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JyotiShinde-SeniorMa\Desktop\Solution Formatting\CP2\"/>
    </mc:Choice>
  </mc:AlternateContent>
  <xr:revisionPtr revIDLastSave="0" documentId="13_ncr:1_{D83F6FFD-6311-4AB7-99B6-F5D7543243C3}" xr6:coauthVersionLast="47" xr6:coauthVersionMax="47" xr10:uidLastSave="{00000000-0000-0000-0000-000000000000}"/>
  <bookViews>
    <workbookView xWindow="-110" yWindow="-110" windowWidth="19420" windowHeight="10300" tabRatio="841" xr2:uid="{00000000-000D-0000-FFFF-FFFF00000000}"/>
  </bookViews>
  <sheets>
    <sheet name="Audit trail" sheetId="46" r:id="rId1"/>
    <sheet name="Investment Inc." sheetId="35" r:id="rId2"/>
    <sheet name="Parameters" sheetId="1" r:id="rId3"/>
    <sheet name="Data" sheetId="33" r:id="rId4"/>
    <sheet name="Premium" sheetId="34" r:id="rId5"/>
    <sheet name="Allocation Charge" sheetId="20" r:id="rId6"/>
    <sheet name="Investment Returns" sheetId="37" r:id="rId7"/>
    <sheet name="Fund Value - Current Date" sheetId="36" r:id="rId8"/>
    <sheet name="Surrender IRR" sheetId="38" r:id="rId9"/>
    <sheet name="Fund Value - Maturity (Proj.)" sheetId="40" r:id="rId10"/>
    <sheet name="Maturity IRR (Proj.)" sheetId="39" r:id="rId11"/>
    <sheet name="Additional Scenario" sheetId="43" r:id="rId12"/>
    <sheet name="Checks" sheetId="44" r:id="rId13"/>
    <sheet name="Graph" sheetId="45" r:id="rId14"/>
  </sheets>
  <definedNames>
    <definedName name="Admin_Charge_Cap">Parameters!$B$7:$E$11</definedName>
    <definedName name="Admin_Charge_Perc">Parameters!$B$7:$D$11</definedName>
    <definedName name="Allocation_Charge">Parameters!$B$14:$C$19</definedName>
    <definedName name="Comm_Existing_Pol">Parameters!$C$25</definedName>
    <definedName name="Comm_New_Pol">Parameters!$C$26</definedName>
    <definedName name="Current_Year">Parameters!$B$22</definedName>
    <definedName name="Disc_Rate">Parameters!$B$29</definedName>
    <definedName name="FMC_Debt">Parameters!$C$3</definedName>
    <definedName name="FMC_Eq">Parameters!$C$4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8" i="35" l="1"/>
  <c r="D18" i="35"/>
  <c r="D19" i="35" s="1"/>
  <c r="D17" i="35"/>
  <c r="C17" i="35"/>
  <c r="D21" i="35" l="1"/>
  <c r="D20" i="35"/>
  <c r="C19" i="35"/>
  <c r="GG45" i="39"/>
  <c r="FN45" i="39"/>
  <c r="EK45" i="39"/>
  <c r="CM45" i="39"/>
  <c r="CJ45" i="39"/>
  <c r="BW45" i="39"/>
  <c r="BS45" i="39"/>
  <c r="BI45" i="39"/>
  <c r="Q45" i="39"/>
  <c r="J45" i="39"/>
  <c r="HZ44" i="39"/>
  <c r="HY44" i="39"/>
  <c r="HR44" i="39"/>
  <c r="GY44" i="39"/>
  <c r="GW44" i="39"/>
  <c r="GG44" i="39"/>
  <c r="GF44" i="39"/>
  <c r="GC44" i="39"/>
  <c r="FN44" i="39"/>
  <c r="EK44" i="39"/>
  <c r="EF44" i="39"/>
  <c r="DX44" i="39"/>
  <c r="DW44" i="39"/>
  <c r="DO44" i="39"/>
  <c r="DJ44" i="39"/>
  <c r="CM44" i="39"/>
  <c r="CJ44" i="39"/>
  <c r="CE44" i="39"/>
  <c r="BW44" i="39"/>
  <c r="BS44" i="39"/>
  <c r="BM44" i="39"/>
  <c r="BI44" i="39"/>
  <c r="BC44" i="39"/>
  <c r="BA44" i="39"/>
  <c r="AP44" i="39"/>
  <c r="Q44" i="39"/>
  <c r="J44" i="39"/>
  <c r="IL43" i="39"/>
  <c r="HZ43" i="39"/>
  <c r="HY43" i="39"/>
  <c r="HX43" i="39"/>
  <c r="HR43" i="39"/>
  <c r="HQ43" i="39"/>
  <c r="HO43" i="39"/>
  <c r="HJ43" i="39"/>
  <c r="HE43" i="39"/>
  <c r="GZ43" i="39"/>
  <c r="GY43" i="39"/>
  <c r="GW43" i="39"/>
  <c r="GL43" i="39"/>
  <c r="GG43" i="39"/>
  <c r="GF43" i="39"/>
  <c r="GC43" i="39"/>
  <c r="FS43" i="39"/>
  <c r="FP43" i="39"/>
  <c r="FN43" i="39"/>
  <c r="FD43" i="39"/>
  <c r="FB43" i="39"/>
  <c r="EK43" i="39"/>
  <c r="EJ43" i="39"/>
  <c r="EF43" i="39"/>
  <c r="DX43" i="39"/>
  <c r="DW43" i="39"/>
  <c r="DO43" i="39"/>
  <c r="DJ43" i="39"/>
  <c r="CQ43" i="39"/>
  <c r="CM43" i="39"/>
  <c r="CJ43" i="39"/>
  <c r="CE43" i="39"/>
  <c r="CD43" i="39"/>
  <c r="CA43" i="39"/>
  <c r="BW43" i="39"/>
  <c r="BV43" i="39"/>
  <c r="BS43" i="39"/>
  <c r="BN43" i="39"/>
  <c r="BM43" i="39"/>
  <c r="BK43" i="39"/>
  <c r="BI43" i="39"/>
  <c r="BG43" i="39"/>
  <c r="BE43" i="39"/>
  <c r="BC43" i="39"/>
  <c r="BA43" i="39"/>
  <c r="AX43" i="39"/>
  <c r="AP43" i="39"/>
  <c r="AH43" i="39"/>
  <c r="AC43" i="39"/>
  <c r="Y43" i="39"/>
  <c r="Q43" i="39"/>
  <c r="L43" i="39"/>
  <c r="J43" i="39"/>
  <c r="H43" i="39"/>
  <c r="D43" i="39"/>
  <c r="IR42" i="39"/>
  <c r="IO42" i="39"/>
  <c r="IL42" i="39"/>
  <c r="IK42" i="39"/>
  <c r="IJ42" i="39"/>
  <c r="IE42" i="39"/>
  <c r="HZ42" i="39"/>
  <c r="HY42" i="39"/>
  <c r="HX42" i="39"/>
  <c r="HW42" i="39"/>
  <c r="HV42" i="39"/>
  <c r="HR42" i="39"/>
  <c r="HQ42" i="39"/>
  <c r="HO42" i="39"/>
  <c r="HK42" i="39"/>
  <c r="HJ42" i="39"/>
  <c r="HE42" i="39"/>
  <c r="GZ42" i="39"/>
  <c r="GY42" i="39"/>
  <c r="GX42" i="39"/>
  <c r="GW42" i="39"/>
  <c r="GQ42" i="39"/>
  <c r="GL42" i="39"/>
  <c r="GJ42" i="39"/>
  <c r="GG42" i="39"/>
  <c r="GF42" i="39"/>
  <c r="GC42" i="39"/>
  <c r="FZ42" i="39"/>
  <c r="FS42" i="39"/>
  <c r="FQ42" i="39"/>
  <c r="FP42" i="39"/>
  <c r="FN42" i="39"/>
  <c r="FL42" i="39"/>
  <c r="FE42" i="39"/>
  <c r="FD42" i="39"/>
  <c r="FC42" i="39"/>
  <c r="FB42" i="39"/>
  <c r="EO42" i="39"/>
  <c r="EM42" i="39"/>
  <c r="EK42" i="39"/>
  <c r="EJ42" i="39"/>
  <c r="EF42" i="39"/>
  <c r="DX42" i="39"/>
  <c r="DW42" i="39"/>
  <c r="DT42" i="39"/>
  <c r="DQ42" i="39"/>
  <c r="DO42" i="39"/>
  <c r="DJ42" i="39"/>
  <c r="CX42" i="39"/>
  <c r="CQ42" i="39"/>
  <c r="CM42" i="39"/>
  <c r="CJ42" i="39"/>
  <c r="CE42" i="39"/>
  <c r="CD42" i="39"/>
  <c r="CA42" i="39"/>
  <c r="BW42" i="39"/>
  <c r="BV42" i="39"/>
  <c r="BS42" i="39"/>
  <c r="BN42" i="39"/>
  <c r="BM42" i="39"/>
  <c r="BK42" i="39"/>
  <c r="BI42" i="39"/>
  <c r="BG42" i="39"/>
  <c r="BE42" i="39"/>
  <c r="BC42" i="39"/>
  <c r="BA42" i="39"/>
  <c r="AX42" i="39"/>
  <c r="AP42" i="39"/>
  <c r="AK42" i="39"/>
  <c r="AH42" i="39"/>
  <c r="AC42" i="39"/>
  <c r="Y42" i="39"/>
  <c r="T42" i="39"/>
  <c r="Q42" i="39"/>
  <c r="L42" i="39"/>
  <c r="J42" i="39"/>
  <c r="H42" i="39"/>
  <c r="F42" i="39"/>
  <c r="D42" i="39"/>
  <c r="IR41" i="39"/>
  <c r="IO41" i="39"/>
  <c r="IL41" i="39"/>
  <c r="IK41" i="39"/>
  <c r="IJ41" i="39"/>
  <c r="IE41" i="39"/>
  <c r="IC41" i="39"/>
  <c r="HZ41" i="39"/>
  <c r="HY41" i="39"/>
  <c r="HX41" i="39"/>
  <c r="HW41" i="39"/>
  <c r="HV41" i="39"/>
  <c r="HU41" i="39"/>
  <c r="HT41" i="39"/>
  <c r="HR41" i="39"/>
  <c r="HQ41" i="39"/>
  <c r="HP41" i="39"/>
  <c r="HO41" i="39"/>
  <c r="HN41" i="39"/>
  <c r="HK41" i="39"/>
  <c r="HJ41" i="39"/>
  <c r="HH41" i="39"/>
  <c r="HG41" i="39"/>
  <c r="HE41" i="39"/>
  <c r="GZ41" i="39"/>
  <c r="GY41" i="39"/>
  <c r="GX41" i="39"/>
  <c r="GW41" i="39"/>
  <c r="GU41" i="39"/>
  <c r="GQ41" i="39"/>
  <c r="GO41" i="39"/>
  <c r="GL41" i="39"/>
  <c r="GJ41" i="39"/>
  <c r="GG41" i="39"/>
  <c r="GF41" i="39"/>
  <c r="GC41" i="39"/>
  <c r="GB41" i="39"/>
  <c r="FZ41" i="39"/>
  <c r="FY41" i="39"/>
  <c r="FX41" i="39"/>
  <c r="FV41" i="39"/>
  <c r="FS41" i="39"/>
  <c r="FR41" i="39"/>
  <c r="FQ41" i="39"/>
  <c r="FP41" i="39"/>
  <c r="FN41" i="39"/>
  <c r="FL41" i="39"/>
  <c r="FH41" i="39"/>
  <c r="FG41" i="39"/>
  <c r="FE41" i="39"/>
  <c r="FD41" i="39"/>
  <c r="FC41" i="39"/>
  <c r="FB41" i="39"/>
  <c r="EX41" i="39"/>
  <c r="ES41" i="39"/>
  <c r="ER41" i="39"/>
  <c r="EQ41" i="39"/>
  <c r="EO41" i="39"/>
  <c r="EM41" i="39"/>
  <c r="EK41" i="39"/>
  <c r="EJ41" i="39"/>
  <c r="EI41" i="39"/>
  <c r="EF41" i="39"/>
  <c r="EC41" i="39"/>
  <c r="EA41" i="39"/>
  <c r="DZ41" i="39"/>
  <c r="DY41" i="39"/>
  <c r="DX41" i="39"/>
  <c r="DW41" i="39"/>
  <c r="DV41" i="39"/>
  <c r="DT41" i="39"/>
  <c r="DR41" i="39"/>
  <c r="DQ41" i="39"/>
  <c r="DO41" i="39"/>
  <c r="DJ41" i="39"/>
  <c r="DF41" i="39"/>
  <c r="DB41" i="39"/>
  <c r="CY41" i="39"/>
  <c r="CX41" i="39"/>
  <c r="CW41" i="39"/>
  <c r="CU41" i="39"/>
  <c r="CS41" i="39"/>
  <c r="CR41" i="39"/>
  <c r="CQ41" i="39"/>
  <c r="CO41" i="39"/>
  <c r="CM41" i="39"/>
  <c r="CL41" i="39"/>
  <c r="CJ41" i="39"/>
  <c r="CI41" i="39"/>
  <c r="CE41" i="39"/>
  <c r="CD41" i="39"/>
  <c r="CA41" i="39"/>
  <c r="BZ41" i="39"/>
  <c r="BW41" i="39"/>
  <c r="BV41" i="39"/>
  <c r="BS41" i="39"/>
  <c r="BQ41" i="39"/>
  <c r="BP41" i="39"/>
  <c r="BO41" i="39"/>
  <c r="BN41" i="39"/>
  <c r="BM41" i="39"/>
  <c r="BL41" i="39"/>
  <c r="BK41" i="39"/>
  <c r="BJ41" i="39"/>
  <c r="BI41" i="39"/>
  <c r="BG41" i="39"/>
  <c r="BE41" i="39"/>
  <c r="BC41" i="39"/>
  <c r="BA41" i="39"/>
  <c r="AZ41" i="39"/>
  <c r="AY41" i="39"/>
  <c r="AX41" i="39"/>
  <c r="AP41" i="39"/>
  <c r="AO41" i="39"/>
  <c r="AK41" i="39"/>
  <c r="AJ41" i="39"/>
  <c r="AI41" i="39"/>
  <c r="AH41" i="39"/>
  <c r="AE41" i="39"/>
  <c r="AC41" i="39"/>
  <c r="Y41" i="39"/>
  <c r="T41" i="39"/>
  <c r="Q41" i="39"/>
  <c r="L41" i="39"/>
  <c r="J41" i="39"/>
  <c r="H41" i="39"/>
  <c r="F41" i="39"/>
  <c r="E41" i="39"/>
  <c r="D41" i="39"/>
  <c r="IR40" i="39"/>
  <c r="IQ40" i="39"/>
  <c r="IO40" i="39"/>
  <c r="IM40" i="39"/>
  <c r="IL40" i="39"/>
  <c r="IK40" i="39"/>
  <c r="IJ40" i="39"/>
  <c r="IG40" i="39"/>
  <c r="IE40" i="39"/>
  <c r="ID40" i="39"/>
  <c r="IC40" i="39"/>
  <c r="IB40" i="39"/>
  <c r="HZ40" i="39"/>
  <c r="HY40" i="39"/>
  <c r="HX40" i="39"/>
  <c r="HW40" i="39"/>
  <c r="HV40" i="39"/>
  <c r="HU40" i="39"/>
  <c r="HT40" i="39"/>
  <c r="HR40" i="39"/>
  <c r="HQ40" i="39"/>
  <c r="HP40" i="39"/>
  <c r="HO40" i="39"/>
  <c r="HN40" i="39"/>
  <c r="HM40" i="39"/>
  <c r="HK40" i="39"/>
  <c r="HJ40" i="39"/>
  <c r="HH40" i="39"/>
  <c r="HG40" i="39"/>
  <c r="HE40" i="39"/>
  <c r="GZ40" i="39"/>
  <c r="GY40" i="39"/>
  <c r="GX40" i="39"/>
  <c r="GW40" i="39"/>
  <c r="GU40" i="39"/>
  <c r="GQ40" i="39"/>
  <c r="GP40" i="39"/>
  <c r="GO40" i="39"/>
  <c r="GN40" i="39"/>
  <c r="GM40" i="39"/>
  <c r="GL40" i="39"/>
  <c r="GJ40" i="39"/>
  <c r="GG40" i="39"/>
  <c r="GF40" i="39"/>
  <c r="GC40" i="39"/>
  <c r="GB40" i="39"/>
  <c r="GA40" i="39"/>
  <c r="FZ40" i="39"/>
  <c r="FY40" i="39"/>
  <c r="FX40" i="39"/>
  <c r="FW40" i="39"/>
  <c r="FV40" i="39"/>
  <c r="FS40" i="39"/>
  <c r="FR40" i="39"/>
  <c r="FQ40" i="39"/>
  <c r="FP40" i="39"/>
  <c r="FN40" i="39"/>
  <c r="FL40" i="39"/>
  <c r="FH40" i="39"/>
  <c r="FG40" i="39"/>
  <c r="FF40" i="39"/>
  <c r="FE40" i="39"/>
  <c r="FD40" i="39"/>
  <c r="FC40" i="39"/>
  <c r="FB40" i="39"/>
  <c r="FA40" i="39"/>
  <c r="EY40" i="39"/>
  <c r="EX40" i="39"/>
  <c r="ET40" i="39"/>
  <c r="ES40" i="39"/>
  <c r="ER40" i="39"/>
  <c r="EQ40" i="39"/>
  <c r="EO40" i="39"/>
  <c r="EN40" i="39"/>
  <c r="EM40" i="39"/>
  <c r="EL40" i="39"/>
  <c r="EK40" i="39"/>
  <c r="EJ40" i="39"/>
  <c r="EI40" i="39"/>
  <c r="EH40" i="39"/>
  <c r="EF40" i="39"/>
  <c r="ED40" i="39"/>
  <c r="EC40" i="39"/>
  <c r="EA40" i="39"/>
  <c r="DZ40" i="39"/>
  <c r="DY40" i="39"/>
  <c r="DX40" i="39"/>
  <c r="DW40" i="39"/>
  <c r="DV40" i="39"/>
  <c r="DT40" i="39"/>
  <c r="DR40" i="39"/>
  <c r="DQ40" i="39"/>
  <c r="DO40" i="39"/>
  <c r="DM40" i="39"/>
  <c r="DL40" i="39"/>
  <c r="DK40" i="39"/>
  <c r="DJ40" i="39"/>
  <c r="DI40" i="39"/>
  <c r="DF40" i="39"/>
  <c r="DB40" i="39"/>
  <c r="DA40" i="39"/>
  <c r="CY40" i="39"/>
  <c r="CX40" i="39"/>
  <c r="CW40" i="39"/>
  <c r="CU40" i="39"/>
  <c r="CS40" i="39"/>
  <c r="CR40" i="39"/>
  <c r="CQ40" i="39"/>
  <c r="CO40" i="39"/>
  <c r="CN40" i="39"/>
  <c r="CM40" i="39"/>
  <c r="CL40" i="39"/>
  <c r="CJ40" i="39"/>
  <c r="CI40" i="39"/>
  <c r="CG40" i="39"/>
  <c r="CF40" i="39"/>
  <c r="CE40" i="39"/>
  <c r="CD40" i="39"/>
  <c r="CC40" i="39"/>
  <c r="CB40" i="39"/>
  <c r="CA40" i="39"/>
  <c r="BZ40" i="39"/>
  <c r="BY40" i="39"/>
  <c r="BW40" i="39"/>
  <c r="BV40" i="39"/>
  <c r="BT40" i="39"/>
  <c r="BS40" i="39"/>
  <c r="BR40" i="39"/>
  <c r="BQ40" i="39"/>
  <c r="BP40" i="39"/>
  <c r="BO40" i="39"/>
  <c r="BN40" i="39"/>
  <c r="BM40" i="39"/>
  <c r="BL40" i="39"/>
  <c r="BK40" i="39"/>
  <c r="BJ40" i="39"/>
  <c r="BI40" i="39"/>
  <c r="BG40" i="39"/>
  <c r="BE40" i="39"/>
  <c r="BC40" i="39"/>
  <c r="BA40" i="39"/>
  <c r="AZ40" i="39"/>
  <c r="AY40" i="39"/>
  <c r="AX40" i="39"/>
  <c r="AT40" i="39"/>
  <c r="AP40" i="39"/>
  <c r="AO40" i="39"/>
  <c r="AM40" i="39"/>
  <c r="AK40" i="39"/>
  <c r="AJ40" i="39"/>
  <c r="AI40" i="39"/>
  <c r="AH40" i="39"/>
  <c r="AG40" i="39"/>
  <c r="AE40" i="39"/>
  <c r="AC40" i="39"/>
  <c r="AB40" i="39"/>
  <c r="Y40" i="39"/>
  <c r="T40" i="39"/>
  <c r="R40" i="39"/>
  <c r="Q40" i="39"/>
  <c r="M40" i="39"/>
  <c r="L40" i="39"/>
  <c r="K40" i="39"/>
  <c r="J40" i="39"/>
  <c r="I40" i="39"/>
  <c r="H40" i="39"/>
  <c r="G40" i="39"/>
  <c r="F40" i="39"/>
  <c r="E40" i="39"/>
  <c r="D40" i="39"/>
  <c r="IR39" i="39"/>
  <c r="IQ39" i="39"/>
  <c r="IP39" i="39"/>
  <c r="IO39" i="39"/>
  <c r="IM39" i="39"/>
  <c r="IL39" i="39"/>
  <c r="IK39" i="39"/>
  <c r="IJ39" i="39"/>
  <c r="II39" i="39"/>
  <c r="IG39" i="39"/>
  <c r="IE39" i="39"/>
  <c r="ID39" i="39"/>
  <c r="IC39" i="39"/>
  <c r="IB39" i="39"/>
  <c r="IA39" i="39"/>
  <c r="HZ39" i="39"/>
  <c r="HY39" i="39"/>
  <c r="HX39" i="39"/>
  <c r="HW39" i="39"/>
  <c r="HV39" i="39"/>
  <c r="HU39" i="39"/>
  <c r="HT39" i="39"/>
  <c r="HS39" i="39"/>
  <c r="HR39" i="39"/>
  <c r="HQ39" i="39"/>
  <c r="HP39" i="39"/>
  <c r="HO39" i="39"/>
  <c r="HN39" i="39"/>
  <c r="HM39" i="39"/>
  <c r="HL39" i="39"/>
  <c r="HK39" i="39"/>
  <c r="HJ39" i="39"/>
  <c r="HH39" i="39"/>
  <c r="HG39" i="39"/>
  <c r="HF39" i="39"/>
  <c r="HE39" i="39"/>
  <c r="HD39" i="39"/>
  <c r="GZ39" i="39"/>
  <c r="GY39" i="39"/>
  <c r="GX39" i="39"/>
  <c r="GW39" i="39"/>
  <c r="GU39" i="39"/>
  <c r="GT39" i="39"/>
  <c r="GR39" i="39"/>
  <c r="GQ39" i="39"/>
  <c r="GP39" i="39"/>
  <c r="GO39" i="39"/>
  <c r="GN39" i="39"/>
  <c r="GM39" i="39"/>
  <c r="GL39" i="39"/>
  <c r="GK39" i="39"/>
  <c r="GJ39" i="39"/>
  <c r="GG39" i="39"/>
  <c r="GF39" i="39"/>
  <c r="GE39" i="39"/>
  <c r="GC39" i="39"/>
  <c r="GB39" i="39"/>
  <c r="GA39" i="39"/>
  <c r="FZ39" i="39"/>
  <c r="FY39" i="39"/>
  <c r="FX39" i="39"/>
  <c r="FW39" i="39"/>
  <c r="FV39" i="39"/>
  <c r="FU39" i="39"/>
  <c r="FS39" i="39"/>
  <c r="FR39" i="39"/>
  <c r="FQ39" i="39"/>
  <c r="FP39" i="39"/>
  <c r="FO39" i="39"/>
  <c r="FN39" i="39"/>
  <c r="FL39" i="39"/>
  <c r="FK39" i="39"/>
  <c r="FJ39" i="39"/>
  <c r="FI39" i="39"/>
  <c r="FH39" i="39"/>
  <c r="FG39" i="39"/>
  <c r="FF39" i="39"/>
  <c r="FE39" i="39"/>
  <c r="FD39" i="39"/>
  <c r="FC39" i="39"/>
  <c r="FB39" i="39"/>
  <c r="FA39" i="39"/>
  <c r="EZ39" i="39"/>
  <c r="EY39" i="39"/>
  <c r="EX39" i="39"/>
  <c r="ET39" i="39"/>
  <c r="ES39" i="39"/>
  <c r="ER39" i="39"/>
  <c r="EQ39" i="39"/>
  <c r="EP39" i="39"/>
  <c r="EO39" i="39"/>
  <c r="EN39" i="39"/>
  <c r="EM39" i="39"/>
  <c r="EL39" i="39"/>
  <c r="EK39" i="39"/>
  <c r="EJ39" i="39"/>
  <c r="EI39" i="39"/>
  <c r="EH39" i="39"/>
  <c r="EF39" i="39"/>
  <c r="ED39" i="39"/>
  <c r="EC39" i="39"/>
  <c r="EB39" i="39"/>
  <c r="EA39" i="39"/>
  <c r="DZ39" i="39"/>
  <c r="DY39" i="39"/>
  <c r="DX39" i="39"/>
  <c r="DW39" i="39"/>
  <c r="DV39" i="39"/>
  <c r="DU39" i="39"/>
  <c r="DT39" i="39"/>
  <c r="DR39" i="39"/>
  <c r="DQ39" i="39"/>
  <c r="DO39" i="39"/>
  <c r="DN39" i="39"/>
  <c r="DM39" i="39"/>
  <c r="DL39" i="39"/>
  <c r="DK39" i="39"/>
  <c r="DJ39" i="39"/>
  <c r="DI39" i="39"/>
  <c r="DH39" i="39"/>
  <c r="DG39" i="39"/>
  <c r="DF39" i="39"/>
  <c r="DD39" i="39"/>
  <c r="DC39" i="39"/>
  <c r="DB39" i="39"/>
  <c r="DA39" i="39"/>
  <c r="CZ39" i="39"/>
  <c r="CY39" i="39"/>
  <c r="CX39" i="39"/>
  <c r="CW39" i="39"/>
  <c r="CU39" i="39"/>
  <c r="CS39" i="39"/>
  <c r="CR39" i="39"/>
  <c r="CQ39" i="39"/>
  <c r="CP39" i="39"/>
  <c r="CO39" i="39"/>
  <c r="CN39" i="39"/>
  <c r="CM39" i="39"/>
  <c r="CL39" i="39"/>
  <c r="CJ39" i="39"/>
  <c r="CI39" i="39"/>
  <c r="CH39" i="39"/>
  <c r="CG39" i="39"/>
  <c r="CF39" i="39"/>
  <c r="CE39" i="39"/>
  <c r="CD39" i="39"/>
  <c r="CC39" i="39"/>
  <c r="CB39" i="39"/>
  <c r="CA39" i="39"/>
  <c r="BZ39" i="39"/>
  <c r="BY39" i="39"/>
  <c r="BW39" i="39"/>
  <c r="BV39" i="39"/>
  <c r="BT39" i="39"/>
  <c r="BS39" i="39"/>
  <c r="BR39" i="39"/>
  <c r="BQ39" i="39"/>
  <c r="BP39" i="39"/>
  <c r="BO39" i="39"/>
  <c r="BN39" i="39"/>
  <c r="BM39" i="39"/>
  <c r="BL39" i="39"/>
  <c r="BK39" i="39"/>
  <c r="BJ39" i="39"/>
  <c r="BI39" i="39"/>
  <c r="BG39" i="39"/>
  <c r="BF39" i="39"/>
  <c r="BE39" i="39"/>
  <c r="BD39" i="39"/>
  <c r="BC39" i="39"/>
  <c r="BB39" i="39"/>
  <c r="BA39" i="39"/>
  <c r="AZ39" i="39"/>
  <c r="AY39" i="39"/>
  <c r="AX39" i="39"/>
  <c r="AT39" i="39"/>
  <c r="AR39" i="39"/>
  <c r="AQ39" i="39"/>
  <c r="AP39" i="39"/>
  <c r="AO39" i="39"/>
  <c r="AM39" i="39"/>
  <c r="AL39" i="39"/>
  <c r="AK39" i="39"/>
  <c r="AJ39" i="39"/>
  <c r="AI39" i="39"/>
  <c r="AH39" i="39"/>
  <c r="AG39" i="39"/>
  <c r="AF39" i="39"/>
  <c r="AE39" i="39"/>
  <c r="AD39" i="39"/>
  <c r="AC39" i="39"/>
  <c r="AB39" i="39"/>
  <c r="AA39" i="39"/>
  <c r="Z39" i="39"/>
  <c r="Y39" i="39"/>
  <c r="X39" i="39"/>
  <c r="T39" i="39"/>
  <c r="R39" i="39"/>
  <c r="Q39" i="39"/>
  <c r="P39" i="39"/>
  <c r="O39" i="39"/>
  <c r="N39" i="39"/>
  <c r="M39" i="39"/>
  <c r="L39" i="39"/>
  <c r="K39" i="39"/>
  <c r="J39" i="39"/>
  <c r="I39" i="39"/>
  <c r="H39" i="39"/>
  <c r="G39" i="39"/>
  <c r="F39" i="39"/>
  <c r="E39" i="39"/>
  <c r="D39" i="39"/>
  <c r="IR38" i="39"/>
  <c r="IQ38" i="39"/>
  <c r="IP38" i="39"/>
  <c r="IO38" i="39"/>
  <c r="IN38" i="39"/>
  <c r="IM38" i="39"/>
  <c r="IL38" i="39"/>
  <c r="IK38" i="39"/>
  <c r="IJ38" i="39"/>
  <c r="II38" i="39"/>
  <c r="IG38" i="39"/>
  <c r="IF38" i="39"/>
  <c r="IE38" i="39"/>
  <c r="ID38" i="39"/>
  <c r="IC38" i="39"/>
  <c r="IB38" i="39"/>
  <c r="IA38" i="39"/>
  <c r="HZ38" i="39"/>
  <c r="HY38" i="39"/>
  <c r="HX38" i="39"/>
  <c r="HW38" i="39"/>
  <c r="HV38" i="39"/>
  <c r="HU38" i="39"/>
  <c r="HT38" i="39"/>
  <c r="HS38" i="39"/>
  <c r="HR38" i="39"/>
  <c r="HQ38" i="39"/>
  <c r="HP38" i="39"/>
  <c r="HO38" i="39"/>
  <c r="HN38" i="39"/>
  <c r="HM38" i="39"/>
  <c r="HL38" i="39"/>
  <c r="HK38" i="39"/>
  <c r="HJ38" i="39"/>
  <c r="HI38" i="39"/>
  <c r="HH38" i="39"/>
  <c r="HG38" i="39"/>
  <c r="HF38" i="39"/>
  <c r="HE38" i="39"/>
  <c r="HD38" i="39"/>
  <c r="HC38" i="39"/>
  <c r="HB38" i="39"/>
  <c r="GZ38" i="39"/>
  <c r="GY38" i="39"/>
  <c r="GX38" i="39"/>
  <c r="GW38" i="39"/>
  <c r="GV38" i="39"/>
  <c r="GU38" i="39"/>
  <c r="GT38" i="39"/>
  <c r="GS38" i="39"/>
  <c r="GR38" i="39"/>
  <c r="GQ38" i="39"/>
  <c r="GP38" i="39"/>
  <c r="GO38" i="39"/>
  <c r="GN38" i="39"/>
  <c r="GM38" i="39"/>
  <c r="GL38" i="39"/>
  <c r="GK38" i="39"/>
  <c r="GJ38" i="39"/>
  <c r="GH38" i="39"/>
  <c r="GG38" i="39"/>
  <c r="GF38" i="39"/>
  <c r="GE38" i="39"/>
  <c r="GC38" i="39"/>
  <c r="GB38" i="39"/>
  <c r="GA38" i="39"/>
  <c r="FZ38" i="39"/>
  <c r="FY38" i="39"/>
  <c r="FX38" i="39"/>
  <c r="FW38" i="39"/>
  <c r="FV38" i="39"/>
  <c r="FU38" i="39"/>
  <c r="FT38" i="39"/>
  <c r="FS38" i="39"/>
  <c r="FR38" i="39"/>
  <c r="FQ38" i="39"/>
  <c r="FP38" i="39"/>
  <c r="FO38" i="39"/>
  <c r="FN38" i="39"/>
  <c r="FM38" i="39"/>
  <c r="FL38" i="39"/>
  <c r="FK38" i="39"/>
  <c r="FJ38" i="39"/>
  <c r="FI38" i="39"/>
  <c r="FH38" i="39"/>
  <c r="FG38" i="39"/>
  <c r="FF38" i="39"/>
  <c r="FE38" i="39"/>
  <c r="FD38" i="39"/>
  <c r="FC38" i="39"/>
  <c r="FB38" i="39"/>
  <c r="FA38" i="39"/>
  <c r="EZ38" i="39"/>
  <c r="EY38" i="39"/>
  <c r="EX38" i="39"/>
  <c r="EU38" i="39"/>
  <c r="ET38" i="39"/>
  <c r="ES38" i="39"/>
  <c r="ER38" i="39"/>
  <c r="EQ38" i="39"/>
  <c r="EP38" i="39"/>
  <c r="EO38" i="39"/>
  <c r="EN38" i="39"/>
  <c r="EM38" i="39"/>
  <c r="EL38" i="39"/>
  <c r="EK38" i="39"/>
  <c r="EJ38" i="39"/>
  <c r="EI38" i="39"/>
  <c r="EH38" i="39"/>
  <c r="EG38" i="39"/>
  <c r="EF38" i="39"/>
  <c r="ED38" i="39"/>
  <c r="EC38" i="39"/>
  <c r="EB38" i="39"/>
  <c r="EA38" i="39"/>
  <c r="DZ38" i="39"/>
  <c r="DY38" i="39"/>
  <c r="DX38" i="39"/>
  <c r="DW38" i="39"/>
  <c r="DV38" i="39"/>
  <c r="DU38" i="39"/>
  <c r="DT38" i="39"/>
  <c r="DR38" i="39"/>
  <c r="DQ38" i="39"/>
  <c r="DP38" i="39"/>
  <c r="DO38" i="39"/>
  <c r="DN38" i="39"/>
  <c r="DM38" i="39"/>
  <c r="DL38" i="39"/>
  <c r="DK38" i="39"/>
  <c r="DJ38" i="39"/>
  <c r="DI38" i="39"/>
  <c r="DH38" i="39"/>
  <c r="DG38" i="39"/>
  <c r="DF38" i="39"/>
  <c r="DD38" i="39"/>
  <c r="DC38" i="39"/>
  <c r="DB38" i="39"/>
  <c r="DA38" i="39"/>
  <c r="CZ38" i="39"/>
  <c r="CY38" i="39"/>
  <c r="CX38" i="39"/>
  <c r="CW38" i="39"/>
  <c r="CU38" i="39"/>
  <c r="CT38" i="39"/>
  <c r="CS38" i="39"/>
  <c r="CR38" i="39"/>
  <c r="CQ38" i="39"/>
  <c r="CP38" i="39"/>
  <c r="CO38" i="39"/>
  <c r="CN38" i="39"/>
  <c r="CM38" i="39"/>
  <c r="CL38" i="39"/>
  <c r="CK38" i="39"/>
  <c r="CJ38" i="39"/>
  <c r="CI38" i="39"/>
  <c r="CH38" i="39"/>
  <c r="CG38" i="39"/>
  <c r="CF38" i="39"/>
  <c r="CE38" i="39"/>
  <c r="CD38" i="39"/>
  <c r="CC38" i="39"/>
  <c r="CB38" i="39"/>
  <c r="CA38" i="39"/>
  <c r="BZ38" i="39"/>
  <c r="BY38" i="39"/>
  <c r="BW38" i="39"/>
  <c r="BV38" i="39"/>
  <c r="BT38" i="39"/>
  <c r="BS38" i="39"/>
  <c r="BR38" i="39"/>
  <c r="BQ38" i="39"/>
  <c r="BP38" i="39"/>
  <c r="BO38" i="39"/>
  <c r="BN38" i="39"/>
  <c r="BM38" i="39"/>
  <c r="BL38" i="39"/>
  <c r="BK38" i="39"/>
  <c r="BJ38" i="39"/>
  <c r="BI38" i="39"/>
  <c r="BG38" i="39"/>
  <c r="BF38" i="39"/>
  <c r="BE38" i="39"/>
  <c r="BD38" i="39"/>
  <c r="BC38" i="39"/>
  <c r="BB38" i="39"/>
  <c r="BA38" i="39"/>
  <c r="AZ38" i="39"/>
  <c r="AY38" i="39"/>
  <c r="AX38" i="39"/>
  <c r="AT38" i="39"/>
  <c r="AS38" i="39"/>
  <c r="AR38" i="39"/>
  <c r="AQ38" i="39"/>
  <c r="AP38" i="39"/>
  <c r="AO38" i="39"/>
  <c r="AM38" i="39"/>
  <c r="AL38" i="39"/>
  <c r="AK38" i="39"/>
  <c r="AJ38" i="39"/>
  <c r="AI38" i="39"/>
  <c r="AH38" i="39"/>
  <c r="AG38" i="39"/>
  <c r="AF38" i="39"/>
  <c r="AE38" i="39"/>
  <c r="AD38" i="39"/>
  <c r="AC38" i="39"/>
  <c r="AB38" i="39"/>
  <c r="AA38" i="39"/>
  <c r="Z38" i="39"/>
  <c r="Y38" i="39"/>
  <c r="X38" i="39"/>
  <c r="U38" i="39"/>
  <c r="T38" i="39"/>
  <c r="S38" i="39"/>
  <c r="R38" i="39"/>
  <c r="Q38" i="39"/>
  <c r="P38" i="39"/>
  <c r="O38" i="39"/>
  <c r="N38" i="39"/>
  <c r="M38" i="39"/>
  <c r="L38" i="39"/>
  <c r="K38" i="39"/>
  <c r="J38" i="39"/>
  <c r="I38" i="39"/>
  <c r="H38" i="39"/>
  <c r="G38" i="39"/>
  <c r="F38" i="39"/>
  <c r="E38" i="39"/>
  <c r="D38" i="39"/>
  <c r="IR37" i="39"/>
  <c r="IQ37" i="39"/>
  <c r="IP37" i="39"/>
  <c r="IO37" i="39"/>
  <c r="IN37" i="39"/>
  <c r="IM37" i="39"/>
  <c r="IL37" i="39"/>
  <c r="IK37" i="39"/>
  <c r="IJ37" i="39"/>
  <c r="II37" i="39"/>
  <c r="IG37" i="39"/>
  <c r="IF37" i="39"/>
  <c r="IE37" i="39"/>
  <c r="ID37" i="39"/>
  <c r="IC37" i="39"/>
  <c r="IB37" i="39"/>
  <c r="IA37" i="39"/>
  <c r="HZ37" i="39"/>
  <c r="HY37" i="39"/>
  <c r="HX37" i="39"/>
  <c r="HW37" i="39"/>
  <c r="HV37" i="39"/>
  <c r="HU37" i="39"/>
  <c r="HT37" i="39"/>
  <c r="HS37" i="39"/>
  <c r="HR37" i="39"/>
  <c r="HQ37" i="39"/>
  <c r="HP37" i="39"/>
  <c r="HO37" i="39"/>
  <c r="HN37" i="39"/>
  <c r="HM37" i="39"/>
  <c r="HL37" i="39"/>
  <c r="HK37" i="39"/>
  <c r="HJ37" i="39"/>
  <c r="HI37" i="39"/>
  <c r="HH37" i="39"/>
  <c r="HG37" i="39"/>
  <c r="HF37" i="39"/>
  <c r="HE37" i="39"/>
  <c r="HD37" i="39"/>
  <c r="HC37" i="39"/>
  <c r="HB37" i="39"/>
  <c r="GZ37" i="39"/>
  <c r="GY37" i="39"/>
  <c r="GX37" i="39"/>
  <c r="GW37" i="39"/>
  <c r="GV37" i="39"/>
  <c r="GU37" i="39"/>
  <c r="GT37" i="39"/>
  <c r="GS37" i="39"/>
  <c r="GR37" i="39"/>
  <c r="GQ37" i="39"/>
  <c r="GP37" i="39"/>
  <c r="GO37" i="39"/>
  <c r="GN37" i="39"/>
  <c r="GM37" i="39"/>
  <c r="GL37" i="39"/>
  <c r="GK37" i="39"/>
  <c r="GJ37" i="39"/>
  <c r="GH37" i="39"/>
  <c r="GG37" i="39"/>
  <c r="GF37" i="39"/>
  <c r="GE37" i="39"/>
  <c r="GD37" i="39"/>
  <c r="GC37" i="39"/>
  <c r="GB37" i="39"/>
  <c r="GA37" i="39"/>
  <c r="FZ37" i="39"/>
  <c r="FY37" i="39"/>
  <c r="FX37" i="39"/>
  <c r="FW37" i="39"/>
  <c r="FV37" i="39"/>
  <c r="FU37" i="39"/>
  <c r="FT37" i="39"/>
  <c r="FS37" i="39"/>
  <c r="FR37" i="39"/>
  <c r="FQ37" i="39"/>
  <c r="FP37" i="39"/>
  <c r="FO37" i="39"/>
  <c r="FN37" i="39"/>
  <c r="FM37" i="39"/>
  <c r="FL37" i="39"/>
  <c r="FK37" i="39"/>
  <c r="FJ37" i="39"/>
  <c r="FI37" i="39"/>
  <c r="FH37" i="39"/>
  <c r="FG37" i="39"/>
  <c r="FF37" i="39"/>
  <c r="FE37" i="39"/>
  <c r="FD37" i="39"/>
  <c r="FC37" i="39"/>
  <c r="FB37" i="39"/>
  <c r="FA37" i="39"/>
  <c r="EZ37" i="39"/>
  <c r="EY37" i="39"/>
  <c r="EX37" i="39"/>
  <c r="EV37" i="39"/>
  <c r="EU37" i="39"/>
  <c r="ET37" i="39"/>
  <c r="ES37" i="39"/>
  <c r="ER37" i="39"/>
  <c r="EQ37" i="39"/>
  <c r="EP37" i="39"/>
  <c r="EO37" i="39"/>
  <c r="EN37" i="39"/>
  <c r="EM37" i="39"/>
  <c r="EL37" i="39"/>
  <c r="EK37" i="39"/>
  <c r="EJ37" i="39"/>
  <c r="EI37" i="39"/>
  <c r="EH37" i="39"/>
  <c r="EG37" i="39"/>
  <c r="EF37" i="39"/>
  <c r="EE37" i="39"/>
  <c r="ED37" i="39"/>
  <c r="EC37" i="39"/>
  <c r="EB37" i="39"/>
  <c r="EA37" i="39"/>
  <c r="DZ37" i="39"/>
  <c r="DY37" i="39"/>
  <c r="DX37" i="39"/>
  <c r="DW37" i="39"/>
  <c r="DV37" i="39"/>
  <c r="DU37" i="39"/>
  <c r="DT37" i="39"/>
  <c r="DR37" i="39"/>
  <c r="DQ37" i="39"/>
  <c r="DP37" i="39"/>
  <c r="DO37" i="39"/>
  <c r="DN37" i="39"/>
  <c r="DM37" i="39"/>
  <c r="DL37" i="39"/>
  <c r="DK37" i="39"/>
  <c r="DJ37" i="39"/>
  <c r="DI37" i="39"/>
  <c r="DH37" i="39"/>
  <c r="DG37" i="39"/>
  <c r="DF37" i="39"/>
  <c r="DE37" i="39"/>
  <c r="DD37" i="39"/>
  <c r="DC37" i="39"/>
  <c r="DB37" i="39"/>
  <c r="DA37" i="39"/>
  <c r="CZ37" i="39"/>
  <c r="CY37" i="39"/>
  <c r="CX37" i="39"/>
  <c r="CW37" i="39"/>
  <c r="CV37" i="39"/>
  <c r="CU37" i="39"/>
  <c r="CT37" i="39"/>
  <c r="CS37" i="39"/>
  <c r="CR37" i="39"/>
  <c r="CQ37" i="39"/>
  <c r="CP37" i="39"/>
  <c r="CO37" i="39"/>
  <c r="CN37" i="39"/>
  <c r="CM37" i="39"/>
  <c r="CL37" i="39"/>
  <c r="CK37" i="39"/>
  <c r="CJ37" i="39"/>
  <c r="CI37" i="39"/>
  <c r="CH37" i="39"/>
  <c r="CG37" i="39"/>
  <c r="CF37" i="39"/>
  <c r="CE37" i="39"/>
  <c r="CD37" i="39"/>
  <c r="CC37" i="39"/>
  <c r="CB37" i="39"/>
  <c r="CA37" i="39"/>
  <c r="BZ37" i="39"/>
  <c r="BY37" i="39"/>
  <c r="BX37" i="39"/>
  <c r="BW37" i="39"/>
  <c r="BV37" i="39"/>
  <c r="BT37" i="39"/>
  <c r="BS37" i="39"/>
  <c r="BR37" i="39"/>
  <c r="BQ37" i="39"/>
  <c r="BP37" i="39"/>
  <c r="BO37" i="39"/>
  <c r="BN37" i="39"/>
  <c r="BM37" i="39"/>
  <c r="BL37" i="39"/>
  <c r="BK37" i="39"/>
  <c r="BJ37" i="39"/>
  <c r="BI37" i="39"/>
  <c r="BH37" i="39"/>
  <c r="BG37" i="39"/>
  <c r="BF37" i="39"/>
  <c r="BE37" i="39"/>
  <c r="BD37" i="39"/>
  <c r="BC37" i="39"/>
  <c r="BB37" i="39"/>
  <c r="BA37" i="39"/>
  <c r="AZ37" i="39"/>
  <c r="AY37" i="39"/>
  <c r="AX37" i="39"/>
  <c r="AU37" i="39"/>
  <c r="AT37" i="39"/>
  <c r="AS37" i="39"/>
  <c r="AR37" i="39"/>
  <c r="AQ37" i="39"/>
  <c r="AP37" i="39"/>
  <c r="AO37" i="39"/>
  <c r="AN37" i="39"/>
  <c r="AM37" i="39"/>
  <c r="AL37" i="39"/>
  <c r="AK37" i="39"/>
  <c r="AJ37" i="39"/>
  <c r="AI37" i="39"/>
  <c r="AH37" i="39"/>
  <c r="AG37" i="39"/>
  <c r="AF37" i="39"/>
  <c r="AE37" i="39"/>
  <c r="AD37" i="39"/>
  <c r="AC37" i="39"/>
  <c r="AB37" i="39"/>
  <c r="AA37" i="39"/>
  <c r="Z37" i="39"/>
  <c r="Y37" i="39"/>
  <c r="X37" i="39"/>
  <c r="W37" i="39"/>
  <c r="U37" i="39"/>
  <c r="T37" i="39"/>
  <c r="S37" i="39"/>
  <c r="R37" i="39"/>
  <c r="Q37" i="39"/>
  <c r="P37" i="39"/>
  <c r="O37" i="39"/>
  <c r="N37" i="39"/>
  <c r="M37" i="39"/>
  <c r="L37" i="39"/>
  <c r="K37" i="39"/>
  <c r="J37" i="39"/>
  <c r="I37" i="39"/>
  <c r="H37" i="39"/>
  <c r="G37" i="39"/>
  <c r="F37" i="39"/>
  <c r="E37" i="39"/>
  <c r="D37" i="39"/>
  <c r="IR36" i="39"/>
  <c r="IQ36" i="39"/>
  <c r="IP36" i="39"/>
  <c r="IO36" i="39"/>
  <c r="IN36" i="39"/>
  <c r="IM36" i="39"/>
  <c r="IL36" i="39"/>
  <c r="IK36" i="39"/>
  <c r="IJ36" i="39"/>
  <c r="II36" i="39"/>
  <c r="IH36" i="39"/>
  <c r="IG36" i="39"/>
  <c r="IF36" i="39"/>
  <c r="IE36" i="39"/>
  <c r="ID36" i="39"/>
  <c r="IC36" i="39"/>
  <c r="IB36" i="39"/>
  <c r="IA36" i="39"/>
  <c r="HZ36" i="39"/>
  <c r="HY36" i="39"/>
  <c r="HX36" i="39"/>
  <c r="HW36" i="39"/>
  <c r="HV36" i="39"/>
  <c r="HU36" i="39"/>
  <c r="HT36" i="39"/>
  <c r="HS36" i="39"/>
  <c r="HR36" i="39"/>
  <c r="HQ36" i="39"/>
  <c r="HP36" i="39"/>
  <c r="HO36" i="39"/>
  <c r="HN36" i="39"/>
  <c r="HM36" i="39"/>
  <c r="HL36" i="39"/>
  <c r="HK36" i="39"/>
  <c r="HJ36" i="39"/>
  <c r="HI36" i="39"/>
  <c r="HH36" i="39"/>
  <c r="HG36" i="39"/>
  <c r="HF36" i="39"/>
  <c r="HE36" i="39"/>
  <c r="HD36" i="39"/>
  <c r="HC36" i="39"/>
  <c r="HB36" i="39"/>
  <c r="HA36" i="39"/>
  <c r="GZ36" i="39"/>
  <c r="GY36" i="39"/>
  <c r="GX36" i="39"/>
  <c r="GW36" i="39"/>
  <c r="GV36" i="39"/>
  <c r="GU36" i="39"/>
  <c r="GT36" i="39"/>
  <c r="GS36" i="39"/>
  <c r="GR36" i="39"/>
  <c r="GQ36" i="39"/>
  <c r="GP36" i="39"/>
  <c r="GO36" i="39"/>
  <c r="GN36" i="39"/>
  <c r="GM36" i="39"/>
  <c r="GL36" i="39"/>
  <c r="GK36" i="39"/>
  <c r="GJ36" i="39"/>
  <c r="GI36" i="39"/>
  <c r="GH36" i="39"/>
  <c r="GG36" i="39"/>
  <c r="GF36" i="39"/>
  <c r="GE36" i="39"/>
  <c r="GD36" i="39"/>
  <c r="GC36" i="39"/>
  <c r="GB36" i="39"/>
  <c r="GA36" i="39"/>
  <c r="FZ36" i="39"/>
  <c r="FY36" i="39"/>
  <c r="FX36" i="39"/>
  <c r="FW36" i="39"/>
  <c r="FV36" i="39"/>
  <c r="FU36" i="39"/>
  <c r="FT36" i="39"/>
  <c r="FS36" i="39"/>
  <c r="FR36" i="39"/>
  <c r="FQ36" i="39"/>
  <c r="FP36" i="39"/>
  <c r="FO36" i="39"/>
  <c r="FN36" i="39"/>
  <c r="FM36" i="39"/>
  <c r="FL36" i="39"/>
  <c r="FK36" i="39"/>
  <c r="FJ36" i="39"/>
  <c r="FI36" i="39"/>
  <c r="FH36" i="39"/>
  <c r="FG36" i="39"/>
  <c r="FF36" i="39"/>
  <c r="FE36" i="39"/>
  <c r="FD36" i="39"/>
  <c r="FC36" i="39"/>
  <c r="FB36" i="39"/>
  <c r="FA36" i="39"/>
  <c r="EZ36" i="39"/>
  <c r="EY36" i="39"/>
  <c r="EX36" i="39"/>
  <c r="EW36" i="39"/>
  <c r="EV36" i="39"/>
  <c r="EU36" i="39"/>
  <c r="ET36" i="39"/>
  <c r="ES36" i="39"/>
  <c r="ER36" i="39"/>
  <c r="EQ36" i="39"/>
  <c r="EP36" i="39"/>
  <c r="EO36" i="39"/>
  <c r="EN36" i="39"/>
  <c r="EM36" i="39"/>
  <c r="EL36" i="39"/>
  <c r="EK36" i="39"/>
  <c r="EJ36" i="39"/>
  <c r="EI36" i="39"/>
  <c r="EH36" i="39"/>
  <c r="EG36" i="39"/>
  <c r="EF36" i="39"/>
  <c r="EE36" i="39"/>
  <c r="ED36" i="39"/>
  <c r="EC36" i="39"/>
  <c r="EB36" i="39"/>
  <c r="EA36" i="39"/>
  <c r="DZ36" i="39"/>
  <c r="DY36" i="39"/>
  <c r="DX36" i="39"/>
  <c r="DW36" i="39"/>
  <c r="DV36" i="39"/>
  <c r="DU36" i="39"/>
  <c r="DT36" i="39"/>
  <c r="DS36" i="39"/>
  <c r="DR36" i="39"/>
  <c r="DQ36" i="39"/>
  <c r="DP36" i="39"/>
  <c r="DO36" i="39"/>
  <c r="DN36" i="39"/>
  <c r="DM36" i="39"/>
  <c r="DL36" i="39"/>
  <c r="DK36" i="39"/>
  <c r="DJ36" i="39"/>
  <c r="DI36" i="39"/>
  <c r="DH36" i="39"/>
  <c r="DG36" i="39"/>
  <c r="DF36" i="39"/>
  <c r="DE36" i="39"/>
  <c r="DD36" i="39"/>
  <c r="DC36" i="39"/>
  <c r="DB36" i="39"/>
  <c r="DA36" i="39"/>
  <c r="CZ36" i="39"/>
  <c r="CY36" i="39"/>
  <c r="CX36" i="39"/>
  <c r="CW36" i="39"/>
  <c r="CV36" i="39"/>
  <c r="CU36" i="39"/>
  <c r="CT36" i="39"/>
  <c r="CS36" i="39"/>
  <c r="CR36" i="39"/>
  <c r="CQ36" i="39"/>
  <c r="CP36" i="39"/>
  <c r="CO36" i="39"/>
  <c r="CN36" i="39"/>
  <c r="CM36" i="39"/>
  <c r="CL36" i="39"/>
  <c r="CK36" i="39"/>
  <c r="CJ36" i="39"/>
  <c r="CI36" i="39"/>
  <c r="CH36" i="39"/>
  <c r="CG36" i="39"/>
  <c r="CF36" i="39"/>
  <c r="CE36" i="39"/>
  <c r="CD36" i="39"/>
  <c r="CC36" i="39"/>
  <c r="CB36" i="39"/>
  <c r="CA36" i="39"/>
  <c r="BZ36" i="39"/>
  <c r="BY36" i="39"/>
  <c r="BX36" i="39"/>
  <c r="BW36" i="39"/>
  <c r="BV36" i="39"/>
  <c r="BU36" i="39"/>
  <c r="BT36" i="39"/>
  <c r="BS36" i="39"/>
  <c r="BR36" i="39"/>
  <c r="BQ36" i="39"/>
  <c r="BP36" i="39"/>
  <c r="BO36" i="39"/>
  <c r="BN36" i="39"/>
  <c r="BM36" i="39"/>
  <c r="BL36" i="39"/>
  <c r="BK36" i="39"/>
  <c r="BJ36" i="39"/>
  <c r="BI36" i="39"/>
  <c r="BH36" i="39"/>
  <c r="BG36" i="39"/>
  <c r="BF36" i="39"/>
  <c r="BE36" i="39"/>
  <c r="BD36" i="39"/>
  <c r="BC36" i="39"/>
  <c r="BB36" i="39"/>
  <c r="BA36" i="39"/>
  <c r="AZ36" i="39"/>
  <c r="AY36" i="39"/>
  <c r="AX36" i="39"/>
  <c r="AW36" i="39"/>
  <c r="AV36" i="39"/>
  <c r="AU36" i="39"/>
  <c r="AT36" i="39"/>
  <c r="AS36" i="39"/>
  <c r="AR36" i="39"/>
  <c r="AQ36" i="39"/>
  <c r="AP36" i="39"/>
  <c r="AO36" i="39"/>
  <c r="AN36" i="39"/>
  <c r="AM36" i="39"/>
  <c r="AL36" i="39"/>
  <c r="AK36" i="39"/>
  <c r="AJ36" i="39"/>
  <c r="AI36" i="39"/>
  <c r="AH36" i="39"/>
  <c r="AG36" i="39"/>
  <c r="AF36" i="39"/>
  <c r="AE36" i="39"/>
  <c r="AD36" i="39"/>
  <c r="AC36" i="39"/>
  <c r="AB36" i="39"/>
  <c r="AA36" i="39"/>
  <c r="Z36" i="39"/>
  <c r="Y36" i="39"/>
  <c r="X36" i="39"/>
  <c r="W36" i="39"/>
  <c r="V36" i="39"/>
  <c r="U36" i="39"/>
  <c r="T36" i="39"/>
  <c r="S36" i="39"/>
  <c r="R36" i="39"/>
  <c r="Q36" i="39"/>
  <c r="P36" i="39"/>
  <c r="O36" i="39"/>
  <c r="N36" i="39"/>
  <c r="M36" i="39"/>
  <c r="L36" i="39"/>
  <c r="K36" i="39"/>
  <c r="J36" i="39"/>
  <c r="I36" i="39"/>
  <c r="H36" i="39"/>
  <c r="G36" i="39"/>
  <c r="F36" i="39"/>
  <c r="E36" i="39"/>
  <c r="D36" i="39"/>
  <c r="IR35" i="39"/>
  <c r="IQ35" i="39"/>
  <c r="IP35" i="39"/>
  <c r="IO35" i="39"/>
  <c r="IN35" i="39"/>
  <c r="IM35" i="39"/>
  <c r="IL35" i="39"/>
  <c r="IK35" i="39"/>
  <c r="IJ35" i="39"/>
  <c r="II35" i="39"/>
  <c r="IH35" i="39"/>
  <c r="IG35" i="39"/>
  <c r="IF35" i="39"/>
  <c r="IE35" i="39"/>
  <c r="ID35" i="39"/>
  <c r="IC35" i="39"/>
  <c r="IB35" i="39"/>
  <c r="IA35" i="39"/>
  <c r="HZ35" i="39"/>
  <c r="HY35" i="39"/>
  <c r="HX35" i="39"/>
  <c r="HW35" i="39"/>
  <c r="HV35" i="39"/>
  <c r="HU35" i="39"/>
  <c r="HT35" i="39"/>
  <c r="HS35" i="39"/>
  <c r="HR35" i="39"/>
  <c r="HQ35" i="39"/>
  <c r="HP35" i="39"/>
  <c r="HO35" i="39"/>
  <c r="HN35" i="39"/>
  <c r="HM35" i="39"/>
  <c r="HL35" i="39"/>
  <c r="HK35" i="39"/>
  <c r="HJ35" i="39"/>
  <c r="HI35" i="39"/>
  <c r="HH35" i="39"/>
  <c r="HG35" i="39"/>
  <c r="HF35" i="39"/>
  <c r="HE35" i="39"/>
  <c r="HD35" i="39"/>
  <c r="HC35" i="39"/>
  <c r="HB35" i="39"/>
  <c r="HA35" i="39"/>
  <c r="GZ35" i="39"/>
  <c r="GY35" i="39"/>
  <c r="GX35" i="39"/>
  <c r="GW35" i="39"/>
  <c r="GV35" i="39"/>
  <c r="GU35" i="39"/>
  <c r="GT35" i="39"/>
  <c r="GS35" i="39"/>
  <c r="GR35" i="39"/>
  <c r="GQ35" i="39"/>
  <c r="GP35" i="39"/>
  <c r="GO35" i="39"/>
  <c r="GN35" i="39"/>
  <c r="GM35" i="39"/>
  <c r="GL35" i="39"/>
  <c r="GK35" i="39"/>
  <c r="GJ35" i="39"/>
  <c r="GI35" i="39"/>
  <c r="GH35" i="39"/>
  <c r="GG35" i="39"/>
  <c r="GF35" i="39"/>
  <c r="GE35" i="39"/>
  <c r="GD35" i="39"/>
  <c r="GC35" i="39"/>
  <c r="GB35" i="39"/>
  <c r="GA35" i="39"/>
  <c r="FZ35" i="39"/>
  <c r="FY35" i="39"/>
  <c r="FX35" i="39"/>
  <c r="FW35" i="39"/>
  <c r="FV35" i="39"/>
  <c r="FU35" i="39"/>
  <c r="FT35" i="39"/>
  <c r="FS35" i="39"/>
  <c r="FR35" i="39"/>
  <c r="FQ35" i="39"/>
  <c r="FP35" i="39"/>
  <c r="FO35" i="39"/>
  <c r="FN35" i="39"/>
  <c r="FM35" i="39"/>
  <c r="FL35" i="39"/>
  <c r="FK35" i="39"/>
  <c r="FJ35" i="39"/>
  <c r="FI35" i="39"/>
  <c r="FH35" i="39"/>
  <c r="FG35" i="39"/>
  <c r="FF35" i="39"/>
  <c r="FE35" i="39"/>
  <c r="FD35" i="39"/>
  <c r="FC35" i="39"/>
  <c r="FB35" i="39"/>
  <c r="FA35" i="39"/>
  <c r="EZ35" i="39"/>
  <c r="EY35" i="39"/>
  <c r="EX35" i="39"/>
  <c r="EW35" i="39"/>
  <c r="EV35" i="39"/>
  <c r="EU35" i="39"/>
  <c r="ET35" i="39"/>
  <c r="ES35" i="39"/>
  <c r="ER35" i="39"/>
  <c r="EQ35" i="39"/>
  <c r="EP35" i="39"/>
  <c r="EO35" i="39"/>
  <c r="EN35" i="39"/>
  <c r="EM35" i="39"/>
  <c r="EL35" i="39"/>
  <c r="EK35" i="39"/>
  <c r="EJ35" i="39"/>
  <c r="EI35" i="39"/>
  <c r="EH35" i="39"/>
  <c r="EG35" i="39"/>
  <c r="EF35" i="39"/>
  <c r="EE35" i="39"/>
  <c r="ED35" i="39"/>
  <c r="EC35" i="39"/>
  <c r="EB35" i="39"/>
  <c r="EA35" i="39"/>
  <c r="DZ35" i="39"/>
  <c r="DY35" i="39"/>
  <c r="DX35" i="39"/>
  <c r="DW35" i="39"/>
  <c r="DV35" i="39"/>
  <c r="DU35" i="39"/>
  <c r="DT35" i="39"/>
  <c r="DS35" i="39"/>
  <c r="DR35" i="39"/>
  <c r="DQ35" i="39"/>
  <c r="DP35" i="39"/>
  <c r="DO35" i="39"/>
  <c r="DN35" i="39"/>
  <c r="DM35" i="39"/>
  <c r="DL35" i="39"/>
  <c r="DK35" i="39"/>
  <c r="DJ35" i="39"/>
  <c r="DI35" i="39"/>
  <c r="DH35" i="39"/>
  <c r="DG35" i="39"/>
  <c r="DF35" i="39"/>
  <c r="DE35" i="39"/>
  <c r="DD35" i="39"/>
  <c r="DC35" i="39"/>
  <c r="DB35" i="39"/>
  <c r="DA35" i="39"/>
  <c r="CZ35" i="39"/>
  <c r="CY35" i="39"/>
  <c r="CX35" i="39"/>
  <c r="CW35" i="39"/>
  <c r="CV35" i="39"/>
  <c r="CU35" i="39"/>
  <c r="CT35" i="39"/>
  <c r="CS35" i="39"/>
  <c r="CR35" i="39"/>
  <c r="CQ35" i="39"/>
  <c r="CP35" i="39"/>
  <c r="CO35" i="39"/>
  <c r="CN35" i="39"/>
  <c r="CM35" i="39"/>
  <c r="CL35" i="39"/>
  <c r="CK35" i="39"/>
  <c r="CJ35" i="39"/>
  <c r="CI35" i="39"/>
  <c r="CH35" i="39"/>
  <c r="CG35" i="39"/>
  <c r="CF35" i="39"/>
  <c r="CE35" i="39"/>
  <c r="CD35" i="39"/>
  <c r="CC35" i="39"/>
  <c r="CB35" i="39"/>
  <c r="CA35" i="39"/>
  <c r="BZ35" i="39"/>
  <c r="BY35" i="39"/>
  <c r="BX35" i="39"/>
  <c r="BW35" i="39"/>
  <c r="BV35" i="39"/>
  <c r="BU35" i="39"/>
  <c r="BT35" i="39"/>
  <c r="BS35" i="39"/>
  <c r="BR35" i="39"/>
  <c r="BQ35" i="39"/>
  <c r="BP35" i="39"/>
  <c r="BO35" i="39"/>
  <c r="BN35" i="39"/>
  <c r="BM35" i="39"/>
  <c r="BL35" i="39"/>
  <c r="BK35" i="39"/>
  <c r="BJ35" i="39"/>
  <c r="BI35" i="39"/>
  <c r="BH35" i="39"/>
  <c r="BG35" i="39"/>
  <c r="BF35" i="39"/>
  <c r="BE35" i="39"/>
  <c r="BD35" i="39"/>
  <c r="BC35" i="39"/>
  <c r="BB35" i="39"/>
  <c r="BA35" i="39"/>
  <c r="AZ35" i="39"/>
  <c r="AY35" i="39"/>
  <c r="AX35" i="39"/>
  <c r="AW35" i="39"/>
  <c r="AV35" i="39"/>
  <c r="AU35" i="39"/>
  <c r="AT35" i="39"/>
  <c r="AS35" i="39"/>
  <c r="AR35" i="39"/>
  <c r="AQ35" i="39"/>
  <c r="AP35" i="39"/>
  <c r="AO35" i="39"/>
  <c r="AN35" i="39"/>
  <c r="AM35" i="39"/>
  <c r="AL35" i="39"/>
  <c r="AK35" i="39"/>
  <c r="AJ35" i="39"/>
  <c r="AI35" i="39"/>
  <c r="AH35" i="39"/>
  <c r="AG35" i="39"/>
  <c r="AF35" i="39"/>
  <c r="AE35" i="39"/>
  <c r="AD35" i="39"/>
  <c r="AC35" i="39"/>
  <c r="AB35" i="39"/>
  <c r="AA35" i="39"/>
  <c r="Z35" i="39"/>
  <c r="Y35" i="39"/>
  <c r="X35" i="39"/>
  <c r="W35" i="39"/>
  <c r="V35" i="39"/>
  <c r="U35" i="39"/>
  <c r="T35" i="39"/>
  <c r="S35" i="39"/>
  <c r="R35" i="39"/>
  <c r="Q35" i="39"/>
  <c r="P35" i="39"/>
  <c r="O35" i="39"/>
  <c r="N35" i="39"/>
  <c r="M35" i="39"/>
  <c r="L35" i="39"/>
  <c r="K35" i="39"/>
  <c r="J35" i="39"/>
  <c r="I35" i="39"/>
  <c r="H35" i="39"/>
  <c r="G35" i="39"/>
  <c r="F35" i="39"/>
  <c r="E35" i="39"/>
  <c r="D35" i="39"/>
  <c r="IR34" i="39"/>
  <c r="IQ34" i="39"/>
  <c r="IP34" i="39"/>
  <c r="IO34" i="39"/>
  <c r="IN34" i="39"/>
  <c r="IM34" i="39"/>
  <c r="IL34" i="39"/>
  <c r="IK34" i="39"/>
  <c r="IJ34" i="39"/>
  <c r="II34" i="39"/>
  <c r="IH34" i="39"/>
  <c r="IG34" i="39"/>
  <c r="IF34" i="39"/>
  <c r="IE34" i="39"/>
  <c r="ID34" i="39"/>
  <c r="IC34" i="39"/>
  <c r="IB34" i="39"/>
  <c r="IA34" i="39"/>
  <c r="HZ34" i="39"/>
  <c r="HY34" i="39"/>
  <c r="HX34" i="39"/>
  <c r="HW34" i="39"/>
  <c r="HV34" i="39"/>
  <c r="HU34" i="39"/>
  <c r="HT34" i="39"/>
  <c r="HS34" i="39"/>
  <c r="HR34" i="39"/>
  <c r="HQ34" i="39"/>
  <c r="HP34" i="39"/>
  <c r="HO34" i="39"/>
  <c r="HN34" i="39"/>
  <c r="HM34" i="39"/>
  <c r="HL34" i="39"/>
  <c r="HK34" i="39"/>
  <c r="HJ34" i="39"/>
  <c r="HI34" i="39"/>
  <c r="HH34" i="39"/>
  <c r="HG34" i="39"/>
  <c r="HF34" i="39"/>
  <c r="HE34" i="39"/>
  <c r="HD34" i="39"/>
  <c r="HC34" i="39"/>
  <c r="HB34" i="39"/>
  <c r="HA34" i="39"/>
  <c r="GZ34" i="39"/>
  <c r="GY34" i="39"/>
  <c r="GX34" i="39"/>
  <c r="GW34" i="39"/>
  <c r="GV34" i="39"/>
  <c r="GU34" i="39"/>
  <c r="GT34" i="39"/>
  <c r="GS34" i="39"/>
  <c r="GR34" i="39"/>
  <c r="GQ34" i="39"/>
  <c r="GP34" i="39"/>
  <c r="GO34" i="39"/>
  <c r="GN34" i="39"/>
  <c r="GM34" i="39"/>
  <c r="GL34" i="39"/>
  <c r="GK34" i="39"/>
  <c r="GJ34" i="39"/>
  <c r="GI34" i="39"/>
  <c r="GH34" i="39"/>
  <c r="GG34" i="39"/>
  <c r="GF34" i="39"/>
  <c r="GE34" i="39"/>
  <c r="GD34" i="39"/>
  <c r="GC34" i="39"/>
  <c r="GB34" i="39"/>
  <c r="GA34" i="39"/>
  <c r="FZ34" i="39"/>
  <c r="FY34" i="39"/>
  <c r="FX34" i="39"/>
  <c r="FW34" i="39"/>
  <c r="FV34" i="39"/>
  <c r="FU34" i="39"/>
  <c r="FT34" i="39"/>
  <c r="FS34" i="39"/>
  <c r="FR34" i="39"/>
  <c r="FQ34" i="39"/>
  <c r="FP34" i="39"/>
  <c r="FO34" i="39"/>
  <c r="FN34" i="39"/>
  <c r="FM34" i="39"/>
  <c r="FL34" i="39"/>
  <c r="FK34" i="39"/>
  <c r="FJ34" i="39"/>
  <c r="FI34" i="39"/>
  <c r="FH34" i="39"/>
  <c r="FG34" i="39"/>
  <c r="FF34" i="39"/>
  <c r="FE34" i="39"/>
  <c r="FD34" i="39"/>
  <c r="FC34" i="39"/>
  <c r="FB34" i="39"/>
  <c r="FA34" i="39"/>
  <c r="EZ34" i="39"/>
  <c r="EY34" i="39"/>
  <c r="EX34" i="39"/>
  <c r="EW34" i="39"/>
  <c r="EV34" i="39"/>
  <c r="EU34" i="39"/>
  <c r="ET34" i="39"/>
  <c r="ES34" i="39"/>
  <c r="ER34" i="39"/>
  <c r="EQ34" i="39"/>
  <c r="EP34" i="39"/>
  <c r="EO34" i="39"/>
  <c r="EN34" i="39"/>
  <c r="EM34" i="39"/>
  <c r="EL34" i="39"/>
  <c r="EK34" i="39"/>
  <c r="EJ34" i="39"/>
  <c r="EI34" i="39"/>
  <c r="EH34" i="39"/>
  <c r="EG34" i="39"/>
  <c r="EF34" i="39"/>
  <c r="EE34" i="39"/>
  <c r="ED34" i="39"/>
  <c r="EC34" i="39"/>
  <c r="EB34" i="39"/>
  <c r="EA34" i="39"/>
  <c r="DZ34" i="39"/>
  <c r="DY34" i="39"/>
  <c r="DX34" i="39"/>
  <c r="DW34" i="39"/>
  <c r="DV34" i="39"/>
  <c r="DU34" i="39"/>
  <c r="DT34" i="39"/>
  <c r="DS34" i="39"/>
  <c r="DR34" i="39"/>
  <c r="DQ34" i="39"/>
  <c r="DP34" i="39"/>
  <c r="DO34" i="39"/>
  <c r="DN34" i="39"/>
  <c r="DM34" i="39"/>
  <c r="DL34" i="39"/>
  <c r="DK34" i="39"/>
  <c r="DJ34" i="39"/>
  <c r="DI34" i="39"/>
  <c r="DH34" i="39"/>
  <c r="DG34" i="39"/>
  <c r="DF34" i="39"/>
  <c r="DE34" i="39"/>
  <c r="DD34" i="39"/>
  <c r="DC34" i="39"/>
  <c r="DB34" i="39"/>
  <c r="DA34" i="39"/>
  <c r="CZ34" i="39"/>
  <c r="CY34" i="39"/>
  <c r="CX34" i="39"/>
  <c r="CW34" i="39"/>
  <c r="CV34" i="39"/>
  <c r="CU34" i="39"/>
  <c r="CT34" i="39"/>
  <c r="CS34" i="39"/>
  <c r="CR34" i="39"/>
  <c r="CQ34" i="39"/>
  <c r="CP34" i="39"/>
  <c r="CO34" i="39"/>
  <c r="CN34" i="39"/>
  <c r="CM34" i="39"/>
  <c r="CL34" i="39"/>
  <c r="CK34" i="39"/>
  <c r="CJ34" i="39"/>
  <c r="CI34" i="39"/>
  <c r="CH34" i="39"/>
  <c r="CG34" i="39"/>
  <c r="CF34" i="39"/>
  <c r="CE34" i="39"/>
  <c r="CD34" i="39"/>
  <c r="CC34" i="39"/>
  <c r="CB34" i="39"/>
  <c r="CA34" i="39"/>
  <c r="BZ34" i="39"/>
  <c r="BY34" i="39"/>
  <c r="BX34" i="39"/>
  <c r="BW34" i="39"/>
  <c r="BV34" i="39"/>
  <c r="BU34" i="39"/>
  <c r="BT34" i="39"/>
  <c r="BS34" i="39"/>
  <c r="BR34" i="39"/>
  <c r="BQ34" i="39"/>
  <c r="BP34" i="39"/>
  <c r="BO34" i="39"/>
  <c r="BN34" i="39"/>
  <c r="BM34" i="39"/>
  <c r="BL34" i="39"/>
  <c r="BK34" i="39"/>
  <c r="BJ34" i="39"/>
  <c r="BI34" i="39"/>
  <c r="BH34" i="39"/>
  <c r="BG34" i="39"/>
  <c r="BF34" i="39"/>
  <c r="BE34" i="39"/>
  <c r="BD34" i="39"/>
  <c r="BC34" i="39"/>
  <c r="BB34" i="39"/>
  <c r="BA34" i="39"/>
  <c r="AZ34" i="39"/>
  <c r="AY34" i="39"/>
  <c r="AX34" i="39"/>
  <c r="AW34" i="39"/>
  <c r="AV34" i="39"/>
  <c r="AU34" i="39"/>
  <c r="AT34" i="39"/>
  <c r="AS34" i="39"/>
  <c r="AR34" i="39"/>
  <c r="AQ34" i="39"/>
  <c r="AP34" i="39"/>
  <c r="AO34" i="39"/>
  <c r="AN34" i="39"/>
  <c r="AM34" i="39"/>
  <c r="AL34" i="39"/>
  <c r="AK34" i="39"/>
  <c r="AJ34" i="39"/>
  <c r="AI34" i="39"/>
  <c r="AH34" i="39"/>
  <c r="AG34" i="39"/>
  <c r="AF34" i="39"/>
  <c r="AE34" i="39"/>
  <c r="AD34" i="39"/>
  <c r="AC34" i="39"/>
  <c r="AB34" i="39"/>
  <c r="AA34" i="39"/>
  <c r="Z34" i="39"/>
  <c r="Y34" i="39"/>
  <c r="X34" i="39"/>
  <c r="W34" i="39"/>
  <c r="V34" i="39"/>
  <c r="U34" i="39"/>
  <c r="T34" i="39"/>
  <c r="S34" i="39"/>
  <c r="R34" i="39"/>
  <c r="Q34" i="39"/>
  <c r="P34" i="39"/>
  <c r="O34" i="39"/>
  <c r="N34" i="39"/>
  <c r="M34" i="39"/>
  <c r="L34" i="39"/>
  <c r="K34" i="39"/>
  <c r="J34" i="39"/>
  <c r="I34" i="39"/>
  <c r="H34" i="39"/>
  <c r="G34" i="39"/>
  <c r="F34" i="39"/>
  <c r="E34" i="39"/>
  <c r="D34" i="39"/>
  <c r="IR33" i="39"/>
  <c r="IQ33" i="39"/>
  <c r="IP33" i="39"/>
  <c r="IO33" i="39"/>
  <c r="IN33" i="39"/>
  <c r="IM33" i="39"/>
  <c r="IL33" i="39"/>
  <c r="IK33" i="39"/>
  <c r="IJ33" i="39"/>
  <c r="II33" i="39"/>
  <c r="IH33" i="39"/>
  <c r="IG33" i="39"/>
  <c r="IF33" i="39"/>
  <c r="IE33" i="39"/>
  <c r="ID33" i="39"/>
  <c r="IC33" i="39"/>
  <c r="IB33" i="39"/>
  <c r="IA33" i="39"/>
  <c r="HZ33" i="39"/>
  <c r="HY33" i="39"/>
  <c r="HX33" i="39"/>
  <c r="HW33" i="39"/>
  <c r="HV33" i="39"/>
  <c r="HU33" i="39"/>
  <c r="HT33" i="39"/>
  <c r="HS33" i="39"/>
  <c r="HR33" i="39"/>
  <c r="HQ33" i="39"/>
  <c r="HP33" i="39"/>
  <c r="HO33" i="39"/>
  <c r="HN33" i="39"/>
  <c r="HM33" i="39"/>
  <c r="HL33" i="39"/>
  <c r="HK33" i="39"/>
  <c r="HJ33" i="39"/>
  <c r="HI33" i="39"/>
  <c r="HH33" i="39"/>
  <c r="HG33" i="39"/>
  <c r="HF33" i="39"/>
  <c r="HE33" i="39"/>
  <c r="HD33" i="39"/>
  <c r="HC33" i="39"/>
  <c r="HB33" i="39"/>
  <c r="HA33" i="39"/>
  <c r="GZ33" i="39"/>
  <c r="GY33" i="39"/>
  <c r="GX33" i="39"/>
  <c r="GW33" i="39"/>
  <c r="GV33" i="39"/>
  <c r="GU33" i="39"/>
  <c r="GT33" i="39"/>
  <c r="GS33" i="39"/>
  <c r="GR33" i="39"/>
  <c r="GQ33" i="39"/>
  <c r="GP33" i="39"/>
  <c r="GO33" i="39"/>
  <c r="GN33" i="39"/>
  <c r="GM33" i="39"/>
  <c r="GL33" i="39"/>
  <c r="GK33" i="39"/>
  <c r="GJ33" i="39"/>
  <c r="GI33" i="39"/>
  <c r="GH33" i="39"/>
  <c r="GG33" i="39"/>
  <c r="GF33" i="39"/>
  <c r="GE33" i="39"/>
  <c r="GD33" i="39"/>
  <c r="GC33" i="39"/>
  <c r="GB33" i="39"/>
  <c r="GA33" i="39"/>
  <c r="FZ33" i="39"/>
  <c r="FY33" i="39"/>
  <c r="FX33" i="39"/>
  <c r="FW33" i="39"/>
  <c r="FV33" i="39"/>
  <c r="FU33" i="39"/>
  <c r="FT33" i="39"/>
  <c r="FS33" i="39"/>
  <c r="FR33" i="39"/>
  <c r="FQ33" i="39"/>
  <c r="FP33" i="39"/>
  <c r="FO33" i="39"/>
  <c r="FN33" i="39"/>
  <c r="FM33" i="39"/>
  <c r="FL33" i="39"/>
  <c r="FK33" i="39"/>
  <c r="FJ33" i="39"/>
  <c r="FI33" i="39"/>
  <c r="FH33" i="39"/>
  <c r="FG33" i="39"/>
  <c r="FF33" i="39"/>
  <c r="FE33" i="39"/>
  <c r="FD33" i="39"/>
  <c r="FC33" i="39"/>
  <c r="FB33" i="39"/>
  <c r="FA33" i="39"/>
  <c r="EZ33" i="39"/>
  <c r="EY33" i="39"/>
  <c r="EX33" i="39"/>
  <c r="EW33" i="39"/>
  <c r="EV33" i="39"/>
  <c r="EU33" i="39"/>
  <c r="ET33" i="39"/>
  <c r="ES33" i="39"/>
  <c r="ER33" i="39"/>
  <c r="EQ33" i="39"/>
  <c r="EP33" i="39"/>
  <c r="EO33" i="39"/>
  <c r="EN33" i="39"/>
  <c r="EM33" i="39"/>
  <c r="EL33" i="39"/>
  <c r="EK33" i="39"/>
  <c r="EJ33" i="39"/>
  <c r="EI33" i="39"/>
  <c r="EH33" i="39"/>
  <c r="EG33" i="39"/>
  <c r="EF33" i="39"/>
  <c r="EE33" i="39"/>
  <c r="ED33" i="39"/>
  <c r="EC33" i="39"/>
  <c r="EB33" i="39"/>
  <c r="EA33" i="39"/>
  <c r="DZ33" i="39"/>
  <c r="DY33" i="39"/>
  <c r="DX33" i="39"/>
  <c r="DW33" i="39"/>
  <c r="DV33" i="39"/>
  <c r="DU33" i="39"/>
  <c r="DT33" i="39"/>
  <c r="DS33" i="39"/>
  <c r="DR33" i="39"/>
  <c r="DQ33" i="39"/>
  <c r="DP33" i="39"/>
  <c r="DO33" i="39"/>
  <c r="DN33" i="39"/>
  <c r="DM33" i="39"/>
  <c r="DL33" i="39"/>
  <c r="DK33" i="39"/>
  <c r="DJ33" i="39"/>
  <c r="DI33" i="39"/>
  <c r="DH33" i="39"/>
  <c r="DG33" i="39"/>
  <c r="DF33" i="39"/>
  <c r="DE33" i="39"/>
  <c r="DD33" i="39"/>
  <c r="DC33" i="39"/>
  <c r="DB33" i="39"/>
  <c r="DA33" i="39"/>
  <c r="CZ33" i="39"/>
  <c r="CY33" i="39"/>
  <c r="CX33" i="39"/>
  <c r="CW33" i="39"/>
  <c r="CV33" i="39"/>
  <c r="CU33" i="39"/>
  <c r="CT33" i="39"/>
  <c r="CS33" i="39"/>
  <c r="CR33" i="39"/>
  <c r="CQ33" i="39"/>
  <c r="CP33" i="39"/>
  <c r="CO33" i="39"/>
  <c r="CN33" i="39"/>
  <c r="CM33" i="39"/>
  <c r="CL33" i="39"/>
  <c r="CK33" i="39"/>
  <c r="CJ33" i="39"/>
  <c r="CI33" i="39"/>
  <c r="CH33" i="39"/>
  <c r="CG33" i="39"/>
  <c r="CF33" i="39"/>
  <c r="CE33" i="39"/>
  <c r="CD33" i="39"/>
  <c r="CC33" i="39"/>
  <c r="CB33" i="39"/>
  <c r="CA33" i="39"/>
  <c r="BZ33" i="39"/>
  <c r="BY33" i="39"/>
  <c r="BX33" i="39"/>
  <c r="BW33" i="39"/>
  <c r="BV33" i="39"/>
  <c r="BU33" i="39"/>
  <c r="BT33" i="39"/>
  <c r="BS33" i="39"/>
  <c r="BR33" i="39"/>
  <c r="BQ33" i="39"/>
  <c r="BP33" i="39"/>
  <c r="BO33" i="39"/>
  <c r="BN33" i="39"/>
  <c r="BM33" i="39"/>
  <c r="BL33" i="39"/>
  <c r="BK33" i="39"/>
  <c r="BJ33" i="39"/>
  <c r="BI33" i="39"/>
  <c r="BH33" i="39"/>
  <c r="BG33" i="39"/>
  <c r="BF33" i="39"/>
  <c r="BE33" i="39"/>
  <c r="BD33" i="39"/>
  <c r="BC33" i="39"/>
  <c r="BB33" i="39"/>
  <c r="BA33" i="39"/>
  <c r="AZ33" i="39"/>
  <c r="AY33" i="39"/>
  <c r="AX33" i="39"/>
  <c r="AW33" i="39"/>
  <c r="AV33" i="39"/>
  <c r="AU33" i="39"/>
  <c r="AT33" i="39"/>
  <c r="AS33" i="39"/>
  <c r="AR33" i="39"/>
  <c r="AQ33" i="39"/>
  <c r="AP33" i="39"/>
  <c r="AO33" i="39"/>
  <c r="AN33" i="39"/>
  <c r="AM33" i="39"/>
  <c r="AL33" i="39"/>
  <c r="AK33" i="39"/>
  <c r="AJ33" i="39"/>
  <c r="AI33" i="39"/>
  <c r="AH33" i="39"/>
  <c r="AG33" i="39"/>
  <c r="AF33" i="39"/>
  <c r="AE33" i="39"/>
  <c r="AD33" i="39"/>
  <c r="AC33" i="39"/>
  <c r="AB33" i="39"/>
  <c r="AA33" i="39"/>
  <c r="Z33" i="39"/>
  <c r="Y33" i="39"/>
  <c r="X33" i="39"/>
  <c r="W33" i="39"/>
  <c r="V33" i="39"/>
  <c r="U33" i="39"/>
  <c r="T33" i="39"/>
  <c r="S33" i="39"/>
  <c r="R33" i="39"/>
  <c r="Q33" i="39"/>
  <c r="P33" i="39"/>
  <c r="O33" i="39"/>
  <c r="N33" i="39"/>
  <c r="M33" i="39"/>
  <c r="L33" i="39"/>
  <c r="K33" i="39"/>
  <c r="J33" i="39"/>
  <c r="I33" i="39"/>
  <c r="H33" i="39"/>
  <c r="G33" i="39"/>
  <c r="F33" i="39"/>
  <c r="E33" i="39"/>
  <c r="D33" i="39"/>
  <c r="IR32" i="39"/>
  <c r="IQ32" i="39"/>
  <c r="IP32" i="39"/>
  <c r="IO32" i="39"/>
  <c r="IN32" i="39"/>
  <c r="IM32" i="39"/>
  <c r="IL32" i="39"/>
  <c r="IK32" i="39"/>
  <c r="IJ32" i="39"/>
  <c r="II32" i="39"/>
  <c r="IH32" i="39"/>
  <c r="IG32" i="39"/>
  <c r="IF32" i="39"/>
  <c r="IE32" i="39"/>
  <c r="ID32" i="39"/>
  <c r="IC32" i="39"/>
  <c r="IB32" i="39"/>
  <c r="IA32" i="39"/>
  <c r="HZ32" i="39"/>
  <c r="HY32" i="39"/>
  <c r="HX32" i="39"/>
  <c r="HW32" i="39"/>
  <c r="HV32" i="39"/>
  <c r="HU32" i="39"/>
  <c r="HT32" i="39"/>
  <c r="HS32" i="39"/>
  <c r="HR32" i="39"/>
  <c r="HQ32" i="39"/>
  <c r="HP32" i="39"/>
  <c r="HO32" i="39"/>
  <c r="HN32" i="39"/>
  <c r="HM32" i="39"/>
  <c r="HL32" i="39"/>
  <c r="HK32" i="39"/>
  <c r="HJ32" i="39"/>
  <c r="HI32" i="39"/>
  <c r="HH32" i="39"/>
  <c r="HG32" i="39"/>
  <c r="HF32" i="39"/>
  <c r="HE32" i="39"/>
  <c r="HD32" i="39"/>
  <c r="HC32" i="39"/>
  <c r="HB32" i="39"/>
  <c r="HA32" i="39"/>
  <c r="GZ32" i="39"/>
  <c r="GY32" i="39"/>
  <c r="GX32" i="39"/>
  <c r="GW32" i="39"/>
  <c r="GV32" i="39"/>
  <c r="GU32" i="39"/>
  <c r="GT32" i="39"/>
  <c r="GS32" i="39"/>
  <c r="GR32" i="39"/>
  <c r="GQ32" i="39"/>
  <c r="GP32" i="39"/>
  <c r="GO32" i="39"/>
  <c r="GN32" i="39"/>
  <c r="GM32" i="39"/>
  <c r="GL32" i="39"/>
  <c r="GK32" i="39"/>
  <c r="GJ32" i="39"/>
  <c r="GI32" i="39"/>
  <c r="GH32" i="39"/>
  <c r="GG32" i="39"/>
  <c r="GF32" i="39"/>
  <c r="GE32" i="39"/>
  <c r="GD32" i="39"/>
  <c r="GC32" i="39"/>
  <c r="GB32" i="39"/>
  <c r="GA32" i="39"/>
  <c r="FZ32" i="39"/>
  <c r="FY32" i="39"/>
  <c r="FX32" i="39"/>
  <c r="FW32" i="39"/>
  <c r="FV32" i="39"/>
  <c r="FU32" i="39"/>
  <c r="FT32" i="39"/>
  <c r="FS32" i="39"/>
  <c r="FR32" i="39"/>
  <c r="FQ32" i="39"/>
  <c r="FP32" i="39"/>
  <c r="FO32" i="39"/>
  <c r="FN32" i="39"/>
  <c r="FM32" i="39"/>
  <c r="FL32" i="39"/>
  <c r="FK32" i="39"/>
  <c r="FJ32" i="39"/>
  <c r="FI32" i="39"/>
  <c r="FH32" i="39"/>
  <c r="FG32" i="39"/>
  <c r="FF32" i="39"/>
  <c r="FE32" i="39"/>
  <c r="FD32" i="39"/>
  <c r="FC32" i="39"/>
  <c r="FB32" i="39"/>
  <c r="FA32" i="39"/>
  <c r="EZ32" i="39"/>
  <c r="EY32" i="39"/>
  <c r="EX32" i="39"/>
  <c r="EW32" i="39"/>
  <c r="EV32" i="39"/>
  <c r="EU32" i="39"/>
  <c r="ET32" i="39"/>
  <c r="ES32" i="39"/>
  <c r="ER32" i="39"/>
  <c r="EQ32" i="39"/>
  <c r="EP32" i="39"/>
  <c r="EO32" i="39"/>
  <c r="EN32" i="39"/>
  <c r="EM32" i="39"/>
  <c r="EL32" i="39"/>
  <c r="EK32" i="39"/>
  <c r="EJ32" i="39"/>
  <c r="EI32" i="39"/>
  <c r="EH32" i="39"/>
  <c r="EG32" i="39"/>
  <c r="EF32" i="39"/>
  <c r="EE32" i="39"/>
  <c r="ED32" i="39"/>
  <c r="EC32" i="39"/>
  <c r="EB32" i="39"/>
  <c r="EA32" i="39"/>
  <c r="DZ32" i="39"/>
  <c r="DY32" i="39"/>
  <c r="DX32" i="39"/>
  <c r="DW32" i="39"/>
  <c r="DV32" i="39"/>
  <c r="DU32" i="39"/>
  <c r="DT32" i="39"/>
  <c r="DS32" i="39"/>
  <c r="DR32" i="39"/>
  <c r="DQ32" i="39"/>
  <c r="DP32" i="39"/>
  <c r="DO32" i="39"/>
  <c r="DN32" i="39"/>
  <c r="DM32" i="39"/>
  <c r="DL32" i="39"/>
  <c r="DK32" i="39"/>
  <c r="DJ32" i="39"/>
  <c r="DI32" i="39"/>
  <c r="DH32" i="39"/>
  <c r="DG32" i="39"/>
  <c r="DF32" i="39"/>
  <c r="DE32" i="39"/>
  <c r="DD32" i="39"/>
  <c r="DC32" i="39"/>
  <c r="DB32" i="39"/>
  <c r="DA32" i="39"/>
  <c r="CZ32" i="39"/>
  <c r="CY32" i="39"/>
  <c r="CX32" i="39"/>
  <c r="CW32" i="39"/>
  <c r="CV32" i="39"/>
  <c r="CU32" i="39"/>
  <c r="CT32" i="39"/>
  <c r="CS32" i="39"/>
  <c r="CR32" i="39"/>
  <c r="CQ32" i="39"/>
  <c r="CP32" i="39"/>
  <c r="CO32" i="39"/>
  <c r="CN32" i="39"/>
  <c r="CM32" i="39"/>
  <c r="CL32" i="39"/>
  <c r="CK32" i="39"/>
  <c r="CJ32" i="39"/>
  <c r="CI32" i="39"/>
  <c r="CH32" i="39"/>
  <c r="CG32" i="39"/>
  <c r="CF32" i="39"/>
  <c r="CE32" i="39"/>
  <c r="CD32" i="39"/>
  <c r="CC32" i="39"/>
  <c r="CB32" i="39"/>
  <c r="CA32" i="39"/>
  <c r="BZ32" i="39"/>
  <c r="BY32" i="39"/>
  <c r="BX32" i="39"/>
  <c r="BW32" i="39"/>
  <c r="BV32" i="39"/>
  <c r="BU32" i="39"/>
  <c r="BT32" i="39"/>
  <c r="BS32" i="39"/>
  <c r="BR32" i="39"/>
  <c r="BQ32" i="39"/>
  <c r="BP32" i="39"/>
  <c r="BO32" i="39"/>
  <c r="BN32" i="39"/>
  <c r="BM32" i="39"/>
  <c r="BL32" i="39"/>
  <c r="BK32" i="39"/>
  <c r="BJ32" i="39"/>
  <c r="BI32" i="39"/>
  <c r="BH32" i="39"/>
  <c r="BG32" i="39"/>
  <c r="BF32" i="39"/>
  <c r="BE32" i="39"/>
  <c r="BD32" i="39"/>
  <c r="BC32" i="39"/>
  <c r="BB32" i="39"/>
  <c r="BA32" i="39"/>
  <c r="AZ32" i="39"/>
  <c r="AY32" i="39"/>
  <c r="AX32" i="39"/>
  <c r="AW32" i="39"/>
  <c r="AV32" i="39"/>
  <c r="AU32" i="39"/>
  <c r="AT32" i="39"/>
  <c r="AS32" i="39"/>
  <c r="AR32" i="39"/>
  <c r="AQ32" i="39"/>
  <c r="AP32" i="39"/>
  <c r="AO32" i="39"/>
  <c r="AN32" i="39"/>
  <c r="AM32" i="39"/>
  <c r="AL32" i="39"/>
  <c r="AK32" i="39"/>
  <c r="AJ32" i="39"/>
  <c r="AI32" i="39"/>
  <c r="AH32" i="39"/>
  <c r="AG32" i="39"/>
  <c r="AF32" i="39"/>
  <c r="AE32" i="39"/>
  <c r="AD32" i="39"/>
  <c r="AC32" i="39"/>
  <c r="AB32" i="39"/>
  <c r="AA32" i="39"/>
  <c r="Z32" i="39"/>
  <c r="Y32" i="39"/>
  <c r="X32" i="39"/>
  <c r="W32" i="39"/>
  <c r="V32" i="39"/>
  <c r="U32" i="39"/>
  <c r="T32" i="39"/>
  <c r="S32" i="39"/>
  <c r="R32" i="39"/>
  <c r="Q32" i="39"/>
  <c r="P32" i="39"/>
  <c r="O32" i="39"/>
  <c r="N32" i="39"/>
  <c r="M32" i="39"/>
  <c r="L32" i="39"/>
  <c r="K32" i="39"/>
  <c r="J32" i="39"/>
  <c r="I32" i="39"/>
  <c r="H32" i="39"/>
  <c r="G32" i="39"/>
  <c r="F32" i="39"/>
  <c r="E32" i="39"/>
  <c r="D32" i="39"/>
  <c r="IR31" i="39"/>
  <c r="IQ31" i="39"/>
  <c r="IP31" i="39"/>
  <c r="IO31" i="39"/>
  <c r="IN31" i="39"/>
  <c r="IM31" i="39"/>
  <c r="IL31" i="39"/>
  <c r="IK31" i="39"/>
  <c r="IJ31" i="39"/>
  <c r="II31" i="39"/>
  <c r="IH31" i="39"/>
  <c r="IG31" i="39"/>
  <c r="IF31" i="39"/>
  <c r="IE31" i="39"/>
  <c r="ID31" i="39"/>
  <c r="IC31" i="39"/>
  <c r="IB31" i="39"/>
  <c r="IA31" i="39"/>
  <c r="HZ31" i="39"/>
  <c r="HY31" i="39"/>
  <c r="HX31" i="39"/>
  <c r="HW31" i="39"/>
  <c r="HV31" i="39"/>
  <c r="HU31" i="39"/>
  <c r="HT31" i="39"/>
  <c r="HS31" i="39"/>
  <c r="HR31" i="39"/>
  <c r="HQ31" i="39"/>
  <c r="HP31" i="39"/>
  <c r="HO31" i="39"/>
  <c r="HN31" i="39"/>
  <c r="HM31" i="39"/>
  <c r="HL31" i="39"/>
  <c r="HK31" i="39"/>
  <c r="HJ31" i="39"/>
  <c r="HI31" i="39"/>
  <c r="HH31" i="39"/>
  <c r="HG31" i="39"/>
  <c r="HF31" i="39"/>
  <c r="HE31" i="39"/>
  <c r="HD31" i="39"/>
  <c r="HC31" i="39"/>
  <c r="HB31" i="39"/>
  <c r="HA31" i="39"/>
  <c r="GZ31" i="39"/>
  <c r="GY31" i="39"/>
  <c r="GX31" i="39"/>
  <c r="GW31" i="39"/>
  <c r="GV31" i="39"/>
  <c r="GU31" i="39"/>
  <c r="GT31" i="39"/>
  <c r="GS31" i="39"/>
  <c r="GR31" i="39"/>
  <c r="GQ31" i="39"/>
  <c r="GP31" i="39"/>
  <c r="GO31" i="39"/>
  <c r="GN31" i="39"/>
  <c r="GM31" i="39"/>
  <c r="GL31" i="39"/>
  <c r="GK31" i="39"/>
  <c r="GJ31" i="39"/>
  <c r="GI31" i="39"/>
  <c r="GH31" i="39"/>
  <c r="GG31" i="39"/>
  <c r="GF31" i="39"/>
  <c r="GE31" i="39"/>
  <c r="GD31" i="39"/>
  <c r="GC31" i="39"/>
  <c r="GB31" i="39"/>
  <c r="GA31" i="39"/>
  <c r="FZ31" i="39"/>
  <c r="FY31" i="39"/>
  <c r="FX31" i="39"/>
  <c r="FW31" i="39"/>
  <c r="FV31" i="39"/>
  <c r="FU31" i="39"/>
  <c r="FT31" i="39"/>
  <c r="FS31" i="39"/>
  <c r="FR31" i="39"/>
  <c r="FQ31" i="39"/>
  <c r="FP31" i="39"/>
  <c r="FO31" i="39"/>
  <c r="FN31" i="39"/>
  <c r="FM31" i="39"/>
  <c r="FL31" i="39"/>
  <c r="FK31" i="39"/>
  <c r="FJ31" i="39"/>
  <c r="FI31" i="39"/>
  <c r="FH31" i="39"/>
  <c r="FG31" i="39"/>
  <c r="FF31" i="39"/>
  <c r="FE31" i="39"/>
  <c r="FD31" i="39"/>
  <c r="FC31" i="39"/>
  <c r="FB31" i="39"/>
  <c r="FA31" i="39"/>
  <c r="EZ31" i="39"/>
  <c r="EY31" i="39"/>
  <c r="EX31" i="39"/>
  <c r="EW31" i="39"/>
  <c r="EV31" i="39"/>
  <c r="EU31" i="39"/>
  <c r="ET31" i="39"/>
  <c r="ES31" i="39"/>
  <c r="ER31" i="39"/>
  <c r="EQ31" i="39"/>
  <c r="EP31" i="39"/>
  <c r="EO31" i="39"/>
  <c r="EN31" i="39"/>
  <c r="EM31" i="39"/>
  <c r="EL31" i="39"/>
  <c r="EK31" i="39"/>
  <c r="EJ31" i="39"/>
  <c r="EI31" i="39"/>
  <c r="EH31" i="39"/>
  <c r="EG31" i="39"/>
  <c r="EF31" i="39"/>
  <c r="EE31" i="39"/>
  <c r="ED31" i="39"/>
  <c r="EC31" i="39"/>
  <c r="EB31" i="39"/>
  <c r="EA31" i="39"/>
  <c r="DZ31" i="39"/>
  <c r="DY31" i="39"/>
  <c r="DX31" i="39"/>
  <c r="DW31" i="39"/>
  <c r="DV31" i="39"/>
  <c r="DU31" i="39"/>
  <c r="DT31" i="39"/>
  <c r="DS31" i="39"/>
  <c r="DR31" i="39"/>
  <c r="DQ31" i="39"/>
  <c r="DP31" i="39"/>
  <c r="DO31" i="39"/>
  <c r="DN31" i="39"/>
  <c r="DM31" i="39"/>
  <c r="DL31" i="39"/>
  <c r="DK31" i="39"/>
  <c r="DJ31" i="39"/>
  <c r="DI31" i="39"/>
  <c r="DH31" i="39"/>
  <c r="DG31" i="39"/>
  <c r="DF31" i="39"/>
  <c r="DE31" i="39"/>
  <c r="DD31" i="39"/>
  <c r="DC31" i="39"/>
  <c r="DB31" i="39"/>
  <c r="DA31" i="39"/>
  <c r="CZ31" i="39"/>
  <c r="CY31" i="39"/>
  <c r="CX31" i="39"/>
  <c r="CW31" i="39"/>
  <c r="CV31" i="39"/>
  <c r="CU31" i="39"/>
  <c r="CT31" i="39"/>
  <c r="CS31" i="39"/>
  <c r="CR31" i="39"/>
  <c r="CQ31" i="39"/>
  <c r="CP31" i="39"/>
  <c r="CO31" i="39"/>
  <c r="CN31" i="39"/>
  <c r="CM31" i="39"/>
  <c r="CL31" i="39"/>
  <c r="CK31" i="39"/>
  <c r="CJ31" i="39"/>
  <c r="CI31" i="39"/>
  <c r="CH31" i="39"/>
  <c r="CG31" i="39"/>
  <c r="CF31" i="39"/>
  <c r="CE31" i="39"/>
  <c r="CD31" i="39"/>
  <c r="CC31" i="39"/>
  <c r="CB31" i="39"/>
  <c r="CA31" i="39"/>
  <c r="BZ31" i="39"/>
  <c r="BY31" i="39"/>
  <c r="BX31" i="39"/>
  <c r="BW31" i="39"/>
  <c r="BV31" i="39"/>
  <c r="BU31" i="39"/>
  <c r="BT31" i="39"/>
  <c r="BS31" i="39"/>
  <c r="BR31" i="39"/>
  <c r="BQ31" i="39"/>
  <c r="BP31" i="39"/>
  <c r="BO31" i="39"/>
  <c r="BN31" i="39"/>
  <c r="BM31" i="39"/>
  <c r="BL31" i="39"/>
  <c r="BK31" i="39"/>
  <c r="BJ31" i="39"/>
  <c r="BI31" i="39"/>
  <c r="BH31" i="39"/>
  <c r="BG31" i="39"/>
  <c r="BF31" i="39"/>
  <c r="BE31" i="39"/>
  <c r="BD31" i="39"/>
  <c r="BC31" i="39"/>
  <c r="BB31" i="39"/>
  <c r="BA31" i="39"/>
  <c r="AZ31" i="39"/>
  <c r="AY31" i="39"/>
  <c r="AX31" i="39"/>
  <c r="AW31" i="39"/>
  <c r="AV31" i="39"/>
  <c r="AU31" i="39"/>
  <c r="AT31" i="39"/>
  <c r="AS31" i="39"/>
  <c r="AR31" i="39"/>
  <c r="AQ31" i="39"/>
  <c r="AP31" i="39"/>
  <c r="AO31" i="39"/>
  <c r="AN31" i="39"/>
  <c r="AM31" i="39"/>
  <c r="AL31" i="39"/>
  <c r="AK31" i="39"/>
  <c r="AJ31" i="39"/>
  <c r="AI31" i="39"/>
  <c r="AH31" i="39"/>
  <c r="AG31" i="39"/>
  <c r="AF31" i="39"/>
  <c r="AE31" i="39"/>
  <c r="AD31" i="39"/>
  <c r="AC31" i="39"/>
  <c r="AB31" i="39"/>
  <c r="AA31" i="39"/>
  <c r="Z31" i="39"/>
  <c r="Y31" i="39"/>
  <c r="X31" i="39"/>
  <c r="W31" i="39"/>
  <c r="V31" i="39"/>
  <c r="U31" i="39"/>
  <c r="T31" i="39"/>
  <c r="S31" i="39"/>
  <c r="R31" i="39"/>
  <c r="Q31" i="39"/>
  <c r="P31" i="39"/>
  <c r="O31" i="39"/>
  <c r="N31" i="39"/>
  <c r="M31" i="39"/>
  <c r="L31" i="39"/>
  <c r="K31" i="39"/>
  <c r="J31" i="39"/>
  <c r="I31" i="39"/>
  <c r="H31" i="39"/>
  <c r="G31" i="39"/>
  <c r="F31" i="39"/>
  <c r="E31" i="39"/>
  <c r="D31" i="39"/>
  <c r="IR30" i="39"/>
  <c r="IQ30" i="39"/>
  <c r="IP30" i="39"/>
  <c r="IO30" i="39"/>
  <c r="IN30" i="39"/>
  <c r="IM30" i="39"/>
  <c r="IL30" i="39"/>
  <c r="IK30" i="39"/>
  <c r="IJ30" i="39"/>
  <c r="II30" i="39"/>
  <c r="IH30" i="39"/>
  <c r="IG30" i="39"/>
  <c r="IF30" i="39"/>
  <c r="IE30" i="39"/>
  <c r="ID30" i="39"/>
  <c r="IC30" i="39"/>
  <c r="IB30" i="39"/>
  <c r="IA30" i="39"/>
  <c r="HZ30" i="39"/>
  <c r="HY30" i="39"/>
  <c r="HX30" i="39"/>
  <c r="HW30" i="39"/>
  <c r="HV30" i="39"/>
  <c r="HU30" i="39"/>
  <c r="HT30" i="39"/>
  <c r="HS30" i="39"/>
  <c r="HR30" i="39"/>
  <c r="HQ30" i="39"/>
  <c r="HP30" i="39"/>
  <c r="HO30" i="39"/>
  <c r="HN30" i="39"/>
  <c r="HM30" i="39"/>
  <c r="HL30" i="39"/>
  <c r="HK30" i="39"/>
  <c r="HJ30" i="39"/>
  <c r="HI30" i="39"/>
  <c r="HH30" i="39"/>
  <c r="HG30" i="39"/>
  <c r="HF30" i="39"/>
  <c r="HE30" i="39"/>
  <c r="HD30" i="39"/>
  <c r="HC30" i="39"/>
  <c r="HB30" i="39"/>
  <c r="HA30" i="39"/>
  <c r="GZ30" i="39"/>
  <c r="GY30" i="39"/>
  <c r="GX30" i="39"/>
  <c r="GW30" i="39"/>
  <c r="GV30" i="39"/>
  <c r="GU30" i="39"/>
  <c r="GT30" i="39"/>
  <c r="GS30" i="39"/>
  <c r="GR30" i="39"/>
  <c r="GQ30" i="39"/>
  <c r="GP30" i="39"/>
  <c r="GO30" i="39"/>
  <c r="GN30" i="39"/>
  <c r="GM30" i="39"/>
  <c r="GL30" i="39"/>
  <c r="GK30" i="39"/>
  <c r="GJ30" i="39"/>
  <c r="GI30" i="39"/>
  <c r="GH30" i="39"/>
  <c r="GG30" i="39"/>
  <c r="GF30" i="39"/>
  <c r="GE30" i="39"/>
  <c r="GD30" i="39"/>
  <c r="GC30" i="39"/>
  <c r="GB30" i="39"/>
  <c r="GA30" i="39"/>
  <c r="FZ30" i="39"/>
  <c r="FY30" i="39"/>
  <c r="FX30" i="39"/>
  <c r="FW30" i="39"/>
  <c r="FV30" i="39"/>
  <c r="FU30" i="39"/>
  <c r="FT30" i="39"/>
  <c r="FS30" i="39"/>
  <c r="FR30" i="39"/>
  <c r="FQ30" i="39"/>
  <c r="FP30" i="39"/>
  <c r="FO30" i="39"/>
  <c r="FN30" i="39"/>
  <c r="FM30" i="39"/>
  <c r="FL30" i="39"/>
  <c r="FK30" i="39"/>
  <c r="FJ30" i="39"/>
  <c r="FI30" i="39"/>
  <c r="FH30" i="39"/>
  <c r="FG30" i="39"/>
  <c r="FF30" i="39"/>
  <c r="FE30" i="39"/>
  <c r="FD30" i="39"/>
  <c r="FC30" i="39"/>
  <c r="FB30" i="39"/>
  <c r="FA30" i="39"/>
  <c r="EZ30" i="39"/>
  <c r="EY30" i="39"/>
  <c r="EX30" i="39"/>
  <c r="EW30" i="39"/>
  <c r="EV30" i="39"/>
  <c r="EU30" i="39"/>
  <c r="ET30" i="39"/>
  <c r="ES30" i="39"/>
  <c r="ER30" i="39"/>
  <c r="EQ30" i="39"/>
  <c r="EP30" i="39"/>
  <c r="EO30" i="39"/>
  <c r="EN30" i="39"/>
  <c r="EM30" i="39"/>
  <c r="EL30" i="39"/>
  <c r="EK30" i="39"/>
  <c r="EJ30" i="39"/>
  <c r="EI30" i="39"/>
  <c r="EH30" i="39"/>
  <c r="EG30" i="39"/>
  <c r="EF30" i="39"/>
  <c r="EE30" i="39"/>
  <c r="ED30" i="39"/>
  <c r="EC30" i="39"/>
  <c r="EB30" i="39"/>
  <c r="EA30" i="39"/>
  <c r="DZ30" i="39"/>
  <c r="DY30" i="39"/>
  <c r="DX30" i="39"/>
  <c r="DW30" i="39"/>
  <c r="DV30" i="39"/>
  <c r="DU30" i="39"/>
  <c r="DT30" i="39"/>
  <c r="DS30" i="39"/>
  <c r="DR30" i="39"/>
  <c r="DQ30" i="39"/>
  <c r="DP30" i="39"/>
  <c r="DO30" i="39"/>
  <c r="DN30" i="39"/>
  <c r="DM30" i="39"/>
  <c r="DL30" i="39"/>
  <c r="DK30" i="39"/>
  <c r="DJ30" i="39"/>
  <c r="DI30" i="39"/>
  <c r="DH30" i="39"/>
  <c r="DG30" i="39"/>
  <c r="DF30" i="39"/>
  <c r="DE30" i="39"/>
  <c r="DD30" i="39"/>
  <c r="DC30" i="39"/>
  <c r="DB30" i="39"/>
  <c r="DA30" i="39"/>
  <c r="CZ30" i="39"/>
  <c r="CY30" i="39"/>
  <c r="CX30" i="39"/>
  <c r="CW30" i="39"/>
  <c r="CV30" i="39"/>
  <c r="CU30" i="39"/>
  <c r="CT30" i="39"/>
  <c r="CS30" i="39"/>
  <c r="CR30" i="39"/>
  <c r="CQ30" i="39"/>
  <c r="CP30" i="39"/>
  <c r="CO30" i="39"/>
  <c r="CN30" i="39"/>
  <c r="CM30" i="39"/>
  <c r="CL30" i="39"/>
  <c r="CK30" i="39"/>
  <c r="CJ30" i="39"/>
  <c r="CI30" i="39"/>
  <c r="CH30" i="39"/>
  <c r="CG30" i="39"/>
  <c r="CF30" i="39"/>
  <c r="CE30" i="39"/>
  <c r="CD30" i="39"/>
  <c r="CC30" i="39"/>
  <c r="CB30" i="39"/>
  <c r="CA30" i="39"/>
  <c r="BZ30" i="39"/>
  <c r="BY30" i="39"/>
  <c r="BX30" i="39"/>
  <c r="BW30" i="39"/>
  <c r="BV30" i="39"/>
  <c r="BU30" i="39"/>
  <c r="BT30" i="39"/>
  <c r="BS30" i="39"/>
  <c r="BR30" i="39"/>
  <c r="BQ30" i="39"/>
  <c r="BP30" i="39"/>
  <c r="BO30" i="39"/>
  <c r="BN30" i="39"/>
  <c r="BM30" i="39"/>
  <c r="BL30" i="39"/>
  <c r="BK30" i="39"/>
  <c r="BJ30" i="39"/>
  <c r="BI30" i="39"/>
  <c r="BH30" i="39"/>
  <c r="BG30" i="39"/>
  <c r="BF30" i="39"/>
  <c r="BE30" i="39"/>
  <c r="BD30" i="39"/>
  <c r="BC30" i="39"/>
  <c r="BB30" i="39"/>
  <c r="BA30" i="39"/>
  <c r="AZ30" i="39"/>
  <c r="AY30" i="39"/>
  <c r="AX30" i="39"/>
  <c r="AW30" i="39"/>
  <c r="AV30" i="39"/>
  <c r="AU30" i="39"/>
  <c r="AT30" i="39"/>
  <c r="AS30" i="39"/>
  <c r="AR30" i="39"/>
  <c r="AQ30" i="39"/>
  <c r="AP30" i="39"/>
  <c r="AO30" i="39"/>
  <c r="AN30" i="39"/>
  <c r="AM30" i="39"/>
  <c r="AL30" i="39"/>
  <c r="AK30" i="39"/>
  <c r="AJ30" i="39"/>
  <c r="AI30" i="39"/>
  <c r="AH30" i="39"/>
  <c r="AG30" i="39"/>
  <c r="AF30" i="39"/>
  <c r="AE30" i="39"/>
  <c r="AD30" i="39"/>
  <c r="AC30" i="39"/>
  <c r="AB30" i="39"/>
  <c r="AA30" i="39"/>
  <c r="Z30" i="39"/>
  <c r="Y30" i="39"/>
  <c r="X30" i="39"/>
  <c r="W30" i="39"/>
  <c r="V30" i="39"/>
  <c r="U30" i="39"/>
  <c r="T30" i="39"/>
  <c r="S30" i="39"/>
  <c r="R30" i="39"/>
  <c r="Q30" i="39"/>
  <c r="P30" i="39"/>
  <c r="O30" i="39"/>
  <c r="N30" i="39"/>
  <c r="M30" i="39"/>
  <c r="L30" i="39"/>
  <c r="K30" i="39"/>
  <c r="J30" i="39"/>
  <c r="I30" i="39"/>
  <c r="H30" i="39"/>
  <c r="G30" i="39"/>
  <c r="F30" i="39"/>
  <c r="E30" i="39"/>
  <c r="D30" i="39"/>
  <c r="IR29" i="39"/>
  <c r="IQ29" i="39"/>
  <c r="IP29" i="39"/>
  <c r="IO29" i="39"/>
  <c r="IN29" i="39"/>
  <c r="IM29" i="39"/>
  <c r="IL29" i="39"/>
  <c r="IK29" i="39"/>
  <c r="IJ29" i="39"/>
  <c r="II29" i="39"/>
  <c r="IH29" i="39"/>
  <c r="IG29" i="39"/>
  <c r="IF29" i="39"/>
  <c r="IE29" i="39"/>
  <c r="ID29" i="39"/>
  <c r="IC29" i="39"/>
  <c r="IB29" i="39"/>
  <c r="IA29" i="39"/>
  <c r="HZ29" i="39"/>
  <c r="HY29" i="39"/>
  <c r="HX29" i="39"/>
  <c r="HW29" i="39"/>
  <c r="HV29" i="39"/>
  <c r="HU29" i="39"/>
  <c r="HT29" i="39"/>
  <c r="HS29" i="39"/>
  <c r="HR29" i="39"/>
  <c r="HQ29" i="39"/>
  <c r="HP29" i="39"/>
  <c r="HO29" i="39"/>
  <c r="HN29" i="39"/>
  <c r="HM29" i="39"/>
  <c r="HL29" i="39"/>
  <c r="HK29" i="39"/>
  <c r="HJ29" i="39"/>
  <c r="HI29" i="39"/>
  <c r="HH29" i="39"/>
  <c r="HG29" i="39"/>
  <c r="HF29" i="39"/>
  <c r="HE29" i="39"/>
  <c r="HD29" i="39"/>
  <c r="HC29" i="39"/>
  <c r="HB29" i="39"/>
  <c r="HA29" i="39"/>
  <c r="GZ29" i="39"/>
  <c r="GY29" i="39"/>
  <c r="GX29" i="39"/>
  <c r="GW29" i="39"/>
  <c r="GV29" i="39"/>
  <c r="GU29" i="39"/>
  <c r="GT29" i="39"/>
  <c r="GS29" i="39"/>
  <c r="GR29" i="39"/>
  <c r="GQ29" i="39"/>
  <c r="GP29" i="39"/>
  <c r="GO29" i="39"/>
  <c r="GN29" i="39"/>
  <c r="GM29" i="39"/>
  <c r="GL29" i="39"/>
  <c r="GK29" i="39"/>
  <c r="GJ29" i="39"/>
  <c r="GI29" i="39"/>
  <c r="GH29" i="39"/>
  <c r="GG29" i="39"/>
  <c r="GF29" i="39"/>
  <c r="GE29" i="39"/>
  <c r="GD29" i="39"/>
  <c r="GC29" i="39"/>
  <c r="GB29" i="39"/>
  <c r="GA29" i="39"/>
  <c r="FZ29" i="39"/>
  <c r="FY29" i="39"/>
  <c r="FX29" i="39"/>
  <c r="FW29" i="39"/>
  <c r="FV29" i="39"/>
  <c r="FU29" i="39"/>
  <c r="FT29" i="39"/>
  <c r="FS29" i="39"/>
  <c r="FR29" i="39"/>
  <c r="FQ29" i="39"/>
  <c r="FP29" i="39"/>
  <c r="FO29" i="39"/>
  <c r="FN29" i="39"/>
  <c r="FM29" i="39"/>
  <c r="FL29" i="39"/>
  <c r="FK29" i="39"/>
  <c r="FJ29" i="39"/>
  <c r="FI29" i="39"/>
  <c r="FH29" i="39"/>
  <c r="FG29" i="39"/>
  <c r="FF29" i="39"/>
  <c r="FE29" i="39"/>
  <c r="FD29" i="39"/>
  <c r="FC29" i="39"/>
  <c r="FB29" i="39"/>
  <c r="FA29" i="39"/>
  <c r="EZ29" i="39"/>
  <c r="EY29" i="39"/>
  <c r="EX29" i="39"/>
  <c r="EW29" i="39"/>
  <c r="EV29" i="39"/>
  <c r="EU29" i="39"/>
  <c r="ET29" i="39"/>
  <c r="ES29" i="39"/>
  <c r="ER29" i="39"/>
  <c r="EQ29" i="39"/>
  <c r="EP29" i="39"/>
  <c r="EO29" i="39"/>
  <c r="EN29" i="39"/>
  <c r="EM29" i="39"/>
  <c r="EL29" i="39"/>
  <c r="EK29" i="39"/>
  <c r="EJ29" i="39"/>
  <c r="EI29" i="39"/>
  <c r="EH29" i="39"/>
  <c r="EG29" i="39"/>
  <c r="EF29" i="39"/>
  <c r="EE29" i="39"/>
  <c r="ED29" i="39"/>
  <c r="EC29" i="39"/>
  <c r="EB29" i="39"/>
  <c r="EA29" i="39"/>
  <c r="DZ29" i="39"/>
  <c r="DY29" i="39"/>
  <c r="DX29" i="39"/>
  <c r="DW29" i="39"/>
  <c r="DV29" i="39"/>
  <c r="DU29" i="39"/>
  <c r="DT29" i="39"/>
  <c r="DS29" i="39"/>
  <c r="DR29" i="39"/>
  <c r="DQ29" i="39"/>
  <c r="DP29" i="39"/>
  <c r="DO29" i="39"/>
  <c r="DN29" i="39"/>
  <c r="DM29" i="39"/>
  <c r="DL29" i="39"/>
  <c r="DK29" i="39"/>
  <c r="DJ29" i="39"/>
  <c r="DI29" i="39"/>
  <c r="DH29" i="39"/>
  <c r="DG29" i="39"/>
  <c r="DF29" i="39"/>
  <c r="DE29" i="39"/>
  <c r="DD29" i="39"/>
  <c r="DC29" i="39"/>
  <c r="DB29" i="39"/>
  <c r="DA29" i="39"/>
  <c r="CZ29" i="39"/>
  <c r="CY29" i="39"/>
  <c r="CX29" i="39"/>
  <c r="CW29" i="39"/>
  <c r="CV29" i="39"/>
  <c r="CU29" i="39"/>
  <c r="CT29" i="39"/>
  <c r="CS29" i="39"/>
  <c r="CR29" i="39"/>
  <c r="CQ29" i="39"/>
  <c r="CP29" i="39"/>
  <c r="CO29" i="39"/>
  <c r="CN29" i="39"/>
  <c r="CM29" i="39"/>
  <c r="CL29" i="39"/>
  <c r="CK29" i="39"/>
  <c r="CJ29" i="39"/>
  <c r="CI29" i="39"/>
  <c r="CH29" i="39"/>
  <c r="CG29" i="39"/>
  <c r="CF29" i="39"/>
  <c r="CE29" i="39"/>
  <c r="CD29" i="39"/>
  <c r="CC29" i="39"/>
  <c r="CB29" i="39"/>
  <c r="CA29" i="39"/>
  <c r="BZ29" i="39"/>
  <c r="BY29" i="39"/>
  <c r="BX29" i="39"/>
  <c r="BW29" i="39"/>
  <c r="BV29" i="39"/>
  <c r="BU29" i="39"/>
  <c r="BT29" i="39"/>
  <c r="BS29" i="39"/>
  <c r="BR29" i="39"/>
  <c r="BQ29" i="39"/>
  <c r="BP29" i="39"/>
  <c r="BO29" i="39"/>
  <c r="BN29" i="39"/>
  <c r="BM29" i="39"/>
  <c r="BL29" i="39"/>
  <c r="BK29" i="39"/>
  <c r="BJ29" i="39"/>
  <c r="BI29" i="39"/>
  <c r="BH29" i="39"/>
  <c r="BG29" i="39"/>
  <c r="BF29" i="39"/>
  <c r="BE29" i="39"/>
  <c r="BD29" i="39"/>
  <c r="BC29" i="39"/>
  <c r="BB29" i="39"/>
  <c r="BA29" i="39"/>
  <c r="AZ29" i="39"/>
  <c r="AY29" i="39"/>
  <c r="AX29" i="39"/>
  <c r="AW29" i="39"/>
  <c r="AV29" i="39"/>
  <c r="AU29" i="39"/>
  <c r="AT29" i="39"/>
  <c r="AS29" i="39"/>
  <c r="AR29" i="39"/>
  <c r="AQ29" i="39"/>
  <c r="AP29" i="39"/>
  <c r="AO29" i="39"/>
  <c r="AN29" i="39"/>
  <c r="AM29" i="39"/>
  <c r="AL29" i="39"/>
  <c r="AK29" i="39"/>
  <c r="AJ29" i="39"/>
  <c r="AI29" i="39"/>
  <c r="AH29" i="39"/>
  <c r="AG29" i="39"/>
  <c r="AF29" i="39"/>
  <c r="AE29" i="39"/>
  <c r="AD29" i="39"/>
  <c r="AC29" i="39"/>
  <c r="AB29" i="39"/>
  <c r="AA29" i="39"/>
  <c r="Z29" i="39"/>
  <c r="Y29" i="39"/>
  <c r="X29" i="39"/>
  <c r="W29" i="39"/>
  <c r="V29" i="39"/>
  <c r="U29" i="39"/>
  <c r="T29" i="39"/>
  <c r="S29" i="39"/>
  <c r="R29" i="39"/>
  <c r="Q29" i="39"/>
  <c r="P29" i="39"/>
  <c r="O29" i="39"/>
  <c r="N29" i="39"/>
  <c r="M29" i="39"/>
  <c r="L29" i="39"/>
  <c r="K29" i="39"/>
  <c r="J29" i="39"/>
  <c r="I29" i="39"/>
  <c r="H29" i="39"/>
  <c r="G29" i="39"/>
  <c r="F29" i="39"/>
  <c r="E29" i="39"/>
  <c r="D29" i="39"/>
  <c r="IR28" i="39"/>
  <c r="IQ28" i="39"/>
  <c r="IP28" i="39"/>
  <c r="IO28" i="39"/>
  <c r="IN28" i="39"/>
  <c r="IM28" i="39"/>
  <c r="IL28" i="39"/>
  <c r="IK28" i="39"/>
  <c r="IJ28" i="39"/>
  <c r="II28" i="39"/>
  <c r="IH28" i="39"/>
  <c r="IG28" i="39"/>
  <c r="IF28" i="39"/>
  <c r="IE28" i="39"/>
  <c r="ID28" i="39"/>
  <c r="IC28" i="39"/>
  <c r="IB28" i="39"/>
  <c r="IA28" i="39"/>
  <c r="HZ28" i="39"/>
  <c r="HY28" i="39"/>
  <c r="HX28" i="39"/>
  <c r="HW28" i="39"/>
  <c r="HV28" i="39"/>
  <c r="HU28" i="39"/>
  <c r="HT28" i="39"/>
  <c r="HS28" i="39"/>
  <c r="HR28" i="39"/>
  <c r="HQ28" i="39"/>
  <c r="HP28" i="39"/>
  <c r="HO28" i="39"/>
  <c r="HN28" i="39"/>
  <c r="HM28" i="39"/>
  <c r="HL28" i="39"/>
  <c r="HK28" i="39"/>
  <c r="HJ28" i="39"/>
  <c r="HI28" i="39"/>
  <c r="HH28" i="39"/>
  <c r="HG28" i="39"/>
  <c r="HF28" i="39"/>
  <c r="HE28" i="39"/>
  <c r="HD28" i="39"/>
  <c r="HC28" i="39"/>
  <c r="HB28" i="39"/>
  <c r="HA28" i="39"/>
  <c r="GZ28" i="39"/>
  <c r="GY28" i="39"/>
  <c r="GX28" i="39"/>
  <c r="GW28" i="39"/>
  <c r="GV28" i="39"/>
  <c r="GU28" i="39"/>
  <c r="GT28" i="39"/>
  <c r="GS28" i="39"/>
  <c r="GR28" i="39"/>
  <c r="GQ28" i="39"/>
  <c r="GP28" i="39"/>
  <c r="GO28" i="39"/>
  <c r="GN28" i="39"/>
  <c r="GM28" i="39"/>
  <c r="GL28" i="39"/>
  <c r="GK28" i="39"/>
  <c r="GJ28" i="39"/>
  <c r="GI28" i="39"/>
  <c r="GH28" i="39"/>
  <c r="GG28" i="39"/>
  <c r="GF28" i="39"/>
  <c r="GE28" i="39"/>
  <c r="GD28" i="39"/>
  <c r="GC28" i="39"/>
  <c r="GB28" i="39"/>
  <c r="GA28" i="39"/>
  <c r="FZ28" i="39"/>
  <c r="FY28" i="39"/>
  <c r="FX28" i="39"/>
  <c r="FW28" i="39"/>
  <c r="FV28" i="39"/>
  <c r="FU28" i="39"/>
  <c r="FT28" i="39"/>
  <c r="FS28" i="39"/>
  <c r="FR28" i="39"/>
  <c r="FQ28" i="39"/>
  <c r="FP28" i="39"/>
  <c r="FO28" i="39"/>
  <c r="FN28" i="39"/>
  <c r="FM28" i="39"/>
  <c r="FL28" i="39"/>
  <c r="FK28" i="39"/>
  <c r="FJ28" i="39"/>
  <c r="FI28" i="39"/>
  <c r="FH28" i="39"/>
  <c r="FG28" i="39"/>
  <c r="FF28" i="39"/>
  <c r="FE28" i="39"/>
  <c r="FD28" i="39"/>
  <c r="FC28" i="39"/>
  <c r="FB28" i="39"/>
  <c r="FA28" i="39"/>
  <c r="EZ28" i="39"/>
  <c r="EY28" i="39"/>
  <c r="EX28" i="39"/>
  <c r="EW28" i="39"/>
  <c r="EV28" i="39"/>
  <c r="EU28" i="39"/>
  <c r="ET28" i="39"/>
  <c r="ES28" i="39"/>
  <c r="ER28" i="39"/>
  <c r="EQ28" i="39"/>
  <c r="EP28" i="39"/>
  <c r="EO28" i="39"/>
  <c r="EN28" i="39"/>
  <c r="EM28" i="39"/>
  <c r="EL28" i="39"/>
  <c r="EK28" i="39"/>
  <c r="EJ28" i="39"/>
  <c r="EI28" i="39"/>
  <c r="EH28" i="39"/>
  <c r="EG28" i="39"/>
  <c r="EF28" i="39"/>
  <c r="EE28" i="39"/>
  <c r="ED28" i="39"/>
  <c r="EC28" i="39"/>
  <c r="EB28" i="39"/>
  <c r="EA28" i="39"/>
  <c r="DZ28" i="39"/>
  <c r="DY28" i="39"/>
  <c r="DX28" i="39"/>
  <c r="DW28" i="39"/>
  <c r="DV28" i="39"/>
  <c r="DU28" i="39"/>
  <c r="DT28" i="39"/>
  <c r="DS28" i="39"/>
  <c r="DR28" i="39"/>
  <c r="DQ28" i="39"/>
  <c r="DP28" i="39"/>
  <c r="DO28" i="39"/>
  <c r="DN28" i="39"/>
  <c r="DM28" i="39"/>
  <c r="DL28" i="39"/>
  <c r="DK28" i="39"/>
  <c r="DJ28" i="39"/>
  <c r="DI28" i="39"/>
  <c r="DH28" i="39"/>
  <c r="DG28" i="39"/>
  <c r="DF28" i="39"/>
  <c r="DE28" i="39"/>
  <c r="DD28" i="39"/>
  <c r="DC28" i="39"/>
  <c r="DB28" i="39"/>
  <c r="DA28" i="39"/>
  <c r="CZ28" i="39"/>
  <c r="CY28" i="39"/>
  <c r="CX28" i="39"/>
  <c r="CW28" i="39"/>
  <c r="CV28" i="39"/>
  <c r="CU28" i="39"/>
  <c r="CT28" i="39"/>
  <c r="CS28" i="39"/>
  <c r="CR28" i="39"/>
  <c r="CQ28" i="39"/>
  <c r="CP28" i="39"/>
  <c r="CO28" i="39"/>
  <c r="CN28" i="39"/>
  <c r="CM28" i="39"/>
  <c r="CL28" i="39"/>
  <c r="CK28" i="39"/>
  <c r="CJ28" i="39"/>
  <c r="CI28" i="39"/>
  <c r="CH28" i="39"/>
  <c r="CG28" i="39"/>
  <c r="CF28" i="39"/>
  <c r="CE28" i="39"/>
  <c r="CD28" i="39"/>
  <c r="CC28" i="39"/>
  <c r="CB28" i="39"/>
  <c r="CA28" i="39"/>
  <c r="BZ28" i="39"/>
  <c r="BY28" i="39"/>
  <c r="BX28" i="39"/>
  <c r="BW28" i="39"/>
  <c r="BV28" i="39"/>
  <c r="BU28" i="39"/>
  <c r="BT28" i="39"/>
  <c r="BS28" i="39"/>
  <c r="BR28" i="39"/>
  <c r="BQ28" i="39"/>
  <c r="BP28" i="39"/>
  <c r="BO28" i="39"/>
  <c r="BN28" i="39"/>
  <c r="BM28" i="39"/>
  <c r="BL28" i="39"/>
  <c r="BK28" i="39"/>
  <c r="BJ28" i="39"/>
  <c r="BI28" i="39"/>
  <c r="BH28" i="39"/>
  <c r="BG28" i="39"/>
  <c r="BF28" i="39"/>
  <c r="BE28" i="39"/>
  <c r="BD28" i="39"/>
  <c r="BC28" i="39"/>
  <c r="BB28" i="39"/>
  <c r="BA28" i="39"/>
  <c r="AZ28" i="39"/>
  <c r="AY28" i="39"/>
  <c r="AX28" i="39"/>
  <c r="AW28" i="39"/>
  <c r="AV28" i="39"/>
  <c r="AU28" i="39"/>
  <c r="AT28" i="39"/>
  <c r="AS28" i="39"/>
  <c r="AR28" i="39"/>
  <c r="AQ28" i="39"/>
  <c r="AP28" i="39"/>
  <c r="AO28" i="39"/>
  <c r="AN28" i="39"/>
  <c r="AM28" i="39"/>
  <c r="AL28" i="39"/>
  <c r="AK28" i="39"/>
  <c r="AJ28" i="39"/>
  <c r="AI28" i="39"/>
  <c r="AH28" i="39"/>
  <c r="AG28" i="39"/>
  <c r="AF28" i="39"/>
  <c r="AE28" i="39"/>
  <c r="AD28" i="39"/>
  <c r="AC28" i="39"/>
  <c r="AB28" i="39"/>
  <c r="AA28" i="39"/>
  <c r="Z28" i="39"/>
  <c r="Y28" i="39"/>
  <c r="X28" i="39"/>
  <c r="W28" i="39"/>
  <c r="V28" i="39"/>
  <c r="U28" i="39"/>
  <c r="T28" i="39"/>
  <c r="S28" i="39"/>
  <c r="R28" i="39"/>
  <c r="Q28" i="39"/>
  <c r="P28" i="39"/>
  <c r="O28" i="39"/>
  <c r="N28" i="39"/>
  <c r="M28" i="39"/>
  <c r="L28" i="39"/>
  <c r="K28" i="39"/>
  <c r="J28" i="39"/>
  <c r="I28" i="39"/>
  <c r="H28" i="39"/>
  <c r="G28" i="39"/>
  <c r="F28" i="39"/>
  <c r="E28" i="39"/>
  <c r="D28" i="39"/>
  <c r="IR27" i="39"/>
  <c r="IQ27" i="39"/>
  <c r="IP27" i="39"/>
  <c r="IO27" i="39"/>
  <c r="IN27" i="39"/>
  <c r="IM27" i="39"/>
  <c r="IL27" i="39"/>
  <c r="IK27" i="39"/>
  <c r="IJ27" i="39"/>
  <c r="II27" i="39"/>
  <c r="IH27" i="39"/>
  <c r="IG27" i="39"/>
  <c r="IF27" i="39"/>
  <c r="IE27" i="39"/>
  <c r="ID27" i="39"/>
  <c r="IC27" i="39"/>
  <c r="IB27" i="39"/>
  <c r="IA27" i="39"/>
  <c r="HZ27" i="39"/>
  <c r="HY27" i="39"/>
  <c r="HX27" i="39"/>
  <c r="HW27" i="39"/>
  <c r="HV27" i="39"/>
  <c r="HU27" i="39"/>
  <c r="HT27" i="39"/>
  <c r="HS27" i="39"/>
  <c r="HR27" i="39"/>
  <c r="HQ27" i="39"/>
  <c r="HP27" i="39"/>
  <c r="HO27" i="39"/>
  <c r="HN27" i="39"/>
  <c r="HM27" i="39"/>
  <c r="HL27" i="39"/>
  <c r="HK27" i="39"/>
  <c r="HJ27" i="39"/>
  <c r="HI27" i="39"/>
  <c r="HH27" i="39"/>
  <c r="HG27" i="39"/>
  <c r="HF27" i="39"/>
  <c r="HE27" i="39"/>
  <c r="HD27" i="39"/>
  <c r="HC27" i="39"/>
  <c r="HB27" i="39"/>
  <c r="HA27" i="39"/>
  <c r="GZ27" i="39"/>
  <c r="GY27" i="39"/>
  <c r="GX27" i="39"/>
  <c r="GW27" i="39"/>
  <c r="GV27" i="39"/>
  <c r="GU27" i="39"/>
  <c r="GT27" i="39"/>
  <c r="GS27" i="39"/>
  <c r="GR27" i="39"/>
  <c r="GQ27" i="39"/>
  <c r="GP27" i="39"/>
  <c r="GO27" i="39"/>
  <c r="GN27" i="39"/>
  <c r="GM27" i="39"/>
  <c r="GL27" i="39"/>
  <c r="GK27" i="39"/>
  <c r="GJ27" i="39"/>
  <c r="GI27" i="39"/>
  <c r="GH27" i="39"/>
  <c r="GG27" i="39"/>
  <c r="GF27" i="39"/>
  <c r="GE27" i="39"/>
  <c r="GD27" i="39"/>
  <c r="GC27" i="39"/>
  <c r="GB27" i="39"/>
  <c r="GA27" i="39"/>
  <c r="FZ27" i="39"/>
  <c r="FY27" i="39"/>
  <c r="FX27" i="39"/>
  <c r="FW27" i="39"/>
  <c r="FV27" i="39"/>
  <c r="FU27" i="39"/>
  <c r="FT27" i="39"/>
  <c r="FS27" i="39"/>
  <c r="FR27" i="39"/>
  <c r="FQ27" i="39"/>
  <c r="FP27" i="39"/>
  <c r="FO27" i="39"/>
  <c r="FN27" i="39"/>
  <c r="FM27" i="39"/>
  <c r="FL27" i="39"/>
  <c r="FK27" i="39"/>
  <c r="FJ27" i="39"/>
  <c r="FI27" i="39"/>
  <c r="FH27" i="39"/>
  <c r="FG27" i="39"/>
  <c r="FF27" i="39"/>
  <c r="FE27" i="39"/>
  <c r="FD27" i="39"/>
  <c r="FC27" i="39"/>
  <c r="FB27" i="39"/>
  <c r="FA27" i="39"/>
  <c r="EZ27" i="39"/>
  <c r="EY27" i="39"/>
  <c r="EX27" i="39"/>
  <c r="EW27" i="39"/>
  <c r="EV27" i="39"/>
  <c r="EU27" i="39"/>
  <c r="ET27" i="39"/>
  <c r="ES27" i="39"/>
  <c r="ER27" i="39"/>
  <c r="EQ27" i="39"/>
  <c r="EP27" i="39"/>
  <c r="EO27" i="39"/>
  <c r="EN27" i="39"/>
  <c r="EM27" i="39"/>
  <c r="EL27" i="39"/>
  <c r="EK27" i="39"/>
  <c r="EJ27" i="39"/>
  <c r="EI27" i="39"/>
  <c r="EH27" i="39"/>
  <c r="EG27" i="39"/>
  <c r="EF27" i="39"/>
  <c r="EE27" i="39"/>
  <c r="ED27" i="39"/>
  <c r="EC27" i="39"/>
  <c r="EB27" i="39"/>
  <c r="EA27" i="39"/>
  <c r="DZ27" i="39"/>
  <c r="DY27" i="39"/>
  <c r="DX27" i="39"/>
  <c r="DW27" i="39"/>
  <c r="DV27" i="39"/>
  <c r="DU27" i="39"/>
  <c r="DT27" i="39"/>
  <c r="DS27" i="39"/>
  <c r="DR27" i="39"/>
  <c r="DQ27" i="39"/>
  <c r="DP27" i="39"/>
  <c r="DO27" i="39"/>
  <c r="DN27" i="39"/>
  <c r="DM27" i="39"/>
  <c r="DL27" i="39"/>
  <c r="DK27" i="39"/>
  <c r="DJ27" i="39"/>
  <c r="DI27" i="39"/>
  <c r="DH27" i="39"/>
  <c r="DG27" i="39"/>
  <c r="DF27" i="39"/>
  <c r="DE27" i="39"/>
  <c r="DD27" i="39"/>
  <c r="DC27" i="39"/>
  <c r="DB27" i="39"/>
  <c r="DA27" i="39"/>
  <c r="CZ27" i="39"/>
  <c r="CY27" i="39"/>
  <c r="CX27" i="39"/>
  <c r="CW27" i="39"/>
  <c r="CV27" i="39"/>
  <c r="CU27" i="39"/>
  <c r="CT27" i="39"/>
  <c r="CS27" i="39"/>
  <c r="CR27" i="39"/>
  <c r="CQ27" i="39"/>
  <c r="CP27" i="39"/>
  <c r="CO27" i="39"/>
  <c r="CN27" i="39"/>
  <c r="CM27" i="39"/>
  <c r="CL27" i="39"/>
  <c r="CK27" i="39"/>
  <c r="CJ27" i="39"/>
  <c r="CI27" i="39"/>
  <c r="CH27" i="39"/>
  <c r="CG27" i="39"/>
  <c r="CF27" i="39"/>
  <c r="CE27" i="39"/>
  <c r="CD27" i="39"/>
  <c r="CC27" i="39"/>
  <c r="CB27" i="39"/>
  <c r="CA27" i="39"/>
  <c r="BZ27" i="39"/>
  <c r="BY27" i="39"/>
  <c r="BX27" i="39"/>
  <c r="BW27" i="39"/>
  <c r="BV27" i="39"/>
  <c r="BU27" i="39"/>
  <c r="BT27" i="39"/>
  <c r="BS27" i="39"/>
  <c r="BR27" i="39"/>
  <c r="BQ27" i="39"/>
  <c r="BP27" i="39"/>
  <c r="BO27" i="39"/>
  <c r="BN27" i="39"/>
  <c r="BM27" i="39"/>
  <c r="BL27" i="39"/>
  <c r="BK27" i="39"/>
  <c r="BJ27" i="39"/>
  <c r="BI27" i="39"/>
  <c r="BH27" i="39"/>
  <c r="BG27" i="39"/>
  <c r="BF27" i="39"/>
  <c r="BE27" i="39"/>
  <c r="BD27" i="39"/>
  <c r="BC27" i="39"/>
  <c r="BB27" i="39"/>
  <c r="BA27" i="39"/>
  <c r="AZ27" i="39"/>
  <c r="AY27" i="39"/>
  <c r="AX27" i="39"/>
  <c r="AW27" i="39"/>
  <c r="AV27" i="39"/>
  <c r="AU27" i="39"/>
  <c r="AT27" i="39"/>
  <c r="AS27" i="39"/>
  <c r="AR27" i="39"/>
  <c r="AQ27" i="39"/>
  <c r="AP27" i="39"/>
  <c r="AO27" i="39"/>
  <c r="AN27" i="39"/>
  <c r="AM27" i="39"/>
  <c r="AL27" i="39"/>
  <c r="AK27" i="39"/>
  <c r="AJ27" i="39"/>
  <c r="AI27" i="39"/>
  <c r="AH27" i="39"/>
  <c r="AG27" i="39"/>
  <c r="AF27" i="39"/>
  <c r="AE27" i="39"/>
  <c r="AD27" i="39"/>
  <c r="AC27" i="39"/>
  <c r="AB27" i="39"/>
  <c r="AA27" i="39"/>
  <c r="Z27" i="39"/>
  <c r="Y27" i="39"/>
  <c r="X27" i="39"/>
  <c r="W27" i="39"/>
  <c r="V27" i="39"/>
  <c r="U27" i="39"/>
  <c r="T27" i="39"/>
  <c r="S27" i="39"/>
  <c r="R27" i="39"/>
  <c r="Q27" i="39"/>
  <c r="P27" i="39"/>
  <c r="O27" i="39"/>
  <c r="N27" i="39"/>
  <c r="M27" i="39"/>
  <c r="L27" i="39"/>
  <c r="K27" i="39"/>
  <c r="J27" i="39"/>
  <c r="I27" i="39"/>
  <c r="H27" i="39"/>
  <c r="G27" i="39"/>
  <c r="F27" i="39"/>
  <c r="E27" i="39"/>
  <c r="D27" i="39"/>
  <c r="IR26" i="39"/>
  <c r="IQ26" i="39"/>
  <c r="IP26" i="39"/>
  <c r="IO26" i="39"/>
  <c r="IN26" i="39"/>
  <c r="IM26" i="39"/>
  <c r="IL26" i="39"/>
  <c r="IK26" i="39"/>
  <c r="IJ26" i="39"/>
  <c r="II26" i="39"/>
  <c r="IH26" i="39"/>
  <c r="IG26" i="39"/>
  <c r="IF26" i="39"/>
  <c r="IE26" i="39"/>
  <c r="ID26" i="39"/>
  <c r="IC26" i="39"/>
  <c r="IB26" i="39"/>
  <c r="IA26" i="39"/>
  <c r="HZ26" i="39"/>
  <c r="HY26" i="39"/>
  <c r="HX26" i="39"/>
  <c r="HW26" i="39"/>
  <c r="HV26" i="39"/>
  <c r="HU26" i="39"/>
  <c r="HT26" i="39"/>
  <c r="HS26" i="39"/>
  <c r="HR26" i="39"/>
  <c r="HQ26" i="39"/>
  <c r="HP26" i="39"/>
  <c r="HO26" i="39"/>
  <c r="HN26" i="39"/>
  <c r="HM26" i="39"/>
  <c r="HL26" i="39"/>
  <c r="HK26" i="39"/>
  <c r="HJ26" i="39"/>
  <c r="HI26" i="39"/>
  <c r="HH26" i="39"/>
  <c r="HG26" i="39"/>
  <c r="HF26" i="39"/>
  <c r="HE26" i="39"/>
  <c r="HD26" i="39"/>
  <c r="HC26" i="39"/>
  <c r="HB26" i="39"/>
  <c r="HA26" i="39"/>
  <c r="GZ26" i="39"/>
  <c r="GY26" i="39"/>
  <c r="GX26" i="39"/>
  <c r="GW26" i="39"/>
  <c r="GV26" i="39"/>
  <c r="GU26" i="39"/>
  <c r="GT26" i="39"/>
  <c r="GS26" i="39"/>
  <c r="GR26" i="39"/>
  <c r="GQ26" i="39"/>
  <c r="GP26" i="39"/>
  <c r="GO26" i="39"/>
  <c r="GN26" i="39"/>
  <c r="GM26" i="39"/>
  <c r="GL26" i="39"/>
  <c r="GK26" i="39"/>
  <c r="GJ26" i="39"/>
  <c r="GI26" i="39"/>
  <c r="GH26" i="39"/>
  <c r="GG26" i="39"/>
  <c r="GF26" i="39"/>
  <c r="GE26" i="39"/>
  <c r="GD26" i="39"/>
  <c r="GC26" i="39"/>
  <c r="GB26" i="39"/>
  <c r="GA26" i="39"/>
  <c r="FZ26" i="39"/>
  <c r="FY26" i="39"/>
  <c r="FX26" i="39"/>
  <c r="FW26" i="39"/>
  <c r="FV26" i="39"/>
  <c r="FU26" i="39"/>
  <c r="FT26" i="39"/>
  <c r="FS26" i="39"/>
  <c r="FR26" i="39"/>
  <c r="FQ26" i="39"/>
  <c r="FP26" i="39"/>
  <c r="FO26" i="39"/>
  <c r="FN26" i="39"/>
  <c r="FM26" i="39"/>
  <c r="FL26" i="39"/>
  <c r="FK26" i="39"/>
  <c r="FJ26" i="39"/>
  <c r="FI26" i="39"/>
  <c r="FH26" i="39"/>
  <c r="FG26" i="39"/>
  <c r="FF26" i="39"/>
  <c r="FE26" i="39"/>
  <c r="FD26" i="39"/>
  <c r="FC26" i="39"/>
  <c r="FB26" i="39"/>
  <c r="FA26" i="39"/>
  <c r="EZ26" i="39"/>
  <c r="EY26" i="39"/>
  <c r="EX26" i="39"/>
  <c r="EW26" i="39"/>
  <c r="EV26" i="39"/>
  <c r="EU26" i="39"/>
  <c r="ET26" i="39"/>
  <c r="ES26" i="39"/>
  <c r="ER26" i="39"/>
  <c r="EQ26" i="39"/>
  <c r="EP26" i="39"/>
  <c r="EO26" i="39"/>
  <c r="EN26" i="39"/>
  <c r="EM26" i="39"/>
  <c r="EL26" i="39"/>
  <c r="EK26" i="39"/>
  <c r="EJ26" i="39"/>
  <c r="EI26" i="39"/>
  <c r="EH26" i="39"/>
  <c r="EG26" i="39"/>
  <c r="EF26" i="39"/>
  <c r="EE26" i="39"/>
  <c r="ED26" i="39"/>
  <c r="EC26" i="39"/>
  <c r="EB26" i="39"/>
  <c r="EA26" i="39"/>
  <c r="DZ26" i="39"/>
  <c r="DY26" i="39"/>
  <c r="DX26" i="39"/>
  <c r="DW26" i="39"/>
  <c r="DV26" i="39"/>
  <c r="DU26" i="39"/>
  <c r="DT26" i="39"/>
  <c r="DS26" i="39"/>
  <c r="DR26" i="39"/>
  <c r="DQ26" i="39"/>
  <c r="DP26" i="39"/>
  <c r="DO26" i="39"/>
  <c r="DN26" i="39"/>
  <c r="DM26" i="39"/>
  <c r="DL26" i="39"/>
  <c r="DK26" i="39"/>
  <c r="DJ26" i="39"/>
  <c r="DI26" i="39"/>
  <c r="DH26" i="39"/>
  <c r="DG26" i="39"/>
  <c r="DF26" i="39"/>
  <c r="DE26" i="39"/>
  <c r="DD26" i="39"/>
  <c r="DC26" i="39"/>
  <c r="DB26" i="39"/>
  <c r="DA26" i="39"/>
  <c r="CZ26" i="39"/>
  <c r="CY26" i="39"/>
  <c r="CX26" i="39"/>
  <c r="CW26" i="39"/>
  <c r="CV26" i="39"/>
  <c r="CU26" i="39"/>
  <c r="CT26" i="39"/>
  <c r="CS26" i="39"/>
  <c r="CR26" i="39"/>
  <c r="CQ26" i="39"/>
  <c r="CP26" i="39"/>
  <c r="CO26" i="39"/>
  <c r="CN26" i="39"/>
  <c r="CM26" i="39"/>
  <c r="CL26" i="39"/>
  <c r="CK26" i="39"/>
  <c r="CJ26" i="39"/>
  <c r="CI26" i="39"/>
  <c r="CH26" i="39"/>
  <c r="CG26" i="39"/>
  <c r="CF26" i="39"/>
  <c r="CE26" i="39"/>
  <c r="CD26" i="39"/>
  <c r="CC26" i="39"/>
  <c r="CB26" i="39"/>
  <c r="CA26" i="39"/>
  <c r="BZ26" i="39"/>
  <c r="BY26" i="39"/>
  <c r="BX26" i="39"/>
  <c r="BW26" i="39"/>
  <c r="BV26" i="39"/>
  <c r="BU26" i="39"/>
  <c r="BT26" i="39"/>
  <c r="BS26" i="39"/>
  <c r="BR26" i="39"/>
  <c r="BQ26" i="39"/>
  <c r="BP26" i="39"/>
  <c r="BO26" i="39"/>
  <c r="BN26" i="39"/>
  <c r="BM26" i="39"/>
  <c r="BL26" i="39"/>
  <c r="BK26" i="39"/>
  <c r="BJ26" i="39"/>
  <c r="BI26" i="39"/>
  <c r="BH26" i="39"/>
  <c r="BG26" i="39"/>
  <c r="BF26" i="39"/>
  <c r="BE26" i="39"/>
  <c r="BD26" i="39"/>
  <c r="BC26" i="39"/>
  <c r="BB26" i="39"/>
  <c r="BA26" i="39"/>
  <c r="AZ26" i="39"/>
  <c r="AY26" i="39"/>
  <c r="AX26" i="39"/>
  <c r="AW26" i="39"/>
  <c r="AV26" i="39"/>
  <c r="AU26" i="39"/>
  <c r="AT26" i="39"/>
  <c r="AS26" i="39"/>
  <c r="AR26" i="39"/>
  <c r="AQ26" i="39"/>
  <c r="AP26" i="39"/>
  <c r="AO26" i="39"/>
  <c r="AN26" i="39"/>
  <c r="AM26" i="39"/>
  <c r="AL26" i="39"/>
  <c r="AK26" i="39"/>
  <c r="AJ26" i="39"/>
  <c r="AI26" i="39"/>
  <c r="AH26" i="39"/>
  <c r="AG26" i="39"/>
  <c r="AF26" i="39"/>
  <c r="AE26" i="39"/>
  <c r="AD26" i="39"/>
  <c r="AC26" i="39"/>
  <c r="AB26" i="39"/>
  <c r="AA26" i="39"/>
  <c r="Z26" i="39"/>
  <c r="Y26" i="39"/>
  <c r="X26" i="39"/>
  <c r="W26" i="39"/>
  <c r="V26" i="39"/>
  <c r="U26" i="39"/>
  <c r="T26" i="39"/>
  <c r="S26" i="39"/>
  <c r="R26" i="39"/>
  <c r="Q26" i="39"/>
  <c r="P26" i="39"/>
  <c r="O26" i="39"/>
  <c r="N26" i="39"/>
  <c r="M26" i="39"/>
  <c r="L26" i="39"/>
  <c r="K26" i="39"/>
  <c r="J26" i="39"/>
  <c r="I26" i="39"/>
  <c r="H26" i="39"/>
  <c r="G26" i="39"/>
  <c r="F26" i="39"/>
  <c r="E26" i="39"/>
  <c r="D26" i="39"/>
  <c r="IR25" i="39"/>
  <c r="IQ25" i="39"/>
  <c r="IP25" i="39"/>
  <c r="IO25" i="39"/>
  <c r="IN25" i="39"/>
  <c r="IM25" i="39"/>
  <c r="IL25" i="39"/>
  <c r="IK25" i="39"/>
  <c r="IJ25" i="39"/>
  <c r="II25" i="39"/>
  <c r="IH25" i="39"/>
  <c r="IG25" i="39"/>
  <c r="IF25" i="39"/>
  <c r="IE25" i="39"/>
  <c r="ID25" i="39"/>
  <c r="IC25" i="39"/>
  <c r="IB25" i="39"/>
  <c r="IA25" i="39"/>
  <c r="HZ25" i="39"/>
  <c r="HY25" i="39"/>
  <c r="HX25" i="39"/>
  <c r="HW25" i="39"/>
  <c r="HV25" i="39"/>
  <c r="HU25" i="39"/>
  <c r="HT25" i="39"/>
  <c r="HS25" i="39"/>
  <c r="HR25" i="39"/>
  <c r="HQ25" i="39"/>
  <c r="HP25" i="39"/>
  <c r="HO25" i="39"/>
  <c r="HN25" i="39"/>
  <c r="HM25" i="39"/>
  <c r="HL25" i="39"/>
  <c r="HK25" i="39"/>
  <c r="HJ25" i="39"/>
  <c r="HI25" i="39"/>
  <c r="HH25" i="39"/>
  <c r="HG25" i="39"/>
  <c r="HF25" i="39"/>
  <c r="HE25" i="39"/>
  <c r="HD25" i="39"/>
  <c r="HC25" i="39"/>
  <c r="HB25" i="39"/>
  <c r="HA25" i="39"/>
  <c r="GZ25" i="39"/>
  <c r="GY25" i="39"/>
  <c r="GX25" i="39"/>
  <c r="GW25" i="39"/>
  <c r="GV25" i="39"/>
  <c r="GU25" i="39"/>
  <c r="GT25" i="39"/>
  <c r="GS25" i="39"/>
  <c r="GR25" i="39"/>
  <c r="GQ25" i="39"/>
  <c r="GP25" i="39"/>
  <c r="GO25" i="39"/>
  <c r="GN25" i="39"/>
  <c r="GM25" i="39"/>
  <c r="GL25" i="39"/>
  <c r="GK25" i="39"/>
  <c r="GJ25" i="39"/>
  <c r="GI25" i="39"/>
  <c r="GH25" i="39"/>
  <c r="GG25" i="39"/>
  <c r="GF25" i="39"/>
  <c r="GE25" i="39"/>
  <c r="GD25" i="39"/>
  <c r="GC25" i="39"/>
  <c r="GB25" i="39"/>
  <c r="GA25" i="39"/>
  <c r="FZ25" i="39"/>
  <c r="FY25" i="39"/>
  <c r="FX25" i="39"/>
  <c r="FW25" i="39"/>
  <c r="FV25" i="39"/>
  <c r="FU25" i="39"/>
  <c r="FT25" i="39"/>
  <c r="FS25" i="39"/>
  <c r="FR25" i="39"/>
  <c r="FQ25" i="39"/>
  <c r="FP25" i="39"/>
  <c r="FO25" i="39"/>
  <c r="FN25" i="39"/>
  <c r="FM25" i="39"/>
  <c r="FL25" i="39"/>
  <c r="FK25" i="39"/>
  <c r="FJ25" i="39"/>
  <c r="FI25" i="39"/>
  <c r="FH25" i="39"/>
  <c r="FG25" i="39"/>
  <c r="FF25" i="39"/>
  <c r="FE25" i="39"/>
  <c r="FD25" i="39"/>
  <c r="FC25" i="39"/>
  <c r="FB25" i="39"/>
  <c r="FA25" i="39"/>
  <c r="EZ25" i="39"/>
  <c r="EY25" i="39"/>
  <c r="EX25" i="39"/>
  <c r="EW25" i="39"/>
  <c r="EV25" i="39"/>
  <c r="EU25" i="39"/>
  <c r="ET25" i="39"/>
  <c r="ES25" i="39"/>
  <c r="ER25" i="39"/>
  <c r="EQ25" i="39"/>
  <c r="EP25" i="39"/>
  <c r="EO25" i="39"/>
  <c r="EN25" i="39"/>
  <c r="EM25" i="39"/>
  <c r="EL25" i="39"/>
  <c r="EK25" i="39"/>
  <c r="EJ25" i="39"/>
  <c r="EI25" i="39"/>
  <c r="EH25" i="39"/>
  <c r="EG25" i="39"/>
  <c r="EF25" i="39"/>
  <c r="EE25" i="39"/>
  <c r="ED25" i="39"/>
  <c r="EC25" i="39"/>
  <c r="EB25" i="39"/>
  <c r="EA25" i="39"/>
  <c r="DZ25" i="39"/>
  <c r="DY25" i="39"/>
  <c r="DX25" i="39"/>
  <c r="DW25" i="39"/>
  <c r="DV25" i="39"/>
  <c r="DU25" i="39"/>
  <c r="DT25" i="39"/>
  <c r="DS25" i="39"/>
  <c r="DR25" i="39"/>
  <c r="DQ25" i="39"/>
  <c r="DP25" i="39"/>
  <c r="DO25" i="39"/>
  <c r="DN25" i="39"/>
  <c r="DM25" i="39"/>
  <c r="DL25" i="39"/>
  <c r="DK25" i="39"/>
  <c r="DJ25" i="39"/>
  <c r="DI25" i="39"/>
  <c r="DH25" i="39"/>
  <c r="DG25" i="39"/>
  <c r="DF25" i="39"/>
  <c r="DE25" i="39"/>
  <c r="DD25" i="39"/>
  <c r="DC25" i="39"/>
  <c r="DB25" i="39"/>
  <c r="DA25" i="39"/>
  <c r="CZ25" i="39"/>
  <c r="CY25" i="39"/>
  <c r="CX25" i="39"/>
  <c r="CW25" i="39"/>
  <c r="CV25" i="39"/>
  <c r="CU25" i="39"/>
  <c r="CT25" i="39"/>
  <c r="CS25" i="39"/>
  <c r="CR25" i="39"/>
  <c r="CQ25" i="39"/>
  <c r="CP25" i="39"/>
  <c r="CO25" i="39"/>
  <c r="CN25" i="39"/>
  <c r="CM25" i="39"/>
  <c r="CL25" i="39"/>
  <c r="CK25" i="39"/>
  <c r="CJ25" i="39"/>
  <c r="CI25" i="39"/>
  <c r="CH25" i="39"/>
  <c r="CG25" i="39"/>
  <c r="CF25" i="39"/>
  <c r="CE25" i="39"/>
  <c r="CD25" i="39"/>
  <c r="CC25" i="39"/>
  <c r="CB25" i="39"/>
  <c r="CA25" i="39"/>
  <c r="BZ25" i="39"/>
  <c r="BY25" i="39"/>
  <c r="BX25" i="39"/>
  <c r="BW25" i="39"/>
  <c r="BV25" i="39"/>
  <c r="BU25" i="39"/>
  <c r="BT25" i="39"/>
  <c r="BS25" i="39"/>
  <c r="BR25" i="39"/>
  <c r="BQ25" i="39"/>
  <c r="BP25" i="39"/>
  <c r="BO25" i="39"/>
  <c r="BN25" i="39"/>
  <c r="BM25" i="39"/>
  <c r="BL25" i="39"/>
  <c r="BK25" i="39"/>
  <c r="BJ25" i="39"/>
  <c r="BI25" i="39"/>
  <c r="BH25" i="39"/>
  <c r="BG25" i="39"/>
  <c r="BF25" i="39"/>
  <c r="BE25" i="39"/>
  <c r="BD25" i="39"/>
  <c r="BC25" i="39"/>
  <c r="BB25" i="39"/>
  <c r="BA25" i="39"/>
  <c r="AZ25" i="39"/>
  <c r="AY25" i="39"/>
  <c r="AX25" i="39"/>
  <c r="AW25" i="39"/>
  <c r="AV25" i="39"/>
  <c r="AU25" i="39"/>
  <c r="AT25" i="39"/>
  <c r="AS25" i="39"/>
  <c r="AR25" i="39"/>
  <c r="AQ25" i="39"/>
  <c r="AP25" i="39"/>
  <c r="AO25" i="39"/>
  <c r="AN25" i="39"/>
  <c r="AM25" i="39"/>
  <c r="AL25" i="39"/>
  <c r="AK25" i="39"/>
  <c r="AJ25" i="39"/>
  <c r="AI25" i="39"/>
  <c r="AH25" i="39"/>
  <c r="AG25" i="39"/>
  <c r="AF25" i="39"/>
  <c r="AE25" i="39"/>
  <c r="AD25" i="39"/>
  <c r="AC25" i="39"/>
  <c r="AB25" i="39"/>
  <c r="AA25" i="39"/>
  <c r="Z25" i="39"/>
  <c r="Y25" i="39"/>
  <c r="X25" i="39"/>
  <c r="W25" i="39"/>
  <c r="V25" i="39"/>
  <c r="U25" i="39"/>
  <c r="T25" i="39"/>
  <c r="S25" i="39"/>
  <c r="R25" i="39"/>
  <c r="Q25" i="39"/>
  <c r="P25" i="39"/>
  <c r="O25" i="39"/>
  <c r="N25" i="39"/>
  <c r="M25" i="39"/>
  <c r="L25" i="39"/>
  <c r="K25" i="39"/>
  <c r="J25" i="39"/>
  <c r="I25" i="39"/>
  <c r="H25" i="39"/>
  <c r="G25" i="39"/>
  <c r="F25" i="39"/>
  <c r="E25" i="39"/>
  <c r="D25" i="39"/>
  <c r="IR24" i="39"/>
  <c r="IQ24" i="39"/>
  <c r="IP24" i="39"/>
  <c r="IO24" i="39"/>
  <c r="IN24" i="39"/>
  <c r="IM24" i="39"/>
  <c r="IL24" i="39"/>
  <c r="IK24" i="39"/>
  <c r="IJ24" i="39"/>
  <c r="II24" i="39"/>
  <c r="IH24" i="39"/>
  <c r="IG24" i="39"/>
  <c r="IF24" i="39"/>
  <c r="IE24" i="39"/>
  <c r="ID24" i="39"/>
  <c r="IC24" i="39"/>
  <c r="IB24" i="39"/>
  <c r="IA24" i="39"/>
  <c r="HZ24" i="39"/>
  <c r="HY24" i="39"/>
  <c r="HX24" i="39"/>
  <c r="HW24" i="39"/>
  <c r="HV24" i="39"/>
  <c r="HU24" i="39"/>
  <c r="HT24" i="39"/>
  <c r="HS24" i="39"/>
  <c r="HR24" i="39"/>
  <c r="HQ24" i="39"/>
  <c r="HP24" i="39"/>
  <c r="HO24" i="39"/>
  <c r="HN24" i="39"/>
  <c r="HM24" i="39"/>
  <c r="HL24" i="39"/>
  <c r="HK24" i="39"/>
  <c r="HJ24" i="39"/>
  <c r="HI24" i="39"/>
  <c r="HH24" i="39"/>
  <c r="HG24" i="39"/>
  <c r="HF24" i="39"/>
  <c r="HE24" i="39"/>
  <c r="HD24" i="39"/>
  <c r="HC24" i="39"/>
  <c r="HB24" i="39"/>
  <c r="HA24" i="39"/>
  <c r="GZ24" i="39"/>
  <c r="GY24" i="39"/>
  <c r="GX24" i="39"/>
  <c r="GW24" i="39"/>
  <c r="GV24" i="39"/>
  <c r="GU24" i="39"/>
  <c r="GT24" i="39"/>
  <c r="GS24" i="39"/>
  <c r="GR24" i="39"/>
  <c r="GQ24" i="39"/>
  <c r="GP24" i="39"/>
  <c r="GO24" i="39"/>
  <c r="GN24" i="39"/>
  <c r="GM24" i="39"/>
  <c r="GL24" i="39"/>
  <c r="GK24" i="39"/>
  <c r="GJ24" i="39"/>
  <c r="GI24" i="39"/>
  <c r="GH24" i="39"/>
  <c r="GG24" i="39"/>
  <c r="GF24" i="39"/>
  <c r="GE24" i="39"/>
  <c r="GD24" i="39"/>
  <c r="GC24" i="39"/>
  <c r="GB24" i="39"/>
  <c r="GA24" i="39"/>
  <c r="FZ24" i="39"/>
  <c r="FY24" i="39"/>
  <c r="FX24" i="39"/>
  <c r="FW24" i="39"/>
  <c r="FV24" i="39"/>
  <c r="FU24" i="39"/>
  <c r="FT24" i="39"/>
  <c r="FS24" i="39"/>
  <c r="FR24" i="39"/>
  <c r="FQ24" i="39"/>
  <c r="FP24" i="39"/>
  <c r="FO24" i="39"/>
  <c r="FN24" i="39"/>
  <c r="FM24" i="39"/>
  <c r="FL24" i="39"/>
  <c r="FK24" i="39"/>
  <c r="FJ24" i="39"/>
  <c r="FI24" i="39"/>
  <c r="FH24" i="39"/>
  <c r="FG24" i="39"/>
  <c r="FF24" i="39"/>
  <c r="FE24" i="39"/>
  <c r="FD24" i="39"/>
  <c r="FC24" i="39"/>
  <c r="FB24" i="39"/>
  <c r="FA24" i="39"/>
  <c r="EZ24" i="39"/>
  <c r="EY24" i="39"/>
  <c r="EX24" i="39"/>
  <c r="EW24" i="39"/>
  <c r="EV24" i="39"/>
  <c r="EU24" i="39"/>
  <c r="ET24" i="39"/>
  <c r="ES24" i="39"/>
  <c r="ER24" i="39"/>
  <c r="EQ24" i="39"/>
  <c r="EP24" i="39"/>
  <c r="EO24" i="39"/>
  <c r="EN24" i="39"/>
  <c r="EM24" i="39"/>
  <c r="EL24" i="39"/>
  <c r="EK24" i="39"/>
  <c r="EJ24" i="39"/>
  <c r="EI24" i="39"/>
  <c r="EH24" i="39"/>
  <c r="EG24" i="39"/>
  <c r="EF24" i="39"/>
  <c r="EE24" i="39"/>
  <c r="ED24" i="39"/>
  <c r="EC24" i="39"/>
  <c r="EB24" i="39"/>
  <c r="EA24" i="39"/>
  <c r="DZ24" i="39"/>
  <c r="DY24" i="39"/>
  <c r="DX24" i="39"/>
  <c r="DW24" i="39"/>
  <c r="DV24" i="39"/>
  <c r="DU24" i="39"/>
  <c r="DT24" i="39"/>
  <c r="DS24" i="39"/>
  <c r="DR24" i="39"/>
  <c r="DQ24" i="39"/>
  <c r="DP24" i="39"/>
  <c r="DO24" i="39"/>
  <c r="DN24" i="39"/>
  <c r="DM24" i="39"/>
  <c r="DL24" i="39"/>
  <c r="DK24" i="39"/>
  <c r="DJ24" i="39"/>
  <c r="DI24" i="39"/>
  <c r="DH24" i="39"/>
  <c r="DG24" i="39"/>
  <c r="DF24" i="39"/>
  <c r="DE24" i="39"/>
  <c r="DD24" i="39"/>
  <c r="DC24" i="39"/>
  <c r="DB24" i="39"/>
  <c r="DA24" i="39"/>
  <c r="CZ24" i="39"/>
  <c r="CY24" i="39"/>
  <c r="CX24" i="39"/>
  <c r="CW24" i="39"/>
  <c r="CV24" i="39"/>
  <c r="CU24" i="39"/>
  <c r="CT24" i="39"/>
  <c r="CS24" i="39"/>
  <c r="CR24" i="39"/>
  <c r="CQ24" i="39"/>
  <c r="CP24" i="39"/>
  <c r="CO24" i="39"/>
  <c r="CN24" i="39"/>
  <c r="CM24" i="39"/>
  <c r="CL24" i="39"/>
  <c r="CK24" i="39"/>
  <c r="CJ24" i="39"/>
  <c r="CI24" i="39"/>
  <c r="CH24" i="39"/>
  <c r="CG24" i="39"/>
  <c r="CF24" i="39"/>
  <c r="CE24" i="39"/>
  <c r="CD24" i="39"/>
  <c r="CC24" i="39"/>
  <c r="CB24" i="39"/>
  <c r="CA24" i="39"/>
  <c r="BZ24" i="39"/>
  <c r="BY24" i="39"/>
  <c r="BX24" i="39"/>
  <c r="BW24" i="39"/>
  <c r="BV24" i="39"/>
  <c r="BU24" i="39"/>
  <c r="BT24" i="39"/>
  <c r="BS24" i="39"/>
  <c r="BR24" i="39"/>
  <c r="BQ24" i="39"/>
  <c r="BP24" i="39"/>
  <c r="BO24" i="39"/>
  <c r="BN24" i="39"/>
  <c r="BM24" i="39"/>
  <c r="BL24" i="39"/>
  <c r="BK24" i="39"/>
  <c r="BJ24" i="39"/>
  <c r="BI24" i="39"/>
  <c r="BH24" i="39"/>
  <c r="BG24" i="39"/>
  <c r="BF24" i="39"/>
  <c r="BE24" i="39"/>
  <c r="BD24" i="39"/>
  <c r="BC24" i="39"/>
  <c r="BB24" i="39"/>
  <c r="BA24" i="39"/>
  <c r="AZ24" i="39"/>
  <c r="AY24" i="39"/>
  <c r="AX24" i="39"/>
  <c r="AW24" i="39"/>
  <c r="AV24" i="39"/>
  <c r="AU24" i="39"/>
  <c r="AT24" i="39"/>
  <c r="AS24" i="39"/>
  <c r="AR24" i="39"/>
  <c r="AQ24" i="39"/>
  <c r="AP24" i="39"/>
  <c r="AO24" i="39"/>
  <c r="AN24" i="39"/>
  <c r="AM24" i="39"/>
  <c r="AL24" i="39"/>
  <c r="AK24" i="39"/>
  <c r="AJ24" i="39"/>
  <c r="AI24" i="39"/>
  <c r="AH24" i="39"/>
  <c r="AG24" i="39"/>
  <c r="AF24" i="39"/>
  <c r="AE24" i="39"/>
  <c r="AD24" i="39"/>
  <c r="AC24" i="39"/>
  <c r="AB24" i="39"/>
  <c r="AA24" i="39"/>
  <c r="Z24" i="39"/>
  <c r="Y24" i="39"/>
  <c r="X24" i="39"/>
  <c r="W24" i="39"/>
  <c r="V24" i="39"/>
  <c r="U24" i="39"/>
  <c r="T24" i="39"/>
  <c r="S24" i="39"/>
  <c r="R24" i="39"/>
  <c r="Q24" i="39"/>
  <c r="P24" i="39"/>
  <c r="O24" i="39"/>
  <c r="N24" i="39"/>
  <c r="M24" i="39"/>
  <c r="L24" i="39"/>
  <c r="K24" i="39"/>
  <c r="J24" i="39"/>
  <c r="I24" i="39"/>
  <c r="H24" i="39"/>
  <c r="G24" i="39"/>
  <c r="F24" i="39"/>
  <c r="E24" i="39"/>
  <c r="D24" i="39"/>
  <c r="IR23" i="39"/>
  <c r="IQ23" i="39"/>
  <c r="IP23" i="39"/>
  <c r="IO23" i="39"/>
  <c r="IN23" i="39"/>
  <c r="IM23" i="39"/>
  <c r="IL23" i="39"/>
  <c r="IK23" i="39"/>
  <c r="IJ23" i="39"/>
  <c r="II23" i="39"/>
  <c r="IH23" i="39"/>
  <c r="IG23" i="39"/>
  <c r="IF23" i="39"/>
  <c r="IE23" i="39"/>
  <c r="ID23" i="39"/>
  <c r="IC23" i="39"/>
  <c r="IB23" i="39"/>
  <c r="IA23" i="39"/>
  <c r="HZ23" i="39"/>
  <c r="HY23" i="39"/>
  <c r="HX23" i="39"/>
  <c r="HW23" i="39"/>
  <c r="HV23" i="39"/>
  <c r="HU23" i="39"/>
  <c r="HT23" i="39"/>
  <c r="HS23" i="39"/>
  <c r="HR23" i="39"/>
  <c r="HQ23" i="39"/>
  <c r="HP23" i="39"/>
  <c r="HO23" i="39"/>
  <c r="HN23" i="39"/>
  <c r="HM23" i="39"/>
  <c r="HL23" i="39"/>
  <c r="HK23" i="39"/>
  <c r="HJ23" i="39"/>
  <c r="HI23" i="39"/>
  <c r="HH23" i="39"/>
  <c r="HG23" i="39"/>
  <c r="HF23" i="39"/>
  <c r="HE23" i="39"/>
  <c r="HD23" i="39"/>
  <c r="HC23" i="39"/>
  <c r="HB23" i="39"/>
  <c r="HA23" i="39"/>
  <c r="GZ23" i="39"/>
  <c r="GY23" i="39"/>
  <c r="GX23" i="39"/>
  <c r="GW23" i="39"/>
  <c r="GV23" i="39"/>
  <c r="GU23" i="39"/>
  <c r="GT23" i="39"/>
  <c r="GS23" i="39"/>
  <c r="GR23" i="39"/>
  <c r="GQ23" i="39"/>
  <c r="GP23" i="39"/>
  <c r="GO23" i="39"/>
  <c r="GN23" i="39"/>
  <c r="GM23" i="39"/>
  <c r="GL23" i="39"/>
  <c r="GK23" i="39"/>
  <c r="GJ23" i="39"/>
  <c r="GI23" i="39"/>
  <c r="GH23" i="39"/>
  <c r="GG23" i="39"/>
  <c r="GF23" i="39"/>
  <c r="GE23" i="39"/>
  <c r="GD23" i="39"/>
  <c r="GC23" i="39"/>
  <c r="GB23" i="39"/>
  <c r="GA23" i="39"/>
  <c r="FZ23" i="39"/>
  <c r="FY23" i="39"/>
  <c r="FX23" i="39"/>
  <c r="FW23" i="39"/>
  <c r="FV23" i="39"/>
  <c r="FU23" i="39"/>
  <c r="FT23" i="39"/>
  <c r="FS23" i="39"/>
  <c r="FR23" i="39"/>
  <c r="FQ23" i="39"/>
  <c r="FP23" i="39"/>
  <c r="FO23" i="39"/>
  <c r="FN23" i="39"/>
  <c r="FM23" i="39"/>
  <c r="FL23" i="39"/>
  <c r="FK23" i="39"/>
  <c r="FJ23" i="39"/>
  <c r="FI23" i="39"/>
  <c r="FH23" i="39"/>
  <c r="FG23" i="39"/>
  <c r="FF23" i="39"/>
  <c r="FE23" i="39"/>
  <c r="FD23" i="39"/>
  <c r="FC23" i="39"/>
  <c r="FB23" i="39"/>
  <c r="FA23" i="39"/>
  <c r="EZ23" i="39"/>
  <c r="EY23" i="39"/>
  <c r="EX23" i="39"/>
  <c r="EW23" i="39"/>
  <c r="EV23" i="39"/>
  <c r="EU23" i="39"/>
  <c r="ET23" i="39"/>
  <c r="ES23" i="39"/>
  <c r="ER23" i="39"/>
  <c r="EQ23" i="39"/>
  <c r="EP23" i="39"/>
  <c r="EO23" i="39"/>
  <c r="EN23" i="39"/>
  <c r="EM23" i="39"/>
  <c r="EL23" i="39"/>
  <c r="EK23" i="39"/>
  <c r="EJ23" i="39"/>
  <c r="EI23" i="39"/>
  <c r="EH23" i="39"/>
  <c r="EG23" i="39"/>
  <c r="EF23" i="39"/>
  <c r="EE23" i="39"/>
  <c r="ED23" i="39"/>
  <c r="EC23" i="39"/>
  <c r="EB23" i="39"/>
  <c r="EA23" i="39"/>
  <c r="DZ23" i="39"/>
  <c r="DY23" i="39"/>
  <c r="DX23" i="39"/>
  <c r="DW23" i="39"/>
  <c r="DV23" i="39"/>
  <c r="DU23" i="39"/>
  <c r="DT23" i="39"/>
  <c r="DS23" i="39"/>
  <c r="DR23" i="39"/>
  <c r="DQ23" i="39"/>
  <c r="DP23" i="39"/>
  <c r="DO23" i="39"/>
  <c r="DN23" i="39"/>
  <c r="DM23" i="39"/>
  <c r="DL23" i="39"/>
  <c r="DK23" i="39"/>
  <c r="DJ23" i="39"/>
  <c r="DI23" i="39"/>
  <c r="DH23" i="39"/>
  <c r="DG23" i="39"/>
  <c r="DF23" i="39"/>
  <c r="DE23" i="39"/>
  <c r="DD23" i="39"/>
  <c r="DC23" i="39"/>
  <c r="DB23" i="39"/>
  <c r="DA23" i="39"/>
  <c r="CZ23" i="39"/>
  <c r="CY23" i="39"/>
  <c r="CX23" i="39"/>
  <c r="CW23" i="39"/>
  <c r="CV23" i="39"/>
  <c r="CU23" i="39"/>
  <c r="CT23" i="39"/>
  <c r="CS23" i="39"/>
  <c r="CR23" i="39"/>
  <c r="CQ23" i="39"/>
  <c r="CP23" i="39"/>
  <c r="CO23" i="39"/>
  <c r="CN23" i="39"/>
  <c r="CM23" i="39"/>
  <c r="CL23" i="39"/>
  <c r="CK23" i="39"/>
  <c r="CJ23" i="39"/>
  <c r="CI23" i="39"/>
  <c r="CH23" i="39"/>
  <c r="CG23" i="39"/>
  <c r="CF23" i="39"/>
  <c r="CE23" i="39"/>
  <c r="CD23" i="39"/>
  <c r="CC23" i="39"/>
  <c r="CB23" i="39"/>
  <c r="CA23" i="39"/>
  <c r="BZ23" i="39"/>
  <c r="BY23" i="39"/>
  <c r="BX23" i="39"/>
  <c r="BW23" i="39"/>
  <c r="BV23" i="39"/>
  <c r="BU23" i="39"/>
  <c r="BT23" i="39"/>
  <c r="BS23" i="39"/>
  <c r="BR23" i="39"/>
  <c r="BQ23" i="39"/>
  <c r="BP23" i="39"/>
  <c r="BO23" i="39"/>
  <c r="BN23" i="39"/>
  <c r="BM23" i="39"/>
  <c r="BL23" i="39"/>
  <c r="BK23" i="39"/>
  <c r="BJ23" i="39"/>
  <c r="BI23" i="39"/>
  <c r="BH23" i="39"/>
  <c r="BG23" i="39"/>
  <c r="BF23" i="39"/>
  <c r="BE23" i="39"/>
  <c r="BD23" i="39"/>
  <c r="BC23" i="39"/>
  <c r="BB23" i="39"/>
  <c r="BA23" i="39"/>
  <c r="AZ23" i="39"/>
  <c r="AY23" i="39"/>
  <c r="AX23" i="39"/>
  <c r="AW23" i="39"/>
  <c r="AV23" i="39"/>
  <c r="AU23" i="39"/>
  <c r="AT23" i="39"/>
  <c r="AS23" i="39"/>
  <c r="AR23" i="39"/>
  <c r="AQ23" i="39"/>
  <c r="AP23" i="39"/>
  <c r="AO23" i="39"/>
  <c r="AN23" i="39"/>
  <c r="AM23" i="39"/>
  <c r="AL23" i="39"/>
  <c r="AK23" i="39"/>
  <c r="AJ23" i="39"/>
  <c r="AI23" i="39"/>
  <c r="AH23" i="39"/>
  <c r="AG23" i="39"/>
  <c r="AF23" i="39"/>
  <c r="AE23" i="39"/>
  <c r="AD23" i="39"/>
  <c r="AC23" i="39"/>
  <c r="AB23" i="39"/>
  <c r="AA23" i="39"/>
  <c r="Z23" i="39"/>
  <c r="Y23" i="39"/>
  <c r="X23" i="39"/>
  <c r="W23" i="39"/>
  <c r="V23" i="39"/>
  <c r="U23" i="39"/>
  <c r="T23" i="39"/>
  <c r="S23" i="39"/>
  <c r="R23" i="39"/>
  <c r="Q23" i="39"/>
  <c r="P23" i="39"/>
  <c r="O23" i="39"/>
  <c r="N23" i="39"/>
  <c r="M23" i="39"/>
  <c r="L23" i="39"/>
  <c r="K23" i="39"/>
  <c r="J23" i="39"/>
  <c r="I23" i="39"/>
  <c r="H23" i="39"/>
  <c r="G23" i="39"/>
  <c r="F23" i="39"/>
  <c r="E23" i="39"/>
  <c r="D23" i="39"/>
  <c r="IR22" i="39"/>
  <c r="IQ22" i="39"/>
  <c r="IP22" i="39"/>
  <c r="IO22" i="39"/>
  <c r="IN22" i="39"/>
  <c r="IM22" i="39"/>
  <c r="IL22" i="39"/>
  <c r="IK22" i="39"/>
  <c r="IJ22" i="39"/>
  <c r="II22" i="39"/>
  <c r="IH22" i="39"/>
  <c r="IG22" i="39"/>
  <c r="IF22" i="39"/>
  <c r="IE22" i="39"/>
  <c r="ID22" i="39"/>
  <c r="IC22" i="39"/>
  <c r="IB22" i="39"/>
  <c r="IA22" i="39"/>
  <c r="HZ22" i="39"/>
  <c r="HY22" i="39"/>
  <c r="HX22" i="39"/>
  <c r="HW22" i="39"/>
  <c r="HV22" i="39"/>
  <c r="HU22" i="39"/>
  <c r="HT22" i="39"/>
  <c r="HS22" i="39"/>
  <c r="HR22" i="39"/>
  <c r="HQ22" i="39"/>
  <c r="HP22" i="39"/>
  <c r="HO22" i="39"/>
  <c r="HN22" i="39"/>
  <c r="HM22" i="39"/>
  <c r="HL22" i="39"/>
  <c r="HK22" i="39"/>
  <c r="HJ22" i="39"/>
  <c r="HI22" i="39"/>
  <c r="HH22" i="39"/>
  <c r="HG22" i="39"/>
  <c r="HF22" i="39"/>
  <c r="HE22" i="39"/>
  <c r="HD22" i="39"/>
  <c r="HC22" i="39"/>
  <c r="HB22" i="39"/>
  <c r="HA22" i="39"/>
  <c r="GZ22" i="39"/>
  <c r="GY22" i="39"/>
  <c r="GX22" i="39"/>
  <c r="GW22" i="39"/>
  <c r="GV22" i="39"/>
  <c r="GU22" i="39"/>
  <c r="GT22" i="39"/>
  <c r="GS22" i="39"/>
  <c r="GR22" i="39"/>
  <c r="GQ22" i="39"/>
  <c r="GP22" i="39"/>
  <c r="GO22" i="39"/>
  <c r="GN22" i="39"/>
  <c r="GM22" i="39"/>
  <c r="GL22" i="39"/>
  <c r="GK22" i="39"/>
  <c r="GJ22" i="39"/>
  <c r="GI22" i="39"/>
  <c r="GH22" i="39"/>
  <c r="GG22" i="39"/>
  <c r="GF22" i="39"/>
  <c r="GE22" i="39"/>
  <c r="GD22" i="39"/>
  <c r="GC22" i="39"/>
  <c r="GB22" i="39"/>
  <c r="GA22" i="39"/>
  <c r="FZ22" i="39"/>
  <c r="FY22" i="39"/>
  <c r="FX22" i="39"/>
  <c r="FW22" i="39"/>
  <c r="FV22" i="39"/>
  <c r="FU22" i="39"/>
  <c r="FT22" i="39"/>
  <c r="FS22" i="39"/>
  <c r="FR22" i="39"/>
  <c r="FQ22" i="39"/>
  <c r="FP22" i="39"/>
  <c r="FO22" i="39"/>
  <c r="FN22" i="39"/>
  <c r="FM22" i="39"/>
  <c r="FL22" i="39"/>
  <c r="FK22" i="39"/>
  <c r="FJ22" i="39"/>
  <c r="FI22" i="39"/>
  <c r="FH22" i="39"/>
  <c r="FG22" i="39"/>
  <c r="FF22" i="39"/>
  <c r="FE22" i="39"/>
  <c r="FD22" i="39"/>
  <c r="FC22" i="39"/>
  <c r="FB22" i="39"/>
  <c r="FA22" i="39"/>
  <c r="EZ22" i="39"/>
  <c r="EY22" i="39"/>
  <c r="EX22" i="39"/>
  <c r="EW22" i="39"/>
  <c r="EV22" i="39"/>
  <c r="EU22" i="39"/>
  <c r="ET22" i="39"/>
  <c r="ES22" i="39"/>
  <c r="ER22" i="39"/>
  <c r="EQ22" i="39"/>
  <c r="EP22" i="39"/>
  <c r="EO22" i="39"/>
  <c r="EN22" i="39"/>
  <c r="EM22" i="39"/>
  <c r="EL22" i="39"/>
  <c r="EK22" i="39"/>
  <c r="EJ22" i="39"/>
  <c r="EI22" i="39"/>
  <c r="EH22" i="39"/>
  <c r="EG22" i="39"/>
  <c r="EF22" i="39"/>
  <c r="EE22" i="39"/>
  <c r="ED22" i="39"/>
  <c r="EC22" i="39"/>
  <c r="EB22" i="39"/>
  <c r="EA22" i="39"/>
  <c r="DZ22" i="39"/>
  <c r="DY22" i="39"/>
  <c r="DX22" i="39"/>
  <c r="DW22" i="39"/>
  <c r="DV22" i="39"/>
  <c r="DU22" i="39"/>
  <c r="DT22" i="39"/>
  <c r="DS22" i="39"/>
  <c r="DR22" i="39"/>
  <c r="DQ22" i="39"/>
  <c r="DP22" i="39"/>
  <c r="DO22" i="39"/>
  <c r="DN22" i="39"/>
  <c r="DM22" i="39"/>
  <c r="DL22" i="39"/>
  <c r="DK22" i="39"/>
  <c r="DJ22" i="39"/>
  <c r="DI22" i="39"/>
  <c r="DH22" i="39"/>
  <c r="DG22" i="39"/>
  <c r="DF22" i="39"/>
  <c r="DE22" i="39"/>
  <c r="DD22" i="39"/>
  <c r="DC22" i="39"/>
  <c r="DB22" i="39"/>
  <c r="DA22" i="39"/>
  <c r="CZ22" i="39"/>
  <c r="CY22" i="39"/>
  <c r="CX22" i="39"/>
  <c r="CW22" i="39"/>
  <c r="CV22" i="39"/>
  <c r="CU22" i="39"/>
  <c r="CT22" i="39"/>
  <c r="CS22" i="39"/>
  <c r="CR22" i="39"/>
  <c r="CQ22" i="39"/>
  <c r="CP22" i="39"/>
  <c r="CO22" i="39"/>
  <c r="CN22" i="39"/>
  <c r="CM22" i="39"/>
  <c r="CL22" i="39"/>
  <c r="CK22" i="39"/>
  <c r="CJ22" i="39"/>
  <c r="CI22" i="39"/>
  <c r="CH22" i="39"/>
  <c r="CG22" i="39"/>
  <c r="CF22" i="39"/>
  <c r="CE22" i="39"/>
  <c r="CD22" i="39"/>
  <c r="CC22" i="39"/>
  <c r="CB22" i="39"/>
  <c r="CA22" i="39"/>
  <c r="BZ22" i="39"/>
  <c r="BY22" i="39"/>
  <c r="BX22" i="39"/>
  <c r="BW22" i="39"/>
  <c r="BV22" i="39"/>
  <c r="BU22" i="39"/>
  <c r="BT22" i="39"/>
  <c r="BS22" i="39"/>
  <c r="BR22" i="39"/>
  <c r="BQ22" i="39"/>
  <c r="BP22" i="39"/>
  <c r="BO22" i="39"/>
  <c r="BN22" i="39"/>
  <c r="BM22" i="39"/>
  <c r="BL22" i="39"/>
  <c r="BK22" i="39"/>
  <c r="BJ22" i="39"/>
  <c r="BI22" i="39"/>
  <c r="BH22" i="39"/>
  <c r="BG22" i="39"/>
  <c r="BF22" i="39"/>
  <c r="BE22" i="39"/>
  <c r="BD22" i="39"/>
  <c r="BC22" i="39"/>
  <c r="BB22" i="39"/>
  <c r="BA22" i="39"/>
  <c r="AZ22" i="39"/>
  <c r="AY22" i="39"/>
  <c r="AX22" i="39"/>
  <c r="AW22" i="39"/>
  <c r="AV22" i="39"/>
  <c r="AU22" i="39"/>
  <c r="AT22" i="39"/>
  <c r="AS22" i="39"/>
  <c r="AR22" i="39"/>
  <c r="AQ22" i="39"/>
  <c r="AP22" i="39"/>
  <c r="AO22" i="39"/>
  <c r="AN22" i="39"/>
  <c r="AM22" i="39"/>
  <c r="AL22" i="39"/>
  <c r="AK22" i="39"/>
  <c r="AJ22" i="39"/>
  <c r="AI22" i="39"/>
  <c r="AH22" i="39"/>
  <c r="AG22" i="39"/>
  <c r="AF22" i="39"/>
  <c r="AE22" i="39"/>
  <c r="AD22" i="39"/>
  <c r="AC22" i="39"/>
  <c r="AB22" i="39"/>
  <c r="AA22" i="39"/>
  <c r="Z22" i="39"/>
  <c r="Y22" i="39"/>
  <c r="X22" i="39"/>
  <c r="W22" i="39"/>
  <c r="V22" i="39"/>
  <c r="U22" i="39"/>
  <c r="T22" i="39"/>
  <c r="S22" i="39"/>
  <c r="R22" i="39"/>
  <c r="Q22" i="39"/>
  <c r="P22" i="39"/>
  <c r="O22" i="39"/>
  <c r="N22" i="39"/>
  <c r="M22" i="39"/>
  <c r="L22" i="39"/>
  <c r="K22" i="39"/>
  <c r="J22" i="39"/>
  <c r="I22" i="39"/>
  <c r="H22" i="39"/>
  <c r="G22" i="39"/>
  <c r="F22" i="39"/>
  <c r="E22" i="39"/>
  <c r="D22" i="39"/>
  <c r="IR21" i="39"/>
  <c r="IQ21" i="39"/>
  <c r="IP21" i="39"/>
  <c r="IO21" i="39"/>
  <c r="IN21" i="39"/>
  <c r="IM21" i="39"/>
  <c r="IL21" i="39"/>
  <c r="IK21" i="39"/>
  <c r="IJ21" i="39"/>
  <c r="II21" i="39"/>
  <c r="IH21" i="39"/>
  <c r="IG21" i="39"/>
  <c r="IF21" i="39"/>
  <c r="IE21" i="39"/>
  <c r="ID21" i="39"/>
  <c r="IC21" i="39"/>
  <c r="IB21" i="39"/>
  <c r="IA21" i="39"/>
  <c r="HZ21" i="39"/>
  <c r="HY21" i="39"/>
  <c r="HX21" i="39"/>
  <c r="HW21" i="39"/>
  <c r="HV21" i="39"/>
  <c r="HU21" i="39"/>
  <c r="HT21" i="39"/>
  <c r="HS21" i="39"/>
  <c r="HR21" i="39"/>
  <c r="HQ21" i="39"/>
  <c r="HP21" i="39"/>
  <c r="HO21" i="39"/>
  <c r="HN21" i="39"/>
  <c r="HM21" i="39"/>
  <c r="HL21" i="39"/>
  <c r="HK21" i="39"/>
  <c r="HJ21" i="39"/>
  <c r="HI21" i="39"/>
  <c r="HH21" i="39"/>
  <c r="HG21" i="39"/>
  <c r="HF21" i="39"/>
  <c r="HE21" i="39"/>
  <c r="HD21" i="39"/>
  <c r="HC21" i="39"/>
  <c r="HB21" i="39"/>
  <c r="HA21" i="39"/>
  <c r="GZ21" i="39"/>
  <c r="GY21" i="39"/>
  <c r="GX21" i="39"/>
  <c r="GW21" i="39"/>
  <c r="GV21" i="39"/>
  <c r="GU21" i="39"/>
  <c r="GT21" i="39"/>
  <c r="GS21" i="39"/>
  <c r="GR21" i="39"/>
  <c r="GQ21" i="39"/>
  <c r="GP21" i="39"/>
  <c r="GO21" i="39"/>
  <c r="GN21" i="39"/>
  <c r="GM21" i="39"/>
  <c r="GL21" i="39"/>
  <c r="GK21" i="39"/>
  <c r="GJ21" i="39"/>
  <c r="GI21" i="39"/>
  <c r="GH21" i="39"/>
  <c r="GG21" i="39"/>
  <c r="GF21" i="39"/>
  <c r="GE21" i="39"/>
  <c r="GD21" i="39"/>
  <c r="GC21" i="39"/>
  <c r="GB21" i="39"/>
  <c r="GA21" i="39"/>
  <c r="FZ21" i="39"/>
  <c r="FY21" i="39"/>
  <c r="FX21" i="39"/>
  <c r="FW21" i="39"/>
  <c r="FV21" i="39"/>
  <c r="FU21" i="39"/>
  <c r="FT21" i="39"/>
  <c r="FS21" i="39"/>
  <c r="FR21" i="39"/>
  <c r="FQ21" i="39"/>
  <c r="FP21" i="39"/>
  <c r="FO21" i="39"/>
  <c r="FN21" i="39"/>
  <c r="FM21" i="39"/>
  <c r="FL21" i="39"/>
  <c r="FK21" i="39"/>
  <c r="FJ21" i="39"/>
  <c r="FI21" i="39"/>
  <c r="FH21" i="39"/>
  <c r="FG21" i="39"/>
  <c r="FF21" i="39"/>
  <c r="FE21" i="39"/>
  <c r="FD21" i="39"/>
  <c r="FC21" i="39"/>
  <c r="FB21" i="39"/>
  <c r="FA21" i="39"/>
  <c r="EZ21" i="39"/>
  <c r="EY21" i="39"/>
  <c r="EX21" i="39"/>
  <c r="EW21" i="39"/>
  <c r="EV21" i="39"/>
  <c r="EU21" i="39"/>
  <c r="ET21" i="39"/>
  <c r="ES21" i="39"/>
  <c r="ER21" i="39"/>
  <c r="EQ21" i="39"/>
  <c r="EP21" i="39"/>
  <c r="EO21" i="39"/>
  <c r="EN21" i="39"/>
  <c r="EM21" i="39"/>
  <c r="EL21" i="39"/>
  <c r="EK21" i="39"/>
  <c r="EJ21" i="39"/>
  <c r="EI21" i="39"/>
  <c r="EH21" i="39"/>
  <c r="EG21" i="39"/>
  <c r="EF21" i="39"/>
  <c r="EE21" i="39"/>
  <c r="ED21" i="39"/>
  <c r="EC21" i="39"/>
  <c r="EB21" i="39"/>
  <c r="EA21" i="39"/>
  <c r="DZ21" i="39"/>
  <c r="DY21" i="39"/>
  <c r="DX21" i="39"/>
  <c r="DW21" i="39"/>
  <c r="DV21" i="39"/>
  <c r="DU21" i="39"/>
  <c r="DT21" i="39"/>
  <c r="DS21" i="39"/>
  <c r="DR21" i="39"/>
  <c r="DQ21" i="39"/>
  <c r="DP21" i="39"/>
  <c r="DO21" i="39"/>
  <c r="DN21" i="39"/>
  <c r="DM21" i="39"/>
  <c r="DL21" i="39"/>
  <c r="DK21" i="39"/>
  <c r="DJ21" i="39"/>
  <c r="DI21" i="39"/>
  <c r="DH21" i="39"/>
  <c r="DG21" i="39"/>
  <c r="DF21" i="39"/>
  <c r="DE21" i="39"/>
  <c r="DD21" i="39"/>
  <c r="DC21" i="39"/>
  <c r="DB21" i="39"/>
  <c r="DA21" i="39"/>
  <c r="CZ21" i="39"/>
  <c r="CY21" i="39"/>
  <c r="CX21" i="39"/>
  <c r="CW21" i="39"/>
  <c r="CV21" i="39"/>
  <c r="CU21" i="39"/>
  <c r="CT21" i="39"/>
  <c r="CS21" i="39"/>
  <c r="CR21" i="39"/>
  <c r="CQ21" i="39"/>
  <c r="CP21" i="39"/>
  <c r="CO21" i="39"/>
  <c r="CN21" i="39"/>
  <c r="CM21" i="39"/>
  <c r="CL21" i="39"/>
  <c r="CK21" i="39"/>
  <c r="CJ21" i="39"/>
  <c r="CI21" i="39"/>
  <c r="CH21" i="39"/>
  <c r="CG21" i="39"/>
  <c r="CF21" i="39"/>
  <c r="CE21" i="39"/>
  <c r="CD21" i="39"/>
  <c r="CC21" i="39"/>
  <c r="CB21" i="39"/>
  <c r="CA21" i="39"/>
  <c r="BZ21" i="39"/>
  <c r="BY21" i="39"/>
  <c r="BX21" i="39"/>
  <c r="BW21" i="39"/>
  <c r="BV21" i="39"/>
  <c r="BU21" i="39"/>
  <c r="BT21" i="39"/>
  <c r="BS21" i="39"/>
  <c r="BR21" i="39"/>
  <c r="BQ21" i="39"/>
  <c r="BP21" i="39"/>
  <c r="BO21" i="39"/>
  <c r="BN21" i="39"/>
  <c r="BM21" i="39"/>
  <c r="BL21" i="39"/>
  <c r="BK21" i="39"/>
  <c r="BJ21" i="39"/>
  <c r="BI21" i="39"/>
  <c r="BH21" i="39"/>
  <c r="BG21" i="39"/>
  <c r="BF21" i="39"/>
  <c r="BE21" i="39"/>
  <c r="BD21" i="39"/>
  <c r="BC21" i="39"/>
  <c r="BB21" i="39"/>
  <c r="BA21" i="39"/>
  <c r="AZ21" i="39"/>
  <c r="AY21" i="39"/>
  <c r="AX21" i="39"/>
  <c r="AW21" i="39"/>
  <c r="AV21" i="39"/>
  <c r="AU21" i="39"/>
  <c r="AT21" i="39"/>
  <c r="AS21" i="39"/>
  <c r="AR21" i="39"/>
  <c r="AQ21" i="39"/>
  <c r="AP21" i="39"/>
  <c r="AO21" i="39"/>
  <c r="AN21" i="39"/>
  <c r="AM21" i="39"/>
  <c r="AL21" i="39"/>
  <c r="AK21" i="39"/>
  <c r="AJ21" i="39"/>
  <c r="AI21" i="39"/>
  <c r="AH21" i="39"/>
  <c r="AG21" i="39"/>
  <c r="AF21" i="39"/>
  <c r="AE21" i="39"/>
  <c r="AD21" i="39"/>
  <c r="AC21" i="39"/>
  <c r="AB21" i="39"/>
  <c r="AA21" i="39"/>
  <c r="Z21" i="39"/>
  <c r="Y21" i="39"/>
  <c r="X21" i="39"/>
  <c r="W21" i="39"/>
  <c r="V21" i="39"/>
  <c r="U21" i="39"/>
  <c r="T21" i="39"/>
  <c r="S21" i="39"/>
  <c r="R21" i="39"/>
  <c r="Q21" i="39"/>
  <c r="P21" i="39"/>
  <c r="O21" i="39"/>
  <c r="N21" i="39"/>
  <c r="M21" i="39"/>
  <c r="L21" i="39"/>
  <c r="K21" i="39"/>
  <c r="J21" i="39"/>
  <c r="I21" i="39"/>
  <c r="H21" i="39"/>
  <c r="G21" i="39"/>
  <c r="F21" i="39"/>
  <c r="E21" i="39"/>
  <c r="D21" i="39"/>
  <c r="IR20" i="39"/>
  <c r="IQ20" i="39"/>
  <c r="IP20" i="39"/>
  <c r="IO20" i="39"/>
  <c r="IN20" i="39"/>
  <c r="IM20" i="39"/>
  <c r="IL20" i="39"/>
  <c r="IK20" i="39"/>
  <c r="IJ20" i="39"/>
  <c r="II20" i="39"/>
  <c r="IH20" i="39"/>
  <c r="IG20" i="39"/>
  <c r="IF20" i="39"/>
  <c r="IE20" i="39"/>
  <c r="ID20" i="39"/>
  <c r="IC20" i="39"/>
  <c r="IB20" i="39"/>
  <c r="IA20" i="39"/>
  <c r="HZ20" i="39"/>
  <c r="HY20" i="39"/>
  <c r="HX20" i="39"/>
  <c r="HW20" i="39"/>
  <c r="HV20" i="39"/>
  <c r="HU20" i="39"/>
  <c r="HT20" i="39"/>
  <c r="HS20" i="39"/>
  <c r="HR20" i="39"/>
  <c r="HQ20" i="39"/>
  <c r="HP20" i="39"/>
  <c r="HO20" i="39"/>
  <c r="HN20" i="39"/>
  <c r="HM20" i="39"/>
  <c r="HL20" i="39"/>
  <c r="HK20" i="39"/>
  <c r="HJ20" i="39"/>
  <c r="HI20" i="39"/>
  <c r="HH20" i="39"/>
  <c r="HG20" i="39"/>
  <c r="HF20" i="39"/>
  <c r="HE20" i="39"/>
  <c r="HD20" i="39"/>
  <c r="HC20" i="39"/>
  <c r="HB20" i="39"/>
  <c r="HA20" i="39"/>
  <c r="GZ20" i="39"/>
  <c r="GY20" i="39"/>
  <c r="GX20" i="39"/>
  <c r="GW20" i="39"/>
  <c r="GV20" i="39"/>
  <c r="GU20" i="39"/>
  <c r="GT20" i="39"/>
  <c r="GS20" i="39"/>
  <c r="GR20" i="39"/>
  <c r="GQ20" i="39"/>
  <c r="GP20" i="39"/>
  <c r="GO20" i="39"/>
  <c r="GN20" i="39"/>
  <c r="GM20" i="39"/>
  <c r="GL20" i="39"/>
  <c r="GK20" i="39"/>
  <c r="GJ20" i="39"/>
  <c r="GI20" i="39"/>
  <c r="GH20" i="39"/>
  <c r="GG20" i="39"/>
  <c r="GF20" i="39"/>
  <c r="GE20" i="39"/>
  <c r="GD20" i="39"/>
  <c r="GC20" i="39"/>
  <c r="GB20" i="39"/>
  <c r="GA20" i="39"/>
  <c r="FZ20" i="39"/>
  <c r="FY20" i="39"/>
  <c r="FX20" i="39"/>
  <c r="FW20" i="39"/>
  <c r="FV20" i="39"/>
  <c r="FU20" i="39"/>
  <c r="FT20" i="39"/>
  <c r="FS20" i="39"/>
  <c r="FR20" i="39"/>
  <c r="FQ20" i="39"/>
  <c r="FP20" i="39"/>
  <c r="FO20" i="39"/>
  <c r="FN20" i="39"/>
  <c r="FM20" i="39"/>
  <c r="FL20" i="39"/>
  <c r="FK20" i="39"/>
  <c r="FJ20" i="39"/>
  <c r="FI20" i="39"/>
  <c r="FH20" i="39"/>
  <c r="FG20" i="39"/>
  <c r="FF20" i="39"/>
  <c r="FE20" i="39"/>
  <c r="FD20" i="39"/>
  <c r="FC20" i="39"/>
  <c r="FB20" i="39"/>
  <c r="FA20" i="39"/>
  <c r="EZ20" i="39"/>
  <c r="EY20" i="39"/>
  <c r="EX20" i="39"/>
  <c r="EW20" i="39"/>
  <c r="EV20" i="39"/>
  <c r="EU20" i="39"/>
  <c r="ET20" i="39"/>
  <c r="ES20" i="39"/>
  <c r="ER20" i="39"/>
  <c r="EQ20" i="39"/>
  <c r="EP20" i="39"/>
  <c r="EO20" i="39"/>
  <c r="EN20" i="39"/>
  <c r="EM20" i="39"/>
  <c r="EL20" i="39"/>
  <c r="EK20" i="39"/>
  <c r="EJ20" i="39"/>
  <c r="EI20" i="39"/>
  <c r="EH20" i="39"/>
  <c r="EG20" i="39"/>
  <c r="EF20" i="39"/>
  <c r="EE20" i="39"/>
  <c r="ED20" i="39"/>
  <c r="EC20" i="39"/>
  <c r="EB20" i="39"/>
  <c r="EA20" i="39"/>
  <c r="DZ20" i="39"/>
  <c r="DY20" i="39"/>
  <c r="DX20" i="39"/>
  <c r="DW20" i="39"/>
  <c r="DV20" i="39"/>
  <c r="DU20" i="39"/>
  <c r="DT20" i="39"/>
  <c r="DS20" i="39"/>
  <c r="DR20" i="39"/>
  <c r="DQ20" i="39"/>
  <c r="DP20" i="39"/>
  <c r="DO20" i="39"/>
  <c r="DN20" i="39"/>
  <c r="DM20" i="39"/>
  <c r="DL20" i="39"/>
  <c r="DK20" i="39"/>
  <c r="DJ20" i="39"/>
  <c r="DI20" i="39"/>
  <c r="DH20" i="39"/>
  <c r="DG20" i="39"/>
  <c r="DF20" i="39"/>
  <c r="DE20" i="39"/>
  <c r="DD20" i="39"/>
  <c r="DC20" i="39"/>
  <c r="DB20" i="39"/>
  <c r="DA20" i="39"/>
  <c r="CZ20" i="39"/>
  <c r="CY20" i="39"/>
  <c r="CX20" i="39"/>
  <c r="CW20" i="39"/>
  <c r="CV20" i="39"/>
  <c r="CU20" i="39"/>
  <c r="CT20" i="39"/>
  <c r="CS20" i="39"/>
  <c r="CR20" i="39"/>
  <c r="CQ20" i="39"/>
  <c r="CP20" i="39"/>
  <c r="CO20" i="39"/>
  <c r="CN20" i="39"/>
  <c r="CM20" i="39"/>
  <c r="CL20" i="39"/>
  <c r="CK20" i="39"/>
  <c r="CJ20" i="39"/>
  <c r="CI20" i="39"/>
  <c r="CH20" i="39"/>
  <c r="CG20" i="39"/>
  <c r="CF20" i="39"/>
  <c r="CE20" i="39"/>
  <c r="CD20" i="39"/>
  <c r="CC20" i="39"/>
  <c r="CB20" i="39"/>
  <c r="CA20" i="39"/>
  <c r="BZ20" i="39"/>
  <c r="BY20" i="39"/>
  <c r="BX20" i="39"/>
  <c r="BW20" i="39"/>
  <c r="BV20" i="39"/>
  <c r="BU20" i="39"/>
  <c r="BT20" i="39"/>
  <c r="BS20" i="39"/>
  <c r="BR20" i="39"/>
  <c r="BQ20" i="39"/>
  <c r="BP20" i="39"/>
  <c r="BO20" i="39"/>
  <c r="BN20" i="39"/>
  <c r="BM20" i="39"/>
  <c r="BL20" i="39"/>
  <c r="BK20" i="39"/>
  <c r="BJ20" i="39"/>
  <c r="BI20" i="39"/>
  <c r="BH20" i="39"/>
  <c r="BG20" i="39"/>
  <c r="BF20" i="39"/>
  <c r="BE20" i="39"/>
  <c r="BD20" i="39"/>
  <c r="BC20" i="39"/>
  <c r="BB20" i="39"/>
  <c r="BA20" i="39"/>
  <c r="AZ20" i="39"/>
  <c r="AY20" i="39"/>
  <c r="AX20" i="39"/>
  <c r="AW20" i="39"/>
  <c r="AV20" i="39"/>
  <c r="AU20" i="39"/>
  <c r="AT20" i="39"/>
  <c r="AS20" i="39"/>
  <c r="AR20" i="39"/>
  <c r="AQ20" i="39"/>
  <c r="AP20" i="39"/>
  <c r="AO20" i="39"/>
  <c r="AN20" i="39"/>
  <c r="AM20" i="39"/>
  <c r="AL20" i="39"/>
  <c r="AK20" i="39"/>
  <c r="AJ20" i="39"/>
  <c r="AI20" i="39"/>
  <c r="AH20" i="39"/>
  <c r="AG20" i="39"/>
  <c r="AF20" i="39"/>
  <c r="AE20" i="39"/>
  <c r="AD20" i="39"/>
  <c r="AC20" i="39"/>
  <c r="AB20" i="39"/>
  <c r="AA20" i="39"/>
  <c r="Z20" i="39"/>
  <c r="Y20" i="39"/>
  <c r="X20" i="39"/>
  <c r="W20" i="39"/>
  <c r="V20" i="39"/>
  <c r="U20" i="39"/>
  <c r="T20" i="39"/>
  <c r="S20" i="39"/>
  <c r="R20" i="39"/>
  <c r="Q20" i="39"/>
  <c r="P20" i="39"/>
  <c r="O20" i="39"/>
  <c r="N20" i="39"/>
  <c r="M20" i="39"/>
  <c r="L20" i="39"/>
  <c r="K20" i="39"/>
  <c r="J20" i="39"/>
  <c r="I20" i="39"/>
  <c r="H20" i="39"/>
  <c r="G20" i="39"/>
  <c r="F20" i="39"/>
  <c r="E20" i="39"/>
  <c r="D20" i="39"/>
  <c r="IR19" i="39"/>
  <c r="IQ19" i="39"/>
  <c r="IP19" i="39"/>
  <c r="IO19" i="39"/>
  <c r="IN19" i="39"/>
  <c r="IM19" i="39"/>
  <c r="IL19" i="39"/>
  <c r="IK19" i="39"/>
  <c r="IJ19" i="39"/>
  <c r="II19" i="39"/>
  <c r="IH19" i="39"/>
  <c r="IG19" i="39"/>
  <c r="IF19" i="39"/>
  <c r="IE19" i="39"/>
  <c r="ID19" i="39"/>
  <c r="IC19" i="39"/>
  <c r="IB19" i="39"/>
  <c r="IA19" i="39"/>
  <c r="HZ19" i="39"/>
  <c r="HY19" i="39"/>
  <c r="HX19" i="39"/>
  <c r="HW19" i="39"/>
  <c r="HV19" i="39"/>
  <c r="HU19" i="39"/>
  <c r="HT19" i="39"/>
  <c r="HS19" i="39"/>
  <c r="HR19" i="39"/>
  <c r="HQ19" i="39"/>
  <c r="HP19" i="39"/>
  <c r="HO19" i="39"/>
  <c r="HN19" i="39"/>
  <c r="HM19" i="39"/>
  <c r="HL19" i="39"/>
  <c r="HK19" i="39"/>
  <c r="HJ19" i="39"/>
  <c r="HI19" i="39"/>
  <c r="HH19" i="39"/>
  <c r="HG19" i="39"/>
  <c r="HF19" i="39"/>
  <c r="HE19" i="39"/>
  <c r="HD19" i="39"/>
  <c r="HC19" i="39"/>
  <c r="HB19" i="39"/>
  <c r="HA19" i="39"/>
  <c r="GZ19" i="39"/>
  <c r="GY19" i="39"/>
  <c r="GX19" i="39"/>
  <c r="GW19" i="39"/>
  <c r="GV19" i="39"/>
  <c r="GU19" i="39"/>
  <c r="GT19" i="39"/>
  <c r="GS19" i="39"/>
  <c r="GR19" i="39"/>
  <c r="GQ19" i="39"/>
  <c r="GP19" i="39"/>
  <c r="GO19" i="39"/>
  <c r="GN19" i="39"/>
  <c r="GM19" i="39"/>
  <c r="GL19" i="39"/>
  <c r="GK19" i="39"/>
  <c r="GJ19" i="39"/>
  <c r="GI19" i="39"/>
  <c r="GH19" i="39"/>
  <c r="GG19" i="39"/>
  <c r="GF19" i="39"/>
  <c r="GE19" i="39"/>
  <c r="GD19" i="39"/>
  <c r="GC19" i="39"/>
  <c r="GB19" i="39"/>
  <c r="GA19" i="39"/>
  <c r="FZ19" i="39"/>
  <c r="FY19" i="39"/>
  <c r="FX19" i="39"/>
  <c r="FW19" i="39"/>
  <c r="FV19" i="39"/>
  <c r="FU19" i="39"/>
  <c r="FT19" i="39"/>
  <c r="FS19" i="39"/>
  <c r="FR19" i="39"/>
  <c r="FQ19" i="39"/>
  <c r="FP19" i="39"/>
  <c r="FO19" i="39"/>
  <c r="FN19" i="39"/>
  <c r="FM19" i="39"/>
  <c r="FL19" i="39"/>
  <c r="FK19" i="39"/>
  <c r="FJ19" i="39"/>
  <c r="FI19" i="39"/>
  <c r="FH19" i="39"/>
  <c r="FG19" i="39"/>
  <c r="FF19" i="39"/>
  <c r="FE19" i="39"/>
  <c r="FD19" i="39"/>
  <c r="FC19" i="39"/>
  <c r="FB19" i="39"/>
  <c r="FA19" i="39"/>
  <c r="EZ19" i="39"/>
  <c r="EY19" i="39"/>
  <c r="EX19" i="39"/>
  <c r="EW19" i="39"/>
  <c r="EV19" i="39"/>
  <c r="EU19" i="39"/>
  <c r="ET19" i="39"/>
  <c r="ES19" i="39"/>
  <c r="ER19" i="39"/>
  <c r="EQ19" i="39"/>
  <c r="EP19" i="39"/>
  <c r="EO19" i="39"/>
  <c r="EN19" i="39"/>
  <c r="EM19" i="39"/>
  <c r="EL19" i="39"/>
  <c r="EK19" i="39"/>
  <c r="EJ19" i="39"/>
  <c r="EI19" i="39"/>
  <c r="EH19" i="39"/>
  <c r="EG19" i="39"/>
  <c r="EF19" i="39"/>
  <c r="EE19" i="39"/>
  <c r="ED19" i="39"/>
  <c r="EC19" i="39"/>
  <c r="EB19" i="39"/>
  <c r="EA19" i="39"/>
  <c r="DZ19" i="39"/>
  <c r="DY19" i="39"/>
  <c r="DX19" i="39"/>
  <c r="DW19" i="39"/>
  <c r="DV19" i="39"/>
  <c r="DU19" i="39"/>
  <c r="DT19" i="39"/>
  <c r="DS19" i="39"/>
  <c r="DR19" i="39"/>
  <c r="DQ19" i="39"/>
  <c r="DP19" i="39"/>
  <c r="DO19" i="39"/>
  <c r="DN19" i="39"/>
  <c r="DM19" i="39"/>
  <c r="DL19" i="39"/>
  <c r="DK19" i="39"/>
  <c r="DJ19" i="39"/>
  <c r="DI19" i="39"/>
  <c r="DH19" i="39"/>
  <c r="DG19" i="39"/>
  <c r="DF19" i="39"/>
  <c r="DE19" i="39"/>
  <c r="DD19" i="39"/>
  <c r="DC19" i="39"/>
  <c r="DB19" i="39"/>
  <c r="DA19" i="39"/>
  <c r="CZ19" i="39"/>
  <c r="CY19" i="39"/>
  <c r="CX19" i="39"/>
  <c r="CW19" i="39"/>
  <c r="CV19" i="39"/>
  <c r="CU19" i="39"/>
  <c r="CT19" i="39"/>
  <c r="CS19" i="39"/>
  <c r="CR19" i="39"/>
  <c r="CQ19" i="39"/>
  <c r="CP19" i="39"/>
  <c r="CO19" i="39"/>
  <c r="CN19" i="39"/>
  <c r="CM19" i="39"/>
  <c r="CL19" i="39"/>
  <c r="CK19" i="39"/>
  <c r="CJ19" i="39"/>
  <c r="CI19" i="39"/>
  <c r="CH19" i="39"/>
  <c r="CG19" i="39"/>
  <c r="CF19" i="39"/>
  <c r="CE19" i="39"/>
  <c r="CD19" i="39"/>
  <c r="CC19" i="39"/>
  <c r="CB19" i="39"/>
  <c r="CA19" i="39"/>
  <c r="BZ19" i="39"/>
  <c r="BY19" i="39"/>
  <c r="BX19" i="39"/>
  <c r="BW19" i="39"/>
  <c r="BV19" i="39"/>
  <c r="BU19" i="39"/>
  <c r="BT19" i="39"/>
  <c r="BS19" i="39"/>
  <c r="BR19" i="39"/>
  <c r="BQ19" i="39"/>
  <c r="BP19" i="39"/>
  <c r="BO19" i="39"/>
  <c r="BN19" i="39"/>
  <c r="BM19" i="39"/>
  <c r="BL19" i="39"/>
  <c r="BK19" i="39"/>
  <c r="BJ19" i="39"/>
  <c r="BI19" i="39"/>
  <c r="BH19" i="39"/>
  <c r="BG19" i="39"/>
  <c r="BF19" i="39"/>
  <c r="BE19" i="39"/>
  <c r="BD19" i="39"/>
  <c r="BC19" i="39"/>
  <c r="BB19" i="39"/>
  <c r="BA19" i="39"/>
  <c r="AZ19" i="39"/>
  <c r="AY19" i="39"/>
  <c r="AX19" i="39"/>
  <c r="AW19" i="39"/>
  <c r="AV19" i="39"/>
  <c r="AU19" i="39"/>
  <c r="AT19" i="39"/>
  <c r="AS19" i="39"/>
  <c r="AR19" i="39"/>
  <c r="AQ19" i="39"/>
  <c r="AP19" i="39"/>
  <c r="AO19" i="39"/>
  <c r="AN19" i="39"/>
  <c r="AM19" i="39"/>
  <c r="AL19" i="39"/>
  <c r="AK19" i="39"/>
  <c r="AJ19" i="39"/>
  <c r="AI19" i="39"/>
  <c r="AH19" i="39"/>
  <c r="AG19" i="39"/>
  <c r="AF19" i="39"/>
  <c r="AE19" i="39"/>
  <c r="AD19" i="39"/>
  <c r="AC19" i="39"/>
  <c r="AB19" i="39"/>
  <c r="AA19" i="39"/>
  <c r="Z19" i="39"/>
  <c r="Y19" i="39"/>
  <c r="X19" i="39"/>
  <c r="W19" i="39"/>
  <c r="V19" i="39"/>
  <c r="U19" i="39"/>
  <c r="T19" i="39"/>
  <c r="S19" i="39"/>
  <c r="R19" i="39"/>
  <c r="Q19" i="39"/>
  <c r="P19" i="39"/>
  <c r="O19" i="39"/>
  <c r="N19" i="39"/>
  <c r="M19" i="39"/>
  <c r="L19" i="39"/>
  <c r="K19" i="39"/>
  <c r="J19" i="39"/>
  <c r="I19" i="39"/>
  <c r="H19" i="39"/>
  <c r="G19" i="39"/>
  <c r="F19" i="39"/>
  <c r="E19" i="39"/>
  <c r="D19" i="39"/>
  <c r="IR18" i="39"/>
  <c r="IQ18" i="39"/>
  <c r="IP18" i="39"/>
  <c r="IO18" i="39"/>
  <c r="IN18" i="39"/>
  <c r="IM18" i="39"/>
  <c r="IL18" i="39"/>
  <c r="IK18" i="39"/>
  <c r="IJ18" i="39"/>
  <c r="II18" i="39"/>
  <c r="IH18" i="39"/>
  <c r="IG18" i="39"/>
  <c r="IF18" i="39"/>
  <c r="IE18" i="39"/>
  <c r="ID18" i="39"/>
  <c r="IC18" i="39"/>
  <c r="IB18" i="39"/>
  <c r="IA18" i="39"/>
  <c r="HZ18" i="39"/>
  <c r="HY18" i="39"/>
  <c r="HX18" i="39"/>
  <c r="HW18" i="39"/>
  <c r="HV18" i="39"/>
  <c r="HU18" i="39"/>
  <c r="HT18" i="39"/>
  <c r="HS18" i="39"/>
  <c r="HR18" i="39"/>
  <c r="HQ18" i="39"/>
  <c r="HP18" i="39"/>
  <c r="HO18" i="39"/>
  <c r="HN18" i="39"/>
  <c r="HM18" i="39"/>
  <c r="HL18" i="39"/>
  <c r="HK18" i="39"/>
  <c r="HJ18" i="39"/>
  <c r="HI18" i="39"/>
  <c r="HH18" i="39"/>
  <c r="HG18" i="39"/>
  <c r="HF18" i="39"/>
  <c r="HE18" i="39"/>
  <c r="HD18" i="39"/>
  <c r="HC18" i="39"/>
  <c r="HB18" i="39"/>
  <c r="HA18" i="39"/>
  <c r="GZ18" i="39"/>
  <c r="GY18" i="39"/>
  <c r="GX18" i="39"/>
  <c r="GW18" i="39"/>
  <c r="GV18" i="39"/>
  <c r="GU18" i="39"/>
  <c r="GT18" i="39"/>
  <c r="GS18" i="39"/>
  <c r="GR18" i="39"/>
  <c r="GQ18" i="39"/>
  <c r="GP18" i="39"/>
  <c r="GO18" i="39"/>
  <c r="GN18" i="39"/>
  <c r="GM18" i="39"/>
  <c r="GL18" i="39"/>
  <c r="GK18" i="39"/>
  <c r="GJ18" i="39"/>
  <c r="GI18" i="39"/>
  <c r="GH18" i="39"/>
  <c r="GG18" i="39"/>
  <c r="GF18" i="39"/>
  <c r="GE18" i="39"/>
  <c r="GD18" i="39"/>
  <c r="GC18" i="39"/>
  <c r="GB18" i="39"/>
  <c r="GA18" i="39"/>
  <c r="FZ18" i="39"/>
  <c r="FY18" i="39"/>
  <c r="FX18" i="39"/>
  <c r="FW18" i="39"/>
  <c r="FV18" i="39"/>
  <c r="FU18" i="39"/>
  <c r="FT18" i="39"/>
  <c r="FS18" i="39"/>
  <c r="FR18" i="39"/>
  <c r="FQ18" i="39"/>
  <c r="FP18" i="39"/>
  <c r="FO18" i="39"/>
  <c r="FN18" i="39"/>
  <c r="FM18" i="39"/>
  <c r="FL18" i="39"/>
  <c r="FK18" i="39"/>
  <c r="FJ18" i="39"/>
  <c r="FI18" i="39"/>
  <c r="FH18" i="39"/>
  <c r="FG18" i="39"/>
  <c r="FF18" i="39"/>
  <c r="FE18" i="39"/>
  <c r="FD18" i="39"/>
  <c r="FC18" i="39"/>
  <c r="FB18" i="39"/>
  <c r="FA18" i="39"/>
  <c r="EZ18" i="39"/>
  <c r="EY18" i="39"/>
  <c r="EX18" i="39"/>
  <c r="EW18" i="39"/>
  <c r="EV18" i="39"/>
  <c r="EU18" i="39"/>
  <c r="ET18" i="39"/>
  <c r="ES18" i="39"/>
  <c r="ER18" i="39"/>
  <c r="EQ18" i="39"/>
  <c r="EP18" i="39"/>
  <c r="EO18" i="39"/>
  <c r="EN18" i="39"/>
  <c r="EM18" i="39"/>
  <c r="EL18" i="39"/>
  <c r="EK18" i="39"/>
  <c r="EJ18" i="39"/>
  <c r="EI18" i="39"/>
  <c r="EH18" i="39"/>
  <c r="EG18" i="39"/>
  <c r="EF18" i="39"/>
  <c r="EE18" i="39"/>
  <c r="ED18" i="39"/>
  <c r="EC18" i="39"/>
  <c r="EB18" i="39"/>
  <c r="EA18" i="39"/>
  <c r="DZ18" i="39"/>
  <c r="DY18" i="39"/>
  <c r="DX18" i="39"/>
  <c r="DW18" i="39"/>
  <c r="DV18" i="39"/>
  <c r="DU18" i="39"/>
  <c r="DT18" i="39"/>
  <c r="DS18" i="39"/>
  <c r="DR18" i="39"/>
  <c r="DQ18" i="39"/>
  <c r="DP18" i="39"/>
  <c r="DO18" i="39"/>
  <c r="DN18" i="39"/>
  <c r="DM18" i="39"/>
  <c r="DL18" i="39"/>
  <c r="DK18" i="39"/>
  <c r="DJ18" i="39"/>
  <c r="DI18" i="39"/>
  <c r="DH18" i="39"/>
  <c r="DG18" i="39"/>
  <c r="DF18" i="39"/>
  <c r="DE18" i="39"/>
  <c r="DD18" i="39"/>
  <c r="DC18" i="39"/>
  <c r="DB18" i="39"/>
  <c r="DA18" i="39"/>
  <c r="CZ18" i="39"/>
  <c r="CY18" i="39"/>
  <c r="CX18" i="39"/>
  <c r="CW18" i="39"/>
  <c r="CV18" i="39"/>
  <c r="CU18" i="39"/>
  <c r="CT18" i="39"/>
  <c r="CS18" i="39"/>
  <c r="CR18" i="39"/>
  <c r="CQ18" i="39"/>
  <c r="CP18" i="39"/>
  <c r="CO18" i="39"/>
  <c r="CN18" i="39"/>
  <c r="CM18" i="39"/>
  <c r="CL18" i="39"/>
  <c r="CK18" i="39"/>
  <c r="CJ18" i="39"/>
  <c r="CI18" i="39"/>
  <c r="CH18" i="39"/>
  <c r="CG18" i="39"/>
  <c r="CF18" i="39"/>
  <c r="CE18" i="39"/>
  <c r="CD18" i="39"/>
  <c r="CC18" i="39"/>
  <c r="CB18" i="39"/>
  <c r="CA18" i="39"/>
  <c r="BZ18" i="39"/>
  <c r="BY18" i="39"/>
  <c r="BX18" i="39"/>
  <c r="BW18" i="39"/>
  <c r="BV18" i="39"/>
  <c r="BU18" i="39"/>
  <c r="BT18" i="39"/>
  <c r="BS18" i="39"/>
  <c r="BR18" i="39"/>
  <c r="BQ18" i="39"/>
  <c r="BP18" i="39"/>
  <c r="BO18" i="39"/>
  <c r="BN18" i="39"/>
  <c r="BM18" i="39"/>
  <c r="BL18" i="39"/>
  <c r="BK18" i="39"/>
  <c r="BJ18" i="39"/>
  <c r="BI18" i="39"/>
  <c r="BH18" i="39"/>
  <c r="BG18" i="39"/>
  <c r="BF18" i="39"/>
  <c r="BE18" i="39"/>
  <c r="BD18" i="39"/>
  <c r="BC18" i="39"/>
  <c r="BB18" i="39"/>
  <c r="BA18" i="39"/>
  <c r="AZ18" i="39"/>
  <c r="AY18" i="39"/>
  <c r="AX18" i="39"/>
  <c r="AW18" i="39"/>
  <c r="AV18" i="39"/>
  <c r="AU18" i="39"/>
  <c r="AT18" i="39"/>
  <c r="AS18" i="39"/>
  <c r="AR18" i="39"/>
  <c r="AQ18" i="39"/>
  <c r="AP18" i="39"/>
  <c r="AO18" i="39"/>
  <c r="AN18" i="39"/>
  <c r="AM18" i="39"/>
  <c r="AL18" i="39"/>
  <c r="AK18" i="39"/>
  <c r="AJ18" i="39"/>
  <c r="AI18" i="39"/>
  <c r="AH18" i="39"/>
  <c r="AG18" i="39"/>
  <c r="AF18" i="39"/>
  <c r="AE18" i="39"/>
  <c r="AD18" i="39"/>
  <c r="AC18" i="39"/>
  <c r="AB18" i="39"/>
  <c r="AA18" i="39"/>
  <c r="Z18" i="39"/>
  <c r="Y18" i="39"/>
  <c r="X18" i="39"/>
  <c r="W18" i="39"/>
  <c r="V18" i="39"/>
  <c r="U18" i="39"/>
  <c r="T18" i="39"/>
  <c r="S18" i="39"/>
  <c r="R18" i="39"/>
  <c r="Q18" i="39"/>
  <c r="P18" i="39"/>
  <c r="O18" i="39"/>
  <c r="N18" i="39"/>
  <c r="M18" i="39"/>
  <c r="L18" i="39"/>
  <c r="K18" i="39"/>
  <c r="J18" i="39"/>
  <c r="I18" i="39"/>
  <c r="H18" i="39"/>
  <c r="G18" i="39"/>
  <c r="F18" i="39"/>
  <c r="E18" i="39"/>
  <c r="D18" i="39"/>
  <c r="IR17" i="39"/>
  <c r="IQ17" i="39"/>
  <c r="IP17" i="39"/>
  <c r="IO17" i="39"/>
  <c r="IN17" i="39"/>
  <c r="IM17" i="39"/>
  <c r="IL17" i="39"/>
  <c r="IK17" i="39"/>
  <c r="IJ17" i="39"/>
  <c r="II17" i="39"/>
  <c r="IH17" i="39"/>
  <c r="IG17" i="39"/>
  <c r="IF17" i="39"/>
  <c r="IE17" i="39"/>
  <c r="ID17" i="39"/>
  <c r="IC17" i="39"/>
  <c r="IB17" i="39"/>
  <c r="IA17" i="39"/>
  <c r="HZ17" i="39"/>
  <c r="HY17" i="39"/>
  <c r="HX17" i="39"/>
  <c r="HW17" i="39"/>
  <c r="HV17" i="39"/>
  <c r="HU17" i="39"/>
  <c r="HT17" i="39"/>
  <c r="HS17" i="39"/>
  <c r="HR17" i="39"/>
  <c r="HQ17" i="39"/>
  <c r="HP17" i="39"/>
  <c r="HO17" i="39"/>
  <c r="HN17" i="39"/>
  <c r="HM17" i="39"/>
  <c r="HL17" i="39"/>
  <c r="HK17" i="39"/>
  <c r="HJ17" i="39"/>
  <c r="HI17" i="39"/>
  <c r="HH17" i="39"/>
  <c r="HG17" i="39"/>
  <c r="HF17" i="39"/>
  <c r="HE17" i="39"/>
  <c r="HD17" i="39"/>
  <c r="HC17" i="39"/>
  <c r="HB17" i="39"/>
  <c r="HA17" i="39"/>
  <c r="GZ17" i="39"/>
  <c r="GY17" i="39"/>
  <c r="GX17" i="39"/>
  <c r="GW17" i="39"/>
  <c r="GV17" i="39"/>
  <c r="GU17" i="39"/>
  <c r="GT17" i="39"/>
  <c r="GS17" i="39"/>
  <c r="GR17" i="39"/>
  <c r="GQ17" i="39"/>
  <c r="GP17" i="39"/>
  <c r="GO17" i="39"/>
  <c r="GN17" i="39"/>
  <c r="GM17" i="39"/>
  <c r="GL17" i="39"/>
  <c r="GK17" i="39"/>
  <c r="GJ17" i="39"/>
  <c r="GI17" i="39"/>
  <c r="GH17" i="39"/>
  <c r="GG17" i="39"/>
  <c r="GF17" i="39"/>
  <c r="GE17" i="39"/>
  <c r="GD17" i="39"/>
  <c r="GC17" i="39"/>
  <c r="GB17" i="39"/>
  <c r="GA17" i="39"/>
  <c r="FZ17" i="39"/>
  <c r="FY17" i="39"/>
  <c r="FX17" i="39"/>
  <c r="FW17" i="39"/>
  <c r="FV17" i="39"/>
  <c r="FU17" i="39"/>
  <c r="FT17" i="39"/>
  <c r="FS17" i="39"/>
  <c r="FR17" i="39"/>
  <c r="FQ17" i="39"/>
  <c r="FP17" i="39"/>
  <c r="FO17" i="39"/>
  <c r="FN17" i="39"/>
  <c r="FM17" i="39"/>
  <c r="FL17" i="39"/>
  <c r="FK17" i="39"/>
  <c r="FJ17" i="39"/>
  <c r="FI17" i="39"/>
  <c r="FH17" i="39"/>
  <c r="FG17" i="39"/>
  <c r="FF17" i="39"/>
  <c r="FE17" i="39"/>
  <c r="FD17" i="39"/>
  <c r="FC17" i="39"/>
  <c r="FB17" i="39"/>
  <c r="FA17" i="39"/>
  <c r="EZ17" i="39"/>
  <c r="EY17" i="39"/>
  <c r="EX17" i="39"/>
  <c r="EW17" i="39"/>
  <c r="EV17" i="39"/>
  <c r="EU17" i="39"/>
  <c r="ET17" i="39"/>
  <c r="ES17" i="39"/>
  <c r="ER17" i="39"/>
  <c r="EQ17" i="39"/>
  <c r="EP17" i="39"/>
  <c r="EO17" i="39"/>
  <c r="EN17" i="39"/>
  <c r="EM17" i="39"/>
  <c r="EL17" i="39"/>
  <c r="EK17" i="39"/>
  <c r="EJ17" i="39"/>
  <c r="EI17" i="39"/>
  <c r="EH17" i="39"/>
  <c r="EG17" i="39"/>
  <c r="EF17" i="39"/>
  <c r="EE17" i="39"/>
  <c r="ED17" i="39"/>
  <c r="EC17" i="39"/>
  <c r="EB17" i="39"/>
  <c r="EA17" i="39"/>
  <c r="DZ17" i="39"/>
  <c r="DY17" i="39"/>
  <c r="DX17" i="39"/>
  <c r="DW17" i="39"/>
  <c r="DV17" i="39"/>
  <c r="DU17" i="39"/>
  <c r="DT17" i="39"/>
  <c r="DS17" i="39"/>
  <c r="DR17" i="39"/>
  <c r="DQ17" i="39"/>
  <c r="DP17" i="39"/>
  <c r="DO17" i="39"/>
  <c r="DN17" i="39"/>
  <c r="DM17" i="39"/>
  <c r="DL17" i="39"/>
  <c r="DK17" i="39"/>
  <c r="DJ17" i="39"/>
  <c r="DI17" i="39"/>
  <c r="DH17" i="39"/>
  <c r="DG17" i="39"/>
  <c r="DF17" i="39"/>
  <c r="DE17" i="39"/>
  <c r="DD17" i="39"/>
  <c r="DC17" i="39"/>
  <c r="DB17" i="39"/>
  <c r="DA17" i="39"/>
  <c r="CZ17" i="39"/>
  <c r="CY17" i="39"/>
  <c r="CX17" i="39"/>
  <c r="CW17" i="39"/>
  <c r="CV17" i="39"/>
  <c r="CU17" i="39"/>
  <c r="CT17" i="39"/>
  <c r="CS17" i="39"/>
  <c r="CR17" i="39"/>
  <c r="CQ17" i="39"/>
  <c r="CP17" i="39"/>
  <c r="CO17" i="39"/>
  <c r="CN17" i="39"/>
  <c r="CM17" i="39"/>
  <c r="CL17" i="39"/>
  <c r="CK17" i="39"/>
  <c r="CJ17" i="39"/>
  <c r="CI17" i="39"/>
  <c r="CH17" i="39"/>
  <c r="CG17" i="39"/>
  <c r="CF17" i="39"/>
  <c r="CE17" i="39"/>
  <c r="CD17" i="39"/>
  <c r="CC17" i="39"/>
  <c r="CB17" i="39"/>
  <c r="CA17" i="39"/>
  <c r="BZ17" i="39"/>
  <c r="BY17" i="39"/>
  <c r="BX17" i="39"/>
  <c r="BW17" i="39"/>
  <c r="BV17" i="39"/>
  <c r="BU17" i="39"/>
  <c r="BT17" i="39"/>
  <c r="BS17" i="39"/>
  <c r="BR17" i="39"/>
  <c r="BQ17" i="39"/>
  <c r="BP17" i="39"/>
  <c r="BO17" i="39"/>
  <c r="BN17" i="39"/>
  <c r="BM17" i="39"/>
  <c r="BL17" i="39"/>
  <c r="BK17" i="39"/>
  <c r="BJ17" i="39"/>
  <c r="BI17" i="39"/>
  <c r="BH17" i="39"/>
  <c r="BG17" i="39"/>
  <c r="BF17" i="39"/>
  <c r="BE17" i="39"/>
  <c r="BD17" i="39"/>
  <c r="BC17" i="39"/>
  <c r="BB17" i="39"/>
  <c r="BA17" i="39"/>
  <c r="AZ17" i="39"/>
  <c r="AY17" i="39"/>
  <c r="AX17" i="39"/>
  <c r="AW17" i="39"/>
  <c r="AV17" i="39"/>
  <c r="AU17" i="39"/>
  <c r="AT17" i="39"/>
  <c r="AS17" i="39"/>
  <c r="AR17" i="39"/>
  <c r="AQ17" i="39"/>
  <c r="AP17" i="39"/>
  <c r="AO17" i="39"/>
  <c r="AN17" i="39"/>
  <c r="AM17" i="39"/>
  <c r="AL17" i="39"/>
  <c r="AK17" i="39"/>
  <c r="AJ17" i="39"/>
  <c r="AI17" i="39"/>
  <c r="AH17" i="39"/>
  <c r="AG17" i="39"/>
  <c r="AF17" i="39"/>
  <c r="AE17" i="39"/>
  <c r="AD17" i="39"/>
  <c r="AC17" i="39"/>
  <c r="AB17" i="39"/>
  <c r="AA17" i="39"/>
  <c r="Z17" i="39"/>
  <c r="Y17" i="39"/>
  <c r="X17" i="39"/>
  <c r="W17" i="39"/>
  <c r="V17" i="39"/>
  <c r="U17" i="39"/>
  <c r="T17" i="39"/>
  <c r="S17" i="39"/>
  <c r="R17" i="39"/>
  <c r="Q17" i="39"/>
  <c r="P17" i="39"/>
  <c r="O17" i="39"/>
  <c r="N17" i="39"/>
  <c r="M17" i="39"/>
  <c r="L17" i="39"/>
  <c r="K17" i="39"/>
  <c r="J17" i="39"/>
  <c r="I17" i="39"/>
  <c r="H17" i="39"/>
  <c r="G17" i="39"/>
  <c r="F17" i="39"/>
  <c r="E17" i="39"/>
  <c r="D17" i="39"/>
  <c r="IR16" i="39"/>
  <c r="IQ16" i="39"/>
  <c r="IP16" i="39"/>
  <c r="IO16" i="39"/>
  <c r="IN16" i="39"/>
  <c r="IM16" i="39"/>
  <c r="IL16" i="39"/>
  <c r="IK16" i="39"/>
  <c r="IJ16" i="39"/>
  <c r="II16" i="39"/>
  <c r="IH16" i="39"/>
  <c r="IG16" i="39"/>
  <c r="IF16" i="39"/>
  <c r="IE16" i="39"/>
  <c r="ID16" i="39"/>
  <c r="IC16" i="39"/>
  <c r="IB16" i="39"/>
  <c r="IA16" i="39"/>
  <c r="HZ16" i="39"/>
  <c r="HY16" i="39"/>
  <c r="HX16" i="39"/>
  <c r="HW16" i="39"/>
  <c r="HV16" i="39"/>
  <c r="HU16" i="39"/>
  <c r="HT16" i="39"/>
  <c r="HS16" i="39"/>
  <c r="HR16" i="39"/>
  <c r="HQ16" i="39"/>
  <c r="HP16" i="39"/>
  <c r="HO16" i="39"/>
  <c r="HN16" i="39"/>
  <c r="HM16" i="39"/>
  <c r="HL16" i="39"/>
  <c r="HK16" i="39"/>
  <c r="HJ16" i="39"/>
  <c r="HI16" i="39"/>
  <c r="HH16" i="39"/>
  <c r="HG16" i="39"/>
  <c r="HF16" i="39"/>
  <c r="HE16" i="39"/>
  <c r="HD16" i="39"/>
  <c r="HC16" i="39"/>
  <c r="HB16" i="39"/>
  <c r="HA16" i="39"/>
  <c r="GZ16" i="39"/>
  <c r="GY16" i="39"/>
  <c r="GX16" i="39"/>
  <c r="GW16" i="39"/>
  <c r="GV16" i="39"/>
  <c r="GU16" i="39"/>
  <c r="GT16" i="39"/>
  <c r="GS16" i="39"/>
  <c r="GR16" i="39"/>
  <c r="GQ16" i="39"/>
  <c r="GP16" i="39"/>
  <c r="GO16" i="39"/>
  <c r="GN16" i="39"/>
  <c r="GM16" i="39"/>
  <c r="GL16" i="39"/>
  <c r="GK16" i="39"/>
  <c r="GJ16" i="39"/>
  <c r="GI16" i="39"/>
  <c r="GH16" i="39"/>
  <c r="GG16" i="39"/>
  <c r="GF16" i="39"/>
  <c r="GE16" i="39"/>
  <c r="GD16" i="39"/>
  <c r="GC16" i="39"/>
  <c r="GB16" i="39"/>
  <c r="GA16" i="39"/>
  <c r="FZ16" i="39"/>
  <c r="FY16" i="39"/>
  <c r="FX16" i="39"/>
  <c r="FW16" i="39"/>
  <c r="FV16" i="39"/>
  <c r="FU16" i="39"/>
  <c r="FT16" i="39"/>
  <c r="FS16" i="39"/>
  <c r="FR16" i="39"/>
  <c r="FQ16" i="39"/>
  <c r="FP16" i="39"/>
  <c r="FO16" i="39"/>
  <c r="FN16" i="39"/>
  <c r="FM16" i="39"/>
  <c r="FL16" i="39"/>
  <c r="FK16" i="39"/>
  <c r="FJ16" i="39"/>
  <c r="FI16" i="39"/>
  <c r="FH16" i="39"/>
  <c r="FG16" i="39"/>
  <c r="FF16" i="39"/>
  <c r="FE16" i="39"/>
  <c r="FD16" i="39"/>
  <c r="FC16" i="39"/>
  <c r="FB16" i="39"/>
  <c r="FA16" i="39"/>
  <c r="EZ16" i="39"/>
  <c r="EY16" i="39"/>
  <c r="EX16" i="39"/>
  <c r="EW16" i="39"/>
  <c r="EV16" i="39"/>
  <c r="EU16" i="39"/>
  <c r="ET16" i="39"/>
  <c r="ES16" i="39"/>
  <c r="ER16" i="39"/>
  <c r="EQ16" i="39"/>
  <c r="EP16" i="39"/>
  <c r="EO16" i="39"/>
  <c r="EN16" i="39"/>
  <c r="EM16" i="39"/>
  <c r="EL16" i="39"/>
  <c r="EK16" i="39"/>
  <c r="EJ16" i="39"/>
  <c r="EI16" i="39"/>
  <c r="EH16" i="39"/>
  <c r="EG16" i="39"/>
  <c r="EF16" i="39"/>
  <c r="EE16" i="39"/>
  <c r="ED16" i="39"/>
  <c r="EC16" i="39"/>
  <c r="EB16" i="39"/>
  <c r="EA16" i="39"/>
  <c r="DZ16" i="39"/>
  <c r="DY16" i="39"/>
  <c r="DX16" i="39"/>
  <c r="DW16" i="39"/>
  <c r="DV16" i="39"/>
  <c r="DU16" i="39"/>
  <c r="DT16" i="39"/>
  <c r="DS16" i="39"/>
  <c r="DR16" i="39"/>
  <c r="DQ16" i="39"/>
  <c r="DP16" i="39"/>
  <c r="DO16" i="39"/>
  <c r="DN16" i="39"/>
  <c r="DM16" i="39"/>
  <c r="DL16" i="39"/>
  <c r="DK16" i="39"/>
  <c r="DJ16" i="39"/>
  <c r="DI16" i="39"/>
  <c r="DH16" i="39"/>
  <c r="DG16" i="39"/>
  <c r="DF16" i="39"/>
  <c r="DE16" i="39"/>
  <c r="DD16" i="39"/>
  <c r="DC16" i="39"/>
  <c r="DB16" i="39"/>
  <c r="DA16" i="39"/>
  <c r="CZ16" i="39"/>
  <c r="CY16" i="39"/>
  <c r="CX16" i="39"/>
  <c r="CW16" i="39"/>
  <c r="CV16" i="39"/>
  <c r="CU16" i="39"/>
  <c r="CT16" i="39"/>
  <c r="CS16" i="39"/>
  <c r="CR16" i="39"/>
  <c r="CQ16" i="39"/>
  <c r="CP16" i="39"/>
  <c r="CO16" i="39"/>
  <c r="CN16" i="39"/>
  <c r="CM16" i="39"/>
  <c r="CL16" i="39"/>
  <c r="CK16" i="39"/>
  <c r="CJ16" i="39"/>
  <c r="CI16" i="39"/>
  <c r="CH16" i="39"/>
  <c r="CG16" i="39"/>
  <c r="CF16" i="39"/>
  <c r="CE16" i="39"/>
  <c r="CD16" i="39"/>
  <c r="CC16" i="39"/>
  <c r="CB16" i="39"/>
  <c r="CA16" i="39"/>
  <c r="BZ16" i="39"/>
  <c r="BY16" i="39"/>
  <c r="BX16" i="39"/>
  <c r="BW16" i="39"/>
  <c r="BV16" i="39"/>
  <c r="BU16" i="39"/>
  <c r="BT16" i="39"/>
  <c r="BS16" i="39"/>
  <c r="BR16" i="39"/>
  <c r="BQ16" i="39"/>
  <c r="BP16" i="39"/>
  <c r="BO16" i="39"/>
  <c r="BN16" i="39"/>
  <c r="BM16" i="39"/>
  <c r="BL16" i="39"/>
  <c r="BK16" i="39"/>
  <c r="BJ16" i="39"/>
  <c r="BI16" i="39"/>
  <c r="BH16" i="39"/>
  <c r="BG16" i="39"/>
  <c r="BF16" i="39"/>
  <c r="BE16" i="39"/>
  <c r="BD16" i="39"/>
  <c r="BC16" i="39"/>
  <c r="BB16" i="39"/>
  <c r="BA16" i="39"/>
  <c r="AZ16" i="39"/>
  <c r="AY16" i="39"/>
  <c r="AX16" i="39"/>
  <c r="AW16" i="39"/>
  <c r="AV16" i="39"/>
  <c r="AU16" i="39"/>
  <c r="AT16" i="39"/>
  <c r="AS16" i="39"/>
  <c r="AR16" i="39"/>
  <c r="AQ16" i="39"/>
  <c r="AP16" i="39"/>
  <c r="AO16" i="39"/>
  <c r="AN16" i="39"/>
  <c r="AM16" i="39"/>
  <c r="AL16" i="39"/>
  <c r="AK16" i="39"/>
  <c r="AJ16" i="39"/>
  <c r="AI16" i="39"/>
  <c r="AH16" i="39"/>
  <c r="AG16" i="39"/>
  <c r="AF16" i="39"/>
  <c r="AE16" i="39"/>
  <c r="AD16" i="39"/>
  <c r="AC16" i="39"/>
  <c r="AB16" i="39"/>
  <c r="AA16" i="39"/>
  <c r="Z16" i="39"/>
  <c r="Y16" i="39"/>
  <c r="X16" i="39"/>
  <c r="W16" i="39"/>
  <c r="V16" i="39"/>
  <c r="U16" i="39"/>
  <c r="T16" i="39"/>
  <c r="S16" i="39"/>
  <c r="R16" i="39"/>
  <c r="Q16" i="39"/>
  <c r="P16" i="39"/>
  <c r="O16" i="39"/>
  <c r="N16" i="39"/>
  <c r="M16" i="39"/>
  <c r="L16" i="39"/>
  <c r="K16" i="39"/>
  <c r="J16" i="39"/>
  <c r="I16" i="39"/>
  <c r="H16" i="39"/>
  <c r="G16" i="39"/>
  <c r="F16" i="39"/>
  <c r="E16" i="39"/>
  <c r="D16" i="39"/>
  <c r="IR15" i="39"/>
  <c r="IQ15" i="39"/>
  <c r="IP15" i="39"/>
  <c r="IO15" i="39"/>
  <c r="IN15" i="39"/>
  <c r="IM15" i="39"/>
  <c r="IL15" i="39"/>
  <c r="IK15" i="39"/>
  <c r="IJ15" i="39"/>
  <c r="II15" i="39"/>
  <c r="IH15" i="39"/>
  <c r="IG15" i="39"/>
  <c r="IF15" i="39"/>
  <c r="IE15" i="39"/>
  <c r="ID15" i="39"/>
  <c r="IC15" i="39"/>
  <c r="IB15" i="39"/>
  <c r="IA15" i="39"/>
  <c r="HZ15" i="39"/>
  <c r="HY15" i="39"/>
  <c r="HX15" i="39"/>
  <c r="HW15" i="39"/>
  <c r="HV15" i="39"/>
  <c r="HU15" i="39"/>
  <c r="HT15" i="39"/>
  <c r="HS15" i="39"/>
  <c r="HR15" i="39"/>
  <c r="HQ15" i="39"/>
  <c r="HP15" i="39"/>
  <c r="HO15" i="39"/>
  <c r="HN15" i="39"/>
  <c r="HM15" i="39"/>
  <c r="HL15" i="39"/>
  <c r="HK15" i="39"/>
  <c r="HJ15" i="39"/>
  <c r="HI15" i="39"/>
  <c r="HH15" i="39"/>
  <c r="HG15" i="39"/>
  <c r="HF15" i="39"/>
  <c r="HE15" i="39"/>
  <c r="HD15" i="39"/>
  <c r="HC15" i="39"/>
  <c r="HB15" i="39"/>
  <c r="HA15" i="39"/>
  <c r="GZ15" i="39"/>
  <c r="GY15" i="39"/>
  <c r="GX15" i="39"/>
  <c r="GW15" i="39"/>
  <c r="GV15" i="39"/>
  <c r="GU15" i="39"/>
  <c r="GT15" i="39"/>
  <c r="GS15" i="39"/>
  <c r="GR15" i="39"/>
  <c r="GQ15" i="39"/>
  <c r="GP15" i="39"/>
  <c r="GO15" i="39"/>
  <c r="GN15" i="39"/>
  <c r="GM15" i="39"/>
  <c r="GL15" i="39"/>
  <c r="GK15" i="39"/>
  <c r="GJ15" i="39"/>
  <c r="GI15" i="39"/>
  <c r="GH15" i="39"/>
  <c r="GG15" i="39"/>
  <c r="GF15" i="39"/>
  <c r="GE15" i="39"/>
  <c r="GD15" i="39"/>
  <c r="GC15" i="39"/>
  <c r="GB15" i="39"/>
  <c r="GA15" i="39"/>
  <c r="FZ15" i="39"/>
  <c r="FY15" i="39"/>
  <c r="FX15" i="39"/>
  <c r="FW15" i="39"/>
  <c r="FV15" i="39"/>
  <c r="FU15" i="39"/>
  <c r="FT15" i="39"/>
  <c r="FS15" i="39"/>
  <c r="FR15" i="39"/>
  <c r="FQ15" i="39"/>
  <c r="FP15" i="39"/>
  <c r="FO15" i="39"/>
  <c r="FN15" i="39"/>
  <c r="FM15" i="39"/>
  <c r="FL15" i="39"/>
  <c r="FK15" i="39"/>
  <c r="FJ15" i="39"/>
  <c r="FI15" i="39"/>
  <c r="FH15" i="39"/>
  <c r="FG15" i="39"/>
  <c r="FF15" i="39"/>
  <c r="FE15" i="39"/>
  <c r="FD15" i="39"/>
  <c r="FC15" i="39"/>
  <c r="FB15" i="39"/>
  <c r="FA15" i="39"/>
  <c r="EZ15" i="39"/>
  <c r="EY15" i="39"/>
  <c r="EX15" i="39"/>
  <c r="EW15" i="39"/>
  <c r="EV15" i="39"/>
  <c r="EU15" i="39"/>
  <c r="ET15" i="39"/>
  <c r="ES15" i="39"/>
  <c r="ER15" i="39"/>
  <c r="EQ15" i="39"/>
  <c r="EP15" i="39"/>
  <c r="EO15" i="39"/>
  <c r="EN15" i="39"/>
  <c r="EM15" i="39"/>
  <c r="EL15" i="39"/>
  <c r="EK15" i="39"/>
  <c r="EJ15" i="39"/>
  <c r="EI15" i="39"/>
  <c r="EH15" i="39"/>
  <c r="EG15" i="39"/>
  <c r="EF15" i="39"/>
  <c r="EE15" i="39"/>
  <c r="ED15" i="39"/>
  <c r="EC15" i="39"/>
  <c r="EB15" i="39"/>
  <c r="EA15" i="39"/>
  <c r="DZ15" i="39"/>
  <c r="DY15" i="39"/>
  <c r="DX15" i="39"/>
  <c r="DW15" i="39"/>
  <c r="DV15" i="39"/>
  <c r="DU15" i="39"/>
  <c r="DT15" i="39"/>
  <c r="DS15" i="39"/>
  <c r="DR15" i="39"/>
  <c r="DQ15" i="39"/>
  <c r="DP15" i="39"/>
  <c r="DO15" i="39"/>
  <c r="DN15" i="39"/>
  <c r="DM15" i="39"/>
  <c r="DL15" i="39"/>
  <c r="DK15" i="39"/>
  <c r="DJ15" i="39"/>
  <c r="DI15" i="39"/>
  <c r="DH15" i="39"/>
  <c r="DG15" i="39"/>
  <c r="DF15" i="39"/>
  <c r="DE15" i="39"/>
  <c r="DD15" i="39"/>
  <c r="DC15" i="39"/>
  <c r="DB15" i="39"/>
  <c r="DA15" i="39"/>
  <c r="CZ15" i="39"/>
  <c r="CY15" i="39"/>
  <c r="CX15" i="39"/>
  <c r="CW15" i="39"/>
  <c r="CV15" i="39"/>
  <c r="CU15" i="39"/>
  <c r="CT15" i="39"/>
  <c r="CS15" i="39"/>
  <c r="CR15" i="39"/>
  <c r="CQ15" i="39"/>
  <c r="CP15" i="39"/>
  <c r="CO15" i="39"/>
  <c r="CN15" i="39"/>
  <c r="CM15" i="39"/>
  <c r="CL15" i="39"/>
  <c r="CK15" i="39"/>
  <c r="CJ15" i="39"/>
  <c r="CI15" i="39"/>
  <c r="CH15" i="39"/>
  <c r="CG15" i="39"/>
  <c r="CF15" i="39"/>
  <c r="CE15" i="39"/>
  <c r="CD15" i="39"/>
  <c r="CC15" i="39"/>
  <c r="CB15" i="39"/>
  <c r="CA15" i="39"/>
  <c r="BZ15" i="39"/>
  <c r="BY15" i="39"/>
  <c r="BX15" i="39"/>
  <c r="BW15" i="39"/>
  <c r="BV15" i="39"/>
  <c r="BU15" i="39"/>
  <c r="BT15" i="39"/>
  <c r="BS15" i="39"/>
  <c r="BR15" i="39"/>
  <c r="BQ15" i="39"/>
  <c r="BP15" i="39"/>
  <c r="BO15" i="39"/>
  <c r="BN15" i="39"/>
  <c r="BM15" i="39"/>
  <c r="BL15" i="39"/>
  <c r="BK15" i="39"/>
  <c r="BJ15" i="39"/>
  <c r="BI15" i="39"/>
  <c r="BH15" i="39"/>
  <c r="BG15" i="39"/>
  <c r="BF15" i="39"/>
  <c r="BE15" i="39"/>
  <c r="BD15" i="39"/>
  <c r="BC15" i="39"/>
  <c r="BB15" i="39"/>
  <c r="BA15" i="39"/>
  <c r="AZ15" i="39"/>
  <c r="AY15" i="39"/>
  <c r="AX15" i="39"/>
  <c r="AW15" i="39"/>
  <c r="AV15" i="39"/>
  <c r="AU15" i="39"/>
  <c r="AT15" i="39"/>
  <c r="AS15" i="39"/>
  <c r="AR15" i="39"/>
  <c r="AQ15" i="39"/>
  <c r="AP15" i="39"/>
  <c r="AO15" i="39"/>
  <c r="AN15" i="39"/>
  <c r="AM15" i="39"/>
  <c r="AL15" i="39"/>
  <c r="AK15" i="39"/>
  <c r="AJ15" i="39"/>
  <c r="AI15" i="39"/>
  <c r="AH15" i="39"/>
  <c r="AG15" i="39"/>
  <c r="AF15" i="39"/>
  <c r="AE15" i="39"/>
  <c r="AD15" i="39"/>
  <c r="AC15" i="39"/>
  <c r="AB15" i="39"/>
  <c r="AA15" i="39"/>
  <c r="Z15" i="39"/>
  <c r="Y15" i="39"/>
  <c r="X15" i="39"/>
  <c r="W15" i="39"/>
  <c r="V15" i="39"/>
  <c r="U15" i="39"/>
  <c r="T15" i="39"/>
  <c r="S15" i="39"/>
  <c r="R15" i="39"/>
  <c r="Q15" i="39"/>
  <c r="P15" i="39"/>
  <c r="O15" i="39"/>
  <c r="N15" i="39"/>
  <c r="M15" i="39"/>
  <c r="L15" i="39"/>
  <c r="K15" i="39"/>
  <c r="J15" i="39"/>
  <c r="I15" i="39"/>
  <c r="H15" i="39"/>
  <c r="G15" i="39"/>
  <c r="F15" i="39"/>
  <c r="E15" i="39"/>
  <c r="D15" i="39"/>
  <c r="IR14" i="39"/>
  <c r="IQ14" i="39"/>
  <c r="IP14" i="39"/>
  <c r="IO14" i="39"/>
  <c r="IN14" i="39"/>
  <c r="IM14" i="39"/>
  <c r="IL14" i="39"/>
  <c r="IK14" i="39"/>
  <c r="IJ14" i="39"/>
  <c r="II14" i="39"/>
  <c r="IH14" i="39"/>
  <c r="IG14" i="39"/>
  <c r="IF14" i="39"/>
  <c r="IE14" i="39"/>
  <c r="ID14" i="39"/>
  <c r="IC14" i="39"/>
  <c r="IB14" i="39"/>
  <c r="IA14" i="39"/>
  <c r="HZ14" i="39"/>
  <c r="HY14" i="39"/>
  <c r="HX14" i="39"/>
  <c r="HW14" i="39"/>
  <c r="HV14" i="39"/>
  <c r="HU14" i="39"/>
  <c r="HT14" i="39"/>
  <c r="HS14" i="39"/>
  <c r="HR14" i="39"/>
  <c r="HQ14" i="39"/>
  <c r="HP14" i="39"/>
  <c r="HO14" i="39"/>
  <c r="HN14" i="39"/>
  <c r="HM14" i="39"/>
  <c r="HL14" i="39"/>
  <c r="HK14" i="39"/>
  <c r="HJ14" i="39"/>
  <c r="HI14" i="39"/>
  <c r="HH14" i="39"/>
  <c r="HG14" i="39"/>
  <c r="HF14" i="39"/>
  <c r="HE14" i="39"/>
  <c r="HD14" i="39"/>
  <c r="HC14" i="39"/>
  <c r="HB14" i="39"/>
  <c r="HA14" i="39"/>
  <c r="GZ14" i="39"/>
  <c r="GY14" i="39"/>
  <c r="GX14" i="39"/>
  <c r="GW14" i="39"/>
  <c r="GV14" i="39"/>
  <c r="GU14" i="39"/>
  <c r="GT14" i="39"/>
  <c r="GS14" i="39"/>
  <c r="GR14" i="39"/>
  <c r="GQ14" i="39"/>
  <c r="GP14" i="39"/>
  <c r="GO14" i="39"/>
  <c r="GN14" i="39"/>
  <c r="GM14" i="39"/>
  <c r="GL14" i="39"/>
  <c r="GK14" i="39"/>
  <c r="GJ14" i="39"/>
  <c r="GI14" i="39"/>
  <c r="GH14" i="39"/>
  <c r="GG14" i="39"/>
  <c r="GF14" i="39"/>
  <c r="GE14" i="39"/>
  <c r="GD14" i="39"/>
  <c r="GC14" i="39"/>
  <c r="GB14" i="39"/>
  <c r="GA14" i="39"/>
  <c r="FZ14" i="39"/>
  <c r="FY14" i="39"/>
  <c r="FX14" i="39"/>
  <c r="FW14" i="39"/>
  <c r="FV14" i="39"/>
  <c r="FU14" i="39"/>
  <c r="FT14" i="39"/>
  <c r="FS14" i="39"/>
  <c r="FR14" i="39"/>
  <c r="FQ14" i="39"/>
  <c r="FP14" i="39"/>
  <c r="FO14" i="39"/>
  <c r="FN14" i="39"/>
  <c r="FM14" i="39"/>
  <c r="FL14" i="39"/>
  <c r="FK14" i="39"/>
  <c r="FJ14" i="39"/>
  <c r="FI14" i="39"/>
  <c r="FH14" i="39"/>
  <c r="FG14" i="39"/>
  <c r="FF14" i="39"/>
  <c r="FE14" i="39"/>
  <c r="FD14" i="39"/>
  <c r="FC14" i="39"/>
  <c r="FB14" i="39"/>
  <c r="FA14" i="39"/>
  <c r="EZ14" i="39"/>
  <c r="EY14" i="39"/>
  <c r="EX14" i="39"/>
  <c r="EW14" i="39"/>
  <c r="EV14" i="39"/>
  <c r="EU14" i="39"/>
  <c r="ET14" i="39"/>
  <c r="ES14" i="39"/>
  <c r="ER14" i="39"/>
  <c r="EQ14" i="39"/>
  <c r="EP14" i="39"/>
  <c r="EO14" i="39"/>
  <c r="EN14" i="39"/>
  <c r="EM14" i="39"/>
  <c r="EL14" i="39"/>
  <c r="EK14" i="39"/>
  <c r="EJ14" i="39"/>
  <c r="EI14" i="39"/>
  <c r="EH14" i="39"/>
  <c r="EG14" i="39"/>
  <c r="EF14" i="39"/>
  <c r="EE14" i="39"/>
  <c r="ED14" i="39"/>
  <c r="EC14" i="39"/>
  <c r="EB14" i="39"/>
  <c r="EA14" i="39"/>
  <c r="DZ14" i="39"/>
  <c r="DY14" i="39"/>
  <c r="DX14" i="39"/>
  <c r="DW14" i="39"/>
  <c r="DV14" i="39"/>
  <c r="DU14" i="39"/>
  <c r="DT14" i="39"/>
  <c r="DS14" i="39"/>
  <c r="DR14" i="39"/>
  <c r="DQ14" i="39"/>
  <c r="DP14" i="39"/>
  <c r="DO14" i="39"/>
  <c r="DN14" i="39"/>
  <c r="DM14" i="39"/>
  <c r="DL14" i="39"/>
  <c r="DK14" i="39"/>
  <c r="DJ14" i="39"/>
  <c r="DI14" i="39"/>
  <c r="DH14" i="39"/>
  <c r="DG14" i="39"/>
  <c r="DF14" i="39"/>
  <c r="DE14" i="39"/>
  <c r="DD14" i="39"/>
  <c r="DC14" i="39"/>
  <c r="DB14" i="39"/>
  <c r="DA14" i="39"/>
  <c r="CZ14" i="39"/>
  <c r="CY14" i="39"/>
  <c r="CX14" i="39"/>
  <c r="CW14" i="39"/>
  <c r="CV14" i="39"/>
  <c r="CU14" i="39"/>
  <c r="CT14" i="39"/>
  <c r="CS14" i="39"/>
  <c r="CR14" i="39"/>
  <c r="CQ14" i="39"/>
  <c r="CP14" i="39"/>
  <c r="CO14" i="39"/>
  <c r="CN14" i="39"/>
  <c r="CM14" i="39"/>
  <c r="CL14" i="39"/>
  <c r="CK14" i="39"/>
  <c r="CJ14" i="39"/>
  <c r="CI14" i="39"/>
  <c r="CH14" i="39"/>
  <c r="CG14" i="39"/>
  <c r="CF14" i="39"/>
  <c r="CE14" i="39"/>
  <c r="CD14" i="39"/>
  <c r="CC14" i="39"/>
  <c r="CB14" i="39"/>
  <c r="CA14" i="39"/>
  <c r="BZ14" i="39"/>
  <c r="BY14" i="39"/>
  <c r="BX14" i="39"/>
  <c r="BW14" i="39"/>
  <c r="BV14" i="39"/>
  <c r="BU14" i="39"/>
  <c r="BT14" i="39"/>
  <c r="BS14" i="39"/>
  <c r="BR14" i="39"/>
  <c r="BQ14" i="39"/>
  <c r="BP14" i="39"/>
  <c r="BO14" i="39"/>
  <c r="BN14" i="39"/>
  <c r="BM14" i="39"/>
  <c r="BL14" i="39"/>
  <c r="BK14" i="39"/>
  <c r="BJ14" i="39"/>
  <c r="BI14" i="39"/>
  <c r="BH14" i="39"/>
  <c r="BG14" i="39"/>
  <c r="BF14" i="39"/>
  <c r="BE14" i="39"/>
  <c r="BD14" i="39"/>
  <c r="BC14" i="39"/>
  <c r="BB14" i="39"/>
  <c r="BA14" i="39"/>
  <c r="AZ14" i="39"/>
  <c r="AY14" i="39"/>
  <c r="AX14" i="39"/>
  <c r="AW14" i="39"/>
  <c r="AV14" i="39"/>
  <c r="AU14" i="39"/>
  <c r="AT14" i="39"/>
  <c r="AS14" i="39"/>
  <c r="AR14" i="39"/>
  <c r="AQ14" i="39"/>
  <c r="AP14" i="39"/>
  <c r="AO14" i="39"/>
  <c r="AN14" i="39"/>
  <c r="AM14" i="39"/>
  <c r="AL14" i="39"/>
  <c r="AK14" i="39"/>
  <c r="AJ14" i="39"/>
  <c r="AI14" i="39"/>
  <c r="AH14" i="39"/>
  <c r="AG14" i="39"/>
  <c r="AF14" i="39"/>
  <c r="AE14" i="39"/>
  <c r="AD14" i="39"/>
  <c r="AC14" i="39"/>
  <c r="AB14" i="39"/>
  <c r="AA14" i="39"/>
  <c r="Z14" i="39"/>
  <c r="Y14" i="39"/>
  <c r="X14" i="39"/>
  <c r="W14" i="39"/>
  <c r="V14" i="39"/>
  <c r="U14" i="39"/>
  <c r="T14" i="39"/>
  <c r="S14" i="39"/>
  <c r="R14" i="39"/>
  <c r="Q14" i="39"/>
  <c r="P14" i="39"/>
  <c r="O14" i="39"/>
  <c r="N14" i="39"/>
  <c r="M14" i="39"/>
  <c r="L14" i="39"/>
  <c r="K14" i="39"/>
  <c r="J14" i="39"/>
  <c r="I14" i="39"/>
  <c r="H14" i="39"/>
  <c r="G14" i="39"/>
  <c r="F14" i="39"/>
  <c r="E14" i="39"/>
  <c r="D14" i="39"/>
  <c r="IR13" i="39"/>
  <c r="IQ13" i="39"/>
  <c r="IP13" i="39"/>
  <c r="IO13" i="39"/>
  <c r="IN13" i="39"/>
  <c r="IM13" i="39"/>
  <c r="IL13" i="39"/>
  <c r="IK13" i="39"/>
  <c r="IJ13" i="39"/>
  <c r="II13" i="39"/>
  <c r="IH13" i="39"/>
  <c r="IG13" i="39"/>
  <c r="IF13" i="39"/>
  <c r="IE13" i="39"/>
  <c r="ID13" i="39"/>
  <c r="IC13" i="39"/>
  <c r="IB13" i="39"/>
  <c r="IA13" i="39"/>
  <c r="HZ13" i="39"/>
  <c r="HY13" i="39"/>
  <c r="HX13" i="39"/>
  <c r="HW13" i="39"/>
  <c r="HV13" i="39"/>
  <c r="HU13" i="39"/>
  <c r="HT13" i="39"/>
  <c r="HS13" i="39"/>
  <c r="HR13" i="39"/>
  <c r="HQ13" i="39"/>
  <c r="HP13" i="39"/>
  <c r="HO13" i="39"/>
  <c r="HN13" i="39"/>
  <c r="HM13" i="39"/>
  <c r="HL13" i="39"/>
  <c r="HK13" i="39"/>
  <c r="HJ13" i="39"/>
  <c r="HI13" i="39"/>
  <c r="HH13" i="39"/>
  <c r="HG13" i="39"/>
  <c r="HF13" i="39"/>
  <c r="HE13" i="39"/>
  <c r="HD13" i="39"/>
  <c r="HC13" i="39"/>
  <c r="HB13" i="39"/>
  <c r="HA13" i="39"/>
  <c r="GZ13" i="39"/>
  <c r="GY13" i="39"/>
  <c r="GX13" i="39"/>
  <c r="GW13" i="39"/>
  <c r="GV13" i="39"/>
  <c r="GU13" i="39"/>
  <c r="GT13" i="39"/>
  <c r="GS13" i="39"/>
  <c r="GR13" i="39"/>
  <c r="GQ13" i="39"/>
  <c r="GP13" i="39"/>
  <c r="GO13" i="39"/>
  <c r="GN13" i="39"/>
  <c r="GM13" i="39"/>
  <c r="GL13" i="39"/>
  <c r="GK13" i="39"/>
  <c r="GJ13" i="39"/>
  <c r="GI13" i="39"/>
  <c r="GH13" i="39"/>
  <c r="GG13" i="39"/>
  <c r="GF13" i="39"/>
  <c r="GE13" i="39"/>
  <c r="GD13" i="39"/>
  <c r="GC13" i="39"/>
  <c r="GB13" i="39"/>
  <c r="GA13" i="39"/>
  <c r="FZ13" i="39"/>
  <c r="FY13" i="39"/>
  <c r="FX13" i="39"/>
  <c r="FW13" i="39"/>
  <c r="FV13" i="39"/>
  <c r="FU13" i="39"/>
  <c r="FT13" i="39"/>
  <c r="FS13" i="39"/>
  <c r="FR13" i="39"/>
  <c r="FQ13" i="39"/>
  <c r="FP13" i="39"/>
  <c r="FO13" i="39"/>
  <c r="FN13" i="39"/>
  <c r="FM13" i="39"/>
  <c r="FL13" i="39"/>
  <c r="FK13" i="39"/>
  <c r="FJ13" i="39"/>
  <c r="FI13" i="39"/>
  <c r="FH13" i="39"/>
  <c r="FG13" i="39"/>
  <c r="FF13" i="39"/>
  <c r="FE13" i="39"/>
  <c r="FD13" i="39"/>
  <c r="FC13" i="39"/>
  <c r="FB13" i="39"/>
  <c r="FA13" i="39"/>
  <c r="EZ13" i="39"/>
  <c r="EY13" i="39"/>
  <c r="EX13" i="39"/>
  <c r="EW13" i="39"/>
  <c r="EV13" i="39"/>
  <c r="EU13" i="39"/>
  <c r="ET13" i="39"/>
  <c r="ES13" i="39"/>
  <c r="ER13" i="39"/>
  <c r="EQ13" i="39"/>
  <c r="EP13" i="39"/>
  <c r="EO13" i="39"/>
  <c r="EN13" i="39"/>
  <c r="EM13" i="39"/>
  <c r="EL13" i="39"/>
  <c r="EK13" i="39"/>
  <c r="EJ13" i="39"/>
  <c r="EI13" i="39"/>
  <c r="EH13" i="39"/>
  <c r="EG13" i="39"/>
  <c r="EF13" i="39"/>
  <c r="EE13" i="39"/>
  <c r="ED13" i="39"/>
  <c r="EC13" i="39"/>
  <c r="EB13" i="39"/>
  <c r="EA13" i="39"/>
  <c r="DZ13" i="39"/>
  <c r="DY13" i="39"/>
  <c r="DX13" i="39"/>
  <c r="DW13" i="39"/>
  <c r="DV13" i="39"/>
  <c r="DU13" i="39"/>
  <c r="DT13" i="39"/>
  <c r="DS13" i="39"/>
  <c r="DR13" i="39"/>
  <c r="DQ13" i="39"/>
  <c r="DP13" i="39"/>
  <c r="DO13" i="39"/>
  <c r="DN13" i="39"/>
  <c r="DM13" i="39"/>
  <c r="DL13" i="39"/>
  <c r="DK13" i="39"/>
  <c r="DJ13" i="39"/>
  <c r="DI13" i="39"/>
  <c r="DH13" i="39"/>
  <c r="DG13" i="39"/>
  <c r="DF13" i="39"/>
  <c r="DE13" i="39"/>
  <c r="DD13" i="39"/>
  <c r="DC13" i="39"/>
  <c r="DB13" i="39"/>
  <c r="DA13" i="39"/>
  <c r="CZ13" i="39"/>
  <c r="CY13" i="39"/>
  <c r="CX13" i="39"/>
  <c r="CW13" i="39"/>
  <c r="CV13" i="39"/>
  <c r="CU13" i="39"/>
  <c r="CT13" i="39"/>
  <c r="CS13" i="39"/>
  <c r="CR13" i="39"/>
  <c r="CQ13" i="39"/>
  <c r="CP13" i="39"/>
  <c r="CO13" i="39"/>
  <c r="CN13" i="39"/>
  <c r="CM13" i="39"/>
  <c r="CL13" i="39"/>
  <c r="CK13" i="39"/>
  <c r="CJ13" i="39"/>
  <c r="CI13" i="39"/>
  <c r="CH13" i="39"/>
  <c r="CG13" i="39"/>
  <c r="CF13" i="39"/>
  <c r="CE13" i="39"/>
  <c r="CD13" i="39"/>
  <c r="CC13" i="39"/>
  <c r="CB13" i="39"/>
  <c r="CA13" i="39"/>
  <c r="BZ13" i="39"/>
  <c r="BY13" i="39"/>
  <c r="BX13" i="39"/>
  <c r="BW13" i="39"/>
  <c r="BV13" i="39"/>
  <c r="BU13" i="39"/>
  <c r="BT13" i="39"/>
  <c r="BS13" i="39"/>
  <c r="BR13" i="39"/>
  <c r="BQ13" i="39"/>
  <c r="BP13" i="39"/>
  <c r="BO13" i="39"/>
  <c r="BN13" i="39"/>
  <c r="BM13" i="39"/>
  <c r="BL13" i="39"/>
  <c r="BK13" i="39"/>
  <c r="BJ13" i="39"/>
  <c r="BI13" i="39"/>
  <c r="BH13" i="39"/>
  <c r="BG13" i="39"/>
  <c r="BF13" i="39"/>
  <c r="BE13" i="39"/>
  <c r="BD13" i="39"/>
  <c r="BC13" i="39"/>
  <c r="BB13" i="39"/>
  <c r="BA13" i="39"/>
  <c r="AZ13" i="39"/>
  <c r="AY13" i="39"/>
  <c r="AX13" i="39"/>
  <c r="AW13" i="39"/>
  <c r="AV13" i="39"/>
  <c r="AU13" i="39"/>
  <c r="AT13" i="39"/>
  <c r="AS13" i="39"/>
  <c r="AR13" i="39"/>
  <c r="AQ13" i="39"/>
  <c r="AP13" i="39"/>
  <c r="AO13" i="39"/>
  <c r="AN13" i="39"/>
  <c r="AM13" i="39"/>
  <c r="AL13" i="39"/>
  <c r="AK13" i="39"/>
  <c r="AJ13" i="39"/>
  <c r="AI13" i="39"/>
  <c r="AH13" i="39"/>
  <c r="AG13" i="39"/>
  <c r="AF13" i="39"/>
  <c r="AE13" i="39"/>
  <c r="AD13" i="39"/>
  <c r="AC13" i="39"/>
  <c r="AB13" i="39"/>
  <c r="AA13" i="39"/>
  <c r="Z13" i="39"/>
  <c r="Y13" i="39"/>
  <c r="X13" i="39"/>
  <c r="W13" i="39"/>
  <c r="V13" i="39"/>
  <c r="U13" i="39"/>
  <c r="T13" i="39"/>
  <c r="S13" i="39"/>
  <c r="R13" i="39"/>
  <c r="Q13" i="39"/>
  <c r="P13" i="39"/>
  <c r="O13" i="39"/>
  <c r="N13" i="39"/>
  <c r="M13" i="39"/>
  <c r="L13" i="39"/>
  <c r="K13" i="39"/>
  <c r="J13" i="39"/>
  <c r="I13" i="39"/>
  <c r="H13" i="39"/>
  <c r="G13" i="39"/>
  <c r="F13" i="39"/>
  <c r="E13" i="39"/>
  <c r="D13" i="39"/>
  <c r="IR12" i="39"/>
  <c r="IQ12" i="39"/>
  <c r="IP12" i="39"/>
  <c r="IO12" i="39"/>
  <c r="IN12" i="39"/>
  <c r="IM12" i="39"/>
  <c r="IL12" i="39"/>
  <c r="IK12" i="39"/>
  <c r="IJ12" i="39"/>
  <c r="II12" i="39"/>
  <c r="IH12" i="39"/>
  <c r="IG12" i="39"/>
  <c r="IF12" i="39"/>
  <c r="IE12" i="39"/>
  <c r="ID12" i="39"/>
  <c r="IC12" i="39"/>
  <c r="IB12" i="39"/>
  <c r="IA12" i="39"/>
  <c r="HZ12" i="39"/>
  <c r="HY12" i="39"/>
  <c r="HX12" i="39"/>
  <c r="HW12" i="39"/>
  <c r="HV12" i="39"/>
  <c r="HU12" i="39"/>
  <c r="HT12" i="39"/>
  <c r="HS12" i="39"/>
  <c r="HR12" i="39"/>
  <c r="HQ12" i="39"/>
  <c r="HP12" i="39"/>
  <c r="HO12" i="39"/>
  <c r="HN12" i="39"/>
  <c r="HM12" i="39"/>
  <c r="HL12" i="39"/>
  <c r="HK12" i="39"/>
  <c r="HJ12" i="39"/>
  <c r="HI12" i="39"/>
  <c r="HH12" i="39"/>
  <c r="HG12" i="39"/>
  <c r="HF12" i="39"/>
  <c r="HE12" i="39"/>
  <c r="HD12" i="39"/>
  <c r="HC12" i="39"/>
  <c r="HB12" i="39"/>
  <c r="HA12" i="39"/>
  <c r="GZ12" i="39"/>
  <c r="GY12" i="39"/>
  <c r="GX12" i="39"/>
  <c r="GW12" i="39"/>
  <c r="GV12" i="39"/>
  <c r="GU12" i="39"/>
  <c r="GT12" i="39"/>
  <c r="GS12" i="39"/>
  <c r="GR12" i="39"/>
  <c r="GQ12" i="39"/>
  <c r="GP12" i="39"/>
  <c r="GO12" i="39"/>
  <c r="GN12" i="39"/>
  <c r="GM12" i="39"/>
  <c r="GL12" i="39"/>
  <c r="GK12" i="39"/>
  <c r="GJ12" i="39"/>
  <c r="GI12" i="39"/>
  <c r="GH12" i="39"/>
  <c r="GG12" i="39"/>
  <c r="GF12" i="39"/>
  <c r="GE12" i="39"/>
  <c r="GD12" i="39"/>
  <c r="GC12" i="39"/>
  <c r="GB12" i="39"/>
  <c r="GA12" i="39"/>
  <c r="FZ12" i="39"/>
  <c r="FY12" i="39"/>
  <c r="FX12" i="39"/>
  <c r="FW12" i="39"/>
  <c r="FV12" i="39"/>
  <c r="FU12" i="39"/>
  <c r="FT12" i="39"/>
  <c r="FS12" i="39"/>
  <c r="FR12" i="39"/>
  <c r="FQ12" i="39"/>
  <c r="FP12" i="39"/>
  <c r="FO12" i="39"/>
  <c r="FN12" i="39"/>
  <c r="FM12" i="39"/>
  <c r="FL12" i="39"/>
  <c r="FK12" i="39"/>
  <c r="FJ12" i="39"/>
  <c r="FI12" i="39"/>
  <c r="FH12" i="39"/>
  <c r="FG12" i="39"/>
  <c r="FF12" i="39"/>
  <c r="FE12" i="39"/>
  <c r="FD12" i="39"/>
  <c r="FC12" i="39"/>
  <c r="FB12" i="39"/>
  <c r="FA12" i="39"/>
  <c r="EZ12" i="39"/>
  <c r="EY12" i="39"/>
  <c r="EX12" i="39"/>
  <c r="EW12" i="39"/>
  <c r="EV12" i="39"/>
  <c r="EU12" i="39"/>
  <c r="ET12" i="39"/>
  <c r="ES12" i="39"/>
  <c r="ER12" i="39"/>
  <c r="EQ12" i="39"/>
  <c r="EP12" i="39"/>
  <c r="EO12" i="39"/>
  <c r="EN12" i="39"/>
  <c r="EM12" i="39"/>
  <c r="EL12" i="39"/>
  <c r="EK12" i="39"/>
  <c r="EJ12" i="39"/>
  <c r="EI12" i="39"/>
  <c r="EH12" i="39"/>
  <c r="EG12" i="39"/>
  <c r="EF12" i="39"/>
  <c r="EE12" i="39"/>
  <c r="ED12" i="39"/>
  <c r="EC12" i="39"/>
  <c r="EB12" i="39"/>
  <c r="EA12" i="39"/>
  <c r="DZ12" i="39"/>
  <c r="DY12" i="39"/>
  <c r="DX12" i="39"/>
  <c r="DW12" i="39"/>
  <c r="DV12" i="39"/>
  <c r="DU12" i="39"/>
  <c r="DT12" i="39"/>
  <c r="DS12" i="39"/>
  <c r="DR12" i="39"/>
  <c r="DQ12" i="39"/>
  <c r="DP12" i="39"/>
  <c r="DO12" i="39"/>
  <c r="DN12" i="39"/>
  <c r="DM12" i="39"/>
  <c r="DL12" i="39"/>
  <c r="DK12" i="39"/>
  <c r="DJ12" i="39"/>
  <c r="DI12" i="39"/>
  <c r="DH12" i="39"/>
  <c r="DG12" i="39"/>
  <c r="DF12" i="39"/>
  <c r="DE12" i="39"/>
  <c r="DD12" i="39"/>
  <c r="DC12" i="39"/>
  <c r="DB12" i="39"/>
  <c r="DA12" i="39"/>
  <c r="CZ12" i="39"/>
  <c r="CY12" i="39"/>
  <c r="CX12" i="39"/>
  <c r="CW12" i="39"/>
  <c r="CV12" i="39"/>
  <c r="CU12" i="39"/>
  <c r="CT12" i="39"/>
  <c r="CS12" i="39"/>
  <c r="CR12" i="39"/>
  <c r="CQ12" i="39"/>
  <c r="CP12" i="39"/>
  <c r="CO12" i="39"/>
  <c r="CN12" i="39"/>
  <c r="CM12" i="39"/>
  <c r="CL12" i="39"/>
  <c r="CK12" i="39"/>
  <c r="CJ12" i="39"/>
  <c r="CI12" i="39"/>
  <c r="CH12" i="39"/>
  <c r="CG12" i="39"/>
  <c r="CF12" i="39"/>
  <c r="CE12" i="39"/>
  <c r="CD12" i="39"/>
  <c r="CC12" i="39"/>
  <c r="CB12" i="39"/>
  <c r="CA12" i="39"/>
  <c r="BZ12" i="39"/>
  <c r="BY12" i="39"/>
  <c r="BX12" i="39"/>
  <c r="BW12" i="39"/>
  <c r="BV12" i="39"/>
  <c r="BU12" i="39"/>
  <c r="BT12" i="39"/>
  <c r="BS12" i="39"/>
  <c r="BR12" i="39"/>
  <c r="BQ12" i="39"/>
  <c r="BP12" i="39"/>
  <c r="BO12" i="39"/>
  <c r="BN12" i="39"/>
  <c r="BM12" i="39"/>
  <c r="BL12" i="39"/>
  <c r="BK12" i="39"/>
  <c r="BJ12" i="39"/>
  <c r="BI12" i="39"/>
  <c r="BH12" i="39"/>
  <c r="BG12" i="39"/>
  <c r="BF12" i="39"/>
  <c r="BE12" i="39"/>
  <c r="BD12" i="39"/>
  <c r="BC12" i="39"/>
  <c r="BB12" i="39"/>
  <c r="BA12" i="39"/>
  <c r="AZ12" i="39"/>
  <c r="AY12" i="39"/>
  <c r="AX12" i="39"/>
  <c r="AW12" i="39"/>
  <c r="AV12" i="39"/>
  <c r="AU12" i="39"/>
  <c r="AT12" i="39"/>
  <c r="AS12" i="39"/>
  <c r="AR12" i="39"/>
  <c r="AQ12" i="39"/>
  <c r="AP12" i="39"/>
  <c r="AO12" i="39"/>
  <c r="AN12" i="39"/>
  <c r="AM12" i="39"/>
  <c r="AL12" i="39"/>
  <c r="AK12" i="39"/>
  <c r="AJ12" i="39"/>
  <c r="AI12" i="39"/>
  <c r="AH12" i="39"/>
  <c r="AG12" i="39"/>
  <c r="AF12" i="39"/>
  <c r="AE12" i="39"/>
  <c r="AD12" i="39"/>
  <c r="AC12" i="39"/>
  <c r="AB12" i="39"/>
  <c r="AA12" i="39"/>
  <c r="Z12" i="39"/>
  <c r="Y12" i="39"/>
  <c r="X12" i="39"/>
  <c r="W12" i="39"/>
  <c r="V12" i="39"/>
  <c r="U12" i="39"/>
  <c r="T12" i="39"/>
  <c r="S12" i="39"/>
  <c r="R12" i="39"/>
  <c r="Q12" i="39"/>
  <c r="P12" i="39"/>
  <c r="O12" i="39"/>
  <c r="N12" i="39"/>
  <c r="M12" i="39"/>
  <c r="L12" i="39"/>
  <c r="K12" i="39"/>
  <c r="J12" i="39"/>
  <c r="I12" i="39"/>
  <c r="H12" i="39"/>
  <c r="G12" i="39"/>
  <c r="F12" i="39"/>
  <c r="E12" i="39"/>
  <c r="D12" i="39"/>
  <c r="C42" i="39"/>
  <c r="C41" i="39"/>
  <c r="C40" i="39"/>
  <c r="C39" i="39"/>
  <c r="C38" i="39"/>
  <c r="C37" i="39"/>
  <c r="C36" i="39"/>
  <c r="C35" i="39"/>
  <c r="C34" i="39"/>
  <c r="C33" i="39"/>
  <c r="C32" i="39"/>
  <c r="C31" i="39"/>
  <c r="C30" i="39"/>
  <c r="C29" i="39"/>
  <c r="C28" i="39"/>
  <c r="C27" i="39"/>
  <c r="C26" i="39"/>
  <c r="C25" i="39"/>
  <c r="C24" i="39"/>
  <c r="C23" i="39"/>
  <c r="C22" i="39"/>
  <c r="C21" i="39"/>
  <c r="C20" i="39"/>
  <c r="C19" i="39"/>
  <c r="C18" i="39"/>
  <c r="C17" i="39"/>
  <c r="C16" i="39"/>
  <c r="C15" i="39"/>
  <c r="C14" i="39"/>
  <c r="C13" i="39"/>
  <c r="C12" i="39"/>
  <c r="IR24" i="38"/>
  <c r="IQ24" i="38"/>
  <c r="IP24" i="38"/>
  <c r="IO24" i="38"/>
  <c r="IN24" i="38"/>
  <c r="IM24" i="38"/>
  <c r="IL24" i="38"/>
  <c r="IK24" i="38"/>
  <c r="IJ24" i="38"/>
  <c r="II24" i="38"/>
  <c r="IH24" i="38"/>
  <c r="IG24" i="38"/>
  <c r="IF24" i="38"/>
  <c r="IE24" i="38"/>
  <c r="ID24" i="38"/>
  <c r="IC24" i="38"/>
  <c r="IB24" i="38"/>
  <c r="IA24" i="38"/>
  <c r="HZ24" i="38"/>
  <c r="HY24" i="38"/>
  <c r="HX24" i="38"/>
  <c r="HW24" i="38"/>
  <c r="HV24" i="38"/>
  <c r="HU24" i="38"/>
  <c r="HT24" i="38"/>
  <c r="HS24" i="38"/>
  <c r="HR24" i="38"/>
  <c r="HQ24" i="38"/>
  <c r="HP24" i="38"/>
  <c r="HO24" i="38"/>
  <c r="HN24" i="38"/>
  <c r="HM24" i="38"/>
  <c r="HL24" i="38"/>
  <c r="HK24" i="38"/>
  <c r="HJ24" i="38"/>
  <c r="HI24" i="38"/>
  <c r="HH24" i="38"/>
  <c r="HG24" i="38"/>
  <c r="HF24" i="38"/>
  <c r="HE24" i="38"/>
  <c r="HD24" i="38"/>
  <c r="HC24" i="38"/>
  <c r="HB24" i="38"/>
  <c r="HA24" i="38"/>
  <c r="GZ24" i="38"/>
  <c r="GY24" i="38"/>
  <c r="GX24" i="38"/>
  <c r="GW24" i="38"/>
  <c r="GV24" i="38"/>
  <c r="GU24" i="38"/>
  <c r="GT24" i="38"/>
  <c r="GS24" i="38"/>
  <c r="GR24" i="38"/>
  <c r="GQ24" i="38"/>
  <c r="GP24" i="38"/>
  <c r="GO24" i="38"/>
  <c r="GN24" i="38"/>
  <c r="GM24" i="38"/>
  <c r="GL24" i="38"/>
  <c r="GK24" i="38"/>
  <c r="GJ24" i="38"/>
  <c r="GI24" i="38"/>
  <c r="GH24" i="38"/>
  <c r="GG24" i="38"/>
  <c r="GF24" i="38"/>
  <c r="GE24" i="38"/>
  <c r="GD24" i="38"/>
  <c r="GC24" i="38"/>
  <c r="GB24" i="38"/>
  <c r="GA24" i="38"/>
  <c r="FZ24" i="38"/>
  <c r="FY24" i="38"/>
  <c r="FX24" i="38"/>
  <c r="FW24" i="38"/>
  <c r="FV24" i="38"/>
  <c r="FU24" i="38"/>
  <c r="FT24" i="38"/>
  <c r="FS24" i="38"/>
  <c r="FR24" i="38"/>
  <c r="FQ24" i="38"/>
  <c r="FP24" i="38"/>
  <c r="FO24" i="38"/>
  <c r="FN24" i="38"/>
  <c r="FM24" i="38"/>
  <c r="FL24" i="38"/>
  <c r="FK24" i="38"/>
  <c r="FJ24" i="38"/>
  <c r="FI24" i="38"/>
  <c r="FH24" i="38"/>
  <c r="FG24" i="38"/>
  <c r="FF24" i="38"/>
  <c r="FE24" i="38"/>
  <c r="FD24" i="38"/>
  <c r="FC24" i="38"/>
  <c r="FB24" i="38"/>
  <c r="FA24" i="38"/>
  <c r="EZ24" i="38"/>
  <c r="EY24" i="38"/>
  <c r="EX24" i="38"/>
  <c r="EW24" i="38"/>
  <c r="EV24" i="38"/>
  <c r="EU24" i="38"/>
  <c r="ET24" i="38"/>
  <c r="ES24" i="38"/>
  <c r="ER24" i="38"/>
  <c r="EQ24" i="38"/>
  <c r="EP24" i="38"/>
  <c r="EO24" i="38"/>
  <c r="EN24" i="38"/>
  <c r="EM24" i="38"/>
  <c r="EL24" i="38"/>
  <c r="EK24" i="38"/>
  <c r="EJ24" i="38"/>
  <c r="EI24" i="38"/>
  <c r="EH24" i="38"/>
  <c r="EG24" i="38"/>
  <c r="EF24" i="38"/>
  <c r="EE24" i="38"/>
  <c r="ED24" i="38"/>
  <c r="EC24" i="38"/>
  <c r="EB24" i="38"/>
  <c r="EA24" i="38"/>
  <c r="DZ24" i="38"/>
  <c r="DY24" i="38"/>
  <c r="DX24" i="38"/>
  <c r="DW24" i="38"/>
  <c r="DV24" i="38"/>
  <c r="DU24" i="38"/>
  <c r="DT24" i="38"/>
  <c r="DS24" i="38"/>
  <c r="DR24" i="38"/>
  <c r="DQ24" i="38"/>
  <c r="DP24" i="38"/>
  <c r="DO24" i="38"/>
  <c r="DN24" i="38"/>
  <c r="DM24" i="38"/>
  <c r="DL24" i="38"/>
  <c r="DK24" i="38"/>
  <c r="DJ24" i="38"/>
  <c r="DI24" i="38"/>
  <c r="DH24" i="38"/>
  <c r="DG24" i="38"/>
  <c r="DF24" i="38"/>
  <c r="DE24" i="38"/>
  <c r="DD24" i="38"/>
  <c r="DC24" i="38"/>
  <c r="DB24" i="38"/>
  <c r="DA24" i="38"/>
  <c r="CZ24" i="38"/>
  <c r="CY24" i="38"/>
  <c r="CX24" i="38"/>
  <c r="CW24" i="38"/>
  <c r="CV24" i="38"/>
  <c r="CU24" i="38"/>
  <c r="CT24" i="38"/>
  <c r="CS24" i="38"/>
  <c r="CR24" i="38"/>
  <c r="CQ24" i="38"/>
  <c r="CP24" i="38"/>
  <c r="CO24" i="38"/>
  <c r="CN24" i="38"/>
  <c r="CM24" i="38"/>
  <c r="CL24" i="38"/>
  <c r="CK24" i="38"/>
  <c r="CJ24" i="38"/>
  <c r="CI24" i="38"/>
  <c r="CH24" i="38"/>
  <c r="CG24" i="38"/>
  <c r="CF24" i="38"/>
  <c r="CE24" i="38"/>
  <c r="CD24" i="38"/>
  <c r="CC24" i="38"/>
  <c r="CB24" i="38"/>
  <c r="CA24" i="38"/>
  <c r="BZ24" i="38"/>
  <c r="BY24" i="38"/>
  <c r="BX24" i="38"/>
  <c r="BW24" i="38"/>
  <c r="BV24" i="38"/>
  <c r="BU24" i="38"/>
  <c r="BT24" i="38"/>
  <c r="BS24" i="38"/>
  <c r="BR24" i="38"/>
  <c r="BQ24" i="38"/>
  <c r="BP24" i="38"/>
  <c r="BO24" i="38"/>
  <c r="BN24" i="38"/>
  <c r="BM24" i="38"/>
  <c r="BL24" i="38"/>
  <c r="BK24" i="38"/>
  <c r="BJ24" i="38"/>
  <c r="BI24" i="38"/>
  <c r="BH24" i="38"/>
  <c r="BG24" i="38"/>
  <c r="BF24" i="38"/>
  <c r="BE24" i="38"/>
  <c r="BD24" i="38"/>
  <c r="BC24" i="38"/>
  <c r="BB24" i="38"/>
  <c r="BA24" i="38"/>
  <c r="AZ24" i="38"/>
  <c r="AY24" i="38"/>
  <c r="AX24" i="38"/>
  <c r="AW24" i="38"/>
  <c r="AV24" i="38"/>
  <c r="AU24" i="38"/>
  <c r="AT24" i="38"/>
  <c r="AS24" i="38"/>
  <c r="AR24" i="38"/>
  <c r="AQ24" i="38"/>
  <c r="AP24" i="38"/>
  <c r="AO24" i="38"/>
  <c r="AN24" i="38"/>
  <c r="AM24" i="38"/>
  <c r="AL24" i="38"/>
  <c r="AK24" i="38"/>
  <c r="AJ24" i="38"/>
  <c r="AI24" i="38"/>
  <c r="AH24" i="38"/>
  <c r="AG24" i="38"/>
  <c r="AF24" i="38"/>
  <c r="AE24" i="38"/>
  <c r="AD24" i="38"/>
  <c r="AC24" i="38"/>
  <c r="AB24" i="38"/>
  <c r="AA24" i="38"/>
  <c r="Z24" i="38"/>
  <c r="Y24" i="38"/>
  <c r="X24" i="38"/>
  <c r="W24" i="38"/>
  <c r="V24" i="38"/>
  <c r="U24" i="38"/>
  <c r="T24" i="38"/>
  <c r="S24" i="38"/>
  <c r="R24" i="38"/>
  <c r="Q24" i="38"/>
  <c r="P24" i="38"/>
  <c r="O24" i="38"/>
  <c r="N24" i="38"/>
  <c r="M24" i="38"/>
  <c r="L24" i="38"/>
  <c r="K24" i="38"/>
  <c r="J24" i="38"/>
  <c r="I24" i="38"/>
  <c r="H24" i="38"/>
  <c r="G24" i="38"/>
  <c r="F24" i="38"/>
  <c r="E24" i="38"/>
  <c r="D24" i="38"/>
  <c r="IR23" i="38"/>
  <c r="IQ23" i="38"/>
  <c r="IP23" i="38"/>
  <c r="IO23" i="38"/>
  <c r="IN23" i="38"/>
  <c r="IM23" i="38"/>
  <c r="IL23" i="38"/>
  <c r="IK23" i="38"/>
  <c r="IJ23" i="38"/>
  <c r="II23" i="38"/>
  <c r="IH23" i="38"/>
  <c r="IG23" i="38"/>
  <c r="IF23" i="38"/>
  <c r="IE23" i="38"/>
  <c r="ID23" i="38"/>
  <c r="IC23" i="38"/>
  <c r="IB23" i="38"/>
  <c r="IA23" i="38"/>
  <c r="HZ23" i="38"/>
  <c r="HY23" i="38"/>
  <c r="HX23" i="38"/>
  <c r="HW23" i="38"/>
  <c r="HV23" i="38"/>
  <c r="HU23" i="38"/>
  <c r="HT23" i="38"/>
  <c r="HS23" i="38"/>
  <c r="HR23" i="38"/>
  <c r="HQ23" i="38"/>
  <c r="HP23" i="38"/>
  <c r="HO23" i="38"/>
  <c r="HN23" i="38"/>
  <c r="HM23" i="38"/>
  <c r="HL23" i="38"/>
  <c r="HK23" i="38"/>
  <c r="HJ23" i="38"/>
  <c r="HI23" i="38"/>
  <c r="HH23" i="38"/>
  <c r="HG23" i="38"/>
  <c r="HF23" i="38"/>
  <c r="HE23" i="38"/>
  <c r="HD23" i="38"/>
  <c r="HC23" i="38"/>
  <c r="HB23" i="38"/>
  <c r="HA23" i="38"/>
  <c r="GZ23" i="38"/>
  <c r="GY23" i="38"/>
  <c r="GX23" i="38"/>
  <c r="GW23" i="38"/>
  <c r="GV23" i="38"/>
  <c r="GU23" i="38"/>
  <c r="GT23" i="38"/>
  <c r="GS23" i="38"/>
  <c r="GR23" i="38"/>
  <c r="GQ23" i="38"/>
  <c r="GP23" i="38"/>
  <c r="GO23" i="38"/>
  <c r="GN23" i="38"/>
  <c r="GM23" i="38"/>
  <c r="GL23" i="38"/>
  <c r="GK23" i="38"/>
  <c r="GJ23" i="38"/>
  <c r="GI23" i="38"/>
  <c r="GH23" i="38"/>
  <c r="GG23" i="38"/>
  <c r="GF23" i="38"/>
  <c r="GE23" i="38"/>
  <c r="GD23" i="38"/>
  <c r="GC23" i="38"/>
  <c r="GB23" i="38"/>
  <c r="GA23" i="38"/>
  <c r="FZ23" i="38"/>
  <c r="FY23" i="38"/>
  <c r="FX23" i="38"/>
  <c r="FW23" i="38"/>
  <c r="FV23" i="38"/>
  <c r="FU23" i="38"/>
  <c r="FT23" i="38"/>
  <c r="FS23" i="38"/>
  <c r="FR23" i="38"/>
  <c r="FQ23" i="38"/>
  <c r="FP23" i="38"/>
  <c r="FO23" i="38"/>
  <c r="FN23" i="38"/>
  <c r="FM23" i="38"/>
  <c r="FL23" i="38"/>
  <c r="FK23" i="38"/>
  <c r="FJ23" i="38"/>
  <c r="FI23" i="38"/>
  <c r="FH23" i="38"/>
  <c r="FG23" i="38"/>
  <c r="FF23" i="38"/>
  <c r="FE23" i="38"/>
  <c r="FD23" i="38"/>
  <c r="FC23" i="38"/>
  <c r="FB23" i="38"/>
  <c r="FA23" i="38"/>
  <c r="EZ23" i="38"/>
  <c r="EY23" i="38"/>
  <c r="EX23" i="38"/>
  <c r="EW23" i="38"/>
  <c r="EV23" i="38"/>
  <c r="EU23" i="38"/>
  <c r="ET23" i="38"/>
  <c r="ES23" i="38"/>
  <c r="ER23" i="38"/>
  <c r="EQ23" i="38"/>
  <c r="EP23" i="38"/>
  <c r="EO23" i="38"/>
  <c r="EN23" i="38"/>
  <c r="EM23" i="38"/>
  <c r="EL23" i="38"/>
  <c r="EK23" i="38"/>
  <c r="EJ23" i="38"/>
  <c r="EI23" i="38"/>
  <c r="EH23" i="38"/>
  <c r="EG23" i="38"/>
  <c r="EF23" i="38"/>
  <c r="EE23" i="38"/>
  <c r="ED23" i="38"/>
  <c r="EC23" i="38"/>
  <c r="EB23" i="38"/>
  <c r="EA23" i="38"/>
  <c r="DZ23" i="38"/>
  <c r="DY23" i="38"/>
  <c r="DX23" i="38"/>
  <c r="DW23" i="38"/>
  <c r="DV23" i="38"/>
  <c r="DU23" i="38"/>
  <c r="DT23" i="38"/>
  <c r="DS23" i="38"/>
  <c r="DR23" i="38"/>
  <c r="DQ23" i="38"/>
  <c r="DP23" i="38"/>
  <c r="DO23" i="38"/>
  <c r="DN23" i="38"/>
  <c r="DM23" i="38"/>
  <c r="DL23" i="38"/>
  <c r="DK23" i="38"/>
  <c r="DJ23" i="38"/>
  <c r="DI23" i="38"/>
  <c r="DH23" i="38"/>
  <c r="DG23" i="38"/>
  <c r="DF23" i="38"/>
  <c r="DE23" i="38"/>
  <c r="DD23" i="38"/>
  <c r="DC23" i="38"/>
  <c r="DB23" i="38"/>
  <c r="DA23" i="38"/>
  <c r="CZ23" i="38"/>
  <c r="CY23" i="38"/>
  <c r="CX23" i="38"/>
  <c r="CW23" i="38"/>
  <c r="CV23" i="38"/>
  <c r="CU23" i="38"/>
  <c r="CT23" i="38"/>
  <c r="CS23" i="38"/>
  <c r="CR23" i="38"/>
  <c r="CQ23" i="38"/>
  <c r="CP23" i="38"/>
  <c r="CO23" i="38"/>
  <c r="CN23" i="38"/>
  <c r="CM23" i="38"/>
  <c r="CL23" i="38"/>
  <c r="CK23" i="38"/>
  <c r="CJ23" i="38"/>
  <c r="CI23" i="38"/>
  <c r="CH23" i="38"/>
  <c r="CG23" i="38"/>
  <c r="CF23" i="38"/>
  <c r="CE23" i="38"/>
  <c r="CD23" i="38"/>
  <c r="CC23" i="38"/>
  <c r="CB23" i="38"/>
  <c r="CA23" i="38"/>
  <c r="BZ23" i="38"/>
  <c r="BY23" i="38"/>
  <c r="BX23" i="38"/>
  <c r="BW23" i="38"/>
  <c r="BV23" i="38"/>
  <c r="BU23" i="38"/>
  <c r="BT23" i="38"/>
  <c r="BS23" i="38"/>
  <c r="BR23" i="38"/>
  <c r="BQ23" i="38"/>
  <c r="BP23" i="38"/>
  <c r="BO23" i="38"/>
  <c r="BN23" i="38"/>
  <c r="BM23" i="38"/>
  <c r="BL23" i="38"/>
  <c r="BK23" i="38"/>
  <c r="BJ23" i="38"/>
  <c r="BI23" i="38"/>
  <c r="BH23" i="38"/>
  <c r="BG23" i="38"/>
  <c r="BF23" i="38"/>
  <c r="BE23" i="38"/>
  <c r="BD23" i="38"/>
  <c r="BC23" i="38"/>
  <c r="BB23" i="38"/>
  <c r="BA23" i="38"/>
  <c r="AZ23" i="38"/>
  <c r="AY23" i="38"/>
  <c r="AX23" i="38"/>
  <c r="AW23" i="38"/>
  <c r="AV23" i="38"/>
  <c r="AU23" i="38"/>
  <c r="AT23" i="38"/>
  <c r="AS23" i="38"/>
  <c r="AR23" i="38"/>
  <c r="AQ23" i="38"/>
  <c r="AP23" i="38"/>
  <c r="AO23" i="38"/>
  <c r="AN23" i="38"/>
  <c r="AM23" i="38"/>
  <c r="AL23" i="38"/>
  <c r="AK23" i="38"/>
  <c r="AJ23" i="38"/>
  <c r="AI23" i="38"/>
  <c r="AH23" i="38"/>
  <c r="AG23" i="38"/>
  <c r="AF23" i="38"/>
  <c r="AE23" i="38"/>
  <c r="AD23" i="38"/>
  <c r="AC23" i="38"/>
  <c r="AB23" i="38"/>
  <c r="AA23" i="38"/>
  <c r="Z23" i="38"/>
  <c r="Y23" i="38"/>
  <c r="X23" i="38"/>
  <c r="W23" i="38"/>
  <c r="V23" i="38"/>
  <c r="U23" i="38"/>
  <c r="T23" i="38"/>
  <c r="S23" i="38"/>
  <c r="R23" i="38"/>
  <c r="Q23" i="38"/>
  <c r="P23" i="38"/>
  <c r="O23" i="38"/>
  <c r="N23" i="38"/>
  <c r="M23" i="38"/>
  <c r="L23" i="38"/>
  <c r="K23" i="38"/>
  <c r="J23" i="38"/>
  <c r="I23" i="38"/>
  <c r="H23" i="38"/>
  <c r="G23" i="38"/>
  <c r="F23" i="38"/>
  <c r="E23" i="38"/>
  <c r="D23" i="38"/>
  <c r="IR22" i="38"/>
  <c r="IQ22" i="38"/>
  <c r="IP22" i="38"/>
  <c r="IO22" i="38"/>
  <c r="IN22" i="38"/>
  <c r="IM22" i="38"/>
  <c r="IL22" i="38"/>
  <c r="IK22" i="38"/>
  <c r="IJ22" i="38"/>
  <c r="II22" i="38"/>
  <c r="IH22" i="38"/>
  <c r="IG22" i="38"/>
  <c r="IF22" i="38"/>
  <c r="IE22" i="38"/>
  <c r="ID22" i="38"/>
  <c r="IC22" i="38"/>
  <c r="IB22" i="38"/>
  <c r="IA22" i="38"/>
  <c r="HZ22" i="38"/>
  <c r="HY22" i="38"/>
  <c r="HX22" i="38"/>
  <c r="HW22" i="38"/>
  <c r="HV22" i="38"/>
  <c r="HU22" i="38"/>
  <c r="HT22" i="38"/>
  <c r="HS22" i="38"/>
  <c r="HR22" i="38"/>
  <c r="HQ22" i="38"/>
  <c r="HP22" i="38"/>
  <c r="HO22" i="38"/>
  <c r="HN22" i="38"/>
  <c r="HM22" i="38"/>
  <c r="HL22" i="38"/>
  <c r="HK22" i="38"/>
  <c r="HJ22" i="38"/>
  <c r="HI22" i="38"/>
  <c r="HH22" i="38"/>
  <c r="HG22" i="38"/>
  <c r="HF22" i="38"/>
  <c r="HE22" i="38"/>
  <c r="HD22" i="38"/>
  <c r="HC22" i="38"/>
  <c r="HB22" i="38"/>
  <c r="HA22" i="38"/>
  <c r="GZ22" i="38"/>
  <c r="GY22" i="38"/>
  <c r="GX22" i="38"/>
  <c r="GW22" i="38"/>
  <c r="GV22" i="38"/>
  <c r="GU22" i="38"/>
  <c r="GT22" i="38"/>
  <c r="GS22" i="38"/>
  <c r="GR22" i="38"/>
  <c r="GQ22" i="38"/>
  <c r="GP22" i="38"/>
  <c r="GO22" i="38"/>
  <c r="GN22" i="38"/>
  <c r="GM22" i="38"/>
  <c r="GL22" i="38"/>
  <c r="GK22" i="38"/>
  <c r="GJ22" i="38"/>
  <c r="GI22" i="38"/>
  <c r="GH22" i="38"/>
  <c r="GG22" i="38"/>
  <c r="GF22" i="38"/>
  <c r="GE22" i="38"/>
  <c r="GD22" i="38"/>
  <c r="GC22" i="38"/>
  <c r="GB22" i="38"/>
  <c r="GA22" i="38"/>
  <c r="FZ22" i="38"/>
  <c r="FY22" i="38"/>
  <c r="FX22" i="38"/>
  <c r="FW22" i="38"/>
  <c r="FV22" i="38"/>
  <c r="FU22" i="38"/>
  <c r="FT22" i="38"/>
  <c r="FS22" i="38"/>
  <c r="FR22" i="38"/>
  <c r="FQ22" i="38"/>
  <c r="FP22" i="38"/>
  <c r="FO22" i="38"/>
  <c r="FN22" i="38"/>
  <c r="FM22" i="38"/>
  <c r="FL22" i="38"/>
  <c r="FK22" i="38"/>
  <c r="FJ22" i="38"/>
  <c r="FI22" i="38"/>
  <c r="FH22" i="38"/>
  <c r="FG22" i="38"/>
  <c r="FF22" i="38"/>
  <c r="FE22" i="38"/>
  <c r="FD22" i="38"/>
  <c r="FC22" i="38"/>
  <c r="FB22" i="38"/>
  <c r="FA22" i="38"/>
  <c r="EZ22" i="38"/>
  <c r="EY22" i="38"/>
  <c r="EX22" i="38"/>
  <c r="EW22" i="38"/>
  <c r="EV22" i="38"/>
  <c r="EU22" i="38"/>
  <c r="ET22" i="38"/>
  <c r="ES22" i="38"/>
  <c r="ER22" i="38"/>
  <c r="EQ22" i="38"/>
  <c r="EP22" i="38"/>
  <c r="EO22" i="38"/>
  <c r="EN22" i="38"/>
  <c r="EM22" i="38"/>
  <c r="EL22" i="38"/>
  <c r="EK22" i="38"/>
  <c r="EJ22" i="38"/>
  <c r="EI22" i="38"/>
  <c r="EH22" i="38"/>
  <c r="EG22" i="38"/>
  <c r="EF22" i="38"/>
  <c r="EE22" i="38"/>
  <c r="ED22" i="38"/>
  <c r="EC22" i="38"/>
  <c r="EB22" i="38"/>
  <c r="EA22" i="38"/>
  <c r="DZ22" i="38"/>
  <c r="DY22" i="38"/>
  <c r="DX22" i="38"/>
  <c r="DW22" i="38"/>
  <c r="DV22" i="38"/>
  <c r="DU22" i="38"/>
  <c r="DT22" i="38"/>
  <c r="DS22" i="38"/>
  <c r="DR22" i="38"/>
  <c r="DQ22" i="38"/>
  <c r="DP22" i="38"/>
  <c r="DO22" i="38"/>
  <c r="DN22" i="38"/>
  <c r="DM22" i="38"/>
  <c r="DL22" i="38"/>
  <c r="DK22" i="38"/>
  <c r="DJ22" i="38"/>
  <c r="DI22" i="38"/>
  <c r="DH22" i="38"/>
  <c r="DG22" i="38"/>
  <c r="DF22" i="38"/>
  <c r="DE22" i="38"/>
  <c r="DD22" i="38"/>
  <c r="DC22" i="38"/>
  <c r="DB22" i="38"/>
  <c r="DA22" i="38"/>
  <c r="CZ22" i="38"/>
  <c r="CY22" i="38"/>
  <c r="CX22" i="38"/>
  <c r="CW22" i="38"/>
  <c r="CV22" i="38"/>
  <c r="CU22" i="38"/>
  <c r="CT22" i="38"/>
  <c r="CS22" i="38"/>
  <c r="CR22" i="38"/>
  <c r="CQ22" i="38"/>
  <c r="CP22" i="38"/>
  <c r="CO22" i="38"/>
  <c r="CN22" i="38"/>
  <c r="CM22" i="38"/>
  <c r="CL22" i="38"/>
  <c r="CK22" i="38"/>
  <c r="CJ22" i="38"/>
  <c r="CI22" i="38"/>
  <c r="CH22" i="38"/>
  <c r="CG22" i="38"/>
  <c r="CF22" i="38"/>
  <c r="CE22" i="38"/>
  <c r="CD22" i="38"/>
  <c r="CC22" i="38"/>
  <c r="CB22" i="38"/>
  <c r="CA22" i="38"/>
  <c r="BZ22" i="38"/>
  <c r="BY22" i="38"/>
  <c r="BX22" i="38"/>
  <c r="BW22" i="38"/>
  <c r="BV22" i="38"/>
  <c r="BU22" i="38"/>
  <c r="BT22" i="38"/>
  <c r="BS22" i="38"/>
  <c r="BR22" i="38"/>
  <c r="BQ22" i="38"/>
  <c r="BP22" i="38"/>
  <c r="BO22" i="38"/>
  <c r="BN22" i="38"/>
  <c r="BM22" i="38"/>
  <c r="BL22" i="38"/>
  <c r="BK22" i="38"/>
  <c r="BJ22" i="38"/>
  <c r="BI22" i="38"/>
  <c r="BH22" i="38"/>
  <c r="BG22" i="38"/>
  <c r="BF22" i="38"/>
  <c r="BE22" i="38"/>
  <c r="BD22" i="38"/>
  <c r="BC22" i="38"/>
  <c r="BB22" i="38"/>
  <c r="BA22" i="38"/>
  <c r="AZ22" i="38"/>
  <c r="AY22" i="38"/>
  <c r="AX22" i="38"/>
  <c r="AW22" i="38"/>
  <c r="AV22" i="38"/>
  <c r="AU22" i="38"/>
  <c r="AT22" i="38"/>
  <c r="AS22" i="38"/>
  <c r="AR22" i="38"/>
  <c r="AQ22" i="38"/>
  <c r="AP22" i="38"/>
  <c r="AO22" i="38"/>
  <c r="AN22" i="38"/>
  <c r="AM22" i="38"/>
  <c r="AL22" i="38"/>
  <c r="AK22" i="38"/>
  <c r="AJ22" i="38"/>
  <c r="AI22" i="38"/>
  <c r="AH22" i="38"/>
  <c r="AG22" i="38"/>
  <c r="AF22" i="38"/>
  <c r="AE22" i="38"/>
  <c r="AD22" i="38"/>
  <c r="AC22" i="38"/>
  <c r="AB22" i="38"/>
  <c r="AA22" i="38"/>
  <c r="Z22" i="38"/>
  <c r="Y22" i="38"/>
  <c r="X22" i="38"/>
  <c r="W22" i="38"/>
  <c r="V22" i="38"/>
  <c r="U22" i="38"/>
  <c r="T22" i="38"/>
  <c r="S22" i="38"/>
  <c r="R22" i="38"/>
  <c r="Q22" i="38"/>
  <c r="P22" i="38"/>
  <c r="O22" i="38"/>
  <c r="N22" i="38"/>
  <c r="M22" i="38"/>
  <c r="L22" i="38"/>
  <c r="K22" i="38"/>
  <c r="J22" i="38"/>
  <c r="I22" i="38"/>
  <c r="H22" i="38"/>
  <c r="G22" i="38"/>
  <c r="F22" i="38"/>
  <c r="E22" i="38"/>
  <c r="D22" i="38"/>
  <c r="IR21" i="38"/>
  <c r="IQ21" i="38"/>
  <c r="IP21" i="38"/>
  <c r="IO21" i="38"/>
  <c r="IN21" i="38"/>
  <c r="IM21" i="38"/>
  <c r="IL21" i="38"/>
  <c r="IK21" i="38"/>
  <c r="IJ21" i="38"/>
  <c r="II21" i="38"/>
  <c r="IH21" i="38"/>
  <c r="IG21" i="38"/>
  <c r="IF21" i="38"/>
  <c r="IE21" i="38"/>
  <c r="ID21" i="38"/>
  <c r="IC21" i="38"/>
  <c r="IB21" i="38"/>
  <c r="IA21" i="38"/>
  <c r="HZ21" i="38"/>
  <c r="HY21" i="38"/>
  <c r="HX21" i="38"/>
  <c r="HW21" i="38"/>
  <c r="HV21" i="38"/>
  <c r="HU21" i="38"/>
  <c r="HT21" i="38"/>
  <c r="HS21" i="38"/>
  <c r="HR21" i="38"/>
  <c r="HQ21" i="38"/>
  <c r="HP21" i="38"/>
  <c r="HO21" i="38"/>
  <c r="HN21" i="38"/>
  <c r="HM21" i="38"/>
  <c r="HL21" i="38"/>
  <c r="HK21" i="38"/>
  <c r="HJ21" i="38"/>
  <c r="HI21" i="38"/>
  <c r="HH21" i="38"/>
  <c r="HG21" i="38"/>
  <c r="HF21" i="38"/>
  <c r="HE21" i="38"/>
  <c r="HD21" i="38"/>
  <c r="HC21" i="38"/>
  <c r="HB21" i="38"/>
  <c r="HA21" i="38"/>
  <c r="GZ21" i="38"/>
  <c r="GY21" i="38"/>
  <c r="GX21" i="38"/>
  <c r="GW21" i="38"/>
  <c r="GV21" i="38"/>
  <c r="GU21" i="38"/>
  <c r="GT21" i="38"/>
  <c r="GS21" i="38"/>
  <c r="GR21" i="38"/>
  <c r="GQ21" i="38"/>
  <c r="GP21" i="38"/>
  <c r="GO21" i="38"/>
  <c r="GN21" i="38"/>
  <c r="GM21" i="38"/>
  <c r="GL21" i="38"/>
  <c r="GK21" i="38"/>
  <c r="GJ21" i="38"/>
  <c r="GI21" i="38"/>
  <c r="GH21" i="38"/>
  <c r="GG21" i="38"/>
  <c r="GF21" i="38"/>
  <c r="GE21" i="38"/>
  <c r="GD21" i="38"/>
  <c r="GC21" i="38"/>
  <c r="GB21" i="38"/>
  <c r="GA21" i="38"/>
  <c r="FZ21" i="38"/>
  <c r="FY21" i="38"/>
  <c r="FX21" i="38"/>
  <c r="FW21" i="38"/>
  <c r="FV21" i="38"/>
  <c r="FU21" i="38"/>
  <c r="FT21" i="38"/>
  <c r="FS21" i="38"/>
  <c r="FR21" i="38"/>
  <c r="FQ21" i="38"/>
  <c r="FP21" i="38"/>
  <c r="FO21" i="38"/>
  <c r="FN21" i="38"/>
  <c r="FM21" i="38"/>
  <c r="FL21" i="38"/>
  <c r="FK21" i="38"/>
  <c r="FJ21" i="38"/>
  <c r="FI21" i="38"/>
  <c r="FH21" i="38"/>
  <c r="FG21" i="38"/>
  <c r="FF21" i="38"/>
  <c r="FE21" i="38"/>
  <c r="FD21" i="38"/>
  <c r="FC21" i="38"/>
  <c r="FB21" i="38"/>
  <c r="FA21" i="38"/>
  <c r="EZ21" i="38"/>
  <c r="EY21" i="38"/>
  <c r="EX21" i="38"/>
  <c r="EW21" i="38"/>
  <c r="EV21" i="38"/>
  <c r="EU21" i="38"/>
  <c r="ET21" i="38"/>
  <c r="ES21" i="38"/>
  <c r="ER21" i="38"/>
  <c r="EQ21" i="38"/>
  <c r="EP21" i="38"/>
  <c r="EO21" i="38"/>
  <c r="EN21" i="38"/>
  <c r="EM21" i="38"/>
  <c r="EL21" i="38"/>
  <c r="EK21" i="38"/>
  <c r="EJ21" i="38"/>
  <c r="EI21" i="38"/>
  <c r="EH21" i="38"/>
  <c r="EG21" i="38"/>
  <c r="EF21" i="38"/>
  <c r="EE21" i="38"/>
  <c r="ED21" i="38"/>
  <c r="EC21" i="38"/>
  <c r="EB21" i="38"/>
  <c r="EA21" i="38"/>
  <c r="DZ21" i="38"/>
  <c r="DY21" i="38"/>
  <c r="DX21" i="38"/>
  <c r="DW21" i="38"/>
  <c r="DV21" i="38"/>
  <c r="DU21" i="38"/>
  <c r="DT21" i="38"/>
  <c r="DS21" i="38"/>
  <c r="DR21" i="38"/>
  <c r="DQ21" i="38"/>
  <c r="DP21" i="38"/>
  <c r="DO21" i="38"/>
  <c r="DN21" i="38"/>
  <c r="DM21" i="38"/>
  <c r="DL21" i="38"/>
  <c r="DK21" i="38"/>
  <c r="DJ21" i="38"/>
  <c r="DI21" i="38"/>
  <c r="DH21" i="38"/>
  <c r="DG21" i="38"/>
  <c r="DF21" i="38"/>
  <c r="DE21" i="38"/>
  <c r="DD21" i="38"/>
  <c r="DC21" i="38"/>
  <c r="DB21" i="38"/>
  <c r="DA21" i="38"/>
  <c r="CZ21" i="38"/>
  <c r="CY21" i="38"/>
  <c r="CX21" i="38"/>
  <c r="CW21" i="38"/>
  <c r="CV21" i="38"/>
  <c r="CU21" i="38"/>
  <c r="CT21" i="38"/>
  <c r="CS21" i="38"/>
  <c r="CR21" i="38"/>
  <c r="CQ21" i="38"/>
  <c r="CP21" i="38"/>
  <c r="CO21" i="38"/>
  <c r="CN21" i="38"/>
  <c r="CM21" i="38"/>
  <c r="CL21" i="38"/>
  <c r="CK21" i="38"/>
  <c r="CJ21" i="38"/>
  <c r="CI21" i="38"/>
  <c r="CH21" i="38"/>
  <c r="CG21" i="38"/>
  <c r="CF21" i="38"/>
  <c r="CE21" i="38"/>
  <c r="CD21" i="38"/>
  <c r="CC21" i="38"/>
  <c r="CB21" i="38"/>
  <c r="CA21" i="38"/>
  <c r="BZ21" i="38"/>
  <c r="BY21" i="38"/>
  <c r="BX21" i="38"/>
  <c r="BW21" i="38"/>
  <c r="BV21" i="38"/>
  <c r="BU21" i="38"/>
  <c r="BT21" i="38"/>
  <c r="BS21" i="38"/>
  <c r="BR21" i="38"/>
  <c r="BQ21" i="38"/>
  <c r="BP21" i="38"/>
  <c r="BO21" i="38"/>
  <c r="BN21" i="38"/>
  <c r="BM21" i="38"/>
  <c r="BL21" i="38"/>
  <c r="BK21" i="38"/>
  <c r="BJ21" i="38"/>
  <c r="BI21" i="38"/>
  <c r="BH21" i="38"/>
  <c r="BG21" i="38"/>
  <c r="BF21" i="38"/>
  <c r="BE21" i="38"/>
  <c r="BD21" i="38"/>
  <c r="BC21" i="38"/>
  <c r="BB21" i="38"/>
  <c r="BA21" i="38"/>
  <c r="AZ21" i="38"/>
  <c r="AY21" i="38"/>
  <c r="AX21" i="38"/>
  <c r="AW21" i="38"/>
  <c r="AV21" i="38"/>
  <c r="AU21" i="38"/>
  <c r="AT21" i="38"/>
  <c r="AS21" i="38"/>
  <c r="AR21" i="38"/>
  <c r="AQ21" i="38"/>
  <c r="AP21" i="38"/>
  <c r="AO21" i="38"/>
  <c r="AN21" i="38"/>
  <c r="AM21" i="38"/>
  <c r="AL21" i="38"/>
  <c r="AK21" i="38"/>
  <c r="AJ21" i="38"/>
  <c r="AI21" i="38"/>
  <c r="AH21" i="38"/>
  <c r="AG21" i="38"/>
  <c r="AF21" i="38"/>
  <c r="AE21" i="38"/>
  <c r="AD21" i="38"/>
  <c r="AC21" i="38"/>
  <c r="AB21" i="38"/>
  <c r="AA21" i="38"/>
  <c r="Z21" i="38"/>
  <c r="Y21" i="38"/>
  <c r="X21" i="38"/>
  <c r="W21" i="38"/>
  <c r="V21" i="38"/>
  <c r="U21" i="38"/>
  <c r="T21" i="38"/>
  <c r="S21" i="38"/>
  <c r="R21" i="38"/>
  <c r="Q21" i="38"/>
  <c r="P21" i="38"/>
  <c r="O21" i="38"/>
  <c r="N21" i="38"/>
  <c r="M21" i="38"/>
  <c r="L21" i="38"/>
  <c r="K21" i="38"/>
  <c r="J21" i="38"/>
  <c r="I21" i="38"/>
  <c r="H21" i="38"/>
  <c r="G21" i="38"/>
  <c r="F21" i="38"/>
  <c r="E21" i="38"/>
  <c r="D21" i="38"/>
  <c r="IR20" i="38"/>
  <c r="IQ20" i="38"/>
  <c r="IP20" i="38"/>
  <c r="IO20" i="38"/>
  <c r="IN20" i="38"/>
  <c r="IM20" i="38"/>
  <c r="IL20" i="38"/>
  <c r="IK20" i="38"/>
  <c r="IJ20" i="38"/>
  <c r="II20" i="38"/>
  <c r="IH20" i="38"/>
  <c r="IG20" i="38"/>
  <c r="IF20" i="38"/>
  <c r="IE20" i="38"/>
  <c r="ID20" i="38"/>
  <c r="IC20" i="38"/>
  <c r="IB20" i="38"/>
  <c r="IA20" i="38"/>
  <c r="HZ20" i="38"/>
  <c r="HY20" i="38"/>
  <c r="HX20" i="38"/>
  <c r="HW20" i="38"/>
  <c r="HV20" i="38"/>
  <c r="HU20" i="38"/>
  <c r="HT20" i="38"/>
  <c r="HS20" i="38"/>
  <c r="HR20" i="38"/>
  <c r="HQ20" i="38"/>
  <c r="HP20" i="38"/>
  <c r="HO20" i="38"/>
  <c r="HN20" i="38"/>
  <c r="HM20" i="38"/>
  <c r="HL20" i="38"/>
  <c r="HK20" i="38"/>
  <c r="HJ20" i="38"/>
  <c r="HI20" i="38"/>
  <c r="HH20" i="38"/>
  <c r="HG20" i="38"/>
  <c r="HF20" i="38"/>
  <c r="HE20" i="38"/>
  <c r="HD20" i="38"/>
  <c r="HC20" i="38"/>
  <c r="HB20" i="38"/>
  <c r="HA20" i="38"/>
  <c r="GZ20" i="38"/>
  <c r="GY20" i="38"/>
  <c r="GX20" i="38"/>
  <c r="GW20" i="38"/>
  <c r="GV20" i="38"/>
  <c r="GU20" i="38"/>
  <c r="GT20" i="38"/>
  <c r="GS20" i="38"/>
  <c r="GR20" i="38"/>
  <c r="GQ20" i="38"/>
  <c r="GP20" i="38"/>
  <c r="GO20" i="38"/>
  <c r="GN20" i="38"/>
  <c r="GM20" i="38"/>
  <c r="GL20" i="38"/>
  <c r="GK20" i="38"/>
  <c r="GJ20" i="38"/>
  <c r="GI20" i="38"/>
  <c r="GH20" i="38"/>
  <c r="GG20" i="38"/>
  <c r="GF20" i="38"/>
  <c r="GE20" i="38"/>
  <c r="GD20" i="38"/>
  <c r="GC20" i="38"/>
  <c r="GB20" i="38"/>
  <c r="GA20" i="38"/>
  <c r="FZ20" i="38"/>
  <c r="FY20" i="38"/>
  <c r="FX20" i="38"/>
  <c r="FW20" i="38"/>
  <c r="FV20" i="38"/>
  <c r="FU20" i="38"/>
  <c r="FT20" i="38"/>
  <c r="FS20" i="38"/>
  <c r="FR20" i="38"/>
  <c r="FQ20" i="38"/>
  <c r="FP20" i="38"/>
  <c r="FO20" i="38"/>
  <c r="FN20" i="38"/>
  <c r="FM20" i="38"/>
  <c r="FL20" i="38"/>
  <c r="FK20" i="38"/>
  <c r="FJ20" i="38"/>
  <c r="FI20" i="38"/>
  <c r="FH20" i="38"/>
  <c r="FG20" i="38"/>
  <c r="FF20" i="38"/>
  <c r="FE20" i="38"/>
  <c r="FD20" i="38"/>
  <c r="FC20" i="38"/>
  <c r="FB20" i="38"/>
  <c r="FA20" i="38"/>
  <c r="EZ20" i="38"/>
  <c r="EY20" i="38"/>
  <c r="EX20" i="38"/>
  <c r="EW20" i="38"/>
  <c r="EV20" i="38"/>
  <c r="EU20" i="38"/>
  <c r="ET20" i="38"/>
  <c r="ES20" i="38"/>
  <c r="ER20" i="38"/>
  <c r="EQ20" i="38"/>
  <c r="EP20" i="38"/>
  <c r="EO20" i="38"/>
  <c r="EN20" i="38"/>
  <c r="EM20" i="38"/>
  <c r="EL20" i="38"/>
  <c r="EK20" i="38"/>
  <c r="EJ20" i="38"/>
  <c r="EI20" i="38"/>
  <c r="EH20" i="38"/>
  <c r="EG20" i="38"/>
  <c r="EF20" i="38"/>
  <c r="EE20" i="38"/>
  <c r="ED20" i="38"/>
  <c r="EC20" i="38"/>
  <c r="EB20" i="38"/>
  <c r="EA20" i="38"/>
  <c r="DZ20" i="38"/>
  <c r="DY20" i="38"/>
  <c r="DX20" i="38"/>
  <c r="DW20" i="38"/>
  <c r="DV20" i="38"/>
  <c r="DU20" i="38"/>
  <c r="DT20" i="38"/>
  <c r="DS20" i="38"/>
  <c r="DR20" i="38"/>
  <c r="DQ20" i="38"/>
  <c r="DP20" i="38"/>
  <c r="DO20" i="38"/>
  <c r="DN20" i="38"/>
  <c r="DM20" i="38"/>
  <c r="DL20" i="38"/>
  <c r="DK20" i="38"/>
  <c r="DJ20" i="38"/>
  <c r="DI20" i="38"/>
  <c r="DH20" i="38"/>
  <c r="DG20" i="38"/>
  <c r="DF20" i="38"/>
  <c r="DE20" i="38"/>
  <c r="DD20" i="38"/>
  <c r="DC20" i="38"/>
  <c r="DB20" i="38"/>
  <c r="DA20" i="38"/>
  <c r="CZ20" i="38"/>
  <c r="CY20" i="38"/>
  <c r="CX20" i="38"/>
  <c r="CW20" i="38"/>
  <c r="CV20" i="38"/>
  <c r="CU20" i="38"/>
  <c r="CT20" i="38"/>
  <c r="CS20" i="38"/>
  <c r="CR20" i="38"/>
  <c r="CQ20" i="38"/>
  <c r="CP20" i="38"/>
  <c r="CO20" i="38"/>
  <c r="CN20" i="38"/>
  <c r="CM20" i="38"/>
  <c r="CL20" i="38"/>
  <c r="CK20" i="38"/>
  <c r="CJ20" i="38"/>
  <c r="CI20" i="38"/>
  <c r="CH20" i="38"/>
  <c r="CG20" i="38"/>
  <c r="CF20" i="38"/>
  <c r="CE20" i="38"/>
  <c r="CD20" i="38"/>
  <c r="CC20" i="38"/>
  <c r="CB20" i="38"/>
  <c r="CA20" i="38"/>
  <c r="BZ20" i="38"/>
  <c r="BY20" i="38"/>
  <c r="BX20" i="38"/>
  <c r="BW20" i="38"/>
  <c r="BV20" i="38"/>
  <c r="BU20" i="38"/>
  <c r="BT20" i="38"/>
  <c r="BS20" i="38"/>
  <c r="BR20" i="38"/>
  <c r="BQ20" i="38"/>
  <c r="BP20" i="38"/>
  <c r="BO20" i="38"/>
  <c r="BN20" i="38"/>
  <c r="BM20" i="38"/>
  <c r="BL20" i="38"/>
  <c r="BK20" i="38"/>
  <c r="BJ20" i="38"/>
  <c r="BI20" i="38"/>
  <c r="BH20" i="38"/>
  <c r="BG20" i="38"/>
  <c r="BF20" i="38"/>
  <c r="BE20" i="38"/>
  <c r="BD20" i="38"/>
  <c r="BC20" i="38"/>
  <c r="BB20" i="38"/>
  <c r="BA20" i="38"/>
  <c r="AZ20" i="38"/>
  <c r="AY20" i="38"/>
  <c r="AX20" i="38"/>
  <c r="AW20" i="38"/>
  <c r="AV20" i="38"/>
  <c r="AU20" i="38"/>
  <c r="AT20" i="38"/>
  <c r="AS20" i="38"/>
  <c r="AR20" i="38"/>
  <c r="AQ20" i="38"/>
  <c r="AP20" i="38"/>
  <c r="AO20" i="38"/>
  <c r="AN20" i="38"/>
  <c r="AM20" i="38"/>
  <c r="AL20" i="38"/>
  <c r="AK20" i="38"/>
  <c r="AJ20" i="38"/>
  <c r="AI20" i="38"/>
  <c r="AH20" i="38"/>
  <c r="AG20" i="38"/>
  <c r="AF20" i="38"/>
  <c r="AE20" i="38"/>
  <c r="AD20" i="38"/>
  <c r="AC20" i="38"/>
  <c r="AB20" i="38"/>
  <c r="AA20" i="38"/>
  <c r="Z20" i="38"/>
  <c r="Y20" i="38"/>
  <c r="X20" i="38"/>
  <c r="W20" i="38"/>
  <c r="V20" i="38"/>
  <c r="U20" i="38"/>
  <c r="T20" i="38"/>
  <c r="S20" i="38"/>
  <c r="R20" i="38"/>
  <c r="Q20" i="38"/>
  <c r="P20" i="38"/>
  <c r="O20" i="38"/>
  <c r="N20" i="38"/>
  <c r="M20" i="38"/>
  <c r="L20" i="38"/>
  <c r="K20" i="38"/>
  <c r="J20" i="38"/>
  <c r="I20" i="38"/>
  <c r="H20" i="38"/>
  <c r="G20" i="38"/>
  <c r="F20" i="38"/>
  <c r="E20" i="38"/>
  <c r="D20" i="38"/>
  <c r="IR19" i="38"/>
  <c r="IQ19" i="38"/>
  <c r="IP19" i="38"/>
  <c r="IO19" i="38"/>
  <c r="IN19" i="38"/>
  <c r="IM19" i="38"/>
  <c r="IL19" i="38"/>
  <c r="IK19" i="38"/>
  <c r="IJ19" i="38"/>
  <c r="II19" i="38"/>
  <c r="IH19" i="38"/>
  <c r="IG19" i="38"/>
  <c r="IF19" i="38"/>
  <c r="IE19" i="38"/>
  <c r="ID19" i="38"/>
  <c r="IC19" i="38"/>
  <c r="IB19" i="38"/>
  <c r="IA19" i="38"/>
  <c r="HZ19" i="38"/>
  <c r="HY19" i="38"/>
  <c r="HX19" i="38"/>
  <c r="HW19" i="38"/>
  <c r="HV19" i="38"/>
  <c r="HU19" i="38"/>
  <c r="HT19" i="38"/>
  <c r="HS19" i="38"/>
  <c r="HR19" i="38"/>
  <c r="HQ19" i="38"/>
  <c r="HP19" i="38"/>
  <c r="HO19" i="38"/>
  <c r="HN19" i="38"/>
  <c r="HM19" i="38"/>
  <c r="HL19" i="38"/>
  <c r="HK19" i="38"/>
  <c r="HJ19" i="38"/>
  <c r="HI19" i="38"/>
  <c r="HH19" i="38"/>
  <c r="HG19" i="38"/>
  <c r="HF19" i="38"/>
  <c r="HE19" i="38"/>
  <c r="HD19" i="38"/>
  <c r="HC19" i="38"/>
  <c r="HB19" i="38"/>
  <c r="HA19" i="38"/>
  <c r="GZ19" i="38"/>
  <c r="GY19" i="38"/>
  <c r="GX19" i="38"/>
  <c r="GW19" i="38"/>
  <c r="GV19" i="38"/>
  <c r="GU19" i="38"/>
  <c r="GT19" i="38"/>
  <c r="GS19" i="38"/>
  <c r="GR19" i="38"/>
  <c r="GQ19" i="38"/>
  <c r="GP19" i="38"/>
  <c r="GO19" i="38"/>
  <c r="GN19" i="38"/>
  <c r="GM19" i="38"/>
  <c r="GL19" i="38"/>
  <c r="GK19" i="38"/>
  <c r="GJ19" i="38"/>
  <c r="GI19" i="38"/>
  <c r="GH19" i="38"/>
  <c r="GG19" i="38"/>
  <c r="GF19" i="38"/>
  <c r="GE19" i="38"/>
  <c r="GD19" i="38"/>
  <c r="GC19" i="38"/>
  <c r="GB19" i="38"/>
  <c r="GA19" i="38"/>
  <c r="FZ19" i="38"/>
  <c r="FY19" i="38"/>
  <c r="FX19" i="38"/>
  <c r="FW19" i="38"/>
  <c r="FV19" i="38"/>
  <c r="FU19" i="38"/>
  <c r="FT19" i="38"/>
  <c r="FS19" i="38"/>
  <c r="FR19" i="38"/>
  <c r="FQ19" i="38"/>
  <c r="FP19" i="38"/>
  <c r="FO19" i="38"/>
  <c r="FN19" i="38"/>
  <c r="FM19" i="38"/>
  <c r="FL19" i="38"/>
  <c r="FK19" i="38"/>
  <c r="FJ19" i="38"/>
  <c r="FI19" i="38"/>
  <c r="FH19" i="38"/>
  <c r="FG19" i="38"/>
  <c r="FF19" i="38"/>
  <c r="FE19" i="38"/>
  <c r="FD19" i="38"/>
  <c r="FC19" i="38"/>
  <c r="FB19" i="38"/>
  <c r="FA19" i="38"/>
  <c r="EZ19" i="38"/>
  <c r="EY19" i="38"/>
  <c r="EX19" i="38"/>
  <c r="EW19" i="38"/>
  <c r="EV19" i="38"/>
  <c r="EU19" i="38"/>
  <c r="ET19" i="38"/>
  <c r="ES19" i="38"/>
  <c r="ER19" i="38"/>
  <c r="EQ19" i="38"/>
  <c r="EP19" i="38"/>
  <c r="EO19" i="38"/>
  <c r="EN19" i="38"/>
  <c r="EM19" i="38"/>
  <c r="EL19" i="38"/>
  <c r="EK19" i="38"/>
  <c r="EJ19" i="38"/>
  <c r="EI19" i="38"/>
  <c r="EH19" i="38"/>
  <c r="EG19" i="38"/>
  <c r="EF19" i="38"/>
  <c r="EE19" i="38"/>
  <c r="ED19" i="38"/>
  <c r="EC19" i="38"/>
  <c r="EB19" i="38"/>
  <c r="EA19" i="38"/>
  <c r="DZ19" i="38"/>
  <c r="DY19" i="38"/>
  <c r="DX19" i="38"/>
  <c r="DW19" i="38"/>
  <c r="DV19" i="38"/>
  <c r="DU19" i="38"/>
  <c r="DT19" i="38"/>
  <c r="DS19" i="38"/>
  <c r="DR19" i="38"/>
  <c r="DQ19" i="38"/>
  <c r="DP19" i="38"/>
  <c r="DO19" i="38"/>
  <c r="DN19" i="38"/>
  <c r="DM19" i="38"/>
  <c r="DL19" i="38"/>
  <c r="DK19" i="38"/>
  <c r="DJ19" i="38"/>
  <c r="DI19" i="38"/>
  <c r="DH19" i="38"/>
  <c r="DG19" i="38"/>
  <c r="DF19" i="38"/>
  <c r="DE19" i="38"/>
  <c r="DD19" i="38"/>
  <c r="DC19" i="38"/>
  <c r="DB19" i="38"/>
  <c r="DA19" i="38"/>
  <c r="CZ19" i="38"/>
  <c r="CY19" i="38"/>
  <c r="CX19" i="38"/>
  <c r="CW19" i="38"/>
  <c r="CV19" i="38"/>
  <c r="CU19" i="38"/>
  <c r="CT19" i="38"/>
  <c r="CS19" i="38"/>
  <c r="CR19" i="38"/>
  <c r="CQ19" i="38"/>
  <c r="CP19" i="38"/>
  <c r="CO19" i="38"/>
  <c r="CN19" i="38"/>
  <c r="CM19" i="38"/>
  <c r="CL19" i="38"/>
  <c r="CK19" i="38"/>
  <c r="CJ19" i="38"/>
  <c r="CI19" i="38"/>
  <c r="CH19" i="38"/>
  <c r="CG19" i="38"/>
  <c r="CF19" i="38"/>
  <c r="CE19" i="38"/>
  <c r="CD19" i="38"/>
  <c r="CC19" i="38"/>
  <c r="CB19" i="38"/>
  <c r="CA19" i="38"/>
  <c r="BZ19" i="38"/>
  <c r="BY19" i="38"/>
  <c r="BX19" i="38"/>
  <c r="BW19" i="38"/>
  <c r="BV19" i="38"/>
  <c r="BU19" i="38"/>
  <c r="BT19" i="38"/>
  <c r="BS19" i="38"/>
  <c r="BR19" i="38"/>
  <c r="BQ19" i="38"/>
  <c r="BP19" i="38"/>
  <c r="BO19" i="38"/>
  <c r="BN19" i="38"/>
  <c r="BM19" i="38"/>
  <c r="BL19" i="38"/>
  <c r="BK19" i="38"/>
  <c r="BJ19" i="38"/>
  <c r="BI19" i="38"/>
  <c r="BH19" i="38"/>
  <c r="BG19" i="38"/>
  <c r="BF19" i="38"/>
  <c r="BE19" i="38"/>
  <c r="BD19" i="38"/>
  <c r="BC19" i="38"/>
  <c r="BB19" i="38"/>
  <c r="BA19" i="38"/>
  <c r="AZ19" i="38"/>
  <c r="AY19" i="38"/>
  <c r="AX19" i="38"/>
  <c r="AW19" i="38"/>
  <c r="AV19" i="38"/>
  <c r="AU19" i="38"/>
  <c r="AT19" i="38"/>
  <c r="AS19" i="38"/>
  <c r="AR19" i="38"/>
  <c r="AQ19" i="38"/>
  <c r="AP19" i="38"/>
  <c r="AO19" i="38"/>
  <c r="AN19" i="38"/>
  <c r="AM19" i="38"/>
  <c r="AL19" i="38"/>
  <c r="AK19" i="38"/>
  <c r="AJ19" i="38"/>
  <c r="AI19" i="38"/>
  <c r="AH19" i="38"/>
  <c r="AG19" i="38"/>
  <c r="AF19" i="38"/>
  <c r="AE19" i="38"/>
  <c r="AD19" i="38"/>
  <c r="AC19" i="38"/>
  <c r="AB19" i="38"/>
  <c r="AA19" i="38"/>
  <c r="Z19" i="38"/>
  <c r="Y19" i="38"/>
  <c r="X19" i="38"/>
  <c r="W19" i="38"/>
  <c r="V19" i="38"/>
  <c r="U19" i="38"/>
  <c r="T19" i="38"/>
  <c r="S19" i="38"/>
  <c r="R19" i="38"/>
  <c r="Q19" i="38"/>
  <c r="P19" i="38"/>
  <c r="O19" i="38"/>
  <c r="N19" i="38"/>
  <c r="M19" i="38"/>
  <c r="L19" i="38"/>
  <c r="K19" i="38"/>
  <c r="J19" i="38"/>
  <c r="I19" i="38"/>
  <c r="H19" i="38"/>
  <c r="G19" i="38"/>
  <c r="F19" i="38"/>
  <c r="E19" i="38"/>
  <c r="D19" i="38"/>
  <c r="IR18" i="38"/>
  <c r="IQ18" i="38"/>
  <c r="IP18" i="38"/>
  <c r="IO18" i="38"/>
  <c r="IN18" i="38"/>
  <c r="IM18" i="38"/>
  <c r="IL18" i="38"/>
  <c r="IK18" i="38"/>
  <c r="IJ18" i="38"/>
  <c r="II18" i="38"/>
  <c r="IH18" i="38"/>
  <c r="IG18" i="38"/>
  <c r="IF18" i="38"/>
  <c r="IE18" i="38"/>
  <c r="ID18" i="38"/>
  <c r="IC18" i="38"/>
  <c r="IB18" i="38"/>
  <c r="IA18" i="38"/>
  <c r="HZ18" i="38"/>
  <c r="HY18" i="38"/>
  <c r="HX18" i="38"/>
  <c r="HW18" i="38"/>
  <c r="HV18" i="38"/>
  <c r="HU18" i="38"/>
  <c r="HT18" i="38"/>
  <c r="HS18" i="38"/>
  <c r="HR18" i="38"/>
  <c r="HQ18" i="38"/>
  <c r="HP18" i="38"/>
  <c r="HO18" i="38"/>
  <c r="HN18" i="38"/>
  <c r="HM18" i="38"/>
  <c r="HL18" i="38"/>
  <c r="HK18" i="38"/>
  <c r="HJ18" i="38"/>
  <c r="HI18" i="38"/>
  <c r="HH18" i="38"/>
  <c r="HG18" i="38"/>
  <c r="HF18" i="38"/>
  <c r="HE18" i="38"/>
  <c r="HD18" i="38"/>
  <c r="HC18" i="38"/>
  <c r="HB18" i="38"/>
  <c r="HA18" i="38"/>
  <c r="GZ18" i="38"/>
  <c r="GY18" i="38"/>
  <c r="GX18" i="38"/>
  <c r="GW18" i="38"/>
  <c r="GV18" i="38"/>
  <c r="GU18" i="38"/>
  <c r="GT18" i="38"/>
  <c r="GS18" i="38"/>
  <c r="GR18" i="38"/>
  <c r="GQ18" i="38"/>
  <c r="GP18" i="38"/>
  <c r="GO18" i="38"/>
  <c r="GN18" i="38"/>
  <c r="GM18" i="38"/>
  <c r="GL18" i="38"/>
  <c r="GK18" i="38"/>
  <c r="GJ18" i="38"/>
  <c r="GI18" i="38"/>
  <c r="GH18" i="38"/>
  <c r="GG18" i="38"/>
  <c r="GF18" i="38"/>
  <c r="GE18" i="38"/>
  <c r="GD18" i="38"/>
  <c r="GC18" i="38"/>
  <c r="GB18" i="38"/>
  <c r="GA18" i="38"/>
  <c r="FZ18" i="38"/>
  <c r="FY18" i="38"/>
  <c r="FX18" i="38"/>
  <c r="FW18" i="38"/>
  <c r="FV18" i="38"/>
  <c r="FU18" i="38"/>
  <c r="FT18" i="38"/>
  <c r="FS18" i="38"/>
  <c r="FR18" i="38"/>
  <c r="FQ18" i="38"/>
  <c r="FP18" i="38"/>
  <c r="FO18" i="38"/>
  <c r="FN18" i="38"/>
  <c r="FM18" i="38"/>
  <c r="FL18" i="38"/>
  <c r="FK18" i="38"/>
  <c r="FJ18" i="38"/>
  <c r="FI18" i="38"/>
  <c r="FH18" i="38"/>
  <c r="FG18" i="38"/>
  <c r="FF18" i="38"/>
  <c r="FE18" i="38"/>
  <c r="FD18" i="38"/>
  <c r="FC18" i="38"/>
  <c r="FB18" i="38"/>
  <c r="FA18" i="38"/>
  <c r="EZ18" i="38"/>
  <c r="EY18" i="38"/>
  <c r="EX18" i="38"/>
  <c r="EW18" i="38"/>
  <c r="EV18" i="38"/>
  <c r="EU18" i="38"/>
  <c r="ET18" i="38"/>
  <c r="ES18" i="38"/>
  <c r="ER18" i="38"/>
  <c r="EQ18" i="38"/>
  <c r="EP18" i="38"/>
  <c r="EO18" i="38"/>
  <c r="EN18" i="38"/>
  <c r="EM18" i="38"/>
  <c r="EL18" i="38"/>
  <c r="EK18" i="38"/>
  <c r="EJ18" i="38"/>
  <c r="EI18" i="38"/>
  <c r="EH18" i="38"/>
  <c r="EG18" i="38"/>
  <c r="EF18" i="38"/>
  <c r="EE18" i="38"/>
  <c r="ED18" i="38"/>
  <c r="EC18" i="38"/>
  <c r="EB18" i="38"/>
  <c r="EA18" i="38"/>
  <c r="DZ18" i="38"/>
  <c r="DY18" i="38"/>
  <c r="DX18" i="38"/>
  <c r="DW18" i="38"/>
  <c r="DV18" i="38"/>
  <c r="DU18" i="38"/>
  <c r="DT18" i="38"/>
  <c r="DS18" i="38"/>
  <c r="DR18" i="38"/>
  <c r="DQ18" i="38"/>
  <c r="DP18" i="38"/>
  <c r="DO18" i="38"/>
  <c r="DN18" i="38"/>
  <c r="DM18" i="38"/>
  <c r="DL18" i="38"/>
  <c r="DK18" i="38"/>
  <c r="DJ18" i="38"/>
  <c r="DI18" i="38"/>
  <c r="DH18" i="38"/>
  <c r="DG18" i="38"/>
  <c r="DF18" i="38"/>
  <c r="DE18" i="38"/>
  <c r="DD18" i="38"/>
  <c r="DC18" i="38"/>
  <c r="DB18" i="38"/>
  <c r="DA18" i="38"/>
  <c r="CZ18" i="38"/>
  <c r="CY18" i="38"/>
  <c r="CX18" i="38"/>
  <c r="CW18" i="38"/>
  <c r="CV18" i="38"/>
  <c r="CU18" i="38"/>
  <c r="CT18" i="38"/>
  <c r="CS18" i="38"/>
  <c r="CR18" i="38"/>
  <c r="CQ18" i="38"/>
  <c r="CP18" i="38"/>
  <c r="CO18" i="38"/>
  <c r="CN18" i="38"/>
  <c r="CM18" i="38"/>
  <c r="CL18" i="38"/>
  <c r="CK18" i="38"/>
  <c r="CJ18" i="38"/>
  <c r="CI18" i="38"/>
  <c r="CH18" i="38"/>
  <c r="CG18" i="38"/>
  <c r="CF18" i="38"/>
  <c r="CE18" i="38"/>
  <c r="CD18" i="38"/>
  <c r="CC18" i="38"/>
  <c r="CB18" i="38"/>
  <c r="CA18" i="38"/>
  <c r="BZ18" i="38"/>
  <c r="BY18" i="38"/>
  <c r="BX18" i="38"/>
  <c r="BW18" i="38"/>
  <c r="BV18" i="38"/>
  <c r="BU18" i="38"/>
  <c r="BT18" i="38"/>
  <c r="BS18" i="38"/>
  <c r="BR18" i="38"/>
  <c r="BQ18" i="38"/>
  <c r="BP18" i="38"/>
  <c r="BO18" i="38"/>
  <c r="BN18" i="38"/>
  <c r="BM18" i="38"/>
  <c r="BL18" i="38"/>
  <c r="BK18" i="38"/>
  <c r="BJ18" i="38"/>
  <c r="BI18" i="38"/>
  <c r="BH18" i="38"/>
  <c r="BG18" i="38"/>
  <c r="BF18" i="38"/>
  <c r="BE18" i="38"/>
  <c r="BD18" i="38"/>
  <c r="BC18" i="38"/>
  <c r="BB18" i="38"/>
  <c r="BA18" i="38"/>
  <c r="AZ18" i="38"/>
  <c r="AY18" i="38"/>
  <c r="AX18" i="38"/>
  <c r="AW18" i="38"/>
  <c r="AV18" i="38"/>
  <c r="AU18" i="38"/>
  <c r="AT18" i="38"/>
  <c r="AS18" i="38"/>
  <c r="AR18" i="38"/>
  <c r="AQ18" i="38"/>
  <c r="AP18" i="38"/>
  <c r="AO18" i="38"/>
  <c r="AN18" i="38"/>
  <c r="AM18" i="38"/>
  <c r="AL18" i="38"/>
  <c r="AK18" i="38"/>
  <c r="AJ18" i="38"/>
  <c r="AI18" i="38"/>
  <c r="AH18" i="38"/>
  <c r="AG18" i="38"/>
  <c r="AF18" i="38"/>
  <c r="AE18" i="38"/>
  <c r="AD18" i="38"/>
  <c r="AC18" i="38"/>
  <c r="AB18" i="38"/>
  <c r="AA18" i="38"/>
  <c r="Z18" i="38"/>
  <c r="Y18" i="38"/>
  <c r="X18" i="38"/>
  <c r="W18" i="38"/>
  <c r="V18" i="38"/>
  <c r="U18" i="38"/>
  <c r="T18" i="38"/>
  <c r="S18" i="38"/>
  <c r="R18" i="38"/>
  <c r="Q18" i="38"/>
  <c r="P18" i="38"/>
  <c r="O18" i="38"/>
  <c r="N18" i="38"/>
  <c r="M18" i="38"/>
  <c r="L18" i="38"/>
  <c r="K18" i="38"/>
  <c r="J18" i="38"/>
  <c r="I18" i="38"/>
  <c r="H18" i="38"/>
  <c r="G18" i="38"/>
  <c r="F18" i="38"/>
  <c r="E18" i="38"/>
  <c r="D18" i="38"/>
  <c r="IR17" i="38"/>
  <c r="IQ17" i="38"/>
  <c r="IP17" i="38"/>
  <c r="IO17" i="38"/>
  <c r="IN17" i="38"/>
  <c r="IM17" i="38"/>
  <c r="IL17" i="38"/>
  <c r="IK17" i="38"/>
  <c r="IJ17" i="38"/>
  <c r="II17" i="38"/>
  <c r="IH17" i="38"/>
  <c r="IG17" i="38"/>
  <c r="IF17" i="38"/>
  <c r="IE17" i="38"/>
  <c r="ID17" i="38"/>
  <c r="IC17" i="38"/>
  <c r="IB17" i="38"/>
  <c r="IA17" i="38"/>
  <c r="HZ17" i="38"/>
  <c r="HY17" i="38"/>
  <c r="HX17" i="38"/>
  <c r="HW17" i="38"/>
  <c r="HV17" i="38"/>
  <c r="HU17" i="38"/>
  <c r="HT17" i="38"/>
  <c r="HS17" i="38"/>
  <c r="HR17" i="38"/>
  <c r="HQ17" i="38"/>
  <c r="HP17" i="38"/>
  <c r="HO17" i="38"/>
  <c r="HN17" i="38"/>
  <c r="HM17" i="38"/>
  <c r="HL17" i="38"/>
  <c r="HK17" i="38"/>
  <c r="HJ17" i="38"/>
  <c r="HI17" i="38"/>
  <c r="HH17" i="38"/>
  <c r="HG17" i="38"/>
  <c r="HF17" i="38"/>
  <c r="HE17" i="38"/>
  <c r="HD17" i="38"/>
  <c r="HC17" i="38"/>
  <c r="HB17" i="38"/>
  <c r="HA17" i="38"/>
  <c r="GZ17" i="38"/>
  <c r="GY17" i="38"/>
  <c r="GX17" i="38"/>
  <c r="GW17" i="38"/>
  <c r="GV17" i="38"/>
  <c r="GU17" i="38"/>
  <c r="GT17" i="38"/>
  <c r="GS17" i="38"/>
  <c r="GR17" i="38"/>
  <c r="GQ17" i="38"/>
  <c r="GP17" i="38"/>
  <c r="GO17" i="38"/>
  <c r="GN17" i="38"/>
  <c r="GM17" i="38"/>
  <c r="GL17" i="38"/>
  <c r="GK17" i="38"/>
  <c r="GJ17" i="38"/>
  <c r="GI17" i="38"/>
  <c r="GH17" i="38"/>
  <c r="GG17" i="38"/>
  <c r="GF17" i="38"/>
  <c r="GE17" i="38"/>
  <c r="GD17" i="38"/>
  <c r="GC17" i="38"/>
  <c r="GB17" i="38"/>
  <c r="GA17" i="38"/>
  <c r="FZ17" i="38"/>
  <c r="FY17" i="38"/>
  <c r="FX17" i="38"/>
  <c r="FW17" i="38"/>
  <c r="FV17" i="38"/>
  <c r="FU17" i="38"/>
  <c r="FT17" i="38"/>
  <c r="FS17" i="38"/>
  <c r="FR17" i="38"/>
  <c r="FQ17" i="38"/>
  <c r="FP17" i="38"/>
  <c r="FO17" i="38"/>
  <c r="FN17" i="38"/>
  <c r="FM17" i="38"/>
  <c r="FL17" i="38"/>
  <c r="FK17" i="38"/>
  <c r="FJ17" i="38"/>
  <c r="FI17" i="38"/>
  <c r="FH17" i="38"/>
  <c r="FG17" i="38"/>
  <c r="FF17" i="38"/>
  <c r="FE17" i="38"/>
  <c r="FD17" i="38"/>
  <c r="FC17" i="38"/>
  <c r="FB17" i="38"/>
  <c r="FA17" i="38"/>
  <c r="EZ17" i="38"/>
  <c r="EY17" i="38"/>
  <c r="EX17" i="38"/>
  <c r="EW17" i="38"/>
  <c r="EV17" i="38"/>
  <c r="EU17" i="38"/>
  <c r="ET17" i="38"/>
  <c r="ES17" i="38"/>
  <c r="ER17" i="38"/>
  <c r="EQ17" i="38"/>
  <c r="EP17" i="38"/>
  <c r="EO17" i="38"/>
  <c r="EN17" i="38"/>
  <c r="EM17" i="38"/>
  <c r="EL17" i="38"/>
  <c r="EK17" i="38"/>
  <c r="EJ17" i="38"/>
  <c r="EI17" i="38"/>
  <c r="EH17" i="38"/>
  <c r="EG17" i="38"/>
  <c r="EF17" i="38"/>
  <c r="EE17" i="38"/>
  <c r="ED17" i="38"/>
  <c r="EC17" i="38"/>
  <c r="EB17" i="38"/>
  <c r="EA17" i="38"/>
  <c r="DZ17" i="38"/>
  <c r="DY17" i="38"/>
  <c r="DX17" i="38"/>
  <c r="DW17" i="38"/>
  <c r="DV17" i="38"/>
  <c r="DU17" i="38"/>
  <c r="DT17" i="38"/>
  <c r="DS17" i="38"/>
  <c r="DR17" i="38"/>
  <c r="DQ17" i="38"/>
  <c r="DP17" i="38"/>
  <c r="DO17" i="38"/>
  <c r="DN17" i="38"/>
  <c r="DM17" i="38"/>
  <c r="DL17" i="38"/>
  <c r="DK17" i="38"/>
  <c r="DJ17" i="38"/>
  <c r="DI17" i="38"/>
  <c r="DH17" i="38"/>
  <c r="DG17" i="38"/>
  <c r="DF17" i="38"/>
  <c r="DE17" i="38"/>
  <c r="DD17" i="38"/>
  <c r="DC17" i="38"/>
  <c r="DB17" i="38"/>
  <c r="DA17" i="38"/>
  <c r="CZ17" i="38"/>
  <c r="CY17" i="38"/>
  <c r="CX17" i="38"/>
  <c r="CW17" i="38"/>
  <c r="CV17" i="38"/>
  <c r="CU17" i="38"/>
  <c r="CT17" i="38"/>
  <c r="CS17" i="38"/>
  <c r="CR17" i="38"/>
  <c r="CQ17" i="38"/>
  <c r="CP17" i="38"/>
  <c r="CO17" i="38"/>
  <c r="CN17" i="38"/>
  <c r="CM17" i="38"/>
  <c r="CL17" i="38"/>
  <c r="CK17" i="38"/>
  <c r="CJ17" i="38"/>
  <c r="CI17" i="38"/>
  <c r="CH17" i="38"/>
  <c r="CG17" i="38"/>
  <c r="CF17" i="38"/>
  <c r="CE17" i="38"/>
  <c r="CD17" i="38"/>
  <c r="CC17" i="38"/>
  <c r="CB17" i="38"/>
  <c r="CA17" i="38"/>
  <c r="BZ17" i="38"/>
  <c r="BY17" i="38"/>
  <c r="BX17" i="38"/>
  <c r="BW17" i="38"/>
  <c r="BV17" i="38"/>
  <c r="BU17" i="38"/>
  <c r="BT17" i="38"/>
  <c r="BS17" i="38"/>
  <c r="BR17" i="38"/>
  <c r="BQ17" i="38"/>
  <c r="BP17" i="38"/>
  <c r="BO17" i="38"/>
  <c r="BN17" i="38"/>
  <c r="BM17" i="38"/>
  <c r="BL17" i="38"/>
  <c r="BK17" i="38"/>
  <c r="BJ17" i="38"/>
  <c r="BI17" i="38"/>
  <c r="BH17" i="38"/>
  <c r="BG17" i="38"/>
  <c r="BF17" i="38"/>
  <c r="BE17" i="38"/>
  <c r="BD17" i="38"/>
  <c r="BC17" i="38"/>
  <c r="BB17" i="38"/>
  <c r="BA17" i="38"/>
  <c r="AZ17" i="38"/>
  <c r="AY17" i="38"/>
  <c r="AX17" i="38"/>
  <c r="AW17" i="38"/>
  <c r="AV17" i="38"/>
  <c r="AU17" i="38"/>
  <c r="AT17" i="38"/>
  <c r="AS17" i="38"/>
  <c r="AR17" i="38"/>
  <c r="AQ17" i="38"/>
  <c r="AP17" i="38"/>
  <c r="AO17" i="38"/>
  <c r="AN17" i="38"/>
  <c r="AM17" i="38"/>
  <c r="AL17" i="38"/>
  <c r="AK17" i="38"/>
  <c r="AJ17" i="38"/>
  <c r="AI17" i="38"/>
  <c r="AH17" i="38"/>
  <c r="AG17" i="38"/>
  <c r="AF17" i="38"/>
  <c r="AE17" i="38"/>
  <c r="AD17" i="38"/>
  <c r="AC17" i="38"/>
  <c r="AB17" i="38"/>
  <c r="AA17" i="38"/>
  <c r="Z17" i="38"/>
  <c r="Y17" i="38"/>
  <c r="X17" i="38"/>
  <c r="W17" i="38"/>
  <c r="V17" i="38"/>
  <c r="U17" i="38"/>
  <c r="T17" i="38"/>
  <c r="S17" i="38"/>
  <c r="R17" i="38"/>
  <c r="Q17" i="38"/>
  <c r="P17" i="38"/>
  <c r="O17" i="38"/>
  <c r="N17" i="38"/>
  <c r="M17" i="38"/>
  <c r="L17" i="38"/>
  <c r="K17" i="38"/>
  <c r="J17" i="38"/>
  <c r="I17" i="38"/>
  <c r="H17" i="38"/>
  <c r="G17" i="38"/>
  <c r="F17" i="38"/>
  <c r="E17" i="38"/>
  <c r="D17" i="38"/>
  <c r="IR16" i="38"/>
  <c r="IQ16" i="38"/>
  <c r="IP16" i="38"/>
  <c r="IO16" i="38"/>
  <c r="IN16" i="38"/>
  <c r="IM16" i="38"/>
  <c r="IL16" i="38"/>
  <c r="IK16" i="38"/>
  <c r="IJ16" i="38"/>
  <c r="II16" i="38"/>
  <c r="IH16" i="38"/>
  <c r="IG16" i="38"/>
  <c r="IF16" i="38"/>
  <c r="IE16" i="38"/>
  <c r="ID16" i="38"/>
  <c r="IC16" i="38"/>
  <c r="IB16" i="38"/>
  <c r="IA16" i="38"/>
  <c r="HZ16" i="38"/>
  <c r="HY16" i="38"/>
  <c r="HX16" i="38"/>
  <c r="HW16" i="38"/>
  <c r="HV16" i="38"/>
  <c r="HU16" i="38"/>
  <c r="HT16" i="38"/>
  <c r="HS16" i="38"/>
  <c r="HR16" i="38"/>
  <c r="HQ16" i="38"/>
  <c r="HP16" i="38"/>
  <c r="HO16" i="38"/>
  <c r="HN16" i="38"/>
  <c r="HM16" i="38"/>
  <c r="HL16" i="38"/>
  <c r="HK16" i="38"/>
  <c r="HJ16" i="38"/>
  <c r="HI16" i="38"/>
  <c r="HH16" i="38"/>
  <c r="HG16" i="38"/>
  <c r="HF16" i="38"/>
  <c r="HE16" i="38"/>
  <c r="HD16" i="38"/>
  <c r="HC16" i="38"/>
  <c r="HB16" i="38"/>
  <c r="HA16" i="38"/>
  <c r="GZ16" i="38"/>
  <c r="GY16" i="38"/>
  <c r="GX16" i="38"/>
  <c r="GW16" i="38"/>
  <c r="GV16" i="38"/>
  <c r="GU16" i="38"/>
  <c r="GT16" i="38"/>
  <c r="GS16" i="38"/>
  <c r="GR16" i="38"/>
  <c r="GQ16" i="38"/>
  <c r="GP16" i="38"/>
  <c r="GO16" i="38"/>
  <c r="GN16" i="38"/>
  <c r="GM16" i="38"/>
  <c r="GL16" i="38"/>
  <c r="GK16" i="38"/>
  <c r="GJ16" i="38"/>
  <c r="GI16" i="38"/>
  <c r="GH16" i="38"/>
  <c r="GG16" i="38"/>
  <c r="GF16" i="38"/>
  <c r="GE16" i="38"/>
  <c r="GD16" i="38"/>
  <c r="GC16" i="38"/>
  <c r="GB16" i="38"/>
  <c r="GA16" i="38"/>
  <c r="FZ16" i="38"/>
  <c r="FY16" i="38"/>
  <c r="FX16" i="38"/>
  <c r="FW16" i="38"/>
  <c r="FV16" i="38"/>
  <c r="FU16" i="38"/>
  <c r="FT16" i="38"/>
  <c r="FS16" i="38"/>
  <c r="FR16" i="38"/>
  <c r="FQ16" i="38"/>
  <c r="FP16" i="38"/>
  <c r="FO16" i="38"/>
  <c r="FN16" i="38"/>
  <c r="FM16" i="38"/>
  <c r="FL16" i="38"/>
  <c r="FK16" i="38"/>
  <c r="FJ16" i="38"/>
  <c r="FI16" i="38"/>
  <c r="FH16" i="38"/>
  <c r="FG16" i="38"/>
  <c r="FF16" i="38"/>
  <c r="FE16" i="38"/>
  <c r="FD16" i="38"/>
  <c r="FC16" i="38"/>
  <c r="FB16" i="38"/>
  <c r="FA16" i="38"/>
  <c r="EZ16" i="38"/>
  <c r="EY16" i="38"/>
  <c r="EX16" i="38"/>
  <c r="EW16" i="38"/>
  <c r="EV16" i="38"/>
  <c r="EU16" i="38"/>
  <c r="ET16" i="38"/>
  <c r="ES16" i="38"/>
  <c r="ER16" i="38"/>
  <c r="EQ16" i="38"/>
  <c r="EP16" i="38"/>
  <c r="EO16" i="38"/>
  <c r="EN16" i="38"/>
  <c r="EM16" i="38"/>
  <c r="EL16" i="38"/>
  <c r="EK16" i="38"/>
  <c r="EJ16" i="38"/>
  <c r="EI16" i="38"/>
  <c r="EH16" i="38"/>
  <c r="EG16" i="38"/>
  <c r="EF16" i="38"/>
  <c r="EE16" i="38"/>
  <c r="ED16" i="38"/>
  <c r="EC16" i="38"/>
  <c r="EB16" i="38"/>
  <c r="EA16" i="38"/>
  <c r="DZ16" i="38"/>
  <c r="DY16" i="38"/>
  <c r="DX16" i="38"/>
  <c r="DW16" i="38"/>
  <c r="DV16" i="38"/>
  <c r="DU16" i="38"/>
  <c r="DT16" i="38"/>
  <c r="DS16" i="38"/>
  <c r="DR16" i="38"/>
  <c r="DQ16" i="38"/>
  <c r="DP16" i="38"/>
  <c r="DO16" i="38"/>
  <c r="DN16" i="38"/>
  <c r="DM16" i="38"/>
  <c r="DL16" i="38"/>
  <c r="DK16" i="38"/>
  <c r="DJ16" i="38"/>
  <c r="DI16" i="38"/>
  <c r="DH16" i="38"/>
  <c r="DG16" i="38"/>
  <c r="DF16" i="38"/>
  <c r="DE16" i="38"/>
  <c r="DD16" i="38"/>
  <c r="DC16" i="38"/>
  <c r="DB16" i="38"/>
  <c r="DA16" i="38"/>
  <c r="CZ16" i="38"/>
  <c r="CY16" i="38"/>
  <c r="CX16" i="38"/>
  <c r="CW16" i="38"/>
  <c r="CV16" i="38"/>
  <c r="CU16" i="38"/>
  <c r="CT16" i="38"/>
  <c r="CS16" i="38"/>
  <c r="CR16" i="38"/>
  <c r="CQ16" i="38"/>
  <c r="CP16" i="38"/>
  <c r="CO16" i="38"/>
  <c r="CN16" i="38"/>
  <c r="CM16" i="38"/>
  <c r="CL16" i="38"/>
  <c r="CK16" i="38"/>
  <c r="CJ16" i="38"/>
  <c r="CI16" i="38"/>
  <c r="CH16" i="38"/>
  <c r="CG16" i="38"/>
  <c r="CF16" i="38"/>
  <c r="CE16" i="38"/>
  <c r="CD16" i="38"/>
  <c r="CC16" i="38"/>
  <c r="CB16" i="38"/>
  <c r="CA16" i="38"/>
  <c r="BZ16" i="38"/>
  <c r="BY16" i="38"/>
  <c r="BX16" i="38"/>
  <c r="BW16" i="38"/>
  <c r="BV16" i="38"/>
  <c r="BU16" i="38"/>
  <c r="BT16" i="38"/>
  <c r="BS16" i="38"/>
  <c r="BR16" i="38"/>
  <c r="BQ16" i="38"/>
  <c r="BP16" i="38"/>
  <c r="BO16" i="38"/>
  <c r="BN16" i="38"/>
  <c r="BM16" i="38"/>
  <c r="BL16" i="38"/>
  <c r="BK16" i="38"/>
  <c r="BJ16" i="38"/>
  <c r="BI16" i="38"/>
  <c r="BH16" i="38"/>
  <c r="BG16" i="38"/>
  <c r="BF16" i="38"/>
  <c r="BE16" i="38"/>
  <c r="BD16" i="38"/>
  <c r="BC16" i="38"/>
  <c r="BB16" i="38"/>
  <c r="BA16" i="38"/>
  <c r="AZ16" i="38"/>
  <c r="AY16" i="38"/>
  <c r="AX16" i="38"/>
  <c r="AW16" i="38"/>
  <c r="AV16" i="38"/>
  <c r="AU16" i="38"/>
  <c r="AT16" i="38"/>
  <c r="AS16" i="38"/>
  <c r="AR16" i="38"/>
  <c r="AQ16" i="38"/>
  <c r="AP16" i="38"/>
  <c r="AO16" i="38"/>
  <c r="AN16" i="38"/>
  <c r="AM16" i="38"/>
  <c r="AL16" i="38"/>
  <c r="AK16" i="38"/>
  <c r="AJ16" i="38"/>
  <c r="AI16" i="38"/>
  <c r="AH16" i="38"/>
  <c r="AG16" i="38"/>
  <c r="AF16" i="38"/>
  <c r="AE16" i="38"/>
  <c r="AD16" i="38"/>
  <c r="AC16" i="38"/>
  <c r="AB16" i="38"/>
  <c r="AA16" i="38"/>
  <c r="Z16" i="38"/>
  <c r="Y16" i="38"/>
  <c r="X16" i="38"/>
  <c r="W16" i="38"/>
  <c r="V16" i="38"/>
  <c r="U16" i="38"/>
  <c r="T16" i="38"/>
  <c r="S16" i="38"/>
  <c r="R16" i="38"/>
  <c r="Q16" i="38"/>
  <c r="P16" i="38"/>
  <c r="O16" i="38"/>
  <c r="N16" i="38"/>
  <c r="M16" i="38"/>
  <c r="L16" i="38"/>
  <c r="K16" i="38"/>
  <c r="J16" i="38"/>
  <c r="I16" i="38"/>
  <c r="H16" i="38"/>
  <c r="G16" i="38"/>
  <c r="F16" i="38"/>
  <c r="E16" i="38"/>
  <c r="D16" i="38"/>
  <c r="IR15" i="38"/>
  <c r="IQ15" i="38"/>
  <c r="IP15" i="38"/>
  <c r="IO15" i="38"/>
  <c r="IN15" i="38"/>
  <c r="IM15" i="38"/>
  <c r="IL15" i="38"/>
  <c r="IK15" i="38"/>
  <c r="IJ15" i="38"/>
  <c r="II15" i="38"/>
  <c r="IH15" i="38"/>
  <c r="IG15" i="38"/>
  <c r="IF15" i="38"/>
  <c r="IE15" i="38"/>
  <c r="ID15" i="38"/>
  <c r="IC15" i="38"/>
  <c r="IB15" i="38"/>
  <c r="IA15" i="38"/>
  <c r="HZ15" i="38"/>
  <c r="HY15" i="38"/>
  <c r="HX15" i="38"/>
  <c r="HW15" i="38"/>
  <c r="HV15" i="38"/>
  <c r="HU15" i="38"/>
  <c r="HT15" i="38"/>
  <c r="HS15" i="38"/>
  <c r="HR15" i="38"/>
  <c r="HQ15" i="38"/>
  <c r="HP15" i="38"/>
  <c r="HO15" i="38"/>
  <c r="HN15" i="38"/>
  <c r="HM15" i="38"/>
  <c r="HL15" i="38"/>
  <c r="HK15" i="38"/>
  <c r="HJ15" i="38"/>
  <c r="HI15" i="38"/>
  <c r="HH15" i="38"/>
  <c r="HG15" i="38"/>
  <c r="HF15" i="38"/>
  <c r="HE15" i="38"/>
  <c r="HD15" i="38"/>
  <c r="HC15" i="38"/>
  <c r="HB15" i="38"/>
  <c r="HA15" i="38"/>
  <c r="GZ15" i="38"/>
  <c r="GY15" i="38"/>
  <c r="GX15" i="38"/>
  <c r="GW15" i="38"/>
  <c r="GV15" i="38"/>
  <c r="GU15" i="38"/>
  <c r="GT15" i="38"/>
  <c r="GS15" i="38"/>
  <c r="GR15" i="38"/>
  <c r="GQ15" i="38"/>
  <c r="GP15" i="38"/>
  <c r="GO15" i="38"/>
  <c r="GN15" i="38"/>
  <c r="GM15" i="38"/>
  <c r="GL15" i="38"/>
  <c r="GK15" i="38"/>
  <c r="GJ15" i="38"/>
  <c r="GI15" i="38"/>
  <c r="GH15" i="38"/>
  <c r="GG15" i="38"/>
  <c r="GF15" i="38"/>
  <c r="GE15" i="38"/>
  <c r="GD15" i="38"/>
  <c r="GC15" i="38"/>
  <c r="GB15" i="38"/>
  <c r="GA15" i="38"/>
  <c r="FZ15" i="38"/>
  <c r="FY15" i="38"/>
  <c r="FX15" i="38"/>
  <c r="FW15" i="38"/>
  <c r="FV15" i="38"/>
  <c r="FU15" i="38"/>
  <c r="FT15" i="38"/>
  <c r="FS15" i="38"/>
  <c r="FR15" i="38"/>
  <c r="FQ15" i="38"/>
  <c r="FP15" i="38"/>
  <c r="FO15" i="38"/>
  <c r="FN15" i="38"/>
  <c r="FM15" i="38"/>
  <c r="FL15" i="38"/>
  <c r="FK15" i="38"/>
  <c r="FJ15" i="38"/>
  <c r="FI15" i="38"/>
  <c r="FH15" i="38"/>
  <c r="FG15" i="38"/>
  <c r="FF15" i="38"/>
  <c r="FE15" i="38"/>
  <c r="FD15" i="38"/>
  <c r="FC15" i="38"/>
  <c r="FB15" i="38"/>
  <c r="FA15" i="38"/>
  <c r="EZ15" i="38"/>
  <c r="EY15" i="38"/>
  <c r="EX15" i="38"/>
  <c r="EW15" i="38"/>
  <c r="EV15" i="38"/>
  <c r="EU15" i="38"/>
  <c r="ET15" i="38"/>
  <c r="ES15" i="38"/>
  <c r="ER15" i="38"/>
  <c r="EQ15" i="38"/>
  <c r="EP15" i="38"/>
  <c r="EO15" i="38"/>
  <c r="EN15" i="38"/>
  <c r="EM15" i="38"/>
  <c r="EL15" i="38"/>
  <c r="EK15" i="38"/>
  <c r="EJ15" i="38"/>
  <c r="EI15" i="38"/>
  <c r="EH15" i="38"/>
  <c r="EG15" i="38"/>
  <c r="EF15" i="38"/>
  <c r="EE15" i="38"/>
  <c r="ED15" i="38"/>
  <c r="EC15" i="38"/>
  <c r="EB15" i="38"/>
  <c r="EA15" i="38"/>
  <c r="DZ15" i="38"/>
  <c r="DY15" i="38"/>
  <c r="DX15" i="38"/>
  <c r="DW15" i="38"/>
  <c r="DV15" i="38"/>
  <c r="DU15" i="38"/>
  <c r="DT15" i="38"/>
  <c r="DS15" i="38"/>
  <c r="DR15" i="38"/>
  <c r="DQ15" i="38"/>
  <c r="DP15" i="38"/>
  <c r="DO15" i="38"/>
  <c r="DN15" i="38"/>
  <c r="DM15" i="38"/>
  <c r="DL15" i="38"/>
  <c r="DK15" i="38"/>
  <c r="DJ15" i="38"/>
  <c r="DI15" i="38"/>
  <c r="DH15" i="38"/>
  <c r="DG15" i="38"/>
  <c r="DF15" i="38"/>
  <c r="DE15" i="38"/>
  <c r="DD15" i="38"/>
  <c r="DC15" i="38"/>
  <c r="DB15" i="38"/>
  <c r="DA15" i="38"/>
  <c r="CZ15" i="38"/>
  <c r="CY15" i="38"/>
  <c r="CX15" i="38"/>
  <c r="CW15" i="38"/>
  <c r="CV15" i="38"/>
  <c r="CU15" i="38"/>
  <c r="CT15" i="38"/>
  <c r="CS15" i="38"/>
  <c r="CR15" i="38"/>
  <c r="CQ15" i="38"/>
  <c r="CP15" i="38"/>
  <c r="CO15" i="38"/>
  <c r="CN15" i="38"/>
  <c r="CM15" i="38"/>
  <c r="CL15" i="38"/>
  <c r="CK15" i="38"/>
  <c r="CJ15" i="38"/>
  <c r="CI15" i="38"/>
  <c r="CH15" i="38"/>
  <c r="CG15" i="38"/>
  <c r="CF15" i="38"/>
  <c r="CE15" i="38"/>
  <c r="CD15" i="38"/>
  <c r="CC15" i="38"/>
  <c r="CB15" i="38"/>
  <c r="CA15" i="38"/>
  <c r="BZ15" i="38"/>
  <c r="BY15" i="38"/>
  <c r="BX15" i="38"/>
  <c r="BW15" i="38"/>
  <c r="BV15" i="38"/>
  <c r="BU15" i="38"/>
  <c r="BT15" i="38"/>
  <c r="BS15" i="38"/>
  <c r="BR15" i="38"/>
  <c r="BQ15" i="38"/>
  <c r="BP15" i="38"/>
  <c r="BO15" i="38"/>
  <c r="BN15" i="38"/>
  <c r="BM15" i="38"/>
  <c r="BL15" i="38"/>
  <c r="BK15" i="38"/>
  <c r="BJ15" i="38"/>
  <c r="BI15" i="38"/>
  <c r="BH15" i="38"/>
  <c r="BG15" i="38"/>
  <c r="BF15" i="38"/>
  <c r="BE15" i="38"/>
  <c r="BD15" i="38"/>
  <c r="BC15" i="38"/>
  <c r="BB15" i="38"/>
  <c r="BA15" i="38"/>
  <c r="AZ15" i="38"/>
  <c r="AY15" i="38"/>
  <c r="AX15" i="38"/>
  <c r="AW15" i="38"/>
  <c r="AV15" i="38"/>
  <c r="AU15" i="38"/>
  <c r="AT15" i="38"/>
  <c r="AS15" i="38"/>
  <c r="AR15" i="38"/>
  <c r="AQ15" i="38"/>
  <c r="AP15" i="38"/>
  <c r="AO15" i="38"/>
  <c r="AN15" i="38"/>
  <c r="AM15" i="38"/>
  <c r="AL15" i="38"/>
  <c r="AK15" i="38"/>
  <c r="AJ15" i="38"/>
  <c r="AI15" i="38"/>
  <c r="AH15" i="38"/>
  <c r="AG15" i="38"/>
  <c r="AF15" i="38"/>
  <c r="AE15" i="38"/>
  <c r="AD15" i="38"/>
  <c r="AC15" i="38"/>
  <c r="AB15" i="38"/>
  <c r="AA15" i="38"/>
  <c r="Z15" i="38"/>
  <c r="Y15" i="38"/>
  <c r="X15" i="38"/>
  <c r="W15" i="38"/>
  <c r="V15" i="38"/>
  <c r="U15" i="38"/>
  <c r="T15" i="38"/>
  <c r="S15" i="38"/>
  <c r="R15" i="38"/>
  <c r="Q15" i="38"/>
  <c r="P15" i="38"/>
  <c r="O15" i="38"/>
  <c r="N15" i="38"/>
  <c r="M15" i="38"/>
  <c r="L15" i="38"/>
  <c r="K15" i="38"/>
  <c r="J15" i="38"/>
  <c r="I15" i="38"/>
  <c r="H15" i="38"/>
  <c r="G15" i="38"/>
  <c r="F15" i="38"/>
  <c r="E15" i="38"/>
  <c r="D15" i="38"/>
  <c r="IR14" i="38"/>
  <c r="IQ14" i="38"/>
  <c r="IP14" i="38"/>
  <c r="IO14" i="38"/>
  <c r="IN14" i="38"/>
  <c r="IM14" i="38"/>
  <c r="IL14" i="38"/>
  <c r="IK14" i="38"/>
  <c r="IJ14" i="38"/>
  <c r="II14" i="38"/>
  <c r="IH14" i="38"/>
  <c r="IG14" i="38"/>
  <c r="IF14" i="38"/>
  <c r="IE14" i="38"/>
  <c r="ID14" i="38"/>
  <c r="IC14" i="38"/>
  <c r="IB14" i="38"/>
  <c r="IA14" i="38"/>
  <c r="HZ14" i="38"/>
  <c r="HY14" i="38"/>
  <c r="HX14" i="38"/>
  <c r="HW14" i="38"/>
  <c r="HV14" i="38"/>
  <c r="HU14" i="38"/>
  <c r="HT14" i="38"/>
  <c r="HS14" i="38"/>
  <c r="HR14" i="38"/>
  <c r="HQ14" i="38"/>
  <c r="HP14" i="38"/>
  <c r="HO14" i="38"/>
  <c r="HN14" i="38"/>
  <c r="HM14" i="38"/>
  <c r="HL14" i="38"/>
  <c r="HK14" i="38"/>
  <c r="HJ14" i="38"/>
  <c r="HI14" i="38"/>
  <c r="HH14" i="38"/>
  <c r="HG14" i="38"/>
  <c r="HF14" i="38"/>
  <c r="HE14" i="38"/>
  <c r="HD14" i="38"/>
  <c r="HC14" i="38"/>
  <c r="HB14" i="38"/>
  <c r="HA14" i="38"/>
  <c r="GZ14" i="38"/>
  <c r="GY14" i="38"/>
  <c r="GX14" i="38"/>
  <c r="GW14" i="38"/>
  <c r="GV14" i="38"/>
  <c r="GU14" i="38"/>
  <c r="GT14" i="38"/>
  <c r="GS14" i="38"/>
  <c r="GR14" i="38"/>
  <c r="GQ14" i="38"/>
  <c r="GP14" i="38"/>
  <c r="GO14" i="38"/>
  <c r="GN14" i="38"/>
  <c r="GM14" i="38"/>
  <c r="GL14" i="38"/>
  <c r="GK14" i="38"/>
  <c r="GJ14" i="38"/>
  <c r="GI14" i="38"/>
  <c r="GH14" i="38"/>
  <c r="GG14" i="38"/>
  <c r="GF14" i="38"/>
  <c r="GE14" i="38"/>
  <c r="GD14" i="38"/>
  <c r="GC14" i="38"/>
  <c r="GB14" i="38"/>
  <c r="GA14" i="38"/>
  <c r="FZ14" i="38"/>
  <c r="FY14" i="38"/>
  <c r="FX14" i="38"/>
  <c r="FW14" i="38"/>
  <c r="FV14" i="38"/>
  <c r="FU14" i="38"/>
  <c r="FT14" i="38"/>
  <c r="FS14" i="38"/>
  <c r="FR14" i="38"/>
  <c r="FQ14" i="38"/>
  <c r="FP14" i="38"/>
  <c r="FO14" i="38"/>
  <c r="FN14" i="38"/>
  <c r="FM14" i="38"/>
  <c r="FL14" i="38"/>
  <c r="FK14" i="38"/>
  <c r="FJ14" i="38"/>
  <c r="FI14" i="38"/>
  <c r="FH14" i="38"/>
  <c r="FG14" i="38"/>
  <c r="FF14" i="38"/>
  <c r="FE14" i="38"/>
  <c r="FD14" i="38"/>
  <c r="FC14" i="38"/>
  <c r="FB14" i="38"/>
  <c r="FA14" i="38"/>
  <c r="EZ14" i="38"/>
  <c r="EY14" i="38"/>
  <c r="EX14" i="38"/>
  <c r="EW14" i="38"/>
  <c r="EV14" i="38"/>
  <c r="EU14" i="38"/>
  <c r="ET14" i="38"/>
  <c r="ES14" i="38"/>
  <c r="ER14" i="38"/>
  <c r="EQ14" i="38"/>
  <c r="EP14" i="38"/>
  <c r="EO14" i="38"/>
  <c r="EN14" i="38"/>
  <c r="EM14" i="38"/>
  <c r="EL14" i="38"/>
  <c r="EK14" i="38"/>
  <c r="EJ14" i="38"/>
  <c r="EI14" i="38"/>
  <c r="EH14" i="38"/>
  <c r="EG14" i="38"/>
  <c r="EF14" i="38"/>
  <c r="EE14" i="38"/>
  <c r="ED14" i="38"/>
  <c r="EC14" i="38"/>
  <c r="EB14" i="38"/>
  <c r="EA14" i="38"/>
  <c r="DZ14" i="38"/>
  <c r="DY14" i="38"/>
  <c r="DX14" i="38"/>
  <c r="DW14" i="38"/>
  <c r="DV14" i="38"/>
  <c r="DU14" i="38"/>
  <c r="DT14" i="38"/>
  <c r="DS14" i="38"/>
  <c r="DR14" i="38"/>
  <c r="DQ14" i="38"/>
  <c r="DP14" i="38"/>
  <c r="DO14" i="38"/>
  <c r="DN14" i="38"/>
  <c r="DM14" i="38"/>
  <c r="DL14" i="38"/>
  <c r="DK14" i="38"/>
  <c r="DJ14" i="38"/>
  <c r="DI14" i="38"/>
  <c r="DH14" i="38"/>
  <c r="DG14" i="38"/>
  <c r="DF14" i="38"/>
  <c r="DE14" i="38"/>
  <c r="DD14" i="38"/>
  <c r="DC14" i="38"/>
  <c r="DB14" i="38"/>
  <c r="DA14" i="38"/>
  <c r="CZ14" i="38"/>
  <c r="CY14" i="38"/>
  <c r="CX14" i="38"/>
  <c r="CW14" i="38"/>
  <c r="CV14" i="38"/>
  <c r="CU14" i="38"/>
  <c r="CT14" i="38"/>
  <c r="CS14" i="38"/>
  <c r="CR14" i="38"/>
  <c r="CQ14" i="38"/>
  <c r="CP14" i="38"/>
  <c r="CO14" i="38"/>
  <c r="CN14" i="38"/>
  <c r="CM14" i="38"/>
  <c r="CL14" i="38"/>
  <c r="CK14" i="38"/>
  <c r="CJ14" i="38"/>
  <c r="CI14" i="38"/>
  <c r="CH14" i="38"/>
  <c r="CG14" i="38"/>
  <c r="CF14" i="38"/>
  <c r="CE14" i="38"/>
  <c r="CD14" i="38"/>
  <c r="CC14" i="38"/>
  <c r="CB14" i="38"/>
  <c r="CA14" i="38"/>
  <c r="BZ14" i="38"/>
  <c r="BY14" i="38"/>
  <c r="BX14" i="38"/>
  <c r="BW14" i="38"/>
  <c r="BV14" i="38"/>
  <c r="BU14" i="38"/>
  <c r="BT14" i="38"/>
  <c r="BS14" i="38"/>
  <c r="BR14" i="38"/>
  <c r="BQ14" i="38"/>
  <c r="BP14" i="38"/>
  <c r="BO14" i="38"/>
  <c r="BN14" i="38"/>
  <c r="BM14" i="38"/>
  <c r="BL14" i="38"/>
  <c r="BK14" i="38"/>
  <c r="BJ14" i="38"/>
  <c r="BI14" i="38"/>
  <c r="BH14" i="38"/>
  <c r="BG14" i="38"/>
  <c r="BF14" i="38"/>
  <c r="BE14" i="38"/>
  <c r="BD14" i="38"/>
  <c r="BC14" i="38"/>
  <c r="BB14" i="38"/>
  <c r="BA14" i="38"/>
  <c r="AZ14" i="38"/>
  <c r="AY14" i="38"/>
  <c r="AX14" i="38"/>
  <c r="AW14" i="38"/>
  <c r="AV14" i="38"/>
  <c r="AU14" i="38"/>
  <c r="AT14" i="38"/>
  <c r="AS14" i="38"/>
  <c r="AR14" i="38"/>
  <c r="AQ14" i="38"/>
  <c r="AP14" i="38"/>
  <c r="AO14" i="38"/>
  <c r="AN14" i="38"/>
  <c r="AM14" i="38"/>
  <c r="AL14" i="38"/>
  <c r="AK14" i="38"/>
  <c r="AJ14" i="38"/>
  <c r="AI14" i="38"/>
  <c r="AH14" i="38"/>
  <c r="AG14" i="38"/>
  <c r="AF14" i="38"/>
  <c r="AE14" i="38"/>
  <c r="AD14" i="38"/>
  <c r="AC14" i="38"/>
  <c r="AB14" i="38"/>
  <c r="AA14" i="38"/>
  <c r="Z14" i="38"/>
  <c r="Y14" i="38"/>
  <c r="X14" i="38"/>
  <c r="W14" i="38"/>
  <c r="V14" i="38"/>
  <c r="U14" i="38"/>
  <c r="T14" i="38"/>
  <c r="S14" i="38"/>
  <c r="R14" i="38"/>
  <c r="Q14" i="38"/>
  <c r="P14" i="38"/>
  <c r="O14" i="38"/>
  <c r="N14" i="38"/>
  <c r="M14" i="38"/>
  <c r="L14" i="38"/>
  <c r="K14" i="38"/>
  <c r="J14" i="38"/>
  <c r="I14" i="38"/>
  <c r="H14" i="38"/>
  <c r="G14" i="38"/>
  <c r="F14" i="38"/>
  <c r="E14" i="38"/>
  <c r="D14" i="38"/>
  <c r="IR13" i="38"/>
  <c r="IQ13" i="38"/>
  <c r="IP13" i="38"/>
  <c r="IO13" i="38"/>
  <c r="IN13" i="38"/>
  <c r="IM13" i="38"/>
  <c r="IL13" i="38"/>
  <c r="IK13" i="38"/>
  <c r="IJ13" i="38"/>
  <c r="II13" i="38"/>
  <c r="IH13" i="38"/>
  <c r="IG13" i="38"/>
  <c r="IF13" i="38"/>
  <c r="IE13" i="38"/>
  <c r="ID13" i="38"/>
  <c r="IC13" i="38"/>
  <c r="IB13" i="38"/>
  <c r="IA13" i="38"/>
  <c r="HZ13" i="38"/>
  <c r="HY13" i="38"/>
  <c r="HX13" i="38"/>
  <c r="HW13" i="38"/>
  <c r="HV13" i="38"/>
  <c r="HU13" i="38"/>
  <c r="HT13" i="38"/>
  <c r="HS13" i="38"/>
  <c r="HR13" i="38"/>
  <c r="HQ13" i="38"/>
  <c r="HP13" i="38"/>
  <c r="HO13" i="38"/>
  <c r="HN13" i="38"/>
  <c r="HM13" i="38"/>
  <c r="HL13" i="38"/>
  <c r="HK13" i="38"/>
  <c r="HJ13" i="38"/>
  <c r="HI13" i="38"/>
  <c r="HH13" i="38"/>
  <c r="HG13" i="38"/>
  <c r="HF13" i="38"/>
  <c r="HE13" i="38"/>
  <c r="HD13" i="38"/>
  <c r="HC13" i="38"/>
  <c r="HB13" i="38"/>
  <c r="HA13" i="38"/>
  <c r="GZ13" i="38"/>
  <c r="GY13" i="38"/>
  <c r="GX13" i="38"/>
  <c r="GW13" i="38"/>
  <c r="GV13" i="38"/>
  <c r="GU13" i="38"/>
  <c r="GT13" i="38"/>
  <c r="GS13" i="38"/>
  <c r="GR13" i="38"/>
  <c r="GQ13" i="38"/>
  <c r="GP13" i="38"/>
  <c r="GO13" i="38"/>
  <c r="GN13" i="38"/>
  <c r="GM13" i="38"/>
  <c r="GL13" i="38"/>
  <c r="GK13" i="38"/>
  <c r="GJ13" i="38"/>
  <c r="GI13" i="38"/>
  <c r="GH13" i="38"/>
  <c r="GG13" i="38"/>
  <c r="GF13" i="38"/>
  <c r="GE13" i="38"/>
  <c r="GD13" i="38"/>
  <c r="GC13" i="38"/>
  <c r="GB13" i="38"/>
  <c r="GA13" i="38"/>
  <c r="FZ13" i="38"/>
  <c r="FY13" i="38"/>
  <c r="FX13" i="38"/>
  <c r="FW13" i="38"/>
  <c r="FV13" i="38"/>
  <c r="FU13" i="38"/>
  <c r="FT13" i="38"/>
  <c r="FS13" i="38"/>
  <c r="FR13" i="38"/>
  <c r="FQ13" i="38"/>
  <c r="FP13" i="38"/>
  <c r="FO13" i="38"/>
  <c r="FN13" i="38"/>
  <c r="FM13" i="38"/>
  <c r="FL13" i="38"/>
  <c r="FK13" i="38"/>
  <c r="FJ13" i="38"/>
  <c r="FI13" i="38"/>
  <c r="FH13" i="38"/>
  <c r="FG13" i="38"/>
  <c r="FF13" i="38"/>
  <c r="FE13" i="38"/>
  <c r="FD13" i="38"/>
  <c r="FC13" i="38"/>
  <c r="FB13" i="38"/>
  <c r="FA13" i="38"/>
  <c r="EZ13" i="38"/>
  <c r="EY13" i="38"/>
  <c r="EX13" i="38"/>
  <c r="EW13" i="38"/>
  <c r="EV13" i="38"/>
  <c r="EU13" i="38"/>
  <c r="ET13" i="38"/>
  <c r="ES13" i="38"/>
  <c r="ER13" i="38"/>
  <c r="EQ13" i="38"/>
  <c r="EP13" i="38"/>
  <c r="EO13" i="38"/>
  <c r="EN13" i="38"/>
  <c r="EM13" i="38"/>
  <c r="EL13" i="38"/>
  <c r="EK13" i="38"/>
  <c r="EJ13" i="38"/>
  <c r="EI13" i="38"/>
  <c r="EH13" i="38"/>
  <c r="EG13" i="38"/>
  <c r="EF13" i="38"/>
  <c r="EE13" i="38"/>
  <c r="ED13" i="38"/>
  <c r="EC13" i="38"/>
  <c r="EB13" i="38"/>
  <c r="EA13" i="38"/>
  <c r="DZ13" i="38"/>
  <c r="DY13" i="38"/>
  <c r="DX13" i="38"/>
  <c r="DW13" i="38"/>
  <c r="DV13" i="38"/>
  <c r="DU13" i="38"/>
  <c r="DT13" i="38"/>
  <c r="DS13" i="38"/>
  <c r="DR13" i="38"/>
  <c r="DQ13" i="38"/>
  <c r="DP13" i="38"/>
  <c r="DO13" i="38"/>
  <c r="DN13" i="38"/>
  <c r="DM13" i="38"/>
  <c r="DL13" i="38"/>
  <c r="DK13" i="38"/>
  <c r="DJ13" i="38"/>
  <c r="DI13" i="38"/>
  <c r="DH13" i="38"/>
  <c r="DG13" i="38"/>
  <c r="DF13" i="38"/>
  <c r="DE13" i="38"/>
  <c r="DD13" i="38"/>
  <c r="DC13" i="38"/>
  <c r="DB13" i="38"/>
  <c r="DA13" i="38"/>
  <c r="CZ13" i="38"/>
  <c r="CY13" i="38"/>
  <c r="CX13" i="38"/>
  <c r="CW13" i="38"/>
  <c r="CV13" i="38"/>
  <c r="CU13" i="38"/>
  <c r="CT13" i="38"/>
  <c r="CS13" i="38"/>
  <c r="CR13" i="38"/>
  <c r="CQ13" i="38"/>
  <c r="CP13" i="38"/>
  <c r="CO13" i="38"/>
  <c r="CN13" i="38"/>
  <c r="CM13" i="38"/>
  <c r="CL13" i="38"/>
  <c r="CK13" i="38"/>
  <c r="CJ13" i="38"/>
  <c r="CI13" i="38"/>
  <c r="CH13" i="38"/>
  <c r="CG13" i="38"/>
  <c r="CF13" i="38"/>
  <c r="CE13" i="38"/>
  <c r="CD13" i="38"/>
  <c r="CC13" i="38"/>
  <c r="CB13" i="38"/>
  <c r="CA13" i="38"/>
  <c r="BZ13" i="38"/>
  <c r="BY13" i="38"/>
  <c r="BX13" i="38"/>
  <c r="BW13" i="38"/>
  <c r="BV13" i="38"/>
  <c r="BU13" i="38"/>
  <c r="BT13" i="38"/>
  <c r="BS13" i="38"/>
  <c r="BR13" i="38"/>
  <c r="BQ13" i="38"/>
  <c r="BP13" i="38"/>
  <c r="BO13" i="38"/>
  <c r="BN13" i="38"/>
  <c r="BM13" i="38"/>
  <c r="BL13" i="38"/>
  <c r="BK13" i="38"/>
  <c r="BJ13" i="38"/>
  <c r="BI13" i="38"/>
  <c r="BH13" i="38"/>
  <c r="BG13" i="38"/>
  <c r="BF13" i="38"/>
  <c r="BE13" i="38"/>
  <c r="BD13" i="38"/>
  <c r="BC13" i="38"/>
  <c r="BB13" i="38"/>
  <c r="BA13" i="38"/>
  <c r="AZ13" i="38"/>
  <c r="AY13" i="38"/>
  <c r="AX13" i="38"/>
  <c r="AW13" i="38"/>
  <c r="AV13" i="38"/>
  <c r="AU13" i="38"/>
  <c r="AT13" i="38"/>
  <c r="AS13" i="38"/>
  <c r="AR13" i="38"/>
  <c r="AQ13" i="38"/>
  <c r="AP13" i="38"/>
  <c r="AO13" i="38"/>
  <c r="AN13" i="38"/>
  <c r="AM13" i="38"/>
  <c r="AL13" i="38"/>
  <c r="AK13" i="38"/>
  <c r="AJ13" i="38"/>
  <c r="AI13" i="38"/>
  <c r="AH13" i="38"/>
  <c r="AG13" i="38"/>
  <c r="AF13" i="38"/>
  <c r="AE13" i="38"/>
  <c r="AD13" i="38"/>
  <c r="AC13" i="38"/>
  <c r="AB13" i="38"/>
  <c r="AA13" i="38"/>
  <c r="Z13" i="38"/>
  <c r="Y13" i="38"/>
  <c r="X13" i="38"/>
  <c r="W13" i="38"/>
  <c r="V13" i="38"/>
  <c r="U13" i="38"/>
  <c r="T13" i="38"/>
  <c r="S13" i="38"/>
  <c r="R13" i="38"/>
  <c r="Q13" i="38"/>
  <c r="P13" i="38"/>
  <c r="O13" i="38"/>
  <c r="N13" i="38"/>
  <c r="M13" i="38"/>
  <c r="L13" i="38"/>
  <c r="K13" i="38"/>
  <c r="J13" i="38"/>
  <c r="I13" i="38"/>
  <c r="H13" i="38"/>
  <c r="G13" i="38"/>
  <c r="F13" i="38"/>
  <c r="E13" i="38"/>
  <c r="D13" i="38"/>
  <c r="IR12" i="38"/>
  <c r="IQ12" i="38"/>
  <c r="IP12" i="38"/>
  <c r="IO12" i="38"/>
  <c r="IN12" i="38"/>
  <c r="IM12" i="38"/>
  <c r="IL12" i="38"/>
  <c r="IK12" i="38"/>
  <c r="IJ12" i="38"/>
  <c r="II12" i="38"/>
  <c r="IH12" i="38"/>
  <c r="IG12" i="38"/>
  <c r="IF12" i="38"/>
  <c r="IE12" i="38"/>
  <c r="ID12" i="38"/>
  <c r="IC12" i="38"/>
  <c r="IB12" i="38"/>
  <c r="IA12" i="38"/>
  <c r="HZ12" i="38"/>
  <c r="HY12" i="38"/>
  <c r="HX12" i="38"/>
  <c r="HW12" i="38"/>
  <c r="HV12" i="38"/>
  <c r="HU12" i="38"/>
  <c r="HT12" i="38"/>
  <c r="HS12" i="38"/>
  <c r="HR12" i="38"/>
  <c r="HQ12" i="38"/>
  <c r="HP12" i="38"/>
  <c r="HO12" i="38"/>
  <c r="HN12" i="38"/>
  <c r="HM12" i="38"/>
  <c r="HL12" i="38"/>
  <c r="HK12" i="38"/>
  <c r="HJ12" i="38"/>
  <c r="HI12" i="38"/>
  <c r="HH12" i="38"/>
  <c r="HG12" i="38"/>
  <c r="HF12" i="38"/>
  <c r="HE12" i="38"/>
  <c r="HD12" i="38"/>
  <c r="HC12" i="38"/>
  <c r="HB12" i="38"/>
  <c r="HA12" i="38"/>
  <c r="GZ12" i="38"/>
  <c r="GY12" i="38"/>
  <c r="GX12" i="38"/>
  <c r="GW12" i="38"/>
  <c r="GV12" i="38"/>
  <c r="GU12" i="38"/>
  <c r="GT12" i="38"/>
  <c r="GS12" i="38"/>
  <c r="GR12" i="38"/>
  <c r="GQ12" i="38"/>
  <c r="GP12" i="38"/>
  <c r="GO12" i="38"/>
  <c r="GN12" i="38"/>
  <c r="GM12" i="38"/>
  <c r="GL12" i="38"/>
  <c r="GK12" i="38"/>
  <c r="GJ12" i="38"/>
  <c r="GI12" i="38"/>
  <c r="GH12" i="38"/>
  <c r="GG12" i="38"/>
  <c r="GF12" i="38"/>
  <c r="GE12" i="38"/>
  <c r="GD12" i="38"/>
  <c r="GC12" i="38"/>
  <c r="GB12" i="38"/>
  <c r="GA12" i="38"/>
  <c r="FZ12" i="38"/>
  <c r="FY12" i="38"/>
  <c r="FX12" i="38"/>
  <c r="FW12" i="38"/>
  <c r="FV12" i="38"/>
  <c r="FU12" i="38"/>
  <c r="FT12" i="38"/>
  <c r="FS12" i="38"/>
  <c r="FR12" i="38"/>
  <c r="FQ12" i="38"/>
  <c r="FP12" i="38"/>
  <c r="FO12" i="38"/>
  <c r="FN12" i="38"/>
  <c r="FM12" i="38"/>
  <c r="FL12" i="38"/>
  <c r="FK12" i="38"/>
  <c r="FJ12" i="38"/>
  <c r="FI12" i="38"/>
  <c r="FH12" i="38"/>
  <c r="FG12" i="38"/>
  <c r="FF12" i="38"/>
  <c r="FE12" i="38"/>
  <c r="FD12" i="38"/>
  <c r="FC12" i="38"/>
  <c r="FB12" i="38"/>
  <c r="FA12" i="38"/>
  <c r="EZ12" i="38"/>
  <c r="EY12" i="38"/>
  <c r="EX12" i="38"/>
  <c r="EW12" i="38"/>
  <c r="EV12" i="38"/>
  <c r="EU12" i="38"/>
  <c r="ET12" i="38"/>
  <c r="ES12" i="38"/>
  <c r="ER12" i="38"/>
  <c r="EQ12" i="38"/>
  <c r="EP12" i="38"/>
  <c r="EO12" i="38"/>
  <c r="EN12" i="38"/>
  <c r="EM12" i="38"/>
  <c r="EL12" i="38"/>
  <c r="EK12" i="38"/>
  <c r="EJ12" i="38"/>
  <c r="EI12" i="38"/>
  <c r="EH12" i="38"/>
  <c r="EG12" i="38"/>
  <c r="EF12" i="38"/>
  <c r="EE12" i="38"/>
  <c r="ED12" i="38"/>
  <c r="EC12" i="38"/>
  <c r="EB12" i="38"/>
  <c r="EA12" i="38"/>
  <c r="DZ12" i="38"/>
  <c r="DY12" i="38"/>
  <c r="DX12" i="38"/>
  <c r="DW12" i="38"/>
  <c r="DV12" i="38"/>
  <c r="DU12" i="38"/>
  <c r="DT12" i="38"/>
  <c r="DS12" i="38"/>
  <c r="DR12" i="38"/>
  <c r="DQ12" i="38"/>
  <c r="DP12" i="38"/>
  <c r="DO12" i="38"/>
  <c r="DN12" i="38"/>
  <c r="DM12" i="38"/>
  <c r="DL12" i="38"/>
  <c r="DK12" i="38"/>
  <c r="DJ12" i="38"/>
  <c r="DI12" i="38"/>
  <c r="DH12" i="38"/>
  <c r="DG12" i="38"/>
  <c r="DF12" i="38"/>
  <c r="DE12" i="38"/>
  <c r="DD12" i="38"/>
  <c r="DC12" i="38"/>
  <c r="DB12" i="38"/>
  <c r="DA12" i="38"/>
  <c r="CZ12" i="38"/>
  <c r="CY12" i="38"/>
  <c r="CX12" i="38"/>
  <c r="CW12" i="38"/>
  <c r="CV12" i="38"/>
  <c r="CU12" i="38"/>
  <c r="CT12" i="38"/>
  <c r="CS12" i="38"/>
  <c r="CR12" i="38"/>
  <c r="CQ12" i="38"/>
  <c r="CP12" i="38"/>
  <c r="CO12" i="38"/>
  <c r="CN12" i="38"/>
  <c r="CM12" i="38"/>
  <c r="CL12" i="38"/>
  <c r="CK12" i="38"/>
  <c r="CJ12" i="38"/>
  <c r="CI12" i="38"/>
  <c r="CH12" i="38"/>
  <c r="CG12" i="38"/>
  <c r="CF12" i="38"/>
  <c r="CE12" i="38"/>
  <c r="CD12" i="38"/>
  <c r="CC12" i="38"/>
  <c r="CB12" i="38"/>
  <c r="CA12" i="38"/>
  <c r="BZ12" i="38"/>
  <c r="BY12" i="38"/>
  <c r="BX12" i="38"/>
  <c r="BW12" i="38"/>
  <c r="BV12" i="38"/>
  <c r="BU12" i="38"/>
  <c r="BT12" i="38"/>
  <c r="BS12" i="38"/>
  <c r="BR12" i="38"/>
  <c r="BQ12" i="38"/>
  <c r="BP12" i="38"/>
  <c r="BO12" i="38"/>
  <c r="BN12" i="38"/>
  <c r="BM12" i="38"/>
  <c r="BL12" i="38"/>
  <c r="BK12" i="38"/>
  <c r="BJ12" i="38"/>
  <c r="BI12" i="38"/>
  <c r="BH12" i="38"/>
  <c r="BG12" i="38"/>
  <c r="BF12" i="38"/>
  <c r="BE12" i="38"/>
  <c r="BD12" i="38"/>
  <c r="BC12" i="38"/>
  <c r="BB12" i="38"/>
  <c r="BA12" i="38"/>
  <c r="AZ12" i="38"/>
  <c r="AY12" i="38"/>
  <c r="AX12" i="38"/>
  <c r="AW12" i="38"/>
  <c r="AV12" i="38"/>
  <c r="AU12" i="38"/>
  <c r="AT12" i="38"/>
  <c r="AS12" i="38"/>
  <c r="AR12" i="38"/>
  <c r="AQ12" i="38"/>
  <c r="AP12" i="38"/>
  <c r="AO12" i="38"/>
  <c r="AN12" i="38"/>
  <c r="AM12" i="38"/>
  <c r="AL12" i="38"/>
  <c r="AK12" i="38"/>
  <c r="AJ12" i="38"/>
  <c r="AI12" i="38"/>
  <c r="AH12" i="38"/>
  <c r="AG12" i="38"/>
  <c r="AF12" i="38"/>
  <c r="AE12" i="38"/>
  <c r="AD12" i="38"/>
  <c r="AC12" i="38"/>
  <c r="AB12" i="38"/>
  <c r="AA12" i="38"/>
  <c r="Z12" i="38"/>
  <c r="Y12" i="38"/>
  <c r="X12" i="38"/>
  <c r="W12" i="38"/>
  <c r="V12" i="38"/>
  <c r="U12" i="38"/>
  <c r="T12" i="38"/>
  <c r="S12" i="38"/>
  <c r="R12" i="38"/>
  <c r="Q12" i="38"/>
  <c r="P12" i="38"/>
  <c r="O12" i="38"/>
  <c r="N12" i="38"/>
  <c r="M12" i="38"/>
  <c r="L12" i="38"/>
  <c r="K12" i="38"/>
  <c r="J12" i="38"/>
  <c r="I12" i="38"/>
  <c r="H12" i="38"/>
  <c r="G12" i="38"/>
  <c r="F12" i="38"/>
  <c r="E12" i="38"/>
  <c r="D12" i="38"/>
  <c r="C24" i="38"/>
  <c r="C23" i="38"/>
  <c r="C22" i="38"/>
  <c r="C21" i="38"/>
  <c r="C20" i="38"/>
  <c r="C19" i="38"/>
  <c r="C18" i="38"/>
  <c r="C17" i="38"/>
  <c r="C16" i="38"/>
  <c r="C15" i="38"/>
  <c r="C14" i="38"/>
  <c r="C13" i="38"/>
  <c r="C12" i="38"/>
  <c r="C3" i="45"/>
  <c r="C31" i="44"/>
  <c r="IJ30" i="44"/>
  <c r="IB30" i="44"/>
  <c r="HT30" i="44"/>
  <c r="HL30" i="44"/>
  <c r="HD30" i="44"/>
  <c r="GV30" i="44"/>
  <c r="GN30" i="44"/>
  <c r="GF30" i="44"/>
  <c r="FX30" i="44"/>
  <c r="FP30" i="44"/>
  <c r="FH30" i="44"/>
  <c r="EZ30" i="44"/>
  <c r="ER30" i="44"/>
  <c r="EJ30" i="44"/>
  <c r="EB30" i="44"/>
  <c r="DT30" i="44"/>
  <c r="DL30" i="44"/>
  <c r="DD30" i="44"/>
  <c r="CV30" i="44"/>
  <c r="CN30" i="44"/>
  <c r="CF30" i="44"/>
  <c r="BX30" i="44"/>
  <c r="BP30" i="44"/>
  <c r="BH30" i="44"/>
  <c r="AZ30" i="44"/>
  <c r="AR30" i="44"/>
  <c r="AJ30" i="44"/>
  <c r="AB30" i="44"/>
  <c r="T30" i="44"/>
  <c r="L30" i="44"/>
  <c r="D30" i="44"/>
  <c r="IR29" i="44"/>
  <c r="IR30" i="44" s="1"/>
  <c r="IQ29" i="44"/>
  <c r="IQ30" i="44" s="1"/>
  <c r="IP29" i="44"/>
  <c r="IP30" i="44" s="1"/>
  <c r="IO29" i="44"/>
  <c r="IN29" i="44"/>
  <c r="IN30" i="44" s="1"/>
  <c r="IM29" i="44"/>
  <c r="IM30" i="44" s="1"/>
  <c r="IL29" i="44"/>
  <c r="IL30" i="44" s="1"/>
  <c r="IK29" i="44"/>
  <c r="IK30" i="44" s="1"/>
  <c r="IJ29" i="44"/>
  <c r="II29" i="44"/>
  <c r="II30" i="44" s="1"/>
  <c r="IH29" i="44"/>
  <c r="IH30" i="44" s="1"/>
  <c r="IG29" i="44"/>
  <c r="IF29" i="44"/>
  <c r="IF30" i="44" s="1"/>
  <c r="IE29" i="44"/>
  <c r="IE30" i="44" s="1"/>
  <c r="ID29" i="44"/>
  <c r="IC29" i="44"/>
  <c r="IC30" i="44" s="1"/>
  <c r="IB29" i="44"/>
  <c r="IA29" i="44"/>
  <c r="IA30" i="44" s="1"/>
  <c r="HZ29" i="44"/>
  <c r="HZ30" i="44" s="1"/>
  <c r="HY29" i="44"/>
  <c r="HX29" i="44"/>
  <c r="HX30" i="44" s="1"/>
  <c r="HW29" i="44"/>
  <c r="HW30" i="44" s="1"/>
  <c r="HV29" i="44"/>
  <c r="HU29" i="44"/>
  <c r="HU30" i="44" s="1"/>
  <c r="HT29" i="44"/>
  <c r="HS29" i="44"/>
  <c r="HS30" i="44" s="1"/>
  <c r="HR29" i="44"/>
  <c r="HR30" i="44" s="1"/>
  <c r="HQ29" i="44"/>
  <c r="HP29" i="44"/>
  <c r="HP30" i="44" s="1"/>
  <c r="HO29" i="44"/>
  <c r="HO30" i="44" s="1"/>
  <c r="HN29" i="44"/>
  <c r="HM29" i="44"/>
  <c r="HM30" i="44" s="1"/>
  <c r="HL29" i="44"/>
  <c r="HK29" i="44"/>
  <c r="HK30" i="44" s="1"/>
  <c r="HJ29" i="44"/>
  <c r="HJ30" i="44" s="1"/>
  <c r="HI29" i="44"/>
  <c r="HH29" i="44"/>
  <c r="HH30" i="44" s="1"/>
  <c r="HG29" i="44"/>
  <c r="HG30" i="44" s="1"/>
  <c r="HF29" i="44"/>
  <c r="HE29" i="44"/>
  <c r="HE30" i="44" s="1"/>
  <c r="HD29" i="44"/>
  <c r="HC29" i="44"/>
  <c r="HC30" i="44" s="1"/>
  <c r="HB29" i="44"/>
  <c r="HB30" i="44" s="1"/>
  <c r="HA29" i="44"/>
  <c r="GZ29" i="44"/>
  <c r="GZ30" i="44" s="1"/>
  <c r="GY29" i="44"/>
  <c r="GY30" i="44" s="1"/>
  <c r="GX29" i="44"/>
  <c r="GW29" i="44"/>
  <c r="GW30" i="44" s="1"/>
  <c r="GV29" i="44"/>
  <c r="GU29" i="44"/>
  <c r="GU30" i="44" s="1"/>
  <c r="GT29" i="44"/>
  <c r="GT30" i="44" s="1"/>
  <c r="GS29" i="44"/>
  <c r="GR29" i="44"/>
  <c r="GR30" i="44" s="1"/>
  <c r="GQ29" i="44"/>
  <c r="GQ30" i="44" s="1"/>
  <c r="GP29" i="44"/>
  <c r="GO29" i="44"/>
  <c r="GO30" i="44" s="1"/>
  <c r="GN29" i="44"/>
  <c r="GM29" i="44"/>
  <c r="GM30" i="44" s="1"/>
  <c r="GL29" i="44"/>
  <c r="GL30" i="44" s="1"/>
  <c r="GK29" i="44"/>
  <c r="GJ29" i="44"/>
  <c r="GJ30" i="44" s="1"/>
  <c r="GI29" i="44"/>
  <c r="GI30" i="44" s="1"/>
  <c r="GH29" i="44"/>
  <c r="GG29" i="44"/>
  <c r="GG30" i="44" s="1"/>
  <c r="GF29" i="44"/>
  <c r="GE29" i="44"/>
  <c r="GE30" i="44" s="1"/>
  <c r="GD29" i="44"/>
  <c r="GD30" i="44" s="1"/>
  <c r="GC29" i="44"/>
  <c r="GB29" i="44"/>
  <c r="GB30" i="44" s="1"/>
  <c r="GA29" i="44"/>
  <c r="GA30" i="44" s="1"/>
  <c r="FZ29" i="44"/>
  <c r="FY29" i="44"/>
  <c r="FY30" i="44" s="1"/>
  <c r="FX29" i="44"/>
  <c r="FW29" i="44"/>
  <c r="FW30" i="44" s="1"/>
  <c r="FV29" i="44"/>
  <c r="FV30" i="44" s="1"/>
  <c r="FU29" i="44"/>
  <c r="FT29" i="44"/>
  <c r="FT30" i="44" s="1"/>
  <c r="FS29" i="44"/>
  <c r="FS30" i="44" s="1"/>
  <c r="FR29" i="44"/>
  <c r="FQ29" i="44"/>
  <c r="FQ30" i="44" s="1"/>
  <c r="FP29" i="44"/>
  <c r="FO29" i="44"/>
  <c r="FO30" i="44" s="1"/>
  <c r="FN29" i="44"/>
  <c r="FN30" i="44" s="1"/>
  <c r="FM29" i="44"/>
  <c r="FL29" i="44"/>
  <c r="FL30" i="44" s="1"/>
  <c r="FK29" i="44"/>
  <c r="FK30" i="44" s="1"/>
  <c r="FJ29" i="44"/>
  <c r="FI29" i="44"/>
  <c r="FI30" i="44" s="1"/>
  <c r="FH29" i="44"/>
  <c r="FG29" i="44"/>
  <c r="FG30" i="44" s="1"/>
  <c r="FF29" i="44"/>
  <c r="FF30" i="44" s="1"/>
  <c r="FE29" i="44"/>
  <c r="FE30" i="44" s="1"/>
  <c r="FD29" i="44"/>
  <c r="FD30" i="44" s="1"/>
  <c r="FC29" i="44"/>
  <c r="FC30" i="44" s="1"/>
  <c r="FB29" i="44"/>
  <c r="FA29" i="44"/>
  <c r="FA30" i="44" s="1"/>
  <c r="EZ29" i="44"/>
  <c r="EY29" i="44"/>
  <c r="EY30" i="44" s="1"/>
  <c r="EX29" i="44"/>
  <c r="EX30" i="44" s="1"/>
  <c r="EW29" i="44"/>
  <c r="EW30" i="44" s="1"/>
  <c r="EV29" i="44"/>
  <c r="EV30" i="44" s="1"/>
  <c r="EU29" i="44"/>
  <c r="EU30" i="44" s="1"/>
  <c r="ET29" i="44"/>
  <c r="ES29" i="44"/>
  <c r="ES30" i="44" s="1"/>
  <c r="ER29" i="44"/>
  <c r="EQ29" i="44"/>
  <c r="EQ30" i="44" s="1"/>
  <c r="EP29" i="44"/>
  <c r="EP30" i="44" s="1"/>
  <c r="EO29" i="44"/>
  <c r="EO30" i="44" s="1"/>
  <c r="EN29" i="44"/>
  <c r="EN30" i="44" s="1"/>
  <c r="EM29" i="44"/>
  <c r="EM30" i="44" s="1"/>
  <c r="EL29" i="44"/>
  <c r="EK29" i="44"/>
  <c r="EK30" i="44" s="1"/>
  <c r="EJ29" i="44"/>
  <c r="EI29" i="44"/>
  <c r="EI30" i="44" s="1"/>
  <c r="EH29" i="44"/>
  <c r="EH30" i="44" s="1"/>
  <c r="EG29" i="44"/>
  <c r="EG30" i="44" s="1"/>
  <c r="EF29" i="44"/>
  <c r="EF30" i="44" s="1"/>
  <c r="EE29" i="44"/>
  <c r="EE30" i="44" s="1"/>
  <c r="ED29" i="44"/>
  <c r="EC29" i="44"/>
  <c r="EC30" i="44" s="1"/>
  <c r="EB29" i="44"/>
  <c r="EA29" i="44"/>
  <c r="EA30" i="44" s="1"/>
  <c r="DZ29" i="44"/>
  <c r="DZ30" i="44" s="1"/>
  <c r="DY29" i="44"/>
  <c r="DY30" i="44" s="1"/>
  <c r="DX29" i="44"/>
  <c r="DX30" i="44" s="1"/>
  <c r="DW29" i="44"/>
  <c r="DW30" i="44" s="1"/>
  <c r="DV29" i="44"/>
  <c r="DU29" i="44"/>
  <c r="DU30" i="44" s="1"/>
  <c r="DT29" i="44"/>
  <c r="DS29" i="44"/>
  <c r="DS30" i="44" s="1"/>
  <c r="DR29" i="44"/>
  <c r="DR30" i="44" s="1"/>
  <c r="DQ29" i="44"/>
  <c r="DQ30" i="44" s="1"/>
  <c r="DP29" i="44"/>
  <c r="DP30" i="44" s="1"/>
  <c r="DO29" i="44"/>
  <c r="DO30" i="44" s="1"/>
  <c r="DN29" i="44"/>
  <c r="DM29" i="44"/>
  <c r="DM30" i="44" s="1"/>
  <c r="DL29" i="44"/>
  <c r="DK29" i="44"/>
  <c r="DK30" i="44" s="1"/>
  <c r="DJ29" i="44"/>
  <c r="DJ30" i="44" s="1"/>
  <c r="DI29" i="44"/>
  <c r="DI30" i="44" s="1"/>
  <c r="DH29" i="44"/>
  <c r="DH30" i="44" s="1"/>
  <c r="DG29" i="44"/>
  <c r="DG30" i="44" s="1"/>
  <c r="DF29" i="44"/>
  <c r="DE29" i="44"/>
  <c r="DE30" i="44" s="1"/>
  <c r="DD29" i="44"/>
  <c r="DC29" i="44"/>
  <c r="DC30" i="44" s="1"/>
  <c r="DB29" i="44"/>
  <c r="DB30" i="44" s="1"/>
  <c r="DA29" i="44"/>
  <c r="DA30" i="44" s="1"/>
  <c r="CZ29" i="44"/>
  <c r="CZ30" i="44" s="1"/>
  <c r="CY29" i="44"/>
  <c r="CY30" i="44" s="1"/>
  <c r="CX29" i="44"/>
  <c r="CW29" i="44"/>
  <c r="CW30" i="44" s="1"/>
  <c r="CV29" i="44"/>
  <c r="CU29" i="44"/>
  <c r="CU30" i="44" s="1"/>
  <c r="CT29" i="44"/>
  <c r="CT30" i="44" s="1"/>
  <c r="CS29" i="44"/>
  <c r="CS30" i="44" s="1"/>
  <c r="CR29" i="44"/>
  <c r="CR30" i="44" s="1"/>
  <c r="CQ29" i="44"/>
  <c r="CQ30" i="44" s="1"/>
  <c r="CP29" i="44"/>
  <c r="CO29" i="44"/>
  <c r="CO30" i="44" s="1"/>
  <c r="CN29" i="44"/>
  <c r="CM29" i="44"/>
  <c r="CM30" i="44" s="1"/>
  <c r="CL29" i="44"/>
  <c r="CL30" i="44" s="1"/>
  <c r="CK29" i="44"/>
  <c r="CK30" i="44" s="1"/>
  <c r="CJ29" i="44"/>
  <c r="CJ30" i="44" s="1"/>
  <c r="CI29" i="44"/>
  <c r="CI30" i="44" s="1"/>
  <c r="CH29" i="44"/>
  <c r="CG29" i="44"/>
  <c r="CG30" i="44" s="1"/>
  <c r="CF29" i="44"/>
  <c r="CE29" i="44"/>
  <c r="CE30" i="44" s="1"/>
  <c r="CD29" i="44"/>
  <c r="CD30" i="44" s="1"/>
  <c r="CC29" i="44"/>
  <c r="CC30" i="44" s="1"/>
  <c r="CB29" i="44"/>
  <c r="CB30" i="44" s="1"/>
  <c r="CA29" i="44"/>
  <c r="CA30" i="44" s="1"/>
  <c r="BZ29" i="44"/>
  <c r="BY29" i="44"/>
  <c r="BY30" i="44" s="1"/>
  <c r="BX29" i="44"/>
  <c r="BW29" i="44"/>
  <c r="BW30" i="44" s="1"/>
  <c r="BV29" i="44"/>
  <c r="BV30" i="44" s="1"/>
  <c r="BU29" i="44"/>
  <c r="BU30" i="44" s="1"/>
  <c r="BT29" i="44"/>
  <c r="BT30" i="44" s="1"/>
  <c r="BS29" i="44"/>
  <c r="BS30" i="44" s="1"/>
  <c r="BR29" i="44"/>
  <c r="BQ29" i="44"/>
  <c r="BQ30" i="44" s="1"/>
  <c r="BP29" i="44"/>
  <c r="BO29" i="44"/>
  <c r="BO30" i="44" s="1"/>
  <c r="BN29" i="44"/>
  <c r="BN30" i="44" s="1"/>
  <c r="BM29" i="44"/>
  <c r="BM30" i="44" s="1"/>
  <c r="BL29" i="44"/>
  <c r="BL30" i="44" s="1"/>
  <c r="BK29" i="44"/>
  <c r="BK30" i="44" s="1"/>
  <c r="BJ29" i="44"/>
  <c r="BI29" i="44"/>
  <c r="BI30" i="44" s="1"/>
  <c r="BH29" i="44"/>
  <c r="BG29" i="44"/>
  <c r="BG30" i="44" s="1"/>
  <c r="BF29" i="44"/>
  <c r="BF30" i="44" s="1"/>
  <c r="BE29" i="44"/>
  <c r="BE30" i="44" s="1"/>
  <c r="BD29" i="44"/>
  <c r="BD30" i="44" s="1"/>
  <c r="BC29" i="44"/>
  <c r="BC30" i="44" s="1"/>
  <c r="BB29" i="44"/>
  <c r="BA29" i="44"/>
  <c r="BA30" i="44" s="1"/>
  <c r="AZ29" i="44"/>
  <c r="AY29" i="44"/>
  <c r="AY30" i="44" s="1"/>
  <c r="AX29" i="44"/>
  <c r="AX30" i="44" s="1"/>
  <c r="AW29" i="44"/>
  <c r="AW30" i="44" s="1"/>
  <c r="AV29" i="44"/>
  <c r="AV30" i="44" s="1"/>
  <c r="AU29" i="44"/>
  <c r="AU30" i="44" s="1"/>
  <c r="AT29" i="44"/>
  <c r="AS29" i="44"/>
  <c r="AS30" i="44" s="1"/>
  <c r="AR29" i="44"/>
  <c r="AQ29" i="44"/>
  <c r="AQ30" i="44" s="1"/>
  <c r="AP29" i="44"/>
  <c r="AP30" i="44" s="1"/>
  <c r="AO29" i="44"/>
  <c r="AO30" i="44" s="1"/>
  <c r="AN29" i="44"/>
  <c r="AN30" i="44" s="1"/>
  <c r="AM29" i="44"/>
  <c r="AM30" i="44" s="1"/>
  <c r="AL29" i="44"/>
  <c r="AK29" i="44"/>
  <c r="AK30" i="44" s="1"/>
  <c r="AJ29" i="44"/>
  <c r="AI29" i="44"/>
  <c r="AI30" i="44" s="1"/>
  <c r="AH29" i="44"/>
  <c r="AH30" i="44" s="1"/>
  <c r="AG29" i="44"/>
  <c r="AG30" i="44" s="1"/>
  <c r="AF29" i="44"/>
  <c r="AF30" i="44" s="1"/>
  <c r="AE29" i="44"/>
  <c r="AE30" i="44" s="1"/>
  <c r="AD29" i="44"/>
  <c r="AC29" i="44"/>
  <c r="AC30" i="44" s="1"/>
  <c r="AB29" i="44"/>
  <c r="AA29" i="44"/>
  <c r="AA30" i="44" s="1"/>
  <c r="Z29" i="44"/>
  <c r="Z30" i="44" s="1"/>
  <c r="Y29" i="44"/>
  <c r="Y30" i="44" s="1"/>
  <c r="X29" i="44"/>
  <c r="X30" i="44" s="1"/>
  <c r="W29" i="44"/>
  <c r="W30" i="44" s="1"/>
  <c r="V29" i="44"/>
  <c r="U29" i="44"/>
  <c r="U30" i="44" s="1"/>
  <c r="T29" i="44"/>
  <c r="S29" i="44"/>
  <c r="S30" i="44" s="1"/>
  <c r="R29" i="44"/>
  <c r="R30" i="44" s="1"/>
  <c r="Q29" i="44"/>
  <c r="Q30" i="44" s="1"/>
  <c r="P29" i="44"/>
  <c r="P30" i="44" s="1"/>
  <c r="O29" i="44"/>
  <c r="O30" i="44" s="1"/>
  <c r="N29" i="44"/>
  <c r="M29" i="44"/>
  <c r="M30" i="44" s="1"/>
  <c r="L29" i="44"/>
  <c r="K29" i="44"/>
  <c r="K30" i="44" s="1"/>
  <c r="J29" i="44"/>
  <c r="J30" i="44" s="1"/>
  <c r="I29" i="44"/>
  <c r="I30" i="44" s="1"/>
  <c r="H29" i="44"/>
  <c r="H30" i="44" s="1"/>
  <c r="G29" i="44"/>
  <c r="G30" i="44" s="1"/>
  <c r="F29" i="44"/>
  <c r="E29" i="44"/>
  <c r="E30" i="44" s="1"/>
  <c r="D29" i="44"/>
  <c r="IR28" i="44"/>
  <c r="IQ28" i="44"/>
  <c r="IP28" i="44"/>
  <c r="IO28" i="44"/>
  <c r="IO30" i="44" s="1"/>
  <c r="IN28" i="44"/>
  <c r="IM28" i="44"/>
  <c r="IL28" i="44"/>
  <c r="IK28" i="44"/>
  <c r="IJ28" i="44"/>
  <c r="II28" i="44"/>
  <c r="IH28" i="44"/>
  <c r="IG28" i="44"/>
  <c r="IG30" i="44" s="1"/>
  <c r="IF28" i="44"/>
  <c r="IE28" i="44"/>
  <c r="ID28" i="44"/>
  <c r="ID30" i="44" s="1"/>
  <c r="IC28" i="44"/>
  <c r="IB28" i="44"/>
  <c r="IA28" i="44"/>
  <c r="HZ28" i="44"/>
  <c r="HY28" i="44"/>
  <c r="HY30" i="44" s="1"/>
  <c r="HX28" i="44"/>
  <c r="HW28" i="44"/>
  <c r="HV28" i="44"/>
  <c r="HV30" i="44" s="1"/>
  <c r="HU28" i="44"/>
  <c r="HT28" i="44"/>
  <c r="HS28" i="44"/>
  <c r="HR28" i="44"/>
  <c r="HQ28" i="44"/>
  <c r="HQ30" i="44" s="1"/>
  <c r="HP28" i="44"/>
  <c r="HO28" i="44"/>
  <c r="HN28" i="44"/>
  <c r="HN30" i="44" s="1"/>
  <c r="HM28" i="44"/>
  <c r="HL28" i="44"/>
  <c r="HK28" i="44"/>
  <c r="HJ28" i="44"/>
  <c r="HI28" i="44"/>
  <c r="HI30" i="44" s="1"/>
  <c r="HH28" i="44"/>
  <c r="HG28" i="44"/>
  <c r="HF28" i="44"/>
  <c r="HF30" i="44" s="1"/>
  <c r="HE28" i="44"/>
  <c r="HD28" i="44"/>
  <c r="HC28" i="44"/>
  <c r="HB28" i="44"/>
  <c r="HA28" i="44"/>
  <c r="HA30" i="44" s="1"/>
  <c r="GZ28" i="44"/>
  <c r="GY28" i="44"/>
  <c r="GX28" i="44"/>
  <c r="GX30" i="44" s="1"/>
  <c r="GW28" i="44"/>
  <c r="GV28" i="44"/>
  <c r="GU28" i="44"/>
  <c r="GT28" i="44"/>
  <c r="GS28" i="44"/>
  <c r="GS30" i="44" s="1"/>
  <c r="GR28" i="44"/>
  <c r="GQ28" i="44"/>
  <c r="GP28" i="44"/>
  <c r="GP30" i="44" s="1"/>
  <c r="GO28" i="44"/>
  <c r="GN28" i="44"/>
  <c r="GM28" i="44"/>
  <c r="GL28" i="44"/>
  <c r="GK28" i="44"/>
  <c r="GK30" i="44" s="1"/>
  <c r="GJ28" i="44"/>
  <c r="GI28" i="44"/>
  <c r="GH28" i="44"/>
  <c r="GH30" i="44" s="1"/>
  <c r="GG28" i="44"/>
  <c r="GF28" i="44"/>
  <c r="GE28" i="44"/>
  <c r="GD28" i="44"/>
  <c r="GC28" i="44"/>
  <c r="GC30" i="44" s="1"/>
  <c r="GB28" i="44"/>
  <c r="GA28" i="44"/>
  <c r="FZ28" i="44"/>
  <c r="FZ30" i="44" s="1"/>
  <c r="FY28" i="44"/>
  <c r="FX28" i="44"/>
  <c r="FW28" i="44"/>
  <c r="FV28" i="44"/>
  <c r="FU28" i="44"/>
  <c r="FU30" i="44" s="1"/>
  <c r="FT28" i="44"/>
  <c r="FS28" i="44"/>
  <c r="FR28" i="44"/>
  <c r="FR30" i="44" s="1"/>
  <c r="FQ28" i="44"/>
  <c r="FP28" i="44"/>
  <c r="FO28" i="44"/>
  <c r="FN28" i="44"/>
  <c r="FM28" i="44"/>
  <c r="FM30" i="44" s="1"/>
  <c r="FL28" i="44"/>
  <c r="FK28" i="44"/>
  <c r="FJ28" i="44"/>
  <c r="FJ30" i="44" s="1"/>
  <c r="FI28" i="44"/>
  <c r="FH28" i="44"/>
  <c r="FG28" i="44"/>
  <c r="FF28" i="44"/>
  <c r="FE28" i="44"/>
  <c r="FD28" i="44"/>
  <c r="FC28" i="44"/>
  <c r="FB28" i="44"/>
  <c r="FB30" i="44" s="1"/>
  <c r="FA28" i="44"/>
  <c r="EZ28" i="44"/>
  <c r="EY28" i="44"/>
  <c r="EX28" i="44"/>
  <c r="EW28" i="44"/>
  <c r="EV28" i="44"/>
  <c r="EU28" i="44"/>
  <c r="ET28" i="44"/>
  <c r="ET30" i="44" s="1"/>
  <c r="ES28" i="44"/>
  <c r="ER28" i="44"/>
  <c r="EQ28" i="44"/>
  <c r="EP28" i="44"/>
  <c r="EO28" i="44"/>
  <c r="EN28" i="44"/>
  <c r="EM28" i="44"/>
  <c r="EL28" i="44"/>
  <c r="EL30" i="44" s="1"/>
  <c r="EK28" i="44"/>
  <c r="EJ28" i="44"/>
  <c r="EI28" i="44"/>
  <c r="EH28" i="44"/>
  <c r="EG28" i="44"/>
  <c r="EF28" i="44"/>
  <c r="EE28" i="44"/>
  <c r="ED28" i="44"/>
  <c r="ED30" i="44" s="1"/>
  <c r="EC28" i="44"/>
  <c r="EB28" i="44"/>
  <c r="EA28" i="44"/>
  <c r="DZ28" i="44"/>
  <c r="DY28" i="44"/>
  <c r="DX28" i="44"/>
  <c r="DW28" i="44"/>
  <c r="DV28" i="44"/>
  <c r="DV30" i="44" s="1"/>
  <c r="DU28" i="44"/>
  <c r="DT28" i="44"/>
  <c r="DS28" i="44"/>
  <c r="DR28" i="44"/>
  <c r="DQ28" i="44"/>
  <c r="DP28" i="44"/>
  <c r="DO28" i="44"/>
  <c r="DN28" i="44"/>
  <c r="DN30" i="44" s="1"/>
  <c r="DM28" i="44"/>
  <c r="DL28" i="44"/>
  <c r="DK28" i="44"/>
  <c r="DJ28" i="44"/>
  <c r="DI28" i="44"/>
  <c r="DH28" i="44"/>
  <c r="DG28" i="44"/>
  <c r="DF28" i="44"/>
  <c r="DF30" i="44" s="1"/>
  <c r="DE28" i="44"/>
  <c r="DD28" i="44"/>
  <c r="DC28" i="44"/>
  <c r="DB28" i="44"/>
  <c r="DA28" i="44"/>
  <c r="CZ28" i="44"/>
  <c r="CY28" i="44"/>
  <c r="CX28" i="44"/>
  <c r="CX30" i="44" s="1"/>
  <c r="CW28" i="44"/>
  <c r="CV28" i="44"/>
  <c r="CU28" i="44"/>
  <c r="CT28" i="44"/>
  <c r="CS28" i="44"/>
  <c r="CR28" i="44"/>
  <c r="CQ28" i="44"/>
  <c r="CP28" i="44"/>
  <c r="CP30" i="44" s="1"/>
  <c r="CO28" i="44"/>
  <c r="CN28" i="44"/>
  <c r="CM28" i="44"/>
  <c r="CL28" i="44"/>
  <c r="CK28" i="44"/>
  <c r="CJ28" i="44"/>
  <c r="CI28" i="44"/>
  <c r="CH28" i="44"/>
  <c r="CH30" i="44" s="1"/>
  <c r="CG28" i="44"/>
  <c r="CF28" i="44"/>
  <c r="CE28" i="44"/>
  <c r="CD28" i="44"/>
  <c r="CC28" i="44"/>
  <c r="CB28" i="44"/>
  <c r="CA28" i="44"/>
  <c r="BZ28" i="44"/>
  <c r="BZ30" i="44" s="1"/>
  <c r="BY28" i="44"/>
  <c r="BX28" i="44"/>
  <c r="BW28" i="44"/>
  <c r="BV28" i="44"/>
  <c r="BU28" i="44"/>
  <c r="BT28" i="44"/>
  <c r="BS28" i="44"/>
  <c r="BR28" i="44"/>
  <c r="BR30" i="44" s="1"/>
  <c r="BQ28" i="44"/>
  <c r="BP28" i="44"/>
  <c r="BO28" i="44"/>
  <c r="BN28" i="44"/>
  <c r="BM28" i="44"/>
  <c r="BL28" i="44"/>
  <c r="BK28" i="44"/>
  <c r="BJ28" i="44"/>
  <c r="BJ30" i="44" s="1"/>
  <c r="BI28" i="44"/>
  <c r="BH28" i="44"/>
  <c r="BG28" i="44"/>
  <c r="BF28" i="44"/>
  <c r="BE28" i="44"/>
  <c r="BD28" i="44"/>
  <c r="BC28" i="44"/>
  <c r="BB28" i="44"/>
  <c r="BB30" i="44" s="1"/>
  <c r="BA28" i="44"/>
  <c r="AZ28" i="44"/>
  <c r="AY28" i="44"/>
  <c r="AX28" i="44"/>
  <c r="AW28" i="44"/>
  <c r="AV28" i="44"/>
  <c r="AU28" i="44"/>
  <c r="AT28" i="44"/>
  <c r="AT30" i="44" s="1"/>
  <c r="AS28" i="44"/>
  <c r="AR28" i="44"/>
  <c r="AQ28" i="44"/>
  <c r="AP28" i="44"/>
  <c r="AO28" i="44"/>
  <c r="AN28" i="44"/>
  <c r="AM28" i="44"/>
  <c r="AL28" i="44"/>
  <c r="AL30" i="44" s="1"/>
  <c r="AK28" i="44"/>
  <c r="AJ28" i="44"/>
  <c r="AI28" i="44"/>
  <c r="AH28" i="44"/>
  <c r="AG28" i="44"/>
  <c r="AF28" i="44"/>
  <c r="AE28" i="44"/>
  <c r="AD28" i="44"/>
  <c r="AD30" i="44" s="1"/>
  <c r="AC28" i="44"/>
  <c r="AB28" i="44"/>
  <c r="AA28" i="44"/>
  <c r="Z28" i="44"/>
  <c r="Y28" i="44"/>
  <c r="X28" i="44"/>
  <c r="W28" i="44"/>
  <c r="V28" i="44"/>
  <c r="V30" i="44" s="1"/>
  <c r="U28" i="44"/>
  <c r="T28" i="44"/>
  <c r="S28" i="44"/>
  <c r="R28" i="44"/>
  <c r="Q28" i="44"/>
  <c r="P28" i="44"/>
  <c r="O28" i="44"/>
  <c r="N28" i="44"/>
  <c r="N30" i="44" s="1"/>
  <c r="M28" i="44"/>
  <c r="L28" i="44"/>
  <c r="K28" i="44"/>
  <c r="J28" i="44"/>
  <c r="I28" i="44"/>
  <c r="H28" i="44"/>
  <c r="G28" i="44"/>
  <c r="F28" i="44"/>
  <c r="F30" i="44" s="1"/>
  <c r="E28" i="44"/>
  <c r="D28" i="44"/>
  <c r="C30" i="44"/>
  <c r="C29" i="44"/>
  <c r="C28" i="44"/>
  <c r="B13" i="44"/>
  <c r="B14" i="44" s="1"/>
  <c r="B15" i="44" s="1"/>
  <c r="B16" i="44" s="1"/>
  <c r="B17" i="44" s="1"/>
  <c r="B18" i="44" s="1"/>
  <c r="B19" i="44" s="1"/>
  <c r="B20" i="44" s="1"/>
  <c r="B21" i="44" s="1"/>
  <c r="B22" i="44" s="1"/>
  <c r="B23" i="44" s="1"/>
  <c r="B24" i="44" s="1"/>
  <c r="C7" i="37"/>
  <c r="C8" i="37"/>
  <c r="F14" i="33"/>
  <c r="E14" i="33"/>
  <c r="D14" i="33"/>
  <c r="C14" i="33"/>
  <c r="C15" i="33" s="1"/>
  <c r="IR14" i="33"/>
  <c r="IQ14" i="33"/>
  <c r="IP14" i="33"/>
  <c r="IO14" i="33"/>
  <c r="IN14" i="33"/>
  <c r="IM14" i="33"/>
  <c r="IL14" i="33"/>
  <c r="IK14" i="33"/>
  <c r="IJ14" i="33"/>
  <c r="II14" i="33"/>
  <c r="IH14" i="33"/>
  <c r="IG14" i="33"/>
  <c r="IF14" i="33"/>
  <c r="IE14" i="33"/>
  <c r="ID14" i="33"/>
  <c r="IC14" i="33"/>
  <c r="IB14" i="33"/>
  <c r="IA14" i="33"/>
  <c r="HZ14" i="33"/>
  <c r="HY14" i="33"/>
  <c r="HX14" i="33"/>
  <c r="HW14" i="33"/>
  <c r="HV14" i="33"/>
  <c r="HU14" i="33"/>
  <c r="HT14" i="33"/>
  <c r="HS14" i="33"/>
  <c r="HR14" i="33"/>
  <c r="HQ14" i="33"/>
  <c r="HP14" i="33"/>
  <c r="HO14" i="33"/>
  <c r="HN14" i="33"/>
  <c r="HM14" i="33"/>
  <c r="HL14" i="33"/>
  <c r="HK14" i="33"/>
  <c r="HJ14" i="33"/>
  <c r="HI14" i="33"/>
  <c r="HH14" i="33"/>
  <c r="HG14" i="33"/>
  <c r="HF14" i="33"/>
  <c r="HE14" i="33"/>
  <c r="HD14" i="33"/>
  <c r="HC14" i="33"/>
  <c r="HB14" i="33"/>
  <c r="HA14" i="33"/>
  <c r="GZ14" i="33"/>
  <c r="GY14" i="33"/>
  <c r="GX14" i="33"/>
  <c r="GW14" i="33"/>
  <c r="GV14" i="33"/>
  <c r="GU14" i="33"/>
  <c r="GT14" i="33"/>
  <c r="GS14" i="33"/>
  <c r="GR14" i="33"/>
  <c r="GQ14" i="33"/>
  <c r="GP14" i="33"/>
  <c r="GO14" i="33"/>
  <c r="GN14" i="33"/>
  <c r="GM14" i="33"/>
  <c r="GL14" i="33"/>
  <c r="GK14" i="33"/>
  <c r="GJ14" i="33"/>
  <c r="GI14" i="33"/>
  <c r="GH14" i="33"/>
  <c r="GG14" i="33"/>
  <c r="GF14" i="33"/>
  <c r="GE14" i="33"/>
  <c r="GD14" i="33"/>
  <c r="GC14" i="33"/>
  <c r="GB14" i="33"/>
  <c r="GA14" i="33"/>
  <c r="FZ14" i="33"/>
  <c r="FY14" i="33"/>
  <c r="FX14" i="33"/>
  <c r="FW14" i="33"/>
  <c r="FV14" i="33"/>
  <c r="FU14" i="33"/>
  <c r="FT14" i="33"/>
  <c r="FS14" i="33"/>
  <c r="FR14" i="33"/>
  <c r="FQ14" i="33"/>
  <c r="FP14" i="33"/>
  <c r="FO14" i="33"/>
  <c r="FN14" i="33"/>
  <c r="FM14" i="33"/>
  <c r="FL14" i="33"/>
  <c r="FK14" i="33"/>
  <c r="FJ14" i="33"/>
  <c r="FI14" i="33"/>
  <c r="FH14" i="33"/>
  <c r="FG14" i="33"/>
  <c r="FF14" i="33"/>
  <c r="FE14" i="33"/>
  <c r="FD14" i="33"/>
  <c r="FC14" i="33"/>
  <c r="FB14" i="33"/>
  <c r="FA14" i="33"/>
  <c r="EZ14" i="33"/>
  <c r="EY14" i="33"/>
  <c r="EX14" i="33"/>
  <c r="EW14" i="33"/>
  <c r="EV14" i="33"/>
  <c r="EU14" i="33"/>
  <c r="ET14" i="33"/>
  <c r="ES14" i="33"/>
  <c r="ER14" i="33"/>
  <c r="EQ14" i="33"/>
  <c r="EP14" i="33"/>
  <c r="EO14" i="33"/>
  <c r="EN14" i="33"/>
  <c r="EM14" i="33"/>
  <c r="EL14" i="33"/>
  <c r="EK14" i="33"/>
  <c r="EJ14" i="33"/>
  <c r="EI14" i="33"/>
  <c r="EH14" i="33"/>
  <c r="EG14" i="33"/>
  <c r="EF14" i="33"/>
  <c r="EE14" i="33"/>
  <c r="ED14" i="33"/>
  <c r="EC14" i="33"/>
  <c r="EB14" i="33"/>
  <c r="EA14" i="33"/>
  <c r="DZ14" i="33"/>
  <c r="DY14" i="33"/>
  <c r="DX14" i="33"/>
  <c r="DW14" i="33"/>
  <c r="DV14" i="33"/>
  <c r="DU14" i="33"/>
  <c r="DT14" i="33"/>
  <c r="DS14" i="33"/>
  <c r="DR14" i="33"/>
  <c r="DQ14" i="33"/>
  <c r="DP14" i="33"/>
  <c r="DO14" i="33"/>
  <c r="DN14" i="33"/>
  <c r="DM14" i="33"/>
  <c r="DL14" i="33"/>
  <c r="DK14" i="33"/>
  <c r="DJ14" i="33"/>
  <c r="DI14" i="33"/>
  <c r="DH14" i="33"/>
  <c r="DG14" i="33"/>
  <c r="DF14" i="33"/>
  <c r="DE14" i="33"/>
  <c r="DD14" i="33"/>
  <c r="DC14" i="33"/>
  <c r="DB14" i="33"/>
  <c r="DA14" i="33"/>
  <c r="CZ14" i="33"/>
  <c r="CY14" i="33"/>
  <c r="CX14" i="33"/>
  <c r="CW14" i="33"/>
  <c r="CV14" i="33"/>
  <c r="CU14" i="33"/>
  <c r="CT14" i="33"/>
  <c r="CS14" i="33"/>
  <c r="CR14" i="33"/>
  <c r="CQ14" i="33"/>
  <c r="CP14" i="33"/>
  <c r="CO14" i="33"/>
  <c r="CN14" i="33"/>
  <c r="CM14" i="33"/>
  <c r="CL14" i="33"/>
  <c r="CK14" i="33"/>
  <c r="CJ14" i="33"/>
  <c r="CI14" i="33"/>
  <c r="CH14" i="33"/>
  <c r="CG14" i="33"/>
  <c r="CF14" i="33"/>
  <c r="CE14" i="33"/>
  <c r="CD14" i="33"/>
  <c r="CC14" i="33"/>
  <c r="CB14" i="33"/>
  <c r="CA14" i="33"/>
  <c r="BZ14" i="33"/>
  <c r="BY14" i="33"/>
  <c r="BX14" i="33"/>
  <c r="BW14" i="33"/>
  <c r="BV14" i="33"/>
  <c r="BU14" i="33"/>
  <c r="BT14" i="33"/>
  <c r="BS14" i="33"/>
  <c r="BR14" i="33"/>
  <c r="BQ14" i="33"/>
  <c r="BP14" i="33"/>
  <c r="BO14" i="33"/>
  <c r="BN14" i="33"/>
  <c r="BM14" i="33"/>
  <c r="BL14" i="33"/>
  <c r="BK14" i="33"/>
  <c r="BJ14" i="33"/>
  <c r="BI14" i="33"/>
  <c r="BH14" i="33"/>
  <c r="BG14" i="33"/>
  <c r="BF14" i="33"/>
  <c r="BE14" i="33"/>
  <c r="BD14" i="33"/>
  <c r="BC14" i="33"/>
  <c r="BB14" i="33"/>
  <c r="BA14" i="33"/>
  <c r="AZ14" i="33"/>
  <c r="AY14" i="33"/>
  <c r="AX14" i="33"/>
  <c r="AW14" i="33"/>
  <c r="AV14" i="33"/>
  <c r="AU14" i="33"/>
  <c r="AT14" i="33"/>
  <c r="AS14" i="33"/>
  <c r="AR14" i="33"/>
  <c r="AQ14" i="33"/>
  <c r="AP14" i="33"/>
  <c r="AO14" i="33"/>
  <c r="AN14" i="33"/>
  <c r="AM14" i="33"/>
  <c r="AL14" i="33"/>
  <c r="AK14" i="33"/>
  <c r="AJ14" i="33"/>
  <c r="AI14" i="33"/>
  <c r="AH14" i="33"/>
  <c r="AG14" i="33"/>
  <c r="AF14" i="33"/>
  <c r="AE14" i="33"/>
  <c r="AD14" i="33"/>
  <c r="AC14" i="33"/>
  <c r="AB14" i="33"/>
  <c r="AA14" i="33"/>
  <c r="Z14" i="33"/>
  <c r="Y14" i="33"/>
  <c r="X14" i="33"/>
  <c r="W14" i="33"/>
  <c r="V14" i="33"/>
  <c r="U14" i="33"/>
  <c r="T14" i="33"/>
  <c r="S14" i="33"/>
  <c r="R14" i="33"/>
  <c r="Q14" i="33"/>
  <c r="P14" i="33"/>
  <c r="O14" i="33"/>
  <c r="N14" i="33"/>
  <c r="M14" i="33"/>
  <c r="L14" i="33"/>
  <c r="K14" i="33"/>
  <c r="J14" i="33"/>
  <c r="I14" i="33"/>
  <c r="H14" i="33"/>
  <c r="G14" i="33"/>
  <c r="C2" i="44"/>
  <c r="D2" i="44"/>
  <c r="C3" i="44"/>
  <c r="D3" i="44"/>
  <c r="C4" i="44"/>
  <c r="D4" i="44"/>
  <c r="C5" i="44"/>
  <c r="D5" i="44"/>
  <c r="C7" i="44"/>
  <c r="D7" i="44"/>
  <c r="C8" i="44"/>
  <c r="D8" i="44"/>
  <c r="C9" i="44"/>
  <c r="D9" i="44"/>
  <c r="IR9" i="44"/>
  <c r="IQ9" i="44"/>
  <c r="IP9" i="44"/>
  <c r="IO9" i="44"/>
  <c r="IN9" i="44"/>
  <c r="IM9" i="44"/>
  <c r="IL9" i="44"/>
  <c r="IK9" i="44"/>
  <c r="IJ9" i="44"/>
  <c r="II9" i="44"/>
  <c r="IH9" i="44"/>
  <c r="IG9" i="44"/>
  <c r="IF9" i="44"/>
  <c r="IE9" i="44"/>
  <c r="ID9" i="44"/>
  <c r="IC9" i="44"/>
  <c r="IB9" i="44"/>
  <c r="IA9" i="44"/>
  <c r="HZ9" i="44"/>
  <c r="HY9" i="44"/>
  <c r="HX9" i="44"/>
  <c r="HW9" i="44"/>
  <c r="HV9" i="44"/>
  <c r="HU9" i="44"/>
  <c r="HT9" i="44"/>
  <c r="HS9" i="44"/>
  <c r="HR9" i="44"/>
  <c r="HQ9" i="44"/>
  <c r="HP9" i="44"/>
  <c r="HO9" i="44"/>
  <c r="HN9" i="44"/>
  <c r="HM9" i="44"/>
  <c r="HL9" i="44"/>
  <c r="HK9" i="44"/>
  <c r="HJ9" i="44"/>
  <c r="HI9" i="44"/>
  <c r="HH9" i="44"/>
  <c r="HG9" i="44"/>
  <c r="HF9" i="44"/>
  <c r="HE9" i="44"/>
  <c r="HD9" i="44"/>
  <c r="HC9" i="44"/>
  <c r="HB9" i="44"/>
  <c r="HA9" i="44"/>
  <c r="GZ9" i="44"/>
  <c r="GY9" i="44"/>
  <c r="GX9" i="44"/>
  <c r="GW9" i="44"/>
  <c r="GV9" i="44"/>
  <c r="GU9" i="44"/>
  <c r="GT9" i="44"/>
  <c r="GS9" i="44"/>
  <c r="GR9" i="44"/>
  <c r="GQ9" i="44"/>
  <c r="GP9" i="44"/>
  <c r="GO9" i="44"/>
  <c r="GN9" i="44"/>
  <c r="GM9" i="44"/>
  <c r="GL9" i="44"/>
  <c r="GK9" i="44"/>
  <c r="GJ9" i="44"/>
  <c r="GI9" i="44"/>
  <c r="GH9" i="44"/>
  <c r="GG9" i="44"/>
  <c r="GF9" i="44"/>
  <c r="GE9" i="44"/>
  <c r="GD9" i="44"/>
  <c r="GC9" i="44"/>
  <c r="GB9" i="44"/>
  <c r="GA9" i="44"/>
  <c r="FZ9" i="44"/>
  <c r="FY9" i="44"/>
  <c r="FX9" i="44"/>
  <c r="FW9" i="44"/>
  <c r="FV9" i="44"/>
  <c r="FU9" i="44"/>
  <c r="FT9" i="44"/>
  <c r="FS9" i="44"/>
  <c r="FR9" i="44"/>
  <c r="FQ9" i="44"/>
  <c r="FP9" i="44"/>
  <c r="FO9" i="44"/>
  <c r="FN9" i="44"/>
  <c r="FM9" i="44"/>
  <c r="FL9" i="44"/>
  <c r="FK9" i="44"/>
  <c r="FJ9" i="44"/>
  <c r="FI9" i="44"/>
  <c r="FH9" i="44"/>
  <c r="FG9" i="44"/>
  <c r="FF9" i="44"/>
  <c r="FE9" i="44"/>
  <c r="FD9" i="44"/>
  <c r="FC9" i="44"/>
  <c r="FB9" i="44"/>
  <c r="FA9" i="44"/>
  <c r="EZ9" i="44"/>
  <c r="EY9" i="44"/>
  <c r="EX9" i="44"/>
  <c r="EW9" i="44"/>
  <c r="EV9" i="44"/>
  <c r="EU9" i="44"/>
  <c r="ET9" i="44"/>
  <c r="ES9" i="44"/>
  <c r="ER9" i="44"/>
  <c r="EQ9" i="44"/>
  <c r="EP9" i="44"/>
  <c r="EO9" i="44"/>
  <c r="EN9" i="44"/>
  <c r="EM9" i="44"/>
  <c r="EL9" i="44"/>
  <c r="EK9" i="44"/>
  <c r="EJ9" i="44"/>
  <c r="EI9" i="44"/>
  <c r="EH9" i="44"/>
  <c r="EG9" i="44"/>
  <c r="EF9" i="44"/>
  <c r="EE9" i="44"/>
  <c r="ED9" i="44"/>
  <c r="EC9" i="44"/>
  <c r="EB9" i="44"/>
  <c r="EA9" i="44"/>
  <c r="DZ9" i="44"/>
  <c r="DY9" i="44"/>
  <c r="DX9" i="44"/>
  <c r="DW9" i="44"/>
  <c r="DV9" i="44"/>
  <c r="DU9" i="44"/>
  <c r="DT9" i="44"/>
  <c r="DS9" i="44"/>
  <c r="DR9" i="44"/>
  <c r="DQ9" i="44"/>
  <c r="DP9" i="44"/>
  <c r="DO9" i="44"/>
  <c r="DN9" i="44"/>
  <c r="DM9" i="44"/>
  <c r="DL9" i="44"/>
  <c r="DK9" i="44"/>
  <c r="DJ9" i="44"/>
  <c r="DI9" i="44"/>
  <c r="DH9" i="44"/>
  <c r="DG9" i="44"/>
  <c r="DF9" i="44"/>
  <c r="DE9" i="44"/>
  <c r="DD9" i="44"/>
  <c r="DC9" i="44"/>
  <c r="DB9" i="44"/>
  <c r="DA9" i="44"/>
  <c r="CZ9" i="44"/>
  <c r="CY9" i="44"/>
  <c r="CX9" i="44"/>
  <c r="CW9" i="44"/>
  <c r="CV9" i="44"/>
  <c r="CU9" i="44"/>
  <c r="CT9" i="44"/>
  <c r="CS9" i="44"/>
  <c r="CR9" i="44"/>
  <c r="CQ9" i="44"/>
  <c r="CP9" i="44"/>
  <c r="CO9" i="44"/>
  <c r="CN9" i="44"/>
  <c r="CM9" i="44"/>
  <c r="CL9" i="44"/>
  <c r="CK9" i="44"/>
  <c r="CJ9" i="44"/>
  <c r="CI9" i="44"/>
  <c r="CH9" i="44"/>
  <c r="CG9" i="44"/>
  <c r="CF9" i="44"/>
  <c r="CE9" i="44"/>
  <c r="CD9" i="44"/>
  <c r="CC9" i="44"/>
  <c r="CB9" i="44"/>
  <c r="CA9" i="44"/>
  <c r="BZ9" i="44"/>
  <c r="BY9" i="44"/>
  <c r="BX9" i="44"/>
  <c r="BW9" i="44"/>
  <c r="BV9" i="44"/>
  <c r="BU9" i="44"/>
  <c r="BT9" i="44"/>
  <c r="BS9" i="44"/>
  <c r="BR9" i="44"/>
  <c r="BQ9" i="44"/>
  <c r="BP9" i="44"/>
  <c r="BO9" i="44"/>
  <c r="BN9" i="44"/>
  <c r="BM9" i="44"/>
  <c r="BL9" i="44"/>
  <c r="BK9" i="44"/>
  <c r="BJ9" i="44"/>
  <c r="BI9" i="44"/>
  <c r="BH9" i="44"/>
  <c r="BG9" i="44"/>
  <c r="BF9" i="44"/>
  <c r="BE9" i="44"/>
  <c r="BD9" i="44"/>
  <c r="BC9" i="44"/>
  <c r="BB9" i="44"/>
  <c r="BA9" i="44"/>
  <c r="AZ9" i="44"/>
  <c r="AY9" i="44"/>
  <c r="AX9" i="44"/>
  <c r="AW9" i="44"/>
  <c r="AV9" i="44"/>
  <c r="AU9" i="44"/>
  <c r="AT9" i="44"/>
  <c r="AS9" i="44"/>
  <c r="AR9" i="44"/>
  <c r="AQ9" i="44"/>
  <c r="AP9" i="44"/>
  <c r="AO9" i="44"/>
  <c r="AN9" i="44"/>
  <c r="AM9" i="44"/>
  <c r="AL9" i="44"/>
  <c r="AK9" i="44"/>
  <c r="AJ9" i="44"/>
  <c r="AI9" i="44"/>
  <c r="AH9" i="44"/>
  <c r="AG9" i="44"/>
  <c r="AF9" i="44"/>
  <c r="AE9" i="44"/>
  <c r="AD9" i="44"/>
  <c r="AC9" i="44"/>
  <c r="AB9" i="44"/>
  <c r="AA9" i="44"/>
  <c r="Z9" i="44"/>
  <c r="Y9" i="44"/>
  <c r="X9" i="44"/>
  <c r="W9" i="44"/>
  <c r="V9" i="44"/>
  <c r="U9" i="44"/>
  <c r="T9" i="44"/>
  <c r="S9" i="44"/>
  <c r="R9" i="44"/>
  <c r="Q9" i="44"/>
  <c r="P9" i="44"/>
  <c r="O9" i="44"/>
  <c r="N9" i="44"/>
  <c r="M9" i="44"/>
  <c r="L9" i="44"/>
  <c r="K9" i="44"/>
  <c r="J9" i="44"/>
  <c r="I9" i="44"/>
  <c r="H9" i="44"/>
  <c r="G9" i="44"/>
  <c r="F9" i="44"/>
  <c r="E9" i="44"/>
  <c r="IR8" i="44"/>
  <c r="IQ8" i="44"/>
  <c r="IP8" i="44"/>
  <c r="IO8" i="44"/>
  <c r="IN8" i="44"/>
  <c r="IM8" i="44"/>
  <c r="IL8" i="44"/>
  <c r="IK8" i="44"/>
  <c r="IJ8" i="44"/>
  <c r="II8" i="44"/>
  <c r="IH8" i="44"/>
  <c r="IG8" i="44"/>
  <c r="IF8" i="44"/>
  <c r="IE8" i="44"/>
  <c r="ID8" i="44"/>
  <c r="IC8" i="44"/>
  <c r="IB8" i="44"/>
  <c r="IA8" i="44"/>
  <c r="HZ8" i="44"/>
  <c r="HY8" i="44"/>
  <c r="HX8" i="44"/>
  <c r="HW8" i="44"/>
  <c r="HV8" i="44"/>
  <c r="HU8" i="44"/>
  <c r="HT8" i="44"/>
  <c r="HS8" i="44"/>
  <c r="HR8" i="44"/>
  <c r="HQ8" i="44"/>
  <c r="HP8" i="44"/>
  <c r="HO8" i="44"/>
  <c r="HN8" i="44"/>
  <c r="HM8" i="44"/>
  <c r="HL8" i="44"/>
  <c r="HK8" i="44"/>
  <c r="HJ8" i="44"/>
  <c r="HI8" i="44"/>
  <c r="HH8" i="44"/>
  <c r="HG8" i="44"/>
  <c r="HF8" i="44"/>
  <c r="HE8" i="44"/>
  <c r="HD8" i="44"/>
  <c r="HC8" i="44"/>
  <c r="HB8" i="44"/>
  <c r="HA8" i="44"/>
  <c r="GZ8" i="44"/>
  <c r="GY8" i="44"/>
  <c r="GX8" i="44"/>
  <c r="GW8" i="44"/>
  <c r="GV8" i="44"/>
  <c r="GU8" i="44"/>
  <c r="GT8" i="44"/>
  <c r="GS8" i="44"/>
  <c r="GR8" i="44"/>
  <c r="GQ8" i="44"/>
  <c r="GP8" i="44"/>
  <c r="GO8" i="44"/>
  <c r="GN8" i="44"/>
  <c r="GM8" i="44"/>
  <c r="GL8" i="44"/>
  <c r="GK8" i="44"/>
  <c r="GJ8" i="44"/>
  <c r="GI8" i="44"/>
  <c r="GH8" i="44"/>
  <c r="GG8" i="44"/>
  <c r="GF8" i="44"/>
  <c r="GE8" i="44"/>
  <c r="GD8" i="44"/>
  <c r="GC8" i="44"/>
  <c r="GB8" i="44"/>
  <c r="GA8" i="44"/>
  <c r="FZ8" i="44"/>
  <c r="FY8" i="44"/>
  <c r="FX8" i="44"/>
  <c r="FW8" i="44"/>
  <c r="FV8" i="44"/>
  <c r="FU8" i="44"/>
  <c r="FT8" i="44"/>
  <c r="FS8" i="44"/>
  <c r="FR8" i="44"/>
  <c r="FQ8" i="44"/>
  <c r="FP8" i="44"/>
  <c r="FO8" i="44"/>
  <c r="FN8" i="44"/>
  <c r="FM8" i="44"/>
  <c r="FL8" i="44"/>
  <c r="FK8" i="44"/>
  <c r="FJ8" i="44"/>
  <c r="FI8" i="44"/>
  <c r="FH8" i="44"/>
  <c r="FG8" i="44"/>
  <c r="FF8" i="44"/>
  <c r="FE8" i="44"/>
  <c r="FD8" i="44"/>
  <c r="FC8" i="44"/>
  <c r="FB8" i="44"/>
  <c r="FA8" i="44"/>
  <c r="EZ8" i="44"/>
  <c r="EY8" i="44"/>
  <c r="EX8" i="44"/>
  <c r="EW8" i="44"/>
  <c r="EV8" i="44"/>
  <c r="EU8" i="44"/>
  <c r="ET8" i="44"/>
  <c r="ES8" i="44"/>
  <c r="ER8" i="44"/>
  <c r="EQ8" i="44"/>
  <c r="EP8" i="44"/>
  <c r="EO8" i="44"/>
  <c r="EN8" i="44"/>
  <c r="EM8" i="44"/>
  <c r="EL8" i="44"/>
  <c r="EK8" i="44"/>
  <c r="EJ8" i="44"/>
  <c r="EI8" i="44"/>
  <c r="EH8" i="44"/>
  <c r="EG8" i="44"/>
  <c r="EF8" i="44"/>
  <c r="EE8" i="44"/>
  <c r="ED8" i="44"/>
  <c r="EC8" i="44"/>
  <c r="EB8" i="44"/>
  <c r="EA8" i="44"/>
  <c r="DZ8" i="44"/>
  <c r="DY8" i="44"/>
  <c r="DX8" i="44"/>
  <c r="DW8" i="44"/>
  <c r="DV8" i="44"/>
  <c r="DU8" i="44"/>
  <c r="DT8" i="44"/>
  <c r="DS8" i="44"/>
  <c r="DR8" i="44"/>
  <c r="DQ8" i="44"/>
  <c r="DP8" i="44"/>
  <c r="DO8" i="44"/>
  <c r="DN8" i="44"/>
  <c r="DM8" i="44"/>
  <c r="DL8" i="44"/>
  <c r="DK8" i="44"/>
  <c r="DJ8" i="44"/>
  <c r="DI8" i="44"/>
  <c r="DH8" i="44"/>
  <c r="DG8" i="44"/>
  <c r="DF8" i="44"/>
  <c r="DE8" i="44"/>
  <c r="DD8" i="44"/>
  <c r="DC8" i="44"/>
  <c r="DB8" i="44"/>
  <c r="DA8" i="44"/>
  <c r="CZ8" i="44"/>
  <c r="CY8" i="44"/>
  <c r="CX8" i="44"/>
  <c r="CW8" i="44"/>
  <c r="CV8" i="44"/>
  <c r="CU8" i="44"/>
  <c r="CT8" i="44"/>
  <c r="CS8" i="44"/>
  <c r="CR8" i="44"/>
  <c r="CQ8" i="44"/>
  <c r="CP8" i="44"/>
  <c r="CO8" i="44"/>
  <c r="CN8" i="44"/>
  <c r="CM8" i="44"/>
  <c r="CL8" i="44"/>
  <c r="CK8" i="44"/>
  <c r="CJ8" i="44"/>
  <c r="CI8" i="44"/>
  <c r="CH8" i="44"/>
  <c r="CG8" i="44"/>
  <c r="CF8" i="44"/>
  <c r="CE8" i="44"/>
  <c r="CD8" i="44"/>
  <c r="CC8" i="44"/>
  <c r="CB8" i="44"/>
  <c r="CA8" i="44"/>
  <c r="BZ8" i="44"/>
  <c r="BY8" i="44"/>
  <c r="BX8" i="44"/>
  <c r="BW8" i="44"/>
  <c r="BV8" i="44"/>
  <c r="BU8" i="44"/>
  <c r="BT8" i="44"/>
  <c r="BS8" i="44"/>
  <c r="BR8" i="44"/>
  <c r="BQ8" i="44"/>
  <c r="BP8" i="44"/>
  <c r="BO8" i="44"/>
  <c r="BN8" i="44"/>
  <c r="BM8" i="44"/>
  <c r="BL8" i="44"/>
  <c r="BK8" i="44"/>
  <c r="BJ8" i="44"/>
  <c r="BI8" i="44"/>
  <c r="BH8" i="44"/>
  <c r="BG8" i="44"/>
  <c r="BF8" i="44"/>
  <c r="BE8" i="44"/>
  <c r="BD8" i="44"/>
  <c r="BC8" i="44"/>
  <c r="BB8" i="44"/>
  <c r="BA8" i="44"/>
  <c r="AZ8" i="44"/>
  <c r="AY8" i="44"/>
  <c r="AX8" i="44"/>
  <c r="AW8" i="44"/>
  <c r="AV8" i="44"/>
  <c r="AU8" i="44"/>
  <c r="AT8" i="44"/>
  <c r="AS8" i="44"/>
  <c r="AR8" i="44"/>
  <c r="AQ8" i="44"/>
  <c r="AP8" i="44"/>
  <c r="AO8" i="44"/>
  <c r="AN8" i="44"/>
  <c r="AM8" i="44"/>
  <c r="AL8" i="44"/>
  <c r="AK8" i="44"/>
  <c r="AJ8" i="44"/>
  <c r="AI8" i="44"/>
  <c r="AH8" i="44"/>
  <c r="AG8" i="44"/>
  <c r="AF8" i="44"/>
  <c r="AE8" i="44"/>
  <c r="AD8" i="44"/>
  <c r="AC8" i="44"/>
  <c r="AB8" i="44"/>
  <c r="AA8" i="44"/>
  <c r="Z8" i="44"/>
  <c r="Y8" i="44"/>
  <c r="X8" i="44"/>
  <c r="W8" i="44"/>
  <c r="V8" i="44"/>
  <c r="U8" i="44"/>
  <c r="T8" i="44"/>
  <c r="S8" i="44"/>
  <c r="R8" i="44"/>
  <c r="Q8" i="44"/>
  <c r="P8" i="44"/>
  <c r="O8" i="44"/>
  <c r="N8" i="44"/>
  <c r="M8" i="44"/>
  <c r="L8" i="44"/>
  <c r="K8" i="44"/>
  <c r="J8" i="44"/>
  <c r="I8" i="44"/>
  <c r="H8" i="44"/>
  <c r="G8" i="44"/>
  <c r="F8" i="44"/>
  <c r="E8" i="44"/>
  <c r="IR7" i="44"/>
  <c r="IQ7" i="44"/>
  <c r="IP7" i="44"/>
  <c r="IO7" i="44"/>
  <c r="IN7" i="44"/>
  <c r="IM7" i="44"/>
  <c r="IL7" i="44"/>
  <c r="IK7" i="44"/>
  <c r="IJ7" i="44"/>
  <c r="II7" i="44"/>
  <c r="IH7" i="44"/>
  <c r="IG7" i="44"/>
  <c r="IF7" i="44"/>
  <c r="IE7" i="44"/>
  <c r="ID7" i="44"/>
  <c r="IC7" i="44"/>
  <c r="IB7" i="44"/>
  <c r="IA7" i="44"/>
  <c r="HZ7" i="44"/>
  <c r="HY7" i="44"/>
  <c r="HX7" i="44"/>
  <c r="HW7" i="44"/>
  <c r="HV7" i="44"/>
  <c r="HU7" i="44"/>
  <c r="HT7" i="44"/>
  <c r="HS7" i="44"/>
  <c r="HR7" i="44"/>
  <c r="HQ7" i="44"/>
  <c r="HP7" i="44"/>
  <c r="HO7" i="44"/>
  <c r="HN7" i="44"/>
  <c r="HM7" i="44"/>
  <c r="HL7" i="44"/>
  <c r="HK7" i="44"/>
  <c r="HJ7" i="44"/>
  <c r="HI7" i="44"/>
  <c r="HH7" i="44"/>
  <c r="HG7" i="44"/>
  <c r="HF7" i="44"/>
  <c r="HE7" i="44"/>
  <c r="HD7" i="44"/>
  <c r="HC7" i="44"/>
  <c r="HB7" i="44"/>
  <c r="HA7" i="44"/>
  <c r="GZ7" i="44"/>
  <c r="GY7" i="44"/>
  <c r="GX7" i="44"/>
  <c r="GW7" i="44"/>
  <c r="GV7" i="44"/>
  <c r="GU7" i="44"/>
  <c r="GT7" i="44"/>
  <c r="GS7" i="44"/>
  <c r="GR7" i="44"/>
  <c r="GQ7" i="44"/>
  <c r="GP7" i="44"/>
  <c r="GO7" i="44"/>
  <c r="GN7" i="44"/>
  <c r="GM7" i="44"/>
  <c r="GL7" i="44"/>
  <c r="GK7" i="44"/>
  <c r="GJ7" i="44"/>
  <c r="GI7" i="44"/>
  <c r="GH7" i="44"/>
  <c r="GG7" i="44"/>
  <c r="GF7" i="44"/>
  <c r="GE7" i="44"/>
  <c r="GD7" i="44"/>
  <c r="GC7" i="44"/>
  <c r="GB7" i="44"/>
  <c r="GA7" i="44"/>
  <c r="FZ7" i="44"/>
  <c r="FY7" i="44"/>
  <c r="FX7" i="44"/>
  <c r="FW7" i="44"/>
  <c r="FV7" i="44"/>
  <c r="FU7" i="44"/>
  <c r="FT7" i="44"/>
  <c r="FS7" i="44"/>
  <c r="FR7" i="44"/>
  <c r="FQ7" i="44"/>
  <c r="FP7" i="44"/>
  <c r="FO7" i="44"/>
  <c r="FN7" i="44"/>
  <c r="FM7" i="44"/>
  <c r="FL7" i="44"/>
  <c r="FK7" i="44"/>
  <c r="FJ7" i="44"/>
  <c r="FI7" i="44"/>
  <c r="FH7" i="44"/>
  <c r="FG7" i="44"/>
  <c r="FF7" i="44"/>
  <c r="FE7" i="44"/>
  <c r="FD7" i="44"/>
  <c r="FC7" i="44"/>
  <c r="FB7" i="44"/>
  <c r="FA7" i="44"/>
  <c r="EZ7" i="44"/>
  <c r="EY7" i="44"/>
  <c r="EX7" i="44"/>
  <c r="EW7" i="44"/>
  <c r="EV7" i="44"/>
  <c r="EU7" i="44"/>
  <c r="ET7" i="44"/>
  <c r="ES7" i="44"/>
  <c r="ER7" i="44"/>
  <c r="EQ7" i="44"/>
  <c r="EP7" i="44"/>
  <c r="EO7" i="44"/>
  <c r="EN7" i="44"/>
  <c r="EM7" i="44"/>
  <c r="EL7" i="44"/>
  <c r="EK7" i="44"/>
  <c r="EJ7" i="44"/>
  <c r="EI7" i="44"/>
  <c r="EH7" i="44"/>
  <c r="EG7" i="44"/>
  <c r="EF7" i="44"/>
  <c r="EE7" i="44"/>
  <c r="ED7" i="44"/>
  <c r="EC7" i="44"/>
  <c r="EB7" i="44"/>
  <c r="EA7" i="44"/>
  <c r="DZ7" i="44"/>
  <c r="DY7" i="44"/>
  <c r="DX7" i="44"/>
  <c r="DW7" i="44"/>
  <c r="DV7" i="44"/>
  <c r="DU7" i="44"/>
  <c r="DT7" i="44"/>
  <c r="DS7" i="44"/>
  <c r="DR7" i="44"/>
  <c r="DQ7" i="44"/>
  <c r="DP7" i="44"/>
  <c r="DO7" i="44"/>
  <c r="DN7" i="44"/>
  <c r="DM7" i="44"/>
  <c r="DL7" i="44"/>
  <c r="DK7" i="44"/>
  <c r="DJ7" i="44"/>
  <c r="DI7" i="44"/>
  <c r="DH7" i="44"/>
  <c r="DG7" i="44"/>
  <c r="DF7" i="44"/>
  <c r="DE7" i="44"/>
  <c r="DD7" i="44"/>
  <c r="DC7" i="44"/>
  <c r="DB7" i="44"/>
  <c r="DA7" i="44"/>
  <c r="CZ7" i="44"/>
  <c r="CY7" i="44"/>
  <c r="CX7" i="44"/>
  <c r="CW7" i="44"/>
  <c r="CV7" i="44"/>
  <c r="CU7" i="44"/>
  <c r="CT7" i="44"/>
  <c r="CS7" i="44"/>
  <c r="CR7" i="44"/>
  <c r="CQ7" i="44"/>
  <c r="CP7" i="44"/>
  <c r="CO7" i="44"/>
  <c r="CN7" i="44"/>
  <c r="CM7" i="44"/>
  <c r="CL7" i="44"/>
  <c r="CK7" i="44"/>
  <c r="CJ7" i="44"/>
  <c r="CI7" i="44"/>
  <c r="CH7" i="44"/>
  <c r="CG7" i="44"/>
  <c r="CF7" i="44"/>
  <c r="CE7" i="44"/>
  <c r="CD7" i="44"/>
  <c r="CC7" i="44"/>
  <c r="CB7" i="44"/>
  <c r="CA7" i="44"/>
  <c r="BZ7" i="44"/>
  <c r="BY7" i="44"/>
  <c r="BX7" i="44"/>
  <c r="BW7" i="44"/>
  <c r="BV7" i="44"/>
  <c r="BU7" i="44"/>
  <c r="BT7" i="44"/>
  <c r="BS7" i="44"/>
  <c r="BR7" i="44"/>
  <c r="BQ7" i="44"/>
  <c r="BP7" i="44"/>
  <c r="BO7" i="44"/>
  <c r="BN7" i="44"/>
  <c r="BM7" i="44"/>
  <c r="BL7" i="44"/>
  <c r="BK7" i="44"/>
  <c r="BJ7" i="44"/>
  <c r="BI7" i="44"/>
  <c r="BH7" i="44"/>
  <c r="BG7" i="44"/>
  <c r="BF7" i="44"/>
  <c r="BE7" i="44"/>
  <c r="BD7" i="44"/>
  <c r="BC7" i="44"/>
  <c r="BB7" i="44"/>
  <c r="BA7" i="44"/>
  <c r="AZ7" i="44"/>
  <c r="AY7" i="44"/>
  <c r="AX7" i="44"/>
  <c r="AW7" i="44"/>
  <c r="AV7" i="44"/>
  <c r="AU7" i="44"/>
  <c r="AT7" i="44"/>
  <c r="AS7" i="44"/>
  <c r="AR7" i="44"/>
  <c r="AQ7" i="44"/>
  <c r="AP7" i="44"/>
  <c r="AO7" i="44"/>
  <c r="AN7" i="44"/>
  <c r="AM7" i="44"/>
  <c r="AL7" i="44"/>
  <c r="AK7" i="44"/>
  <c r="AJ7" i="44"/>
  <c r="AI7" i="44"/>
  <c r="AH7" i="44"/>
  <c r="AG7" i="44"/>
  <c r="AF7" i="44"/>
  <c r="AE7" i="44"/>
  <c r="AD7" i="44"/>
  <c r="AC7" i="44"/>
  <c r="AB7" i="44"/>
  <c r="AA7" i="44"/>
  <c r="Z7" i="44"/>
  <c r="Y7" i="44"/>
  <c r="X7" i="44"/>
  <c r="W7" i="44"/>
  <c r="V7" i="44"/>
  <c r="U7" i="44"/>
  <c r="T7" i="44"/>
  <c r="S7" i="44"/>
  <c r="R7" i="44"/>
  <c r="Q7" i="44"/>
  <c r="P7" i="44"/>
  <c r="O7" i="44"/>
  <c r="N7" i="44"/>
  <c r="M7" i="44"/>
  <c r="L7" i="44"/>
  <c r="K7" i="44"/>
  <c r="J7" i="44"/>
  <c r="I7" i="44"/>
  <c r="H7" i="44"/>
  <c r="G7" i="44"/>
  <c r="F7" i="44"/>
  <c r="E7" i="44"/>
  <c r="IR5" i="44"/>
  <c r="IQ5" i="44"/>
  <c r="IP5" i="44"/>
  <c r="IO5" i="44"/>
  <c r="IN5" i="44"/>
  <c r="IM5" i="44"/>
  <c r="IL5" i="44"/>
  <c r="IK5" i="44"/>
  <c r="IJ5" i="44"/>
  <c r="II5" i="44"/>
  <c r="IH5" i="44"/>
  <c r="IG5" i="44"/>
  <c r="IF5" i="44"/>
  <c r="IE5" i="44"/>
  <c r="ID5" i="44"/>
  <c r="IC5" i="44"/>
  <c r="IB5" i="44"/>
  <c r="IA5" i="44"/>
  <c r="HZ5" i="44"/>
  <c r="HY5" i="44"/>
  <c r="HX5" i="44"/>
  <c r="HW5" i="44"/>
  <c r="HV5" i="44"/>
  <c r="HU5" i="44"/>
  <c r="HT5" i="44"/>
  <c r="HS5" i="44"/>
  <c r="HR5" i="44"/>
  <c r="HQ5" i="44"/>
  <c r="HP5" i="44"/>
  <c r="HO5" i="44"/>
  <c r="HN5" i="44"/>
  <c r="HM5" i="44"/>
  <c r="HL5" i="44"/>
  <c r="HK5" i="44"/>
  <c r="HJ5" i="44"/>
  <c r="HI5" i="44"/>
  <c r="HH5" i="44"/>
  <c r="HG5" i="44"/>
  <c r="HF5" i="44"/>
  <c r="HE5" i="44"/>
  <c r="HD5" i="44"/>
  <c r="HC5" i="44"/>
  <c r="HB5" i="44"/>
  <c r="HA5" i="44"/>
  <c r="GZ5" i="44"/>
  <c r="GY5" i="44"/>
  <c r="GX5" i="44"/>
  <c r="GW5" i="44"/>
  <c r="GV5" i="44"/>
  <c r="GU5" i="44"/>
  <c r="GT5" i="44"/>
  <c r="GS5" i="44"/>
  <c r="GR5" i="44"/>
  <c r="GQ5" i="44"/>
  <c r="GP5" i="44"/>
  <c r="GO5" i="44"/>
  <c r="GN5" i="44"/>
  <c r="GM5" i="44"/>
  <c r="GL5" i="44"/>
  <c r="GK5" i="44"/>
  <c r="GJ5" i="44"/>
  <c r="GI5" i="44"/>
  <c r="GH5" i="44"/>
  <c r="GG5" i="44"/>
  <c r="GF5" i="44"/>
  <c r="GE5" i="44"/>
  <c r="GD5" i="44"/>
  <c r="GC5" i="44"/>
  <c r="GB5" i="44"/>
  <c r="GA5" i="44"/>
  <c r="FZ5" i="44"/>
  <c r="FY5" i="44"/>
  <c r="FX5" i="44"/>
  <c r="FW5" i="44"/>
  <c r="FV5" i="44"/>
  <c r="FU5" i="44"/>
  <c r="FT5" i="44"/>
  <c r="FS5" i="44"/>
  <c r="FR5" i="44"/>
  <c r="FQ5" i="44"/>
  <c r="FP5" i="44"/>
  <c r="FO5" i="44"/>
  <c r="FN5" i="44"/>
  <c r="FM5" i="44"/>
  <c r="FL5" i="44"/>
  <c r="FK5" i="44"/>
  <c r="FJ5" i="44"/>
  <c r="FI5" i="44"/>
  <c r="FH5" i="44"/>
  <c r="FG5" i="44"/>
  <c r="FF5" i="44"/>
  <c r="FE5" i="44"/>
  <c r="FD5" i="44"/>
  <c r="FC5" i="44"/>
  <c r="FB5" i="44"/>
  <c r="FA5" i="44"/>
  <c r="EZ5" i="44"/>
  <c r="EY5" i="44"/>
  <c r="EX5" i="44"/>
  <c r="EW5" i="44"/>
  <c r="EV5" i="44"/>
  <c r="EU5" i="44"/>
  <c r="ET5" i="44"/>
  <c r="ES5" i="44"/>
  <c r="ER5" i="44"/>
  <c r="EQ5" i="44"/>
  <c r="EP5" i="44"/>
  <c r="EO5" i="44"/>
  <c r="EN5" i="44"/>
  <c r="EM5" i="44"/>
  <c r="EL5" i="44"/>
  <c r="EK5" i="44"/>
  <c r="EJ5" i="44"/>
  <c r="EI5" i="44"/>
  <c r="EH5" i="44"/>
  <c r="EG5" i="44"/>
  <c r="EF5" i="44"/>
  <c r="EE5" i="44"/>
  <c r="ED5" i="44"/>
  <c r="EC5" i="44"/>
  <c r="EB5" i="44"/>
  <c r="EA5" i="44"/>
  <c r="DZ5" i="44"/>
  <c r="DY5" i="44"/>
  <c r="DX5" i="44"/>
  <c r="DW5" i="44"/>
  <c r="DV5" i="44"/>
  <c r="DU5" i="44"/>
  <c r="DT5" i="44"/>
  <c r="DS5" i="44"/>
  <c r="DR5" i="44"/>
  <c r="DQ5" i="44"/>
  <c r="DP5" i="44"/>
  <c r="DO5" i="44"/>
  <c r="DN5" i="44"/>
  <c r="DM5" i="44"/>
  <c r="DL5" i="44"/>
  <c r="DK5" i="44"/>
  <c r="DJ5" i="44"/>
  <c r="DI5" i="44"/>
  <c r="DH5" i="44"/>
  <c r="DG5" i="44"/>
  <c r="DF5" i="44"/>
  <c r="DE5" i="44"/>
  <c r="DD5" i="44"/>
  <c r="DC5" i="44"/>
  <c r="DB5" i="44"/>
  <c r="DA5" i="44"/>
  <c r="CZ5" i="44"/>
  <c r="CY5" i="44"/>
  <c r="CX5" i="44"/>
  <c r="CW5" i="44"/>
  <c r="CV5" i="44"/>
  <c r="CU5" i="44"/>
  <c r="CT5" i="44"/>
  <c r="CS5" i="44"/>
  <c r="CR5" i="44"/>
  <c r="CQ5" i="44"/>
  <c r="CP5" i="44"/>
  <c r="CO5" i="44"/>
  <c r="CN5" i="44"/>
  <c r="CM5" i="44"/>
  <c r="CL5" i="44"/>
  <c r="CK5" i="44"/>
  <c r="CJ5" i="44"/>
  <c r="CI5" i="44"/>
  <c r="CH5" i="44"/>
  <c r="CG5" i="44"/>
  <c r="CF5" i="44"/>
  <c r="CE5" i="44"/>
  <c r="CD5" i="44"/>
  <c r="CC5" i="44"/>
  <c r="CB5" i="44"/>
  <c r="CA5" i="44"/>
  <c r="BZ5" i="44"/>
  <c r="BY5" i="44"/>
  <c r="BX5" i="44"/>
  <c r="BW5" i="44"/>
  <c r="BV5" i="44"/>
  <c r="BU5" i="44"/>
  <c r="BT5" i="44"/>
  <c r="BS5" i="44"/>
  <c r="BR5" i="44"/>
  <c r="BQ5" i="44"/>
  <c r="BP5" i="44"/>
  <c r="BO5" i="44"/>
  <c r="BN5" i="44"/>
  <c r="BM5" i="44"/>
  <c r="BL5" i="44"/>
  <c r="BK5" i="44"/>
  <c r="BJ5" i="44"/>
  <c r="BI5" i="44"/>
  <c r="BH5" i="44"/>
  <c r="BG5" i="44"/>
  <c r="BF5" i="44"/>
  <c r="BE5" i="44"/>
  <c r="BD5" i="44"/>
  <c r="BC5" i="44"/>
  <c r="BB5" i="44"/>
  <c r="BA5" i="44"/>
  <c r="AZ5" i="44"/>
  <c r="AY5" i="44"/>
  <c r="AX5" i="44"/>
  <c r="AW5" i="44"/>
  <c r="AV5" i="44"/>
  <c r="AU5" i="44"/>
  <c r="AT5" i="44"/>
  <c r="AS5" i="44"/>
  <c r="AR5" i="44"/>
  <c r="AQ5" i="44"/>
  <c r="AP5" i="44"/>
  <c r="AO5" i="44"/>
  <c r="AN5" i="44"/>
  <c r="AM5" i="44"/>
  <c r="AL5" i="44"/>
  <c r="AK5" i="44"/>
  <c r="AJ5" i="44"/>
  <c r="AI5" i="44"/>
  <c r="AH5" i="44"/>
  <c r="AG5" i="44"/>
  <c r="AF5" i="44"/>
  <c r="AE5" i="44"/>
  <c r="AD5" i="44"/>
  <c r="AC5" i="44"/>
  <c r="AB5" i="44"/>
  <c r="AA5" i="44"/>
  <c r="Z5" i="44"/>
  <c r="Y5" i="44"/>
  <c r="X5" i="44"/>
  <c r="W5" i="44"/>
  <c r="V5" i="44"/>
  <c r="U5" i="44"/>
  <c r="T5" i="44"/>
  <c r="S5" i="44"/>
  <c r="R5" i="44"/>
  <c r="Q5" i="44"/>
  <c r="P5" i="44"/>
  <c r="O5" i="44"/>
  <c r="N5" i="44"/>
  <c r="M5" i="44"/>
  <c r="L5" i="44"/>
  <c r="K5" i="44"/>
  <c r="J5" i="44"/>
  <c r="I5" i="44"/>
  <c r="H5" i="44"/>
  <c r="G5" i="44"/>
  <c r="F5" i="44"/>
  <c r="E5" i="44"/>
  <c r="IR4" i="44"/>
  <c r="IQ4" i="44"/>
  <c r="IP4" i="44"/>
  <c r="IO4" i="44"/>
  <c r="IN4" i="44"/>
  <c r="IM4" i="44"/>
  <c r="IL4" i="44"/>
  <c r="IK4" i="44"/>
  <c r="IJ4" i="44"/>
  <c r="II4" i="44"/>
  <c r="IH4" i="44"/>
  <c r="IG4" i="44"/>
  <c r="IF4" i="44"/>
  <c r="IE4" i="44"/>
  <c r="ID4" i="44"/>
  <c r="IC4" i="44"/>
  <c r="IB4" i="44"/>
  <c r="IA4" i="44"/>
  <c r="HZ4" i="44"/>
  <c r="HY4" i="44"/>
  <c r="HX4" i="44"/>
  <c r="HW4" i="44"/>
  <c r="HV4" i="44"/>
  <c r="HU4" i="44"/>
  <c r="HT4" i="44"/>
  <c r="HS4" i="44"/>
  <c r="HR4" i="44"/>
  <c r="HQ4" i="44"/>
  <c r="HP4" i="44"/>
  <c r="HO4" i="44"/>
  <c r="HN4" i="44"/>
  <c r="HM4" i="44"/>
  <c r="HL4" i="44"/>
  <c r="HK4" i="44"/>
  <c r="HJ4" i="44"/>
  <c r="HI4" i="44"/>
  <c r="HH4" i="44"/>
  <c r="HG4" i="44"/>
  <c r="HF4" i="44"/>
  <c r="HE4" i="44"/>
  <c r="HD4" i="44"/>
  <c r="HC4" i="44"/>
  <c r="HB4" i="44"/>
  <c r="HA4" i="44"/>
  <c r="GZ4" i="44"/>
  <c r="GY4" i="44"/>
  <c r="GX4" i="44"/>
  <c r="GW4" i="44"/>
  <c r="GV4" i="44"/>
  <c r="GU4" i="44"/>
  <c r="GT4" i="44"/>
  <c r="GS4" i="44"/>
  <c r="GR4" i="44"/>
  <c r="GQ4" i="44"/>
  <c r="GP4" i="44"/>
  <c r="GO4" i="44"/>
  <c r="GN4" i="44"/>
  <c r="GM4" i="44"/>
  <c r="GL4" i="44"/>
  <c r="GK4" i="44"/>
  <c r="GJ4" i="44"/>
  <c r="GI4" i="44"/>
  <c r="GH4" i="44"/>
  <c r="GG4" i="44"/>
  <c r="GF4" i="44"/>
  <c r="GE4" i="44"/>
  <c r="GD4" i="44"/>
  <c r="GC4" i="44"/>
  <c r="GB4" i="44"/>
  <c r="GA4" i="44"/>
  <c r="FZ4" i="44"/>
  <c r="FY4" i="44"/>
  <c r="FX4" i="44"/>
  <c r="FW4" i="44"/>
  <c r="FV4" i="44"/>
  <c r="FU4" i="44"/>
  <c r="FT4" i="44"/>
  <c r="FS4" i="44"/>
  <c r="FR4" i="44"/>
  <c r="FQ4" i="44"/>
  <c r="FP4" i="44"/>
  <c r="FO4" i="44"/>
  <c r="FN4" i="44"/>
  <c r="FM4" i="44"/>
  <c r="FL4" i="44"/>
  <c r="FK4" i="44"/>
  <c r="FJ4" i="44"/>
  <c r="FI4" i="44"/>
  <c r="FH4" i="44"/>
  <c r="FG4" i="44"/>
  <c r="FF4" i="44"/>
  <c r="FE4" i="44"/>
  <c r="FD4" i="44"/>
  <c r="FC4" i="44"/>
  <c r="FB4" i="44"/>
  <c r="FA4" i="44"/>
  <c r="EZ4" i="44"/>
  <c r="EY4" i="44"/>
  <c r="EX4" i="44"/>
  <c r="EW4" i="44"/>
  <c r="EV4" i="44"/>
  <c r="EU4" i="44"/>
  <c r="ET4" i="44"/>
  <c r="ES4" i="44"/>
  <c r="ER4" i="44"/>
  <c r="EQ4" i="44"/>
  <c r="EP4" i="44"/>
  <c r="EO4" i="44"/>
  <c r="EN4" i="44"/>
  <c r="EM4" i="44"/>
  <c r="EL4" i="44"/>
  <c r="EK4" i="44"/>
  <c r="EJ4" i="44"/>
  <c r="EI4" i="44"/>
  <c r="EH4" i="44"/>
  <c r="EG4" i="44"/>
  <c r="EF4" i="44"/>
  <c r="EE4" i="44"/>
  <c r="ED4" i="44"/>
  <c r="EC4" i="44"/>
  <c r="EB4" i="44"/>
  <c r="EA4" i="44"/>
  <c r="DZ4" i="44"/>
  <c r="DY4" i="44"/>
  <c r="DX4" i="44"/>
  <c r="DW4" i="44"/>
  <c r="DV4" i="44"/>
  <c r="DU4" i="44"/>
  <c r="DT4" i="44"/>
  <c r="DS4" i="44"/>
  <c r="DR4" i="44"/>
  <c r="DQ4" i="44"/>
  <c r="DP4" i="44"/>
  <c r="DO4" i="44"/>
  <c r="DN4" i="44"/>
  <c r="DM4" i="44"/>
  <c r="DL4" i="44"/>
  <c r="DK4" i="44"/>
  <c r="DJ4" i="44"/>
  <c r="DI4" i="44"/>
  <c r="DH4" i="44"/>
  <c r="DG4" i="44"/>
  <c r="DF4" i="44"/>
  <c r="DE4" i="44"/>
  <c r="DD4" i="44"/>
  <c r="DC4" i="44"/>
  <c r="DB4" i="44"/>
  <c r="DA4" i="44"/>
  <c r="CZ4" i="44"/>
  <c r="CY4" i="44"/>
  <c r="CX4" i="44"/>
  <c r="CW4" i="44"/>
  <c r="CV4" i="44"/>
  <c r="CU4" i="44"/>
  <c r="CT4" i="44"/>
  <c r="CS4" i="44"/>
  <c r="CR4" i="44"/>
  <c r="CQ4" i="44"/>
  <c r="CP4" i="44"/>
  <c r="CO4" i="44"/>
  <c r="CN4" i="44"/>
  <c r="CM4" i="44"/>
  <c r="CL4" i="44"/>
  <c r="CK4" i="44"/>
  <c r="CJ4" i="44"/>
  <c r="CI4" i="44"/>
  <c r="CH4" i="44"/>
  <c r="CG4" i="44"/>
  <c r="CF4" i="44"/>
  <c r="CE4" i="44"/>
  <c r="CD4" i="44"/>
  <c r="CC4" i="44"/>
  <c r="CB4" i="44"/>
  <c r="CA4" i="44"/>
  <c r="BZ4" i="44"/>
  <c r="BY4" i="44"/>
  <c r="BX4" i="44"/>
  <c r="BW4" i="44"/>
  <c r="BV4" i="44"/>
  <c r="BU4" i="44"/>
  <c r="BT4" i="44"/>
  <c r="BS4" i="44"/>
  <c r="BR4" i="44"/>
  <c r="BQ4" i="44"/>
  <c r="BP4" i="44"/>
  <c r="BO4" i="44"/>
  <c r="BN4" i="44"/>
  <c r="BM4" i="44"/>
  <c r="BL4" i="44"/>
  <c r="BK4" i="44"/>
  <c r="BJ4" i="44"/>
  <c r="BI4" i="44"/>
  <c r="BH4" i="44"/>
  <c r="BG4" i="44"/>
  <c r="BF4" i="44"/>
  <c r="BE4" i="44"/>
  <c r="BD4" i="44"/>
  <c r="BC4" i="44"/>
  <c r="BB4" i="44"/>
  <c r="BA4" i="44"/>
  <c r="AZ4" i="44"/>
  <c r="AY4" i="44"/>
  <c r="AX4" i="44"/>
  <c r="AW4" i="44"/>
  <c r="AV4" i="44"/>
  <c r="AU4" i="44"/>
  <c r="AT4" i="44"/>
  <c r="AS4" i="44"/>
  <c r="AR4" i="44"/>
  <c r="AQ4" i="44"/>
  <c r="AP4" i="44"/>
  <c r="AO4" i="44"/>
  <c r="AN4" i="44"/>
  <c r="AM4" i="44"/>
  <c r="AL4" i="44"/>
  <c r="AK4" i="44"/>
  <c r="AJ4" i="44"/>
  <c r="AI4" i="44"/>
  <c r="AH4" i="44"/>
  <c r="AG4" i="44"/>
  <c r="AF4" i="44"/>
  <c r="AE4" i="44"/>
  <c r="AD4" i="44"/>
  <c r="AC4" i="44"/>
  <c r="AB4" i="44"/>
  <c r="AA4" i="44"/>
  <c r="Z4" i="44"/>
  <c r="Y4" i="44"/>
  <c r="X4" i="44"/>
  <c r="W4" i="44"/>
  <c r="V4" i="44"/>
  <c r="U4" i="44"/>
  <c r="T4" i="44"/>
  <c r="S4" i="44"/>
  <c r="R4" i="44"/>
  <c r="Q4" i="44"/>
  <c r="P4" i="44"/>
  <c r="O4" i="44"/>
  <c r="N4" i="44"/>
  <c r="M4" i="44"/>
  <c r="L4" i="44"/>
  <c r="K4" i="44"/>
  <c r="J4" i="44"/>
  <c r="I4" i="44"/>
  <c r="H4" i="44"/>
  <c r="G4" i="44"/>
  <c r="F4" i="44"/>
  <c r="E4" i="44"/>
  <c r="IR3" i="44"/>
  <c r="IQ3" i="44"/>
  <c r="IP3" i="44"/>
  <c r="IO3" i="44"/>
  <c r="IN3" i="44"/>
  <c r="IM3" i="44"/>
  <c r="IL3" i="44"/>
  <c r="IK3" i="44"/>
  <c r="IJ3" i="44"/>
  <c r="II3" i="44"/>
  <c r="IH3" i="44"/>
  <c r="IG3" i="44"/>
  <c r="IF3" i="44"/>
  <c r="IE3" i="44"/>
  <c r="ID3" i="44"/>
  <c r="IC3" i="44"/>
  <c r="IB3" i="44"/>
  <c r="IA3" i="44"/>
  <c r="HZ3" i="44"/>
  <c r="HY3" i="44"/>
  <c r="HX3" i="44"/>
  <c r="HW3" i="44"/>
  <c r="HV3" i="44"/>
  <c r="HU3" i="44"/>
  <c r="HT3" i="44"/>
  <c r="HS3" i="44"/>
  <c r="HR3" i="44"/>
  <c r="HQ3" i="44"/>
  <c r="HP3" i="44"/>
  <c r="HO3" i="44"/>
  <c r="HN3" i="44"/>
  <c r="HM3" i="44"/>
  <c r="HL3" i="44"/>
  <c r="HK3" i="44"/>
  <c r="HJ3" i="44"/>
  <c r="HI3" i="44"/>
  <c r="HH3" i="44"/>
  <c r="HG3" i="44"/>
  <c r="HF3" i="44"/>
  <c r="HE3" i="44"/>
  <c r="HD3" i="44"/>
  <c r="HC3" i="44"/>
  <c r="HB3" i="44"/>
  <c r="HA3" i="44"/>
  <c r="GZ3" i="44"/>
  <c r="GY3" i="44"/>
  <c r="GX3" i="44"/>
  <c r="GW3" i="44"/>
  <c r="GV3" i="44"/>
  <c r="GU3" i="44"/>
  <c r="GT3" i="44"/>
  <c r="GS3" i="44"/>
  <c r="GR3" i="44"/>
  <c r="GQ3" i="44"/>
  <c r="GP3" i="44"/>
  <c r="GO3" i="44"/>
  <c r="GN3" i="44"/>
  <c r="GM3" i="44"/>
  <c r="GL3" i="44"/>
  <c r="GK3" i="44"/>
  <c r="GJ3" i="44"/>
  <c r="GI3" i="44"/>
  <c r="GH3" i="44"/>
  <c r="GG3" i="44"/>
  <c r="GF3" i="44"/>
  <c r="GE3" i="44"/>
  <c r="GD3" i="44"/>
  <c r="GC3" i="44"/>
  <c r="GB3" i="44"/>
  <c r="GA3" i="44"/>
  <c r="FZ3" i="44"/>
  <c r="FY3" i="44"/>
  <c r="FX3" i="44"/>
  <c r="FW3" i="44"/>
  <c r="FV3" i="44"/>
  <c r="FU3" i="44"/>
  <c r="FT3" i="44"/>
  <c r="FS3" i="44"/>
  <c r="FR3" i="44"/>
  <c r="FQ3" i="44"/>
  <c r="FP3" i="44"/>
  <c r="FO3" i="44"/>
  <c r="FN3" i="44"/>
  <c r="FM3" i="44"/>
  <c r="FL3" i="44"/>
  <c r="FK3" i="44"/>
  <c r="FJ3" i="44"/>
  <c r="FI3" i="44"/>
  <c r="FH3" i="44"/>
  <c r="FG3" i="44"/>
  <c r="FF3" i="44"/>
  <c r="FE3" i="44"/>
  <c r="FD3" i="44"/>
  <c r="FC3" i="44"/>
  <c r="FB3" i="44"/>
  <c r="FA3" i="44"/>
  <c r="EZ3" i="44"/>
  <c r="EY3" i="44"/>
  <c r="EX3" i="44"/>
  <c r="EW3" i="44"/>
  <c r="EV3" i="44"/>
  <c r="EU3" i="44"/>
  <c r="ET3" i="44"/>
  <c r="ES3" i="44"/>
  <c r="ER3" i="44"/>
  <c r="EQ3" i="44"/>
  <c r="EP3" i="44"/>
  <c r="EO3" i="44"/>
  <c r="EN3" i="44"/>
  <c r="EM3" i="44"/>
  <c r="EL3" i="44"/>
  <c r="EK3" i="44"/>
  <c r="EJ3" i="44"/>
  <c r="EI3" i="44"/>
  <c r="EH3" i="44"/>
  <c r="EG3" i="44"/>
  <c r="EF3" i="44"/>
  <c r="EE3" i="44"/>
  <c r="ED3" i="44"/>
  <c r="EC3" i="44"/>
  <c r="EB3" i="44"/>
  <c r="EA3" i="44"/>
  <c r="DZ3" i="44"/>
  <c r="DY3" i="44"/>
  <c r="DX3" i="44"/>
  <c r="DW3" i="44"/>
  <c r="DV3" i="44"/>
  <c r="DU3" i="44"/>
  <c r="DT3" i="44"/>
  <c r="DS3" i="44"/>
  <c r="DR3" i="44"/>
  <c r="DQ3" i="44"/>
  <c r="DP3" i="44"/>
  <c r="DO3" i="44"/>
  <c r="DN3" i="44"/>
  <c r="DM3" i="44"/>
  <c r="DL3" i="44"/>
  <c r="DK3" i="44"/>
  <c r="DJ3" i="44"/>
  <c r="DI3" i="44"/>
  <c r="DH3" i="44"/>
  <c r="DG3" i="44"/>
  <c r="DF3" i="44"/>
  <c r="DE3" i="44"/>
  <c r="DD3" i="44"/>
  <c r="DC3" i="44"/>
  <c r="DB3" i="44"/>
  <c r="DA3" i="44"/>
  <c r="CZ3" i="44"/>
  <c r="CY3" i="44"/>
  <c r="CX3" i="44"/>
  <c r="CW3" i="44"/>
  <c r="CV3" i="44"/>
  <c r="CU3" i="44"/>
  <c r="CT3" i="44"/>
  <c r="CS3" i="44"/>
  <c r="CR3" i="44"/>
  <c r="CQ3" i="44"/>
  <c r="CP3" i="44"/>
  <c r="CO3" i="44"/>
  <c r="CN3" i="44"/>
  <c r="CM3" i="44"/>
  <c r="CL3" i="44"/>
  <c r="CK3" i="44"/>
  <c r="CJ3" i="44"/>
  <c r="CI3" i="44"/>
  <c r="CH3" i="44"/>
  <c r="CG3" i="44"/>
  <c r="CF3" i="44"/>
  <c r="CE3" i="44"/>
  <c r="CD3" i="44"/>
  <c r="CC3" i="44"/>
  <c r="CB3" i="44"/>
  <c r="CA3" i="44"/>
  <c r="BZ3" i="44"/>
  <c r="BY3" i="44"/>
  <c r="BX3" i="44"/>
  <c r="BW3" i="44"/>
  <c r="BV3" i="44"/>
  <c r="BU3" i="44"/>
  <c r="BT3" i="44"/>
  <c r="BS3" i="44"/>
  <c r="BR3" i="44"/>
  <c r="BQ3" i="44"/>
  <c r="BP3" i="44"/>
  <c r="BO3" i="44"/>
  <c r="BN3" i="44"/>
  <c r="BM3" i="44"/>
  <c r="BL3" i="44"/>
  <c r="BK3" i="44"/>
  <c r="BJ3" i="44"/>
  <c r="BI3" i="44"/>
  <c r="BH3" i="44"/>
  <c r="BG3" i="44"/>
  <c r="BF3" i="44"/>
  <c r="BE3" i="44"/>
  <c r="BD3" i="44"/>
  <c r="BC3" i="44"/>
  <c r="BB3" i="44"/>
  <c r="BA3" i="44"/>
  <c r="AZ3" i="44"/>
  <c r="AY3" i="44"/>
  <c r="AX3" i="44"/>
  <c r="AW3" i="44"/>
  <c r="AV3" i="44"/>
  <c r="AU3" i="44"/>
  <c r="AT3" i="44"/>
  <c r="AS3" i="44"/>
  <c r="AR3" i="44"/>
  <c r="AQ3" i="44"/>
  <c r="AP3" i="44"/>
  <c r="AO3" i="44"/>
  <c r="AN3" i="44"/>
  <c r="AM3" i="44"/>
  <c r="AL3" i="44"/>
  <c r="AK3" i="44"/>
  <c r="AJ3" i="44"/>
  <c r="AI3" i="44"/>
  <c r="AH3" i="44"/>
  <c r="AG3" i="44"/>
  <c r="AF3" i="44"/>
  <c r="AE3" i="44"/>
  <c r="AD3" i="44"/>
  <c r="AC3" i="44"/>
  <c r="AB3" i="44"/>
  <c r="AA3" i="44"/>
  <c r="Z3" i="44"/>
  <c r="Y3" i="44"/>
  <c r="X3" i="44"/>
  <c r="W3" i="44"/>
  <c r="V3" i="44"/>
  <c r="U3" i="44"/>
  <c r="T3" i="44"/>
  <c r="S3" i="44"/>
  <c r="R3" i="44"/>
  <c r="Q3" i="44"/>
  <c r="P3" i="44"/>
  <c r="O3" i="44"/>
  <c r="N3" i="44"/>
  <c r="M3" i="44"/>
  <c r="L3" i="44"/>
  <c r="K3" i="44"/>
  <c r="J3" i="44"/>
  <c r="I3" i="44"/>
  <c r="H3" i="44"/>
  <c r="G3" i="44"/>
  <c r="F3" i="44"/>
  <c r="E3" i="44"/>
  <c r="IR2" i="44"/>
  <c r="IQ2" i="44"/>
  <c r="IP2" i="44"/>
  <c r="IO2" i="44"/>
  <c r="IN2" i="44"/>
  <c r="IM2" i="44"/>
  <c r="IL2" i="44"/>
  <c r="IK2" i="44"/>
  <c r="IJ2" i="44"/>
  <c r="II2" i="44"/>
  <c r="IH2" i="44"/>
  <c r="IG2" i="44"/>
  <c r="IF2" i="44"/>
  <c r="IE2" i="44"/>
  <c r="ID2" i="44"/>
  <c r="IC2" i="44"/>
  <c r="IB2" i="44"/>
  <c r="IA2" i="44"/>
  <c r="HZ2" i="44"/>
  <c r="HY2" i="44"/>
  <c r="HX2" i="44"/>
  <c r="HW2" i="44"/>
  <c r="HV2" i="44"/>
  <c r="HU2" i="44"/>
  <c r="HT2" i="44"/>
  <c r="HS2" i="44"/>
  <c r="HR2" i="44"/>
  <c r="HQ2" i="44"/>
  <c r="HP2" i="44"/>
  <c r="HO2" i="44"/>
  <c r="HN2" i="44"/>
  <c r="HM2" i="44"/>
  <c r="HL2" i="44"/>
  <c r="HK2" i="44"/>
  <c r="HJ2" i="44"/>
  <c r="HI2" i="44"/>
  <c r="HH2" i="44"/>
  <c r="HG2" i="44"/>
  <c r="HF2" i="44"/>
  <c r="HE2" i="44"/>
  <c r="HD2" i="44"/>
  <c r="HC2" i="44"/>
  <c r="HB2" i="44"/>
  <c r="HA2" i="44"/>
  <c r="GZ2" i="44"/>
  <c r="GY2" i="44"/>
  <c r="GX2" i="44"/>
  <c r="GW2" i="44"/>
  <c r="GV2" i="44"/>
  <c r="GU2" i="44"/>
  <c r="GT2" i="44"/>
  <c r="GS2" i="44"/>
  <c r="GR2" i="44"/>
  <c r="GQ2" i="44"/>
  <c r="GP2" i="44"/>
  <c r="GO2" i="44"/>
  <c r="GN2" i="44"/>
  <c r="GM2" i="44"/>
  <c r="GL2" i="44"/>
  <c r="GK2" i="44"/>
  <c r="GJ2" i="44"/>
  <c r="GI2" i="44"/>
  <c r="GH2" i="44"/>
  <c r="GG2" i="44"/>
  <c r="GF2" i="44"/>
  <c r="GE2" i="44"/>
  <c r="GD2" i="44"/>
  <c r="GC2" i="44"/>
  <c r="GB2" i="44"/>
  <c r="GA2" i="44"/>
  <c r="FZ2" i="44"/>
  <c r="FY2" i="44"/>
  <c r="FX2" i="44"/>
  <c r="FW2" i="44"/>
  <c r="FV2" i="44"/>
  <c r="FU2" i="44"/>
  <c r="FT2" i="44"/>
  <c r="FS2" i="44"/>
  <c r="FR2" i="44"/>
  <c r="FQ2" i="44"/>
  <c r="FP2" i="44"/>
  <c r="FO2" i="44"/>
  <c r="FN2" i="44"/>
  <c r="FM2" i="44"/>
  <c r="FL2" i="44"/>
  <c r="FK2" i="44"/>
  <c r="FJ2" i="44"/>
  <c r="FI2" i="44"/>
  <c r="FH2" i="44"/>
  <c r="FG2" i="44"/>
  <c r="FF2" i="44"/>
  <c r="FE2" i="44"/>
  <c r="FD2" i="44"/>
  <c r="FC2" i="44"/>
  <c r="FB2" i="44"/>
  <c r="FA2" i="44"/>
  <c r="EZ2" i="44"/>
  <c r="EY2" i="44"/>
  <c r="EX2" i="44"/>
  <c r="EW2" i="44"/>
  <c r="EV2" i="44"/>
  <c r="EU2" i="44"/>
  <c r="ET2" i="44"/>
  <c r="ES2" i="44"/>
  <c r="ER2" i="44"/>
  <c r="EQ2" i="44"/>
  <c r="EP2" i="44"/>
  <c r="EO2" i="44"/>
  <c r="EN2" i="44"/>
  <c r="EM2" i="44"/>
  <c r="EL2" i="44"/>
  <c r="EK2" i="44"/>
  <c r="EJ2" i="44"/>
  <c r="EI2" i="44"/>
  <c r="EH2" i="44"/>
  <c r="EG2" i="44"/>
  <c r="EF2" i="44"/>
  <c r="EE2" i="44"/>
  <c r="ED2" i="44"/>
  <c r="EC2" i="44"/>
  <c r="EB2" i="44"/>
  <c r="EA2" i="44"/>
  <c r="DZ2" i="44"/>
  <c r="DY2" i="44"/>
  <c r="DX2" i="44"/>
  <c r="DW2" i="44"/>
  <c r="DV2" i="44"/>
  <c r="DU2" i="44"/>
  <c r="DT2" i="44"/>
  <c r="DS2" i="44"/>
  <c r="DR2" i="44"/>
  <c r="DQ2" i="44"/>
  <c r="DP2" i="44"/>
  <c r="DO2" i="44"/>
  <c r="DN2" i="44"/>
  <c r="DM2" i="44"/>
  <c r="DL2" i="44"/>
  <c r="DK2" i="44"/>
  <c r="DJ2" i="44"/>
  <c r="DI2" i="44"/>
  <c r="DH2" i="44"/>
  <c r="DG2" i="44"/>
  <c r="DF2" i="44"/>
  <c r="DE2" i="44"/>
  <c r="DD2" i="44"/>
  <c r="DC2" i="44"/>
  <c r="DB2" i="44"/>
  <c r="DA2" i="44"/>
  <c r="CZ2" i="44"/>
  <c r="CY2" i="44"/>
  <c r="CX2" i="44"/>
  <c r="CW2" i="44"/>
  <c r="CV2" i="44"/>
  <c r="CU2" i="44"/>
  <c r="CT2" i="44"/>
  <c r="CS2" i="44"/>
  <c r="CR2" i="44"/>
  <c r="CQ2" i="44"/>
  <c r="CP2" i="44"/>
  <c r="CO2" i="44"/>
  <c r="CN2" i="44"/>
  <c r="CM2" i="44"/>
  <c r="CL2" i="44"/>
  <c r="CK2" i="44"/>
  <c r="CJ2" i="44"/>
  <c r="CI2" i="44"/>
  <c r="CH2" i="44"/>
  <c r="CG2" i="44"/>
  <c r="CF2" i="44"/>
  <c r="CE2" i="44"/>
  <c r="CD2" i="44"/>
  <c r="CC2" i="44"/>
  <c r="CB2" i="44"/>
  <c r="CA2" i="44"/>
  <c r="BZ2" i="44"/>
  <c r="BY2" i="44"/>
  <c r="BX2" i="44"/>
  <c r="BW2" i="44"/>
  <c r="BV2" i="44"/>
  <c r="BU2" i="44"/>
  <c r="BT2" i="44"/>
  <c r="BS2" i="44"/>
  <c r="BR2" i="44"/>
  <c r="BQ2" i="44"/>
  <c r="BP2" i="44"/>
  <c r="BO2" i="44"/>
  <c r="BN2" i="44"/>
  <c r="BM2" i="44"/>
  <c r="BL2" i="44"/>
  <c r="BK2" i="44"/>
  <c r="BJ2" i="44"/>
  <c r="BI2" i="44"/>
  <c r="BH2" i="44"/>
  <c r="BG2" i="44"/>
  <c r="BF2" i="44"/>
  <c r="BE2" i="44"/>
  <c r="BD2" i="44"/>
  <c r="BC2" i="44"/>
  <c r="BB2" i="44"/>
  <c r="BA2" i="44"/>
  <c r="AZ2" i="44"/>
  <c r="AY2" i="44"/>
  <c r="AX2" i="44"/>
  <c r="AW2" i="44"/>
  <c r="AV2" i="44"/>
  <c r="AU2" i="44"/>
  <c r="AT2" i="44"/>
  <c r="AS2" i="44"/>
  <c r="AR2" i="44"/>
  <c r="AQ2" i="44"/>
  <c r="AP2" i="44"/>
  <c r="AO2" i="44"/>
  <c r="AN2" i="44"/>
  <c r="AM2" i="44"/>
  <c r="AL2" i="44"/>
  <c r="AK2" i="44"/>
  <c r="AJ2" i="44"/>
  <c r="AI2" i="44"/>
  <c r="AH2" i="44"/>
  <c r="AG2" i="44"/>
  <c r="AF2" i="44"/>
  <c r="AE2" i="44"/>
  <c r="AD2" i="44"/>
  <c r="AC2" i="44"/>
  <c r="AB2" i="44"/>
  <c r="AA2" i="44"/>
  <c r="Z2" i="44"/>
  <c r="Y2" i="44"/>
  <c r="X2" i="44"/>
  <c r="W2" i="44"/>
  <c r="V2" i="44"/>
  <c r="U2" i="44"/>
  <c r="T2" i="44"/>
  <c r="S2" i="44"/>
  <c r="R2" i="44"/>
  <c r="Q2" i="44"/>
  <c r="P2" i="44"/>
  <c r="O2" i="44"/>
  <c r="N2" i="44"/>
  <c r="M2" i="44"/>
  <c r="L2" i="44"/>
  <c r="K2" i="44"/>
  <c r="J2" i="44"/>
  <c r="I2" i="44"/>
  <c r="H2" i="44"/>
  <c r="G2" i="44"/>
  <c r="F2" i="44"/>
  <c r="E2" i="44"/>
  <c r="IR22" i="33"/>
  <c r="IQ22" i="33"/>
  <c r="IP22" i="33"/>
  <c r="IO22" i="33"/>
  <c r="IN22" i="33"/>
  <c r="IM22" i="33"/>
  <c r="IL22" i="33"/>
  <c r="IK22" i="33"/>
  <c r="IJ22" i="33"/>
  <c r="II22" i="33"/>
  <c r="IH22" i="33"/>
  <c r="IG22" i="33"/>
  <c r="IF22" i="33"/>
  <c r="IE22" i="33"/>
  <c r="ID22" i="33"/>
  <c r="IC22" i="33"/>
  <c r="IB22" i="33"/>
  <c r="IA22" i="33"/>
  <c r="HZ22" i="33"/>
  <c r="HY22" i="33"/>
  <c r="HX22" i="33"/>
  <c r="HW22" i="33"/>
  <c r="HV22" i="33"/>
  <c r="HU22" i="33"/>
  <c r="HT22" i="33"/>
  <c r="HS22" i="33"/>
  <c r="HR22" i="33"/>
  <c r="HQ22" i="33"/>
  <c r="HP22" i="33"/>
  <c r="HO22" i="33"/>
  <c r="HN22" i="33"/>
  <c r="HM22" i="33"/>
  <c r="HL22" i="33"/>
  <c r="HK22" i="33"/>
  <c r="HJ22" i="33"/>
  <c r="HI22" i="33"/>
  <c r="HH22" i="33"/>
  <c r="HG22" i="33"/>
  <c r="HF22" i="33"/>
  <c r="HE22" i="33"/>
  <c r="HD22" i="33"/>
  <c r="HC22" i="33"/>
  <c r="HB22" i="33"/>
  <c r="HA22" i="33"/>
  <c r="GZ22" i="33"/>
  <c r="GY22" i="33"/>
  <c r="GX22" i="33"/>
  <c r="GW22" i="33"/>
  <c r="GV22" i="33"/>
  <c r="GU22" i="33"/>
  <c r="GT22" i="33"/>
  <c r="GS22" i="33"/>
  <c r="GR22" i="33"/>
  <c r="GQ22" i="33"/>
  <c r="GP22" i="33"/>
  <c r="GO22" i="33"/>
  <c r="GN22" i="33"/>
  <c r="GM22" i="33"/>
  <c r="GL22" i="33"/>
  <c r="GK22" i="33"/>
  <c r="GJ22" i="33"/>
  <c r="GI22" i="33"/>
  <c r="GH22" i="33"/>
  <c r="GG22" i="33"/>
  <c r="GF22" i="33"/>
  <c r="GE22" i="33"/>
  <c r="GD22" i="33"/>
  <c r="GC22" i="33"/>
  <c r="GB22" i="33"/>
  <c r="GA22" i="33"/>
  <c r="FZ22" i="33"/>
  <c r="FY22" i="33"/>
  <c r="FX22" i="33"/>
  <c r="FW22" i="33"/>
  <c r="FV22" i="33"/>
  <c r="FU22" i="33"/>
  <c r="FT22" i="33"/>
  <c r="FS22" i="33"/>
  <c r="FR22" i="33"/>
  <c r="FQ22" i="33"/>
  <c r="FP22" i="33"/>
  <c r="FO22" i="33"/>
  <c r="FN22" i="33"/>
  <c r="FM22" i="33"/>
  <c r="FL22" i="33"/>
  <c r="FK22" i="33"/>
  <c r="FJ22" i="33"/>
  <c r="FI22" i="33"/>
  <c r="FH22" i="33"/>
  <c r="FG22" i="33"/>
  <c r="FF22" i="33"/>
  <c r="FE22" i="33"/>
  <c r="FD22" i="33"/>
  <c r="FC22" i="33"/>
  <c r="FB22" i="33"/>
  <c r="FA22" i="33"/>
  <c r="EZ22" i="33"/>
  <c r="EY22" i="33"/>
  <c r="EX22" i="33"/>
  <c r="EW22" i="33"/>
  <c r="EV22" i="33"/>
  <c r="EU22" i="33"/>
  <c r="ET22" i="33"/>
  <c r="ES22" i="33"/>
  <c r="ER22" i="33"/>
  <c r="EQ22" i="33"/>
  <c r="EP22" i="33"/>
  <c r="EO22" i="33"/>
  <c r="EN22" i="33"/>
  <c r="EM22" i="33"/>
  <c r="EL22" i="33"/>
  <c r="EK22" i="33"/>
  <c r="EJ22" i="33"/>
  <c r="EI22" i="33"/>
  <c r="EH22" i="33"/>
  <c r="EG22" i="33"/>
  <c r="EF22" i="33"/>
  <c r="EE22" i="33"/>
  <c r="ED22" i="33"/>
  <c r="EC22" i="33"/>
  <c r="EB22" i="33"/>
  <c r="EA22" i="33"/>
  <c r="DZ22" i="33"/>
  <c r="DY22" i="33"/>
  <c r="DX22" i="33"/>
  <c r="DW22" i="33"/>
  <c r="DV22" i="33"/>
  <c r="DU22" i="33"/>
  <c r="DT22" i="33"/>
  <c r="DS22" i="33"/>
  <c r="DR22" i="33"/>
  <c r="DQ22" i="33"/>
  <c r="DP22" i="33"/>
  <c r="DO22" i="33"/>
  <c r="DN22" i="33"/>
  <c r="DM22" i="33"/>
  <c r="DL22" i="33"/>
  <c r="DK22" i="33"/>
  <c r="DJ22" i="33"/>
  <c r="DI22" i="33"/>
  <c r="DH22" i="33"/>
  <c r="DG22" i="33"/>
  <c r="DF22" i="33"/>
  <c r="DE22" i="33"/>
  <c r="DD22" i="33"/>
  <c r="DC22" i="33"/>
  <c r="DB22" i="33"/>
  <c r="DA22" i="33"/>
  <c r="CZ22" i="33"/>
  <c r="CY22" i="33"/>
  <c r="CX22" i="33"/>
  <c r="CW22" i="33"/>
  <c r="CV22" i="33"/>
  <c r="CU22" i="33"/>
  <c r="CT22" i="33"/>
  <c r="CS22" i="33"/>
  <c r="CR22" i="33"/>
  <c r="CQ22" i="33"/>
  <c r="CP22" i="33"/>
  <c r="CO22" i="33"/>
  <c r="CN22" i="33"/>
  <c r="CM22" i="33"/>
  <c r="CL22" i="33"/>
  <c r="CK22" i="33"/>
  <c r="CJ22" i="33"/>
  <c r="CI22" i="33"/>
  <c r="CH22" i="33"/>
  <c r="CG22" i="33"/>
  <c r="CF22" i="33"/>
  <c r="CE22" i="33"/>
  <c r="CD22" i="33"/>
  <c r="CC22" i="33"/>
  <c r="CB22" i="33"/>
  <c r="CA22" i="33"/>
  <c r="BZ22" i="33"/>
  <c r="BY22" i="33"/>
  <c r="BX22" i="33"/>
  <c r="BW22" i="33"/>
  <c r="BV22" i="33"/>
  <c r="BU22" i="33"/>
  <c r="BT22" i="33"/>
  <c r="BS22" i="33"/>
  <c r="BR22" i="33"/>
  <c r="BQ22" i="33"/>
  <c r="BP22" i="33"/>
  <c r="BO22" i="33"/>
  <c r="BN22" i="33"/>
  <c r="BM22" i="33"/>
  <c r="BL22" i="33"/>
  <c r="BK22" i="33"/>
  <c r="BJ22" i="33"/>
  <c r="BI22" i="33"/>
  <c r="BH22" i="33"/>
  <c r="BG22" i="33"/>
  <c r="BF22" i="33"/>
  <c r="BE22" i="33"/>
  <c r="BD22" i="33"/>
  <c r="BC22" i="33"/>
  <c r="BB22" i="33"/>
  <c r="BA22" i="33"/>
  <c r="AZ22" i="33"/>
  <c r="AY22" i="33"/>
  <c r="AX22" i="33"/>
  <c r="AW22" i="33"/>
  <c r="AV22" i="33"/>
  <c r="AU22" i="33"/>
  <c r="AT22" i="33"/>
  <c r="AS22" i="33"/>
  <c r="AR22" i="33"/>
  <c r="AQ22" i="33"/>
  <c r="AP22" i="33"/>
  <c r="AO22" i="33"/>
  <c r="AN22" i="33"/>
  <c r="AM22" i="33"/>
  <c r="AL22" i="33"/>
  <c r="AK22" i="33"/>
  <c r="AJ22" i="33"/>
  <c r="AI22" i="33"/>
  <c r="AH22" i="33"/>
  <c r="AG22" i="33"/>
  <c r="AF22" i="33"/>
  <c r="AE22" i="33"/>
  <c r="AD22" i="33"/>
  <c r="AC22" i="33"/>
  <c r="AB22" i="33"/>
  <c r="AA22" i="33"/>
  <c r="Z22" i="33"/>
  <c r="Y22" i="33"/>
  <c r="X22" i="33"/>
  <c r="W22" i="33"/>
  <c r="V22" i="33"/>
  <c r="U22" i="33"/>
  <c r="T22" i="33"/>
  <c r="S22" i="33"/>
  <c r="R22" i="33"/>
  <c r="Q22" i="33"/>
  <c r="P22" i="33"/>
  <c r="O22" i="33"/>
  <c r="N22" i="33"/>
  <c r="M22" i="33"/>
  <c r="L22" i="33"/>
  <c r="K22" i="33"/>
  <c r="J22" i="33"/>
  <c r="I22" i="33"/>
  <c r="H22" i="33"/>
  <c r="G22" i="33"/>
  <c r="F22" i="33"/>
  <c r="E22" i="33"/>
  <c r="D22" i="33"/>
  <c r="C22" i="33"/>
  <c r="C19" i="33"/>
  <c r="D19" i="33"/>
  <c r="E19" i="33"/>
  <c r="C20" i="33"/>
  <c r="D20" i="33"/>
  <c r="E20" i="33"/>
  <c r="E18" i="33"/>
  <c r="D18" i="33"/>
  <c r="C18" i="33"/>
  <c r="B14" i="38"/>
  <c r="B15" i="38"/>
  <c r="B31" i="20"/>
  <c r="B32" i="20"/>
  <c r="B33" i="20"/>
  <c r="B46" i="34"/>
  <c r="B32" i="34"/>
  <c r="B33" i="34"/>
  <c r="H17" i="1"/>
  <c r="H18" i="1"/>
  <c r="H19" i="1"/>
  <c r="H16" i="1"/>
  <c r="H8" i="1"/>
  <c r="I11" i="1"/>
  <c r="I10" i="1"/>
  <c r="I9" i="1"/>
  <c r="I8" i="1"/>
  <c r="H3" i="1"/>
  <c r="IK46" i="36"/>
  <c r="IC46" i="36"/>
  <c r="HU46" i="36"/>
  <c r="HM46" i="36"/>
  <c r="HE46" i="36"/>
  <c r="GW46" i="36"/>
  <c r="GO46" i="36"/>
  <c r="GG46" i="36"/>
  <c r="FY46" i="36"/>
  <c r="FQ46" i="36"/>
  <c r="FI46" i="36"/>
  <c r="FA46" i="36"/>
  <c r="ES46" i="36"/>
  <c r="EK46" i="36"/>
  <c r="EC46" i="36"/>
  <c r="DU46" i="36"/>
  <c r="DM46" i="36"/>
  <c r="DE46" i="36"/>
  <c r="CW46" i="36"/>
  <c r="CO46" i="36"/>
  <c r="CG46" i="36"/>
  <c r="BY46" i="36"/>
  <c r="BQ46" i="36"/>
  <c r="BI46" i="36"/>
  <c r="BA46" i="36"/>
  <c r="AS46" i="36"/>
  <c r="AK46" i="36"/>
  <c r="AC46" i="36"/>
  <c r="U46" i="36"/>
  <c r="M46" i="36"/>
  <c r="E46" i="36"/>
  <c r="B46" i="36"/>
  <c r="IR46" i="36" s="1"/>
  <c r="IR45" i="36"/>
  <c r="IR46" i="38" s="1"/>
  <c r="IQ45" i="36"/>
  <c r="IQ46" i="38" s="1"/>
  <c r="IN45" i="36"/>
  <c r="IN46" i="38" s="1"/>
  <c r="IM45" i="36"/>
  <c r="IM46" i="38" s="1"/>
  <c r="IL45" i="36"/>
  <c r="IL46" i="38" s="1"/>
  <c r="IK45" i="36"/>
  <c r="IK46" i="38" s="1"/>
  <c r="IJ45" i="36"/>
  <c r="IJ46" i="38" s="1"/>
  <c r="II45" i="36"/>
  <c r="II46" i="38" s="1"/>
  <c r="IF45" i="36"/>
  <c r="IF46" i="38" s="1"/>
  <c r="IE45" i="36"/>
  <c r="IE46" i="38" s="1"/>
  <c r="ID45" i="36"/>
  <c r="ID46" i="38" s="1"/>
  <c r="IC45" i="36"/>
  <c r="IC46" i="38" s="1"/>
  <c r="IB45" i="36"/>
  <c r="IB46" i="38" s="1"/>
  <c r="IA45" i="36"/>
  <c r="IA46" i="38" s="1"/>
  <c r="HX45" i="36"/>
  <c r="HX46" i="38" s="1"/>
  <c r="HW45" i="36"/>
  <c r="HW46" i="38" s="1"/>
  <c r="HV45" i="36"/>
  <c r="HV46" i="38" s="1"/>
  <c r="HU45" i="36"/>
  <c r="HU46" i="38" s="1"/>
  <c r="HT45" i="36"/>
  <c r="HT46" i="38" s="1"/>
  <c r="HS45" i="36"/>
  <c r="HS46" i="38" s="1"/>
  <c r="HP45" i="36"/>
  <c r="HP46" i="38" s="1"/>
  <c r="HO45" i="36"/>
  <c r="HO46" i="38" s="1"/>
  <c r="HN45" i="36"/>
  <c r="HN46" i="38" s="1"/>
  <c r="HM45" i="36"/>
  <c r="HM46" i="38" s="1"/>
  <c r="HL45" i="36"/>
  <c r="HL46" i="38" s="1"/>
  <c r="HK45" i="36"/>
  <c r="HK46" i="38" s="1"/>
  <c r="HH45" i="36"/>
  <c r="HH46" i="38" s="1"/>
  <c r="HG45" i="36"/>
  <c r="HG46" i="38" s="1"/>
  <c r="HF45" i="36"/>
  <c r="HF46" i="38" s="1"/>
  <c r="HE45" i="36"/>
  <c r="HE46" i="38" s="1"/>
  <c r="HD45" i="36"/>
  <c r="HD46" i="38" s="1"/>
  <c r="HC45" i="36"/>
  <c r="HC46" i="38" s="1"/>
  <c r="GZ45" i="36"/>
  <c r="GZ46" i="38" s="1"/>
  <c r="GY45" i="36"/>
  <c r="GY46" i="38" s="1"/>
  <c r="GX45" i="36"/>
  <c r="GX46" i="38" s="1"/>
  <c r="GW45" i="36"/>
  <c r="GW46" i="38" s="1"/>
  <c r="GV45" i="36"/>
  <c r="GV46" i="38" s="1"/>
  <c r="GU45" i="36"/>
  <c r="GU46" i="38" s="1"/>
  <c r="GR45" i="36"/>
  <c r="GR46" i="38" s="1"/>
  <c r="GQ45" i="36"/>
  <c r="GQ46" i="38" s="1"/>
  <c r="GP45" i="36"/>
  <c r="GP46" i="38" s="1"/>
  <c r="GO45" i="36"/>
  <c r="GO46" i="38" s="1"/>
  <c r="GN45" i="36"/>
  <c r="GN46" i="38" s="1"/>
  <c r="GM45" i="36"/>
  <c r="GM46" i="38" s="1"/>
  <c r="GJ45" i="36"/>
  <c r="GJ46" i="38" s="1"/>
  <c r="GI45" i="36"/>
  <c r="GI46" i="38" s="1"/>
  <c r="GH45" i="36"/>
  <c r="GH46" i="38" s="1"/>
  <c r="GG45" i="36"/>
  <c r="GG46" i="38" s="1"/>
  <c r="GF45" i="36"/>
  <c r="GF46" i="38" s="1"/>
  <c r="GE45" i="36"/>
  <c r="GE46" i="38" s="1"/>
  <c r="GB45" i="36"/>
  <c r="GB46" i="38" s="1"/>
  <c r="GA45" i="36"/>
  <c r="GA46" i="38" s="1"/>
  <c r="FZ45" i="36"/>
  <c r="FZ46" i="38" s="1"/>
  <c r="FY45" i="36"/>
  <c r="FY46" i="38" s="1"/>
  <c r="FX45" i="36"/>
  <c r="FX46" i="38" s="1"/>
  <c r="FW45" i="36"/>
  <c r="FW46" i="38" s="1"/>
  <c r="FT45" i="36"/>
  <c r="FT46" i="38" s="1"/>
  <c r="FS45" i="36"/>
  <c r="FS46" i="38" s="1"/>
  <c r="FR45" i="36"/>
  <c r="FR46" i="38" s="1"/>
  <c r="FQ45" i="36"/>
  <c r="FQ46" i="38" s="1"/>
  <c r="FP45" i="36"/>
  <c r="FP46" i="38" s="1"/>
  <c r="FO45" i="36"/>
  <c r="FO46" i="38" s="1"/>
  <c r="FL45" i="36"/>
  <c r="FL46" i="38" s="1"/>
  <c r="FK45" i="36"/>
  <c r="FK46" i="38" s="1"/>
  <c r="FJ45" i="36"/>
  <c r="FJ46" i="38" s="1"/>
  <c r="FI45" i="36"/>
  <c r="FI46" i="38" s="1"/>
  <c r="FH45" i="36"/>
  <c r="FH46" i="38" s="1"/>
  <c r="FG45" i="36"/>
  <c r="FG46" i="38" s="1"/>
  <c r="FD45" i="36"/>
  <c r="FD46" i="38" s="1"/>
  <c r="FC45" i="36"/>
  <c r="FC46" i="38" s="1"/>
  <c r="FB45" i="36"/>
  <c r="FB46" i="38" s="1"/>
  <c r="FA45" i="36"/>
  <c r="FA46" i="38" s="1"/>
  <c r="EZ45" i="36"/>
  <c r="EZ46" i="38" s="1"/>
  <c r="EY45" i="36"/>
  <c r="EY46" i="38" s="1"/>
  <c r="EV45" i="36"/>
  <c r="EV46" i="38" s="1"/>
  <c r="EU45" i="36"/>
  <c r="EU46" i="38" s="1"/>
  <c r="ET45" i="36"/>
  <c r="ET46" i="38" s="1"/>
  <c r="ES45" i="36"/>
  <c r="ES46" i="38" s="1"/>
  <c r="ER45" i="36"/>
  <c r="ER46" i="38" s="1"/>
  <c r="EQ45" i="36"/>
  <c r="EQ46" i="38" s="1"/>
  <c r="EN45" i="36"/>
  <c r="EN46" i="38" s="1"/>
  <c r="EM45" i="36"/>
  <c r="EM46" i="38" s="1"/>
  <c r="EL45" i="36"/>
  <c r="EL46" i="38" s="1"/>
  <c r="EK45" i="36"/>
  <c r="EK46" i="38" s="1"/>
  <c r="EJ45" i="36"/>
  <c r="EJ46" i="38" s="1"/>
  <c r="EI45" i="36"/>
  <c r="EI46" i="38" s="1"/>
  <c r="EF45" i="36"/>
  <c r="EF46" i="38" s="1"/>
  <c r="EE45" i="36"/>
  <c r="EE46" i="38" s="1"/>
  <c r="ED45" i="36"/>
  <c r="ED46" i="38" s="1"/>
  <c r="EC45" i="36"/>
  <c r="EC46" i="38" s="1"/>
  <c r="EB45" i="36"/>
  <c r="EB46" i="38" s="1"/>
  <c r="EA45" i="36"/>
  <c r="EA46" i="38" s="1"/>
  <c r="DX45" i="36"/>
  <c r="DX46" i="38" s="1"/>
  <c r="DW45" i="36"/>
  <c r="DW46" i="38" s="1"/>
  <c r="DV45" i="36"/>
  <c r="DV46" i="38" s="1"/>
  <c r="DU45" i="36"/>
  <c r="DU46" i="38" s="1"/>
  <c r="DT45" i="36"/>
  <c r="DT46" i="38" s="1"/>
  <c r="DS45" i="36"/>
  <c r="DS46" i="38" s="1"/>
  <c r="DP45" i="36"/>
  <c r="DP46" i="38" s="1"/>
  <c r="DO45" i="36"/>
  <c r="DO46" i="38" s="1"/>
  <c r="DN45" i="36"/>
  <c r="DN46" i="38" s="1"/>
  <c r="DM45" i="36"/>
  <c r="DM46" i="38" s="1"/>
  <c r="DL45" i="36"/>
  <c r="DL46" i="38" s="1"/>
  <c r="DK45" i="36"/>
  <c r="DK46" i="38" s="1"/>
  <c r="DH45" i="36"/>
  <c r="DH46" i="38" s="1"/>
  <c r="DG45" i="36"/>
  <c r="DG46" i="38" s="1"/>
  <c r="DF45" i="36"/>
  <c r="DF46" i="38" s="1"/>
  <c r="DE45" i="36"/>
  <c r="DE46" i="38" s="1"/>
  <c r="DD45" i="36"/>
  <c r="DD46" i="38" s="1"/>
  <c r="DC45" i="36"/>
  <c r="DC46" i="38" s="1"/>
  <c r="CZ45" i="36"/>
  <c r="CZ46" i="38" s="1"/>
  <c r="CY45" i="36"/>
  <c r="CY46" i="38" s="1"/>
  <c r="CX45" i="36"/>
  <c r="CX46" i="38" s="1"/>
  <c r="CW45" i="36"/>
  <c r="CW46" i="38" s="1"/>
  <c r="CV45" i="36"/>
  <c r="CV46" i="38" s="1"/>
  <c r="CU45" i="36"/>
  <c r="CU46" i="38" s="1"/>
  <c r="CR45" i="36"/>
  <c r="CR46" i="38" s="1"/>
  <c r="CQ45" i="36"/>
  <c r="CQ46" i="38" s="1"/>
  <c r="CP45" i="36"/>
  <c r="CP46" i="38" s="1"/>
  <c r="CO45" i="36"/>
  <c r="CO46" i="38" s="1"/>
  <c r="CN45" i="36"/>
  <c r="CN46" i="38" s="1"/>
  <c r="CM45" i="36"/>
  <c r="CM46" i="38" s="1"/>
  <c r="CJ45" i="36"/>
  <c r="CJ46" i="38" s="1"/>
  <c r="CI45" i="36"/>
  <c r="CI46" i="38" s="1"/>
  <c r="CH45" i="36"/>
  <c r="CH46" i="38" s="1"/>
  <c r="CG45" i="36"/>
  <c r="CG46" i="38" s="1"/>
  <c r="CF45" i="36"/>
  <c r="CF46" i="38" s="1"/>
  <c r="CE45" i="36"/>
  <c r="CE46" i="38" s="1"/>
  <c r="CB45" i="36"/>
  <c r="CB46" i="38" s="1"/>
  <c r="CA45" i="36"/>
  <c r="CA46" i="38" s="1"/>
  <c r="BZ45" i="36"/>
  <c r="BZ46" i="38" s="1"/>
  <c r="BY45" i="36"/>
  <c r="BY46" i="38" s="1"/>
  <c r="BX45" i="36"/>
  <c r="BX46" i="38" s="1"/>
  <c r="BW45" i="36"/>
  <c r="BW46" i="38" s="1"/>
  <c r="BT45" i="36"/>
  <c r="BT46" i="38" s="1"/>
  <c r="BS45" i="36"/>
  <c r="BS46" i="38" s="1"/>
  <c r="BR45" i="36"/>
  <c r="BR46" i="38" s="1"/>
  <c r="BQ45" i="36"/>
  <c r="BQ46" i="38" s="1"/>
  <c r="BP45" i="36"/>
  <c r="BP46" i="38" s="1"/>
  <c r="BO45" i="36"/>
  <c r="BO46" i="38" s="1"/>
  <c r="BL45" i="36"/>
  <c r="BL46" i="38" s="1"/>
  <c r="BK45" i="36"/>
  <c r="BK46" i="38" s="1"/>
  <c r="BJ45" i="36"/>
  <c r="BJ46" i="38" s="1"/>
  <c r="BI45" i="36"/>
  <c r="BI46" i="38" s="1"/>
  <c r="BH45" i="36"/>
  <c r="BH46" i="38" s="1"/>
  <c r="BG45" i="36"/>
  <c r="BG46" i="38" s="1"/>
  <c r="BD45" i="36"/>
  <c r="BD46" i="38" s="1"/>
  <c r="BC45" i="36"/>
  <c r="BC46" i="38" s="1"/>
  <c r="BB45" i="36"/>
  <c r="BB46" i="38" s="1"/>
  <c r="BA45" i="36"/>
  <c r="BA46" i="38" s="1"/>
  <c r="AZ45" i="36"/>
  <c r="AZ46" i="38" s="1"/>
  <c r="AY45" i="36"/>
  <c r="AY46" i="38" s="1"/>
  <c r="AV45" i="36"/>
  <c r="AV46" i="38" s="1"/>
  <c r="AU45" i="36"/>
  <c r="AU46" i="38" s="1"/>
  <c r="AT45" i="36"/>
  <c r="AT46" i="38" s="1"/>
  <c r="AS45" i="36"/>
  <c r="AS46" i="38" s="1"/>
  <c r="AR45" i="36"/>
  <c r="AR46" i="38" s="1"/>
  <c r="AQ45" i="36"/>
  <c r="AQ46" i="38" s="1"/>
  <c r="AN45" i="36"/>
  <c r="AN46" i="38" s="1"/>
  <c r="AM45" i="36"/>
  <c r="AM46" i="38" s="1"/>
  <c r="AL45" i="36"/>
  <c r="AL46" i="38" s="1"/>
  <c r="AK45" i="36"/>
  <c r="AK46" i="38" s="1"/>
  <c r="AJ45" i="36"/>
  <c r="AJ46" i="38" s="1"/>
  <c r="AI45" i="36"/>
  <c r="AI46" i="38" s="1"/>
  <c r="AF45" i="36"/>
  <c r="AF46" i="38" s="1"/>
  <c r="AE45" i="36"/>
  <c r="AE46" i="38" s="1"/>
  <c r="AD45" i="36"/>
  <c r="AD46" i="38" s="1"/>
  <c r="AC45" i="36"/>
  <c r="AC46" i="38" s="1"/>
  <c r="AB45" i="36"/>
  <c r="AB46" i="38" s="1"/>
  <c r="AA45" i="36"/>
  <c r="AA46" i="38" s="1"/>
  <c r="X45" i="36"/>
  <c r="X46" i="38" s="1"/>
  <c r="W45" i="36"/>
  <c r="W46" i="38" s="1"/>
  <c r="V45" i="36"/>
  <c r="V46" i="38" s="1"/>
  <c r="U45" i="36"/>
  <c r="U46" i="38" s="1"/>
  <c r="T45" i="36"/>
  <c r="T46" i="38" s="1"/>
  <c r="S45" i="36"/>
  <c r="S46" i="38" s="1"/>
  <c r="P45" i="36"/>
  <c r="P46" i="38" s="1"/>
  <c r="O45" i="36"/>
  <c r="O46" i="38" s="1"/>
  <c r="N45" i="36"/>
  <c r="N46" i="38" s="1"/>
  <c r="M45" i="36"/>
  <c r="M46" i="38" s="1"/>
  <c r="L45" i="36"/>
  <c r="L46" i="38" s="1"/>
  <c r="K45" i="36"/>
  <c r="K46" i="38" s="1"/>
  <c r="H45" i="36"/>
  <c r="H46" i="38" s="1"/>
  <c r="G45" i="36"/>
  <c r="G46" i="38" s="1"/>
  <c r="F45" i="36"/>
  <c r="F46" i="38" s="1"/>
  <c r="E45" i="36"/>
  <c r="E46" i="38" s="1"/>
  <c r="D45" i="36"/>
  <c r="D46" i="38" s="1"/>
  <c r="C45" i="36"/>
  <c r="C46" i="38" s="1"/>
  <c r="B45" i="36"/>
  <c r="IP45" i="36" s="1"/>
  <c r="IP46" i="38" s="1"/>
  <c r="B46" i="37"/>
  <c r="B45" i="37"/>
  <c r="B16" i="43"/>
  <c r="B17" i="43" s="1"/>
  <c r="B18" i="43" s="1"/>
  <c r="B19" i="43" s="1"/>
  <c r="B20" i="43" s="1"/>
  <c r="B21" i="43" s="1"/>
  <c r="IR9" i="43"/>
  <c r="IQ9" i="43"/>
  <c r="IP9" i="43"/>
  <c r="IO9" i="43"/>
  <c r="IN9" i="43"/>
  <c r="IM9" i="43"/>
  <c r="IL9" i="43"/>
  <c r="IK9" i="43"/>
  <c r="IJ9" i="43"/>
  <c r="II9" i="43"/>
  <c r="IH9" i="43"/>
  <c r="IG9" i="43"/>
  <c r="IF9" i="43"/>
  <c r="IE9" i="43"/>
  <c r="ID9" i="43"/>
  <c r="IC9" i="43"/>
  <c r="IB9" i="43"/>
  <c r="IA9" i="43"/>
  <c r="HZ9" i="43"/>
  <c r="HY9" i="43"/>
  <c r="HX9" i="43"/>
  <c r="HW9" i="43"/>
  <c r="HV9" i="43"/>
  <c r="HU9" i="43"/>
  <c r="HT9" i="43"/>
  <c r="HS9" i="43"/>
  <c r="HR9" i="43"/>
  <c r="HQ9" i="43"/>
  <c r="HP9" i="43"/>
  <c r="HO9" i="43"/>
  <c r="HN9" i="43"/>
  <c r="HM9" i="43"/>
  <c r="HL9" i="43"/>
  <c r="HK9" i="43"/>
  <c r="HJ9" i="43"/>
  <c r="HI9" i="43"/>
  <c r="HH9" i="43"/>
  <c r="HG9" i="43"/>
  <c r="HF9" i="43"/>
  <c r="HE9" i="43"/>
  <c r="HD9" i="43"/>
  <c r="HC9" i="43"/>
  <c r="HB9" i="43"/>
  <c r="HA9" i="43"/>
  <c r="GZ9" i="43"/>
  <c r="GY9" i="43"/>
  <c r="GX9" i="43"/>
  <c r="GW9" i="43"/>
  <c r="GV9" i="43"/>
  <c r="GU9" i="43"/>
  <c r="GT9" i="43"/>
  <c r="GS9" i="43"/>
  <c r="GR9" i="43"/>
  <c r="GQ9" i="43"/>
  <c r="GP9" i="43"/>
  <c r="GO9" i="43"/>
  <c r="GN9" i="43"/>
  <c r="GM9" i="43"/>
  <c r="GL9" i="43"/>
  <c r="GK9" i="43"/>
  <c r="GJ9" i="43"/>
  <c r="GI9" i="43"/>
  <c r="GH9" i="43"/>
  <c r="GG9" i="43"/>
  <c r="GF9" i="43"/>
  <c r="GE9" i="43"/>
  <c r="GD9" i="43"/>
  <c r="GC9" i="43"/>
  <c r="GB9" i="43"/>
  <c r="GA9" i="43"/>
  <c r="FZ9" i="43"/>
  <c r="FY9" i="43"/>
  <c r="FX9" i="43"/>
  <c r="FW9" i="43"/>
  <c r="FV9" i="43"/>
  <c r="FU9" i="43"/>
  <c r="FT9" i="43"/>
  <c r="FS9" i="43"/>
  <c r="FR9" i="43"/>
  <c r="FQ9" i="43"/>
  <c r="FP9" i="43"/>
  <c r="FO9" i="43"/>
  <c r="FN9" i="43"/>
  <c r="FM9" i="43"/>
  <c r="FL9" i="43"/>
  <c r="FK9" i="43"/>
  <c r="FJ9" i="43"/>
  <c r="FI9" i="43"/>
  <c r="FH9" i="43"/>
  <c r="FG9" i="43"/>
  <c r="FF9" i="43"/>
  <c r="FE9" i="43"/>
  <c r="FD9" i="43"/>
  <c r="FC9" i="43"/>
  <c r="FB9" i="43"/>
  <c r="FA9" i="43"/>
  <c r="EZ9" i="43"/>
  <c r="EY9" i="43"/>
  <c r="EX9" i="43"/>
  <c r="EW9" i="43"/>
  <c r="EV9" i="43"/>
  <c r="EU9" i="43"/>
  <c r="ET9" i="43"/>
  <c r="ES9" i="43"/>
  <c r="ER9" i="43"/>
  <c r="EQ9" i="43"/>
  <c r="EP9" i="43"/>
  <c r="EO9" i="43"/>
  <c r="EN9" i="43"/>
  <c r="EM9" i="43"/>
  <c r="EL9" i="43"/>
  <c r="EK9" i="43"/>
  <c r="EJ9" i="43"/>
  <c r="EI9" i="43"/>
  <c r="EH9" i="43"/>
  <c r="EG9" i="43"/>
  <c r="EF9" i="43"/>
  <c r="EE9" i="43"/>
  <c r="ED9" i="43"/>
  <c r="EC9" i="43"/>
  <c r="EB9" i="43"/>
  <c r="EA9" i="43"/>
  <c r="DZ9" i="43"/>
  <c r="DY9" i="43"/>
  <c r="DX9" i="43"/>
  <c r="DW9" i="43"/>
  <c r="DV9" i="43"/>
  <c r="DU9" i="43"/>
  <c r="DT9" i="43"/>
  <c r="DS9" i="43"/>
  <c r="DR9" i="43"/>
  <c r="DQ9" i="43"/>
  <c r="DP9" i="43"/>
  <c r="DO9" i="43"/>
  <c r="DN9" i="43"/>
  <c r="DM9" i="43"/>
  <c r="DL9" i="43"/>
  <c r="DK9" i="43"/>
  <c r="DJ9" i="43"/>
  <c r="DI9" i="43"/>
  <c r="DH9" i="43"/>
  <c r="DG9" i="43"/>
  <c r="DF9" i="43"/>
  <c r="DE9" i="43"/>
  <c r="DD9" i="43"/>
  <c r="DC9" i="43"/>
  <c r="DB9" i="43"/>
  <c r="DA9" i="43"/>
  <c r="CZ9" i="43"/>
  <c r="CY9" i="43"/>
  <c r="CX9" i="43"/>
  <c r="CW9" i="43"/>
  <c r="CV9" i="43"/>
  <c r="CU9" i="43"/>
  <c r="CT9" i="43"/>
  <c r="CS9" i="43"/>
  <c r="CR9" i="43"/>
  <c r="CQ9" i="43"/>
  <c r="CP9" i="43"/>
  <c r="CO9" i="43"/>
  <c r="CN9" i="43"/>
  <c r="CM9" i="43"/>
  <c r="CL9" i="43"/>
  <c r="CK9" i="43"/>
  <c r="CJ9" i="43"/>
  <c r="CI9" i="43"/>
  <c r="CH9" i="43"/>
  <c r="CG9" i="43"/>
  <c r="CF9" i="43"/>
  <c r="CE9" i="43"/>
  <c r="CD9" i="43"/>
  <c r="CC9" i="43"/>
  <c r="CB9" i="43"/>
  <c r="CA9" i="43"/>
  <c r="BZ9" i="43"/>
  <c r="BY9" i="43"/>
  <c r="BX9" i="43"/>
  <c r="BW9" i="43"/>
  <c r="BV9" i="43"/>
  <c r="BU9" i="43"/>
  <c r="BT9" i="43"/>
  <c r="BS9" i="43"/>
  <c r="BR9" i="43"/>
  <c r="BQ9" i="43"/>
  <c r="BP9" i="43"/>
  <c r="BO9" i="43"/>
  <c r="BN9" i="43"/>
  <c r="BM9" i="43"/>
  <c r="BL9" i="43"/>
  <c r="BK9" i="43"/>
  <c r="BJ9" i="43"/>
  <c r="BI9" i="43"/>
  <c r="BH9" i="43"/>
  <c r="BG9" i="43"/>
  <c r="BF9" i="43"/>
  <c r="BE9" i="43"/>
  <c r="BD9" i="43"/>
  <c r="BC9" i="43"/>
  <c r="BB9" i="43"/>
  <c r="BA9" i="43"/>
  <c r="AZ9" i="43"/>
  <c r="AY9" i="43"/>
  <c r="AX9" i="43"/>
  <c r="AW9" i="43"/>
  <c r="AV9" i="43"/>
  <c r="AU9" i="43"/>
  <c r="AT9" i="43"/>
  <c r="AS9" i="43"/>
  <c r="AR9" i="43"/>
  <c r="AQ9" i="43"/>
  <c r="AP9" i="43"/>
  <c r="AO9" i="43"/>
  <c r="AN9" i="43"/>
  <c r="AM9" i="43"/>
  <c r="AL9" i="43"/>
  <c r="AK9" i="43"/>
  <c r="AJ9" i="43"/>
  <c r="AI9" i="43"/>
  <c r="AH9" i="43"/>
  <c r="AG9" i="43"/>
  <c r="AF9" i="43"/>
  <c r="AE9" i="43"/>
  <c r="AD9" i="43"/>
  <c r="AC9" i="43"/>
  <c r="AB9" i="43"/>
  <c r="AA9" i="43"/>
  <c r="Z9" i="43"/>
  <c r="Y9" i="43"/>
  <c r="X9" i="43"/>
  <c r="W9" i="43"/>
  <c r="V9" i="43"/>
  <c r="U9" i="43"/>
  <c r="T9" i="43"/>
  <c r="S9" i="43"/>
  <c r="R9" i="43"/>
  <c r="Q9" i="43"/>
  <c r="P9" i="43"/>
  <c r="O9" i="43"/>
  <c r="N9" i="43"/>
  <c r="M9" i="43"/>
  <c r="L9" i="43"/>
  <c r="K9" i="43"/>
  <c r="J9" i="43"/>
  <c r="I9" i="43"/>
  <c r="H9" i="43"/>
  <c r="G9" i="43"/>
  <c r="F9" i="43"/>
  <c r="E9" i="43"/>
  <c r="D9" i="43"/>
  <c r="C9" i="43"/>
  <c r="IR8" i="43"/>
  <c r="IQ8" i="43"/>
  <c r="IP8" i="43"/>
  <c r="IO8" i="43"/>
  <c r="IN8" i="43"/>
  <c r="IM8" i="43"/>
  <c r="IL8" i="43"/>
  <c r="IK8" i="43"/>
  <c r="IJ8" i="43"/>
  <c r="II8" i="43"/>
  <c r="IH8" i="43"/>
  <c r="IG8" i="43"/>
  <c r="IF8" i="43"/>
  <c r="IE8" i="43"/>
  <c r="ID8" i="43"/>
  <c r="IC8" i="43"/>
  <c r="IB8" i="43"/>
  <c r="IA8" i="43"/>
  <c r="HZ8" i="43"/>
  <c r="HY8" i="43"/>
  <c r="HX8" i="43"/>
  <c r="HW8" i="43"/>
  <c r="HV8" i="43"/>
  <c r="HU8" i="43"/>
  <c r="HT8" i="43"/>
  <c r="HS8" i="43"/>
  <c r="HR8" i="43"/>
  <c r="HQ8" i="43"/>
  <c r="HP8" i="43"/>
  <c r="HO8" i="43"/>
  <c r="HN8" i="43"/>
  <c r="HM8" i="43"/>
  <c r="HL8" i="43"/>
  <c r="HK8" i="43"/>
  <c r="HJ8" i="43"/>
  <c r="HI8" i="43"/>
  <c r="HH8" i="43"/>
  <c r="HG8" i="43"/>
  <c r="HF8" i="43"/>
  <c r="HE8" i="43"/>
  <c r="HD8" i="43"/>
  <c r="HC8" i="43"/>
  <c r="HB8" i="43"/>
  <c r="HA8" i="43"/>
  <c r="GZ8" i="43"/>
  <c r="GY8" i="43"/>
  <c r="GX8" i="43"/>
  <c r="GW8" i="43"/>
  <c r="GV8" i="43"/>
  <c r="GU8" i="43"/>
  <c r="GT8" i="43"/>
  <c r="GS8" i="43"/>
  <c r="GR8" i="43"/>
  <c r="GQ8" i="43"/>
  <c r="GP8" i="43"/>
  <c r="GO8" i="43"/>
  <c r="GN8" i="43"/>
  <c r="GM8" i="43"/>
  <c r="GL8" i="43"/>
  <c r="GK8" i="43"/>
  <c r="GJ8" i="43"/>
  <c r="GI8" i="43"/>
  <c r="GH8" i="43"/>
  <c r="GG8" i="43"/>
  <c r="GF8" i="43"/>
  <c r="GE8" i="43"/>
  <c r="GD8" i="43"/>
  <c r="GC8" i="43"/>
  <c r="GB8" i="43"/>
  <c r="GA8" i="43"/>
  <c r="FZ8" i="43"/>
  <c r="FY8" i="43"/>
  <c r="FX8" i="43"/>
  <c r="FW8" i="43"/>
  <c r="FV8" i="43"/>
  <c r="FU8" i="43"/>
  <c r="FT8" i="43"/>
  <c r="FS8" i="43"/>
  <c r="FR8" i="43"/>
  <c r="FQ8" i="43"/>
  <c r="FP8" i="43"/>
  <c r="FO8" i="43"/>
  <c r="FN8" i="43"/>
  <c r="FM8" i="43"/>
  <c r="FL8" i="43"/>
  <c r="FK8" i="43"/>
  <c r="FJ8" i="43"/>
  <c r="FI8" i="43"/>
  <c r="FH8" i="43"/>
  <c r="FG8" i="43"/>
  <c r="FF8" i="43"/>
  <c r="FE8" i="43"/>
  <c r="FD8" i="43"/>
  <c r="FC8" i="43"/>
  <c r="FB8" i="43"/>
  <c r="FA8" i="43"/>
  <c r="EZ8" i="43"/>
  <c r="EY8" i="43"/>
  <c r="EX8" i="43"/>
  <c r="EW8" i="43"/>
  <c r="EV8" i="43"/>
  <c r="EU8" i="43"/>
  <c r="ET8" i="43"/>
  <c r="ES8" i="43"/>
  <c r="ER8" i="43"/>
  <c r="EQ8" i="43"/>
  <c r="EP8" i="43"/>
  <c r="EO8" i="43"/>
  <c r="EN8" i="43"/>
  <c r="EM8" i="43"/>
  <c r="EL8" i="43"/>
  <c r="EK8" i="43"/>
  <c r="EJ8" i="43"/>
  <c r="EI8" i="43"/>
  <c r="EH8" i="43"/>
  <c r="EG8" i="43"/>
  <c r="EF8" i="43"/>
  <c r="EE8" i="43"/>
  <c r="ED8" i="43"/>
  <c r="EC8" i="43"/>
  <c r="EB8" i="43"/>
  <c r="EA8" i="43"/>
  <c r="DZ8" i="43"/>
  <c r="DY8" i="43"/>
  <c r="DX8" i="43"/>
  <c r="DW8" i="43"/>
  <c r="DV8" i="43"/>
  <c r="DU8" i="43"/>
  <c r="DT8" i="43"/>
  <c r="DS8" i="43"/>
  <c r="DR8" i="43"/>
  <c r="DQ8" i="43"/>
  <c r="DP8" i="43"/>
  <c r="DO8" i="43"/>
  <c r="DN8" i="43"/>
  <c r="DM8" i="43"/>
  <c r="DL8" i="43"/>
  <c r="DK8" i="43"/>
  <c r="DJ8" i="43"/>
  <c r="DI8" i="43"/>
  <c r="DH8" i="43"/>
  <c r="DG8" i="43"/>
  <c r="DF8" i="43"/>
  <c r="DE8" i="43"/>
  <c r="DD8" i="43"/>
  <c r="DC8" i="43"/>
  <c r="DB8" i="43"/>
  <c r="DA8" i="43"/>
  <c r="CZ8" i="43"/>
  <c r="CY8" i="43"/>
  <c r="CX8" i="43"/>
  <c r="CW8" i="43"/>
  <c r="CV8" i="43"/>
  <c r="CU8" i="43"/>
  <c r="CT8" i="43"/>
  <c r="CS8" i="43"/>
  <c r="CR8" i="43"/>
  <c r="CQ8" i="43"/>
  <c r="CP8" i="43"/>
  <c r="CO8" i="43"/>
  <c r="CN8" i="43"/>
  <c r="CM8" i="43"/>
  <c r="CL8" i="43"/>
  <c r="CK8" i="43"/>
  <c r="CJ8" i="43"/>
  <c r="CI8" i="43"/>
  <c r="CH8" i="43"/>
  <c r="CG8" i="43"/>
  <c r="CF8" i="43"/>
  <c r="CE8" i="43"/>
  <c r="CD8" i="43"/>
  <c r="CC8" i="43"/>
  <c r="CB8" i="43"/>
  <c r="CA8" i="43"/>
  <c r="BZ8" i="43"/>
  <c r="BY8" i="43"/>
  <c r="BX8" i="43"/>
  <c r="BW8" i="43"/>
  <c r="BV8" i="43"/>
  <c r="BU8" i="43"/>
  <c r="BT8" i="43"/>
  <c r="BS8" i="43"/>
  <c r="BR8" i="43"/>
  <c r="BQ8" i="43"/>
  <c r="BP8" i="43"/>
  <c r="BO8" i="43"/>
  <c r="BN8" i="43"/>
  <c r="BM8" i="43"/>
  <c r="BL8" i="43"/>
  <c r="BK8" i="43"/>
  <c r="BJ8" i="43"/>
  <c r="BI8" i="43"/>
  <c r="BH8" i="43"/>
  <c r="BG8" i="43"/>
  <c r="BF8" i="43"/>
  <c r="BE8" i="43"/>
  <c r="BD8" i="43"/>
  <c r="BC8" i="43"/>
  <c r="BB8" i="43"/>
  <c r="BA8" i="43"/>
  <c r="AZ8" i="43"/>
  <c r="AY8" i="43"/>
  <c r="AX8" i="43"/>
  <c r="AW8" i="43"/>
  <c r="AV8" i="43"/>
  <c r="AU8" i="43"/>
  <c r="AT8" i="43"/>
  <c r="AS8" i="43"/>
  <c r="AR8" i="43"/>
  <c r="AQ8" i="43"/>
  <c r="AP8" i="43"/>
  <c r="AO8" i="43"/>
  <c r="AN8" i="43"/>
  <c r="AM8" i="43"/>
  <c r="AL8" i="43"/>
  <c r="AK8" i="43"/>
  <c r="AJ8" i="43"/>
  <c r="AI8" i="43"/>
  <c r="AH8" i="43"/>
  <c r="AG8" i="43"/>
  <c r="AF8" i="43"/>
  <c r="AE8" i="43"/>
  <c r="AD8" i="43"/>
  <c r="AC8" i="43"/>
  <c r="AB8" i="43"/>
  <c r="AA8" i="43"/>
  <c r="Z8" i="43"/>
  <c r="Y8" i="43"/>
  <c r="X8" i="43"/>
  <c r="W8" i="43"/>
  <c r="V8" i="43"/>
  <c r="U8" i="43"/>
  <c r="T8" i="43"/>
  <c r="S8" i="43"/>
  <c r="R8" i="43"/>
  <c r="Q8" i="43"/>
  <c r="P8" i="43"/>
  <c r="O8" i="43"/>
  <c r="N8" i="43"/>
  <c r="M8" i="43"/>
  <c r="L8" i="43"/>
  <c r="K8" i="43"/>
  <c r="J8" i="43"/>
  <c r="I8" i="43"/>
  <c r="H8" i="43"/>
  <c r="G8" i="43"/>
  <c r="F8" i="43"/>
  <c r="E8" i="43"/>
  <c r="D8" i="43"/>
  <c r="C8" i="43"/>
  <c r="IR7" i="43"/>
  <c r="IQ7" i="43"/>
  <c r="IP7" i="43"/>
  <c r="IO7" i="43"/>
  <c r="IN7" i="43"/>
  <c r="IM7" i="43"/>
  <c r="IL7" i="43"/>
  <c r="IK7" i="43"/>
  <c r="IJ7" i="43"/>
  <c r="II7" i="43"/>
  <c r="IH7" i="43"/>
  <c r="IG7" i="43"/>
  <c r="IF7" i="43"/>
  <c r="IE7" i="43"/>
  <c r="ID7" i="43"/>
  <c r="IC7" i="43"/>
  <c r="IB7" i="43"/>
  <c r="IA7" i="43"/>
  <c r="HZ7" i="43"/>
  <c r="HY7" i="43"/>
  <c r="HX7" i="43"/>
  <c r="HW7" i="43"/>
  <c r="HV7" i="43"/>
  <c r="HU7" i="43"/>
  <c r="HT7" i="43"/>
  <c r="HS7" i="43"/>
  <c r="HR7" i="43"/>
  <c r="HQ7" i="43"/>
  <c r="HP7" i="43"/>
  <c r="HO7" i="43"/>
  <c r="HN7" i="43"/>
  <c r="HM7" i="43"/>
  <c r="HL7" i="43"/>
  <c r="HK7" i="43"/>
  <c r="HJ7" i="43"/>
  <c r="HI7" i="43"/>
  <c r="HH7" i="43"/>
  <c r="HG7" i="43"/>
  <c r="HF7" i="43"/>
  <c r="HE7" i="43"/>
  <c r="HD7" i="43"/>
  <c r="HC7" i="43"/>
  <c r="HB7" i="43"/>
  <c r="HA7" i="43"/>
  <c r="GZ7" i="43"/>
  <c r="GY7" i="43"/>
  <c r="GX7" i="43"/>
  <c r="GW7" i="43"/>
  <c r="GV7" i="43"/>
  <c r="GU7" i="43"/>
  <c r="GT7" i="43"/>
  <c r="GS7" i="43"/>
  <c r="GR7" i="43"/>
  <c r="GQ7" i="43"/>
  <c r="GP7" i="43"/>
  <c r="GO7" i="43"/>
  <c r="GN7" i="43"/>
  <c r="GM7" i="43"/>
  <c r="GL7" i="43"/>
  <c r="GK7" i="43"/>
  <c r="GJ7" i="43"/>
  <c r="GI7" i="43"/>
  <c r="GH7" i="43"/>
  <c r="GG7" i="43"/>
  <c r="GF7" i="43"/>
  <c r="GE7" i="43"/>
  <c r="GD7" i="43"/>
  <c r="GC7" i="43"/>
  <c r="GB7" i="43"/>
  <c r="GA7" i="43"/>
  <c r="FZ7" i="43"/>
  <c r="FY7" i="43"/>
  <c r="FX7" i="43"/>
  <c r="FW7" i="43"/>
  <c r="FV7" i="43"/>
  <c r="FU7" i="43"/>
  <c r="FT7" i="43"/>
  <c r="FS7" i="43"/>
  <c r="FR7" i="43"/>
  <c r="FQ7" i="43"/>
  <c r="FP7" i="43"/>
  <c r="FO7" i="43"/>
  <c r="FN7" i="43"/>
  <c r="FM7" i="43"/>
  <c r="FL7" i="43"/>
  <c r="FK7" i="43"/>
  <c r="FJ7" i="43"/>
  <c r="FI7" i="43"/>
  <c r="FH7" i="43"/>
  <c r="FG7" i="43"/>
  <c r="FF7" i="43"/>
  <c r="FE7" i="43"/>
  <c r="FD7" i="43"/>
  <c r="FC7" i="43"/>
  <c r="FB7" i="43"/>
  <c r="FA7" i="43"/>
  <c r="EZ7" i="43"/>
  <c r="EY7" i="43"/>
  <c r="EX7" i="43"/>
  <c r="EW7" i="43"/>
  <c r="EV7" i="43"/>
  <c r="EU7" i="43"/>
  <c r="ET7" i="43"/>
  <c r="ES7" i="43"/>
  <c r="ER7" i="43"/>
  <c r="EQ7" i="43"/>
  <c r="EP7" i="43"/>
  <c r="EO7" i="43"/>
  <c r="EN7" i="43"/>
  <c r="EM7" i="43"/>
  <c r="EL7" i="43"/>
  <c r="EK7" i="43"/>
  <c r="EJ7" i="43"/>
  <c r="EI7" i="43"/>
  <c r="EH7" i="43"/>
  <c r="EG7" i="43"/>
  <c r="EF7" i="43"/>
  <c r="EE7" i="43"/>
  <c r="ED7" i="43"/>
  <c r="EC7" i="43"/>
  <c r="EB7" i="43"/>
  <c r="EA7" i="43"/>
  <c r="DZ7" i="43"/>
  <c r="DY7" i="43"/>
  <c r="DX7" i="43"/>
  <c r="DW7" i="43"/>
  <c r="DV7" i="43"/>
  <c r="DU7" i="43"/>
  <c r="DT7" i="43"/>
  <c r="DS7" i="43"/>
  <c r="DR7" i="43"/>
  <c r="DQ7" i="43"/>
  <c r="DP7" i="43"/>
  <c r="DO7" i="43"/>
  <c r="DN7" i="43"/>
  <c r="DM7" i="43"/>
  <c r="DL7" i="43"/>
  <c r="DK7" i="43"/>
  <c r="DJ7" i="43"/>
  <c r="DI7" i="43"/>
  <c r="DH7" i="43"/>
  <c r="DG7" i="43"/>
  <c r="DF7" i="43"/>
  <c r="DE7" i="43"/>
  <c r="DD7" i="43"/>
  <c r="DC7" i="43"/>
  <c r="DB7" i="43"/>
  <c r="DA7" i="43"/>
  <c r="CZ7" i="43"/>
  <c r="CY7" i="43"/>
  <c r="CX7" i="43"/>
  <c r="CW7" i="43"/>
  <c r="CV7" i="43"/>
  <c r="CU7" i="43"/>
  <c r="CT7" i="43"/>
  <c r="CS7" i="43"/>
  <c r="CR7" i="43"/>
  <c r="CQ7" i="43"/>
  <c r="CP7" i="43"/>
  <c r="CO7" i="43"/>
  <c r="CN7" i="43"/>
  <c r="CM7" i="43"/>
  <c r="CL7" i="43"/>
  <c r="CK7" i="43"/>
  <c r="CJ7" i="43"/>
  <c r="CI7" i="43"/>
  <c r="CH7" i="43"/>
  <c r="CG7" i="43"/>
  <c r="CF7" i="43"/>
  <c r="CE7" i="43"/>
  <c r="CD7" i="43"/>
  <c r="CC7" i="43"/>
  <c r="CB7" i="43"/>
  <c r="CA7" i="43"/>
  <c r="BZ7" i="43"/>
  <c r="BY7" i="43"/>
  <c r="BX7" i="43"/>
  <c r="BW7" i="43"/>
  <c r="BV7" i="43"/>
  <c r="BU7" i="43"/>
  <c r="BT7" i="43"/>
  <c r="BS7" i="43"/>
  <c r="BR7" i="43"/>
  <c r="BQ7" i="43"/>
  <c r="BP7" i="43"/>
  <c r="BO7" i="43"/>
  <c r="BN7" i="43"/>
  <c r="BM7" i="43"/>
  <c r="BL7" i="43"/>
  <c r="BK7" i="43"/>
  <c r="BJ7" i="43"/>
  <c r="BI7" i="43"/>
  <c r="BH7" i="43"/>
  <c r="BG7" i="43"/>
  <c r="BF7" i="43"/>
  <c r="BE7" i="43"/>
  <c r="BD7" i="43"/>
  <c r="BC7" i="43"/>
  <c r="BB7" i="43"/>
  <c r="BA7" i="43"/>
  <c r="AZ7" i="43"/>
  <c r="AY7" i="43"/>
  <c r="AX7" i="43"/>
  <c r="AW7" i="43"/>
  <c r="AV7" i="43"/>
  <c r="AU7" i="43"/>
  <c r="AT7" i="43"/>
  <c r="AS7" i="43"/>
  <c r="AR7" i="43"/>
  <c r="AQ7" i="43"/>
  <c r="AP7" i="43"/>
  <c r="AO7" i="43"/>
  <c r="AN7" i="43"/>
  <c r="AM7" i="43"/>
  <c r="AL7" i="43"/>
  <c r="AK7" i="43"/>
  <c r="AJ7" i="43"/>
  <c r="AI7" i="43"/>
  <c r="AH7" i="43"/>
  <c r="AG7" i="43"/>
  <c r="AF7" i="43"/>
  <c r="AE7" i="43"/>
  <c r="AD7" i="43"/>
  <c r="AC7" i="43"/>
  <c r="AB7" i="43"/>
  <c r="AA7" i="43"/>
  <c r="Z7" i="43"/>
  <c r="Y7" i="43"/>
  <c r="X7" i="43"/>
  <c r="W7" i="43"/>
  <c r="V7" i="43"/>
  <c r="U7" i="43"/>
  <c r="T7" i="43"/>
  <c r="S7" i="43"/>
  <c r="R7" i="43"/>
  <c r="Q7" i="43"/>
  <c r="P7" i="43"/>
  <c r="O7" i="43"/>
  <c r="N7" i="43"/>
  <c r="M7" i="43"/>
  <c r="L7" i="43"/>
  <c r="K7" i="43"/>
  <c r="J7" i="43"/>
  <c r="I7" i="43"/>
  <c r="H7" i="43"/>
  <c r="G7" i="43"/>
  <c r="F7" i="43"/>
  <c r="E7" i="43"/>
  <c r="D7" i="43"/>
  <c r="C7" i="43"/>
  <c r="IR5" i="43"/>
  <c r="IQ5" i="43"/>
  <c r="IP5" i="43"/>
  <c r="IO5" i="43"/>
  <c r="IN5" i="43"/>
  <c r="IM5" i="43"/>
  <c r="IL5" i="43"/>
  <c r="IK5" i="43"/>
  <c r="IJ5" i="43"/>
  <c r="II5" i="43"/>
  <c r="IH5" i="43"/>
  <c r="IG5" i="43"/>
  <c r="IF5" i="43"/>
  <c r="IE5" i="43"/>
  <c r="ID5" i="43"/>
  <c r="IC5" i="43"/>
  <c r="IB5" i="43"/>
  <c r="IA5" i="43"/>
  <c r="HZ5" i="43"/>
  <c r="HY5" i="43"/>
  <c r="HX5" i="43"/>
  <c r="HW5" i="43"/>
  <c r="HV5" i="43"/>
  <c r="HU5" i="43"/>
  <c r="HT5" i="43"/>
  <c r="HS5" i="43"/>
  <c r="HR5" i="43"/>
  <c r="HQ5" i="43"/>
  <c r="HP5" i="43"/>
  <c r="HO5" i="43"/>
  <c r="HN5" i="43"/>
  <c r="HM5" i="43"/>
  <c r="HL5" i="43"/>
  <c r="HK5" i="43"/>
  <c r="HJ5" i="43"/>
  <c r="HI5" i="43"/>
  <c r="HH5" i="43"/>
  <c r="HG5" i="43"/>
  <c r="HF5" i="43"/>
  <c r="HE5" i="43"/>
  <c r="HD5" i="43"/>
  <c r="HC5" i="43"/>
  <c r="HB5" i="43"/>
  <c r="HA5" i="43"/>
  <c r="GZ5" i="43"/>
  <c r="GY5" i="43"/>
  <c r="GX5" i="43"/>
  <c r="GW5" i="43"/>
  <c r="GV5" i="43"/>
  <c r="GU5" i="43"/>
  <c r="GT5" i="43"/>
  <c r="GS5" i="43"/>
  <c r="GR5" i="43"/>
  <c r="GQ5" i="43"/>
  <c r="GP5" i="43"/>
  <c r="GO5" i="43"/>
  <c r="GN5" i="43"/>
  <c r="GM5" i="43"/>
  <c r="GL5" i="43"/>
  <c r="GK5" i="43"/>
  <c r="GJ5" i="43"/>
  <c r="GI5" i="43"/>
  <c r="GH5" i="43"/>
  <c r="GG5" i="43"/>
  <c r="GF5" i="43"/>
  <c r="GE5" i="43"/>
  <c r="GD5" i="43"/>
  <c r="GC5" i="43"/>
  <c r="GB5" i="43"/>
  <c r="GA5" i="43"/>
  <c r="FZ5" i="43"/>
  <c r="FY5" i="43"/>
  <c r="FX5" i="43"/>
  <c r="FW5" i="43"/>
  <c r="FV5" i="43"/>
  <c r="FU5" i="43"/>
  <c r="FT5" i="43"/>
  <c r="FS5" i="43"/>
  <c r="FR5" i="43"/>
  <c r="FQ5" i="43"/>
  <c r="FP5" i="43"/>
  <c r="FO5" i="43"/>
  <c r="FN5" i="43"/>
  <c r="FM5" i="43"/>
  <c r="FL5" i="43"/>
  <c r="FK5" i="43"/>
  <c r="FJ5" i="43"/>
  <c r="FI5" i="43"/>
  <c r="FH5" i="43"/>
  <c r="FG5" i="43"/>
  <c r="FF5" i="43"/>
  <c r="FE5" i="43"/>
  <c r="FD5" i="43"/>
  <c r="FC5" i="43"/>
  <c r="FB5" i="43"/>
  <c r="FA5" i="43"/>
  <c r="EZ5" i="43"/>
  <c r="EY5" i="43"/>
  <c r="EX5" i="43"/>
  <c r="EW5" i="43"/>
  <c r="EV5" i="43"/>
  <c r="EU5" i="43"/>
  <c r="ET5" i="43"/>
  <c r="ES5" i="43"/>
  <c r="ER5" i="43"/>
  <c r="EQ5" i="43"/>
  <c r="EP5" i="43"/>
  <c r="EO5" i="43"/>
  <c r="EN5" i="43"/>
  <c r="EM5" i="43"/>
  <c r="EL5" i="43"/>
  <c r="EK5" i="43"/>
  <c r="EJ5" i="43"/>
  <c r="EI5" i="43"/>
  <c r="EH5" i="43"/>
  <c r="EG5" i="43"/>
  <c r="EF5" i="43"/>
  <c r="EE5" i="43"/>
  <c r="ED5" i="43"/>
  <c r="EC5" i="43"/>
  <c r="EB5" i="43"/>
  <c r="EA5" i="43"/>
  <c r="DZ5" i="43"/>
  <c r="DY5" i="43"/>
  <c r="DX5" i="43"/>
  <c r="DW5" i="43"/>
  <c r="DV5" i="43"/>
  <c r="DU5" i="43"/>
  <c r="DT5" i="43"/>
  <c r="DS5" i="43"/>
  <c r="DR5" i="43"/>
  <c r="DQ5" i="43"/>
  <c r="DP5" i="43"/>
  <c r="DO5" i="43"/>
  <c r="DN5" i="43"/>
  <c r="DM5" i="43"/>
  <c r="DL5" i="43"/>
  <c r="DK5" i="43"/>
  <c r="DJ5" i="43"/>
  <c r="DI5" i="43"/>
  <c r="DH5" i="43"/>
  <c r="DG5" i="43"/>
  <c r="DF5" i="43"/>
  <c r="DE5" i="43"/>
  <c r="DD5" i="43"/>
  <c r="DC5" i="43"/>
  <c r="DB5" i="43"/>
  <c r="DA5" i="43"/>
  <c r="CZ5" i="43"/>
  <c r="CY5" i="43"/>
  <c r="CX5" i="43"/>
  <c r="CW5" i="43"/>
  <c r="CV5" i="43"/>
  <c r="CU5" i="43"/>
  <c r="CT5" i="43"/>
  <c r="CS5" i="43"/>
  <c r="CR5" i="43"/>
  <c r="CQ5" i="43"/>
  <c r="CP5" i="43"/>
  <c r="CO5" i="43"/>
  <c r="CN5" i="43"/>
  <c r="CM5" i="43"/>
  <c r="CL5" i="43"/>
  <c r="CK5" i="43"/>
  <c r="CJ5" i="43"/>
  <c r="CI5" i="43"/>
  <c r="CH5" i="43"/>
  <c r="CG5" i="43"/>
  <c r="CF5" i="43"/>
  <c r="CE5" i="43"/>
  <c r="CD5" i="43"/>
  <c r="CC5" i="43"/>
  <c r="CB5" i="43"/>
  <c r="CA5" i="43"/>
  <c r="BZ5" i="43"/>
  <c r="BY5" i="43"/>
  <c r="BX5" i="43"/>
  <c r="BW5" i="43"/>
  <c r="BV5" i="43"/>
  <c r="BU5" i="43"/>
  <c r="BT5" i="43"/>
  <c r="BS5" i="43"/>
  <c r="BR5" i="43"/>
  <c r="BQ5" i="43"/>
  <c r="BP5" i="43"/>
  <c r="BO5" i="43"/>
  <c r="BN5" i="43"/>
  <c r="BM5" i="43"/>
  <c r="BL5" i="43"/>
  <c r="BK5" i="43"/>
  <c r="BJ5" i="43"/>
  <c r="BI5" i="43"/>
  <c r="BH5" i="43"/>
  <c r="BG5" i="43"/>
  <c r="BF5" i="43"/>
  <c r="BE5" i="43"/>
  <c r="BD5" i="43"/>
  <c r="BC5" i="43"/>
  <c r="BB5" i="43"/>
  <c r="BA5" i="43"/>
  <c r="AZ5" i="43"/>
  <c r="AY5" i="43"/>
  <c r="AX5" i="43"/>
  <c r="AW5" i="43"/>
  <c r="AV5" i="43"/>
  <c r="AU5" i="43"/>
  <c r="AT5" i="43"/>
  <c r="AS5" i="43"/>
  <c r="AR5" i="43"/>
  <c r="AQ5" i="43"/>
  <c r="AP5" i="43"/>
  <c r="AO5" i="43"/>
  <c r="AN5" i="43"/>
  <c r="AM5" i="43"/>
  <c r="AL5" i="43"/>
  <c r="AK5" i="43"/>
  <c r="AJ5" i="43"/>
  <c r="AI5" i="43"/>
  <c r="AH5" i="43"/>
  <c r="AG5" i="43"/>
  <c r="AF5" i="43"/>
  <c r="AE5" i="43"/>
  <c r="AD5" i="43"/>
  <c r="AC5" i="43"/>
  <c r="AB5" i="43"/>
  <c r="AA5" i="43"/>
  <c r="Z5" i="43"/>
  <c r="Y5" i="43"/>
  <c r="X5" i="43"/>
  <c r="W5" i="43"/>
  <c r="V5" i="43"/>
  <c r="U5" i="43"/>
  <c r="T5" i="43"/>
  <c r="S5" i="43"/>
  <c r="R5" i="43"/>
  <c r="Q5" i="43"/>
  <c r="P5" i="43"/>
  <c r="O5" i="43"/>
  <c r="N5" i="43"/>
  <c r="M5" i="43"/>
  <c r="L5" i="43"/>
  <c r="K5" i="43"/>
  <c r="J5" i="43"/>
  <c r="I5" i="43"/>
  <c r="H5" i="43"/>
  <c r="G5" i="43"/>
  <c r="F5" i="43"/>
  <c r="E5" i="43"/>
  <c r="D5" i="43"/>
  <c r="C5" i="43"/>
  <c r="IR4" i="43"/>
  <c r="IQ4" i="43"/>
  <c r="IP4" i="43"/>
  <c r="IO4" i="43"/>
  <c r="IN4" i="43"/>
  <c r="IM4" i="43"/>
  <c r="IL4" i="43"/>
  <c r="IK4" i="43"/>
  <c r="IJ4" i="43"/>
  <c r="II4" i="43"/>
  <c r="IH4" i="43"/>
  <c r="IG4" i="43"/>
  <c r="IF4" i="43"/>
  <c r="IE4" i="43"/>
  <c r="ID4" i="43"/>
  <c r="IC4" i="43"/>
  <c r="IB4" i="43"/>
  <c r="IA4" i="43"/>
  <c r="HZ4" i="43"/>
  <c r="HY4" i="43"/>
  <c r="HX4" i="43"/>
  <c r="HW4" i="43"/>
  <c r="HV4" i="43"/>
  <c r="HU4" i="43"/>
  <c r="HT4" i="43"/>
  <c r="HS4" i="43"/>
  <c r="HR4" i="43"/>
  <c r="HQ4" i="43"/>
  <c r="HP4" i="43"/>
  <c r="HO4" i="43"/>
  <c r="HN4" i="43"/>
  <c r="HM4" i="43"/>
  <c r="HL4" i="43"/>
  <c r="HK4" i="43"/>
  <c r="HJ4" i="43"/>
  <c r="HI4" i="43"/>
  <c r="HH4" i="43"/>
  <c r="HG4" i="43"/>
  <c r="HF4" i="43"/>
  <c r="HE4" i="43"/>
  <c r="HD4" i="43"/>
  <c r="HC4" i="43"/>
  <c r="HB4" i="43"/>
  <c r="HA4" i="43"/>
  <c r="GZ4" i="43"/>
  <c r="GY4" i="43"/>
  <c r="GX4" i="43"/>
  <c r="GW4" i="43"/>
  <c r="GV4" i="43"/>
  <c r="GU4" i="43"/>
  <c r="GT4" i="43"/>
  <c r="GS4" i="43"/>
  <c r="GR4" i="43"/>
  <c r="GQ4" i="43"/>
  <c r="GP4" i="43"/>
  <c r="GO4" i="43"/>
  <c r="GN4" i="43"/>
  <c r="GM4" i="43"/>
  <c r="GL4" i="43"/>
  <c r="GK4" i="43"/>
  <c r="GJ4" i="43"/>
  <c r="GI4" i="43"/>
  <c r="GH4" i="43"/>
  <c r="GG4" i="43"/>
  <c r="GF4" i="43"/>
  <c r="GE4" i="43"/>
  <c r="GD4" i="43"/>
  <c r="GC4" i="43"/>
  <c r="GB4" i="43"/>
  <c r="GA4" i="43"/>
  <c r="FZ4" i="43"/>
  <c r="FY4" i="43"/>
  <c r="FX4" i="43"/>
  <c r="FW4" i="43"/>
  <c r="FV4" i="43"/>
  <c r="FU4" i="43"/>
  <c r="FT4" i="43"/>
  <c r="FS4" i="43"/>
  <c r="FR4" i="43"/>
  <c r="FQ4" i="43"/>
  <c r="FP4" i="43"/>
  <c r="FO4" i="43"/>
  <c r="FN4" i="43"/>
  <c r="FM4" i="43"/>
  <c r="FL4" i="43"/>
  <c r="FK4" i="43"/>
  <c r="FJ4" i="43"/>
  <c r="FI4" i="43"/>
  <c r="FH4" i="43"/>
  <c r="FG4" i="43"/>
  <c r="FF4" i="43"/>
  <c r="FE4" i="43"/>
  <c r="FD4" i="43"/>
  <c r="FC4" i="43"/>
  <c r="FB4" i="43"/>
  <c r="FA4" i="43"/>
  <c r="EZ4" i="43"/>
  <c r="EY4" i="43"/>
  <c r="EX4" i="43"/>
  <c r="EW4" i="43"/>
  <c r="EV4" i="43"/>
  <c r="EU4" i="43"/>
  <c r="ET4" i="43"/>
  <c r="ES4" i="43"/>
  <c r="ER4" i="43"/>
  <c r="EQ4" i="43"/>
  <c r="EP4" i="43"/>
  <c r="EO4" i="43"/>
  <c r="EN4" i="43"/>
  <c r="EM4" i="43"/>
  <c r="EL4" i="43"/>
  <c r="EK4" i="43"/>
  <c r="EJ4" i="43"/>
  <c r="EI4" i="43"/>
  <c r="EH4" i="43"/>
  <c r="EG4" i="43"/>
  <c r="EF4" i="43"/>
  <c r="EE4" i="43"/>
  <c r="ED4" i="43"/>
  <c r="EC4" i="43"/>
  <c r="EB4" i="43"/>
  <c r="EA4" i="43"/>
  <c r="DZ4" i="43"/>
  <c r="DY4" i="43"/>
  <c r="DX4" i="43"/>
  <c r="DW4" i="43"/>
  <c r="DV4" i="43"/>
  <c r="DU4" i="43"/>
  <c r="DT4" i="43"/>
  <c r="DS4" i="43"/>
  <c r="DR4" i="43"/>
  <c r="DQ4" i="43"/>
  <c r="DP4" i="43"/>
  <c r="DO4" i="43"/>
  <c r="DN4" i="43"/>
  <c r="DM4" i="43"/>
  <c r="DL4" i="43"/>
  <c r="DK4" i="43"/>
  <c r="DJ4" i="43"/>
  <c r="DI4" i="43"/>
  <c r="DH4" i="43"/>
  <c r="DG4" i="43"/>
  <c r="DF4" i="43"/>
  <c r="DE4" i="43"/>
  <c r="DD4" i="43"/>
  <c r="DC4" i="43"/>
  <c r="DB4" i="43"/>
  <c r="DA4" i="43"/>
  <c r="CZ4" i="43"/>
  <c r="CY4" i="43"/>
  <c r="CX4" i="43"/>
  <c r="CW4" i="43"/>
  <c r="CV4" i="43"/>
  <c r="CU4" i="43"/>
  <c r="CT4" i="43"/>
  <c r="CS4" i="43"/>
  <c r="CR4" i="43"/>
  <c r="CQ4" i="43"/>
  <c r="CP4" i="43"/>
  <c r="CO4" i="43"/>
  <c r="CN4" i="43"/>
  <c r="CM4" i="43"/>
  <c r="CL4" i="43"/>
  <c r="CK4" i="43"/>
  <c r="CJ4" i="43"/>
  <c r="CI4" i="43"/>
  <c r="CH4" i="43"/>
  <c r="CG4" i="43"/>
  <c r="CF4" i="43"/>
  <c r="CE4" i="43"/>
  <c r="CD4" i="43"/>
  <c r="CC4" i="43"/>
  <c r="CB4" i="43"/>
  <c r="CA4" i="43"/>
  <c r="BZ4" i="43"/>
  <c r="BY4" i="43"/>
  <c r="BX4" i="43"/>
  <c r="BW4" i="43"/>
  <c r="BV4" i="43"/>
  <c r="BU4" i="43"/>
  <c r="BT4" i="43"/>
  <c r="BS4" i="43"/>
  <c r="BR4" i="43"/>
  <c r="BQ4" i="43"/>
  <c r="BP4" i="43"/>
  <c r="BO4" i="43"/>
  <c r="BN4" i="43"/>
  <c r="BM4" i="43"/>
  <c r="BL4" i="43"/>
  <c r="BK4" i="43"/>
  <c r="BJ4" i="43"/>
  <c r="BI4" i="43"/>
  <c r="BH4" i="43"/>
  <c r="BG4" i="43"/>
  <c r="BF4" i="43"/>
  <c r="BE4" i="43"/>
  <c r="BD4" i="43"/>
  <c r="BC4" i="43"/>
  <c r="BB4" i="43"/>
  <c r="BA4" i="43"/>
  <c r="AZ4" i="43"/>
  <c r="AY4" i="43"/>
  <c r="AX4" i="43"/>
  <c r="AW4" i="43"/>
  <c r="AV4" i="43"/>
  <c r="AU4" i="43"/>
  <c r="AT4" i="43"/>
  <c r="AS4" i="43"/>
  <c r="AR4" i="43"/>
  <c r="AQ4" i="43"/>
  <c r="AP4" i="43"/>
  <c r="AO4" i="43"/>
  <c r="AN4" i="43"/>
  <c r="AM4" i="43"/>
  <c r="AL4" i="43"/>
  <c r="AK4" i="43"/>
  <c r="AJ4" i="43"/>
  <c r="AI4" i="43"/>
  <c r="AH4" i="43"/>
  <c r="AG4" i="43"/>
  <c r="AF4" i="43"/>
  <c r="AE4" i="43"/>
  <c r="AD4" i="43"/>
  <c r="AC4" i="43"/>
  <c r="AB4" i="43"/>
  <c r="AA4" i="43"/>
  <c r="Z4" i="43"/>
  <c r="Y4" i="43"/>
  <c r="X4" i="43"/>
  <c r="W4" i="43"/>
  <c r="V4" i="43"/>
  <c r="U4" i="43"/>
  <c r="T4" i="43"/>
  <c r="S4" i="43"/>
  <c r="R4" i="43"/>
  <c r="Q4" i="43"/>
  <c r="P4" i="43"/>
  <c r="O4" i="43"/>
  <c r="N4" i="43"/>
  <c r="M4" i="43"/>
  <c r="L4" i="43"/>
  <c r="K4" i="43"/>
  <c r="J4" i="43"/>
  <c r="I4" i="43"/>
  <c r="H4" i="43"/>
  <c r="G4" i="43"/>
  <c r="F4" i="43"/>
  <c r="E4" i="43"/>
  <c r="D4" i="43"/>
  <c r="C4" i="43"/>
  <c r="IR3" i="43"/>
  <c r="IQ3" i="43"/>
  <c r="IP3" i="43"/>
  <c r="IO3" i="43"/>
  <c r="IN3" i="43"/>
  <c r="IM3" i="43"/>
  <c r="IL3" i="43"/>
  <c r="IK3" i="43"/>
  <c r="IJ3" i="43"/>
  <c r="II3" i="43"/>
  <c r="IH3" i="43"/>
  <c r="IG3" i="43"/>
  <c r="IF3" i="43"/>
  <c r="IE3" i="43"/>
  <c r="ID3" i="43"/>
  <c r="IC3" i="43"/>
  <c r="IB3" i="43"/>
  <c r="IA3" i="43"/>
  <c r="HZ3" i="43"/>
  <c r="HY3" i="43"/>
  <c r="HX3" i="43"/>
  <c r="HW3" i="43"/>
  <c r="HV3" i="43"/>
  <c r="HU3" i="43"/>
  <c r="HT3" i="43"/>
  <c r="HS3" i="43"/>
  <c r="HR3" i="43"/>
  <c r="HQ3" i="43"/>
  <c r="HP3" i="43"/>
  <c r="HO3" i="43"/>
  <c r="HN3" i="43"/>
  <c r="HM3" i="43"/>
  <c r="HL3" i="43"/>
  <c r="HK3" i="43"/>
  <c r="HJ3" i="43"/>
  <c r="HI3" i="43"/>
  <c r="HH3" i="43"/>
  <c r="HG3" i="43"/>
  <c r="HF3" i="43"/>
  <c r="HE3" i="43"/>
  <c r="HD3" i="43"/>
  <c r="HC3" i="43"/>
  <c r="HB3" i="43"/>
  <c r="HA3" i="43"/>
  <c r="GZ3" i="43"/>
  <c r="GY3" i="43"/>
  <c r="GX3" i="43"/>
  <c r="GW3" i="43"/>
  <c r="GV3" i="43"/>
  <c r="GU3" i="43"/>
  <c r="GT3" i="43"/>
  <c r="GS3" i="43"/>
  <c r="GR3" i="43"/>
  <c r="GQ3" i="43"/>
  <c r="GP3" i="43"/>
  <c r="GO3" i="43"/>
  <c r="GN3" i="43"/>
  <c r="GM3" i="43"/>
  <c r="GL3" i="43"/>
  <c r="GK3" i="43"/>
  <c r="GJ3" i="43"/>
  <c r="GI3" i="43"/>
  <c r="GH3" i="43"/>
  <c r="GG3" i="43"/>
  <c r="GF3" i="43"/>
  <c r="GE3" i="43"/>
  <c r="GD3" i="43"/>
  <c r="GC3" i="43"/>
  <c r="GB3" i="43"/>
  <c r="GA3" i="43"/>
  <c r="FZ3" i="43"/>
  <c r="FY3" i="43"/>
  <c r="FX3" i="43"/>
  <c r="FW3" i="43"/>
  <c r="FV3" i="43"/>
  <c r="FU3" i="43"/>
  <c r="FT3" i="43"/>
  <c r="FS3" i="43"/>
  <c r="FR3" i="43"/>
  <c r="FQ3" i="43"/>
  <c r="FP3" i="43"/>
  <c r="FO3" i="43"/>
  <c r="FN3" i="43"/>
  <c r="FM3" i="43"/>
  <c r="FL3" i="43"/>
  <c r="FK3" i="43"/>
  <c r="FJ3" i="43"/>
  <c r="FI3" i="43"/>
  <c r="FH3" i="43"/>
  <c r="FG3" i="43"/>
  <c r="FF3" i="43"/>
  <c r="FE3" i="43"/>
  <c r="FD3" i="43"/>
  <c r="FC3" i="43"/>
  <c r="FB3" i="43"/>
  <c r="FA3" i="43"/>
  <c r="EZ3" i="43"/>
  <c r="EY3" i="43"/>
  <c r="EX3" i="43"/>
  <c r="EW3" i="43"/>
  <c r="EV3" i="43"/>
  <c r="EU3" i="43"/>
  <c r="ET3" i="43"/>
  <c r="ES3" i="43"/>
  <c r="ER3" i="43"/>
  <c r="EQ3" i="43"/>
  <c r="EP3" i="43"/>
  <c r="EO3" i="43"/>
  <c r="EN3" i="43"/>
  <c r="EM3" i="43"/>
  <c r="EL3" i="43"/>
  <c r="EK3" i="43"/>
  <c r="EJ3" i="43"/>
  <c r="EI3" i="43"/>
  <c r="EH3" i="43"/>
  <c r="EG3" i="43"/>
  <c r="EF3" i="43"/>
  <c r="EE3" i="43"/>
  <c r="ED3" i="43"/>
  <c r="EC3" i="43"/>
  <c r="EB3" i="43"/>
  <c r="EA3" i="43"/>
  <c r="DZ3" i="43"/>
  <c r="DY3" i="43"/>
  <c r="DX3" i="43"/>
  <c r="DW3" i="43"/>
  <c r="DV3" i="43"/>
  <c r="DU3" i="43"/>
  <c r="DT3" i="43"/>
  <c r="DS3" i="43"/>
  <c r="DR3" i="43"/>
  <c r="DQ3" i="43"/>
  <c r="DP3" i="43"/>
  <c r="DO3" i="43"/>
  <c r="DN3" i="43"/>
  <c r="DM3" i="43"/>
  <c r="DL3" i="43"/>
  <c r="DK3" i="43"/>
  <c r="DJ3" i="43"/>
  <c r="DI3" i="43"/>
  <c r="DH3" i="43"/>
  <c r="DG3" i="43"/>
  <c r="DF3" i="43"/>
  <c r="DE3" i="43"/>
  <c r="DD3" i="43"/>
  <c r="DC3" i="43"/>
  <c r="DB3" i="43"/>
  <c r="DA3" i="43"/>
  <c r="CZ3" i="43"/>
  <c r="CY3" i="43"/>
  <c r="CX3" i="43"/>
  <c r="CW3" i="43"/>
  <c r="CV3" i="43"/>
  <c r="CU3" i="43"/>
  <c r="CT3" i="43"/>
  <c r="CS3" i="43"/>
  <c r="CR3" i="43"/>
  <c r="CQ3" i="43"/>
  <c r="CP3" i="43"/>
  <c r="CO3" i="43"/>
  <c r="CN3" i="43"/>
  <c r="CM3" i="43"/>
  <c r="CL3" i="43"/>
  <c r="CK3" i="43"/>
  <c r="CJ3" i="43"/>
  <c r="CI3" i="43"/>
  <c r="CH3" i="43"/>
  <c r="CG3" i="43"/>
  <c r="CF3" i="43"/>
  <c r="CE3" i="43"/>
  <c r="CD3" i="43"/>
  <c r="CC3" i="43"/>
  <c r="CB3" i="43"/>
  <c r="CA3" i="43"/>
  <c r="BZ3" i="43"/>
  <c r="BY3" i="43"/>
  <c r="BX3" i="43"/>
  <c r="BW3" i="43"/>
  <c r="BV3" i="43"/>
  <c r="BU3" i="43"/>
  <c r="BT3" i="43"/>
  <c r="BS3" i="43"/>
  <c r="BR3" i="43"/>
  <c r="BQ3" i="43"/>
  <c r="BP3" i="43"/>
  <c r="BO3" i="43"/>
  <c r="BN3" i="43"/>
  <c r="BM3" i="43"/>
  <c r="BL3" i="43"/>
  <c r="BK3" i="43"/>
  <c r="BJ3" i="43"/>
  <c r="BI3" i="43"/>
  <c r="BH3" i="43"/>
  <c r="BG3" i="43"/>
  <c r="BF3" i="43"/>
  <c r="BE3" i="43"/>
  <c r="BD3" i="43"/>
  <c r="BC3" i="43"/>
  <c r="BB3" i="43"/>
  <c r="BA3" i="43"/>
  <c r="AZ3" i="43"/>
  <c r="AY3" i="43"/>
  <c r="AX3" i="43"/>
  <c r="AW3" i="43"/>
  <c r="AV3" i="43"/>
  <c r="AU3" i="43"/>
  <c r="AT3" i="43"/>
  <c r="AS3" i="43"/>
  <c r="AR3" i="43"/>
  <c r="AQ3" i="43"/>
  <c r="AP3" i="43"/>
  <c r="AO3" i="43"/>
  <c r="AN3" i="43"/>
  <c r="AM3" i="43"/>
  <c r="AL3" i="43"/>
  <c r="AK3" i="43"/>
  <c r="AJ3" i="43"/>
  <c r="AI3" i="43"/>
  <c r="AH3" i="43"/>
  <c r="AG3" i="43"/>
  <c r="AF3" i="43"/>
  <c r="AE3" i="43"/>
  <c r="AD3" i="43"/>
  <c r="AC3" i="43"/>
  <c r="AB3" i="43"/>
  <c r="AA3" i="43"/>
  <c r="Z3" i="43"/>
  <c r="Y3" i="43"/>
  <c r="X3" i="43"/>
  <c r="W3" i="43"/>
  <c r="V3" i="43"/>
  <c r="U3" i="43"/>
  <c r="T3" i="43"/>
  <c r="S3" i="43"/>
  <c r="R3" i="43"/>
  <c r="Q3" i="43"/>
  <c r="P3" i="43"/>
  <c r="O3" i="43"/>
  <c r="N3" i="43"/>
  <c r="M3" i="43"/>
  <c r="L3" i="43"/>
  <c r="K3" i="43"/>
  <c r="J3" i="43"/>
  <c r="I3" i="43"/>
  <c r="H3" i="43"/>
  <c r="G3" i="43"/>
  <c r="F3" i="43"/>
  <c r="E3" i="43"/>
  <c r="D3" i="43"/>
  <c r="C3" i="43"/>
  <c r="IR2" i="43"/>
  <c r="IQ2" i="43"/>
  <c r="IP2" i="43"/>
  <c r="IO2" i="43"/>
  <c r="IN2" i="43"/>
  <c r="IM2" i="43"/>
  <c r="IL2" i="43"/>
  <c r="IK2" i="43"/>
  <c r="IJ2" i="43"/>
  <c r="II2" i="43"/>
  <c r="IH2" i="43"/>
  <c r="IG2" i="43"/>
  <c r="IF2" i="43"/>
  <c r="IE2" i="43"/>
  <c r="ID2" i="43"/>
  <c r="IC2" i="43"/>
  <c r="IB2" i="43"/>
  <c r="IA2" i="43"/>
  <c r="HZ2" i="43"/>
  <c r="HY2" i="43"/>
  <c r="HX2" i="43"/>
  <c r="HW2" i="43"/>
  <c r="HV2" i="43"/>
  <c r="HU2" i="43"/>
  <c r="HT2" i="43"/>
  <c r="HS2" i="43"/>
  <c r="HR2" i="43"/>
  <c r="HQ2" i="43"/>
  <c r="HP2" i="43"/>
  <c r="HO2" i="43"/>
  <c r="HN2" i="43"/>
  <c r="HM2" i="43"/>
  <c r="HL2" i="43"/>
  <c r="HK2" i="43"/>
  <c r="HJ2" i="43"/>
  <c r="HI2" i="43"/>
  <c r="HH2" i="43"/>
  <c r="HG2" i="43"/>
  <c r="HF2" i="43"/>
  <c r="HE2" i="43"/>
  <c r="HD2" i="43"/>
  <c r="HC2" i="43"/>
  <c r="HB2" i="43"/>
  <c r="HA2" i="43"/>
  <c r="GZ2" i="43"/>
  <c r="GY2" i="43"/>
  <c r="GX2" i="43"/>
  <c r="GW2" i="43"/>
  <c r="GV2" i="43"/>
  <c r="GU2" i="43"/>
  <c r="GT2" i="43"/>
  <c r="GS2" i="43"/>
  <c r="GR2" i="43"/>
  <c r="GQ2" i="43"/>
  <c r="GP2" i="43"/>
  <c r="GO2" i="43"/>
  <c r="GN2" i="43"/>
  <c r="GM2" i="43"/>
  <c r="GL2" i="43"/>
  <c r="GK2" i="43"/>
  <c r="GJ2" i="43"/>
  <c r="GI2" i="43"/>
  <c r="GH2" i="43"/>
  <c r="GG2" i="43"/>
  <c r="GF2" i="43"/>
  <c r="GE2" i="43"/>
  <c r="GD2" i="43"/>
  <c r="GC2" i="43"/>
  <c r="GB2" i="43"/>
  <c r="GA2" i="43"/>
  <c r="FZ2" i="43"/>
  <c r="FY2" i="43"/>
  <c r="FX2" i="43"/>
  <c r="FW2" i="43"/>
  <c r="FV2" i="43"/>
  <c r="FU2" i="43"/>
  <c r="FT2" i="43"/>
  <c r="FS2" i="43"/>
  <c r="FR2" i="43"/>
  <c r="FQ2" i="43"/>
  <c r="FP2" i="43"/>
  <c r="FO2" i="43"/>
  <c r="FN2" i="43"/>
  <c r="FM2" i="43"/>
  <c r="FL2" i="43"/>
  <c r="FK2" i="43"/>
  <c r="FJ2" i="43"/>
  <c r="FI2" i="43"/>
  <c r="FH2" i="43"/>
  <c r="FG2" i="43"/>
  <c r="FF2" i="43"/>
  <c r="FE2" i="43"/>
  <c r="FD2" i="43"/>
  <c r="FC2" i="43"/>
  <c r="FB2" i="43"/>
  <c r="FA2" i="43"/>
  <c r="EZ2" i="43"/>
  <c r="EY2" i="43"/>
  <c r="EX2" i="43"/>
  <c r="EW2" i="43"/>
  <c r="EV2" i="43"/>
  <c r="EU2" i="43"/>
  <c r="ET2" i="43"/>
  <c r="ES2" i="43"/>
  <c r="ER2" i="43"/>
  <c r="EQ2" i="43"/>
  <c r="EP2" i="43"/>
  <c r="EO2" i="43"/>
  <c r="EN2" i="43"/>
  <c r="EM2" i="43"/>
  <c r="EL2" i="43"/>
  <c r="EK2" i="43"/>
  <c r="EJ2" i="43"/>
  <c r="EI2" i="43"/>
  <c r="EH2" i="43"/>
  <c r="EG2" i="43"/>
  <c r="EF2" i="43"/>
  <c r="EE2" i="43"/>
  <c r="ED2" i="43"/>
  <c r="EC2" i="43"/>
  <c r="EB2" i="43"/>
  <c r="EA2" i="43"/>
  <c r="DZ2" i="43"/>
  <c r="DY2" i="43"/>
  <c r="DX2" i="43"/>
  <c r="DW2" i="43"/>
  <c r="DV2" i="43"/>
  <c r="DU2" i="43"/>
  <c r="DT2" i="43"/>
  <c r="DS2" i="43"/>
  <c r="DR2" i="43"/>
  <c r="DQ2" i="43"/>
  <c r="DP2" i="43"/>
  <c r="DO2" i="43"/>
  <c r="DN2" i="43"/>
  <c r="DM2" i="43"/>
  <c r="DL2" i="43"/>
  <c r="DK2" i="43"/>
  <c r="DJ2" i="43"/>
  <c r="DI2" i="43"/>
  <c r="DH2" i="43"/>
  <c r="DG2" i="43"/>
  <c r="DF2" i="43"/>
  <c r="DE2" i="43"/>
  <c r="DD2" i="43"/>
  <c r="DC2" i="43"/>
  <c r="DB2" i="43"/>
  <c r="DA2" i="43"/>
  <c r="CZ2" i="43"/>
  <c r="CY2" i="43"/>
  <c r="CX2" i="43"/>
  <c r="CW2" i="43"/>
  <c r="CV2" i="43"/>
  <c r="CU2" i="43"/>
  <c r="CT2" i="43"/>
  <c r="CS2" i="43"/>
  <c r="CR2" i="43"/>
  <c r="CQ2" i="43"/>
  <c r="CP2" i="43"/>
  <c r="CO2" i="43"/>
  <c r="CN2" i="43"/>
  <c r="CM2" i="43"/>
  <c r="CL2" i="43"/>
  <c r="CK2" i="43"/>
  <c r="CJ2" i="43"/>
  <c r="CI2" i="43"/>
  <c r="CH2" i="43"/>
  <c r="CG2" i="43"/>
  <c r="CF2" i="43"/>
  <c r="CE2" i="43"/>
  <c r="CD2" i="43"/>
  <c r="CC2" i="43"/>
  <c r="CB2" i="43"/>
  <c r="CA2" i="43"/>
  <c r="BZ2" i="43"/>
  <c r="BY2" i="43"/>
  <c r="BX2" i="43"/>
  <c r="BW2" i="43"/>
  <c r="BV2" i="43"/>
  <c r="BU2" i="43"/>
  <c r="BT2" i="43"/>
  <c r="BS2" i="43"/>
  <c r="BR2" i="43"/>
  <c r="BQ2" i="43"/>
  <c r="BP2" i="43"/>
  <c r="BO2" i="43"/>
  <c r="BN2" i="43"/>
  <c r="BM2" i="43"/>
  <c r="BL2" i="43"/>
  <c r="BK2" i="43"/>
  <c r="BJ2" i="43"/>
  <c r="BI2" i="43"/>
  <c r="BH2" i="43"/>
  <c r="BG2" i="43"/>
  <c r="BF2" i="43"/>
  <c r="BE2" i="43"/>
  <c r="BD2" i="43"/>
  <c r="BC2" i="43"/>
  <c r="BB2" i="43"/>
  <c r="BA2" i="43"/>
  <c r="AZ2" i="43"/>
  <c r="AY2" i="43"/>
  <c r="AX2" i="43"/>
  <c r="AW2" i="43"/>
  <c r="AV2" i="43"/>
  <c r="AU2" i="43"/>
  <c r="AT2" i="43"/>
  <c r="AS2" i="43"/>
  <c r="AR2" i="43"/>
  <c r="AQ2" i="43"/>
  <c r="AP2" i="43"/>
  <c r="AO2" i="43"/>
  <c r="AN2" i="43"/>
  <c r="AM2" i="43"/>
  <c r="AL2" i="43"/>
  <c r="AK2" i="43"/>
  <c r="AJ2" i="43"/>
  <c r="AI2" i="43"/>
  <c r="AH2" i="43"/>
  <c r="AG2" i="43"/>
  <c r="AF2" i="43"/>
  <c r="AE2" i="43"/>
  <c r="AD2" i="43"/>
  <c r="AC2" i="43"/>
  <c r="AB2" i="43"/>
  <c r="AA2" i="43"/>
  <c r="Z2" i="43"/>
  <c r="Y2" i="43"/>
  <c r="X2" i="43"/>
  <c r="W2" i="43"/>
  <c r="V2" i="43"/>
  <c r="U2" i="43"/>
  <c r="T2" i="43"/>
  <c r="S2" i="43"/>
  <c r="R2" i="43"/>
  <c r="Q2" i="43"/>
  <c r="P2" i="43"/>
  <c r="O2" i="43"/>
  <c r="N2" i="43"/>
  <c r="M2" i="43"/>
  <c r="L2" i="43"/>
  <c r="K2" i="43"/>
  <c r="J2" i="43"/>
  <c r="I2" i="43"/>
  <c r="H2" i="43"/>
  <c r="G2" i="43"/>
  <c r="F2" i="43"/>
  <c r="E2" i="43"/>
  <c r="D2" i="43"/>
  <c r="C2" i="43"/>
  <c r="IR9" i="39"/>
  <c r="IQ9" i="39"/>
  <c r="IP9" i="39"/>
  <c r="IO9" i="39"/>
  <c r="IN9" i="39"/>
  <c r="IM9" i="39"/>
  <c r="IL9" i="39"/>
  <c r="IK9" i="39"/>
  <c r="IJ9" i="39"/>
  <c r="II9" i="39"/>
  <c r="IH9" i="39"/>
  <c r="IG9" i="39"/>
  <c r="IF9" i="39"/>
  <c r="IE9" i="39"/>
  <c r="ID9" i="39"/>
  <c r="IC9" i="39"/>
  <c r="IB9" i="39"/>
  <c r="IA9" i="39"/>
  <c r="HZ9" i="39"/>
  <c r="HY9" i="39"/>
  <c r="HX9" i="39"/>
  <c r="HW9" i="39"/>
  <c r="HV9" i="39"/>
  <c r="HU9" i="39"/>
  <c r="HT9" i="39"/>
  <c r="HS9" i="39"/>
  <c r="HR9" i="39"/>
  <c r="HQ9" i="39"/>
  <c r="HP9" i="39"/>
  <c r="HO9" i="39"/>
  <c r="HN9" i="39"/>
  <c r="HM9" i="39"/>
  <c r="HL9" i="39"/>
  <c r="HK9" i="39"/>
  <c r="HJ9" i="39"/>
  <c r="HI9" i="39"/>
  <c r="HH9" i="39"/>
  <c r="HG9" i="39"/>
  <c r="HF9" i="39"/>
  <c r="HE9" i="39"/>
  <c r="HD9" i="39"/>
  <c r="HC9" i="39"/>
  <c r="HB9" i="39"/>
  <c r="HA9" i="39"/>
  <c r="GZ9" i="39"/>
  <c r="GY9" i="39"/>
  <c r="GX9" i="39"/>
  <c r="GW9" i="39"/>
  <c r="GV9" i="39"/>
  <c r="GU9" i="39"/>
  <c r="GT9" i="39"/>
  <c r="GS9" i="39"/>
  <c r="GR9" i="39"/>
  <c r="GQ9" i="39"/>
  <c r="GP9" i="39"/>
  <c r="GO9" i="39"/>
  <c r="GN9" i="39"/>
  <c r="GM9" i="39"/>
  <c r="GL9" i="39"/>
  <c r="GK9" i="39"/>
  <c r="GJ9" i="39"/>
  <c r="GI9" i="39"/>
  <c r="GH9" i="39"/>
  <c r="GG9" i="39"/>
  <c r="GF9" i="39"/>
  <c r="GE9" i="39"/>
  <c r="GD9" i="39"/>
  <c r="GC9" i="39"/>
  <c r="GB9" i="39"/>
  <c r="GA9" i="39"/>
  <c r="FZ9" i="39"/>
  <c r="FY9" i="39"/>
  <c r="FX9" i="39"/>
  <c r="FW9" i="39"/>
  <c r="FV9" i="39"/>
  <c r="FU9" i="39"/>
  <c r="FT9" i="39"/>
  <c r="FS9" i="39"/>
  <c r="FR9" i="39"/>
  <c r="FQ9" i="39"/>
  <c r="FP9" i="39"/>
  <c r="FO9" i="39"/>
  <c r="FN9" i="39"/>
  <c r="FM9" i="39"/>
  <c r="FL9" i="39"/>
  <c r="FK9" i="39"/>
  <c r="FJ9" i="39"/>
  <c r="FI9" i="39"/>
  <c r="FH9" i="39"/>
  <c r="FG9" i="39"/>
  <c r="FF9" i="39"/>
  <c r="FE9" i="39"/>
  <c r="FD9" i="39"/>
  <c r="FC9" i="39"/>
  <c r="FB9" i="39"/>
  <c r="FA9" i="39"/>
  <c r="EZ9" i="39"/>
  <c r="EY9" i="39"/>
  <c r="EX9" i="39"/>
  <c r="EW9" i="39"/>
  <c r="EV9" i="39"/>
  <c r="EU9" i="39"/>
  <c r="ET9" i="39"/>
  <c r="ES9" i="39"/>
  <c r="ER9" i="39"/>
  <c r="EQ9" i="39"/>
  <c r="EP9" i="39"/>
  <c r="EO9" i="39"/>
  <c r="EN9" i="39"/>
  <c r="EM9" i="39"/>
  <c r="EL9" i="39"/>
  <c r="EK9" i="39"/>
  <c r="EJ9" i="39"/>
  <c r="EI9" i="39"/>
  <c r="EH9" i="39"/>
  <c r="EG9" i="39"/>
  <c r="EF9" i="39"/>
  <c r="EE9" i="39"/>
  <c r="ED9" i="39"/>
  <c r="EC9" i="39"/>
  <c r="EB9" i="39"/>
  <c r="EA9" i="39"/>
  <c r="DZ9" i="39"/>
  <c r="DY9" i="39"/>
  <c r="DX9" i="39"/>
  <c r="DW9" i="39"/>
  <c r="DV9" i="39"/>
  <c r="DU9" i="39"/>
  <c r="DT9" i="39"/>
  <c r="DS9" i="39"/>
  <c r="DR9" i="39"/>
  <c r="DQ9" i="39"/>
  <c r="DP9" i="39"/>
  <c r="DO9" i="39"/>
  <c r="DN9" i="39"/>
  <c r="DM9" i="39"/>
  <c r="DL9" i="39"/>
  <c r="DK9" i="39"/>
  <c r="DJ9" i="39"/>
  <c r="DI9" i="39"/>
  <c r="DH9" i="39"/>
  <c r="DG9" i="39"/>
  <c r="DF9" i="39"/>
  <c r="DE9" i="39"/>
  <c r="DD9" i="39"/>
  <c r="DC9" i="39"/>
  <c r="DB9" i="39"/>
  <c r="DA9" i="39"/>
  <c r="CZ9" i="39"/>
  <c r="CY9" i="39"/>
  <c r="CX9" i="39"/>
  <c r="CW9" i="39"/>
  <c r="CV9" i="39"/>
  <c r="CU9" i="39"/>
  <c r="CT9" i="39"/>
  <c r="CS9" i="39"/>
  <c r="CR9" i="39"/>
  <c r="CQ9" i="39"/>
  <c r="CP9" i="39"/>
  <c r="CO9" i="39"/>
  <c r="CN9" i="39"/>
  <c r="CM9" i="39"/>
  <c r="CL9" i="39"/>
  <c r="CK9" i="39"/>
  <c r="CJ9" i="39"/>
  <c r="CI9" i="39"/>
  <c r="CH9" i="39"/>
  <c r="CG9" i="39"/>
  <c r="CF9" i="39"/>
  <c r="CE9" i="39"/>
  <c r="CD9" i="39"/>
  <c r="CC9" i="39"/>
  <c r="CB9" i="39"/>
  <c r="CA9" i="39"/>
  <c r="BZ9" i="39"/>
  <c r="BY9" i="39"/>
  <c r="BX9" i="39"/>
  <c r="BW9" i="39"/>
  <c r="BV9" i="39"/>
  <c r="BU9" i="39"/>
  <c r="BT9" i="39"/>
  <c r="BS9" i="39"/>
  <c r="BR9" i="39"/>
  <c r="BQ9" i="39"/>
  <c r="BP9" i="39"/>
  <c r="BO9" i="39"/>
  <c r="BN9" i="39"/>
  <c r="BM9" i="39"/>
  <c r="BL9" i="39"/>
  <c r="BK9" i="39"/>
  <c r="BJ9" i="39"/>
  <c r="BI9" i="39"/>
  <c r="BH9" i="39"/>
  <c r="BG9" i="39"/>
  <c r="BF9" i="39"/>
  <c r="BE9" i="39"/>
  <c r="BD9" i="39"/>
  <c r="BC9" i="39"/>
  <c r="BB9" i="39"/>
  <c r="BA9" i="39"/>
  <c r="AZ9" i="39"/>
  <c r="AY9" i="39"/>
  <c r="AX9" i="39"/>
  <c r="AW9" i="39"/>
  <c r="AV9" i="39"/>
  <c r="AU9" i="39"/>
  <c r="AT9" i="39"/>
  <c r="AS9" i="39"/>
  <c r="AR9" i="39"/>
  <c r="AQ9" i="39"/>
  <c r="AP9" i="39"/>
  <c r="AO9" i="39"/>
  <c r="AN9" i="39"/>
  <c r="AM9" i="39"/>
  <c r="AL9" i="39"/>
  <c r="AK9" i="39"/>
  <c r="AJ9" i="39"/>
  <c r="AI9" i="39"/>
  <c r="AH9" i="39"/>
  <c r="AG9" i="39"/>
  <c r="AF9" i="39"/>
  <c r="AE9" i="39"/>
  <c r="AD9" i="39"/>
  <c r="AC9" i="39"/>
  <c r="AB9" i="39"/>
  <c r="AA9" i="39"/>
  <c r="Z9" i="39"/>
  <c r="Y9" i="39"/>
  <c r="X9" i="39"/>
  <c r="W9" i="39"/>
  <c r="V9" i="39"/>
  <c r="U9" i="39"/>
  <c r="T9" i="39"/>
  <c r="S9" i="39"/>
  <c r="R9" i="39"/>
  <c r="Q9" i="39"/>
  <c r="P9" i="39"/>
  <c r="O9" i="39"/>
  <c r="N9" i="39"/>
  <c r="M9" i="39"/>
  <c r="L9" i="39"/>
  <c r="K9" i="39"/>
  <c r="J9" i="39"/>
  <c r="I9" i="39"/>
  <c r="H9" i="39"/>
  <c r="G9" i="39"/>
  <c r="F9" i="39"/>
  <c r="E9" i="39"/>
  <c r="D9" i="39"/>
  <c r="C9" i="39"/>
  <c r="IR8" i="39"/>
  <c r="IQ8" i="39"/>
  <c r="IP8" i="39"/>
  <c r="IO8" i="39"/>
  <c r="IN8" i="39"/>
  <c r="IM8" i="39"/>
  <c r="IL8" i="39"/>
  <c r="IK8" i="39"/>
  <c r="IJ8" i="39"/>
  <c r="II8" i="39"/>
  <c r="IH8" i="39"/>
  <c r="IG8" i="39"/>
  <c r="IF8" i="39"/>
  <c r="IE8" i="39"/>
  <c r="ID8" i="39"/>
  <c r="IC8" i="39"/>
  <c r="IB8" i="39"/>
  <c r="IA8" i="39"/>
  <c r="HZ8" i="39"/>
  <c r="HY8" i="39"/>
  <c r="HX8" i="39"/>
  <c r="HW8" i="39"/>
  <c r="HV8" i="39"/>
  <c r="HU8" i="39"/>
  <c r="HT8" i="39"/>
  <c r="HS8" i="39"/>
  <c r="HR8" i="39"/>
  <c r="HQ8" i="39"/>
  <c r="HP8" i="39"/>
  <c r="HO8" i="39"/>
  <c r="HN8" i="39"/>
  <c r="HM8" i="39"/>
  <c r="HL8" i="39"/>
  <c r="HK8" i="39"/>
  <c r="HJ8" i="39"/>
  <c r="HI8" i="39"/>
  <c r="HH8" i="39"/>
  <c r="HG8" i="39"/>
  <c r="HF8" i="39"/>
  <c r="HE8" i="39"/>
  <c r="HD8" i="39"/>
  <c r="HC8" i="39"/>
  <c r="HB8" i="39"/>
  <c r="HA8" i="39"/>
  <c r="GZ8" i="39"/>
  <c r="GY8" i="39"/>
  <c r="GX8" i="39"/>
  <c r="GW8" i="39"/>
  <c r="GV8" i="39"/>
  <c r="GU8" i="39"/>
  <c r="GT8" i="39"/>
  <c r="GS8" i="39"/>
  <c r="GR8" i="39"/>
  <c r="GQ8" i="39"/>
  <c r="GP8" i="39"/>
  <c r="GO8" i="39"/>
  <c r="GN8" i="39"/>
  <c r="GM8" i="39"/>
  <c r="GL8" i="39"/>
  <c r="GK8" i="39"/>
  <c r="GJ8" i="39"/>
  <c r="GI8" i="39"/>
  <c r="GH8" i="39"/>
  <c r="GG8" i="39"/>
  <c r="GF8" i="39"/>
  <c r="GE8" i="39"/>
  <c r="GD8" i="39"/>
  <c r="GC8" i="39"/>
  <c r="GB8" i="39"/>
  <c r="GA8" i="39"/>
  <c r="FZ8" i="39"/>
  <c r="FY8" i="39"/>
  <c r="FX8" i="39"/>
  <c r="FW8" i="39"/>
  <c r="FV8" i="39"/>
  <c r="FU8" i="39"/>
  <c r="FT8" i="39"/>
  <c r="FS8" i="39"/>
  <c r="FR8" i="39"/>
  <c r="FQ8" i="39"/>
  <c r="FP8" i="39"/>
  <c r="FO8" i="39"/>
  <c r="FN8" i="39"/>
  <c r="FM8" i="39"/>
  <c r="FL8" i="39"/>
  <c r="FK8" i="39"/>
  <c r="FJ8" i="39"/>
  <c r="FI8" i="39"/>
  <c r="FH8" i="39"/>
  <c r="FG8" i="39"/>
  <c r="FF8" i="39"/>
  <c r="FE8" i="39"/>
  <c r="FD8" i="39"/>
  <c r="FC8" i="39"/>
  <c r="FB8" i="39"/>
  <c r="FA8" i="39"/>
  <c r="EZ8" i="39"/>
  <c r="EY8" i="39"/>
  <c r="EX8" i="39"/>
  <c r="EW8" i="39"/>
  <c r="EV8" i="39"/>
  <c r="EU8" i="39"/>
  <c r="ET8" i="39"/>
  <c r="ES8" i="39"/>
  <c r="ER8" i="39"/>
  <c r="EQ8" i="39"/>
  <c r="EP8" i="39"/>
  <c r="EO8" i="39"/>
  <c r="EN8" i="39"/>
  <c r="EM8" i="39"/>
  <c r="EL8" i="39"/>
  <c r="EK8" i="39"/>
  <c r="EJ8" i="39"/>
  <c r="EI8" i="39"/>
  <c r="EH8" i="39"/>
  <c r="EG8" i="39"/>
  <c r="EF8" i="39"/>
  <c r="EE8" i="39"/>
  <c r="ED8" i="39"/>
  <c r="EC8" i="39"/>
  <c r="EB8" i="39"/>
  <c r="EA8" i="39"/>
  <c r="DZ8" i="39"/>
  <c r="DY8" i="39"/>
  <c r="DX8" i="39"/>
  <c r="DW8" i="39"/>
  <c r="DV8" i="39"/>
  <c r="DU8" i="39"/>
  <c r="DT8" i="39"/>
  <c r="DS8" i="39"/>
  <c r="DR8" i="39"/>
  <c r="DQ8" i="39"/>
  <c r="DP8" i="39"/>
  <c r="DO8" i="39"/>
  <c r="DN8" i="39"/>
  <c r="DM8" i="39"/>
  <c r="DL8" i="39"/>
  <c r="DK8" i="39"/>
  <c r="DJ8" i="39"/>
  <c r="DI8" i="39"/>
  <c r="DH8" i="39"/>
  <c r="DG8" i="39"/>
  <c r="DF8" i="39"/>
  <c r="DE8" i="39"/>
  <c r="DD8" i="39"/>
  <c r="DC8" i="39"/>
  <c r="DB8" i="39"/>
  <c r="DA8" i="39"/>
  <c r="CZ8" i="39"/>
  <c r="CY8" i="39"/>
  <c r="CX8" i="39"/>
  <c r="CW8" i="39"/>
  <c r="CV8" i="39"/>
  <c r="CU8" i="39"/>
  <c r="CT8" i="39"/>
  <c r="CS8" i="39"/>
  <c r="CR8" i="39"/>
  <c r="CQ8" i="39"/>
  <c r="CP8" i="39"/>
  <c r="CO8" i="39"/>
  <c r="CN8" i="39"/>
  <c r="CM8" i="39"/>
  <c r="CL8" i="39"/>
  <c r="CK8" i="39"/>
  <c r="CJ8" i="39"/>
  <c r="CI8" i="39"/>
  <c r="CH8" i="39"/>
  <c r="CG8" i="39"/>
  <c r="CF8" i="39"/>
  <c r="CE8" i="39"/>
  <c r="CD8" i="39"/>
  <c r="CC8" i="39"/>
  <c r="CB8" i="39"/>
  <c r="CA8" i="39"/>
  <c r="BZ8" i="39"/>
  <c r="BY8" i="39"/>
  <c r="BX8" i="39"/>
  <c r="BW8" i="39"/>
  <c r="BV8" i="39"/>
  <c r="BU8" i="39"/>
  <c r="BT8" i="39"/>
  <c r="BS8" i="39"/>
  <c r="BR8" i="39"/>
  <c r="BQ8" i="39"/>
  <c r="BP8" i="39"/>
  <c r="BO8" i="39"/>
  <c r="BN8" i="39"/>
  <c r="BM8" i="39"/>
  <c r="BL8" i="39"/>
  <c r="BK8" i="39"/>
  <c r="BJ8" i="39"/>
  <c r="BI8" i="39"/>
  <c r="BH8" i="39"/>
  <c r="BG8" i="39"/>
  <c r="BF8" i="39"/>
  <c r="BE8" i="39"/>
  <c r="BD8" i="39"/>
  <c r="BC8" i="39"/>
  <c r="BB8" i="39"/>
  <c r="BA8" i="39"/>
  <c r="AZ8" i="39"/>
  <c r="AY8" i="39"/>
  <c r="AX8" i="39"/>
  <c r="AW8" i="39"/>
  <c r="AV8" i="39"/>
  <c r="AU8" i="39"/>
  <c r="AT8" i="39"/>
  <c r="AS8" i="39"/>
  <c r="AR8" i="39"/>
  <c r="AQ8" i="39"/>
  <c r="AP8" i="39"/>
  <c r="AO8" i="39"/>
  <c r="AN8" i="39"/>
  <c r="AM8" i="39"/>
  <c r="AL8" i="39"/>
  <c r="AK8" i="39"/>
  <c r="AJ8" i="39"/>
  <c r="AI8" i="39"/>
  <c r="AH8" i="39"/>
  <c r="AG8" i="39"/>
  <c r="AF8" i="39"/>
  <c r="AE8" i="39"/>
  <c r="AD8" i="39"/>
  <c r="AC8" i="39"/>
  <c r="AB8" i="39"/>
  <c r="AA8" i="39"/>
  <c r="Z8" i="39"/>
  <c r="Y8" i="39"/>
  <c r="X8" i="39"/>
  <c r="W8" i="39"/>
  <c r="V8" i="39"/>
  <c r="U8" i="39"/>
  <c r="T8" i="39"/>
  <c r="S8" i="39"/>
  <c r="R8" i="39"/>
  <c r="Q8" i="39"/>
  <c r="P8" i="39"/>
  <c r="O8" i="39"/>
  <c r="N8" i="39"/>
  <c r="M8" i="39"/>
  <c r="L8" i="39"/>
  <c r="K8" i="39"/>
  <c r="J8" i="39"/>
  <c r="I8" i="39"/>
  <c r="H8" i="39"/>
  <c r="G8" i="39"/>
  <c r="F8" i="39"/>
  <c r="E8" i="39"/>
  <c r="D8" i="39"/>
  <c r="C8" i="39"/>
  <c r="IR7" i="39"/>
  <c r="IQ7" i="39"/>
  <c r="IP7" i="39"/>
  <c r="IO7" i="39"/>
  <c r="IN7" i="39"/>
  <c r="IM7" i="39"/>
  <c r="IL7" i="39"/>
  <c r="IK7" i="39"/>
  <c r="IJ7" i="39"/>
  <c r="II7" i="39"/>
  <c r="IH7" i="39"/>
  <c r="IG7" i="39"/>
  <c r="IF7" i="39"/>
  <c r="IE7" i="39"/>
  <c r="ID7" i="39"/>
  <c r="IC7" i="39"/>
  <c r="IB7" i="39"/>
  <c r="IA7" i="39"/>
  <c r="HZ7" i="39"/>
  <c r="HY7" i="39"/>
  <c r="HX7" i="39"/>
  <c r="HW7" i="39"/>
  <c r="HV7" i="39"/>
  <c r="HU7" i="39"/>
  <c r="HT7" i="39"/>
  <c r="HS7" i="39"/>
  <c r="HR7" i="39"/>
  <c r="HQ7" i="39"/>
  <c r="HP7" i="39"/>
  <c r="HO7" i="39"/>
  <c r="HN7" i="39"/>
  <c r="HM7" i="39"/>
  <c r="HL7" i="39"/>
  <c r="HK7" i="39"/>
  <c r="HJ7" i="39"/>
  <c r="HI7" i="39"/>
  <c r="HH7" i="39"/>
  <c r="HG7" i="39"/>
  <c r="HF7" i="39"/>
  <c r="HE7" i="39"/>
  <c r="HD7" i="39"/>
  <c r="HC7" i="39"/>
  <c r="HB7" i="39"/>
  <c r="HA7" i="39"/>
  <c r="GZ7" i="39"/>
  <c r="GY7" i="39"/>
  <c r="GX7" i="39"/>
  <c r="GW7" i="39"/>
  <c r="GV7" i="39"/>
  <c r="GU7" i="39"/>
  <c r="GT7" i="39"/>
  <c r="GS7" i="39"/>
  <c r="GR7" i="39"/>
  <c r="GQ7" i="39"/>
  <c r="GP7" i="39"/>
  <c r="GO7" i="39"/>
  <c r="GN7" i="39"/>
  <c r="GM7" i="39"/>
  <c r="GL7" i="39"/>
  <c r="GK7" i="39"/>
  <c r="GJ7" i="39"/>
  <c r="GI7" i="39"/>
  <c r="GH7" i="39"/>
  <c r="GG7" i="39"/>
  <c r="GF7" i="39"/>
  <c r="GE7" i="39"/>
  <c r="GD7" i="39"/>
  <c r="GC7" i="39"/>
  <c r="GB7" i="39"/>
  <c r="GA7" i="39"/>
  <c r="FZ7" i="39"/>
  <c r="FY7" i="39"/>
  <c r="FX7" i="39"/>
  <c r="FW7" i="39"/>
  <c r="FV7" i="39"/>
  <c r="FU7" i="39"/>
  <c r="FT7" i="39"/>
  <c r="FS7" i="39"/>
  <c r="FR7" i="39"/>
  <c r="FQ7" i="39"/>
  <c r="FP7" i="39"/>
  <c r="FO7" i="39"/>
  <c r="FN7" i="39"/>
  <c r="FM7" i="39"/>
  <c r="FL7" i="39"/>
  <c r="FK7" i="39"/>
  <c r="FJ7" i="39"/>
  <c r="FI7" i="39"/>
  <c r="FH7" i="39"/>
  <c r="FG7" i="39"/>
  <c r="FF7" i="39"/>
  <c r="FE7" i="39"/>
  <c r="FD7" i="39"/>
  <c r="FC7" i="39"/>
  <c r="FB7" i="39"/>
  <c r="FA7" i="39"/>
  <c r="EZ7" i="39"/>
  <c r="EY7" i="39"/>
  <c r="EX7" i="39"/>
  <c r="EW7" i="39"/>
  <c r="EV7" i="39"/>
  <c r="EU7" i="39"/>
  <c r="ET7" i="39"/>
  <c r="ES7" i="39"/>
  <c r="ER7" i="39"/>
  <c r="EQ7" i="39"/>
  <c r="EP7" i="39"/>
  <c r="EO7" i="39"/>
  <c r="EN7" i="39"/>
  <c r="EM7" i="39"/>
  <c r="EL7" i="39"/>
  <c r="EK7" i="39"/>
  <c r="EJ7" i="39"/>
  <c r="EI7" i="39"/>
  <c r="EH7" i="39"/>
  <c r="EG7" i="39"/>
  <c r="EF7" i="39"/>
  <c r="EE7" i="39"/>
  <c r="ED7" i="39"/>
  <c r="EC7" i="39"/>
  <c r="EB7" i="39"/>
  <c r="EA7" i="39"/>
  <c r="DZ7" i="39"/>
  <c r="DY7" i="39"/>
  <c r="DX7" i="39"/>
  <c r="DW7" i="39"/>
  <c r="DV7" i="39"/>
  <c r="DU7" i="39"/>
  <c r="DT7" i="39"/>
  <c r="DS7" i="39"/>
  <c r="DR7" i="39"/>
  <c r="DQ7" i="39"/>
  <c r="DP7" i="39"/>
  <c r="DO7" i="39"/>
  <c r="DN7" i="39"/>
  <c r="DM7" i="39"/>
  <c r="DL7" i="39"/>
  <c r="DK7" i="39"/>
  <c r="DJ7" i="39"/>
  <c r="DI7" i="39"/>
  <c r="DH7" i="39"/>
  <c r="DG7" i="39"/>
  <c r="DF7" i="39"/>
  <c r="DE7" i="39"/>
  <c r="DD7" i="39"/>
  <c r="DC7" i="39"/>
  <c r="DB7" i="39"/>
  <c r="DA7" i="39"/>
  <c r="CZ7" i="39"/>
  <c r="CY7" i="39"/>
  <c r="CX7" i="39"/>
  <c r="CW7" i="39"/>
  <c r="CV7" i="39"/>
  <c r="CU7" i="39"/>
  <c r="CT7" i="39"/>
  <c r="CS7" i="39"/>
  <c r="CR7" i="39"/>
  <c r="CQ7" i="39"/>
  <c r="CP7" i="39"/>
  <c r="CO7" i="39"/>
  <c r="CN7" i="39"/>
  <c r="CM7" i="39"/>
  <c r="CL7" i="39"/>
  <c r="CK7" i="39"/>
  <c r="CJ7" i="39"/>
  <c r="CI7" i="39"/>
  <c r="CH7" i="39"/>
  <c r="CG7" i="39"/>
  <c r="CF7" i="39"/>
  <c r="CE7" i="39"/>
  <c r="CD7" i="39"/>
  <c r="CC7" i="39"/>
  <c r="CB7" i="39"/>
  <c r="CA7" i="39"/>
  <c r="BZ7" i="39"/>
  <c r="BY7" i="39"/>
  <c r="BX7" i="39"/>
  <c r="BW7" i="39"/>
  <c r="BV7" i="39"/>
  <c r="BU7" i="39"/>
  <c r="BT7" i="39"/>
  <c r="BS7" i="39"/>
  <c r="BR7" i="39"/>
  <c r="BQ7" i="39"/>
  <c r="BP7" i="39"/>
  <c r="BO7" i="39"/>
  <c r="BN7" i="39"/>
  <c r="BM7" i="39"/>
  <c r="BL7" i="39"/>
  <c r="BK7" i="39"/>
  <c r="BJ7" i="39"/>
  <c r="BI7" i="39"/>
  <c r="BH7" i="39"/>
  <c r="BG7" i="39"/>
  <c r="BF7" i="39"/>
  <c r="BE7" i="39"/>
  <c r="BD7" i="39"/>
  <c r="BC7" i="39"/>
  <c r="BB7" i="39"/>
  <c r="BA7" i="39"/>
  <c r="AZ7" i="39"/>
  <c r="AY7" i="39"/>
  <c r="AX7" i="39"/>
  <c r="AW7" i="39"/>
  <c r="AV7" i="39"/>
  <c r="AU7" i="39"/>
  <c r="AT7" i="39"/>
  <c r="AS7" i="39"/>
  <c r="AR7" i="39"/>
  <c r="AQ7" i="39"/>
  <c r="AP7" i="39"/>
  <c r="AO7" i="39"/>
  <c r="AN7" i="39"/>
  <c r="AM7" i="39"/>
  <c r="AL7" i="39"/>
  <c r="AK7" i="39"/>
  <c r="AJ7" i="39"/>
  <c r="AI7" i="39"/>
  <c r="AH7" i="39"/>
  <c r="AG7" i="39"/>
  <c r="AF7" i="39"/>
  <c r="AE7" i="39"/>
  <c r="AD7" i="39"/>
  <c r="AC7" i="39"/>
  <c r="AB7" i="39"/>
  <c r="AA7" i="39"/>
  <c r="Z7" i="39"/>
  <c r="Y7" i="39"/>
  <c r="X7" i="39"/>
  <c r="W7" i="39"/>
  <c r="V7" i="39"/>
  <c r="U7" i="39"/>
  <c r="T7" i="39"/>
  <c r="S7" i="39"/>
  <c r="R7" i="39"/>
  <c r="Q7" i="39"/>
  <c r="P7" i="39"/>
  <c r="O7" i="39"/>
  <c r="N7" i="39"/>
  <c r="M7" i="39"/>
  <c r="L7" i="39"/>
  <c r="K7" i="39"/>
  <c r="J7" i="39"/>
  <c r="I7" i="39"/>
  <c r="H7" i="39"/>
  <c r="G7" i="39"/>
  <c r="F7" i="39"/>
  <c r="E7" i="39"/>
  <c r="D7" i="39"/>
  <c r="C7" i="39"/>
  <c r="IR5" i="39"/>
  <c r="IQ5" i="39"/>
  <c r="IP5" i="39"/>
  <c r="IO5" i="39"/>
  <c r="IN5" i="39"/>
  <c r="IM5" i="39"/>
  <c r="IL5" i="39"/>
  <c r="IK5" i="39"/>
  <c r="IJ5" i="39"/>
  <c r="II5" i="39"/>
  <c r="IH5" i="39"/>
  <c r="IG5" i="39"/>
  <c r="IF5" i="39"/>
  <c r="IE5" i="39"/>
  <c r="ID5" i="39"/>
  <c r="IC5" i="39"/>
  <c r="IB5" i="39"/>
  <c r="IA5" i="39"/>
  <c r="HZ5" i="39"/>
  <c r="HY5" i="39"/>
  <c r="HX5" i="39"/>
  <c r="HW5" i="39"/>
  <c r="HV5" i="39"/>
  <c r="HU5" i="39"/>
  <c r="HT5" i="39"/>
  <c r="HS5" i="39"/>
  <c r="HR5" i="39"/>
  <c r="HQ5" i="39"/>
  <c r="HP5" i="39"/>
  <c r="HO5" i="39"/>
  <c r="HN5" i="39"/>
  <c r="HM5" i="39"/>
  <c r="HL5" i="39"/>
  <c r="HK5" i="39"/>
  <c r="HJ5" i="39"/>
  <c r="HI5" i="39"/>
  <c r="HH5" i="39"/>
  <c r="HG5" i="39"/>
  <c r="HF5" i="39"/>
  <c r="HE5" i="39"/>
  <c r="HD5" i="39"/>
  <c r="HC5" i="39"/>
  <c r="HB5" i="39"/>
  <c r="HA5" i="39"/>
  <c r="GZ5" i="39"/>
  <c r="GY5" i="39"/>
  <c r="GX5" i="39"/>
  <c r="GW5" i="39"/>
  <c r="GV5" i="39"/>
  <c r="GU5" i="39"/>
  <c r="GT5" i="39"/>
  <c r="GS5" i="39"/>
  <c r="GR5" i="39"/>
  <c r="GQ5" i="39"/>
  <c r="GP5" i="39"/>
  <c r="GO5" i="39"/>
  <c r="GN5" i="39"/>
  <c r="GM5" i="39"/>
  <c r="GL5" i="39"/>
  <c r="GK5" i="39"/>
  <c r="GJ5" i="39"/>
  <c r="GI5" i="39"/>
  <c r="GH5" i="39"/>
  <c r="GG5" i="39"/>
  <c r="GF5" i="39"/>
  <c r="GE5" i="39"/>
  <c r="GD5" i="39"/>
  <c r="GC5" i="39"/>
  <c r="GB5" i="39"/>
  <c r="GA5" i="39"/>
  <c r="FZ5" i="39"/>
  <c r="FY5" i="39"/>
  <c r="FX5" i="39"/>
  <c r="FW5" i="39"/>
  <c r="FV5" i="39"/>
  <c r="FU5" i="39"/>
  <c r="FT5" i="39"/>
  <c r="FS5" i="39"/>
  <c r="FR5" i="39"/>
  <c r="FQ5" i="39"/>
  <c r="FP5" i="39"/>
  <c r="FO5" i="39"/>
  <c r="FN5" i="39"/>
  <c r="FM5" i="39"/>
  <c r="FL5" i="39"/>
  <c r="FK5" i="39"/>
  <c r="FJ5" i="39"/>
  <c r="FI5" i="39"/>
  <c r="FH5" i="39"/>
  <c r="FG5" i="39"/>
  <c r="FF5" i="39"/>
  <c r="FE5" i="39"/>
  <c r="FD5" i="39"/>
  <c r="FC5" i="39"/>
  <c r="FB5" i="39"/>
  <c r="FA5" i="39"/>
  <c r="EZ5" i="39"/>
  <c r="EY5" i="39"/>
  <c r="EX5" i="39"/>
  <c r="EW5" i="39"/>
  <c r="EV5" i="39"/>
  <c r="EU5" i="39"/>
  <c r="ET5" i="39"/>
  <c r="ES5" i="39"/>
  <c r="ER5" i="39"/>
  <c r="EQ5" i="39"/>
  <c r="EP5" i="39"/>
  <c r="EO5" i="39"/>
  <c r="EN5" i="39"/>
  <c r="EM5" i="39"/>
  <c r="EL5" i="39"/>
  <c r="EK5" i="39"/>
  <c r="EJ5" i="39"/>
  <c r="EI5" i="39"/>
  <c r="EH5" i="39"/>
  <c r="EG5" i="39"/>
  <c r="EF5" i="39"/>
  <c r="EE5" i="39"/>
  <c r="ED5" i="39"/>
  <c r="EC5" i="39"/>
  <c r="EB5" i="39"/>
  <c r="EA5" i="39"/>
  <c r="DZ5" i="39"/>
  <c r="DY5" i="39"/>
  <c r="DX5" i="39"/>
  <c r="DW5" i="39"/>
  <c r="DV5" i="39"/>
  <c r="DU5" i="39"/>
  <c r="DT5" i="39"/>
  <c r="DS5" i="39"/>
  <c r="DR5" i="39"/>
  <c r="DQ5" i="39"/>
  <c r="DP5" i="39"/>
  <c r="DO5" i="39"/>
  <c r="DN5" i="39"/>
  <c r="DM5" i="39"/>
  <c r="DL5" i="39"/>
  <c r="DK5" i="39"/>
  <c r="DJ5" i="39"/>
  <c r="DI5" i="39"/>
  <c r="DH5" i="39"/>
  <c r="DG5" i="39"/>
  <c r="DF5" i="39"/>
  <c r="DE5" i="39"/>
  <c r="DD5" i="39"/>
  <c r="DC5" i="39"/>
  <c r="DB5" i="39"/>
  <c r="DA5" i="39"/>
  <c r="CZ5" i="39"/>
  <c r="CY5" i="39"/>
  <c r="CX5" i="39"/>
  <c r="CW5" i="39"/>
  <c r="CV5" i="39"/>
  <c r="CU5" i="39"/>
  <c r="CT5" i="39"/>
  <c r="CS5" i="39"/>
  <c r="CR5" i="39"/>
  <c r="CQ5" i="39"/>
  <c r="CP5" i="39"/>
  <c r="CO5" i="39"/>
  <c r="CN5" i="39"/>
  <c r="CM5" i="39"/>
  <c r="CL5" i="39"/>
  <c r="CK5" i="39"/>
  <c r="CJ5" i="39"/>
  <c r="CI5" i="39"/>
  <c r="CH5" i="39"/>
  <c r="CG5" i="39"/>
  <c r="CF5" i="39"/>
  <c r="CE5" i="39"/>
  <c r="CD5" i="39"/>
  <c r="CC5" i="39"/>
  <c r="CB5" i="39"/>
  <c r="CA5" i="39"/>
  <c r="BZ5" i="39"/>
  <c r="BY5" i="39"/>
  <c r="BX5" i="39"/>
  <c r="BW5" i="39"/>
  <c r="BV5" i="39"/>
  <c r="BU5" i="39"/>
  <c r="BT5" i="39"/>
  <c r="BS5" i="39"/>
  <c r="BR5" i="39"/>
  <c r="BQ5" i="39"/>
  <c r="BP5" i="39"/>
  <c r="BO5" i="39"/>
  <c r="BN5" i="39"/>
  <c r="BM5" i="39"/>
  <c r="BL5" i="39"/>
  <c r="BK5" i="39"/>
  <c r="BJ5" i="39"/>
  <c r="BI5" i="39"/>
  <c r="BH5" i="39"/>
  <c r="BG5" i="39"/>
  <c r="BF5" i="39"/>
  <c r="BE5" i="39"/>
  <c r="BD5" i="39"/>
  <c r="BC5" i="39"/>
  <c r="BB5" i="39"/>
  <c r="BA5" i="39"/>
  <c r="AZ5" i="39"/>
  <c r="AY5" i="39"/>
  <c r="AX5" i="39"/>
  <c r="AW5" i="39"/>
  <c r="AV5" i="39"/>
  <c r="AU5" i="39"/>
  <c r="AT5" i="39"/>
  <c r="AS5" i="39"/>
  <c r="AR5" i="39"/>
  <c r="AQ5" i="39"/>
  <c r="AP5" i="39"/>
  <c r="AO5" i="39"/>
  <c r="AN5" i="39"/>
  <c r="AM5" i="39"/>
  <c r="AL5" i="39"/>
  <c r="AK5" i="39"/>
  <c r="AJ5" i="39"/>
  <c r="AI5" i="39"/>
  <c r="AH5" i="39"/>
  <c r="AG5" i="39"/>
  <c r="AF5" i="39"/>
  <c r="AE5" i="39"/>
  <c r="AD5" i="39"/>
  <c r="AC5" i="39"/>
  <c r="AB5" i="39"/>
  <c r="AA5" i="39"/>
  <c r="Z5" i="39"/>
  <c r="Y5" i="39"/>
  <c r="X5" i="39"/>
  <c r="W5" i="39"/>
  <c r="V5" i="39"/>
  <c r="U5" i="39"/>
  <c r="T5" i="39"/>
  <c r="S5" i="39"/>
  <c r="R5" i="39"/>
  <c r="Q5" i="39"/>
  <c r="P5" i="39"/>
  <c r="O5" i="39"/>
  <c r="N5" i="39"/>
  <c r="M5" i="39"/>
  <c r="L5" i="39"/>
  <c r="K5" i="39"/>
  <c r="J5" i="39"/>
  <c r="I5" i="39"/>
  <c r="H5" i="39"/>
  <c r="G5" i="39"/>
  <c r="F5" i="39"/>
  <c r="E5" i="39"/>
  <c r="D5" i="39"/>
  <c r="C5" i="39"/>
  <c r="IR4" i="39"/>
  <c r="IQ4" i="39"/>
  <c r="IP4" i="39"/>
  <c r="IO4" i="39"/>
  <c r="IN4" i="39"/>
  <c r="IM4" i="39"/>
  <c r="IL4" i="39"/>
  <c r="IK4" i="39"/>
  <c r="IJ4" i="39"/>
  <c r="II4" i="39"/>
  <c r="IH4" i="39"/>
  <c r="IG4" i="39"/>
  <c r="IF4" i="39"/>
  <c r="IE4" i="39"/>
  <c r="ID4" i="39"/>
  <c r="IC4" i="39"/>
  <c r="IB4" i="39"/>
  <c r="IA4" i="39"/>
  <c r="HZ4" i="39"/>
  <c r="HY4" i="39"/>
  <c r="HX4" i="39"/>
  <c r="HW4" i="39"/>
  <c r="HV4" i="39"/>
  <c r="HU4" i="39"/>
  <c r="HT4" i="39"/>
  <c r="HS4" i="39"/>
  <c r="HR4" i="39"/>
  <c r="HQ4" i="39"/>
  <c r="HP4" i="39"/>
  <c r="HO4" i="39"/>
  <c r="HN4" i="39"/>
  <c r="HM4" i="39"/>
  <c r="HL4" i="39"/>
  <c r="HK4" i="39"/>
  <c r="HJ4" i="39"/>
  <c r="HI4" i="39"/>
  <c r="HH4" i="39"/>
  <c r="HG4" i="39"/>
  <c r="HF4" i="39"/>
  <c r="HE4" i="39"/>
  <c r="HD4" i="39"/>
  <c r="HC4" i="39"/>
  <c r="HB4" i="39"/>
  <c r="HA4" i="39"/>
  <c r="GZ4" i="39"/>
  <c r="GY4" i="39"/>
  <c r="GX4" i="39"/>
  <c r="GW4" i="39"/>
  <c r="GV4" i="39"/>
  <c r="GU4" i="39"/>
  <c r="GT4" i="39"/>
  <c r="GS4" i="39"/>
  <c r="GR4" i="39"/>
  <c r="GQ4" i="39"/>
  <c r="GP4" i="39"/>
  <c r="GO4" i="39"/>
  <c r="GN4" i="39"/>
  <c r="GM4" i="39"/>
  <c r="GL4" i="39"/>
  <c r="GK4" i="39"/>
  <c r="GJ4" i="39"/>
  <c r="GI4" i="39"/>
  <c r="GH4" i="39"/>
  <c r="GG4" i="39"/>
  <c r="GF4" i="39"/>
  <c r="GE4" i="39"/>
  <c r="GD4" i="39"/>
  <c r="GC4" i="39"/>
  <c r="GB4" i="39"/>
  <c r="GA4" i="39"/>
  <c r="FZ4" i="39"/>
  <c r="FY4" i="39"/>
  <c r="FX4" i="39"/>
  <c r="FW4" i="39"/>
  <c r="FV4" i="39"/>
  <c r="FU4" i="39"/>
  <c r="FT4" i="39"/>
  <c r="FS4" i="39"/>
  <c r="FR4" i="39"/>
  <c r="FQ4" i="39"/>
  <c r="FP4" i="39"/>
  <c r="FO4" i="39"/>
  <c r="FN4" i="39"/>
  <c r="FM4" i="39"/>
  <c r="FL4" i="39"/>
  <c r="FK4" i="39"/>
  <c r="FJ4" i="39"/>
  <c r="FI4" i="39"/>
  <c r="FH4" i="39"/>
  <c r="FG4" i="39"/>
  <c r="FF4" i="39"/>
  <c r="FE4" i="39"/>
  <c r="FD4" i="39"/>
  <c r="FC4" i="39"/>
  <c r="FB4" i="39"/>
  <c r="FA4" i="39"/>
  <c r="EZ4" i="39"/>
  <c r="EY4" i="39"/>
  <c r="EX4" i="39"/>
  <c r="EW4" i="39"/>
  <c r="EV4" i="39"/>
  <c r="EU4" i="39"/>
  <c r="ET4" i="39"/>
  <c r="ES4" i="39"/>
  <c r="ER4" i="39"/>
  <c r="EQ4" i="39"/>
  <c r="EP4" i="39"/>
  <c r="EO4" i="39"/>
  <c r="EN4" i="39"/>
  <c r="EM4" i="39"/>
  <c r="EL4" i="39"/>
  <c r="EK4" i="39"/>
  <c r="EJ4" i="39"/>
  <c r="EI4" i="39"/>
  <c r="EH4" i="39"/>
  <c r="EG4" i="39"/>
  <c r="EF4" i="39"/>
  <c r="EE4" i="39"/>
  <c r="ED4" i="39"/>
  <c r="EC4" i="39"/>
  <c r="EB4" i="39"/>
  <c r="EA4" i="39"/>
  <c r="DZ4" i="39"/>
  <c r="DY4" i="39"/>
  <c r="DX4" i="39"/>
  <c r="DW4" i="39"/>
  <c r="DV4" i="39"/>
  <c r="DU4" i="39"/>
  <c r="DT4" i="39"/>
  <c r="DS4" i="39"/>
  <c r="DR4" i="39"/>
  <c r="DQ4" i="39"/>
  <c r="DP4" i="39"/>
  <c r="DO4" i="39"/>
  <c r="DN4" i="39"/>
  <c r="DM4" i="39"/>
  <c r="DL4" i="39"/>
  <c r="DK4" i="39"/>
  <c r="DJ4" i="39"/>
  <c r="DI4" i="39"/>
  <c r="DH4" i="39"/>
  <c r="DG4" i="39"/>
  <c r="DF4" i="39"/>
  <c r="DE4" i="39"/>
  <c r="DD4" i="39"/>
  <c r="DC4" i="39"/>
  <c r="DB4" i="39"/>
  <c r="DA4" i="39"/>
  <c r="CZ4" i="39"/>
  <c r="CY4" i="39"/>
  <c r="CX4" i="39"/>
  <c r="CW4" i="39"/>
  <c r="CV4" i="39"/>
  <c r="CU4" i="39"/>
  <c r="CT4" i="39"/>
  <c r="CS4" i="39"/>
  <c r="CR4" i="39"/>
  <c r="CQ4" i="39"/>
  <c r="CP4" i="39"/>
  <c r="CO4" i="39"/>
  <c r="CN4" i="39"/>
  <c r="CM4" i="39"/>
  <c r="CL4" i="39"/>
  <c r="CK4" i="39"/>
  <c r="CJ4" i="39"/>
  <c r="CI4" i="39"/>
  <c r="CH4" i="39"/>
  <c r="CG4" i="39"/>
  <c r="CF4" i="39"/>
  <c r="CE4" i="39"/>
  <c r="CD4" i="39"/>
  <c r="CC4" i="39"/>
  <c r="CB4" i="39"/>
  <c r="CA4" i="39"/>
  <c r="BZ4" i="39"/>
  <c r="BY4" i="39"/>
  <c r="BX4" i="39"/>
  <c r="BW4" i="39"/>
  <c r="BV4" i="39"/>
  <c r="BU4" i="39"/>
  <c r="BT4" i="39"/>
  <c r="BS4" i="39"/>
  <c r="BR4" i="39"/>
  <c r="BQ4" i="39"/>
  <c r="BP4" i="39"/>
  <c r="BO4" i="39"/>
  <c r="BN4" i="39"/>
  <c r="BM4" i="39"/>
  <c r="BL4" i="39"/>
  <c r="BK4" i="39"/>
  <c r="BJ4" i="39"/>
  <c r="BI4" i="39"/>
  <c r="BH4" i="39"/>
  <c r="BG4" i="39"/>
  <c r="BF4" i="39"/>
  <c r="BE4" i="39"/>
  <c r="BD4" i="39"/>
  <c r="BC4" i="39"/>
  <c r="BB4" i="39"/>
  <c r="BA4" i="39"/>
  <c r="AZ4" i="39"/>
  <c r="AY4" i="39"/>
  <c r="AX4" i="39"/>
  <c r="AW4" i="39"/>
  <c r="AV4" i="39"/>
  <c r="AU4" i="39"/>
  <c r="AT4" i="39"/>
  <c r="AS4" i="39"/>
  <c r="AR4" i="39"/>
  <c r="AQ4" i="39"/>
  <c r="AP4" i="39"/>
  <c r="AO4" i="39"/>
  <c r="AN4" i="39"/>
  <c r="AM4" i="39"/>
  <c r="AL4" i="39"/>
  <c r="AK4" i="39"/>
  <c r="AJ4" i="39"/>
  <c r="AI4" i="39"/>
  <c r="AH4" i="39"/>
  <c r="AG4" i="39"/>
  <c r="AF4" i="39"/>
  <c r="AE4" i="39"/>
  <c r="AD4" i="39"/>
  <c r="AC4" i="39"/>
  <c r="AB4" i="39"/>
  <c r="AA4" i="39"/>
  <c r="Z4" i="39"/>
  <c r="Y4" i="39"/>
  <c r="X4" i="39"/>
  <c r="W4" i="39"/>
  <c r="V4" i="39"/>
  <c r="U4" i="39"/>
  <c r="T4" i="39"/>
  <c r="S4" i="39"/>
  <c r="R4" i="39"/>
  <c r="Q4" i="39"/>
  <c r="P4" i="39"/>
  <c r="O4" i="39"/>
  <c r="N4" i="39"/>
  <c r="M4" i="39"/>
  <c r="L4" i="39"/>
  <c r="K4" i="39"/>
  <c r="J4" i="39"/>
  <c r="I4" i="39"/>
  <c r="H4" i="39"/>
  <c r="G4" i="39"/>
  <c r="F4" i="39"/>
  <c r="E4" i="39"/>
  <c r="D4" i="39"/>
  <c r="C4" i="39"/>
  <c r="IR3" i="39"/>
  <c r="IQ3" i="39"/>
  <c r="IP3" i="39"/>
  <c r="IO3" i="39"/>
  <c r="IN3" i="39"/>
  <c r="IM3" i="39"/>
  <c r="IL3" i="39"/>
  <c r="IK3" i="39"/>
  <c r="IJ3" i="39"/>
  <c r="II3" i="39"/>
  <c r="IH3" i="39"/>
  <c r="IG3" i="39"/>
  <c r="IF3" i="39"/>
  <c r="IE3" i="39"/>
  <c r="ID3" i="39"/>
  <c r="IC3" i="39"/>
  <c r="IB3" i="39"/>
  <c r="IA3" i="39"/>
  <c r="HZ3" i="39"/>
  <c r="HY3" i="39"/>
  <c r="HX3" i="39"/>
  <c r="HW3" i="39"/>
  <c r="HV3" i="39"/>
  <c r="HU3" i="39"/>
  <c r="HT3" i="39"/>
  <c r="HS3" i="39"/>
  <c r="HR3" i="39"/>
  <c r="HQ3" i="39"/>
  <c r="HP3" i="39"/>
  <c r="HO3" i="39"/>
  <c r="HN3" i="39"/>
  <c r="HM3" i="39"/>
  <c r="HL3" i="39"/>
  <c r="HK3" i="39"/>
  <c r="HJ3" i="39"/>
  <c r="HI3" i="39"/>
  <c r="HH3" i="39"/>
  <c r="HG3" i="39"/>
  <c r="HF3" i="39"/>
  <c r="HE3" i="39"/>
  <c r="HD3" i="39"/>
  <c r="HC3" i="39"/>
  <c r="HB3" i="39"/>
  <c r="HA3" i="39"/>
  <c r="GZ3" i="39"/>
  <c r="GY3" i="39"/>
  <c r="GX3" i="39"/>
  <c r="GW3" i="39"/>
  <c r="GV3" i="39"/>
  <c r="GU3" i="39"/>
  <c r="GT3" i="39"/>
  <c r="GS3" i="39"/>
  <c r="GR3" i="39"/>
  <c r="GQ3" i="39"/>
  <c r="GP3" i="39"/>
  <c r="GO3" i="39"/>
  <c r="GN3" i="39"/>
  <c r="GM3" i="39"/>
  <c r="GL3" i="39"/>
  <c r="GK3" i="39"/>
  <c r="GJ3" i="39"/>
  <c r="GI3" i="39"/>
  <c r="GH3" i="39"/>
  <c r="GG3" i="39"/>
  <c r="GF3" i="39"/>
  <c r="GE3" i="39"/>
  <c r="GD3" i="39"/>
  <c r="GC3" i="39"/>
  <c r="GB3" i="39"/>
  <c r="GA3" i="39"/>
  <c r="FZ3" i="39"/>
  <c r="FY3" i="39"/>
  <c r="FX3" i="39"/>
  <c r="FW3" i="39"/>
  <c r="FV3" i="39"/>
  <c r="FU3" i="39"/>
  <c r="FT3" i="39"/>
  <c r="FS3" i="39"/>
  <c r="FR3" i="39"/>
  <c r="FQ3" i="39"/>
  <c r="FP3" i="39"/>
  <c r="FO3" i="39"/>
  <c r="FN3" i="39"/>
  <c r="FM3" i="39"/>
  <c r="FL3" i="39"/>
  <c r="FK3" i="39"/>
  <c r="FJ3" i="39"/>
  <c r="FI3" i="39"/>
  <c r="FH3" i="39"/>
  <c r="FG3" i="39"/>
  <c r="FF3" i="39"/>
  <c r="FE3" i="39"/>
  <c r="FD3" i="39"/>
  <c r="FC3" i="39"/>
  <c r="FB3" i="39"/>
  <c r="FA3" i="39"/>
  <c r="EZ3" i="39"/>
  <c r="EY3" i="39"/>
  <c r="EX3" i="39"/>
  <c r="EW3" i="39"/>
  <c r="EV3" i="39"/>
  <c r="EU3" i="39"/>
  <c r="ET3" i="39"/>
  <c r="ES3" i="39"/>
  <c r="ER3" i="39"/>
  <c r="EQ3" i="39"/>
  <c r="EP3" i="39"/>
  <c r="EO3" i="39"/>
  <c r="EN3" i="39"/>
  <c r="EM3" i="39"/>
  <c r="EL3" i="39"/>
  <c r="EK3" i="39"/>
  <c r="EJ3" i="39"/>
  <c r="EI3" i="39"/>
  <c r="EH3" i="39"/>
  <c r="EG3" i="39"/>
  <c r="EF3" i="39"/>
  <c r="EE3" i="39"/>
  <c r="ED3" i="39"/>
  <c r="EC3" i="39"/>
  <c r="EB3" i="39"/>
  <c r="EA3" i="39"/>
  <c r="DZ3" i="39"/>
  <c r="DY3" i="39"/>
  <c r="DX3" i="39"/>
  <c r="DW3" i="39"/>
  <c r="DV3" i="39"/>
  <c r="DU3" i="39"/>
  <c r="DT3" i="39"/>
  <c r="DS3" i="39"/>
  <c r="DR3" i="39"/>
  <c r="DQ3" i="39"/>
  <c r="DP3" i="39"/>
  <c r="DO3" i="39"/>
  <c r="DN3" i="39"/>
  <c r="DM3" i="39"/>
  <c r="DL3" i="39"/>
  <c r="DK3" i="39"/>
  <c r="DJ3" i="39"/>
  <c r="DI3" i="39"/>
  <c r="DH3" i="39"/>
  <c r="DG3" i="39"/>
  <c r="DF3" i="39"/>
  <c r="DE3" i="39"/>
  <c r="DD3" i="39"/>
  <c r="DC3" i="39"/>
  <c r="DB3" i="39"/>
  <c r="DA3" i="39"/>
  <c r="CZ3" i="39"/>
  <c r="CY3" i="39"/>
  <c r="CX3" i="39"/>
  <c r="CW3" i="39"/>
  <c r="CV3" i="39"/>
  <c r="CU3" i="39"/>
  <c r="CT3" i="39"/>
  <c r="CS3" i="39"/>
  <c r="CR3" i="39"/>
  <c r="CQ3" i="39"/>
  <c r="CP3" i="39"/>
  <c r="CO3" i="39"/>
  <c r="CN3" i="39"/>
  <c r="CM3" i="39"/>
  <c r="CL3" i="39"/>
  <c r="CK3" i="39"/>
  <c r="CJ3" i="39"/>
  <c r="CI3" i="39"/>
  <c r="CH3" i="39"/>
  <c r="CG3" i="39"/>
  <c r="CF3" i="39"/>
  <c r="CE3" i="39"/>
  <c r="CD3" i="39"/>
  <c r="CC3" i="39"/>
  <c r="CB3" i="39"/>
  <c r="CA3" i="39"/>
  <c r="BZ3" i="39"/>
  <c r="BY3" i="39"/>
  <c r="BX3" i="39"/>
  <c r="BW3" i="39"/>
  <c r="BV3" i="39"/>
  <c r="BU3" i="39"/>
  <c r="BT3" i="39"/>
  <c r="BS3" i="39"/>
  <c r="BR3" i="39"/>
  <c r="BQ3" i="39"/>
  <c r="BP3" i="39"/>
  <c r="BO3" i="39"/>
  <c r="BN3" i="39"/>
  <c r="BM3" i="39"/>
  <c r="BL3" i="39"/>
  <c r="BK3" i="39"/>
  <c r="BJ3" i="39"/>
  <c r="BI3" i="39"/>
  <c r="BH3" i="39"/>
  <c r="BG3" i="39"/>
  <c r="BF3" i="39"/>
  <c r="BE3" i="39"/>
  <c r="BD3" i="39"/>
  <c r="BC3" i="39"/>
  <c r="BB3" i="39"/>
  <c r="BA3" i="39"/>
  <c r="AZ3" i="39"/>
  <c r="AY3" i="39"/>
  <c r="AX3" i="39"/>
  <c r="AW3" i="39"/>
  <c r="AV3" i="39"/>
  <c r="AU3" i="39"/>
  <c r="AT3" i="39"/>
  <c r="AS3" i="39"/>
  <c r="AR3" i="39"/>
  <c r="AQ3" i="39"/>
  <c r="AP3" i="39"/>
  <c r="AO3" i="39"/>
  <c r="AN3" i="39"/>
  <c r="AM3" i="39"/>
  <c r="AL3" i="39"/>
  <c r="AK3" i="39"/>
  <c r="AJ3" i="39"/>
  <c r="AI3" i="39"/>
  <c r="AH3" i="39"/>
  <c r="AG3" i="39"/>
  <c r="AF3" i="39"/>
  <c r="AE3" i="39"/>
  <c r="AD3" i="39"/>
  <c r="AC3" i="39"/>
  <c r="AB3" i="39"/>
  <c r="AA3" i="39"/>
  <c r="Z3" i="39"/>
  <c r="Y3" i="39"/>
  <c r="X3" i="39"/>
  <c r="W3" i="39"/>
  <c r="V3" i="39"/>
  <c r="U3" i="39"/>
  <c r="T3" i="39"/>
  <c r="S3" i="39"/>
  <c r="R3" i="39"/>
  <c r="Q3" i="39"/>
  <c r="P3" i="39"/>
  <c r="O3" i="39"/>
  <c r="N3" i="39"/>
  <c r="M3" i="39"/>
  <c r="L3" i="39"/>
  <c r="K3" i="39"/>
  <c r="J3" i="39"/>
  <c r="I3" i="39"/>
  <c r="H3" i="39"/>
  <c r="G3" i="39"/>
  <c r="F3" i="39"/>
  <c r="E3" i="39"/>
  <c r="D3" i="39"/>
  <c r="C3" i="39"/>
  <c r="IR2" i="39"/>
  <c r="IQ2" i="39"/>
  <c r="IP2" i="39"/>
  <c r="IO2" i="39"/>
  <c r="IN2" i="39"/>
  <c r="IM2" i="39"/>
  <c r="IL2" i="39"/>
  <c r="IK2" i="39"/>
  <c r="IJ2" i="39"/>
  <c r="II2" i="39"/>
  <c r="IH2" i="39"/>
  <c r="IG2" i="39"/>
  <c r="IF2" i="39"/>
  <c r="IE2" i="39"/>
  <c r="ID2" i="39"/>
  <c r="IC2" i="39"/>
  <c r="IB2" i="39"/>
  <c r="IA2" i="39"/>
  <c r="HZ2" i="39"/>
  <c r="HY2" i="39"/>
  <c r="HX2" i="39"/>
  <c r="HW2" i="39"/>
  <c r="HV2" i="39"/>
  <c r="HU2" i="39"/>
  <c r="HT2" i="39"/>
  <c r="HS2" i="39"/>
  <c r="HR2" i="39"/>
  <c r="HQ2" i="39"/>
  <c r="HP2" i="39"/>
  <c r="HO2" i="39"/>
  <c r="HN2" i="39"/>
  <c r="HM2" i="39"/>
  <c r="HL2" i="39"/>
  <c r="HK2" i="39"/>
  <c r="HJ2" i="39"/>
  <c r="HI2" i="39"/>
  <c r="HH2" i="39"/>
  <c r="HG2" i="39"/>
  <c r="HF2" i="39"/>
  <c r="HE2" i="39"/>
  <c r="HD2" i="39"/>
  <c r="HC2" i="39"/>
  <c r="HB2" i="39"/>
  <c r="HA2" i="39"/>
  <c r="GZ2" i="39"/>
  <c r="GY2" i="39"/>
  <c r="GX2" i="39"/>
  <c r="GW2" i="39"/>
  <c r="GV2" i="39"/>
  <c r="GU2" i="39"/>
  <c r="GT2" i="39"/>
  <c r="GS2" i="39"/>
  <c r="GR2" i="39"/>
  <c r="GQ2" i="39"/>
  <c r="GP2" i="39"/>
  <c r="GO2" i="39"/>
  <c r="GN2" i="39"/>
  <c r="GM2" i="39"/>
  <c r="GL2" i="39"/>
  <c r="GK2" i="39"/>
  <c r="GJ2" i="39"/>
  <c r="GI2" i="39"/>
  <c r="GH2" i="39"/>
  <c r="GG2" i="39"/>
  <c r="GF2" i="39"/>
  <c r="GE2" i="39"/>
  <c r="GD2" i="39"/>
  <c r="GC2" i="39"/>
  <c r="GB2" i="39"/>
  <c r="GA2" i="39"/>
  <c r="FZ2" i="39"/>
  <c r="FY2" i="39"/>
  <c r="FX2" i="39"/>
  <c r="FW2" i="39"/>
  <c r="FV2" i="39"/>
  <c r="FU2" i="39"/>
  <c r="FT2" i="39"/>
  <c r="FS2" i="39"/>
  <c r="FR2" i="39"/>
  <c r="FQ2" i="39"/>
  <c r="FP2" i="39"/>
  <c r="FO2" i="39"/>
  <c r="FN2" i="39"/>
  <c r="FM2" i="39"/>
  <c r="FL2" i="39"/>
  <c r="FK2" i="39"/>
  <c r="FJ2" i="39"/>
  <c r="FI2" i="39"/>
  <c r="FH2" i="39"/>
  <c r="FG2" i="39"/>
  <c r="FF2" i="39"/>
  <c r="FE2" i="39"/>
  <c r="FD2" i="39"/>
  <c r="FC2" i="39"/>
  <c r="FB2" i="39"/>
  <c r="FA2" i="39"/>
  <c r="EZ2" i="39"/>
  <c r="EY2" i="39"/>
  <c r="EX2" i="39"/>
  <c r="EW2" i="39"/>
  <c r="EV2" i="39"/>
  <c r="EU2" i="39"/>
  <c r="ET2" i="39"/>
  <c r="ES2" i="39"/>
  <c r="ER2" i="39"/>
  <c r="EQ2" i="39"/>
  <c r="EP2" i="39"/>
  <c r="EO2" i="39"/>
  <c r="EN2" i="39"/>
  <c r="EM2" i="39"/>
  <c r="EL2" i="39"/>
  <c r="EK2" i="39"/>
  <c r="EJ2" i="39"/>
  <c r="EI2" i="39"/>
  <c r="EH2" i="39"/>
  <c r="EG2" i="39"/>
  <c r="EF2" i="39"/>
  <c r="EE2" i="39"/>
  <c r="ED2" i="39"/>
  <c r="EC2" i="39"/>
  <c r="EB2" i="39"/>
  <c r="EA2" i="39"/>
  <c r="DZ2" i="39"/>
  <c r="DY2" i="39"/>
  <c r="DX2" i="39"/>
  <c r="DW2" i="39"/>
  <c r="DV2" i="39"/>
  <c r="DU2" i="39"/>
  <c r="DT2" i="39"/>
  <c r="DS2" i="39"/>
  <c r="DR2" i="39"/>
  <c r="DQ2" i="39"/>
  <c r="DP2" i="39"/>
  <c r="DO2" i="39"/>
  <c r="DN2" i="39"/>
  <c r="DM2" i="39"/>
  <c r="DL2" i="39"/>
  <c r="DK2" i="39"/>
  <c r="DJ2" i="39"/>
  <c r="DI2" i="39"/>
  <c r="DH2" i="39"/>
  <c r="DG2" i="39"/>
  <c r="DF2" i="39"/>
  <c r="DE2" i="39"/>
  <c r="DD2" i="39"/>
  <c r="DC2" i="39"/>
  <c r="DB2" i="39"/>
  <c r="DA2" i="39"/>
  <c r="CZ2" i="39"/>
  <c r="CY2" i="39"/>
  <c r="CX2" i="39"/>
  <c r="CW2" i="39"/>
  <c r="CV2" i="39"/>
  <c r="CU2" i="39"/>
  <c r="CT2" i="39"/>
  <c r="CS2" i="39"/>
  <c r="CR2" i="39"/>
  <c r="CQ2" i="39"/>
  <c r="CP2" i="39"/>
  <c r="CO2" i="39"/>
  <c r="CN2" i="39"/>
  <c r="CM2" i="39"/>
  <c r="CL2" i="39"/>
  <c r="CK2" i="39"/>
  <c r="CJ2" i="39"/>
  <c r="CI2" i="39"/>
  <c r="CH2" i="39"/>
  <c r="CG2" i="39"/>
  <c r="CF2" i="39"/>
  <c r="CE2" i="39"/>
  <c r="CD2" i="39"/>
  <c r="CC2" i="39"/>
  <c r="CB2" i="39"/>
  <c r="CA2" i="39"/>
  <c r="BZ2" i="39"/>
  <c r="BY2" i="39"/>
  <c r="BX2" i="39"/>
  <c r="BW2" i="39"/>
  <c r="BV2" i="39"/>
  <c r="BU2" i="39"/>
  <c r="BT2" i="39"/>
  <c r="BS2" i="39"/>
  <c r="BR2" i="39"/>
  <c r="BQ2" i="39"/>
  <c r="BP2" i="39"/>
  <c r="BO2" i="39"/>
  <c r="BN2" i="39"/>
  <c r="BM2" i="39"/>
  <c r="BL2" i="39"/>
  <c r="BK2" i="39"/>
  <c r="BJ2" i="39"/>
  <c r="BI2" i="39"/>
  <c r="BH2" i="39"/>
  <c r="BG2" i="39"/>
  <c r="BF2" i="39"/>
  <c r="BE2" i="39"/>
  <c r="BD2" i="39"/>
  <c r="BC2" i="39"/>
  <c r="BB2" i="39"/>
  <c r="BA2" i="39"/>
  <c r="AZ2" i="39"/>
  <c r="AY2" i="39"/>
  <c r="AX2" i="39"/>
  <c r="AW2" i="39"/>
  <c r="AV2" i="39"/>
  <c r="AU2" i="39"/>
  <c r="AT2" i="39"/>
  <c r="AS2" i="39"/>
  <c r="AR2" i="39"/>
  <c r="AQ2" i="39"/>
  <c r="AP2" i="39"/>
  <c r="AO2" i="39"/>
  <c r="AN2" i="39"/>
  <c r="AM2" i="39"/>
  <c r="AL2" i="39"/>
  <c r="AK2" i="39"/>
  <c r="AJ2" i="39"/>
  <c r="AI2" i="39"/>
  <c r="AH2" i="39"/>
  <c r="AG2" i="39"/>
  <c r="AF2" i="39"/>
  <c r="AE2" i="39"/>
  <c r="AD2" i="39"/>
  <c r="AC2" i="39"/>
  <c r="AB2" i="39"/>
  <c r="AA2" i="39"/>
  <c r="Z2" i="39"/>
  <c r="Y2" i="39"/>
  <c r="X2" i="39"/>
  <c r="W2" i="39"/>
  <c r="V2" i="39"/>
  <c r="U2" i="39"/>
  <c r="T2" i="39"/>
  <c r="S2" i="39"/>
  <c r="R2" i="39"/>
  <c r="Q2" i="39"/>
  <c r="P2" i="39"/>
  <c r="O2" i="39"/>
  <c r="N2" i="39"/>
  <c r="M2" i="39"/>
  <c r="L2" i="39"/>
  <c r="K2" i="39"/>
  <c r="J2" i="39"/>
  <c r="I2" i="39"/>
  <c r="H2" i="39"/>
  <c r="G2" i="39"/>
  <c r="F2" i="39"/>
  <c r="E2" i="39"/>
  <c r="D2" i="39"/>
  <c r="C2" i="39"/>
  <c r="IR9" i="40"/>
  <c r="IQ9" i="40"/>
  <c r="IP9" i="40"/>
  <c r="IO9" i="40"/>
  <c r="IN9" i="40"/>
  <c r="IM9" i="40"/>
  <c r="IL9" i="40"/>
  <c r="IK9" i="40"/>
  <c r="IJ9" i="40"/>
  <c r="II9" i="40"/>
  <c r="IH9" i="40"/>
  <c r="IG9" i="40"/>
  <c r="IF9" i="40"/>
  <c r="IE9" i="40"/>
  <c r="ID9" i="40"/>
  <c r="IC9" i="40"/>
  <c r="IB9" i="40"/>
  <c r="IA9" i="40"/>
  <c r="HZ9" i="40"/>
  <c r="HY9" i="40"/>
  <c r="HX9" i="40"/>
  <c r="HW9" i="40"/>
  <c r="HV9" i="40"/>
  <c r="HU9" i="40"/>
  <c r="HT9" i="40"/>
  <c r="HS9" i="40"/>
  <c r="HR9" i="40"/>
  <c r="HQ9" i="40"/>
  <c r="HP9" i="40"/>
  <c r="HO9" i="40"/>
  <c r="HN9" i="40"/>
  <c r="HM9" i="40"/>
  <c r="HL9" i="40"/>
  <c r="HK9" i="40"/>
  <c r="HJ9" i="40"/>
  <c r="HI9" i="40"/>
  <c r="HH9" i="40"/>
  <c r="HG9" i="40"/>
  <c r="HF9" i="40"/>
  <c r="HE9" i="40"/>
  <c r="HD9" i="40"/>
  <c r="HC9" i="40"/>
  <c r="HB9" i="40"/>
  <c r="HA9" i="40"/>
  <c r="GZ9" i="40"/>
  <c r="GY9" i="40"/>
  <c r="GX9" i="40"/>
  <c r="GW9" i="40"/>
  <c r="GV9" i="40"/>
  <c r="GU9" i="40"/>
  <c r="GT9" i="40"/>
  <c r="GS9" i="40"/>
  <c r="GR9" i="40"/>
  <c r="GQ9" i="40"/>
  <c r="GP9" i="40"/>
  <c r="GO9" i="40"/>
  <c r="GN9" i="40"/>
  <c r="GM9" i="40"/>
  <c r="GL9" i="40"/>
  <c r="GK9" i="40"/>
  <c r="GJ9" i="40"/>
  <c r="GI9" i="40"/>
  <c r="GH9" i="40"/>
  <c r="GG9" i="40"/>
  <c r="GF9" i="40"/>
  <c r="GE9" i="40"/>
  <c r="GD9" i="40"/>
  <c r="GC9" i="40"/>
  <c r="GB9" i="40"/>
  <c r="GA9" i="40"/>
  <c r="FZ9" i="40"/>
  <c r="FY9" i="40"/>
  <c r="FX9" i="40"/>
  <c r="FW9" i="40"/>
  <c r="FV9" i="40"/>
  <c r="FU9" i="40"/>
  <c r="FT9" i="40"/>
  <c r="FS9" i="40"/>
  <c r="FR9" i="40"/>
  <c r="FQ9" i="40"/>
  <c r="FP9" i="40"/>
  <c r="FO9" i="40"/>
  <c r="FN9" i="40"/>
  <c r="FM9" i="40"/>
  <c r="FL9" i="40"/>
  <c r="FK9" i="40"/>
  <c r="FJ9" i="40"/>
  <c r="FI9" i="40"/>
  <c r="FH9" i="40"/>
  <c r="FG9" i="40"/>
  <c r="FF9" i="40"/>
  <c r="FE9" i="40"/>
  <c r="FD9" i="40"/>
  <c r="FC9" i="40"/>
  <c r="FB9" i="40"/>
  <c r="FA9" i="40"/>
  <c r="EZ9" i="40"/>
  <c r="EY9" i="40"/>
  <c r="EX9" i="40"/>
  <c r="EW9" i="40"/>
  <c r="EV9" i="40"/>
  <c r="EU9" i="40"/>
  <c r="ET9" i="40"/>
  <c r="ES9" i="40"/>
  <c r="ER9" i="40"/>
  <c r="EQ9" i="40"/>
  <c r="EP9" i="40"/>
  <c r="EO9" i="40"/>
  <c r="EN9" i="40"/>
  <c r="EM9" i="40"/>
  <c r="EL9" i="40"/>
  <c r="EK9" i="40"/>
  <c r="EJ9" i="40"/>
  <c r="EI9" i="40"/>
  <c r="EH9" i="40"/>
  <c r="EG9" i="40"/>
  <c r="EF9" i="40"/>
  <c r="EE9" i="40"/>
  <c r="ED9" i="40"/>
  <c r="EC9" i="40"/>
  <c r="EB9" i="40"/>
  <c r="EA9" i="40"/>
  <c r="DZ9" i="40"/>
  <c r="DY9" i="40"/>
  <c r="DX9" i="40"/>
  <c r="DW9" i="40"/>
  <c r="DV9" i="40"/>
  <c r="DU9" i="40"/>
  <c r="DT9" i="40"/>
  <c r="DS9" i="40"/>
  <c r="DR9" i="40"/>
  <c r="DQ9" i="40"/>
  <c r="DP9" i="40"/>
  <c r="DO9" i="40"/>
  <c r="DN9" i="40"/>
  <c r="DM9" i="40"/>
  <c r="DL9" i="40"/>
  <c r="DK9" i="40"/>
  <c r="DJ9" i="40"/>
  <c r="DI9" i="40"/>
  <c r="DH9" i="40"/>
  <c r="DG9" i="40"/>
  <c r="DF9" i="40"/>
  <c r="DE9" i="40"/>
  <c r="DD9" i="40"/>
  <c r="DC9" i="40"/>
  <c r="DB9" i="40"/>
  <c r="DA9" i="40"/>
  <c r="CZ9" i="40"/>
  <c r="CY9" i="40"/>
  <c r="CX9" i="40"/>
  <c r="CW9" i="40"/>
  <c r="CV9" i="40"/>
  <c r="CU9" i="40"/>
  <c r="CT9" i="40"/>
  <c r="CS9" i="40"/>
  <c r="CR9" i="40"/>
  <c r="CQ9" i="40"/>
  <c r="CP9" i="40"/>
  <c r="CO9" i="40"/>
  <c r="CN9" i="40"/>
  <c r="CM9" i="40"/>
  <c r="CL9" i="40"/>
  <c r="CK9" i="40"/>
  <c r="CJ9" i="40"/>
  <c r="CI9" i="40"/>
  <c r="CH9" i="40"/>
  <c r="CG9" i="40"/>
  <c r="CF9" i="40"/>
  <c r="CE9" i="40"/>
  <c r="CD9" i="40"/>
  <c r="CC9" i="40"/>
  <c r="CB9" i="40"/>
  <c r="CA9" i="40"/>
  <c r="BZ9" i="40"/>
  <c r="BY9" i="40"/>
  <c r="BX9" i="40"/>
  <c r="BW9" i="40"/>
  <c r="BV9" i="40"/>
  <c r="BU9" i="40"/>
  <c r="BT9" i="40"/>
  <c r="BS9" i="40"/>
  <c r="BR9" i="40"/>
  <c r="BQ9" i="40"/>
  <c r="BP9" i="40"/>
  <c r="BO9" i="40"/>
  <c r="BN9" i="40"/>
  <c r="BM9" i="40"/>
  <c r="BL9" i="40"/>
  <c r="BK9" i="40"/>
  <c r="BJ9" i="40"/>
  <c r="BI9" i="40"/>
  <c r="BH9" i="40"/>
  <c r="BG9" i="40"/>
  <c r="BF9" i="40"/>
  <c r="BE9" i="40"/>
  <c r="BD9" i="40"/>
  <c r="BC9" i="40"/>
  <c r="BB9" i="40"/>
  <c r="BA9" i="40"/>
  <c r="AZ9" i="40"/>
  <c r="AY9" i="40"/>
  <c r="AX9" i="40"/>
  <c r="AW9" i="40"/>
  <c r="AV9" i="40"/>
  <c r="AU9" i="40"/>
  <c r="AT9" i="40"/>
  <c r="AS9" i="40"/>
  <c r="AR9" i="40"/>
  <c r="AQ9" i="40"/>
  <c r="AP9" i="40"/>
  <c r="AO9" i="40"/>
  <c r="AN9" i="40"/>
  <c r="AM9" i="40"/>
  <c r="AL9" i="40"/>
  <c r="AK9" i="40"/>
  <c r="AJ9" i="40"/>
  <c r="AI9" i="40"/>
  <c r="AH9" i="40"/>
  <c r="AG9" i="40"/>
  <c r="AF9" i="40"/>
  <c r="AE9" i="40"/>
  <c r="AD9" i="40"/>
  <c r="AC9" i="40"/>
  <c r="AB9" i="40"/>
  <c r="AA9" i="40"/>
  <c r="Z9" i="40"/>
  <c r="Y9" i="40"/>
  <c r="X9" i="40"/>
  <c r="W9" i="40"/>
  <c r="V9" i="40"/>
  <c r="U9" i="40"/>
  <c r="T9" i="40"/>
  <c r="S9" i="40"/>
  <c r="R9" i="40"/>
  <c r="Q9" i="40"/>
  <c r="P9" i="40"/>
  <c r="O9" i="40"/>
  <c r="N9" i="40"/>
  <c r="M9" i="40"/>
  <c r="L9" i="40"/>
  <c r="K9" i="40"/>
  <c r="J9" i="40"/>
  <c r="I9" i="40"/>
  <c r="H9" i="40"/>
  <c r="G9" i="40"/>
  <c r="F9" i="40"/>
  <c r="E9" i="40"/>
  <c r="D9" i="40"/>
  <c r="C9" i="40"/>
  <c r="IR8" i="40"/>
  <c r="IQ8" i="40"/>
  <c r="IP8" i="40"/>
  <c r="IO8" i="40"/>
  <c r="IN8" i="40"/>
  <c r="IM8" i="40"/>
  <c r="IL8" i="40"/>
  <c r="IK8" i="40"/>
  <c r="IJ8" i="40"/>
  <c r="II8" i="40"/>
  <c r="IH8" i="40"/>
  <c r="IG8" i="40"/>
  <c r="IF8" i="40"/>
  <c r="IE8" i="40"/>
  <c r="ID8" i="40"/>
  <c r="IC8" i="40"/>
  <c r="IB8" i="40"/>
  <c r="IA8" i="40"/>
  <c r="HZ8" i="40"/>
  <c r="HY8" i="40"/>
  <c r="HX8" i="40"/>
  <c r="HW8" i="40"/>
  <c r="HV8" i="40"/>
  <c r="HU8" i="40"/>
  <c r="HT8" i="40"/>
  <c r="HS8" i="40"/>
  <c r="HR8" i="40"/>
  <c r="HQ8" i="40"/>
  <c r="HP8" i="40"/>
  <c r="HO8" i="40"/>
  <c r="HN8" i="40"/>
  <c r="HM8" i="40"/>
  <c r="HL8" i="40"/>
  <c r="HK8" i="40"/>
  <c r="HJ8" i="40"/>
  <c r="HI8" i="40"/>
  <c r="HH8" i="40"/>
  <c r="HG8" i="40"/>
  <c r="HF8" i="40"/>
  <c r="HE8" i="40"/>
  <c r="HD8" i="40"/>
  <c r="HC8" i="40"/>
  <c r="HB8" i="40"/>
  <c r="HA8" i="40"/>
  <c r="GZ8" i="40"/>
  <c r="GY8" i="40"/>
  <c r="GX8" i="40"/>
  <c r="GW8" i="40"/>
  <c r="GV8" i="40"/>
  <c r="GU8" i="40"/>
  <c r="GT8" i="40"/>
  <c r="GS8" i="40"/>
  <c r="GR8" i="40"/>
  <c r="GQ8" i="40"/>
  <c r="GP8" i="40"/>
  <c r="GO8" i="40"/>
  <c r="GN8" i="40"/>
  <c r="GM8" i="40"/>
  <c r="GL8" i="40"/>
  <c r="GK8" i="40"/>
  <c r="GJ8" i="40"/>
  <c r="GI8" i="40"/>
  <c r="GH8" i="40"/>
  <c r="GG8" i="40"/>
  <c r="GF8" i="40"/>
  <c r="GE8" i="40"/>
  <c r="GD8" i="40"/>
  <c r="GC8" i="40"/>
  <c r="GB8" i="40"/>
  <c r="GA8" i="40"/>
  <c r="FZ8" i="40"/>
  <c r="FY8" i="40"/>
  <c r="FX8" i="40"/>
  <c r="FW8" i="40"/>
  <c r="FV8" i="40"/>
  <c r="FU8" i="40"/>
  <c r="FT8" i="40"/>
  <c r="FS8" i="40"/>
  <c r="FR8" i="40"/>
  <c r="FQ8" i="40"/>
  <c r="FP8" i="40"/>
  <c r="FO8" i="40"/>
  <c r="FN8" i="40"/>
  <c r="FM8" i="40"/>
  <c r="FL8" i="40"/>
  <c r="FK8" i="40"/>
  <c r="FJ8" i="40"/>
  <c r="FI8" i="40"/>
  <c r="FH8" i="40"/>
  <c r="FG8" i="40"/>
  <c r="FF8" i="40"/>
  <c r="FE8" i="40"/>
  <c r="FD8" i="40"/>
  <c r="FC8" i="40"/>
  <c r="FB8" i="40"/>
  <c r="FA8" i="40"/>
  <c r="EZ8" i="40"/>
  <c r="EY8" i="40"/>
  <c r="EX8" i="40"/>
  <c r="EW8" i="40"/>
  <c r="EV8" i="40"/>
  <c r="EU8" i="40"/>
  <c r="ET8" i="40"/>
  <c r="ES8" i="40"/>
  <c r="ER8" i="40"/>
  <c r="EQ8" i="40"/>
  <c r="EP8" i="40"/>
  <c r="EO8" i="40"/>
  <c r="EN8" i="40"/>
  <c r="EM8" i="40"/>
  <c r="EL8" i="40"/>
  <c r="EK8" i="40"/>
  <c r="EJ8" i="40"/>
  <c r="EI8" i="40"/>
  <c r="EH8" i="40"/>
  <c r="EG8" i="40"/>
  <c r="EF8" i="40"/>
  <c r="EE8" i="40"/>
  <c r="ED8" i="40"/>
  <c r="EC8" i="40"/>
  <c r="EB8" i="40"/>
  <c r="EA8" i="40"/>
  <c r="DZ8" i="40"/>
  <c r="DY8" i="40"/>
  <c r="DX8" i="40"/>
  <c r="DW8" i="40"/>
  <c r="DV8" i="40"/>
  <c r="DU8" i="40"/>
  <c r="DT8" i="40"/>
  <c r="DS8" i="40"/>
  <c r="DR8" i="40"/>
  <c r="DQ8" i="40"/>
  <c r="DP8" i="40"/>
  <c r="DO8" i="40"/>
  <c r="DN8" i="40"/>
  <c r="DM8" i="40"/>
  <c r="DL8" i="40"/>
  <c r="DK8" i="40"/>
  <c r="DJ8" i="40"/>
  <c r="DI8" i="40"/>
  <c r="DH8" i="40"/>
  <c r="DG8" i="40"/>
  <c r="DF8" i="40"/>
  <c r="DE8" i="40"/>
  <c r="DD8" i="40"/>
  <c r="DC8" i="40"/>
  <c r="DB8" i="40"/>
  <c r="DA8" i="40"/>
  <c r="CZ8" i="40"/>
  <c r="CY8" i="40"/>
  <c r="CX8" i="40"/>
  <c r="CW8" i="40"/>
  <c r="CV8" i="40"/>
  <c r="CU8" i="40"/>
  <c r="CT8" i="40"/>
  <c r="CS8" i="40"/>
  <c r="CR8" i="40"/>
  <c r="CQ8" i="40"/>
  <c r="CP8" i="40"/>
  <c r="CO8" i="40"/>
  <c r="CN8" i="40"/>
  <c r="CM8" i="40"/>
  <c r="CL8" i="40"/>
  <c r="CK8" i="40"/>
  <c r="CJ8" i="40"/>
  <c r="CI8" i="40"/>
  <c r="CH8" i="40"/>
  <c r="CG8" i="40"/>
  <c r="CF8" i="40"/>
  <c r="CE8" i="40"/>
  <c r="CD8" i="40"/>
  <c r="CC8" i="40"/>
  <c r="CB8" i="40"/>
  <c r="CA8" i="40"/>
  <c r="BZ8" i="40"/>
  <c r="BY8" i="40"/>
  <c r="BX8" i="40"/>
  <c r="BW8" i="40"/>
  <c r="BV8" i="40"/>
  <c r="BU8" i="40"/>
  <c r="BT8" i="40"/>
  <c r="BS8" i="40"/>
  <c r="BR8" i="40"/>
  <c r="BQ8" i="40"/>
  <c r="BP8" i="40"/>
  <c r="BO8" i="40"/>
  <c r="BN8" i="40"/>
  <c r="BM8" i="40"/>
  <c r="BL8" i="40"/>
  <c r="BK8" i="40"/>
  <c r="BJ8" i="40"/>
  <c r="BI8" i="40"/>
  <c r="BH8" i="40"/>
  <c r="BG8" i="40"/>
  <c r="BF8" i="40"/>
  <c r="BE8" i="40"/>
  <c r="BD8" i="40"/>
  <c r="BC8" i="40"/>
  <c r="BB8" i="40"/>
  <c r="BA8" i="40"/>
  <c r="AZ8" i="40"/>
  <c r="AY8" i="40"/>
  <c r="AX8" i="40"/>
  <c r="AW8" i="40"/>
  <c r="AV8" i="40"/>
  <c r="AU8" i="40"/>
  <c r="AT8" i="40"/>
  <c r="AS8" i="40"/>
  <c r="AR8" i="40"/>
  <c r="AQ8" i="40"/>
  <c r="AP8" i="40"/>
  <c r="AO8" i="40"/>
  <c r="AN8" i="40"/>
  <c r="AM8" i="40"/>
  <c r="AL8" i="40"/>
  <c r="AK8" i="40"/>
  <c r="AJ8" i="40"/>
  <c r="AI8" i="40"/>
  <c r="AH8" i="40"/>
  <c r="AG8" i="40"/>
  <c r="AF8" i="40"/>
  <c r="AE8" i="40"/>
  <c r="AD8" i="40"/>
  <c r="AC8" i="40"/>
  <c r="AB8" i="40"/>
  <c r="AA8" i="40"/>
  <c r="Z8" i="40"/>
  <c r="Y8" i="40"/>
  <c r="X8" i="40"/>
  <c r="W8" i="40"/>
  <c r="V8" i="40"/>
  <c r="U8" i="40"/>
  <c r="T8" i="40"/>
  <c r="S8" i="40"/>
  <c r="R8" i="40"/>
  <c r="Q8" i="40"/>
  <c r="P8" i="40"/>
  <c r="O8" i="40"/>
  <c r="N8" i="40"/>
  <c r="M8" i="40"/>
  <c r="L8" i="40"/>
  <c r="K8" i="40"/>
  <c r="J8" i="40"/>
  <c r="I8" i="40"/>
  <c r="H8" i="40"/>
  <c r="G8" i="40"/>
  <c r="F8" i="40"/>
  <c r="E8" i="40"/>
  <c r="D8" i="40"/>
  <c r="C8" i="40"/>
  <c r="IR7" i="40"/>
  <c r="IQ7" i="40"/>
  <c r="IP7" i="40"/>
  <c r="IO7" i="40"/>
  <c r="IN7" i="40"/>
  <c r="IM7" i="40"/>
  <c r="IL7" i="40"/>
  <c r="IK7" i="40"/>
  <c r="IJ7" i="40"/>
  <c r="II7" i="40"/>
  <c r="IH7" i="40"/>
  <c r="IG7" i="40"/>
  <c r="IF7" i="40"/>
  <c r="IE7" i="40"/>
  <c r="ID7" i="40"/>
  <c r="IC7" i="40"/>
  <c r="IB7" i="40"/>
  <c r="IA7" i="40"/>
  <c r="HZ7" i="40"/>
  <c r="HY7" i="40"/>
  <c r="HX7" i="40"/>
  <c r="HW7" i="40"/>
  <c r="HV7" i="40"/>
  <c r="HU7" i="40"/>
  <c r="HT7" i="40"/>
  <c r="HS7" i="40"/>
  <c r="HR7" i="40"/>
  <c r="HQ7" i="40"/>
  <c r="HP7" i="40"/>
  <c r="HO7" i="40"/>
  <c r="HN7" i="40"/>
  <c r="HM7" i="40"/>
  <c r="HL7" i="40"/>
  <c r="HK7" i="40"/>
  <c r="HJ7" i="40"/>
  <c r="HI7" i="40"/>
  <c r="HH7" i="40"/>
  <c r="HG7" i="40"/>
  <c r="HF7" i="40"/>
  <c r="HE7" i="40"/>
  <c r="HD7" i="40"/>
  <c r="HC7" i="40"/>
  <c r="HB7" i="40"/>
  <c r="HA7" i="40"/>
  <c r="GZ7" i="40"/>
  <c r="GY7" i="40"/>
  <c r="GX7" i="40"/>
  <c r="GW7" i="40"/>
  <c r="GV7" i="40"/>
  <c r="GU7" i="40"/>
  <c r="GT7" i="40"/>
  <c r="GS7" i="40"/>
  <c r="GR7" i="40"/>
  <c r="GQ7" i="40"/>
  <c r="GP7" i="40"/>
  <c r="GO7" i="40"/>
  <c r="GN7" i="40"/>
  <c r="GM7" i="40"/>
  <c r="GL7" i="40"/>
  <c r="GK7" i="40"/>
  <c r="GJ7" i="40"/>
  <c r="GI7" i="40"/>
  <c r="GH7" i="40"/>
  <c r="GG7" i="40"/>
  <c r="GF7" i="40"/>
  <c r="GE7" i="40"/>
  <c r="GD7" i="40"/>
  <c r="GC7" i="40"/>
  <c r="GB7" i="40"/>
  <c r="GA7" i="40"/>
  <c r="FZ7" i="40"/>
  <c r="FY7" i="40"/>
  <c r="FX7" i="40"/>
  <c r="FW7" i="40"/>
  <c r="FV7" i="40"/>
  <c r="FU7" i="40"/>
  <c r="FT7" i="40"/>
  <c r="FS7" i="40"/>
  <c r="FR7" i="40"/>
  <c r="FQ7" i="40"/>
  <c r="FP7" i="40"/>
  <c r="FO7" i="40"/>
  <c r="FN7" i="40"/>
  <c r="FM7" i="40"/>
  <c r="FL7" i="40"/>
  <c r="FK7" i="40"/>
  <c r="FJ7" i="40"/>
  <c r="FI7" i="40"/>
  <c r="FH7" i="40"/>
  <c r="FG7" i="40"/>
  <c r="FF7" i="40"/>
  <c r="FE7" i="40"/>
  <c r="FD7" i="40"/>
  <c r="FC7" i="40"/>
  <c r="FB7" i="40"/>
  <c r="FA7" i="40"/>
  <c r="EZ7" i="40"/>
  <c r="EY7" i="40"/>
  <c r="EX7" i="40"/>
  <c r="EW7" i="40"/>
  <c r="EV7" i="40"/>
  <c r="EU7" i="40"/>
  <c r="ET7" i="40"/>
  <c r="ES7" i="40"/>
  <c r="ER7" i="40"/>
  <c r="EQ7" i="40"/>
  <c r="EP7" i="40"/>
  <c r="EO7" i="40"/>
  <c r="EN7" i="40"/>
  <c r="EM7" i="40"/>
  <c r="EL7" i="40"/>
  <c r="EK7" i="40"/>
  <c r="EJ7" i="40"/>
  <c r="EI7" i="40"/>
  <c r="EH7" i="40"/>
  <c r="EG7" i="40"/>
  <c r="EF7" i="40"/>
  <c r="EE7" i="40"/>
  <c r="ED7" i="40"/>
  <c r="EC7" i="40"/>
  <c r="EB7" i="40"/>
  <c r="EA7" i="40"/>
  <c r="DZ7" i="40"/>
  <c r="DY7" i="40"/>
  <c r="DX7" i="40"/>
  <c r="DW7" i="40"/>
  <c r="DV7" i="40"/>
  <c r="DU7" i="40"/>
  <c r="DT7" i="40"/>
  <c r="DS7" i="40"/>
  <c r="DR7" i="40"/>
  <c r="DQ7" i="40"/>
  <c r="DP7" i="40"/>
  <c r="DO7" i="40"/>
  <c r="DN7" i="40"/>
  <c r="DM7" i="40"/>
  <c r="DL7" i="40"/>
  <c r="DK7" i="40"/>
  <c r="DJ7" i="40"/>
  <c r="DI7" i="40"/>
  <c r="DH7" i="40"/>
  <c r="DG7" i="40"/>
  <c r="DF7" i="40"/>
  <c r="DE7" i="40"/>
  <c r="DD7" i="40"/>
  <c r="DC7" i="40"/>
  <c r="DB7" i="40"/>
  <c r="DA7" i="40"/>
  <c r="CZ7" i="40"/>
  <c r="CY7" i="40"/>
  <c r="CX7" i="40"/>
  <c r="CW7" i="40"/>
  <c r="CV7" i="40"/>
  <c r="CU7" i="40"/>
  <c r="CT7" i="40"/>
  <c r="CS7" i="40"/>
  <c r="CR7" i="40"/>
  <c r="CQ7" i="40"/>
  <c r="CP7" i="40"/>
  <c r="CO7" i="40"/>
  <c r="CN7" i="40"/>
  <c r="CM7" i="40"/>
  <c r="CL7" i="40"/>
  <c r="CK7" i="40"/>
  <c r="CJ7" i="40"/>
  <c r="CI7" i="40"/>
  <c r="CH7" i="40"/>
  <c r="CG7" i="40"/>
  <c r="CF7" i="40"/>
  <c r="CE7" i="40"/>
  <c r="CD7" i="40"/>
  <c r="CC7" i="40"/>
  <c r="CB7" i="40"/>
  <c r="CA7" i="40"/>
  <c r="BZ7" i="40"/>
  <c r="BY7" i="40"/>
  <c r="BX7" i="40"/>
  <c r="BW7" i="40"/>
  <c r="BV7" i="40"/>
  <c r="BU7" i="40"/>
  <c r="BT7" i="40"/>
  <c r="BS7" i="40"/>
  <c r="BR7" i="40"/>
  <c r="BQ7" i="40"/>
  <c r="BP7" i="40"/>
  <c r="BO7" i="40"/>
  <c r="BN7" i="40"/>
  <c r="BM7" i="40"/>
  <c r="BL7" i="40"/>
  <c r="BK7" i="40"/>
  <c r="BJ7" i="40"/>
  <c r="BI7" i="40"/>
  <c r="BH7" i="40"/>
  <c r="BG7" i="40"/>
  <c r="BF7" i="40"/>
  <c r="BE7" i="40"/>
  <c r="BD7" i="40"/>
  <c r="BC7" i="40"/>
  <c r="BB7" i="40"/>
  <c r="BA7" i="40"/>
  <c r="AZ7" i="40"/>
  <c r="AY7" i="40"/>
  <c r="AX7" i="40"/>
  <c r="AW7" i="40"/>
  <c r="AV7" i="40"/>
  <c r="AU7" i="40"/>
  <c r="AT7" i="40"/>
  <c r="AS7" i="40"/>
  <c r="AR7" i="40"/>
  <c r="AQ7" i="40"/>
  <c r="AP7" i="40"/>
  <c r="AO7" i="40"/>
  <c r="AN7" i="40"/>
  <c r="AM7" i="40"/>
  <c r="AL7" i="40"/>
  <c r="AK7" i="40"/>
  <c r="AJ7" i="40"/>
  <c r="AI7" i="40"/>
  <c r="AH7" i="40"/>
  <c r="AG7" i="40"/>
  <c r="AF7" i="40"/>
  <c r="AE7" i="40"/>
  <c r="AD7" i="40"/>
  <c r="AC7" i="40"/>
  <c r="AB7" i="40"/>
  <c r="AA7" i="40"/>
  <c r="Z7" i="40"/>
  <c r="Y7" i="40"/>
  <c r="X7" i="40"/>
  <c r="W7" i="40"/>
  <c r="V7" i="40"/>
  <c r="U7" i="40"/>
  <c r="T7" i="40"/>
  <c r="S7" i="40"/>
  <c r="R7" i="40"/>
  <c r="Q7" i="40"/>
  <c r="P7" i="40"/>
  <c r="O7" i="40"/>
  <c r="N7" i="40"/>
  <c r="M7" i="40"/>
  <c r="L7" i="40"/>
  <c r="K7" i="40"/>
  <c r="J7" i="40"/>
  <c r="I7" i="40"/>
  <c r="H7" i="40"/>
  <c r="G7" i="40"/>
  <c r="F7" i="40"/>
  <c r="E7" i="40"/>
  <c r="D7" i="40"/>
  <c r="C7" i="40"/>
  <c r="IR5" i="40"/>
  <c r="IQ5" i="40"/>
  <c r="IP5" i="40"/>
  <c r="IO5" i="40"/>
  <c r="IN5" i="40"/>
  <c r="IM5" i="40"/>
  <c r="IL5" i="40"/>
  <c r="IK5" i="40"/>
  <c r="IJ5" i="40"/>
  <c r="II5" i="40"/>
  <c r="IH5" i="40"/>
  <c r="IG5" i="40"/>
  <c r="IF5" i="40"/>
  <c r="IE5" i="40"/>
  <c r="ID5" i="40"/>
  <c r="IC5" i="40"/>
  <c r="IB5" i="40"/>
  <c r="IA5" i="40"/>
  <c r="HZ5" i="40"/>
  <c r="HY5" i="40"/>
  <c r="HX5" i="40"/>
  <c r="HW5" i="40"/>
  <c r="HV5" i="40"/>
  <c r="HU5" i="40"/>
  <c r="HT5" i="40"/>
  <c r="HS5" i="40"/>
  <c r="HR5" i="40"/>
  <c r="HQ5" i="40"/>
  <c r="HP5" i="40"/>
  <c r="HO5" i="40"/>
  <c r="HN5" i="40"/>
  <c r="HM5" i="40"/>
  <c r="HL5" i="40"/>
  <c r="HK5" i="40"/>
  <c r="HJ5" i="40"/>
  <c r="HI5" i="40"/>
  <c r="HH5" i="40"/>
  <c r="HG5" i="40"/>
  <c r="HF5" i="40"/>
  <c r="HE5" i="40"/>
  <c r="HD5" i="40"/>
  <c r="HC5" i="40"/>
  <c r="HB5" i="40"/>
  <c r="HA5" i="40"/>
  <c r="GZ5" i="40"/>
  <c r="GY5" i="40"/>
  <c r="GX5" i="40"/>
  <c r="GW5" i="40"/>
  <c r="GV5" i="40"/>
  <c r="GU5" i="40"/>
  <c r="GT5" i="40"/>
  <c r="GS5" i="40"/>
  <c r="GR5" i="40"/>
  <c r="GQ5" i="40"/>
  <c r="GP5" i="40"/>
  <c r="GO5" i="40"/>
  <c r="GN5" i="40"/>
  <c r="GM5" i="40"/>
  <c r="GL5" i="40"/>
  <c r="GK5" i="40"/>
  <c r="GJ5" i="40"/>
  <c r="GI5" i="40"/>
  <c r="GH5" i="40"/>
  <c r="GG5" i="40"/>
  <c r="GF5" i="40"/>
  <c r="GE5" i="40"/>
  <c r="GD5" i="40"/>
  <c r="GC5" i="40"/>
  <c r="GB5" i="40"/>
  <c r="GA5" i="40"/>
  <c r="FZ5" i="40"/>
  <c r="FY5" i="40"/>
  <c r="FX5" i="40"/>
  <c r="FW5" i="40"/>
  <c r="FV5" i="40"/>
  <c r="FU5" i="40"/>
  <c r="FT5" i="40"/>
  <c r="FS5" i="40"/>
  <c r="FR5" i="40"/>
  <c r="FQ5" i="40"/>
  <c r="FP5" i="40"/>
  <c r="FO5" i="40"/>
  <c r="FN5" i="40"/>
  <c r="FM5" i="40"/>
  <c r="FL5" i="40"/>
  <c r="FK5" i="40"/>
  <c r="FJ5" i="40"/>
  <c r="FI5" i="40"/>
  <c r="FH5" i="40"/>
  <c r="FG5" i="40"/>
  <c r="FF5" i="40"/>
  <c r="FE5" i="40"/>
  <c r="FD5" i="40"/>
  <c r="FC5" i="40"/>
  <c r="FB5" i="40"/>
  <c r="FA5" i="40"/>
  <c r="EZ5" i="40"/>
  <c r="EY5" i="40"/>
  <c r="EX5" i="40"/>
  <c r="EW5" i="40"/>
  <c r="EV5" i="40"/>
  <c r="EU5" i="40"/>
  <c r="ET5" i="40"/>
  <c r="ES5" i="40"/>
  <c r="ER5" i="40"/>
  <c r="EQ5" i="40"/>
  <c r="EP5" i="40"/>
  <c r="EO5" i="40"/>
  <c r="EN5" i="40"/>
  <c r="EM5" i="40"/>
  <c r="EL5" i="40"/>
  <c r="EK5" i="40"/>
  <c r="EJ5" i="40"/>
  <c r="EI5" i="40"/>
  <c r="EH5" i="40"/>
  <c r="EG5" i="40"/>
  <c r="EF5" i="40"/>
  <c r="EE5" i="40"/>
  <c r="ED5" i="40"/>
  <c r="EC5" i="40"/>
  <c r="EB5" i="40"/>
  <c r="EA5" i="40"/>
  <c r="DZ5" i="40"/>
  <c r="DY5" i="40"/>
  <c r="DX5" i="40"/>
  <c r="DW5" i="40"/>
  <c r="DV5" i="40"/>
  <c r="DU5" i="40"/>
  <c r="DT5" i="40"/>
  <c r="DS5" i="40"/>
  <c r="DR5" i="40"/>
  <c r="DQ5" i="40"/>
  <c r="DP5" i="40"/>
  <c r="DO5" i="40"/>
  <c r="DN5" i="40"/>
  <c r="DM5" i="40"/>
  <c r="DL5" i="40"/>
  <c r="DK5" i="40"/>
  <c r="DJ5" i="40"/>
  <c r="DI5" i="40"/>
  <c r="DH5" i="40"/>
  <c r="DG5" i="40"/>
  <c r="DF5" i="40"/>
  <c r="DE5" i="40"/>
  <c r="DD5" i="40"/>
  <c r="DC5" i="40"/>
  <c r="DB5" i="40"/>
  <c r="DA5" i="40"/>
  <c r="CZ5" i="40"/>
  <c r="CY5" i="40"/>
  <c r="CX5" i="40"/>
  <c r="CW5" i="40"/>
  <c r="CV5" i="40"/>
  <c r="CU5" i="40"/>
  <c r="CT5" i="40"/>
  <c r="CS5" i="40"/>
  <c r="CR5" i="40"/>
  <c r="CQ5" i="40"/>
  <c r="CP5" i="40"/>
  <c r="CO5" i="40"/>
  <c r="CN5" i="40"/>
  <c r="CM5" i="40"/>
  <c r="CL5" i="40"/>
  <c r="CK5" i="40"/>
  <c r="CJ5" i="40"/>
  <c r="CI5" i="40"/>
  <c r="CH5" i="40"/>
  <c r="CG5" i="40"/>
  <c r="CF5" i="40"/>
  <c r="CE5" i="40"/>
  <c r="CD5" i="40"/>
  <c r="CC5" i="40"/>
  <c r="CB5" i="40"/>
  <c r="CA5" i="40"/>
  <c r="BZ5" i="40"/>
  <c r="BY5" i="40"/>
  <c r="BX5" i="40"/>
  <c r="BW5" i="40"/>
  <c r="BV5" i="40"/>
  <c r="BU5" i="40"/>
  <c r="BT5" i="40"/>
  <c r="BS5" i="40"/>
  <c r="BR5" i="40"/>
  <c r="BQ5" i="40"/>
  <c r="BP5" i="40"/>
  <c r="BO5" i="40"/>
  <c r="BN5" i="40"/>
  <c r="BM5" i="40"/>
  <c r="BL5" i="40"/>
  <c r="BK5" i="40"/>
  <c r="BJ5" i="40"/>
  <c r="BI5" i="40"/>
  <c r="BH5" i="40"/>
  <c r="BG5" i="40"/>
  <c r="BF5" i="40"/>
  <c r="BE5" i="40"/>
  <c r="BD5" i="40"/>
  <c r="BC5" i="40"/>
  <c r="BB5" i="40"/>
  <c r="BA5" i="40"/>
  <c r="AZ5" i="40"/>
  <c r="AY5" i="40"/>
  <c r="AX5" i="40"/>
  <c r="AW5" i="40"/>
  <c r="AV5" i="40"/>
  <c r="AU5" i="40"/>
  <c r="AT5" i="40"/>
  <c r="AS5" i="40"/>
  <c r="AR5" i="40"/>
  <c r="AQ5" i="40"/>
  <c r="AP5" i="40"/>
  <c r="AO5" i="40"/>
  <c r="AN5" i="40"/>
  <c r="AM5" i="40"/>
  <c r="AL5" i="40"/>
  <c r="AK5" i="40"/>
  <c r="AJ5" i="40"/>
  <c r="AI5" i="40"/>
  <c r="AH5" i="40"/>
  <c r="AG5" i="40"/>
  <c r="AF5" i="40"/>
  <c r="AE5" i="40"/>
  <c r="AD5" i="40"/>
  <c r="AC5" i="40"/>
  <c r="AB5" i="40"/>
  <c r="AA5" i="40"/>
  <c r="Z5" i="40"/>
  <c r="Y5" i="40"/>
  <c r="X5" i="40"/>
  <c r="W5" i="40"/>
  <c r="V5" i="40"/>
  <c r="U5" i="40"/>
  <c r="T5" i="40"/>
  <c r="S5" i="40"/>
  <c r="R5" i="40"/>
  <c r="Q5" i="40"/>
  <c r="P5" i="40"/>
  <c r="O5" i="40"/>
  <c r="N5" i="40"/>
  <c r="M5" i="40"/>
  <c r="L5" i="40"/>
  <c r="K5" i="40"/>
  <c r="J5" i="40"/>
  <c r="I5" i="40"/>
  <c r="H5" i="40"/>
  <c r="G5" i="40"/>
  <c r="F5" i="40"/>
  <c r="E5" i="40"/>
  <c r="D5" i="40"/>
  <c r="C5" i="40"/>
  <c r="IR4" i="40"/>
  <c r="IQ4" i="40"/>
  <c r="IP4" i="40"/>
  <c r="IO4" i="40"/>
  <c r="IN4" i="40"/>
  <c r="IM4" i="40"/>
  <c r="IL4" i="40"/>
  <c r="IK4" i="40"/>
  <c r="IJ4" i="40"/>
  <c r="II4" i="40"/>
  <c r="IH4" i="40"/>
  <c r="IG4" i="40"/>
  <c r="IF4" i="40"/>
  <c r="IE4" i="40"/>
  <c r="ID4" i="40"/>
  <c r="IC4" i="40"/>
  <c r="IB4" i="40"/>
  <c r="IA4" i="40"/>
  <c r="HZ4" i="40"/>
  <c r="HY4" i="40"/>
  <c r="HX4" i="40"/>
  <c r="HW4" i="40"/>
  <c r="HV4" i="40"/>
  <c r="HU4" i="40"/>
  <c r="HT4" i="40"/>
  <c r="HS4" i="40"/>
  <c r="HR4" i="40"/>
  <c r="HQ4" i="40"/>
  <c r="HP4" i="40"/>
  <c r="HO4" i="40"/>
  <c r="HN4" i="40"/>
  <c r="HM4" i="40"/>
  <c r="HL4" i="40"/>
  <c r="HK4" i="40"/>
  <c r="HJ4" i="40"/>
  <c r="HI4" i="40"/>
  <c r="HH4" i="40"/>
  <c r="HG4" i="40"/>
  <c r="HF4" i="40"/>
  <c r="HE4" i="40"/>
  <c r="HD4" i="40"/>
  <c r="HC4" i="40"/>
  <c r="HB4" i="40"/>
  <c r="HA4" i="40"/>
  <c r="GZ4" i="40"/>
  <c r="GY4" i="40"/>
  <c r="GX4" i="40"/>
  <c r="GW4" i="40"/>
  <c r="GV4" i="40"/>
  <c r="GU4" i="40"/>
  <c r="GT4" i="40"/>
  <c r="GS4" i="40"/>
  <c r="GR4" i="40"/>
  <c r="GQ4" i="40"/>
  <c r="GP4" i="40"/>
  <c r="GO4" i="40"/>
  <c r="GN4" i="40"/>
  <c r="GM4" i="40"/>
  <c r="GL4" i="40"/>
  <c r="GK4" i="40"/>
  <c r="GJ4" i="40"/>
  <c r="GI4" i="40"/>
  <c r="GH4" i="40"/>
  <c r="GG4" i="40"/>
  <c r="GF4" i="40"/>
  <c r="GE4" i="40"/>
  <c r="GD4" i="40"/>
  <c r="GC4" i="40"/>
  <c r="GB4" i="40"/>
  <c r="GA4" i="40"/>
  <c r="FZ4" i="40"/>
  <c r="FY4" i="40"/>
  <c r="FX4" i="40"/>
  <c r="FW4" i="40"/>
  <c r="FV4" i="40"/>
  <c r="FU4" i="40"/>
  <c r="FT4" i="40"/>
  <c r="FS4" i="40"/>
  <c r="FR4" i="40"/>
  <c r="FQ4" i="40"/>
  <c r="FP4" i="40"/>
  <c r="FO4" i="40"/>
  <c r="FN4" i="40"/>
  <c r="FM4" i="40"/>
  <c r="FL4" i="40"/>
  <c r="FK4" i="40"/>
  <c r="FJ4" i="40"/>
  <c r="FI4" i="40"/>
  <c r="FH4" i="40"/>
  <c r="FG4" i="40"/>
  <c r="FF4" i="40"/>
  <c r="FE4" i="40"/>
  <c r="FD4" i="40"/>
  <c r="FC4" i="40"/>
  <c r="FB4" i="40"/>
  <c r="FA4" i="40"/>
  <c r="EZ4" i="40"/>
  <c r="EY4" i="40"/>
  <c r="EX4" i="40"/>
  <c r="EW4" i="40"/>
  <c r="EV4" i="40"/>
  <c r="EU4" i="40"/>
  <c r="ET4" i="40"/>
  <c r="ES4" i="40"/>
  <c r="ER4" i="40"/>
  <c r="EQ4" i="40"/>
  <c r="EP4" i="40"/>
  <c r="EO4" i="40"/>
  <c r="EN4" i="40"/>
  <c r="EM4" i="40"/>
  <c r="EL4" i="40"/>
  <c r="EK4" i="40"/>
  <c r="EJ4" i="40"/>
  <c r="EI4" i="40"/>
  <c r="EH4" i="40"/>
  <c r="EG4" i="40"/>
  <c r="EF4" i="40"/>
  <c r="EE4" i="40"/>
  <c r="ED4" i="40"/>
  <c r="EC4" i="40"/>
  <c r="EB4" i="40"/>
  <c r="EA4" i="40"/>
  <c r="DZ4" i="40"/>
  <c r="DY4" i="40"/>
  <c r="DX4" i="40"/>
  <c r="DW4" i="40"/>
  <c r="DV4" i="40"/>
  <c r="DU4" i="40"/>
  <c r="DT4" i="40"/>
  <c r="DS4" i="40"/>
  <c r="DR4" i="40"/>
  <c r="DQ4" i="40"/>
  <c r="DP4" i="40"/>
  <c r="DO4" i="40"/>
  <c r="DN4" i="40"/>
  <c r="DM4" i="40"/>
  <c r="DL4" i="40"/>
  <c r="DK4" i="40"/>
  <c r="DJ4" i="40"/>
  <c r="DI4" i="40"/>
  <c r="DH4" i="40"/>
  <c r="DG4" i="40"/>
  <c r="DF4" i="40"/>
  <c r="DE4" i="40"/>
  <c r="DD4" i="40"/>
  <c r="DC4" i="40"/>
  <c r="DB4" i="40"/>
  <c r="DA4" i="40"/>
  <c r="CZ4" i="40"/>
  <c r="CY4" i="40"/>
  <c r="CX4" i="40"/>
  <c r="CW4" i="40"/>
  <c r="CV4" i="40"/>
  <c r="CU4" i="40"/>
  <c r="CT4" i="40"/>
  <c r="CS4" i="40"/>
  <c r="CR4" i="40"/>
  <c r="CQ4" i="40"/>
  <c r="CP4" i="40"/>
  <c r="CO4" i="40"/>
  <c r="CN4" i="40"/>
  <c r="CM4" i="40"/>
  <c r="CL4" i="40"/>
  <c r="CK4" i="40"/>
  <c r="CJ4" i="40"/>
  <c r="CI4" i="40"/>
  <c r="CH4" i="40"/>
  <c r="CG4" i="40"/>
  <c r="CF4" i="40"/>
  <c r="CE4" i="40"/>
  <c r="CD4" i="40"/>
  <c r="CC4" i="40"/>
  <c r="CB4" i="40"/>
  <c r="CA4" i="40"/>
  <c r="BZ4" i="40"/>
  <c r="BY4" i="40"/>
  <c r="BX4" i="40"/>
  <c r="BW4" i="40"/>
  <c r="BV4" i="40"/>
  <c r="BU4" i="40"/>
  <c r="BT4" i="40"/>
  <c r="BS4" i="40"/>
  <c r="BR4" i="40"/>
  <c r="BQ4" i="40"/>
  <c r="BP4" i="40"/>
  <c r="BO4" i="40"/>
  <c r="BN4" i="40"/>
  <c r="BM4" i="40"/>
  <c r="BL4" i="40"/>
  <c r="BK4" i="40"/>
  <c r="BJ4" i="40"/>
  <c r="BI4" i="40"/>
  <c r="BH4" i="40"/>
  <c r="BG4" i="40"/>
  <c r="BF4" i="40"/>
  <c r="BE4" i="40"/>
  <c r="BD4" i="40"/>
  <c r="BC4" i="40"/>
  <c r="BB4" i="40"/>
  <c r="BA4" i="40"/>
  <c r="AZ4" i="40"/>
  <c r="AY4" i="40"/>
  <c r="AX4" i="40"/>
  <c r="AW4" i="40"/>
  <c r="AV4" i="40"/>
  <c r="AU4" i="40"/>
  <c r="AT4" i="40"/>
  <c r="AS4" i="40"/>
  <c r="AR4" i="40"/>
  <c r="AQ4" i="40"/>
  <c r="AP4" i="40"/>
  <c r="AO4" i="40"/>
  <c r="AN4" i="40"/>
  <c r="AM4" i="40"/>
  <c r="AL4" i="40"/>
  <c r="AK4" i="40"/>
  <c r="AJ4" i="40"/>
  <c r="AI4" i="40"/>
  <c r="AH4" i="40"/>
  <c r="AG4" i="40"/>
  <c r="AF4" i="40"/>
  <c r="AE4" i="40"/>
  <c r="AD4" i="40"/>
  <c r="AC4" i="40"/>
  <c r="AB4" i="40"/>
  <c r="AA4" i="40"/>
  <c r="Z4" i="40"/>
  <c r="Y4" i="40"/>
  <c r="X4" i="40"/>
  <c r="W4" i="40"/>
  <c r="V4" i="40"/>
  <c r="U4" i="40"/>
  <c r="T4" i="40"/>
  <c r="S4" i="40"/>
  <c r="R4" i="40"/>
  <c r="Q4" i="40"/>
  <c r="P4" i="40"/>
  <c r="O4" i="40"/>
  <c r="N4" i="40"/>
  <c r="M4" i="40"/>
  <c r="L4" i="40"/>
  <c r="K4" i="40"/>
  <c r="J4" i="40"/>
  <c r="I4" i="40"/>
  <c r="H4" i="40"/>
  <c r="G4" i="40"/>
  <c r="F4" i="40"/>
  <c r="E4" i="40"/>
  <c r="D4" i="40"/>
  <c r="C4" i="40"/>
  <c r="IR3" i="40"/>
  <c r="IQ3" i="40"/>
  <c r="IP3" i="40"/>
  <c r="IO3" i="40"/>
  <c r="IN3" i="40"/>
  <c r="IM3" i="40"/>
  <c r="IL3" i="40"/>
  <c r="IK3" i="40"/>
  <c r="IJ3" i="40"/>
  <c r="II3" i="40"/>
  <c r="IH3" i="40"/>
  <c r="IG3" i="40"/>
  <c r="IF3" i="40"/>
  <c r="IE3" i="40"/>
  <c r="ID3" i="40"/>
  <c r="IC3" i="40"/>
  <c r="IB3" i="40"/>
  <c r="IA3" i="40"/>
  <c r="HZ3" i="40"/>
  <c r="HY3" i="40"/>
  <c r="HX3" i="40"/>
  <c r="HW3" i="40"/>
  <c r="HV3" i="40"/>
  <c r="HU3" i="40"/>
  <c r="HT3" i="40"/>
  <c r="HS3" i="40"/>
  <c r="HR3" i="40"/>
  <c r="HQ3" i="40"/>
  <c r="HP3" i="40"/>
  <c r="HO3" i="40"/>
  <c r="HN3" i="40"/>
  <c r="HM3" i="40"/>
  <c r="HL3" i="40"/>
  <c r="HK3" i="40"/>
  <c r="HJ3" i="40"/>
  <c r="HI3" i="40"/>
  <c r="HH3" i="40"/>
  <c r="HG3" i="40"/>
  <c r="HF3" i="40"/>
  <c r="HE3" i="40"/>
  <c r="HD3" i="40"/>
  <c r="HC3" i="40"/>
  <c r="HB3" i="40"/>
  <c r="HA3" i="40"/>
  <c r="GZ3" i="40"/>
  <c r="GY3" i="40"/>
  <c r="GX3" i="40"/>
  <c r="GW3" i="40"/>
  <c r="GV3" i="40"/>
  <c r="GU3" i="40"/>
  <c r="GT3" i="40"/>
  <c r="GS3" i="40"/>
  <c r="GR3" i="40"/>
  <c r="GQ3" i="40"/>
  <c r="GP3" i="40"/>
  <c r="GO3" i="40"/>
  <c r="GN3" i="40"/>
  <c r="GM3" i="40"/>
  <c r="GL3" i="40"/>
  <c r="GK3" i="40"/>
  <c r="GJ3" i="40"/>
  <c r="GI3" i="40"/>
  <c r="GH3" i="40"/>
  <c r="GG3" i="40"/>
  <c r="GF3" i="40"/>
  <c r="GE3" i="40"/>
  <c r="GD3" i="40"/>
  <c r="GC3" i="40"/>
  <c r="GB3" i="40"/>
  <c r="GA3" i="40"/>
  <c r="FZ3" i="40"/>
  <c r="FY3" i="40"/>
  <c r="FX3" i="40"/>
  <c r="FW3" i="40"/>
  <c r="FV3" i="40"/>
  <c r="FU3" i="40"/>
  <c r="FT3" i="40"/>
  <c r="FS3" i="40"/>
  <c r="FR3" i="40"/>
  <c r="FQ3" i="40"/>
  <c r="FP3" i="40"/>
  <c r="FO3" i="40"/>
  <c r="FN3" i="40"/>
  <c r="FM3" i="40"/>
  <c r="FL3" i="40"/>
  <c r="FK3" i="40"/>
  <c r="FJ3" i="40"/>
  <c r="FI3" i="40"/>
  <c r="FH3" i="40"/>
  <c r="FG3" i="40"/>
  <c r="FF3" i="40"/>
  <c r="FE3" i="40"/>
  <c r="FD3" i="40"/>
  <c r="FC3" i="40"/>
  <c r="FB3" i="40"/>
  <c r="FA3" i="40"/>
  <c r="EZ3" i="40"/>
  <c r="EY3" i="40"/>
  <c r="EX3" i="40"/>
  <c r="EW3" i="40"/>
  <c r="EV3" i="40"/>
  <c r="EU3" i="40"/>
  <c r="ET3" i="40"/>
  <c r="ES3" i="40"/>
  <c r="ER3" i="40"/>
  <c r="EQ3" i="40"/>
  <c r="EP3" i="40"/>
  <c r="EO3" i="40"/>
  <c r="EN3" i="40"/>
  <c r="EM3" i="40"/>
  <c r="EL3" i="40"/>
  <c r="EK3" i="40"/>
  <c r="EJ3" i="40"/>
  <c r="EI3" i="40"/>
  <c r="EH3" i="40"/>
  <c r="EG3" i="40"/>
  <c r="EF3" i="40"/>
  <c r="EE3" i="40"/>
  <c r="ED3" i="40"/>
  <c r="EC3" i="40"/>
  <c r="EB3" i="40"/>
  <c r="EA3" i="40"/>
  <c r="DZ3" i="40"/>
  <c r="DY3" i="40"/>
  <c r="DX3" i="40"/>
  <c r="DW3" i="40"/>
  <c r="DV3" i="40"/>
  <c r="DU3" i="40"/>
  <c r="DT3" i="40"/>
  <c r="DS3" i="40"/>
  <c r="DR3" i="40"/>
  <c r="DQ3" i="40"/>
  <c r="DP3" i="40"/>
  <c r="DO3" i="40"/>
  <c r="DN3" i="40"/>
  <c r="DM3" i="40"/>
  <c r="DL3" i="40"/>
  <c r="DK3" i="40"/>
  <c r="DJ3" i="40"/>
  <c r="DI3" i="40"/>
  <c r="DH3" i="40"/>
  <c r="DG3" i="40"/>
  <c r="DF3" i="40"/>
  <c r="DE3" i="40"/>
  <c r="DD3" i="40"/>
  <c r="DC3" i="40"/>
  <c r="DB3" i="40"/>
  <c r="DA3" i="40"/>
  <c r="CZ3" i="40"/>
  <c r="CY3" i="40"/>
  <c r="CX3" i="40"/>
  <c r="CW3" i="40"/>
  <c r="CV3" i="40"/>
  <c r="CU3" i="40"/>
  <c r="CT3" i="40"/>
  <c r="CS3" i="40"/>
  <c r="CR3" i="40"/>
  <c r="CQ3" i="40"/>
  <c r="CP3" i="40"/>
  <c r="CO3" i="40"/>
  <c r="CN3" i="40"/>
  <c r="CM3" i="40"/>
  <c r="CL3" i="40"/>
  <c r="CK3" i="40"/>
  <c r="CJ3" i="40"/>
  <c r="CI3" i="40"/>
  <c r="CH3" i="40"/>
  <c r="CG3" i="40"/>
  <c r="CF3" i="40"/>
  <c r="CE3" i="40"/>
  <c r="CD3" i="40"/>
  <c r="CC3" i="40"/>
  <c r="CB3" i="40"/>
  <c r="CA3" i="40"/>
  <c r="BZ3" i="40"/>
  <c r="BY3" i="40"/>
  <c r="BX3" i="40"/>
  <c r="BW3" i="40"/>
  <c r="BV3" i="40"/>
  <c r="BU3" i="40"/>
  <c r="BT3" i="40"/>
  <c r="BS3" i="40"/>
  <c r="BR3" i="40"/>
  <c r="BQ3" i="40"/>
  <c r="BP3" i="40"/>
  <c r="BO3" i="40"/>
  <c r="BN3" i="40"/>
  <c r="BM3" i="40"/>
  <c r="BL3" i="40"/>
  <c r="BK3" i="40"/>
  <c r="BJ3" i="40"/>
  <c r="BI3" i="40"/>
  <c r="BH3" i="40"/>
  <c r="BG3" i="40"/>
  <c r="BF3" i="40"/>
  <c r="BE3" i="40"/>
  <c r="BD3" i="40"/>
  <c r="BC3" i="40"/>
  <c r="BB3" i="40"/>
  <c r="BA3" i="40"/>
  <c r="AZ3" i="40"/>
  <c r="AY3" i="40"/>
  <c r="AX3" i="40"/>
  <c r="AW3" i="40"/>
  <c r="AV3" i="40"/>
  <c r="AU3" i="40"/>
  <c r="AT3" i="40"/>
  <c r="AS3" i="40"/>
  <c r="AR3" i="40"/>
  <c r="AQ3" i="40"/>
  <c r="AP3" i="40"/>
  <c r="AO3" i="40"/>
  <c r="AN3" i="40"/>
  <c r="AM3" i="40"/>
  <c r="AL3" i="40"/>
  <c r="AK3" i="40"/>
  <c r="AJ3" i="40"/>
  <c r="AI3" i="40"/>
  <c r="AH3" i="40"/>
  <c r="AG3" i="40"/>
  <c r="AF3" i="40"/>
  <c r="AE3" i="40"/>
  <c r="AD3" i="40"/>
  <c r="AC3" i="40"/>
  <c r="AB3" i="40"/>
  <c r="AA3" i="40"/>
  <c r="Z3" i="40"/>
  <c r="Y3" i="40"/>
  <c r="X3" i="40"/>
  <c r="W3" i="40"/>
  <c r="V3" i="40"/>
  <c r="U3" i="40"/>
  <c r="T3" i="40"/>
  <c r="S3" i="40"/>
  <c r="R3" i="40"/>
  <c r="Q3" i="40"/>
  <c r="P3" i="40"/>
  <c r="O3" i="40"/>
  <c r="N3" i="40"/>
  <c r="M3" i="40"/>
  <c r="L3" i="40"/>
  <c r="K3" i="40"/>
  <c r="J3" i="40"/>
  <c r="I3" i="40"/>
  <c r="H3" i="40"/>
  <c r="G3" i="40"/>
  <c r="F3" i="40"/>
  <c r="E3" i="40"/>
  <c r="D3" i="40"/>
  <c r="C3" i="40"/>
  <c r="IR2" i="40"/>
  <c r="IQ2" i="40"/>
  <c r="IP2" i="40"/>
  <c r="IO2" i="40"/>
  <c r="IN2" i="40"/>
  <c r="IM2" i="40"/>
  <c r="IL2" i="40"/>
  <c r="IK2" i="40"/>
  <c r="IJ2" i="40"/>
  <c r="II2" i="40"/>
  <c r="IH2" i="40"/>
  <c r="IG2" i="40"/>
  <c r="IF2" i="40"/>
  <c r="IE2" i="40"/>
  <c r="ID2" i="40"/>
  <c r="IC2" i="40"/>
  <c r="IB2" i="40"/>
  <c r="IA2" i="40"/>
  <c r="HZ2" i="40"/>
  <c r="HY2" i="40"/>
  <c r="HX2" i="40"/>
  <c r="HW2" i="40"/>
  <c r="HV2" i="40"/>
  <c r="HU2" i="40"/>
  <c r="HT2" i="40"/>
  <c r="HS2" i="40"/>
  <c r="HR2" i="40"/>
  <c r="HQ2" i="40"/>
  <c r="HP2" i="40"/>
  <c r="HO2" i="40"/>
  <c r="HN2" i="40"/>
  <c r="HM2" i="40"/>
  <c r="HL2" i="40"/>
  <c r="HK2" i="40"/>
  <c r="HJ2" i="40"/>
  <c r="HI2" i="40"/>
  <c r="HH2" i="40"/>
  <c r="HG2" i="40"/>
  <c r="HF2" i="40"/>
  <c r="HE2" i="40"/>
  <c r="HD2" i="40"/>
  <c r="HC2" i="40"/>
  <c r="HB2" i="40"/>
  <c r="HA2" i="40"/>
  <c r="GZ2" i="40"/>
  <c r="GY2" i="40"/>
  <c r="GX2" i="40"/>
  <c r="GW2" i="40"/>
  <c r="GV2" i="40"/>
  <c r="GU2" i="40"/>
  <c r="GT2" i="40"/>
  <c r="GS2" i="40"/>
  <c r="GR2" i="40"/>
  <c r="GQ2" i="40"/>
  <c r="GP2" i="40"/>
  <c r="GO2" i="40"/>
  <c r="GN2" i="40"/>
  <c r="GM2" i="40"/>
  <c r="GL2" i="40"/>
  <c r="GK2" i="40"/>
  <c r="GJ2" i="40"/>
  <c r="GI2" i="40"/>
  <c r="GH2" i="40"/>
  <c r="GG2" i="40"/>
  <c r="GF2" i="40"/>
  <c r="GE2" i="40"/>
  <c r="GD2" i="40"/>
  <c r="GC2" i="40"/>
  <c r="GB2" i="40"/>
  <c r="GA2" i="40"/>
  <c r="FZ2" i="40"/>
  <c r="FY2" i="40"/>
  <c r="FX2" i="40"/>
  <c r="FW2" i="40"/>
  <c r="FV2" i="40"/>
  <c r="FU2" i="40"/>
  <c r="FT2" i="40"/>
  <c r="FS2" i="40"/>
  <c r="FR2" i="40"/>
  <c r="FQ2" i="40"/>
  <c r="FP2" i="40"/>
  <c r="FO2" i="40"/>
  <c r="FN2" i="40"/>
  <c r="FM2" i="40"/>
  <c r="FL2" i="40"/>
  <c r="FK2" i="40"/>
  <c r="FJ2" i="40"/>
  <c r="FI2" i="40"/>
  <c r="FH2" i="40"/>
  <c r="FG2" i="40"/>
  <c r="FF2" i="40"/>
  <c r="FE2" i="40"/>
  <c r="FD2" i="40"/>
  <c r="FC2" i="40"/>
  <c r="FB2" i="40"/>
  <c r="FA2" i="40"/>
  <c r="EZ2" i="40"/>
  <c r="EY2" i="40"/>
  <c r="EX2" i="40"/>
  <c r="EW2" i="40"/>
  <c r="EV2" i="40"/>
  <c r="EU2" i="40"/>
  <c r="ET2" i="40"/>
  <c r="ES2" i="40"/>
  <c r="ER2" i="40"/>
  <c r="EQ2" i="40"/>
  <c r="EP2" i="40"/>
  <c r="EO2" i="40"/>
  <c r="EN2" i="40"/>
  <c r="EM2" i="40"/>
  <c r="EL2" i="40"/>
  <c r="EK2" i="40"/>
  <c r="EJ2" i="40"/>
  <c r="EI2" i="40"/>
  <c r="EH2" i="40"/>
  <c r="EG2" i="40"/>
  <c r="EF2" i="40"/>
  <c r="EE2" i="40"/>
  <c r="ED2" i="40"/>
  <c r="EC2" i="40"/>
  <c r="EB2" i="40"/>
  <c r="EA2" i="40"/>
  <c r="DZ2" i="40"/>
  <c r="DY2" i="40"/>
  <c r="DX2" i="40"/>
  <c r="DW2" i="40"/>
  <c r="DV2" i="40"/>
  <c r="DU2" i="40"/>
  <c r="DT2" i="40"/>
  <c r="DS2" i="40"/>
  <c r="DR2" i="40"/>
  <c r="DQ2" i="40"/>
  <c r="DP2" i="40"/>
  <c r="DO2" i="40"/>
  <c r="DN2" i="40"/>
  <c r="DM2" i="40"/>
  <c r="DL2" i="40"/>
  <c r="DK2" i="40"/>
  <c r="DJ2" i="40"/>
  <c r="DI2" i="40"/>
  <c r="DH2" i="40"/>
  <c r="DG2" i="40"/>
  <c r="DF2" i="40"/>
  <c r="DE2" i="40"/>
  <c r="DD2" i="40"/>
  <c r="DC2" i="40"/>
  <c r="DB2" i="40"/>
  <c r="DA2" i="40"/>
  <c r="CZ2" i="40"/>
  <c r="CY2" i="40"/>
  <c r="CX2" i="40"/>
  <c r="CW2" i="40"/>
  <c r="CV2" i="40"/>
  <c r="CU2" i="40"/>
  <c r="CT2" i="40"/>
  <c r="CS2" i="40"/>
  <c r="CR2" i="40"/>
  <c r="CQ2" i="40"/>
  <c r="CP2" i="40"/>
  <c r="CO2" i="40"/>
  <c r="CN2" i="40"/>
  <c r="CM2" i="40"/>
  <c r="CL2" i="40"/>
  <c r="CK2" i="40"/>
  <c r="CJ2" i="40"/>
  <c r="CI2" i="40"/>
  <c r="CH2" i="40"/>
  <c r="CG2" i="40"/>
  <c r="CF2" i="40"/>
  <c r="CE2" i="40"/>
  <c r="CD2" i="40"/>
  <c r="CC2" i="40"/>
  <c r="CB2" i="40"/>
  <c r="CA2" i="40"/>
  <c r="BZ2" i="40"/>
  <c r="BY2" i="40"/>
  <c r="BX2" i="40"/>
  <c r="BW2" i="40"/>
  <c r="BV2" i="40"/>
  <c r="BU2" i="40"/>
  <c r="BT2" i="40"/>
  <c r="BS2" i="40"/>
  <c r="BR2" i="40"/>
  <c r="BQ2" i="40"/>
  <c r="BP2" i="40"/>
  <c r="BO2" i="40"/>
  <c r="BN2" i="40"/>
  <c r="BM2" i="40"/>
  <c r="BL2" i="40"/>
  <c r="BK2" i="40"/>
  <c r="BJ2" i="40"/>
  <c r="BI2" i="40"/>
  <c r="BH2" i="40"/>
  <c r="BG2" i="40"/>
  <c r="BF2" i="40"/>
  <c r="BE2" i="40"/>
  <c r="BD2" i="40"/>
  <c r="BC2" i="40"/>
  <c r="BB2" i="40"/>
  <c r="BA2" i="40"/>
  <c r="AZ2" i="40"/>
  <c r="AY2" i="40"/>
  <c r="AX2" i="40"/>
  <c r="AW2" i="40"/>
  <c r="AV2" i="40"/>
  <c r="AU2" i="40"/>
  <c r="AT2" i="40"/>
  <c r="AS2" i="40"/>
  <c r="AR2" i="40"/>
  <c r="AQ2" i="40"/>
  <c r="AP2" i="40"/>
  <c r="AO2" i="40"/>
  <c r="AN2" i="40"/>
  <c r="AM2" i="40"/>
  <c r="AL2" i="40"/>
  <c r="AK2" i="40"/>
  <c r="AJ2" i="40"/>
  <c r="AI2" i="40"/>
  <c r="AH2" i="40"/>
  <c r="AG2" i="40"/>
  <c r="AF2" i="40"/>
  <c r="AE2" i="40"/>
  <c r="AD2" i="40"/>
  <c r="AC2" i="40"/>
  <c r="AB2" i="40"/>
  <c r="AA2" i="40"/>
  <c r="Z2" i="40"/>
  <c r="Y2" i="40"/>
  <c r="X2" i="40"/>
  <c r="W2" i="40"/>
  <c r="V2" i="40"/>
  <c r="U2" i="40"/>
  <c r="T2" i="40"/>
  <c r="S2" i="40"/>
  <c r="R2" i="40"/>
  <c r="Q2" i="40"/>
  <c r="P2" i="40"/>
  <c r="O2" i="40"/>
  <c r="N2" i="40"/>
  <c r="M2" i="40"/>
  <c r="L2" i="40"/>
  <c r="K2" i="40"/>
  <c r="J2" i="40"/>
  <c r="I2" i="40"/>
  <c r="H2" i="40"/>
  <c r="G2" i="40"/>
  <c r="F2" i="40"/>
  <c r="E2" i="40"/>
  <c r="D2" i="40"/>
  <c r="C2" i="40"/>
  <c r="IR9" i="38"/>
  <c r="IQ9" i="38"/>
  <c r="IP9" i="38"/>
  <c r="IO9" i="38"/>
  <c r="IN9" i="38"/>
  <c r="IM9" i="38"/>
  <c r="IL9" i="38"/>
  <c r="IK9" i="38"/>
  <c r="IJ9" i="38"/>
  <c r="II9" i="38"/>
  <c r="IH9" i="38"/>
  <c r="IG9" i="38"/>
  <c r="IF9" i="38"/>
  <c r="IE9" i="38"/>
  <c r="ID9" i="38"/>
  <c r="IC9" i="38"/>
  <c r="IB9" i="38"/>
  <c r="IA9" i="38"/>
  <c r="HZ9" i="38"/>
  <c r="HY9" i="38"/>
  <c r="HX9" i="38"/>
  <c r="HW9" i="38"/>
  <c r="HV9" i="38"/>
  <c r="HU9" i="38"/>
  <c r="HT9" i="38"/>
  <c r="HS9" i="38"/>
  <c r="HR9" i="38"/>
  <c r="HQ9" i="38"/>
  <c r="HP9" i="38"/>
  <c r="HO9" i="38"/>
  <c r="HN9" i="38"/>
  <c r="HM9" i="38"/>
  <c r="HL9" i="38"/>
  <c r="HK9" i="38"/>
  <c r="HJ9" i="38"/>
  <c r="HI9" i="38"/>
  <c r="HH9" i="38"/>
  <c r="HG9" i="38"/>
  <c r="HF9" i="38"/>
  <c r="HE9" i="38"/>
  <c r="HD9" i="38"/>
  <c r="HC9" i="38"/>
  <c r="HB9" i="38"/>
  <c r="HA9" i="38"/>
  <c r="GZ9" i="38"/>
  <c r="GY9" i="38"/>
  <c r="GX9" i="38"/>
  <c r="GW9" i="38"/>
  <c r="GV9" i="38"/>
  <c r="GU9" i="38"/>
  <c r="GT9" i="38"/>
  <c r="GS9" i="38"/>
  <c r="GR9" i="38"/>
  <c r="GQ9" i="38"/>
  <c r="GP9" i="38"/>
  <c r="GO9" i="38"/>
  <c r="GN9" i="38"/>
  <c r="GM9" i="38"/>
  <c r="GL9" i="38"/>
  <c r="GK9" i="38"/>
  <c r="GJ9" i="38"/>
  <c r="GI9" i="38"/>
  <c r="GH9" i="38"/>
  <c r="GG9" i="38"/>
  <c r="GF9" i="38"/>
  <c r="GE9" i="38"/>
  <c r="GD9" i="38"/>
  <c r="GC9" i="38"/>
  <c r="GB9" i="38"/>
  <c r="GA9" i="38"/>
  <c r="FZ9" i="38"/>
  <c r="FY9" i="38"/>
  <c r="FX9" i="38"/>
  <c r="FW9" i="38"/>
  <c r="FV9" i="38"/>
  <c r="FU9" i="38"/>
  <c r="FT9" i="38"/>
  <c r="FS9" i="38"/>
  <c r="FR9" i="38"/>
  <c r="FQ9" i="38"/>
  <c r="FP9" i="38"/>
  <c r="FO9" i="38"/>
  <c r="FN9" i="38"/>
  <c r="FM9" i="38"/>
  <c r="FL9" i="38"/>
  <c r="FK9" i="38"/>
  <c r="FJ9" i="38"/>
  <c r="FI9" i="38"/>
  <c r="FH9" i="38"/>
  <c r="FG9" i="38"/>
  <c r="FF9" i="38"/>
  <c r="FE9" i="38"/>
  <c r="FD9" i="38"/>
  <c r="FC9" i="38"/>
  <c r="FB9" i="38"/>
  <c r="FA9" i="38"/>
  <c r="EZ9" i="38"/>
  <c r="EY9" i="38"/>
  <c r="EX9" i="38"/>
  <c r="EW9" i="38"/>
  <c r="EV9" i="38"/>
  <c r="EU9" i="38"/>
  <c r="ET9" i="38"/>
  <c r="ES9" i="38"/>
  <c r="ER9" i="38"/>
  <c r="EQ9" i="38"/>
  <c r="EP9" i="38"/>
  <c r="EO9" i="38"/>
  <c r="EN9" i="38"/>
  <c r="EM9" i="38"/>
  <c r="EL9" i="38"/>
  <c r="EK9" i="38"/>
  <c r="EJ9" i="38"/>
  <c r="EI9" i="38"/>
  <c r="EH9" i="38"/>
  <c r="EG9" i="38"/>
  <c r="EF9" i="38"/>
  <c r="EE9" i="38"/>
  <c r="ED9" i="38"/>
  <c r="EC9" i="38"/>
  <c r="EB9" i="38"/>
  <c r="EA9" i="38"/>
  <c r="DZ9" i="38"/>
  <c r="DY9" i="38"/>
  <c r="DX9" i="38"/>
  <c r="DW9" i="38"/>
  <c r="DV9" i="38"/>
  <c r="DU9" i="38"/>
  <c r="DT9" i="38"/>
  <c r="DS9" i="38"/>
  <c r="DR9" i="38"/>
  <c r="DQ9" i="38"/>
  <c r="DP9" i="38"/>
  <c r="DO9" i="38"/>
  <c r="DN9" i="38"/>
  <c r="DM9" i="38"/>
  <c r="DL9" i="38"/>
  <c r="DK9" i="38"/>
  <c r="DJ9" i="38"/>
  <c r="DI9" i="38"/>
  <c r="DH9" i="38"/>
  <c r="DG9" i="38"/>
  <c r="DF9" i="38"/>
  <c r="DE9" i="38"/>
  <c r="DD9" i="38"/>
  <c r="DC9" i="38"/>
  <c r="DB9" i="38"/>
  <c r="DA9" i="38"/>
  <c r="CZ9" i="38"/>
  <c r="CY9" i="38"/>
  <c r="CX9" i="38"/>
  <c r="CW9" i="38"/>
  <c r="CV9" i="38"/>
  <c r="CU9" i="38"/>
  <c r="CT9" i="38"/>
  <c r="CS9" i="38"/>
  <c r="CR9" i="38"/>
  <c r="CQ9" i="38"/>
  <c r="CP9" i="38"/>
  <c r="CO9" i="38"/>
  <c r="CN9" i="38"/>
  <c r="CM9" i="38"/>
  <c r="CL9" i="38"/>
  <c r="CK9" i="38"/>
  <c r="CJ9" i="38"/>
  <c r="CI9" i="38"/>
  <c r="CH9" i="38"/>
  <c r="CG9" i="38"/>
  <c r="CF9" i="38"/>
  <c r="CE9" i="38"/>
  <c r="CD9" i="38"/>
  <c r="CC9" i="38"/>
  <c r="CB9" i="38"/>
  <c r="CA9" i="38"/>
  <c r="BZ9" i="38"/>
  <c r="BY9" i="38"/>
  <c r="BX9" i="38"/>
  <c r="BW9" i="38"/>
  <c r="BV9" i="38"/>
  <c r="BU9" i="38"/>
  <c r="BT9" i="38"/>
  <c r="BS9" i="38"/>
  <c r="BR9" i="38"/>
  <c r="BQ9" i="38"/>
  <c r="BP9" i="38"/>
  <c r="BO9" i="38"/>
  <c r="BN9" i="38"/>
  <c r="BM9" i="38"/>
  <c r="BL9" i="38"/>
  <c r="BK9" i="38"/>
  <c r="BJ9" i="38"/>
  <c r="BI9" i="38"/>
  <c r="BH9" i="38"/>
  <c r="BG9" i="38"/>
  <c r="BF9" i="38"/>
  <c r="BE9" i="38"/>
  <c r="BD9" i="38"/>
  <c r="BC9" i="38"/>
  <c r="BB9" i="38"/>
  <c r="BA9" i="38"/>
  <c r="AZ9" i="38"/>
  <c r="AY9" i="38"/>
  <c r="AX9" i="38"/>
  <c r="AW9" i="38"/>
  <c r="AV9" i="38"/>
  <c r="AU9" i="38"/>
  <c r="AT9" i="38"/>
  <c r="AS9" i="38"/>
  <c r="AR9" i="38"/>
  <c r="AQ9" i="38"/>
  <c r="AP9" i="38"/>
  <c r="AO9" i="38"/>
  <c r="AN9" i="38"/>
  <c r="AM9" i="38"/>
  <c r="AL9" i="38"/>
  <c r="AK9" i="38"/>
  <c r="AJ9" i="38"/>
  <c r="AI9" i="38"/>
  <c r="AH9" i="38"/>
  <c r="AG9" i="38"/>
  <c r="AF9" i="38"/>
  <c r="AE9" i="38"/>
  <c r="AD9" i="38"/>
  <c r="AC9" i="38"/>
  <c r="AB9" i="38"/>
  <c r="AA9" i="38"/>
  <c r="Z9" i="38"/>
  <c r="Y9" i="38"/>
  <c r="X9" i="38"/>
  <c r="W9" i="38"/>
  <c r="V9" i="38"/>
  <c r="U9" i="38"/>
  <c r="T9" i="38"/>
  <c r="S9" i="38"/>
  <c r="R9" i="38"/>
  <c r="Q9" i="38"/>
  <c r="P9" i="38"/>
  <c r="O9" i="38"/>
  <c r="N9" i="38"/>
  <c r="M9" i="38"/>
  <c r="L9" i="38"/>
  <c r="K9" i="38"/>
  <c r="J9" i="38"/>
  <c r="I9" i="38"/>
  <c r="H9" i="38"/>
  <c r="G9" i="38"/>
  <c r="F9" i="38"/>
  <c r="E9" i="38"/>
  <c r="D9" i="38"/>
  <c r="C9" i="38"/>
  <c r="IR8" i="38"/>
  <c r="IQ8" i="38"/>
  <c r="IP8" i="38"/>
  <c r="IO8" i="38"/>
  <c r="IN8" i="38"/>
  <c r="IM8" i="38"/>
  <c r="IL8" i="38"/>
  <c r="IK8" i="38"/>
  <c r="IJ8" i="38"/>
  <c r="II8" i="38"/>
  <c r="IH8" i="38"/>
  <c r="IG8" i="38"/>
  <c r="IF8" i="38"/>
  <c r="IE8" i="38"/>
  <c r="ID8" i="38"/>
  <c r="IC8" i="38"/>
  <c r="IB8" i="38"/>
  <c r="IA8" i="38"/>
  <c r="HZ8" i="38"/>
  <c r="HY8" i="38"/>
  <c r="HX8" i="38"/>
  <c r="HW8" i="38"/>
  <c r="HV8" i="38"/>
  <c r="HU8" i="38"/>
  <c r="HT8" i="38"/>
  <c r="HS8" i="38"/>
  <c r="HR8" i="38"/>
  <c r="HQ8" i="38"/>
  <c r="HP8" i="38"/>
  <c r="HO8" i="38"/>
  <c r="HN8" i="38"/>
  <c r="HM8" i="38"/>
  <c r="HL8" i="38"/>
  <c r="HK8" i="38"/>
  <c r="HJ8" i="38"/>
  <c r="HI8" i="38"/>
  <c r="HH8" i="38"/>
  <c r="HG8" i="38"/>
  <c r="HF8" i="38"/>
  <c r="HE8" i="38"/>
  <c r="HD8" i="38"/>
  <c r="HC8" i="38"/>
  <c r="HB8" i="38"/>
  <c r="HA8" i="38"/>
  <c r="GZ8" i="38"/>
  <c r="GY8" i="38"/>
  <c r="GX8" i="38"/>
  <c r="GW8" i="38"/>
  <c r="GV8" i="38"/>
  <c r="GU8" i="38"/>
  <c r="GT8" i="38"/>
  <c r="GS8" i="38"/>
  <c r="GR8" i="38"/>
  <c r="GQ8" i="38"/>
  <c r="GP8" i="38"/>
  <c r="GO8" i="38"/>
  <c r="GN8" i="38"/>
  <c r="GM8" i="38"/>
  <c r="GL8" i="38"/>
  <c r="GK8" i="38"/>
  <c r="GJ8" i="38"/>
  <c r="GI8" i="38"/>
  <c r="GH8" i="38"/>
  <c r="GG8" i="38"/>
  <c r="GF8" i="38"/>
  <c r="GE8" i="38"/>
  <c r="GD8" i="38"/>
  <c r="GC8" i="38"/>
  <c r="GB8" i="38"/>
  <c r="GA8" i="38"/>
  <c r="FZ8" i="38"/>
  <c r="FY8" i="38"/>
  <c r="FX8" i="38"/>
  <c r="FW8" i="38"/>
  <c r="FV8" i="38"/>
  <c r="FU8" i="38"/>
  <c r="FT8" i="38"/>
  <c r="FS8" i="38"/>
  <c r="FR8" i="38"/>
  <c r="FQ8" i="38"/>
  <c r="FP8" i="38"/>
  <c r="FO8" i="38"/>
  <c r="FN8" i="38"/>
  <c r="FM8" i="38"/>
  <c r="FL8" i="38"/>
  <c r="FK8" i="38"/>
  <c r="FJ8" i="38"/>
  <c r="FI8" i="38"/>
  <c r="FH8" i="38"/>
  <c r="FG8" i="38"/>
  <c r="FF8" i="38"/>
  <c r="FE8" i="38"/>
  <c r="FD8" i="38"/>
  <c r="FC8" i="38"/>
  <c r="FB8" i="38"/>
  <c r="FA8" i="38"/>
  <c r="EZ8" i="38"/>
  <c r="EY8" i="38"/>
  <c r="EX8" i="38"/>
  <c r="EW8" i="38"/>
  <c r="EV8" i="38"/>
  <c r="EU8" i="38"/>
  <c r="ET8" i="38"/>
  <c r="ES8" i="38"/>
  <c r="ER8" i="38"/>
  <c r="EQ8" i="38"/>
  <c r="EP8" i="38"/>
  <c r="EO8" i="38"/>
  <c r="EN8" i="38"/>
  <c r="EM8" i="38"/>
  <c r="EL8" i="38"/>
  <c r="EK8" i="38"/>
  <c r="EJ8" i="38"/>
  <c r="EI8" i="38"/>
  <c r="EH8" i="38"/>
  <c r="EG8" i="38"/>
  <c r="EF8" i="38"/>
  <c r="EE8" i="38"/>
  <c r="ED8" i="38"/>
  <c r="EC8" i="38"/>
  <c r="EB8" i="38"/>
  <c r="EA8" i="38"/>
  <c r="DZ8" i="38"/>
  <c r="DY8" i="38"/>
  <c r="DX8" i="38"/>
  <c r="DW8" i="38"/>
  <c r="DV8" i="38"/>
  <c r="DU8" i="38"/>
  <c r="DT8" i="38"/>
  <c r="DS8" i="38"/>
  <c r="DR8" i="38"/>
  <c r="DQ8" i="38"/>
  <c r="DP8" i="38"/>
  <c r="DO8" i="38"/>
  <c r="DN8" i="38"/>
  <c r="DM8" i="38"/>
  <c r="DL8" i="38"/>
  <c r="DK8" i="38"/>
  <c r="DJ8" i="38"/>
  <c r="DI8" i="38"/>
  <c r="DH8" i="38"/>
  <c r="DG8" i="38"/>
  <c r="DF8" i="38"/>
  <c r="DE8" i="38"/>
  <c r="DD8" i="38"/>
  <c r="DC8" i="38"/>
  <c r="DB8" i="38"/>
  <c r="DA8" i="38"/>
  <c r="CZ8" i="38"/>
  <c r="CY8" i="38"/>
  <c r="CX8" i="38"/>
  <c r="CW8" i="38"/>
  <c r="CV8" i="38"/>
  <c r="CU8" i="38"/>
  <c r="CT8" i="38"/>
  <c r="CS8" i="38"/>
  <c r="CR8" i="38"/>
  <c r="CQ8" i="38"/>
  <c r="CP8" i="38"/>
  <c r="CO8" i="38"/>
  <c r="CN8" i="38"/>
  <c r="CM8" i="38"/>
  <c r="CL8" i="38"/>
  <c r="CK8" i="38"/>
  <c r="CJ8" i="38"/>
  <c r="CI8" i="38"/>
  <c r="CH8" i="38"/>
  <c r="CG8" i="38"/>
  <c r="CF8" i="38"/>
  <c r="CE8" i="38"/>
  <c r="CD8" i="38"/>
  <c r="CC8" i="38"/>
  <c r="CB8" i="38"/>
  <c r="CA8" i="38"/>
  <c r="BZ8" i="38"/>
  <c r="BY8" i="38"/>
  <c r="BX8" i="38"/>
  <c r="BW8" i="38"/>
  <c r="BV8" i="38"/>
  <c r="BU8" i="38"/>
  <c r="BT8" i="38"/>
  <c r="BS8" i="38"/>
  <c r="BR8" i="38"/>
  <c r="BQ8" i="38"/>
  <c r="BP8" i="38"/>
  <c r="BO8" i="38"/>
  <c r="BN8" i="38"/>
  <c r="BM8" i="38"/>
  <c r="BL8" i="38"/>
  <c r="BK8" i="38"/>
  <c r="BJ8" i="38"/>
  <c r="BI8" i="38"/>
  <c r="BH8" i="38"/>
  <c r="BG8" i="38"/>
  <c r="BF8" i="38"/>
  <c r="BE8" i="38"/>
  <c r="BD8" i="38"/>
  <c r="BC8" i="38"/>
  <c r="BB8" i="38"/>
  <c r="BA8" i="38"/>
  <c r="AZ8" i="38"/>
  <c r="AY8" i="38"/>
  <c r="AX8" i="38"/>
  <c r="AW8" i="38"/>
  <c r="AV8" i="38"/>
  <c r="AU8" i="38"/>
  <c r="AT8" i="38"/>
  <c r="AS8" i="38"/>
  <c r="AR8" i="38"/>
  <c r="AQ8" i="38"/>
  <c r="AP8" i="38"/>
  <c r="AO8" i="38"/>
  <c r="AN8" i="38"/>
  <c r="AM8" i="38"/>
  <c r="AL8" i="38"/>
  <c r="AK8" i="38"/>
  <c r="AJ8" i="38"/>
  <c r="AI8" i="38"/>
  <c r="AH8" i="38"/>
  <c r="AG8" i="38"/>
  <c r="AF8" i="38"/>
  <c r="AE8" i="38"/>
  <c r="AD8" i="38"/>
  <c r="AC8" i="38"/>
  <c r="AB8" i="38"/>
  <c r="AA8" i="38"/>
  <c r="Z8" i="38"/>
  <c r="Y8" i="38"/>
  <c r="X8" i="38"/>
  <c r="W8" i="38"/>
  <c r="V8" i="38"/>
  <c r="U8" i="38"/>
  <c r="T8" i="38"/>
  <c r="S8" i="38"/>
  <c r="R8" i="38"/>
  <c r="Q8" i="38"/>
  <c r="P8" i="38"/>
  <c r="O8" i="38"/>
  <c r="N8" i="38"/>
  <c r="M8" i="38"/>
  <c r="L8" i="38"/>
  <c r="K8" i="38"/>
  <c r="J8" i="38"/>
  <c r="I8" i="38"/>
  <c r="H8" i="38"/>
  <c r="G8" i="38"/>
  <c r="F8" i="38"/>
  <c r="E8" i="38"/>
  <c r="D8" i="38"/>
  <c r="C8" i="38"/>
  <c r="IR7" i="38"/>
  <c r="IQ7" i="38"/>
  <c r="IP7" i="38"/>
  <c r="IO7" i="38"/>
  <c r="IN7" i="38"/>
  <c r="IM7" i="38"/>
  <c r="IL7" i="38"/>
  <c r="IK7" i="38"/>
  <c r="IJ7" i="38"/>
  <c r="II7" i="38"/>
  <c r="IH7" i="38"/>
  <c r="IG7" i="38"/>
  <c r="IF7" i="38"/>
  <c r="IE7" i="38"/>
  <c r="ID7" i="38"/>
  <c r="IC7" i="38"/>
  <c r="IB7" i="38"/>
  <c r="IA7" i="38"/>
  <c r="HZ7" i="38"/>
  <c r="HY7" i="38"/>
  <c r="HX7" i="38"/>
  <c r="HW7" i="38"/>
  <c r="HV7" i="38"/>
  <c r="HU7" i="38"/>
  <c r="HT7" i="38"/>
  <c r="HS7" i="38"/>
  <c r="HR7" i="38"/>
  <c r="HQ7" i="38"/>
  <c r="HP7" i="38"/>
  <c r="HO7" i="38"/>
  <c r="HN7" i="38"/>
  <c r="HM7" i="38"/>
  <c r="HL7" i="38"/>
  <c r="HK7" i="38"/>
  <c r="HJ7" i="38"/>
  <c r="HI7" i="38"/>
  <c r="HH7" i="38"/>
  <c r="HG7" i="38"/>
  <c r="HF7" i="38"/>
  <c r="HE7" i="38"/>
  <c r="HD7" i="38"/>
  <c r="HC7" i="38"/>
  <c r="HB7" i="38"/>
  <c r="HA7" i="38"/>
  <c r="GZ7" i="38"/>
  <c r="GY7" i="38"/>
  <c r="GX7" i="38"/>
  <c r="GW7" i="38"/>
  <c r="GV7" i="38"/>
  <c r="GU7" i="38"/>
  <c r="GT7" i="38"/>
  <c r="GS7" i="38"/>
  <c r="GR7" i="38"/>
  <c r="GQ7" i="38"/>
  <c r="GP7" i="38"/>
  <c r="GO7" i="38"/>
  <c r="GN7" i="38"/>
  <c r="GM7" i="38"/>
  <c r="GL7" i="38"/>
  <c r="GK7" i="38"/>
  <c r="GJ7" i="38"/>
  <c r="GI7" i="38"/>
  <c r="GH7" i="38"/>
  <c r="GG7" i="38"/>
  <c r="GF7" i="38"/>
  <c r="GE7" i="38"/>
  <c r="GD7" i="38"/>
  <c r="GC7" i="38"/>
  <c r="GB7" i="38"/>
  <c r="GA7" i="38"/>
  <c r="FZ7" i="38"/>
  <c r="FY7" i="38"/>
  <c r="FX7" i="38"/>
  <c r="FW7" i="38"/>
  <c r="FV7" i="38"/>
  <c r="FU7" i="38"/>
  <c r="FT7" i="38"/>
  <c r="FS7" i="38"/>
  <c r="FR7" i="38"/>
  <c r="FQ7" i="38"/>
  <c r="FP7" i="38"/>
  <c r="FO7" i="38"/>
  <c r="FN7" i="38"/>
  <c r="FM7" i="38"/>
  <c r="FL7" i="38"/>
  <c r="FK7" i="38"/>
  <c r="FJ7" i="38"/>
  <c r="FI7" i="38"/>
  <c r="FH7" i="38"/>
  <c r="FG7" i="38"/>
  <c r="FF7" i="38"/>
  <c r="FE7" i="38"/>
  <c r="FD7" i="38"/>
  <c r="FC7" i="38"/>
  <c r="FB7" i="38"/>
  <c r="FA7" i="38"/>
  <c r="EZ7" i="38"/>
  <c r="EY7" i="38"/>
  <c r="EX7" i="38"/>
  <c r="EW7" i="38"/>
  <c r="EV7" i="38"/>
  <c r="EU7" i="38"/>
  <c r="ET7" i="38"/>
  <c r="ES7" i="38"/>
  <c r="ER7" i="38"/>
  <c r="EQ7" i="38"/>
  <c r="EP7" i="38"/>
  <c r="EO7" i="38"/>
  <c r="EN7" i="38"/>
  <c r="EM7" i="38"/>
  <c r="EL7" i="38"/>
  <c r="EK7" i="38"/>
  <c r="EJ7" i="38"/>
  <c r="EI7" i="38"/>
  <c r="EH7" i="38"/>
  <c r="EG7" i="38"/>
  <c r="EF7" i="38"/>
  <c r="EE7" i="38"/>
  <c r="ED7" i="38"/>
  <c r="EC7" i="38"/>
  <c r="EB7" i="38"/>
  <c r="EA7" i="38"/>
  <c r="DZ7" i="38"/>
  <c r="DY7" i="38"/>
  <c r="DX7" i="38"/>
  <c r="DW7" i="38"/>
  <c r="DV7" i="38"/>
  <c r="DU7" i="38"/>
  <c r="DT7" i="38"/>
  <c r="DS7" i="38"/>
  <c r="DR7" i="38"/>
  <c r="DQ7" i="38"/>
  <c r="DP7" i="38"/>
  <c r="DO7" i="38"/>
  <c r="DN7" i="38"/>
  <c r="DM7" i="38"/>
  <c r="DL7" i="38"/>
  <c r="DK7" i="38"/>
  <c r="DJ7" i="38"/>
  <c r="DI7" i="38"/>
  <c r="DH7" i="38"/>
  <c r="DG7" i="38"/>
  <c r="DF7" i="38"/>
  <c r="DE7" i="38"/>
  <c r="DD7" i="38"/>
  <c r="DC7" i="38"/>
  <c r="DB7" i="38"/>
  <c r="DA7" i="38"/>
  <c r="CZ7" i="38"/>
  <c r="CY7" i="38"/>
  <c r="CX7" i="38"/>
  <c r="CW7" i="38"/>
  <c r="CV7" i="38"/>
  <c r="CU7" i="38"/>
  <c r="CT7" i="38"/>
  <c r="CS7" i="38"/>
  <c r="CR7" i="38"/>
  <c r="CQ7" i="38"/>
  <c r="CP7" i="38"/>
  <c r="CO7" i="38"/>
  <c r="CN7" i="38"/>
  <c r="CM7" i="38"/>
  <c r="CL7" i="38"/>
  <c r="CK7" i="38"/>
  <c r="CJ7" i="38"/>
  <c r="CI7" i="38"/>
  <c r="CH7" i="38"/>
  <c r="CG7" i="38"/>
  <c r="CF7" i="38"/>
  <c r="CE7" i="38"/>
  <c r="CD7" i="38"/>
  <c r="CC7" i="38"/>
  <c r="CB7" i="38"/>
  <c r="CA7" i="38"/>
  <c r="BZ7" i="38"/>
  <c r="BY7" i="38"/>
  <c r="BX7" i="38"/>
  <c r="BW7" i="38"/>
  <c r="BV7" i="38"/>
  <c r="BU7" i="38"/>
  <c r="BT7" i="38"/>
  <c r="BS7" i="38"/>
  <c r="BR7" i="38"/>
  <c r="BQ7" i="38"/>
  <c r="BP7" i="38"/>
  <c r="BO7" i="38"/>
  <c r="BN7" i="38"/>
  <c r="BM7" i="38"/>
  <c r="BL7" i="38"/>
  <c r="BK7" i="38"/>
  <c r="BJ7" i="38"/>
  <c r="BI7" i="38"/>
  <c r="BH7" i="38"/>
  <c r="BG7" i="38"/>
  <c r="BF7" i="38"/>
  <c r="BE7" i="38"/>
  <c r="BD7" i="38"/>
  <c r="BC7" i="38"/>
  <c r="BB7" i="38"/>
  <c r="BA7" i="38"/>
  <c r="AZ7" i="38"/>
  <c r="AY7" i="38"/>
  <c r="AX7" i="38"/>
  <c r="AW7" i="38"/>
  <c r="AV7" i="38"/>
  <c r="AU7" i="38"/>
  <c r="AT7" i="38"/>
  <c r="AS7" i="38"/>
  <c r="AR7" i="38"/>
  <c r="AQ7" i="38"/>
  <c r="AP7" i="38"/>
  <c r="AO7" i="38"/>
  <c r="AN7" i="38"/>
  <c r="AM7" i="38"/>
  <c r="AL7" i="38"/>
  <c r="AK7" i="38"/>
  <c r="AJ7" i="38"/>
  <c r="AI7" i="38"/>
  <c r="AH7" i="38"/>
  <c r="AG7" i="38"/>
  <c r="AF7" i="38"/>
  <c r="AE7" i="38"/>
  <c r="AD7" i="38"/>
  <c r="AC7" i="38"/>
  <c r="AB7" i="38"/>
  <c r="AA7" i="38"/>
  <c r="Z7" i="38"/>
  <c r="Y7" i="38"/>
  <c r="X7" i="38"/>
  <c r="W7" i="38"/>
  <c r="V7" i="38"/>
  <c r="U7" i="38"/>
  <c r="T7" i="38"/>
  <c r="S7" i="38"/>
  <c r="R7" i="38"/>
  <c r="Q7" i="38"/>
  <c r="P7" i="38"/>
  <c r="O7" i="38"/>
  <c r="N7" i="38"/>
  <c r="M7" i="38"/>
  <c r="L7" i="38"/>
  <c r="K7" i="38"/>
  <c r="J7" i="38"/>
  <c r="I7" i="38"/>
  <c r="H7" i="38"/>
  <c r="G7" i="38"/>
  <c r="F7" i="38"/>
  <c r="E7" i="38"/>
  <c r="D7" i="38"/>
  <c r="C7" i="38"/>
  <c r="IR5" i="38"/>
  <c r="IQ5" i="38"/>
  <c r="IP5" i="38"/>
  <c r="IO5" i="38"/>
  <c r="IN5" i="38"/>
  <c r="IM5" i="38"/>
  <c r="IL5" i="38"/>
  <c r="IK5" i="38"/>
  <c r="IJ5" i="38"/>
  <c r="II5" i="38"/>
  <c r="IH5" i="38"/>
  <c r="IG5" i="38"/>
  <c r="IF5" i="38"/>
  <c r="IE5" i="38"/>
  <c r="ID5" i="38"/>
  <c r="IC5" i="38"/>
  <c r="IB5" i="38"/>
  <c r="IA5" i="38"/>
  <c r="HZ5" i="38"/>
  <c r="HY5" i="38"/>
  <c r="HX5" i="38"/>
  <c r="HW5" i="38"/>
  <c r="HV5" i="38"/>
  <c r="HU5" i="38"/>
  <c r="HT5" i="38"/>
  <c r="HS5" i="38"/>
  <c r="HR5" i="38"/>
  <c r="HQ5" i="38"/>
  <c r="HP5" i="38"/>
  <c r="HO5" i="38"/>
  <c r="HN5" i="38"/>
  <c r="HM5" i="38"/>
  <c r="HL5" i="38"/>
  <c r="HK5" i="38"/>
  <c r="HJ5" i="38"/>
  <c r="HI5" i="38"/>
  <c r="HH5" i="38"/>
  <c r="HG5" i="38"/>
  <c r="HF5" i="38"/>
  <c r="HE5" i="38"/>
  <c r="HD5" i="38"/>
  <c r="HC5" i="38"/>
  <c r="HB5" i="38"/>
  <c r="HA5" i="38"/>
  <c r="GZ5" i="38"/>
  <c r="GY5" i="38"/>
  <c r="GX5" i="38"/>
  <c r="GW5" i="38"/>
  <c r="GV5" i="38"/>
  <c r="GU5" i="38"/>
  <c r="GT5" i="38"/>
  <c r="GS5" i="38"/>
  <c r="GR5" i="38"/>
  <c r="GQ5" i="38"/>
  <c r="GP5" i="38"/>
  <c r="GO5" i="38"/>
  <c r="GN5" i="38"/>
  <c r="GM5" i="38"/>
  <c r="GL5" i="38"/>
  <c r="GK5" i="38"/>
  <c r="GJ5" i="38"/>
  <c r="GI5" i="38"/>
  <c r="GH5" i="38"/>
  <c r="GG5" i="38"/>
  <c r="GF5" i="38"/>
  <c r="GE5" i="38"/>
  <c r="GD5" i="38"/>
  <c r="GC5" i="38"/>
  <c r="GB5" i="38"/>
  <c r="GA5" i="38"/>
  <c r="FZ5" i="38"/>
  <c r="FY5" i="38"/>
  <c r="FX5" i="38"/>
  <c r="FW5" i="38"/>
  <c r="FV5" i="38"/>
  <c r="FU5" i="38"/>
  <c r="FT5" i="38"/>
  <c r="FS5" i="38"/>
  <c r="FR5" i="38"/>
  <c r="FQ5" i="38"/>
  <c r="FP5" i="38"/>
  <c r="FO5" i="38"/>
  <c r="FN5" i="38"/>
  <c r="FM5" i="38"/>
  <c r="FL5" i="38"/>
  <c r="FK5" i="38"/>
  <c r="FJ5" i="38"/>
  <c r="FI5" i="38"/>
  <c r="FH5" i="38"/>
  <c r="FG5" i="38"/>
  <c r="FF5" i="38"/>
  <c r="FE5" i="38"/>
  <c r="FD5" i="38"/>
  <c r="FC5" i="38"/>
  <c r="FB5" i="38"/>
  <c r="FA5" i="38"/>
  <c r="EZ5" i="38"/>
  <c r="EY5" i="38"/>
  <c r="EX5" i="38"/>
  <c r="EW5" i="38"/>
  <c r="EV5" i="38"/>
  <c r="EU5" i="38"/>
  <c r="ET5" i="38"/>
  <c r="ES5" i="38"/>
  <c r="ER5" i="38"/>
  <c r="EQ5" i="38"/>
  <c r="EP5" i="38"/>
  <c r="EO5" i="38"/>
  <c r="EN5" i="38"/>
  <c r="EM5" i="38"/>
  <c r="EL5" i="38"/>
  <c r="EK5" i="38"/>
  <c r="EJ5" i="38"/>
  <c r="EI5" i="38"/>
  <c r="EH5" i="38"/>
  <c r="EG5" i="38"/>
  <c r="EF5" i="38"/>
  <c r="EE5" i="38"/>
  <c r="ED5" i="38"/>
  <c r="EC5" i="38"/>
  <c r="EB5" i="38"/>
  <c r="EA5" i="38"/>
  <c r="DZ5" i="38"/>
  <c r="DY5" i="38"/>
  <c r="DX5" i="38"/>
  <c r="DW5" i="38"/>
  <c r="DV5" i="38"/>
  <c r="DU5" i="38"/>
  <c r="DT5" i="38"/>
  <c r="DS5" i="38"/>
  <c r="DR5" i="38"/>
  <c r="DQ5" i="38"/>
  <c r="DP5" i="38"/>
  <c r="DO5" i="38"/>
  <c r="DN5" i="38"/>
  <c r="DM5" i="38"/>
  <c r="DL5" i="38"/>
  <c r="DK5" i="38"/>
  <c r="DJ5" i="38"/>
  <c r="DI5" i="38"/>
  <c r="DH5" i="38"/>
  <c r="DG5" i="38"/>
  <c r="DF5" i="38"/>
  <c r="DE5" i="38"/>
  <c r="DD5" i="38"/>
  <c r="DC5" i="38"/>
  <c r="DB5" i="38"/>
  <c r="DA5" i="38"/>
  <c r="CZ5" i="38"/>
  <c r="CY5" i="38"/>
  <c r="CX5" i="38"/>
  <c r="CW5" i="38"/>
  <c r="CV5" i="38"/>
  <c r="CU5" i="38"/>
  <c r="CT5" i="38"/>
  <c r="CS5" i="38"/>
  <c r="CR5" i="38"/>
  <c r="CQ5" i="38"/>
  <c r="CP5" i="38"/>
  <c r="CO5" i="38"/>
  <c r="CN5" i="38"/>
  <c r="CM5" i="38"/>
  <c r="CL5" i="38"/>
  <c r="CK5" i="38"/>
  <c r="CJ5" i="38"/>
  <c r="CI5" i="38"/>
  <c r="CH5" i="38"/>
  <c r="CG5" i="38"/>
  <c r="CF5" i="38"/>
  <c r="CE5" i="38"/>
  <c r="CD5" i="38"/>
  <c r="CC5" i="38"/>
  <c r="CB5" i="38"/>
  <c r="CA5" i="38"/>
  <c r="BZ5" i="38"/>
  <c r="BY5" i="38"/>
  <c r="BX5" i="38"/>
  <c r="BW5" i="38"/>
  <c r="BV5" i="38"/>
  <c r="BU5" i="38"/>
  <c r="BT5" i="38"/>
  <c r="BS5" i="38"/>
  <c r="BR5" i="38"/>
  <c r="BQ5" i="38"/>
  <c r="BP5" i="38"/>
  <c r="BO5" i="38"/>
  <c r="BN5" i="38"/>
  <c r="BM5" i="38"/>
  <c r="BL5" i="38"/>
  <c r="BK5" i="38"/>
  <c r="BJ5" i="38"/>
  <c r="BI5" i="38"/>
  <c r="BH5" i="38"/>
  <c r="BG5" i="38"/>
  <c r="BF5" i="38"/>
  <c r="BE5" i="38"/>
  <c r="BD5" i="38"/>
  <c r="BC5" i="38"/>
  <c r="BB5" i="38"/>
  <c r="BA5" i="38"/>
  <c r="AZ5" i="38"/>
  <c r="AY5" i="38"/>
  <c r="AX5" i="38"/>
  <c r="AW5" i="38"/>
  <c r="AV5" i="38"/>
  <c r="AU5" i="38"/>
  <c r="AT5" i="38"/>
  <c r="AS5" i="38"/>
  <c r="AR5" i="38"/>
  <c r="AQ5" i="38"/>
  <c r="AP5" i="38"/>
  <c r="AO5" i="38"/>
  <c r="AN5" i="38"/>
  <c r="AM5" i="38"/>
  <c r="AL5" i="38"/>
  <c r="AK5" i="38"/>
  <c r="AJ5" i="38"/>
  <c r="AI5" i="38"/>
  <c r="AH5" i="38"/>
  <c r="AG5" i="38"/>
  <c r="AF5" i="38"/>
  <c r="AE5" i="38"/>
  <c r="AD5" i="38"/>
  <c r="AC5" i="38"/>
  <c r="AB5" i="38"/>
  <c r="AA5" i="38"/>
  <c r="Z5" i="38"/>
  <c r="Y5" i="38"/>
  <c r="X5" i="38"/>
  <c r="W5" i="38"/>
  <c r="V5" i="38"/>
  <c r="U5" i="38"/>
  <c r="T5" i="38"/>
  <c r="S5" i="38"/>
  <c r="R5" i="38"/>
  <c r="Q5" i="38"/>
  <c r="P5" i="38"/>
  <c r="O5" i="38"/>
  <c r="N5" i="38"/>
  <c r="M5" i="38"/>
  <c r="L5" i="38"/>
  <c r="K5" i="38"/>
  <c r="J5" i="38"/>
  <c r="I5" i="38"/>
  <c r="H5" i="38"/>
  <c r="G5" i="38"/>
  <c r="F5" i="38"/>
  <c r="E5" i="38"/>
  <c r="D5" i="38"/>
  <c r="C5" i="38"/>
  <c r="IR4" i="38"/>
  <c r="IQ4" i="38"/>
  <c r="IP4" i="38"/>
  <c r="IO4" i="38"/>
  <c r="IN4" i="38"/>
  <c r="IM4" i="38"/>
  <c r="IL4" i="38"/>
  <c r="IK4" i="38"/>
  <c r="IJ4" i="38"/>
  <c r="II4" i="38"/>
  <c r="IH4" i="38"/>
  <c r="IG4" i="38"/>
  <c r="IF4" i="38"/>
  <c r="IE4" i="38"/>
  <c r="ID4" i="38"/>
  <c r="IC4" i="38"/>
  <c r="IB4" i="38"/>
  <c r="IA4" i="38"/>
  <c r="HZ4" i="38"/>
  <c r="HY4" i="38"/>
  <c r="HX4" i="38"/>
  <c r="HW4" i="38"/>
  <c r="HV4" i="38"/>
  <c r="HU4" i="38"/>
  <c r="HT4" i="38"/>
  <c r="HS4" i="38"/>
  <c r="HR4" i="38"/>
  <c r="HQ4" i="38"/>
  <c r="HP4" i="38"/>
  <c r="HO4" i="38"/>
  <c r="HN4" i="38"/>
  <c r="HM4" i="38"/>
  <c r="HL4" i="38"/>
  <c r="HK4" i="38"/>
  <c r="HJ4" i="38"/>
  <c r="HI4" i="38"/>
  <c r="HH4" i="38"/>
  <c r="HG4" i="38"/>
  <c r="HF4" i="38"/>
  <c r="HE4" i="38"/>
  <c r="HD4" i="38"/>
  <c r="HC4" i="38"/>
  <c r="HB4" i="38"/>
  <c r="HA4" i="38"/>
  <c r="GZ4" i="38"/>
  <c r="GY4" i="38"/>
  <c r="GX4" i="38"/>
  <c r="GW4" i="38"/>
  <c r="GV4" i="38"/>
  <c r="GU4" i="38"/>
  <c r="GT4" i="38"/>
  <c r="GS4" i="38"/>
  <c r="GR4" i="38"/>
  <c r="GQ4" i="38"/>
  <c r="GP4" i="38"/>
  <c r="GO4" i="38"/>
  <c r="GN4" i="38"/>
  <c r="GM4" i="38"/>
  <c r="GL4" i="38"/>
  <c r="GK4" i="38"/>
  <c r="GJ4" i="38"/>
  <c r="GI4" i="38"/>
  <c r="GH4" i="38"/>
  <c r="GG4" i="38"/>
  <c r="GF4" i="38"/>
  <c r="GE4" i="38"/>
  <c r="GD4" i="38"/>
  <c r="GC4" i="38"/>
  <c r="GB4" i="38"/>
  <c r="GA4" i="38"/>
  <c r="FZ4" i="38"/>
  <c r="FY4" i="38"/>
  <c r="FX4" i="38"/>
  <c r="FW4" i="38"/>
  <c r="FV4" i="38"/>
  <c r="FU4" i="38"/>
  <c r="FT4" i="38"/>
  <c r="FS4" i="38"/>
  <c r="FR4" i="38"/>
  <c r="FQ4" i="38"/>
  <c r="FP4" i="38"/>
  <c r="FO4" i="38"/>
  <c r="FN4" i="38"/>
  <c r="FM4" i="38"/>
  <c r="FL4" i="38"/>
  <c r="FK4" i="38"/>
  <c r="FJ4" i="38"/>
  <c r="FI4" i="38"/>
  <c r="FH4" i="38"/>
  <c r="FG4" i="38"/>
  <c r="FF4" i="38"/>
  <c r="FE4" i="38"/>
  <c r="FD4" i="38"/>
  <c r="FC4" i="38"/>
  <c r="FB4" i="38"/>
  <c r="FA4" i="38"/>
  <c r="EZ4" i="38"/>
  <c r="EY4" i="38"/>
  <c r="EX4" i="38"/>
  <c r="EW4" i="38"/>
  <c r="EV4" i="38"/>
  <c r="EU4" i="38"/>
  <c r="ET4" i="38"/>
  <c r="ES4" i="38"/>
  <c r="ER4" i="38"/>
  <c r="EQ4" i="38"/>
  <c r="EP4" i="38"/>
  <c r="EO4" i="38"/>
  <c r="EN4" i="38"/>
  <c r="EM4" i="38"/>
  <c r="EL4" i="38"/>
  <c r="EK4" i="38"/>
  <c r="EJ4" i="38"/>
  <c r="EI4" i="38"/>
  <c r="EH4" i="38"/>
  <c r="EG4" i="38"/>
  <c r="EF4" i="38"/>
  <c r="EE4" i="38"/>
  <c r="ED4" i="38"/>
  <c r="EC4" i="38"/>
  <c r="EB4" i="38"/>
  <c r="EA4" i="38"/>
  <c r="DZ4" i="38"/>
  <c r="DY4" i="38"/>
  <c r="DX4" i="38"/>
  <c r="DW4" i="38"/>
  <c r="DV4" i="38"/>
  <c r="DU4" i="38"/>
  <c r="DT4" i="38"/>
  <c r="DS4" i="38"/>
  <c r="DR4" i="38"/>
  <c r="DQ4" i="38"/>
  <c r="DP4" i="38"/>
  <c r="DO4" i="38"/>
  <c r="DN4" i="38"/>
  <c r="DM4" i="38"/>
  <c r="DL4" i="38"/>
  <c r="DK4" i="38"/>
  <c r="DJ4" i="38"/>
  <c r="DI4" i="38"/>
  <c r="DH4" i="38"/>
  <c r="DG4" i="38"/>
  <c r="DF4" i="38"/>
  <c r="DE4" i="38"/>
  <c r="DD4" i="38"/>
  <c r="DC4" i="38"/>
  <c r="DB4" i="38"/>
  <c r="DA4" i="38"/>
  <c r="CZ4" i="38"/>
  <c r="CY4" i="38"/>
  <c r="CX4" i="38"/>
  <c r="CW4" i="38"/>
  <c r="CV4" i="38"/>
  <c r="CU4" i="38"/>
  <c r="CT4" i="38"/>
  <c r="CS4" i="38"/>
  <c r="CR4" i="38"/>
  <c r="CQ4" i="38"/>
  <c r="CP4" i="38"/>
  <c r="CO4" i="38"/>
  <c r="CN4" i="38"/>
  <c r="CM4" i="38"/>
  <c r="CL4" i="38"/>
  <c r="CK4" i="38"/>
  <c r="CJ4" i="38"/>
  <c r="CI4" i="38"/>
  <c r="CH4" i="38"/>
  <c r="CG4" i="38"/>
  <c r="CF4" i="38"/>
  <c r="CE4" i="38"/>
  <c r="CD4" i="38"/>
  <c r="CC4" i="38"/>
  <c r="CB4" i="38"/>
  <c r="CA4" i="38"/>
  <c r="BZ4" i="38"/>
  <c r="BY4" i="38"/>
  <c r="BX4" i="38"/>
  <c r="BW4" i="38"/>
  <c r="BV4" i="38"/>
  <c r="BU4" i="38"/>
  <c r="BT4" i="38"/>
  <c r="BS4" i="38"/>
  <c r="BR4" i="38"/>
  <c r="BQ4" i="38"/>
  <c r="BP4" i="38"/>
  <c r="BO4" i="38"/>
  <c r="BN4" i="38"/>
  <c r="BM4" i="38"/>
  <c r="BL4" i="38"/>
  <c r="BK4" i="38"/>
  <c r="BJ4" i="38"/>
  <c r="BI4" i="38"/>
  <c r="BH4" i="38"/>
  <c r="BG4" i="38"/>
  <c r="BF4" i="38"/>
  <c r="BE4" i="38"/>
  <c r="BD4" i="38"/>
  <c r="BC4" i="38"/>
  <c r="BB4" i="38"/>
  <c r="BA4" i="38"/>
  <c r="AZ4" i="38"/>
  <c r="AY4" i="38"/>
  <c r="AX4" i="38"/>
  <c r="AW4" i="38"/>
  <c r="AV4" i="38"/>
  <c r="AU4" i="38"/>
  <c r="AT4" i="38"/>
  <c r="AS4" i="38"/>
  <c r="AR4" i="38"/>
  <c r="AQ4" i="38"/>
  <c r="AP4" i="38"/>
  <c r="AO4" i="38"/>
  <c r="AN4" i="38"/>
  <c r="AM4" i="38"/>
  <c r="AL4" i="38"/>
  <c r="AK4" i="38"/>
  <c r="AJ4" i="38"/>
  <c r="AI4" i="38"/>
  <c r="AH4" i="38"/>
  <c r="AG4" i="38"/>
  <c r="AF4" i="38"/>
  <c r="AE4" i="38"/>
  <c r="AD4" i="38"/>
  <c r="AC4" i="38"/>
  <c r="AB4" i="38"/>
  <c r="AA4" i="38"/>
  <c r="Z4" i="38"/>
  <c r="Y4" i="38"/>
  <c r="X4" i="38"/>
  <c r="W4" i="38"/>
  <c r="V4" i="38"/>
  <c r="U4" i="38"/>
  <c r="T4" i="38"/>
  <c r="S4" i="38"/>
  <c r="R4" i="38"/>
  <c r="Q4" i="38"/>
  <c r="P4" i="38"/>
  <c r="O4" i="38"/>
  <c r="N4" i="38"/>
  <c r="M4" i="38"/>
  <c r="L4" i="38"/>
  <c r="K4" i="38"/>
  <c r="J4" i="38"/>
  <c r="I4" i="38"/>
  <c r="H4" i="38"/>
  <c r="G4" i="38"/>
  <c r="F4" i="38"/>
  <c r="E4" i="38"/>
  <c r="D4" i="38"/>
  <c r="C4" i="38"/>
  <c r="IR3" i="38"/>
  <c r="IQ3" i="38"/>
  <c r="IP3" i="38"/>
  <c r="IO3" i="38"/>
  <c r="IN3" i="38"/>
  <c r="IM3" i="38"/>
  <c r="IL3" i="38"/>
  <c r="IK3" i="38"/>
  <c r="IJ3" i="38"/>
  <c r="II3" i="38"/>
  <c r="IH3" i="38"/>
  <c r="IG3" i="38"/>
  <c r="IF3" i="38"/>
  <c r="IE3" i="38"/>
  <c r="ID3" i="38"/>
  <c r="IC3" i="38"/>
  <c r="IB3" i="38"/>
  <c r="IA3" i="38"/>
  <c r="HZ3" i="38"/>
  <c r="HY3" i="38"/>
  <c r="HX3" i="38"/>
  <c r="HW3" i="38"/>
  <c r="HV3" i="38"/>
  <c r="HU3" i="38"/>
  <c r="HT3" i="38"/>
  <c r="HS3" i="38"/>
  <c r="HR3" i="38"/>
  <c r="HQ3" i="38"/>
  <c r="HP3" i="38"/>
  <c r="HO3" i="38"/>
  <c r="HN3" i="38"/>
  <c r="HM3" i="38"/>
  <c r="HL3" i="38"/>
  <c r="HK3" i="38"/>
  <c r="HJ3" i="38"/>
  <c r="HI3" i="38"/>
  <c r="HH3" i="38"/>
  <c r="HG3" i="38"/>
  <c r="HF3" i="38"/>
  <c r="HE3" i="38"/>
  <c r="HD3" i="38"/>
  <c r="HC3" i="38"/>
  <c r="HB3" i="38"/>
  <c r="HA3" i="38"/>
  <c r="GZ3" i="38"/>
  <c r="GY3" i="38"/>
  <c r="GX3" i="38"/>
  <c r="GW3" i="38"/>
  <c r="GV3" i="38"/>
  <c r="GU3" i="38"/>
  <c r="GT3" i="38"/>
  <c r="GS3" i="38"/>
  <c r="GR3" i="38"/>
  <c r="GQ3" i="38"/>
  <c r="GP3" i="38"/>
  <c r="GO3" i="38"/>
  <c r="GN3" i="38"/>
  <c r="GM3" i="38"/>
  <c r="GL3" i="38"/>
  <c r="GK3" i="38"/>
  <c r="GJ3" i="38"/>
  <c r="GI3" i="38"/>
  <c r="GH3" i="38"/>
  <c r="GG3" i="38"/>
  <c r="GF3" i="38"/>
  <c r="GE3" i="38"/>
  <c r="GD3" i="38"/>
  <c r="GC3" i="38"/>
  <c r="GB3" i="38"/>
  <c r="GA3" i="38"/>
  <c r="FZ3" i="38"/>
  <c r="FY3" i="38"/>
  <c r="FX3" i="38"/>
  <c r="FW3" i="38"/>
  <c r="FV3" i="38"/>
  <c r="FU3" i="38"/>
  <c r="FT3" i="38"/>
  <c r="FS3" i="38"/>
  <c r="FR3" i="38"/>
  <c r="FQ3" i="38"/>
  <c r="FP3" i="38"/>
  <c r="FO3" i="38"/>
  <c r="FN3" i="38"/>
  <c r="FM3" i="38"/>
  <c r="FL3" i="38"/>
  <c r="FK3" i="38"/>
  <c r="FJ3" i="38"/>
  <c r="FI3" i="38"/>
  <c r="FH3" i="38"/>
  <c r="FG3" i="38"/>
  <c r="FF3" i="38"/>
  <c r="FE3" i="38"/>
  <c r="FD3" i="38"/>
  <c r="FC3" i="38"/>
  <c r="FB3" i="38"/>
  <c r="FA3" i="38"/>
  <c r="EZ3" i="38"/>
  <c r="EY3" i="38"/>
  <c r="EX3" i="38"/>
  <c r="EW3" i="38"/>
  <c r="EV3" i="38"/>
  <c r="EU3" i="38"/>
  <c r="ET3" i="38"/>
  <c r="ES3" i="38"/>
  <c r="ER3" i="38"/>
  <c r="EQ3" i="38"/>
  <c r="EP3" i="38"/>
  <c r="EO3" i="38"/>
  <c r="EN3" i="38"/>
  <c r="EM3" i="38"/>
  <c r="EL3" i="38"/>
  <c r="EK3" i="38"/>
  <c r="EJ3" i="38"/>
  <c r="EI3" i="38"/>
  <c r="EH3" i="38"/>
  <c r="EG3" i="38"/>
  <c r="EF3" i="38"/>
  <c r="EE3" i="38"/>
  <c r="ED3" i="38"/>
  <c r="EC3" i="38"/>
  <c r="EB3" i="38"/>
  <c r="EA3" i="38"/>
  <c r="DZ3" i="38"/>
  <c r="DY3" i="38"/>
  <c r="DX3" i="38"/>
  <c r="DW3" i="38"/>
  <c r="DV3" i="38"/>
  <c r="DU3" i="38"/>
  <c r="DT3" i="38"/>
  <c r="DS3" i="38"/>
  <c r="DR3" i="38"/>
  <c r="DQ3" i="38"/>
  <c r="DP3" i="38"/>
  <c r="DO3" i="38"/>
  <c r="DN3" i="38"/>
  <c r="DM3" i="38"/>
  <c r="DL3" i="38"/>
  <c r="DK3" i="38"/>
  <c r="DJ3" i="38"/>
  <c r="DI3" i="38"/>
  <c r="DH3" i="38"/>
  <c r="DG3" i="38"/>
  <c r="DF3" i="38"/>
  <c r="DE3" i="38"/>
  <c r="DD3" i="38"/>
  <c r="DC3" i="38"/>
  <c r="DB3" i="38"/>
  <c r="DA3" i="38"/>
  <c r="CZ3" i="38"/>
  <c r="CY3" i="38"/>
  <c r="CX3" i="38"/>
  <c r="CW3" i="38"/>
  <c r="CV3" i="38"/>
  <c r="CU3" i="38"/>
  <c r="CT3" i="38"/>
  <c r="CS3" i="38"/>
  <c r="CR3" i="38"/>
  <c r="CQ3" i="38"/>
  <c r="CP3" i="38"/>
  <c r="CO3" i="38"/>
  <c r="CN3" i="38"/>
  <c r="CM3" i="38"/>
  <c r="CL3" i="38"/>
  <c r="CK3" i="38"/>
  <c r="CJ3" i="38"/>
  <c r="CI3" i="38"/>
  <c r="CH3" i="38"/>
  <c r="CG3" i="38"/>
  <c r="CF3" i="38"/>
  <c r="CE3" i="38"/>
  <c r="CD3" i="38"/>
  <c r="CC3" i="38"/>
  <c r="CB3" i="38"/>
  <c r="CA3" i="38"/>
  <c r="BZ3" i="38"/>
  <c r="BY3" i="38"/>
  <c r="BX3" i="38"/>
  <c r="BW3" i="38"/>
  <c r="BV3" i="38"/>
  <c r="BU3" i="38"/>
  <c r="BT3" i="38"/>
  <c r="BS3" i="38"/>
  <c r="BR3" i="38"/>
  <c r="BQ3" i="38"/>
  <c r="BP3" i="38"/>
  <c r="BO3" i="38"/>
  <c r="BN3" i="38"/>
  <c r="BM3" i="38"/>
  <c r="BL3" i="38"/>
  <c r="BK3" i="38"/>
  <c r="BJ3" i="38"/>
  <c r="BI3" i="38"/>
  <c r="BH3" i="38"/>
  <c r="BG3" i="38"/>
  <c r="BF3" i="38"/>
  <c r="BE3" i="38"/>
  <c r="BD3" i="38"/>
  <c r="BC3" i="38"/>
  <c r="BB3" i="38"/>
  <c r="BA3" i="38"/>
  <c r="AZ3" i="38"/>
  <c r="AY3" i="38"/>
  <c r="AX3" i="38"/>
  <c r="AW3" i="38"/>
  <c r="AV3" i="38"/>
  <c r="AU3" i="38"/>
  <c r="AT3" i="38"/>
  <c r="AS3" i="38"/>
  <c r="AR3" i="38"/>
  <c r="AQ3" i="38"/>
  <c r="AP3" i="38"/>
  <c r="AO3" i="38"/>
  <c r="AN3" i="38"/>
  <c r="AM3" i="38"/>
  <c r="AL3" i="38"/>
  <c r="AK3" i="38"/>
  <c r="AJ3" i="38"/>
  <c r="AI3" i="38"/>
  <c r="AH3" i="38"/>
  <c r="AG3" i="38"/>
  <c r="AF3" i="38"/>
  <c r="AE3" i="38"/>
  <c r="AD3" i="38"/>
  <c r="AC3" i="38"/>
  <c r="AB3" i="38"/>
  <c r="AA3" i="38"/>
  <c r="Z3" i="38"/>
  <c r="Y3" i="38"/>
  <c r="X3" i="38"/>
  <c r="W3" i="38"/>
  <c r="V3" i="38"/>
  <c r="U3" i="38"/>
  <c r="T3" i="38"/>
  <c r="S3" i="38"/>
  <c r="R3" i="38"/>
  <c r="Q3" i="38"/>
  <c r="P3" i="38"/>
  <c r="O3" i="38"/>
  <c r="N3" i="38"/>
  <c r="M3" i="38"/>
  <c r="L3" i="38"/>
  <c r="K3" i="38"/>
  <c r="J3" i="38"/>
  <c r="I3" i="38"/>
  <c r="H3" i="38"/>
  <c r="G3" i="38"/>
  <c r="F3" i="38"/>
  <c r="E3" i="38"/>
  <c r="D3" i="38"/>
  <c r="C3" i="38"/>
  <c r="IR2" i="38"/>
  <c r="IQ2" i="38"/>
  <c r="IP2" i="38"/>
  <c r="IO2" i="38"/>
  <c r="IN2" i="38"/>
  <c r="IM2" i="38"/>
  <c r="IL2" i="38"/>
  <c r="IK2" i="38"/>
  <c r="IJ2" i="38"/>
  <c r="II2" i="38"/>
  <c r="IH2" i="38"/>
  <c r="IG2" i="38"/>
  <c r="IF2" i="38"/>
  <c r="IE2" i="38"/>
  <c r="ID2" i="38"/>
  <c r="IC2" i="38"/>
  <c r="IB2" i="38"/>
  <c r="IA2" i="38"/>
  <c r="HZ2" i="38"/>
  <c r="HY2" i="38"/>
  <c r="HX2" i="38"/>
  <c r="HW2" i="38"/>
  <c r="HV2" i="38"/>
  <c r="HU2" i="38"/>
  <c r="HT2" i="38"/>
  <c r="HS2" i="38"/>
  <c r="HR2" i="38"/>
  <c r="HQ2" i="38"/>
  <c r="HP2" i="38"/>
  <c r="HO2" i="38"/>
  <c r="HN2" i="38"/>
  <c r="HM2" i="38"/>
  <c r="HL2" i="38"/>
  <c r="HK2" i="38"/>
  <c r="HJ2" i="38"/>
  <c r="HI2" i="38"/>
  <c r="HH2" i="38"/>
  <c r="HG2" i="38"/>
  <c r="HF2" i="38"/>
  <c r="HE2" i="38"/>
  <c r="HD2" i="38"/>
  <c r="HC2" i="38"/>
  <c r="HB2" i="38"/>
  <c r="HA2" i="38"/>
  <c r="GZ2" i="38"/>
  <c r="GY2" i="38"/>
  <c r="GX2" i="38"/>
  <c r="GW2" i="38"/>
  <c r="GV2" i="38"/>
  <c r="GU2" i="38"/>
  <c r="GT2" i="38"/>
  <c r="GS2" i="38"/>
  <c r="GR2" i="38"/>
  <c r="GQ2" i="38"/>
  <c r="GP2" i="38"/>
  <c r="GO2" i="38"/>
  <c r="GN2" i="38"/>
  <c r="GM2" i="38"/>
  <c r="GL2" i="38"/>
  <c r="GK2" i="38"/>
  <c r="GJ2" i="38"/>
  <c r="GI2" i="38"/>
  <c r="GH2" i="38"/>
  <c r="GG2" i="38"/>
  <c r="GF2" i="38"/>
  <c r="GE2" i="38"/>
  <c r="GD2" i="38"/>
  <c r="GC2" i="38"/>
  <c r="GB2" i="38"/>
  <c r="GA2" i="38"/>
  <c r="FZ2" i="38"/>
  <c r="FY2" i="38"/>
  <c r="FX2" i="38"/>
  <c r="FW2" i="38"/>
  <c r="FV2" i="38"/>
  <c r="FU2" i="38"/>
  <c r="FT2" i="38"/>
  <c r="FS2" i="38"/>
  <c r="FR2" i="38"/>
  <c r="FQ2" i="38"/>
  <c r="FP2" i="38"/>
  <c r="FO2" i="38"/>
  <c r="FN2" i="38"/>
  <c r="FM2" i="38"/>
  <c r="FL2" i="38"/>
  <c r="FK2" i="38"/>
  <c r="FJ2" i="38"/>
  <c r="FI2" i="38"/>
  <c r="FH2" i="38"/>
  <c r="FG2" i="38"/>
  <c r="FF2" i="38"/>
  <c r="FE2" i="38"/>
  <c r="FD2" i="38"/>
  <c r="FC2" i="38"/>
  <c r="FB2" i="38"/>
  <c r="FA2" i="38"/>
  <c r="EZ2" i="38"/>
  <c r="EY2" i="38"/>
  <c r="EX2" i="38"/>
  <c r="EW2" i="38"/>
  <c r="EV2" i="38"/>
  <c r="EU2" i="38"/>
  <c r="ET2" i="38"/>
  <c r="ES2" i="38"/>
  <c r="ER2" i="38"/>
  <c r="EQ2" i="38"/>
  <c r="EP2" i="38"/>
  <c r="EO2" i="38"/>
  <c r="EN2" i="38"/>
  <c r="EM2" i="38"/>
  <c r="EL2" i="38"/>
  <c r="EK2" i="38"/>
  <c r="EJ2" i="38"/>
  <c r="EI2" i="38"/>
  <c r="EH2" i="38"/>
  <c r="EG2" i="38"/>
  <c r="EF2" i="38"/>
  <c r="EE2" i="38"/>
  <c r="ED2" i="38"/>
  <c r="EC2" i="38"/>
  <c r="EB2" i="38"/>
  <c r="EA2" i="38"/>
  <c r="DZ2" i="38"/>
  <c r="DY2" i="38"/>
  <c r="DX2" i="38"/>
  <c r="DW2" i="38"/>
  <c r="DV2" i="38"/>
  <c r="DU2" i="38"/>
  <c r="DT2" i="38"/>
  <c r="DS2" i="38"/>
  <c r="DR2" i="38"/>
  <c r="DQ2" i="38"/>
  <c r="DP2" i="38"/>
  <c r="DO2" i="38"/>
  <c r="DN2" i="38"/>
  <c r="DM2" i="38"/>
  <c r="DL2" i="38"/>
  <c r="DK2" i="38"/>
  <c r="DJ2" i="38"/>
  <c r="DI2" i="38"/>
  <c r="DH2" i="38"/>
  <c r="DG2" i="38"/>
  <c r="DF2" i="38"/>
  <c r="DE2" i="38"/>
  <c r="DD2" i="38"/>
  <c r="DC2" i="38"/>
  <c r="DB2" i="38"/>
  <c r="DA2" i="38"/>
  <c r="CZ2" i="38"/>
  <c r="CY2" i="38"/>
  <c r="CX2" i="38"/>
  <c r="CW2" i="38"/>
  <c r="CV2" i="38"/>
  <c r="CU2" i="38"/>
  <c r="CT2" i="38"/>
  <c r="CS2" i="38"/>
  <c r="CR2" i="38"/>
  <c r="CQ2" i="38"/>
  <c r="CP2" i="38"/>
  <c r="CO2" i="38"/>
  <c r="CN2" i="38"/>
  <c r="CM2" i="38"/>
  <c r="CL2" i="38"/>
  <c r="CK2" i="38"/>
  <c r="CJ2" i="38"/>
  <c r="CI2" i="38"/>
  <c r="CH2" i="38"/>
  <c r="CG2" i="38"/>
  <c r="CF2" i="38"/>
  <c r="CE2" i="38"/>
  <c r="CD2" i="38"/>
  <c r="CC2" i="38"/>
  <c r="CB2" i="38"/>
  <c r="CA2" i="38"/>
  <c r="BZ2" i="38"/>
  <c r="BY2" i="38"/>
  <c r="BX2" i="38"/>
  <c r="BW2" i="38"/>
  <c r="BV2" i="38"/>
  <c r="BU2" i="38"/>
  <c r="BT2" i="38"/>
  <c r="BS2" i="38"/>
  <c r="BR2" i="38"/>
  <c r="BQ2" i="38"/>
  <c r="BP2" i="38"/>
  <c r="BO2" i="38"/>
  <c r="BN2" i="38"/>
  <c r="BM2" i="38"/>
  <c r="BL2" i="38"/>
  <c r="BK2" i="38"/>
  <c r="BJ2" i="38"/>
  <c r="BI2" i="38"/>
  <c r="BH2" i="38"/>
  <c r="BG2" i="38"/>
  <c r="BF2" i="38"/>
  <c r="BE2" i="38"/>
  <c r="BD2" i="38"/>
  <c r="BC2" i="38"/>
  <c r="BB2" i="38"/>
  <c r="BA2" i="38"/>
  <c r="AZ2" i="38"/>
  <c r="AY2" i="38"/>
  <c r="AX2" i="38"/>
  <c r="AW2" i="38"/>
  <c r="AV2" i="38"/>
  <c r="AU2" i="38"/>
  <c r="AT2" i="38"/>
  <c r="AS2" i="38"/>
  <c r="AR2" i="38"/>
  <c r="AQ2" i="38"/>
  <c r="AP2" i="38"/>
  <c r="AO2" i="38"/>
  <c r="AN2" i="38"/>
  <c r="AM2" i="38"/>
  <c r="AL2" i="38"/>
  <c r="AK2" i="38"/>
  <c r="AJ2" i="38"/>
  <c r="AI2" i="38"/>
  <c r="AH2" i="38"/>
  <c r="AG2" i="38"/>
  <c r="AF2" i="38"/>
  <c r="AE2" i="38"/>
  <c r="AD2" i="38"/>
  <c r="AC2" i="38"/>
  <c r="AB2" i="38"/>
  <c r="AA2" i="38"/>
  <c r="Z2" i="38"/>
  <c r="Y2" i="38"/>
  <c r="X2" i="38"/>
  <c r="W2" i="38"/>
  <c r="V2" i="38"/>
  <c r="U2" i="38"/>
  <c r="T2" i="38"/>
  <c r="S2" i="38"/>
  <c r="R2" i="38"/>
  <c r="Q2" i="38"/>
  <c r="P2" i="38"/>
  <c r="O2" i="38"/>
  <c r="N2" i="38"/>
  <c r="M2" i="38"/>
  <c r="L2" i="38"/>
  <c r="K2" i="38"/>
  <c r="J2" i="38"/>
  <c r="I2" i="38"/>
  <c r="H2" i="38"/>
  <c r="G2" i="38"/>
  <c r="F2" i="38"/>
  <c r="E2" i="38"/>
  <c r="D2" i="38"/>
  <c r="C2" i="38"/>
  <c r="IR9" i="36"/>
  <c r="IQ9" i="36"/>
  <c r="IP9" i="36"/>
  <c r="IO9" i="36"/>
  <c r="IN9" i="36"/>
  <c r="IM9" i="36"/>
  <c r="IL9" i="36"/>
  <c r="IK9" i="36"/>
  <c r="IJ9" i="36"/>
  <c r="II9" i="36"/>
  <c r="IH9" i="36"/>
  <c r="IG9" i="36"/>
  <c r="IF9" i="36"/>
  <c r="IE9" i="36"/>
  <c r="ID9" i="36"/>
  <c r="IC9" i="36"/>
  <c r="IB9" i="36"/>
  <c r="IA9" i="36"/>
  <c r="HZ9" i="36"/>
  <c r="HY9" i="36"/>
  <c r="HX9" i="36"/>
  <c r="HW9" i="36"/>
  <c r="HV9" i="36"/>
  <c r="HU9" i="36"/>
  <c r="HT9" i="36"/>
  <c r="HS9" i="36"/>
  <c r="HR9" i="36"/>
  <c r="HQ9" i="36"/>
  <c r="HP9" i="36"/>
  <c r="HO9" i="36"/>
  <c r="HN9" i="36"/>
  <c r="HM9" i="36"/>
  <c r="HL9" i="36"/>
  <c r="HK9" i="36"/>
  <c r="HJ9" i="36"/>
  <c r="HI9" i="36"/>
  <c r="HH9" i="36"/>
  <c r="HG9" i="36"/>
  <c r="HF9" i="36"/>
  <c r="HE9" i="36"/>
  <c r="HD9" i="36"/>
  <c r="HC9" i="36"/>
  <c r="HB9" i="36"/>
  <c r="HA9" i="36"/>
  <c r="GZ9" i="36"/>
  <c r="GY9" i="36"/>
  <c r="GX9" i="36"/>
  <c r="GW9" i="36"/>
  <c r="GV9" i="36"/>
  <c r="GU9" i="36"/>
  <c r="GT9" i="36"/>
  <c r="GS9" i="36"/>
  <c r="GR9" i="36"/>
  <c r="GQ9" i="36"/>
  <c r="GP9" i="36"/>
  <c r="GO9" i="36"/>
  <c r="GN9" i="36"/>
  <c r="GM9" i="36"/>
  <c r="GL9" i="36"/>
  <c r="GK9" i="36"/>
  <c r="GJ9" i="36"/>
  <c r="GI9" i="36"/>
  <c r="GH9" i="36"/>
  <c r="GG9" i="36"/>
  <c r="GF9" i="36"/>
  <c r="GE9" i="36"/>
  <c r="GD9" i="36"/>
  <c r="GC9" i="36"/>
  <c r="GB9" i="36"/>
  <c r="GA9" i="36"/>
  <c r="FZ9" i="36"/>
  <c r="FY9" i="36"/>
  <c r="FX9" i="36"/>
  <c r="FW9" i="36"/>
  <c r="FV9" i="36"/>
  <c r="FU9" i="36"/>
  <c r="FT9" i="36"/>
  <c r="FS9" i="36"/>
  <c r="FR9" i="36"/>
  <c r="FQ9" i="36"/>
  <c r="FP9" i="36"/>
  <c r="FO9" i="36"/>
  <c r="FN9" i="36"/>
  <c r="FM9" i="36"/>
  <c r="FL9" i="36"/>
  <c r="FK9" i="36"/>
  <c r="FJ9" i="36"/>
  <c r="FI9" i="36"/>
  <c r="FH9" i="36"/>
  <c r="FG9" i="36"/>
  <c r="FF9" i="36"/>
  <c r="FE9" i="36"/>
  <c r="FD9" i="36"/>
  <c r="FC9" i="36"/>
  <c r="FB9" i="36"/>
  <c r="FA9" i="36"/>
  <c r="EZ9" i="36"/>
  <c r="EY9" i="36"/>
  <c r="EX9" i="36"/>
  <c r="EW9" i="36"/>
  <c r="EV9" i="36"/>
  <c r="EU9" i="36"/>
  <c r="ET9" i="36"/>
  <c r="ES9" i="36"/>
  <c r="ER9" i="36"/>
  <c r="EQ9" i="36"/>
  <c r="EP9" i="36"/>
  <c r="EO9" i="36"/>
  <c r="EN9" i="36"/>
  <c r="EM9" i="36"/>
  <c r="EL9" i="36"/>
  <c r="EK9" i="36"/>
  <c r="EJ9" i="36"/>
  <c r="EI9" i="36"/>
  <c r="EH9" i="36"/>
  <c r="EG9" i="36"/>
  <c r="EF9" i="36"/>
  <c r="EE9" i="36"/>
  <c r="ED9" i="36"/>
  <c r="EC9" i="36"/>
  <c r="EB9" i="36"/>
  <c r="EA9" i="36"/>
  <c r="DZ9" i="36"/>
  <c r="DY9" i="36"/>
  <c r="DX9" i="36"/>
  <c r="DW9" i="36"/>
  <c r="DV9" i="36"/>
  <c r="DU9" i="36"/>
  <c r="DT9" i="36"/>
  <c r="DS9" i="36"/>
  <c r="DR9" i="36"/>
  <c r="DQ9" i="36"/>
  <c r="DP9" i="36"/>
  <c r="DO9" i="36"/>
  <c r="DN9" i="36"/>
  <c r="DM9" i="36"/>
  <c r="DL9" i="36"/>
  <c r="DK9" i="36"/>
  <c r="DJ9" i="36"/>
  <c r="DI9" i="36"/>
  <c r="DH9" i="36"/>
  <c r="DG9" i="36"/>
  <c r="DF9" i="36"/>
  <c r="DE9" i="36"/>
  <c r="DD9" i="36"/>
  <c r="DC9" i="36"/>
  <c r="DB9" i="36"/>
  <c r="DA9" i="36"/>
  <c r="CZ9" i="36"/>
  <c r="CY9" i="36"/>
  <c r="CX9" i="36"/>
  <c r="CW9" i="36"/>
  <c r="CV9" i="36"/>
  <c r="CU9" i="36"/>
  <c r="CT9" i="36"/>
  <c r="CS9" i="36"/>
  <c r="CR9" i="36"/>
  <c r="CQ9" i="36"/>
  <c r="CP9" i="36"/>
  <c r="CO9" i="36"/>
  <c r="CN9" i="36"/>
  <c r="CM9" i="36"/>
  <c r="CL9" i="36"/>
  <c r="CK9" i="36"/>
  <c r="CJ9" i="36"/>
  <c r="CI9" i="36"/>
  <c r="CH9" i="36"/>
  <c r="CG9" i="36"/>
  <c r="CF9" i="36"/>
  <c r="CE9" i="36"/>
  <c r="CD9" i="36"/>
  <c r="CC9" i="36"/>
  <c r="CB9" i="36"/>
  <c r="CA9" i="36"/>
  <c r="BZ9" i="36"/>
  <c r="BY9" i="36"/>
  <c r="BX9" i="36"/>
  <c r="BW9" i="36"/>
  <c r="BV9" i="36"/>
  <c r="BU9" i="36"/>
  <c r="BT9" i="36"/>
  <c r="BS9" i="36"/>
  <c r="BR9" i="36"/>
  <c r="BQ9" i="36"/>
  <c r="BP9" i="36"/>
  <c r="BO9" i="36"/>
  <c r="BN9" i="36"/>
  <c r="BM9" i="36"/>
  <c r="BL9" i="36"/>
  <c r="BK9" i="36"/>
  <c r="BJ9" i="36"/>
  <c r="BI9" i="36"/>
  <c r="BH9" i="36"/>
  <c r="BG9" i="36"/>
  <c r="BF9" i="36"/>
  <c r="BE9" i="36"/>
  <c r="BD9" i="36"/>
  <c r="BC9" i="36"/>
  <c r="BB9" i="36"/>
  <c r="BA9" i="36"/>
  <c r="AZ9" i="36"/>
  <c r="AY9" i="36"/>
  <c r="AX9" i="36"/>
  <c r="AW9" i="36"/>
  <c r="AV9" i="36"/>
  <c r="AU9" i="36"/>
  <c r="AT9" i="36"/>
  <c r="AS9" i="36"/>
  <c r="AR9" i="36"/>
  <c r="AQ9" i="36"/>
  <c r="AP9" i="36"/>
  <c r="AO9" i="36"/>
  <c r="AN9" i="36"/>
  <c r="AM9" i="36"/>
  <c r="AL9" i="36"/>
  <c r="AK9" i="36"/>
  <c r="AJ9" i="36"/>
  <c r="AI9" i="36"/>
  <c r="AH9" i="36"/>
  <c r="AG9" i="36"/>
  <c r="AF9" i="36"/>
  <c r="AE9" i="36"/>
  <c r="AD9" i="36"/>
  <c r="AC9" i="36"/>
  <c r="AB9" i="36"/>
  <c r="AA9" i="36"/>
  <c r="Z9" i="36"/>
  <c r="Y9" i="36"/>
  <c r="X9" i="36"/>
  <c r="W9" i="36"/>
  <c r="V9" i="36"/>
  <c r="U9" i="36"/>
  <c r="T9" i="36"/>
  <c r="S9" i="36"/>
  <c r="R9" i="36"/>
  <c r="Q9" i="36"/>
  <c r="P9" i="36"/>
  <c r="O9" i="36"/>
  <c r="N9" i="36"/>
  <c r="M9" i="36"/>
  <c r="L9" i="36"/>
  <c r="K9" i="36"/>
  <c r="J9" i="36"/>
  <c r="I9" i="36"/>
  <c r="H9" i="36"/>
  <c r="G9" i="36"/>
  <c r="F9" i="36"/>
  <c r="E9" i="36"/>
  <c r="D9" i="36"/>
  <c r="C9" i="36"/>
  <c r="IR8" i="36"/>
  <c r="IQ8" i="36"/>
  <c r="IP8" i="36"/>
  <c r="IO8" i="36"/>
  <c r="IN8" i="36"/>
  <c r="IM8" i="36"/>
  <c r="IL8" i="36"/>
  <c r="IK8" i="36"/>
  <c r="IJ8" i="36"/>
  <c r="II8" i="36"/>
  <c r="IH8" i="36"/>
  <c r="IG8" i="36"/>
  <c r="IF8" i="36"/>
  <c r="IE8" i="36"/>
  <c r="ID8" i="36"/>
  <c r="IC8" i="36"/>
  <c r="IB8" i="36"/>
  <c r="IA8" i="36"/>
  <c r="HZ8" i="36"/>
  <c r="HY8" i="36"/>
  <c r="HX8" i="36"/>
  <c r="HW8" i="36"/>
  <c r="HV8" i="36"/>
  <c r="HU8" i="36"/>
  <c r="HT8" i="36"/>
  <c r="HS8" i="36"/>
  <c r="HR8" i="36"/>
  <c r="HQ8" i="36"/>
  <c r="HP8" i="36"/>
  <c r="HO8" i="36"/>
  <c r="HN8" i="36"/>
  <c r="HM8" i="36"/>
  <c r="HL8" i="36"/>
  <c r="HK8" i="36"/>
  <c r="HJ8" i="36"/>
  <c r="HI8" i="36"/>
  <c r="HH8" i="36"/>
  <c r="HG8" i="36"/>
  <c r="HF8" i="36"/>
  <c r="HE8" i="36"/>
  <c r="HD8" i="36"/>
  <c r="HC8" i="36"/>
  <c r="HB8" i="36"/>
  <c r="HA8" i="36"/>
  <c r="GZ8" i="36"/>
  <c r="GY8" i="36"/>
  <c r="GX8" i="36"/>
  <c r="GW8" i="36"/>
  <c r="GV8" i="36"/>
  <c r="GU8" i="36"/>
  <c r="GT8" i="36"/>
  <c r="GS8" i="36"/>
  <c r="GR8" i="36"/>
  <c r="GQ8" i="36"/>
  <c r="GP8" i="36"/>
  <c r="GO8" i="36"/>
  <c r="GN8" i="36"/>
  <c r="GM8" i="36"/>
  <c r="GL8" i="36"/>
  <c r="GK8" i="36"/>
  <c r="GJ8" i="36"/>
  <c r="GI8" i="36"/>
  <c r="GH8" i="36"/>
  <c r="GG8" i="36"/>
  <c r="GF8" i="36"/>
  <c r="GE8" i="36"/>
  <c r="GD8" i="36"/>
  <c r="GC8" i="36"/>
  <c r="GB8" i="36"/>
  <c r="GA8" i="36"/>
  <c r="FZ8" i="36"/>
  <c r="FY8" i="36"/>
  <c r="FX8" i="36"/>
  <c r="FW8" i="36"/>
  <c r="FV8" i="36"/>
  <c r="FU8" i="36"/>
  <c r="FT8" i="36"/>
  <c r="FS8" i="36"/>
  <c r="FR8" i="36"/>
  <c r="FQ8" i="36"/>
  <c r="FP8" i="36"/>
  <c r="FO8" i="36"/>
  <c r="FN8" i="36"/>
  <c r="FM8" i="36"/>
  <c r="FL8" i="36"/>
  <c r="FK8" i="36"/>
  <c r="FJ8" i="36"/>
  <c r="FI8" i="36"/>
  <c r="FH8" i="36"/>
  <c r="FG8" i="36"/>
  <c r="FF8" i="36"/>
  <c r="FE8" i="36"/>
  <c r="FD8" i="36"/>
  <c r="FC8" i="36"/>
  <c r="FB8" i="36"/>
  <c r="FA8" i="36"/>
  <c r="EZ8" i="36"/>
  <c r="EY8" i="36"/>
  <c r="EX8" i="36"/>
  <c r="EW8" i="36"/>
  <c r="EV8" i="36"/>
  <c r="EU8" i="36"/>
  <c r="ET8" i="36"/>
  <c r="ES8" i="36"/>
  <c r="ER8" i="36"/>
  <c r="EQ8" i="36"/>
  <c r="EP8" i="36"/>
  <c r="EO8" i="36"/>
  <c r="EN8" i="36"/>
  <c r="EM8" i="36"/>
  <c r="EL8" i="36"/>
  <c r="EK8" i="36"/>
  <c r="EJ8" i="36"/>
  <c r="EI8" i="36"/>
  <c r="EH8" i="36"/>
  <c r="EG8" i="36"/>
  <c r="EF8" i="36"/>
  <c r="EE8" i="36"/>
  <c r="ED8" i="36"/>
  <c r="EC8" i="36"/>
  <c r="EB8" i="36"/>
  <c r="EA8" i="36"/>
  <c r="DZ8" i="36"/>
  <c r="DY8" i="36"/>
  <c r="DX8" i="36"/>
  <c r="DW8" i="36"/>
  <c r="DV8" i="36"/>
  <c r="DU8" i="36"/>
  <c r="DT8" i="36"/>
  <c r="DS8" i="36"/>
  <c r="DR8" i="36"/>
  <c r="DQ8" i="36"/>
  <c r="DP8" i="36"/>
  <c r="DO8" i="36"/>
  <c r="DN8" i="36"/>
  <c r="DM8" i="36"/>
  <c r="DL8" i="36"/>
  <c r="DK8" i="36"/>
  <c r="DJ8" i="36"/>
  <c r="DI8" i="36"/>
  <c r="DH8" i="36"/>
  <c r="DG8" i="36"/>
  <c r="DF8" i="36"/>
  <c r="DE8" i="36"/>
  <c r="DD8" i="36"/>
  <c r="DC8" i="36"/>
  <c r="DB8" i="36"/>
  <c r="DA8" i="36"/>
  <c r="CZ8" i="36"/>
  <c r="CY8" i="36"/>
  <c r="CX8" i="36"/>
  <c r="CW8" i="36"/>
  <c r="CV8" i="36"/>
  <c r="CU8" i="36"/>
  <c r="CT8" i="36"/>
  <c r="CS8" i="36"/>
  <c r="CR8" i="36"/>
  <c r="CQ8" i="36"/>
  <c r="CP8" i="36"/>
  <c r="CO8" i="36"/>
  <c r="CN8" i="36"/>
  <c r="CM8" i="36"/>
  <c r="CL8" i="36"/>
  <c r="CK8" i="36"/>
  <c r="CJ8" i="36"/>
  <c r="CI8" i="36"/>
  <c r="CH8" i="36"/>
  <c r="CG8" i="36"/>
  <c r="CF8" i="36"/>
  <c r="CE8" i="36"/>
  <c r="CD8" i="36"/>
  <c r="CC8" i="36"/>
  <c r="CB8" i="36"/>
  <c r="CA8" i="36"/>
  <c r="BZ8" i="36"/>
  <c r="BY8" i="36"/>
  <c r="BX8" i="36"/>
  <c r="BW8" i="36"/>
  <c r="BV8" i="36"/>
  <c r="BU8" i="36"/>
  <c r="BT8" i="36"/>
  <c r="BS8" i="36"/>
  <c r="BR8" i="36"/>
  <c r="BQ8" i="36"/>
  <c r="BP8" i="36"/>
  <c r="BO8" i="36"/>
  <c r="BN8" i="36"/>
  <c r="BM8" i="36"/>
  <c r="BL8" i="36"/>
  <c r="BK8" i="36"/>
  <c r="BJ8" i="36"/>
  <c r="BI8" i="36"/>
  <c r="BH8" i="36"/>
  <c r="BG8" i="36"/>
  <c r="BF8" i="36"/>
  <c r="BE8" i="36"/>
  <c r="BD8" i="36"/>
  <c r="BC8" i="36"/>
  <c r="BB8" i="36"/>
  <c r="BA8" i="36"/>
  <c r="AZ8" i="36"/>
  <c r="AY8" i="36"/>
  <c r="AX8" i="36"/>
  <c r="AW8" i="36"/>
  <c r="AV8" i="36"/>
  <c r="AU8" i="36"/>
  <c r="AT8" i="36"/>
  <c r="AS8" i="36"/>
  <c r="AR8" i="36"/>
  <c r="AQ8" i="36"/>
  <c r="AP8" i="36"/>
  <c r="AO8" i="36"/>
  <c r="AN8" i="36"/>
  <c r="AM8" i="36"/>
  <c r="AL8" i="36"/>
  <c r="AK8" i="36"/>
  <c r="AJ8" i="36"/>
  <c r="AI8" i="36"/>
  <c r="AH8" i="36"/>
  <c r="AG8" i="36"/>
  <c r="AF8" i="36"/>
  <c r="AE8" i="36"/>
  <c r="AD8" i="36"/>
  <c r="AC8" i="36"/>
  <c r="AB8" i="36"/>
  <c r="AA8" i="36"/>
  <c r="Z8" i="36"/>
  <c r="Y8" i="36"/>
  <c r="X8" i="36"/>
  <c r="W8" i="36"/>
  <c r="V8" i="36"/>
  <c r="U8" i="36"/>
  <c r="T8" i="36"/>
  <c r="S8" i="36"/>
  <c r="R8" i="36"/>
  <c r="Q8" i="36"/>
  <c r="P8" i="36"/>
  <c r="O8" i="36"/>
  <c r="N8" i="36"/>
  <c r="M8" i="36"/>
  <c r="L8" i="36"/>
  <c r="K8" i="36"/>
  <c r="J8" i="36"/>
  <c r="I8" i="36"/>
  <c r="H8" i="36"/>
  <c r="G8" i="36"/>
  <c r="F8" i="36"/>
  <c r="E8" i="36"/>
  <c r="D8" i="36"/>
  <c r="C8" i="36"/>
  <c r="IR7" i="36"/>
  <c r="IQ7" i="36"/>
  <c r="IP7" i="36"/>
  <c r="IO7" i="36"/>
  <c r="IN7" i="36"/>
  <c r="IM7" i="36"/>
  <c r="IL7" i="36"/>
  <c r="IK7" i="36"/>
  <c r="IJ7" i="36"/>
  <c r="II7" i="36"/>
  <c r="IH7" i="36"/>
  <c r="IG7" i="36"/>
  <c r="IF7" i="36"/>
  <c r="IE7" i="36"/>
  <c r="ID7" i="36"/>
  <c r="IC7" i="36"/>
  <c r="IB7" i="36"/>
  <c r="IA7" i="36"/>
  <c r="HZ7" i="36"/>
  <c r="HY7" i="36"/>
  <c r="HX7" i="36"/>
  <c r="HW7" i="36"/>
  <c r="HV7" i="36"/>
  <c r="HU7" i="36"/>
  <c r="HT7" i="36"/>
  <c r="HS7" i="36"/>
  <c r="HR7" i="36"/>
  <c r="HQ7" i="36"/>
  <c r="HP7" i="36"/>
  <c r="HO7" i="36"/>
  <c r="HN7" i="36"/>
  <c r="HM7" i="36"/>
  <c r="HL7" i="36"/>
  <c r="HK7" i="36"/>
  <c r="HJ7" i="36"/>
  <c r="HI7" i="36"/>
  <c r="HH7" i="36"/>
  <c r="HG7" i="36"/>
  <c r="HF7" i="36"/>
  <c r="HE7" i="36"/>
  <c r="HD7" i="36"/>
  <c r="HC7" i="36"/>
  <c r="HB7" i="36"/>
  <c r="HA7" i="36"/>
  <c r="GZ7" i="36"/>
  <c r="GY7" i="36"/>
  <c r="GX7" i="36"/>
  <c r="GW7" i="36"/>
  <c r="GV7" i="36"/>
  <c r="GU7" i="36"/>
  <c r="GT7" i="36"/>
  <c r="GS7" i="36"/>
  <c r="GR7" i="36"/>
  <c r="GQ7" i="36"/>
  <c r="GP7" i="36"/>
  <c r="GO7" i="36"/>
  <c r="GN7" i="36"/>
  <c r="GM7" i="36"/>
  <c r="GL7" i="36"/>
  <c r="GK7" i="36"/>
  <c r="GJ7" i="36"/>
  <c r="GI7" i="36"/>
  <c r="GH7" i="36"/>
  <c r="GG7" i="36"/>
  <c r="GF7" i="36"/>
  <c r="GE7" i="36"/>
  <c r="GD7" i="36"/>
  <c r="GC7" i="36"/>
  <c r="GB7" i="36"/>
  <c r="GA7" i="36"/>
  <c r="FZ7" i="36"/>
  <c r="FY7" i="36"/>
  <c r="FX7" i="36"/>
  <c r="FW7" i="36"/>
  <c r="FV7" i="36"/>
  <c r="FU7" i="36"/>
  <c r="FT7" i="36"/>
  <c r="FS7" i="36"/>
  <c r="FR7" i="36"/>
  <c r="FQ7" i="36"/>
  <c r="FP7" i="36"/>
  <c r="FO7" i="36"/>
  <c r="FN7" i="36"/>
  <c r="FM7" i="36"/>
  <c r="FL7" i="36"/>
  <c r="FK7" i="36"/>
  <c r="FJ7" i="36"/>
  <c r="FI7" i="36"/>
  <c r="FH7" i="36"/>
  <c r="FG7" i="36"/>
  <c r="FF7" i="36"/>
  <c r="FE7" i="36"/>
  <c r="FD7" i="36"/>
  <c r="FC7" i="36"/>
  <c r="FB7" i="36"/>
  <c r="FA7" i="36"/>
  <c r="EZ7" i="36"/>
  <c r="EY7" i="36"/>
  <c r="EX7" i="36"/>
  <c r="EW7" i="36"/>
  <c r="EV7" i="36"/>
  <c r="EU7" i="36"/>
  <c r="ET7" i="36"/>
  <c r="ES7" i="36"/>
  <c r="ER7" i="36"/>
  <c r="EQ7" i="36"/>
  <c r="EP7" i="36"/>
  <c r="EO7" i="36"/>
  <c r="EN7" i="36"/>
  <c r="EM7" i="36"/>
  <c r="EL7" i="36"/>
  <c r="EK7" i="36"/>
  <c r="EJ7" i="36"/>
  <c r="EI7" i="36"/>
  <c r="EH7" i="36"/>
  <c r="EG7" i="36"/>
  <c r="EF7" i="36"/>
  <c r="EE7" i="36"/>
  <c r="ED7" i="36"/>
  <c r="EC7" i="36"/>
  <c r="EB7" i="36"/>
  <c r="EA7" i="36"/>
  <c r="DZ7" i="36"/>
  <c r="DY7" i="36"/>
  <c r="DX7" i="36"/>
  <c r="DW7" i="36"/>
  <c r="DV7" i="36"/>
  <c r="DU7" i="36"/>
  <c r="DT7" i="36"/>
  <c r="DS7" i="36"/>
  <c r="DR7" i="36"/>
  <c r="DQ7" i="36"/>
  <c r="DP7" i="36"/>
  <c r="DO7" i="36"/>
  <c r="DN7" i="36"/>
  <c r="DM7" i="36"/>
  <c r="DL7" i="36"/>
  <c r="DK7" i="36"/>
  <c r="DJ7" i="36"/>
  <c r="DI7" i="36"/>
  <c r="DH7" i="36"/>
  <c r="DG7" i="36"/>
  <c r="DF7" i="36"/>
  <c r="DE7" i="36"/>
  <c r="DD7" i="36"/>
  <c r="DC7" i="36"/>
  <c r="DB7" i="36"/>
  <c r="DA7" i="36"/>
  <c r="CZ7" i="36"/>
  <c r="CY7" i="36"/>
  <c r="CX7" i="36"/>
  <c r="CW7" i="36"/>
  <c r="CV7" i="36"/>
  <c r="CU7" i="36"/>
  <c r="CT7" i="36"/>
  <c r="CS7" i="36"/>
  <c r="CR7" i="36"/>
  <c r="CQ7" i="36"/>
  <c r="CP7" i="36"/>
  <c r="CO7" i="36"/>
  <c r="CN7" i="36"/>
  <c r="CM7" i="36"/>
  <c r="CL7" i="36"/>
  <c r="CK7" i="36"/>
  <c r="CJ7" i="36"/>
  <c r="CI7" i="36"/>
  <c r="CH7" i="36"/>
  <c r="CG7" i="36"/>
  <c r="CF7" i="36"/>
  <c r="CE7" i="36"/>
  <c r="CD7" i="36"/>
  <c r="CC7" i="36"/>
  <c r="CB7" i="36"/>
  <c r="CA7" i="36"/>
  <c r="BZ7" i="36"/>
  <c r="BY7" i="36"/>
  <c r="BX7" i="36"/>
  <c r="BW7" i="36"/>
  <c r="BV7" i="36"/>
  <c r="BU7" i="36"/>
  <c r="BT7" i="36"/>
  <c r="BS7" i="36"/>
  <c r="BR7" i="36"/>
  <c r="BQ7" i="36"/>
  <c r="BP7" i="36"/>
  <c r="BO7" i="36"/>
  <c r="BN7" i="36"/>
  <c r="BM7" i="36"/>
  <c r="BL7" i="36"/>
  <c r="BK7" i="36"/>
  <c r="BJ7" i="36"/>
  <c r="BI7" i="36"/>
  <c r="BH7" i="36"/>
  <c r="BG7" i="36"/>
  <c r="BF7" i="36"/>
  <c r="BE7" i="36"/>
  <c r="BD7" i="36"/>
  <c r="BC7" i="36"/>
  <c r="BB7" i="36"/>
  <c r="BA7" i="36"/>
  <c r="AZ7" i="36"/>
  <c r="AY7" i="36"/>
  <c r="AX7" i="36"/>
  <c r="AW7" i="36"/>
  <c r="AV7" i="36"/>
  <c r="AU7" i="36"/>
  <c r="AT7" i="36"/>
  <c r="AS7" i="36"/>
  <c r="AR7" i="36"/>
  <c r="AQ7" i="36"/>
  <c r="AP7" i="36"/>
  <c r="AO7" i="36"/>
  <c r="AN7" i="36"/>
  <c r="AM7" i="36"/>
  <c r="AL7" i="36"/>
  <c r="AK7" i="36"/>
  <c r="AJ7" i="36"/>
  <c r="AI7" i="36"/>
  <c r="AH7" i="36"/>
  <c r="AG7" i="36"/>
  <c r="AF7" i="36"/>
  <c r="AE7" i="36"/>
  <c r="AD7" i="36"/>
  <c r="AC7" i="36"/>
  <c r="AB7" i="36"/>
  <c r="AA7" i="36"/>
  <c r="Z7" i="36"/>
  <c r="Y7" i="36"/>
  <c r="X7" i="36"/>
  <c r="W7" i="36"/>
  <c r="V7" i="36"/>
  <c r="U7" i="36"/>
  <c r="T7" i="36"/>
  <c r="S7" i="36"/>
  <c r="R7" i="36"/>
  <c r="Q7" i="36"/>
  <c r="P7" i="36"/>
  <c r="O7" i="36"/>
  <c r="N7" i="36"/>
  <c r="M7" i="36"/>
  <c r="L7" i="36"/>
  <c r="K7" i="36"/>
  <c r="J7" i="36"/>
  <c r="I7" i="36"/>
  <c r="H7" i="36"/>
  <c r="G7" i="36"/>
  <c r="F7" i="36"/>
  <c r="E7" i="36"/>
  <c r="D7" i="36"/>
  <c r="C7" i="36"/>
  <c r="IR5" i="36"/>
  <c r="IQ5" i="36"/>
  <c r="IP5" i="36"/>
  <c r="IO5" i="36"/>
  <c r="IN5" i="36"/>
  <c r="IM5" i="36"/>
  <c r="IL5" i="36"/>
  <c r="IK5" i="36"/>
  <c r="IJ5" i="36"/>
  <c r="II5" i="36"/>
  <c r="IH5" i="36"/>
  <c r="IG5" i="36"/>
  <c r="IF5" i="36"/>
  <c r="IE5" i="36"/>
  <c r="ID5" i="36"/>
  <c r="IC5" i="36"/>
  <c r="IB5" i="36"/>
  <c r="IA5" i="36"/>
  <c r="HZ5" i="36"/>
  <c r="HY5" i="36"/>
  <c r="HX5" i="36"/>
  <c r="HW5" i="36"/>
  <c r="HV5" i="36"/>
  <c r="HU5" i="36"/>
  <c r="HT5" i="36"/>
  <c r="HS5" i="36"/>
  <c r="HR5" i="36"/>
  <c r="HQ5" i="36"/>
  <c r="HP5" i="36"/>
  <c r="HO5" i="36"/>
  <c r="HN5" i="36"/>
  <c r="HM5" i="36"/>
  <c r="HL5" i="36"/>
  <c r="HK5" i="36"/>
  <c r="HJ5" i="36"/>
  <c r="HI5" i="36"/>
  <c r="HH5" i="36"/>
  <c r="HG5" i="36"/>
  <c r="HF5" i="36"/>
  <c r="HE5" i="36"/>
  <c r="HD5" i="36"/>
  <c r="HC5" i="36"/>
  <c r="HB5" i="36"/>
  <c r="HA5" i="36"/>
  <c r="GZ5" i="36"/>
  <c r="GY5" i="36"/>
  <c r="GX5" i="36"/>
  <c r="GW5" i="36"/>
  <c r="GV5" i="36"/>
  <c r="GU5" i="36"/>
  <c r="GT5" i="36"/>
  <c r="GS5" i="36"/>
  <c r="GR5" i="36"/>
  <c r="GQ5" i="36"/>
  <c r="GP5" i="36"/>
  <c r="GO5" i="36"/>
  <c r="GN5" i="36"/>
  <c r="GM5" i="36"/>
  <c r="GL5" i="36"/>
  <c r="GK5" i="36"/>
  <c r="GJ5" i="36"/>
  <c r="GI5" i="36"/>
  <c r="GH5" i="36"/>
  <c r="GG5" i="36"/>
  <c r="GF5" i="36"/>
  <c r="GE5" i="36"/>
  <c r="GD5" i="36"/>
  <c r="GC5" i="36"/>
  <c r="GB5" i="36"/>
  <c r="GA5" i="36"/>
  <c r="FZ5" i="36"/>
  <c r="FY5" i="36"/>
  <c r="FX5" i="36"/>
  <c r="FW5" i="36"/>
  <c r="FV5" i="36"/>
  <c r="FU5" i="36"/>
  <c r="FT5" i="36"/>
  <c r="FS5" i="36"/>
  <c r="FR5" i="36"/>
  <c r="FQ5" i="36"/>
  <c r="FP5" i="36"/>
  <c r="FO5" i="36"/>
  <c r="FN5" i="36"/>
  <c r="FM5" i="36"/>
  <c r="FL5" i="36"/>
  <c r="FK5" i="36"/>
  <c r="FJ5" i="36"/>
  <c r="FI5" i="36"/>
  <c r="FH5" i="36"/>
  <c r="FG5" i="36"/>
  <c r="FF5" i="36"/>
  <c r="FE5" i="36"/>
  <c r="FD5" i="36"/>
  <c r="FC5" i="36"/>
  <c r="FB5" i="36"/>
  <c r="FA5" i="36"/>
  <c r="EZ5" i="36"/>
  <c r="EY5" i="36"/>
  <c r="EX5" i="36"/>
  <c r="EW5" i="36"/>
  <c r="EV5" i="36"/>
  <c r="EU5" i="36"/>
  <c r="ET5" i="36"/>
  <c r="ES5" i="36"/>
  <c r="ER5" i="36"/>
  <c r="EQ5" i="36"/>
  <c r="EP5" i="36"/>
  <c r="EO5" i="36"/>
  <c r="EN5" i="36"/>
  <c r="EM5" i="36"/>
  <c r="EL5" i="36"/>
  <c r="EK5" i="36"/>
  <c r="EJ5" i="36"/>
  <c r="EI5" i="36"/>
  <c r="EH5" i="36"/>
  <c r="EG5" i="36"/>
  <c r="EF5" i="36"/>
  <c r="EE5" i="36"/>
  <c r="ED5" i="36"/>
  <c r="EC5" i="36"/>
  <c r="EB5" i="36"/>
  <c r="EA5" i="36"/>
  <c r="DZ5" i="36"/>
  <c r="DY5" i="36"/>
  <c r="DX5" i="36"/>
  <c r="DW5" i="36"/>
  <c r="DV5" i="36"/>
  <c r="DU5" i="36"/>
  <c r="DT5" i="36"/>
  <c r="DS5" i="36"/>
  <c r="DR5" i="36"/>
  <c r="DQ5" i="36"/>
  <c r="DP5" i="36"/>
  <c r="DO5" i="36"/>
  <c r="DN5" i="36"/>
  <c r="DM5" i="36"/>
  <c r="DL5" i="36"/>
  <c r="DK5" i="36"/>
  <c r="DJ5" i="36"/>
  <c r="DI5" i="36"/>
  <c r="DH5" i="36"/>
  <c r="DG5" i="36"/>
  <c r="DF5" i="36"/>
  <c r="DE5" i="36"/>
  <c r="DD5" i="36"/>
  <c r="DC5" i="36"/>
  <c r="DB5" i="36"/>
  <c r="DA5" i="36"/>
  <c r="CZ5" i="36"/>
  <c r="CY5" i="36"/>
  <c r="CX5" i="36"/>
  <c r="CW5" i="36"/>
  <c r="CV5" i="36"/>
  <c r="CU5" i="36"/>
  <c r="CT5" i="36"/>
  <c r="CS5" i="36"/>
  <c r="CR5" i="36"/>
  <c r="CQ5" i="36"/>
  <c r="CP5" i="36"/>
  <c r="CO5" i="36"/>
  <c r="CN5" i="36"/>
  <c r="CM5" i="36"/>
  <c r="CL5" i="36"/>
  <c r="CK5" i="36"/>
  <c r="CJ5" i="36"/>
  <c r="CI5" i="36"/>
  <c r="CH5" i="36"/>
  <c r="CG5" i="36"/>
  <c r="CF5" i="36"/>
  <c r="CE5" i="36"/>
  <c r="CD5" i="36"/>
  <c r="CC5" i="36"/>
  <c r="CB5" i="36"/>
  <c r="CA5" i="36"/>
  <c r="BZ5" i="36"/>
  <c r="BY5" i="36"/>
  <c r="BX5" i="36"/>
  <c r="BW5" i="36"/>
  <c r="BV5" i="36"/>
  <c r="BU5" i="36"/>
  <c r="BT5" i="36"/>
  <c r="BS5" i="36"/>
  <c r="BR5" i="36"/>
  <c r="BQ5" i="36"/>
  <c r="BP5" i="36"/>
  <c r="BO5" i="36"/>
  <c r="BN5" i="36"/>
  <c r="BM5" i="36"/>
  <c r="BL5" i="36"/>
  <c r="BK5" i="36"/>
  <c r="BJ5" i="36"/>
  <c r="BI5" i="36"/>
  <c r="BH5" i="36"/>
  <c r="BG5" i="36"/>
  <c r="BF5" i="36"/>
  <c r="BE5" i="36"/>
  <c r="BD5" i="36"/>
  <c r="BC5" i="36"/>
  <c r="BB5" i="36"/>
  <c r="BA5" i="36"/>
  <c r="AZ5" i="36"/>
  <c r="AY5" i="36"/>
  <c r="AX5" i="36"/>
  <c r="AW5" i="36"/>
  <c r="AV5" i="36"/>
  <c r="AU5" i="36"/>
  <c r="AT5" i="36"/>
  <c r="AS5" i="36"/>
  <c r="AR5" i="36"/>
  <c r="AQ5" i="36"/>
  <c r="AP5" i="36"/>
  <c r="AO5" i="36"/>
  <c r="AN5" i="36"/>
  <c r="AM5" i="36"/>
  <c r="AL5" i="36"/>
  <c r="AK5" i="36"/>
  <c r="AJ5" i="36"/>
  <c r="AI5" i="36"/>
  <c r="AH5" i="36"/>
  <c r="AG5" i="36"/>
  <c r="AF5" i="36"/>
  <c r="AE5" i="36"/>
  <c r="AD5" i="36"/>
  <c r="AC5" i="36"/>
  <c r="AB5" i="36"/>
  <c r="AA5" i="36"/>
  <c r="Z5" i="36"/>
  <c r="Y5" i="36"/>
  <c r="X5" i="36"/>
  <c r="W5" i="36"/>
  <c r="V5" i="36"/>
  <c r="U5" i="36"/>
  <c r="T5" i="36"/>
  <c r="S5" i="36"/>
  <c r="R5" i="36"/>
  <c r="Q5" i="36"/>
  <c r="P5" i="36"/>
  <c r="O5" i="36"/>
  <c r="N5" i="36"/>
  <c r="M5" i="36"/>
  <c r="L5" i="36"/>
  <c r="K5" i="36"/>
  <c r="J5" i="36"/>
  <c r="I5" i="36"/>
  <c r="H5" i="36"/>
  <c r="G5" i="36"/>
  <c r="F5" i="36"/>
  <c r="E5" i="36"/>
  <c r="D5" i="36"/>
  <c r="C5" i="36"/>
  <c r="IR4" i="36"/>
  <c r="IQ4" i="36"/>
  <c r="IP4" i="36"/>
  <c r="IO4" i="36"/>
  <c r="IN4" i="36"/>
  <c r="IM4" i="36"/>
  <c r="IL4" i="36"/>
  <c r="IK4" i="36"/>
  <c r="IJ4" i="36"/>
  <c r="II4" i="36"/>
  <c r="IH4" i="36"/>
  <c r="IG4" i="36"/>
  <c r="IF4" i="36"/>
  <c r="IE4" i="36"/>
  <c r="ID4" i="36"/>
  <c r="IC4" i="36"/>
  <c r="IB4" i="36"/>
  <c r="IA4" i="36"/>
  <c r="HZ4" i="36"/>
  <c r="HY4" i="36"/>
  <c r="HX4" i="36"/>
  <c r="HW4" i="36"/>
  <c r="HV4" i="36"/>
  <c r="HU4" i="36"/>
  <c r="HT4" i="36"/>
  <c r="HS4" i="36"/>
  <c r="HR4" i="36"/>
  <c r="HQ4" i="36"/>
  <c r="HP4" i="36"/>
  <c r="HO4" i="36"/>
  <c r="HN4" i="36"/>
  <c r="HM4" i="36"/>
  <c r="HL4" i="36"/>
  <c r="HK4" i="36"/>
  <c r="HJ4" i="36"/>
  <c r="HI4" i="36"/>
  <c r="HH4" i="36"/>
  <c r="HG4" i="36"/>
  <c r="HF4" i="36"/>
  <c r="HE4" i="36"/>
  <c r="HD4" i="36"/>
  <c r="HC4" i="36"/>
  <c r="HB4" i="36"/>
  <c r="HA4" i="36"/>
  <c r="GZ4" i="36"/>
  <c r="GY4" i="36"/>
  <c r="GX4" i="36"/>
  <c r="GW4" i="36"/>
  <c r="GV4" i="36"/>
  <c r="GU4" i="36"/>
  <c r="GT4" i="36"/>
  <c r="GS4" i="36"/>
  <c r="GR4" i="36"/>
  <c r="GQ4" i="36"/>
  <c r="GP4" i="36"/>
  <c r="GO4" i="36"/>
  <c r="GN4" i="36"/>
  <c r="GM4" i="36"/>
  <c r="GL4" i="36"/>
  <c r="GK4" i="36"/>
  <c r="GJ4" i="36"/>
  <c r="GI4" i="36"/>
  <c r="GH4" i="36"/>
  <c r="GG4" i="36"/>
  <c r="GF4" i="36"/>
  <c r="GE4" i="36"/>
  <c r="GD4" i="36"/>
  <c r="GC4" i="36"/>
  <c r="GB4" i="36"/>
  <c r="GA4" i="36"/>
  <c r="FZ4" i="36"/>
  <c r="FY4" i="36"/>
  <c r="FX4" i="36"/>
  <c r="FW4" i="36"/>
  <c r="FV4" i="36"/>
  <c r="FU4" i="36"/>
  <c r="FT4" i="36"/>
  <c r="FS4" i="36"/>
  <c r="FR4" i="36"/>
  <c r="FQ4" i="36"/>
  <c r="FP4" i="36"/>
  <c r="FO4" i="36"/>
  <c r="FN4" i="36"/>
  <c r="FM4" i="36"/>
  <c r="FL4" i="36"/>
  <c r="FK4" i="36"/>
  <c r="FJ4" i="36"/>
  <c r="FI4" i="36"/>
  <c r="FH4" i="36"/>
  <c r="FG4" i="36"/>
  <c r="FF4" i="36"/>
  <c r="FE4" i="36"/>
  <c r="FD4" i="36"/>
  <c r="FC4" i="36"/>
  <c r="FB4" i="36"/>
  <c r="FA4" i="36"/>
  <c r="EZ4" i="36"/>
  <c r="EY4" i="36"/>
  <c r="EX4" i="36"/>
  <c r="EW4" i="36"/>
  <c r="EV4" i="36"/>
  <c r="EU4" i="36"/>
  <c r="ET4" i="36"/>
  <c r="ES4" i="36"/>
  <c r="ER4" i="36"/>
  <c r="EQ4" i="36"/>
  <c r="EP4" i="36"/>
  <c r="EO4" i="36"/>
  <c r="EN4" i="36"/>
  <c r="EM4" i="36"/>
  <c r="EL4" i="36"/>
  <c r="EK4" i="36"/>
  <c r="EJ4" i="36"/>
  <c r="EI4" i="36"/>
  <c r="EH4" i="36"/>
  <c r="EG4" i="36"/>
  <c r="EF4" i="36"/>
  <c r="EE4" i="36"/>
  <c r="ED4" i="36"/>
  <c r="EC4" i="36"/>
  <c r="EB4" i="36"/>
  <c r="EA4" i="36"/>
  <c r="DZ4" i="36"/>
  <c r="DY4" i="36"/>
  <c r="DX4" i="36"/>
  <c r="DW4" i="36"/>
  <c r="DV4" i="36"/>
  <c r="DU4" i="36"/>
  <c r="DT4" i="36"/>
  <c r="DS4" i="36"/>
  <c r="DR4" i="36"/>
  <c r="DQ4" i="36"/>
  <c r="DP4" i="36"/>
  <c r="DO4" i="36"/>
  <c r="DN4" i="36"/>
  <c r="DM4" i="36"/>
  <c r="DL4" i="36"/>
  <c r="DK4" i="36"/>
  <c r="DJ4" i="36"/>
  <c r="DI4" i="36"/>
  <c r="DH4" i="36"/>
  <c r="DG4" i="36"/>
  <c r="DF4" i="36"/>
  <c r="DE4" i="36"/>
  <c r="DD4" i="36"/>
  <c r="DC4" i="36"/>
  <c r="DB4" i="36"/>
  <c r="DA4" i="36"/>
  <c r="CZ4" i="36"/>
  <c r="CY4" i="36"/>
  <c r="CX4" i="36"/>
  <c r="CW4" i="36"/>
  <c r="CV4" i="36"/>
  <c r="CU4" i="36"/>
  <c r="CT4" i="36"/>
  <c r="CS4" i="36"/>
  <c r="CR4" i="36"/>
  <c r="CQ4" i="36"/>
  <c r="CP4" i="36"/>
  <c r="CO4" i="36"/>
  <c r="CN4" i="36"/>
  <c r="CM4" i="36"/>
  <c r="CL4" i="36"/>
  <c r="CK4" i="36"/>
  <c r="CJ4" i="36"/>
  <c r="CI4" i="36"/>
  <c r="CH4" i="36"/>
  <c r="CG4" i="36"/>
  <c r="CF4" i="36"/>
  <c r="CE4" i="36"/>
  <c r="CD4" i="36"/>
  <c r="CC4" i="36"/>
  <c r="CB4" i="36"/>
  <c r="CA4" i="36"/>
  <c r="BZ4" i="36"/>
  <c r="BY4" i="36"/>
  <c r="BX4" i="36"/>
  <c r="BW4" i="36"/>
  <c r="BV4" i="36"/>
  <c r="BU4" i="36"/>
  <c r="BT4" i="36"/>
  <c r="BS4" i="36"/>
  <c r="BR4" i="36"/>
  <c r="BQ4" i="36"/>
  <c r="BP4" i="36"/>
  <c r="BO4" i="36"/>
  <c r="BN4" i="36"/>
  <c r="BM4" i="36"/>
  <c r="BL4" i="36"/>
  <c r="BK4" i="36"/>
  <c r="BJ4" i="36"/>
  <c r="BI4" i="36"/>
  <c r="BH4" i="36"/>
  <c r="BG4" i="36"/>
  <c r="BF4" i="36"/>
  <c r="BE4" i="36"/>
  <c r="BD4" i="36"/>
  <c r="BC4" i="36"/>
  <c r="BB4" i="36"/>
  <c r="BA4" i="36"/>
  <c r="AZ4" i="36"/>
  <c r="AY4" i="36"/>
  <c r="AX4" i="36"/>
  <c r="AW4" i="36"/>
  <c r="AV4" i="36"/>
  <c r="AU4" i="36"/>
  <c r="AT4" i="36"/>
  <c r="AS4" i="36"/>
  <c r="AR4" i="36"/>
  <c r="AQ4" i="36"/>
  <c r="AP4" i="36"/>
  <c r="AO4" i="36"/>
  <c r="AN4" i="36"/>
  <c r="AM4" i="36"/>
  <c r="AL4" i="36"/>
  <c r="AK4" i="36"/>
  <c r="AJ4" i="36"/>
  <c r="AI4" i="36"/>
  <c r="AH4" i="36"/>
  <c r="AG4" i="36"/>
  <c r="AF4" i="36"/>
  <c r="AE4" i="36"/>
  <c r="AD4" i="36"/>
  <c r="AC4" i="36"/>
  <c r="AB4" i="36"/>
  <c r="AA4" i="36"/>
  <c r="Z4" i="36"/>
  <c r="Y4" i="36"/>
  <c r="X4" i="36"/>
  <c r="W4" i="36"/>
  <c r="V4" i="36"/>
  <c r="U4" i="36"/>
  <c r="T4" i="36"/>
  <c r="S4" i="36"/>
  <c r="R4" i="36"/>
  <c r="Q4" i="36"/>
  <c r="P4" i="36"/>
  <c r="O4" i="36"/>
  <c r="N4" i="36"/>
  <c r="M4" i="36"/>
  <c r="L4" i="36"/>
  <c r="K4" i="36"/>
  <c r="J4" i="36"/>
  <c r="I4" i="36"/>
  <c r="H4" i="36"/>
  <c r="G4" i="36"/>
  <c r="F4" i="36"/>
  <c r="E4" i="36"/>
  <c r="D4" i="36"/>
  <c r="C4" i="36"/>
  <c r="IR3" i="36"/>
  <c r="IQ3" i="36"/>
  <c r="IP3" i="36"/>
  <c r="IO3" i="36"/>
  <c r="IN3" i="36"/>
  <c r="IM3" i="36"/>
  <c r="IL3" i="36"/>
  <c r="IK3" i="36"/>
  <c r="IJ3" i="36"/>
  <c r="II3" i="36"/>
  <c r="IH3" i="36"/>
  <c r="IG3" i="36"/>
  <c r="IF3" i="36"/>
  <c r="IE3" i="36"/>
  <c r="ID3" i="36"/>
  <c r="IC3" i="36"/>
  <c r="IB3" i="36"/>
  <c r="IA3" i="36"/>
  <c r="HZ3" i="36"/>
  <c r="HY3" i="36"/>
  <c r="HX3" i="36"/>
  <c r="HW3" i="36"/>
  <c r="HV3" i="36"/>
  <c r="HU3" i="36"/>
  <c r="HT3" i="36"/>
  <c r="HS3" i="36"/>
  <c r="HR3" i="36"/>
  <c r="HQ3" i="36"/>
  <c r="HP3" i="36"/>
  <c r="HO3" i="36"/>
  <c r="HN3" i="36"/>
  <c r="HM3" i="36"/>
  <c r="HL3" i="36"/>
  <c r="HK3" i="36"/>
  <c r="HJ3" i="36"/>
  <c r="HI3" i="36"/>
  <c r="HH3" i="36"/>
  <c r="HG3" i="36"/>
  <c r="HF3" i="36"/>
  <c r="HE3" i="36"/>
  <c r="HD3" i="36"/>
  <c r="HC3" i="36"/>
  <c r="HB3" i="36"/>
  <c r="HA3" i="36"/>
  <c r="GZ3" i="36"/>
  <c r="GY3" i="36"/>
  <c r="GX3" i="36"/>
  <c r="GW3" i="36"/>
  <c r="GV3" i="36"/>
  <c r="GU3" i="36"/>
  <c r="GT3" i="36"/>
  <c r="GS3" i="36"/>
  <c r="GR3" i="36"/>
  <c r="GQ3" i="36"/>
  <c r="GP3" i="36"/>
  <c r="GO3" i="36"/>
  <c r="GN3" i="36"/>
  <c r="GM3" i="36"/>
  <c r="GL3" i="36"/>
  <c r="GK3" i="36"/>
  <c r="GJ3" i="36"/>
  <c r="GI3" i="36"/>
  <c r="GH3" i="36"/>
  <c r="GG3" i="36"/>
  <c r="GF3" i="36"/>
  <c r="GE3" i="36"/>
  <c r="GD3" i="36"/>
  <c r="GC3" i="36"/>
  <c r="GB3" i="36"/>
  <c r="GA3" i="36"/>
  <c r="FZ3" i="36"/>
  <c r="FY3" i="36"/>
  <c r="FX3" i="36"/>
  <c r="FW3" i="36"/>
  <c r="FV3" i="36"/>
  <c r="FU3" i="36"/>
  <c r="FT3" i="36"/>
  <c r="FS3" i="36"/>
  <c r="FR3" i="36"/>
  <c r="FQ3" i="36"/>
  <c r="FP3" i="36"/>
  <c r="FO3" i="36"/>
  <c r="FN3" i="36"/>
  <c r="FM3" i="36"/>
  <c r="FL3" i="36"/>
  <c r="FK3" i="36"/>
  <c r="FJ3" i="36"/>
  <c r="FI3" i="36"/>
  <c r="FH3" i="36"/>
  <c r="FG3" i="36"/>
  <c r="FF3" i="36"/>
  <c r="FE3" i="36"/>
  <c r="FD3" i="36"/>
  <c r="FC3" i="36"/>
  <c r="FB3" i="36"/>
  <c r="FA3" i="36"/>
  <c r="EZ3" i="36"/>
  <c r="EY3" i="36"/>
  <c r="EX3" i="36"/>
  <c r="EW3" i="36"/>
  <c r="EV3" i="36"/>
  <c r="EU3" i="36"/>
  <c r="ET3" i="36"/>
  <c r="ES3" i="36"/>
  <c r="ER3" i="36"/>
  <c r="EQ3" i="36"/>
  <c r="EP3" i="36"/>
  <c r="EO3" i="36"/>
  <c r="EN3" i="36"/>
  <c r="EM3" i="36"/>
  <c r="EL3" i="36"/>
  <c r="EK3" i="36"/>
  <c r="EJ3" i="36"/>
  <c r="EI3" i="36"/>
  <c r="EH3" i="36"/>
  <c r="EG3" i="36"/>
  <c r="EF3" i="36"/>
  <c r="EE3" i="36"/>
  <c r="ED3" i="36"/>
  <c r="EC3" i="36"/>
  <c r="EB3" i="36"/>
  <c r="EA3" i="36"/>
  <c r="DZ3" i="36"/>
  <c r="DY3" i="36"/>
  <c r="DX3" i="36"/>
  <c r="DW3" i="36"/>
  <c r="DV3" i="36"/>
  <c r="DU3" i="36"/>
  <c r="DT3" i="36"/>
  <c r="DS3" i="36"/>
  <c r="DR3" i="36"/>
  <c r="DQ3" i="36"/>
  <c r="DP3" i="36"/>
  <c r="DO3" i="36"/>
  <c r="DN3" i="36"/>
  <c r="DM3" i="36"/>
  <c r="DL3" i="36"/>
  <c r="DK3" i="36"/>
  <c r="DJ3" i="36"/>
  <c r="DI3" i="36"/>
  <c r="DH3" i="36"/>
  <c r="DG3" i="36"/>
  <c r="DF3" i="36"/>
  <c r="DE3" i="36"/>
  <c r="DD3" i="36"/>
  <c r="DC3" i="36"/>
  <c r="DB3" i="36"/>
  <c r="DA3" i="36"/>
  <c r="CZ3" i="36"/>
  <c r="CY3" i="36"/>
  <c r="CX3" i="36"/>
  <c r="CW3" i="36"/>
  <c r="CV3" i="36"/>
  <c r="CU3" i="36"/>
  <c r="CT3" i="36"/>
  <c r="CS3" i="36"/>
  <c r="CR3" i="36"/>
  <c r="CQ3" i="36"/>
  <c r="CP3" i="36"/>
  <c r="CO3" i="36"/>
  <c r="CN3" i="36"/>
  <c r="CM3" i="36"/>
  <c r="CL3" i="36"/>
  <c r="CK3" i="36"/>
  <c r="CJ3" i="36"/>
  <c r="CI3" i="36"/>
  <c r="CH3" i="36"/>
  <c r="CG3" i="36"/>
  <c r="CF3" i="36"/>
  <c r="CE3" i="36"/>
  <c r="CD3" i="36"/>
  <c r="CC3" i="36"/>
  <c r="CB3" i="36"/>
  <c r="CA3" i="36"/>
  <c r="BZ3" i="36"/>
  <c r="BY3" i="36"/>
  <c r="BX3" i="36"/>
  <c r="BW3" i="36"/>
  <c r="BV3" i="36"/>
  <c r="BU3" i="36"/>
  <c r="BT3" i="36"/>
  <c r="BS3" i="36"/>
  <c r="BR3" i="36"/>
  <c r="BQ3" i="36"/>
  <c r="BP3" i="36"/>
  <c r="BO3" i="36"/>
  <c r="BN3" i="36"/>
  <c r="BM3" i="36"/>
  <c r="BL3" i="36"/>
  <c r="BK3" i="36"/>
  <c r="BJ3" i="36"/>
  <c r="BI3" i="36"/>
  <c r="BH3" i="36"/>
  <c r="BG3" i="36"/>
  <c r="BF3" i="36"/>
  <c r="BE3" i="36"/>
  <c r="BD3" i="36"/>
  <c r="BC3" i="36"/>
  <c r="BB3" i="36"/>
  <c r="BA3" i="36"/>
  <c r="AZ3" i="36"/>
  <c r="AY3" i="36"/>
  <c r="AX3" i="36"/>
  <c r="AW3" i="36"/>
  <c r="AV3" i="36"/>
  <c r="AU3" i="36"/>
  <c r="AT3" i="36"/>
  <c r="AS3" i="36"/>
  <c r="AR3" i="36"/>
  <c r="AQ3" i="36"/>
  <c r="AP3" i="36"/>
  <c r="AO3" i="36"/>
  <c r="AN3" i="36"/>
  <c r="AM3" i="36"/>
  <c r="AL3" i="36"/>
  <c r="AK3" i="36"/>
  <c r="AJ3" i="36"/>
  <c r="AI3" i="36"/>
  <c r="AH3" i="36"/>
  <c r="AG3" i="36"/>
  <c r="AF3" i="36"/>
  <c r="AE3" i="36"/>
  <c r="AD3" i="36"/>
  <c r="AC3" i="36"/>
  <c r="AB3" i="36"/>
  <c r="AA3" i="36"/>
  <c r="Z3" i="36"/>
  <c r="Y3" i="36"/>
  <c r="X3" i="36"/>
  <c r="W3" i="36"/>
  <c r="V3" i="36"/>
  <c r="U3" i="36"/>
  <c r="T3" i="36"/>
  <c r="S3" i="36"/>
  <c r="R3" i="36"/>
  <c r="Q3" i="36"/>
  <c r="P3" i="36"/>
  <c r="O3" i="36"/>
  <c r="N3" i="36"/>
  <c r="M3" i="36"/>
  <c r="L3" i="36"/>
  <c r="K3" i="36"/>
  <c r="J3" i="36"/>
  <c r="I3" i="36"/>
  <c r="H3" i="36"/>
  <c r="G3" i="36"/>
  <c r="F3" i="36"/>
  <c r="E3" i="36"/>
  <c r="D3" i="36"/>
  <c r="C3" i="36"/>
  <c r="IR2" i="36"/>
  <c r="IQ2" i="36"/>
  <c r="IP2" i="36"/>
  <c r="IO2" i="36"/>
  <c r="IN2" i="36"/>
  <c r="IM2" i="36"/>
  <c r="IL2" i="36"/>
  <c r="IK2" i="36"/>
  <c r="IJ2" i="36"/>
  <c r="II2" i="36"/>
  <c r="IH2" i="36"/>
  <c r="IG2" i="36"/>
  <c r="IF2" i="36"/>
  <c r="IE2" i="36"/>
  <c r="ID2" i="36"/>
  <c r="IC2" i="36"/>
  <c r="IB2" i="36"/>
  <c r="IA2" i="36"/>
  <c r="HZ2" i="36"/>
  <c r="HY2" i="36"/>
  <c r="HX2" i="36"/>
  <c r="HW2" i="36"/>
  <c r="HV2" i="36"/>
  <c r="HU2" i="36"/>
  <c r="HT2" i="36"/>
  <c r="HS2" i="36"/>
  <c r="HR2" i="36"/>
  <c r="HQ2" i="36"/>
  <c r="HP2" i="36"/>
  <c r="HO2" i="36"/>
  <c r="HN2" i="36"/>
  <c r="HM2" i="36"/>
  <c r="HL2" i="36"/>
  <c r="HK2" i="36"/>
  <c r="HJ2" i="36"/>
  <c r="HI2" i="36"/>
  <c r="HH2" i="36"/>
  <c r="HG2" i="36"/>
  <c r="HF2" i="36"/>
  <c r="HE2" i="36"/>
  <c r="HD2" i="36"/>
  <c r="HC2" i="36"/>
  <c r="HB2" i="36"/>
  <c r="HA2" i="36"/>
  <c r="GZ2" i="36"/>
  <c r="GY2" i="36"/>
  <c r="GX2" i="36"/>
  <c r="GW2" i="36"/>
  <c r="GV2" i="36"/>
  <c r="GU2" i="36"/>
  <c r="GT2" i="36"/>
  <c r="GS2" i="36"/>
  <c r="GR2" i="36"/>
  <c r="GQ2" i="36"/>
  <c r="GP2" i="36"/>
  <c r="GO2" i="36"/>
  <c r="GN2" i="36"/>
  <c r="GM2" i="36"/>
  <c r="GL2" i="36"/>
  <c r="GK2" i="36"/>
  <c r="GJ2" i="36"/>
  <c r="GI2" i="36"/>
  <c r="GH2" i="36"/>
  <c r="GG2" i="36"/>
  <c r="GF2" i="36"/>
  <c r="GE2" i="36"/>
  <c r="GD2" i="36"/>
  <c r="GC2" i="36"/>
  <c r="GB2" i="36"/>
  <c r="GA2" i="36"/>
  <c r="FZ2" i="36"/>
  <c r="FY2" i="36"/>
  <c r="FX2" i="36"/>
  <c r="FW2" i="36"/>
  <c r="FV2" i="36"/>
  <c r="FU2" i="36"/>
  <c r="FT2" i="36"/>
  <c r="FS2" i="36"/>
  <c r="FR2" i="36"/>
  <c r="FQ2" i="36"/>
  <c r="FP2" i="36"/>
  <c r="FO2" i="36"/>
  <c r="FN2" i="36"/>
  <c r="FM2" i="36"/>
  <c r="FL2" i="36"/>
  <c r="FK2" i="36"/>
  <c r="FJ2" i="36"/>
  <c r="FI2" i="36"/>
  <c r="FH2" i="36"/>
  <c r="FG2" i="36"/>
  <c r="FF2" i="36"/>
  <c r="FE2" i="36"/>
  <c r="FD2" i="36"/>
  <c r="FC2" i="36"/>
  <c r="FB2" i="36"/>
  <c r="FA2" i="36"/>
  <c r="EZ2" i="36"/>
  <c r="EY2" i="36"/>
  <c r="EX2" i="36"/>
  <c r="EW2" i="36"/>
  <c r="EV2" i="36"/>
  <c r="EU2" i="36"/>
  <c r="ET2" i="36"/>
  <c r="ES2" i="36"/>
  <c r="ER2" i="36"/>
  <c r="EQ2" i="36"/>
  <c r="EP2" i="36"/>
  <c r="EO2" i="36"/>
  <c r="EN2" i="36"/>
  <c r="EM2" i="36"/>
  <c r="EL2" i="36"/>
  <c r="EK2" i="36"/>
  <c r="EJ2" i="36"/>
  <c r="EI2" i="36"/>
  <c r="EH2" i="36"/>
  <c r="EG2" i="36"/>
  <c r="EF2" i="36"/>
  <c r="EE2" i="36"/>
  <c r="ED2" i="36"/>
  <c r="EC2" i="36"/>
  <c r="EB2" i="36"/>
  <c r="EA2" i="36"/>
  <c r="DZ2" i="36"/>
  <c r="DY2" i="36"/>
  <c r="DX2" i="36"/>
  <c r="DW2" i="36"/>
  <c r="DV2" i="36"/>
  <c r="DU2" i="36"/>
  <c r="DT2" i="36"/>
  <c r="DS2" i="36"/>
  <c r="DR2" i="36"/>
  <c r="DQ2" i="36"/>
  <c r="DP2" i="36"/>
  <c r="DO2" i="36"/>
  <c r="DN2" i="36"/>
  <c r="DM2" i="36"/>
  <c r="DL2" i="36"/>
  <c r="DK2" i="36"/>
  <c r="DJ2" i="36"/>
  <c r="DI2" i="36"/>
  <c r="DH2" i="36"/>
  <c r="DG2" i="36"/>
  <c r="DF2" i="36"/>
  <c r="DE2" i="36"/>
  <c r="DD2" i="36"/>
  <c r="DC2" i="36"/>
  <c r="DB2" i="36"/>
  <c r="DA2" i="36"/>
  <c r="CZ2" i="36"/>
  <c r="CY2" i="36"/>
  <c r="CX2" i="36"/>
  <c r="CW2" i="36"/>
  <c r="CV2" i="36"/>
  <c r="CU2" i="36"/>
  <c r="CT2" i="36"/>
  <c r="CS2" i="36"/>
  <c r="CR2" i="36"/>
  <c r="CQ2" i="36"/>
  <c r="CP2" i="36"/>
  <c r="CO2" i="36"/>
  <c r="CN2" i="36"/>
  <c r="CM2" i="36"/>
  <c r="CL2" i="36"/>
  <c r="CK2" i="36"/>
  <c r="CJ2" i="36"/>
  <c r="CI2" i="36"/>
  <c r="CH2" i="36"/>
  <c r="CG2" i="36"/>
  <c r="CF2" i="36"/>
  <c r="CE2" i="36"/>
  <c r="CD2" i="36"/>
  <c r="CC2" i="36"/>
  <c r="CB2" i="36"/>
  <c r="CA2" i="36"/>
  <c r="BZ2" i="36"/>
  <c r="BY2" i="36"/>
  <c r="BX2" i="36"/>
  <c r="BW2" i="36"/>
  <c r="BV2" i="36"/>
  <c r="BU2" i="36"/>
  <c r="BT2" i="36"/>
  <c r="BS2" i="36"/>
  <c r="BR2" i="36"/>
  <c r="BQ2" i="36"/>
  <c r="BP2" i="36"/>
  <c r="BO2" i="36"/>
  <c r="BN2" i="36"/>
  <c r="BM2" i="36"/>
  <c r="BL2" i="36"/>
  <c r="BK2" i="36"/>
  <c r="BJ2" i="36"/>
  <c r="BI2" i="36"/>
  <c r="BH2" i="36"/>
  <c r="BG2" i="36"/>
  <c r="BF2" i="36"/>
  <c r="BE2" i="36"/>
  <c r="BD2" i="36"/>
  <c r="BC2" i="36"/>
  <c r="BB2" i="36"/>
  <c r="BA2" i="36"/>
  <c r="AZ2" i="36"/>
  <c r="AY2" i="36"/>
  <c r="AX2" i="36"/>
  <c r="AW2" i="36"/>
  <c r="AV2" i="36"/>
  <c r="AU2" i="36"/>
  <c r="AT2" i="36"/>
  <c r="AS2" i="36"/>
  <c r="AR2" i="36"/>
  <c r="AQ2" i="36"/>
  <c r="AP2" i="36"/>
  <c r="AO2" i="36"/>
  <c r="AN2" i="36"/>
  <c r="AM2" i="36"/>
  <c r="AL2" i="36"/>
  <c r="AK2" i="36"/>
  <c r="AJ2" i="36"/>
  <c r="AI2" i="36"/>
  <c r="AH2" i="36"/>
  <c r="AG2" i="36"/>
  <c r="AF2" i="36"/>
  <c r="AE2" i="36"/>
  <c r="AD2" i="36"/>
  <c r="AC2" i="36"/>
  <c r="AB2" i="36"/>
  <c r="AA2" i="36"/>
  <c r="Z2" i="36"/>
  <c r="Y2" i="36"/>
  <c r="X2" i="36"/>
  <c r="W2" i="36"/>
  <c r="V2" i="36"/>
  <c r="U2" i="36"/>
  <c r="T2" i="36"/>
  <c r="S2" i="36"/>
  <c r="R2" i="36"/>
  <c r="Q2" i="36"/>
  <c r="P2" i="36"/>
  <c r="O2" i="36"/>
  <c r="N2" i="36"/>
  <c r="M2" i="36"/>
  <c r="L2" i="36"/>
  <c r="K2" i="36"/>
  <c r="J2" i="36"/>
  <c r="I2" i="36"/>
  <c r="H2" i="36"/>
  <c r="G2" i="36"/>
  <c r="F2" i="36"/>
  <c r="E2" i="36"/>
  <c r="D2" i="36"/>
  <c r="C2" i="36"/>
  <c r="IR9" i="37"/>
  <c r="IQ9" i="37"/>
  <c r="IP9" i="37"/>
  <c r="IO9" i="37"/>
  <c r="IN9" i="37"/>
  <c r="IM9" i="37"/>
  <c r="IL9" i="37"/>
  <c r="IK9" i="37"/>
  <c r="IJ9" i="37"/>
  <c r="II9" i="37"/>
  <c r="IH9" i="37"/>
  <c r="IG9" i="37"/>
  <c r="IF9" i="37"/>
  <c r="IE9" i="37"/>
  <c r="ID9" i="37"/>
  <c r="IC9" i="37"/>
  <c r="IB9" i="37"/>
  <c r="IA9" i="37"/>
  <c r="HZ9" i="37"/>
  <c r="HY9" i="37"/>
  <c r="HX9" i="37"/>
  <c r="HW9" i="37"/>
  <c r="HV9" i="37"/>
  <c r="HU9" i="37"/>
  <c r="HT9" i="37"/>
  <c r="HS9" i="37"/>
  <c r="HR9" i="37"/>
  <c r="HQ9" i="37"/>
  <c r="HP9" i="37"/>
  <c r="HO9" i="37"/>
  <c r="HN9" i="37"/>
  <c r="HM9" i="37"/>
  <c r="HL9" i="37"/>
  <c r="HK9" i="37"/>
  <c r="HJ9" i="37"/>
  <c r="HI9" i="37"/>
  <c r="HH9" i="37"/>
  <c r="HG9" i="37"/>
  <c r="HF9" i="37"/>
  <c r="HE9" i="37"/>
  <c r="HD9" i="37"/>
  <c r="HC9" i="37"/>
  <c r="HB9" i="37"/>
  <c r="HA9" i="37"/>
  <c r="GZ9" i="37"/>
  <c r="GY9" i="37"/>
  <c r="GX9" i="37"/>
  <c r="GW9" i="37"/>
  <c r="GV9" i="37"/>
  <c r="GU9" i="37"/>
  <c r="GT9" i="37"/>
  <c r="GS9" i="37"/>
  <c r="GR9" i="37"/>
  <c r="GQ9" i="37"/>
  <c r="GP9" i="37"/>
  <c r="GO9" i="37"/>
  <c r="GN9" i="37"/>
  <c r="GM9" i="37"/>
  <c r="GL9" i="37"/>
  <c r="GK9" i="37"/>
  <c r="GJ9" i="37"/>
  <c r="GI9" i="37"/>
  <c r="GH9" i="37"/>
  <c r="GG9" i="37"/>
  <c r="GF9" i="37"/>
  <c r="GE9" i="37"/>
  <c r="GD9" i="37"/>
  <c r="GC9" i="37"/>
  <c r="GB9" i="37"/>
  <c r="GA9" i="37"/>
  <c r="FZ9" i="37"/>
  <c r="FY9" i="37"/>
  <c r="FX9" i="37"/>
  <c r="FW9" i="37"/>
  <c r="FV9" i="37"/>
  <c r="FU9" i="37"/>
  <c r="FT9" i="37"/>
  <c r="FS9" i="37"/>
  <c r="FR9" i="37"/>
  <c r="FQ9" i="37"/>
  <c r="FP9" i="37"/>
  <c r="FO9" i="37"/>
  <c r="FN9" i="37"/>
  <c r="FM9" i="37"/>
  <c r="FL9" i="37"/>
  <c r="FK9" i="37"/>
  <c r="FJ9" i="37"/>
  <c r="FI9" i="37"/>
  <c r="FH9" i="37"/>
  <c r="FG9" i="37"/>
  <c r="FF9" i="37"/>
  <c r="FE9" i="37"/>
  <c r="FD9" i="37"/>
  <c r="FC9" i="37"/>
  <c r="FB9" i="37"/>
  <c r="FA9" i="37"/>
  <c r="EZ9" i="37"/>
  <c r="EY9" i="37"/>
  <c r="EX9" i="37"/>
  <c r="EW9" i="37"/>
  <c r="EV9" i="37"/>
  <c r="EU9" i="37"/>
  <c r="ET9" i="37"/>
  <c r="ES9" i="37"/>
  <c r="ER9" i="37"/>
  <c r="EQ9" i="37"/>
  <c r="EP9" i="37"/>
  <c r="EO9" i="37"/>
  <c r="EN9" i="37"/>
  <c r="EM9" i="37"/>
  <c r="EL9" i="37"/>
  <c r="EK9" i="37"/>
  <c r="EJ9" i="37"/>
  <c r="EI9" i="37"/>
  <c r="EH9" i="37"/>
  <c r="EG9" i="37"/>
  <c r="EF9" i="37"/>
  <c r="EE9" i="37"/>
  <c r="ED9" i="37"/>
  <c r="EC9" i="37"/>
  <c r="EB9" i="37"/>
  <c r="EA9" i="37"/>
  <c r="DZ9" i="37"/>
  <c r="DY9" i="37"/>
  <c r="DX9" i="37"/>
  <c r="DW9" i="37"/>
  <c r="DV9" i="37"/>
  <c r="DU9" i="37"/>
  <c r="DT9" i="37"/>
  <c r="DS9" i="37"/>
  <c r="DR9" i="37"/>
  <c r="DQ9" i="37"/>
  <c r="DP9" i="37"/>
  <c r="DO9" i="37"/>
  <c r="DN9" i="37"/>
  <c r="DM9" i="37"/>
  <c r="DL9" i="37"/>
  <c r="DK9" i="37"/>
  <c r="DJ9" i="37"/>
  <c r="DI9" i="37"/>
  <c r="DH9" i="37"/>
  <c r="DG9" i="37"/>
  <c r="DF9" i="37"/>
  <c r="DE9" i="37"/>
  <c r="DD9" i="37"/>
  <c r="DC9" i="37"/>
  <c r="DB9" i="37"/>
  <c r="DA9" i="37"/>
  <c r="CZ9" i="37"/>
  <c r="CY9" i="37"/>
  <c r="CX9" i="37"/>
  <c r="CW9" i="37"/>
  <c r="CV9" i="37"/>
  <c r="CU9" i="37"/>
  <c r="CT9" i="37"/>
  <c r="CS9" i="37"/>
  <c r="CR9" i="37"/>
  <c r="CQ9" i="37"/>
  <c r="CP9" i="37"/>
  <c r="CO9" i="37"/>
  <c r="CN9" i="37"/>
  <c r="CM9" i="37"/>
  <c r="CL9" i="37"/>
  <c r="CK9" i="37"/>
  <c r="CJ9" i="37"/>
  <c r="CI9" i="37"/>
  <c r="CH9" i="37"/>
  <c r="CG9" i="37"/>
  <c r="CF9" i="37"/>
  <c r="CE9" i="37"/>
  <c r="CD9" i="37"/>
  <c r="CC9" i="37"/>
  <c r="CB9" i="37"/>
  <c r="CA9" i="37"/>
  <c r="BZ9" i="37"/>
  <c r="BY9" i="37"/>
  <c r="BX9" i="37"/>
  <c r="BW9" i="37"/>
  <c r="BV9" i="37"/>
  <c r="BU9" i="37"/>
  <c r="BT9" i="37"/>
  <c r="BS9" i="37"/>
  <c r="BR9" i="37"/>
  <c r="BQ9" i="37"/>
  <c r="BP9" i="37"/>
  <c r="BO9" i="37"/>
  <c r="BN9" i="37"/>
  <c r="BM9" i="37"/>
  <c r="BL9" i="37"/>
  <c r="BK9" i="37"/>
  <c r="BJ9" i="37"/>
  <c r="BI9" i="37"/>
  <c r="BH9" i="37"/>
  <c r="BG9" i="37"/>
  <c r="BF9" i="37"/>
  <c r="BE9" i="37"/>
  <c r="BD9" i="37"/>
  <c r="BC9" i="37"/>
  <c r="BB9" i="37"/>
  <c r="BA9" i="37"/>
  <c r="AZ9" i="37"/>
  <c r="AY9" i="37"/>
  <c r="AX9" i="37"/>
  <c r="AW9" i="37"/>
  <c r="AV9" i="37"/>
  <c r="AU9" i="37"/>
  <c r="AT9" i="37"/>
  <c r="AS9" i="37"/>
  <c r="AR9" i="37"/>
  <c r="AQ9" i="37"/>
  <c r="AP9" i="37"/>
  <c r="AO9" i="37"/>
  <c r="AN9" i="37"/>
  <c r="AM9" i="37"/>
  <c r="AL9" i="37"/>
  <c r="AK9" i="37"/>
  <c r="AJ9" i="37"/>
  <c r="AI9" i="37"/>
  <c r="AH9" i="37"/>
  <c r="AG9" i="37"/>
  <c r="AF9" i="37"/>
  <c r="AE9" i="37"/>
  <c r="AD9" i="37"/>
  <c r="AC9" i="37"/>
  <c r="AB9" i="37"/>
  <c r="AA9" i="37"/>
  <c r="Z9" i="37"/>
  <c r="Y9" i="37"/>
  <c r="X9" i="37"/>
  <c r="W9" i="37"/>
  <c r="V9" i="37"/>
  <c r="U9" i="37"/>
  <c r="T9" i="37"/>
  <c r="S9" i="37"/>
  <c r="R9" i="37"/>
  <c r="Q9" i="37"/>
  <c r="P9" i="37"/>
  <c r="O9" i="37"/>
  <c r="N9" i="37"/>
  <c r="M9" i="37"/>
  <c r="L9" i="37"/>
  <c r="K9" i="37"/>
  <c r="J9" i="37"/>
  <c r="I9" i="37"/>
  <c r="H9" i="37"/>
  <c r="G9" i="37"/>
  <c r="F9" i="37"/>
  <c r="E9" i="37"/>
  <c r="D9" i="37"/>
  <c r="C9" i="37"/>
  <c r="IR8" i="37"/>
  <c r="IQ8" i="37"/>
  <c r="IP8" i="37"/>
  <c r="IO8" i="37"/>
  <c r="IN8" i="37"/>
  <c r="IM8" i="37"/>
  <c r="IL8" i="37"/>
  <c r="IK8" i="37"/>
  <c r="IJ8" i="37"/>
  <c r="II8" i="37"/>
  <c r="IH8" i="37"/>
  <c r="IG8" i="37"/>
  <c r="IF8" i="37"/>
  <c r="IE8" i="37"/>
  <c r="ID8" i="37"/>
  <c r="IC8" i="37"/>
  <c r="IB8" i="37"/>
  <c r="IA8" i="37"/>
  <c r="HZ8" i="37"/>
  <c r="HY8" i="37"/>
  <c r="HX8" i="37"/>
  <c r="HW8" i="37"/>
  <c r="HV8" i="37"/>
  <c r="HU8" i="37"/>
  <c r="HT8" i="37"/>
  <c r="HS8" i="37"/>
  <c r="HR8" i="37"/>
  <c r="HQ8" i="37"/>
  <c r="HP8" i="37"/>
  <c r="HO8" i="37"/>
  <c r="HN8" i="37"/>
  <c r="HM8" i="37"/>
  <c r="HL8" i="37"/>
  <c r="HK8" i="37"/>
  <c r="HJ8" i="37"/>
  <c r="HI8" i="37"/>
  <c r="HH8" i="37"/>
  <c r="HG8" i="37"/>
  <c r="HF8" i="37"/>
  <c r="HE8" i="37"/>
  <c r="HD8" i="37"/>
  <c r="HC8" i="37"/>
  <c r="HB8" i="37"/>
  <c r="HA8" i="37"/>
  <c r="GZ8" i="37"/>
  <c r="GY8" i="37"/>
  <c r="GX8" i="37"/>
  <c r="GW8" i="37"/>
  <c r="GV8" i="37"/>
  <c r="GU8" i="37"/>
  <c r="GT8" i="37"/>
  <c r="GS8" i="37"/>
  <c r="GR8" i="37"/>
  <c r="GQ8" i="37"/>
  <c r="GP8" i="37"/>
  <c r="GO8" i="37"/>
  <c r="GN8" i="37"/>
  <c r="GM8" i="37"/>
  <c r="GL8" i="37"/>
  <c r="GK8" i="37"/>
  <c r="GJ8" i="37"/>
  <c r="GI8" i="37"/>
  <c r="GH8" i="37"/>
  <c r="GG8" i="37"/>
  <c r="GF8" i="37"/>
  <c r="GE8" i="37"/>
  <c r="GD8" i="37"/>
  <c r="GC8" i="37"/>
  <c r="GB8" i="37"/>
  <c r="GA8" i="37"/>
  <c r="FZ8" i="37"/>
  <c r="FY8" i="37"/>
  <c r="FX8" i="37"/>
  <c r="FW8" i="37"/>
  <c r="FV8" i="37"/>
  <c r="FU8" i="37"/>
  <c r="FT8" i="37"/>
  <c r="FS8" i="37"/>
  <c r="FR8" i="37"/>
  <c r="FQ8" i="37"/>
  <c r="FP8" i="37"/>
  <c r="FO8" i="37"/>
  <c r="FN8" i="37"/>
  <c r="FM8" i="37"/>
  <c r="FL8" i="37"/>
  <c r="FK8" i="37"/>
  <c r="FJ8" i="37"/>
  <c r="FI8" i="37"/>
  <c r="FH8" i="37"/>
  <c r="FG8" i="37"/>
  <c r="FF8" i="37"/>
  <c r="FE8" i="37"/>
  <c r="FD8" i="37"/>
  <c r="FC8" i="37"/>
  <c r="FB8" i="37"/>
  <c r="FA8" i="37"/>
  <c r="EZ8" i="37"/>
  <c r="EY8" i="37"/>
  <c r="EX8" i="37"/>
  <c r="EW8" i="37"/>
  <c r="EV8" i="37"/>
  <c r="EU8" i="37"/>
  <c r="ET8" i="37"/>
  <c r="ES8" i="37"/>
  <c r="ER8" i="37"/>
  <c r="EQ8" i="37"/>
  <c r="EP8" i="37"/>
  <c r="EO8" i="37"/>
  <c r="EN8" i="37"/>
  <c r="EM8" i="37"/>
  <c r="EL8" i="37"/>
  <c r="EK8" i="37"/>
  <c r="EJ8" i="37"/>
  <c r="EI8" i="37"/>
  <c r="EH8" i="37"/>
  <c r="EG8" i="37"/>
  <c r="EF8" i="37"/>
  <c r="EE8" i="37"/>
  <c r="ED8" i="37"/>
  <c r="EC8" i="37"/>
  <c r="EB8" i="37"/>
  <c r="EA8" i="37"/>
  <c r="DZ8" i="37"/>
  <c r="DY8" i="37"/>
  <c r="DX8" i="37"/>
  <c r="DW8" i="37"/>
  <c r="DV8" i="37"/>
  <c r="DU8" i="37"/>
  <c r="DT8" i="37"/>
  <c r="DS8" i="37"/>
  <c r="DR8" i="37"/>
  <c r="DQ8" i="37"/>
  <c r="DP8" i="37"/>
  <c r="DO8" i="37"/>
  <c r="DN8" i="37"/>
  <c r="DM8" i="37"/>
  <c r="DL8" i="37"/>
  <c r="DK8" i="37"/>
  <c r="DJ8" i="37"/>
  <c r="DI8" i="37"/>
  <c r="DH8" i="37"/>
  <c r="DG8" i="37"/>
  <c r="DF8" i="37"/>
  <c r="DE8" i="37"/>
  <c r="DD8" i="37"/>
  <c r="DC8" i="37"/>
  <c r="DB8" i="37"/>
  <c r="DA8" i="37"/>
  <c r="CZ8" i="37"/>
  <c r="CY8" i="37"/>
  <c r="CX8" i="37"/>
  <c r="CW8" i="37"/>
  <c r="CV8" i="37"/>
  <c r="CU8" i="37"/>
  <c r="CT8" i="37"/>
  <c r="CS8" i="37"/>
  <c r="CR8" i="37"/>
  <c r="CQ8" i="37"/>
  <c r="CP8" i="37"/>
  <c r="CO8" i="37"/>
  <c r="CN8" i="37"/>
  <c r="CM8" i="37"/>
  <c r="CL8" i="37"/>
  <c r="CK8" i="37"/>
  <c r="CJ8" i="37"/>
  <c r="CI8" i="37"/>
  <c r="CH8" i="37"/>
  <c r="CG8" i="37"/>
  <c r="CF8" i="37"/>
  <c r="CE8" i="37"/>
  <c r="CD8" i="37"/>
  <c r="CC8" i="37"/>
  <c r="CB8" i="37"/>
  <c r="CA8" i="37"/>
  <c r="BZ8" i="37"/>
  <c r="BY8" i="37"/>
  <c r="BX8" i="37"/>
  <c r="BW8" i="37"/>
  <c r="BV8" i="37"/>
  <c r="BU8" i="37"/>
  <c r="BT8" i="37"/>
  <c r="BS8" i="37"/>
  <c r="BR8" i="37"/>
  <c r="BQ8" i="37"/>
  <c r="BP8" i="37"/>
  <c r="BO8" i="37"/>
  <c r="BN8" i="37"/>
  <c r="BM8" i="37"/>
  <c r="BL8" i="37"/>
  <c r="BK8" i="37"/>
  <c r="BJ8" i="37"/>
  <c r="BI8" i="37"/>
  <c r="BH8" i="37"/>
  <c r="BG8" i="37"/>
  <c r="BF8" i="37"/>
  <c r="BE8" i="37"/>
  <c r="BD8" i="37"/>
  <c r="BC8" i="37"/>
  <c r="BB8" i="37"/>
  <c r="BA8" i="37"/>
  <c r="AZ8" i="37"/>
  <c r="AY8" i="37"/>
  <c r="AX8" i="37"/>
  <c r="AW8" i="37"/>
  <c r="AV8" i="37"/>
  <c r="AU8" i="37"/>
  <c r="AT8" i="37"/>
  <c r="AS8" i="37"/>
  <c r="AR8" i="37"/>
  <c r="AQ8" i="37"/>
  <c r="AP8" i="37"/>
  <c r="AO8" i="37"/>
  <c r="AN8" i="37"/>
  <c r="AM8" i="37"/>
  <c r="AL8" i="37"/>
  <c r="AK8" i="37"/>
  <c r="AJ8" i="37"/>
  <c r="AI8" i="37"/>
  <c r="AH8" i="37"/>
  <c r="AG8" i="37"/>
  <c r="AF8" i="37"/>
  <c r="AE8" i="37"/>
  <c r="AD8" i="37"/>
  <c r="AC8" i="37"/>
  <c r="AB8" i="37"/>
  <c r="AA8" i="37"/>
  <c r="Z8" i="37"/>
  <c r="Y8" i="37"/>
  <c r="X8" i="37"/>
  <c r="W8" i="37"/>
  <c r="V8" i="37"/>
  <c r="U8" i="37"/>
  <c r="T8" i="37"/>
  <c r="S8" i="37"/>
  <c r="R8" i="37"/>
  <c r="Q8" i="37"/>
  <c r="P8" i="37"/>
  <c r="O8" i="37"/>
  <c r="N8" i="37"/>
  <c r="M8" i="37"/>
  <c r="L8" i="37"/>
  <c r="K8" i="37"/>
  <c r="J8" i="37"/>
  <c r="I8" i="37"/>
  <c r="H8" i="37"/>
  <c r="G8" i="37"/>
  <c r="F8" i="37"/>
  <c r="E8" i="37"/>
  <c r="D8" i="37"/>
  <c r="IR7" i="37"/>
  <c r="IQ7" i="37"/>
  <c r="IP7" i="37"/>
  <c r="IO7" i="37"/>
  <c r="IN7" i="37"/>
  <c r="IM7" i="37"/>
  <c r="IL7" i="37"/>
  <c r="IK7" i="37"/>
  <c r="IJ7" i="37"/>
  <c r="II7" i="37"/>
  <c r="IH7" i="37"/>
  <c r="IG7" i="37"/>
  <c r="IF7" i="37"/>
  <c r="IE7" i="37"/>
  <c r="ID7" i="37"/>
  <c r="IC7" i="37"/>
  <c r="IB7" i="37"/>
  <c r="IA7" i="37"/>
  <c r="HZ7" i="37"/>
  <c r="HY7" i="37"/>
  <c r="HX7" i="37"/>
  <c r="HW7" i="37"/>
  <c r="HV7" i="37"/>
  <c r="HU7" i="37"/>
  <c r="HT7" i="37"/>
  <c r="HS7" i="37"/>
  <c r="HR7" i="37"/>
  <c r="HQ7" i="37"/>
  <c r="HP7" i="37"/>
  <c r="HO7" i="37"/>
  <c r="HN7" i="37"/>
  <c r="HM7" i="37"/>
  <c r="HL7" i="37"/>
  <c r="HK7" i="37"/>
  <c r="HJ7" i="37"/>
  <c r="HI7" i="37"/>
  <c r="HH7" i="37"/>
  <c r="HG7" i="37"/>
  <c r="HF7" i="37"/>
  <c r="HE7" i="37"/>
  <c r="HD7" i="37"/>
  <c r="HC7" i="37"/>
  <c r="HB7" i="37"/>
  <c r="HA7" i="37"/>
  <c r="GZ7" i="37"/>
  <c r="GY7" i="37"/>
  <c r="GX7" i="37"/>
  <c r="GW7" i="37"/>
  <c r="GV7" i="37"/>
  <c r="GU7" i="37"/>
  <c r="GT7" i="37"/>
  <c r="GS7" i="37"/>
  <c r="GR7" i="37"/>
  <c r="GQ7" i="37"/>
  <c r="GP7" i="37"/>
  <c r="GO7" i="37"/>
  <c r="GN7" i="37"/>
  <c r="GM7" i="37"/>
  <c r="GL7" i="37"/>
  <c r="GK7" i="37"/>
  <c r="GJ7" i="37"/>
  <c r="GI7" i="37"/>
  <c r="GH7" i="37"/>
  <c r="GG7" i="37"/>
  <c r="GF7" i="37"/>
  <c r="GE7" i="37"/>
  <c r="GD7" i="37"/>
  <c r="GC7" i="37"/>
  <c r="GB7" i="37"/>
  <c r="GA7" i="37"/>
  <c r="FZ7" i="37"/>
  <c r="FY7" i="37"/>
  <c r="FX7" i="37"/>
  <c r="FW7" i="37"/>
  <c r="FV7" i="37"/>
  <c r="FU7" i="37"/>
  <c r="FT7" i="37"/>
  <c r="FS7" i="37"/>
  <c r="FR7" i="37"/>
  <c r="FQ7" i="37"/>
  <c r="FP7" i="37"/>
  <c r="FO7" i="37"/>
  <c r="FN7" i="37"/>
  <c r="FM7" i="37"/>
  <c r="FL7" i="37"/>
  <c r="FK7" i="37"/>
  <c r="FJ7" i="37"/>
  <c r="FI7" i="37"/>
  <c r="FH7" i="37"/>
  <c r="FG7" i="37"/>
  <c r="FF7" i="37"/>
  <c r="FE7" i="37"/>
  <c r="FD7" i="37"/>
  <c r="FC7" i="37"/>
  <c r="FB7" i="37"/>
  <c r="FA7" i="37"/>
  <c r="EZ7" i="37"/>
  <c r="EY7" i="37"/>
  <c r="EX7" i="37"/>
  <c r="EW7" i="37"/>
  <c r="EV7" i="37"/>
  <c r="EU7" i="37"/>
  <c r="ET7" i="37"/>
  <c r="ES7" i="37"/>
  <c r="ER7" i="37"/>
  <c r="EQ7" i="37"/>
  <c r="EP7" i="37"/>
  <c r="EO7" i="37"/>
  <c r="EN7" i="37"/>
  <c r="EM7" i="37"/>
  <c r="EL7" i="37"/>
  <c r="EK7" i="37"/>
  <c r="EJ7" i="37"/>
  <c r="EI7" i="37"/>
  <c r="EH7" i="37"/>
  <c r="EG7" i="37"/>
  <c r="EF7" i="37"/>
  <c r="EE7" i="37"/>
  <c r="ED7" i="37"/>
  <c r="EC7" i="37"/>
  <c r="EB7" i="37"/>
  <c r="EA7" i="37"/>
  <c r="DZ7" i="37"/>
  <c r="DY7" i="37"/>
  <c r="DX7" i="37"/>
  <c r="DW7" i="37"/>
  <c r="DV7" i="37"/>
  <c r="DU7" i="37"/>
  <c r="DT7" i="37"/>
  <c r="DS7" i="37"/>
  <c r="DR7" i="37"/>
  <c r="DQ7" i="37"/>
  <c r="DP7" i="37"/>
  <c r="DO7" i="37"/>
  <c r="DN7" i="37"/>
  <c r="DM7" i="37"/>
  <c r="DL7" i="37"/>
  <c r="DK7" i="37"/>
  <c r="DJ7" i="37"/>
  <c r="DI7" i="37"/>
  <c r="DH7" i="37"/>
  <c r="DG7" i="37"/>
  <c r="DF7" i="37"/>
  <c r="DE7" i="37"/>
  <c r="DD7" i="37"/>
  <c r="DC7" i="37"/>
  <c r="DB7" i="37"/>
  <c r="DA7" i="37"/>
  <c r="CZ7" i="37"/>
  <c r="CY7" i="37"/>
  <c r="CX7" i="37"/>
  <c r="CW7" i="37"/>
  <c r="CV7" i="37"/>
  <c r="CU7" i="37"/>
  <c r="CT7" i="37"/>
  <c r="CS7" i="37"/>
  <c r="CR7" i="37"/>
  <c r="CQ7" i="37"/>
  <c r="CP7" i="37"/>
  <c r="CO7" i="37"/>
  <c r="CN7" i="37"/>
  <c r="CM7" i="37"/>
  <c r="CL7" i="37"/>
  <c r="CK7" i="37"/>
  <c r="CJ7" i="37"/>
  <c r="CI7" i="37"/>
  <c r="CH7" i="37"/>
  <c r="CG7" i="37"/>
  <c r="CF7" i="37"/>
  <c r="CE7" i="37"/>
  <c r="CD7" i="37"/>
  <c r="CC7" i="37"/>
  <c r="CB7" i="37"/>
  <c r="CA7" i="37"/>
  <c r="BZ7" i="37"/>
  <c r="BY7" i="37"/>
  <c r="BX7" i="37"/>
  <c r="BW7" i="37"/>
  <c r="BV7" i="37"/>
  <c r="BU7" i="37"/>
  <c r="BT7" i="37"/>
  <c r="BS7" i="37"/>
  <c r="BR7" i="37"/>
  <c r="BQ7" i="37"/>
  <c r="BP7" i="37"/>
  <c r="BO7" i="37"/>
  <c r="BN7" i="37"/>
  <c r="BM7" i="37"/>
  <c r="BL7" i="37"/>
  <c r="BK7" i="37"/>
  <c r="BJ7" i="37"/>
  <c r="BI7" i="37"/>
  <c r="BH7" i="37"/>
  <c r="BG7" i="37"/>
  <c r="BF7" i="37"/>
  <c r="BE7" i="37"/>
  <c r="BD7" i="37"/>
  <c r="BC7" i="37"/>
  <c r="BB7" i="37"/>
  <c r="BA7" i="37"/>
  <c r="AZ7" i="37"/>
  <c r="AY7" i="37"/>
  <c r="AX7" i="37"/>
  <c r="AW7" i="37"/>
  <c r="AV7" i="37"/>
  <c r="AU7" i="37"/>
  <c r="AT7" i="37"/>
  <c r="AS7" i="37"/>
  <c r="AR7" i="37"/>
  <c r="AQ7" i="37"/>
  <c r="AP7" i="37"/>
  <c r="AO7" i="37"/>
  <c r="AN7" i="37"/>
  <c r="AM7" i="37"/>
  <c r="AL7" i="37"/>
  <c r="AK7" i="37"/>
  <c r="AJ7" i="37"/>
  <c r="AI7" i="37"/>
  <c r="AH7" i="37"/>
  <c r="AG7" i="37"/>
  <c r="AF7" i="37"/>
  <c r="AE7" i="37"/>
  <c r="AD7" i="37"/>
  <c r="AC7" i="37"/>
  <c r="AB7" i="37"/>
  <c r="AA7" i="37"/>
  <c r="Z7" i="37"/>
  <c r="Y7" i="37"/>
  <c r="X7" i="37"/>
  <c r="W7" i="37"/>
  <c r="V7" i="37"/>
  <c r="U7" i="37"/>
  <c r="T7" i="37"/>
  <c r="S7" i="37"/>
  <c r="R7" i="37"/>
  <c r="Q7" i="37"/>
  <c r="P7" i="37"/>
  <c r="O7" i="37"/>
  <c r="N7" i="37"/>
  <c r="M7" i="37"/>
  <c r="L7" i="37"/>
  <c r="K7" i="37"/>
  <c r="J7" i="37"/>
  <c r="I7" i="37"/>
  <c r="H7" i="37"/>
  <c r="G7" i="37"/>
  <c r="F7" i="37"/>
  <c r="E7" i="37"/>
  <c r="D7" i="37"/>
  <c r="IR5" i="37"/>
  <c r="IQ5" i="37"/>
  <c r="IP5" i="37"/>
  <c r="IO5" i="37"/>
  <c r="IN5" i="37"/>
  <c r="IM5" i="37"/>
  <c r="IL5" i="37"/>
  <c r="IK5" i="37"/>
  <c r="IJ5" i="37"/>
  <c r="II5" i="37"/>
  <c r="IH5" i="37"/>
  <c r="IG5" i="37"/>
  <c r="IF5" i="37"/>
  <c r="IE5" i="37"/>
  <c r="ID5" i="37"/>
  <c r="IC5" i="37"/>
  <c r="IB5" i="37"/>
  <c r="IA5" i="37"/>
  <c r="HZ5" i="37"/>
  <c r="HY5" i="37"/>
  <c r="HX5" i="37"/>
  <c r="HW5" i="37"/>
  <c r="HV5" i="37"/>
  <c r="HU5" i="37"/>
  <c r="HT5" i="37"/>
  <c r="HS5" i="37"/>
  <c r="HR5" i="37"/>
  <c r="HQ5" i="37"/>
  <c r="HP5" i="37"/>
  <c r="HO5" i="37"/>
  <c r="HN5" i="37"/>
  <c r="HM5" i="37"/>
  <c r="HL5" i="37"/>
  <c r="HK5" i="37"/>
  <c r="HJ5" i="37"/>
  <c r="HI5" i="37"/>
  <c r="HH5" i="37"/>
  <c r="HG5" i="37"/>
  <c r="HF5" i="37"/>
  <c r="HE5" i="37"/>
  <c r="HD5" i="37"/>
  <c r="HC5" i="37"/>
  <c r="HB5" i="37"/>
  <c r="HA5" i="37"/>
  <c r="GZ5" i="37"/>
  <c r="GY5" i="37"/>
  <c r="GX5" i="37"/>
  <c r="GW5" i="37"/>
  <c r="GV5" i="37"/>
  <c r="GU5" i="37"/>
  <c r="GT5" i="37"/>
  <c r="GS5" i="37"/>
  <c r="GR5" i="37"/>
  <c r="GQ5" i="37"/>
  <c r="GP5" i="37"/>
  <c r="GO5" i="37"/>
  <c r="GN5" i="37"/>
  <c r="GM5" i="37"/>
  <c r="GL5" i="37"/>
  <c r="GK5" i="37"/>
  <c r="GJ5" i="37"/>
  <c r="GI5" i="37"/>
  <c r="GH5" i="37"/>
  <c r="GG5" i="37"/>
  <c r="GF5" i="37"/>
  <c r="GE5" i="37"/>
  <c r="GD5" i="37"/>
  <c r="GC5" i="37"/>
  <c r="GB5" i="37"/>
  <c r="GA5" i="37"/>
  <c r="FZ5" i="37"/>
  <c r="FY5" i="37"/>
  <c r="FX5" i="37"/>
  <c r="FW5" i="37"/>
  <c r="FV5" i="37"/>
  <c r="FU5" i="37"/>
  <c r="FT5" i="37"/>
  <c r="FS5" i="37"/>
  <c r="FR5" i="37"/>
  <c r="FQ5" i="37"/>
  <c r="FP5" i="37"/>
  <c r="FO5" i="37"/>
  <c r="FN5" i="37"/>
  <c r="FM5" i="37"/>
  <c r="FL5" i="37"/>
  <c r="FK5" i="37"/>
  <c r="FJ5" i="37"/>
  <c r="FI5" i="37"/>
  <c r="FH5" i="37"/>
  <c r="FG5" i="37"/>
  <c r="FF5" i="37"/>
  <c r="FE5" i="37"/>
  <c r="FD5" i="37"/>
  <c r="FC5" i="37"/>
  <c r="FB5" i="37"/>
  <c r="FA5" i="37"/>
  <c r="EZ5" i="37"/>
  <c r="EY5" i="37"/>
  <c r="EX5" i="37"/>
  <c r="EW5" i="37"/>
  <c r="EV5" i="37"/>
  <c r="EU5" i="37"/>
  <c r="ET5" i="37"/>
  <c r="ES5" i="37"/>
  <c r="ER5" i="37"/>
  <c r="EQ5" i="37"/>
  <c r="EP5" i="37"/>
  <c r="EO5" i="37"/>
  <c r="EN5" i="37"/>
  <c r="EM5" i="37"/>
  <c r="EL5" i="37"/>
  <c r="EK5" i="37"/>
  <c r="EJ5" i="37"/>
  <c r="EI5" i="37"/>
  <c r="EH5" i="37"/>
  <c r="EG5" i="37"/>
  <c r="EF5" i="37"/>
  <c r="EE5" i="37"/>
  <c r="ED5" i="37"/>
  <c r="EC5" i="37"/>
  <c r="EB5" i="37"/>
  <c r="EA5" i="37"/>
  <c r="DZ5" i="37"/>
  <c r="DY5" i="37"/>
  <c r="DX5" i="37"/>
  <c r="DW5" i="37"/>
  <c r="DV5" i="37"/>
  <c r="DU5" i="37"/>
  <c r="DT5" i="37"/>
  <c r="DS5" i="37"/>
  <c r="DR5" i="37"/>
  <c r="DQ5" i="37"/>
  <c r="DP5" i="37"/>
  <c r="DO5" i="37"/>
  <c r="DN5" i="37"/>
  <c r="DM5" i="37"/>
  <c r="DL5" i="37"/>
  <c r="DK5" i="37"/>
  <c r="DJ5" i="37"/>
  <c r="DI5" i="37"/>
  <c r="DH5" i="37"/>
  <c r="DG5" i="37"/>
  <c r="DF5" i="37"/>
  <c r="DE5" i="37"/>
  <c r="DD5" i="37"/>
  <c r="DC5" i="37"/>
  <c r="DB5" i="37"/>
  <c r="DA5" i="37"/>
  <c r="CZ5" i="37"/>
  <c r="CY5" i="37"/>
  <c r="CX5" i="37"/>
  <c r="CW5" i="37"/>
  <c r="CV5" i="37"/>
  <c r="CU5" i="37"/>
  <c r="CT5" i="37"/>
  <c r="CS5" i="37"/>
  <c r="CR5" i="37"/>
  <c r="CQ5" i="37"/>
  <c r="CP5" i="37"/>
  <c r="CO5" i="37"/>
  <c r="CN5" i="37"/>
  <c r="CM5" i="37"/>
  <c r="CL5" i="37"/>
  <c r="CK5" i="37"/>
  <c r="CJ5" i="37"/>
  <c r="CI5" i="37"/>
  <c r="CH5" i="37"/>
  <c r="CG5" i="37"/>
  <c r="CF5" i="37"/>
  <c r="CE5" i="37"/>
  <c r="CD5" i="37"/>
  <c r="CC5" i="37"/>
  <c r="CB5" i="37"/>
  <c r="CA5" i="37"/>
  <c r="BZ5" i="37"/>
  <c r="BY5" i="37"/>
  <c r="BX5" i="37"/>
  <c r="BW5" i="37"/>
  <c r="BV5" i="37"/>
  <c r="BU5" i="37"/>
  <c r="BT5" i="37"/>
  <c r="BS5" i="37"/>
  <c r="BR5" i="37"/>
  <c r="BQ5" i="37"/>
  <c r="BP5" i="37"/>
  <c r="BO5" i="37"/>
  <c r="BN5" i="37"/>
  <c r="BM5" i="37"/>
  <c r="BL5" i="37"/>
  <c r="BK5" i="37"/>
  <c r="BJ5" i="37"/>
  <c r="BI5" i="37"/>
  <c r="BH5" i="37"/>
  <c r="BG5" i="37"/>
  <c r="BF5" i="37"/>
  <c r="BE5" i="37"/>
  <c r="BD5" i="37"/>
  <c r="BC5" i="37"/>
  <c r="BB5" i="37"/>
  <c r="BA5" i="37"/>
  <c r="AZ5" i="37"/>
  <c r="AY5" i="37"/>
  <c r="AX5" i="37"/>
  <c r="AW5" i="37"/>
  <c r="AV5" i="37"/>
  <c r="AU5" i="37"/>
  <c r="AT5" i="37"/>
  <c r="AS5" i="37"/>
  <c r="AR5" i="37"/>
  <c r="AQ5" i="37"/>
  <c r="AP5" i="37"/>
  <c r="AO5" i="37"/>
  <c r="AN5" i="37"/>
  <c r="AM5" i="37"/>
  <c r="AL5" i="37"/>
  <c r="AK5" i="37"/>
  <c r="AJ5" i="37"/>
  <c r="AI5" i="37"/>
  <c r="AH5" i="37"/>
  <c r="AG5" i="37"/>
  <c r="AF5" i="37"/>
  <c r="AE5" i="37"/>
  <c r="AD5" i="37"/>
  <c r="AC5" i="37"/>
  <c r="AB5" i="37"/>
  <c r="AA5" i="37"/>
  <c r="Z5" i="37"/>
  <c r="Y5" i="37"/>
  <c r="X5" i="37"/>
  <c r="W5" i="37"/>
  <c r="V5" i="37"/>
  <c r="U5" i="37"/>
  <c r="T5" i="37"/>
  <c r="S5" i="37"/>
  <c r="R5" i="37"/>
  <c r="Q5" i="37"/>
  <c r="P5" i="37"/>
  <c r="O5" i="37"/>
  <c r="N5" i="37"/>
  <c r="M5" i="37"/>
  <c r="L5" i="37"/>
  <c r="K5" i="37"/>
  <c r="J5" i="37"/>
  <c r="I5" i="37"/>
  <c r="H5" i="37"/>
  <c r="G5" i="37"/>
  <c r="F5" i="37"/>
  <c r="E5" i="37"/>
  <c r="D5" i="37"/>
  <c r="C5" i="37"/>
  <c r="IR4" i="37"/>
  <c r="IQ4" i="37"/>
  <c r="IP4" i="37"/>
  <c r="IO4" i="37"/>
  <c r="IN4" i="37"/>
  <c r="IM4" i="37"/>
  <c r="IL4" i="37"/>
  <c r="IK4" i="37"/>
  <c r="IJ4" i="37"/>
  <c r="II4" i="37"/>
  <c r="IH4" i="37"/>
  <c r="IG4" i="37"/>
  <c r="IF4" i="37"/>
  <c r="IE4" i="37"/>
  <c r="ID4" i="37"/>
  <c r="IC4" i="37"/>
  <c r="IB4" i="37"/>
  <c r="IA4" i="37"/>
  <c r="HZ4" i="37"/>
  <c r="HY4" i="37"/>
  <c r="HX4" i="37"/>
  <c r="HW4" i="37"/>
  <c r="HV4" i="37"/>
  <c r="HU4" i="37"/>
  <c r="HT4" i="37"/>
  <c r="HS4" i="37"/>
  <c r="HR4" i="37"/>
  <c r="HQ4" i="37"/>
  <c r="HP4" i="37"/>
  <c r="HO4" i="37"/>
  <c r="HN4" i="37"/>
  <c r="HM4" i="37"/>
  <c r="HL4" i="37"/>
  <c r="HK4" i="37"/>
  <c r="HJ4" i="37"/>
  <c r="HI4" i="37"/>
  <c r="HH4" i="37"/>
  <c r="HG4" i="37"/>
  <c r="HF4" i="37"/>
  <c r="HE4" i="37"/>
  <c r="HD4" i="37"/>
  <c r="HC4" i="37"/>
  <c r="HB4" i="37"/>
  <c r="HA4" i="37"/>
  <c r="GZ4" i="37"/>
  <c r="GY4" i="37"/>
  <c r="GX4" i="37"/>
  <c r="GW4" i="37"/>
  <c r="GV4" i="37"/>
  <c r="GU4" i="37"/>
  <c r="GT4" i="37"/>
  <c r="GS4" i="37"/>
  <c r="GR4" i="37"/>
  <c r="GQ4" i="37"/>
  <c r="GP4" i="37"/>
  <c r="GO4" i="37"/>
  <c r="GN4" i="37"/>
  <c r="GM4" i="37"/>
  <c r="GL4" i="37"/>
  <c r="GK4" i="37"/>
  <c r="GJ4" i="37"/>
  <c r="GI4" i="37"/>
  <c r="GH4" i="37"/>
  <c r="GG4" i="37"/>
  <c r="GF4" i="37"/>
  <c r="GE4" i="37"/>
  <c r="GD4" i="37"/>
  <c r="GC4" i="37"/>
  <c r="GB4" i="37"/>
  <c r="GA4" i="37"/>
  <c r="FZ4" i="37"/>
  <c r="FY4" i="37"/>
  <c r="FX4" i="37"/>
  <c r="FW4" i="37"/>
  <c r="FV4" i="37"/>
  <c r="FU4" i="37"/>
  <c r="FT4" i="37"/>
  <c r="FS4" i="37"/>
  <c r="FR4" i="37"/>
  <c r="FQ4" i="37"/>
  <c r="FP4" i="37"/>
  <c r="FO4" i="37"/>
  <c r="FN4" i="37"/>
  <c r="FM4" i="37"/>
  <c r="FL4" i="37"/>
  <c r="FK4" i="37"/>
  <c r="FJ4" i="37"/>
  <c r="FI4" i="37"/>
  <c r="FH4" i="37"/>
  <c r="FG4" i="37"/>
  <c r="FF4" i="37"/>
  <c r="FE4" i="37"/>
  <c r="FD4" i="37"/>
  <c r="FC4" i="37"/>
  <c r="FB4" i="37"/>
  <c r="FA4" i="37"/>
  <c r="EZ4" i="37"/>
  <c r="EY4" i="37"/>
  <c r="EX4" i="37"/>
  <c r="EW4" i="37"/>
  <c r="EV4" i="37"/>
  <c r="EU4" i="37"/>
  <c r="ET4" i="37"/>
  <c r="ES4" i="37"/>
  <c r="ER4" i="37"/>
  <c r="EQ4" i="37"/>
  <c r="EP4" i="37"/>
  <c r="EO4" i="37"/>
  <c r="EN4" i="37"/>
  <c r="EM4" i="37"/>
  <c r="EL4" i="37"/>
  <c r="EK4" i="37"/>
  <c r="EJ4" i="37"/>
  <c r="EI4" i="37"/>
  <c r="EH4" i="37"/>
  <c r="EG4" i="37"/>
  <c r="EF4" i="37"/>
  <c r="EE4" i="37"/>
  <c r="ED4" i="37"/>
  <c r="EC4" i="37"/>
  <c r="EB4" i="37"/>
  <c r="EA4" i="37"/>
  <c r="DZ4" i="37"/>
  <c r="DY4" i="37"/>
  <c r="DX4" i="37"/>
  <c r="DW4" i="37"/>
  <c r="DV4" i="37"/>
  <c r="DU4" i="37"/>
  <c r="DT4" i="37"/>
  <c r="DS4" i="37"/>
  <c r="DR4" i="37"/>
  <c r="DQ4" i="37"/>
  <c r="DP4" i="37"/>
  <c r="DO4" i="37"/>
  <c r="DN4" i="37"/>
  <c r="DM4" i="37"/>
  <c r="DL4" i="37"/>
  <c r="DK4" i="37"/>
  <c r="DJ4" i="37"/>
  <c r="DI4" i="37"/>
  <c r="DH4" i="37"/>
  <c r="DG4" i="37"/>
  <c r="DF4" i="37"/>
  <c r="DE4" i="37"/>
  <c r="DD4" i="37"/>
  <c r="DC4" i="37"/>
  <c r="DB4" i="37"/>
  <c r="DA4" i="37"/>
  <c r="CZ4" i="37"/>
  <c r="CY4" i="37"/>
  <c r="CX4" i="37"/>
  <c r="CW4" i="37"/>
  <c r="CV4" i="37"/>
  <c r="CU4" i="37"/>
  <c r="CT4" i="37"/>
  <c r="CS4" i="37"/>
  <c r="CR4" i="37"/>
  <c r="CQ4" i="37"/>
  <c r="CP4" i="37"/>
  <c r="CO4" i="37"/>
  <c r="CN4" i="37"/>
  <c r="CM4" i="37"/>
  <c r="CL4" i="37"/>
  <c r="CK4" i="37"/>
  <c r="CJ4" i="37"/>
  <c r="CI4" i="37"/>
  <c r="CH4" i="37"/>
  <c r="CG4" i="37"/>
  <c r="CF4" i="37"/>
  <c r="CE4" i="37"/>
  <c r="CD4" i="37"/>
  <c r="CC4" i="37"/>
  <c r="CB4" i="37"/>
  <c r="CA4" i="37"/>
  <c r="BZ4" i="37"/>
  <c r="BY4" i="37"/>
  <c r="BX4" i="37"/>
  <c r="BW4" i="37"/>
  <c r="BV4" i="37"/>
  <c r="BU4" i="37"/>
  <c r="BT4" i="37"/>
  <c r="BS4" i="37"/>
  <c r="BR4" i="37"/>
  <c r="BQ4" i="37"/>
  <c r="BP4" i="37"/>
  <c r="BO4" i="37"/>
  <c r="BN4" i="37"/>
  <c r="BM4" i="37"/>
  <c r="BL4" i="37"/>
  <c r="BK4" i="37"/>
  <c r="BJ4" i="37"/>
  <c r="BI4" i="37"/>
  <c r="BH4" i="37"/>
  <c r="BG4" i="37"/>
  <c r="BF4" i="37"/>
  <c r="BE4" i="37"/>
  <c r="BD4" i="37"/>
  <c r="BC4" i="37"/>
  <c r="BB4" i="37"/>
  <c r="BA4" i="37"/>
  <c r="AZ4" i="37"/>
  <c r="AY4" i="37"/>
  <c r="AX4" i="37"/>
  <c r="AW4" i="37"/>
  <c r="AV4" i="37"/>
  <c r="AU4" i="37"/>
  <c r="AT4" i="37"/>
  <c r="AS4" i="37"/>
  <c r="AR4" i="37"/>
  <c r="AQ4" i="37"/>
  <c r="AP4" i="37"/>
  <c r="AO4" i="37"/>
  <c r="AN4" i="37"/>
  <c r="AM4" i="37"/>
  <c r="AL4" i="37"/>
  <c r="AK4" i="37"/>
  <c r="AJ4" i="37"/>
  <c r="AI4" i="37"/>
  <c r="AH4" i="37"/>
  <c r="AG4" i="37"/>
  <c r="AF4" i="37"/>
  <c r="AE4" i="37"/>
  <c r="AD4" i="37"/>
  <c r="AC4" i="37"/>
  <c r="AB4" i="37"/>
  <c r="AA4" i="37"/>
  <c r="Z4" i="37"/>
  <c r="Y4" i="37"/>
  <c r="X4" i="37"/>
  <c r="W4" i="37"/>
  <c r="V4" i="37"/>
  <c r="U4" i="37"/>
  <c r="T4" i="37"/>
  <c r="S4" i="37"/>
  <c r="R4" i="37"/>
  <c r="Q4" i="37"/>
  <c r="P4" i="37"/>
  <c r="O4" i="37"/>
  <c r="N4" i="37"/>
  <c r="M4" i="37"/>
  <c r="L4" i="37"/>
  <c r="K4" i="37"/>
  <c r="J4" i="37"/>
  <c r="I4" i="37"/>
  <c r="H4" i="37"/>
  <c r="G4" i="37"/>
  <c r="F4" i="37"/>
  <c r="E4" i="37"/>
  <c r="D4" i="37"/>
  <c r="C4" i="37"/>
  <c r="IR3" i="37"/>
  <c r="IQ3" i="37"/>
  <c r="IP3" i="37"/>
  <c r="IO3" i="37"/>
  <c r="IN3" i="37"/>
  <c r="IM3" i="37"/>
  <c r="IL3" i="37"/>
  <c r="IK3" i="37"/>
  <c r="IJ3" i="37"/>
  <c r="II3" i="37"/>
  <c r="IH3" i="37"/>
  <c r="IG3" i="37"/>
  <c r="IF3" i="37"/>
  <c r="IE3" i="37"/>
  <c r="ID3" i="37"/>
  <c r="IC3" i="37"/>
  <c r="IB3" i="37"/>
  <c r="IA3" i="37"/>
  <c r="HZ3" i="37"/>
  <c r="HY3" i="37"/>
  <c r="HX3" i="37"/>
  <c r="HW3" i="37"/>
  <c r="HV3" i="37"/>
  <c r="HU3" i="37"/>
  <c r="HT3" i="37"/>
  <c r="HS3" i="37"/>
  <c r="HR3" i="37"/>
  <c r="HQ3" i="37"/>
  <c r="HP3" i="37"/>
  <c r="HO3" i="37"/>
  <c r="HN3" i="37"/>
  <c r="HM3" i="37"/>
  <c r="HL3" i="37"/>
  <c r="HK3" i="37"/>
  <c r="HJ3" i="37"/>
  <c r="HI3" i="37"/>
  <c r="HH3" i="37"/>
  <c r="HG3" i="37"/>
  <c r="HF3" i="37"/>
  <c r="HE3" i="37"/>
  <c r="HD3" i="37"/>
  <c r="HC3" i="37"/>
  <c r="HB3" i="37"/>
  <c r="HA3" i="37"/>
  <c r="GZ3" i="37"/>
  <c r="GY3" i="37"/>
  <c r="GX3" i="37"/>
  <c r="GW3" i="37"/>
  <c r="GV3" i="37"/>
  <c r="GU3" i="37"/>
  <c r="GT3" i="37"/>
  <c r="GS3" i="37"/>
  <c r="GR3" i="37"/>
  <c r="GQ3" i="37"/>
  <c r="GP3" i="37"/>
  <c r="GO3" i="37"/>
  <c r="GN3" i="37"/>
  <c r="GM3" i="37"/>
  <c r="GL3" i="37"/>
  <c r="GK3" i="37"/>
  <c r="GJ3" i="37"/>
  <c r="GI3" i="37"/>
  <c r="GH3" i="37"/>
  <c r="GG3" i="37"/>
  <c r="GF3" i="37"/>
  <c r="GE3" i="37"/>
  <c r="GD3" i="37"/>
  <c r="GC3" i="37"/>
  <c r="GB3" i="37"/>
  <c r="GA3" i="37"/>
  <c r="FZ3" i="37"/>
  <c r="FY3" i="37"/>
  <c r="FX3" i="37"/>
  <c r="FW3" i="37"/>
  <c r="FV3" i="37"/>
  <c r="FU3" i="37"/>
  <c r="FT3" i="37"/>
  <c r="FS3" i="37"/>
  <c r="FR3" i="37"/>
  <c r="FQ3" i="37"/>
  <c r="FP3" i="37"/>
  <c r="FO3" i="37"/>
  <c r="FN3" i="37"/>
  <c r="FM3" i="37"/>
  <c r="FL3" i="37"/>
  <c r="FK3" i="37"/>
  <c r="FJ3" i="37"/>
  <c r="FI3" i="37"/>
  <c r="FH3" i="37"/>
  <c r="FG3" i="37"/>
  <c r="FF3" i="37"/>
  <c r="FE3" i="37"/>
  <c r="FD3" i="37"/>
  <c r="FC3" i="37"/>
  <c r="FB3" i="37"/>
  <c r="FA3" i="37"/>
  <c r="EZ3" i="37"/>
  <c r="EY3" i="37"/>
  <c r="EX3" i="37"/>
  <c r="EW3" i="37"/>
  <c r="EV3" i="37"/>
  <c r="EU3" i="37"/>
  <c r="ET3" i="37"/>
  <c r="ES3" i="37"/>
  <c r="ER3" i="37"/>
  <c r="EQ3" i="37"/>
  <c r="EP3" i="37"/>
  <c r="EO3" i="37"/>
  <c r="EN3" i="37"/>
  <c r="EM3" i="37"/>
  <c r="EL3" i="37"/>
  <c r="EK3" i="37"/>
  <c r="EJ3" i="37"/>
  <c r="EI3" i="37"/>
  <c r="EH3" i="37"/>
  <c r="EG3" i="37"/>
  <c r="EF3" i="37"/>
  <c r="EE3" i="37"/>
  <c r="ED3" i="37"/>
  <c r="EC3" i="37"/>
  <c r="EB3" i="37"/>
  <c r="EA3" i="37"/>
  <c r="DZ3" i="37"/>
  <c r="DY3" i="37"/>
  <c r="DX3" i="37"/>
  <c r="DW3" i="37"/>
  <c r="DV3" i="37"/>
  <c r="DU3" i="37"/>
  <c r="DT3" i="37"/>
  <c r="DS3" i="37"/>
  <c r="DR3" i="37"/>
  <c r="DQ3" i="37"/>
  <c r="DP3" i="37"/>
  <c r="DO3" i="37"/>
  <c r="DN3" i="37"/>
  <c r="DM3" i="37"/>
  <c r="DL3" i="37"/>
  <c r="DK3" i="37"/>
  <c r="DJ3" i="37"/>
  <c r="DI3" i="37"/>
  <c r="DH3" i="37"/>
  <c r="DG3" i="37"/>
  <c r="DF3" i="37"/>
  <c r="DE3" i="37"/>
  <c r="DD3" i="37"/>
  <c r="DC3" i="37"/>
  <c r="DB3" i="37"/>
  <c r="DA3" i="37"/>
  <c r="CZ3" i="37"/>
  <c r="CY3" i="37"/>
  <c r="CX3" i="37"/>
  <c r="CW3" i="37"/>
  <c r="CV3" i="37"/>
  <c r="CU3" i="37"/>
  <c r="CT3" i="37"/>
  <c r="CS3" i="37"/>
  <c r="CR3" i="37"/>
  <c r="CQ3" i="37"/>
  <c r="CP3" i="37"/>
  <c r="CO3" i="37"/>
  <c r="CN3" i="37"/>
  <c r="CM3" i="37"/>
  <c r="CL3" i="37"/>
  <c r="CK3" i="37"/>
  <c r="CJ3" i="37"/>
  <c r="CI3" i="37"/>
  <c r="CH3" i="37"/>
  <c r="CG3" i="37"/>
  <c r="CF3" i="37"/>
  <c r="CE3" i="37"/>
  <c r="CD3" i="37"/>
  <c r="CC3" i="37"/>
  <c r="CB3" i="37"/>
  <c r="CA3" i="37"/>
  <c r="BZ3" i="37"/>
  <c r="BY3" i="37"/>
  <c r="BX3" i="37"/>
  <c r="BW3" i="37"/>
  <c r="BV3" i="37"/>
  <c r="BU3" i="37"/>
  <c r="BT3" i="37"/>
  <c r="BS3" i="37"/>
  <c r="BR3" i="37"/>
  <c r="BQ3" i="37"/>
  <c r="BP3" i="37"/>
  <c r="BO3" i="37"/>
  <c r="BN3" i="37"/>
  <c r="BM3" i="37"/>
  <c r="BL3" i="37"/>
  <c r="BK3" i="37"/>
  <c r="BJ3" i="37"/>
  <c r="BI3" i="37"/>
  <c r="BH3" i="37"/>
  <c r="BG3" i="37"/>
  <c r="BF3" i="37"/>
  <c r="BE3" i="37"/>
  <c r="BD3" i="37"/>
  <c r="BC3" i="37"/>
  <c r="BB3" i="37"/>
  <c r="BA3" i="37"/>
  <c r="AZ3" i="37"/>
  <c r="AY3" i="37"/>
  <c r="AX3" i="37"/>
  <c r="AW3" i="37"/>
  <c r="AV3" i="37"/>
  <c r="AU3" i="37"/>
  <c r="AT3" i="37"/>
  <c r="AS3" i="37"/>
  <c r="AR3" i="37"/>
  <c r="AQ3" i="37"/>
  <c r="AP3" i="37"/>
  <c r="AO3" i="37"/>
  <c r="AN3" i="37"/>
  <c r="AM3" i="37"/>
  <c r="AL3" i="37"/>
  <c r="AK3" i="37"/>
  <c r="AJ3" i="37"/>
  <c r="AI3" i="37"/>
  <c r="AH3" i="37"/>
  <c r="AG3" i="37"/>
  <c r="AF3" i="37"/>
  <c r="AE3" i="37"/>
  <c r="AD3" i="37"/>
  <c r="AC3" i="37"/>
  <c r="AB3" i="37"/>
  <c r="AA3" i="37"/>
  <c r="Z3" i="37"/>
  <c r="Y3" i="37"/>
  <c r="X3" i="37"/>
  <c r="W3" i="37"/>
  <c r="V3" i="37"/>
  <c r="U3" i="37"/>
  <c r="T3" i="37"/>
  <c r="S3" i="37"/>
  <c r="R3" i="37"/>
  <c r="Q3" i="37"/>
  <c r="P3" i="37"/>
  <c r="O3" i="37"/>
  <c r="N3" i="37"/>
  <c r="M3" i="37"/>
  <c r="L3" i="37"/>
  <c r="K3" i="37"/>
  <c r="J3" i="37"/>
  <c r="I3" i="37"/>
  <c r="H3" i="37"/>
  <c r="G3" i="37"/>
  <c r="F3" i="37"/>
  <c r="E3" i="37"/>
  <c r="D3" i="37"/>
  <c r="C3" i="37"/>
  <c r="IR2" i="37"/>
  <c r="IQ2" i="37"/>
  <c r="IP2" i="37"/>
  <c r="IO2" i="37"/>
  <c r="IN2" i="37"/>
  <c r="IM2" i="37"/>
  <c r="IL2" i="37"/>
  <c r="IK2" i="37"/>
  <c r="IJ2" i="37"/>
  <c r="II2" i="37"/>
  <c r="IH2" i="37"/>
  <c r="IG2" i="37"/>
  <c r="IF2" i="37"/>
  <c r="IE2" i="37"/>
  <c r="ID2" i="37"/>
  <c r="IC2" i="37"/>
  <c r="IB2" i="37"/>
  <c r="IA2" i="37"/>
  <c r="HZ2" i="37"/>
  <c r="HY2" i="37"/>
  <c r="HX2" i="37"/>
  <c r="HW2" i="37"/>
  <c r="HV2" i="37"/>
  <c r="HU2" i="37"/>
  <c r="HT2" i="37"/>
  <c r="HS2" i="37"/>
  <c r="HR2" i="37"/>
  <c r="HQ2" i="37"/>
  <c r="HP2" i="37"/>
  <c r="HO2" i="37"/>
  <c r="HN2" i="37"/>
  <c r="HM2" i="37"/>
  <c r="HL2" i="37"/>
  <c r="HK2" i="37"/>
  <c r="HJ2" i="37"/>
  <c r="HI2" i="37"/>
  <c r="HH2" i="37"/>
  <c r="HG2" i="37"/>
  <c r="HF2" i="37"/>
  <c r="HE2" i="37"/>
  <c r="HD2" i="37"/>
  <c r="HC2" i="37"/>
  <c r="HB2" i="37"/>
  <c r="HA2" i="37"/>
  <c r="GZ2" i="37"/>
  <c r="GY2" i="37"/>
  <c r="GX2" i="37"/>
  <c r="GW2" i="37"/>
  <c r="GV2" i="37"/>
  <c r="GU2" i="37"/>
  <c r="GT2" i="37"/>
  <c r="GS2" i="37"/>
  <c r="GR2" i="37"/>
  <c r="GQ2" i="37"/>
  <c r="GP2" i="37"/>
  <c r="GO2" i="37"/>
  <c r="GN2" i="37"/>
  <c r="GM2" i="37"/>
  <c r="GL2" i="37"/>
  <c r="GK2" i="37"/>
  <c r="GJ2" i="37"/>
  <c r="GI2" i="37"/>
  <c r="GH2" i="37"/>
  <c r="GG2" i="37"/>
  <c r="GF2" i="37"/>
  <c r="GE2" i="37"/>
  <c r="GD2" i="37"/>
  <c r="GC2" i="37"/>
  <c r="GB2" i="37"/>
  <c r="GA2" i="37"/>
  <c r="FZ2" i="37"/>
  <c r="FY2" i="37"/>
  <c r="FX2" i="37"/>
  <c r="FW2" i="37"/>
  <c r="FV2" i="37"/>
  <c r="FU2" i="37"/>
  <c r="FT2" i="37"/>
  <c r="FS2" i="37"/>
  <c r="FR2" i="37"/>
  <c r="FQ2" i="37"/>
  <c r="FP2" i="37"/>
  <c r="FO2" i="37"/>
  <c r="FN2" i="37"/>
  <c r="FM2" i="37"/>
  <c r="FL2" i="37"/>
  <c r="FK2" i="37"/>
  <c r="FJ2" i="37"/>
  <c r="FI2" i="37"/>
  <c r="FH2" i="37"/>
  <c r="FG2" i="37"/>
  <c r="FF2" i="37"/>
  <c r="FE2" i="37"/>
  <c r="FD2" i="37"/>
  <c r="FC2" i="37"/>
  <c r="FB2" i="37"/>
  <c r="FA2" i="37"/>
  <c r="EZ2" i="37"/>
  <c r="EY2" i="37"/>
  <c r="EX2" i="37"/>
  <c r="EW2" i="37"/>
  <c r="EV2" i="37"/>
  <c r="EU2" i="37"/>
  <c r="ET2" i="37"/>
  <c r="ES2" i="37"/>
  <c r="ER2" i="37"/>
  <c r="EQ2" i="37"/>
  <c r="EP2" i="37"/>
  <c r="EO2" i="37"/>
  <c r="EN2" i="37"/>
  <c r="EM2" i="37"/>
  <c r="EL2" i="37"/>
  <c r="EK2" i="37"/>
  <c r="EJ2" i="37"/>
  <c r="EI2" i="37"/>
  <c r="EH2" i="37"/>
  <c r="EG2" i="37"/>
  <c r="EF2" i="37"/>
  <c r="EE2" i="37"/>
  <c r="ED2" i="37"/>
  <c r="EC2" i="37"/>
  <c r="EB2" i="37"/>
  <c r="EA2" i="37"/>
  <c r="DZ2" i="37"/>
  <c r="DY2" i="37"/>
  <c r="DX2" i="37"/>
  <c r="DW2" i="37"/>
  <c r="DV2" i="37"/>
  <c r="DU2" i="37"/>
  <c r="DT2" i="37"/>
  <c r="DS2" i="37"/>
  <c r="DR2" i="37"/>
  <c r="DQ2" i="37"/>
  <c r="DP2" i="37"/>
  <c r="DO2" i="37"/>
  <c r="DN2" i="37"/>
  <c r="DM2" i="37"/>
  <c r="DL2" i="37"/>
  <c r="DK2" i="37"/>
  <c r="DJ2" i="37"/>
  <c r="DI2" i="37"/>
  <c r="DH2" i="37"/>
  <c r="DG2" i="37"/>
  <c r="DF2" i="37"/>
  <c r="DE2" i="37"/>
  <c r="DD2" i="37"/>
  <c r="DC2" i="37"/>
  <c r="DB2" i="37"/>
  <c r="DA2" i="37"/>
  <c r="CZ2" i="37"/>
  <c r="CY2" i="37"/>
  <c r="CX2" i="37"/>
  <c r="CW2" i="37"/>
  <c r="CV2" i="37"/>
  <c r="CU2" i="37"/>
  <c r="CT2" i="37"/>
  <c r="CS2" i="37"/>
  <c r="CR2" i="37"/>
  <c r="CQ2" i="37"/>
  <c r="CP2" i="37"/>
  <c r="CO2" i="37"/>
  <c r="CN2" i="37"/>
  <c r="CM2" i="37"/>
  <c r="CL2" i="37"/>
  <c r="CK2" i="37"/>
  <c r="CJ2" i="37"/>
  <c r="CI2" i="37"/>
  <c r="CH2" i="37"/>
  <c r="CG2" i="37"/>
  <c r="CF2" i="37"/>
  <c r="CE2" i="37"/>
  <c r="CD2" i="37"/>
  <c r="CC2" i="37"/>
  <c r="CB2" i="37"/>
  <c r="CA2" i="37"/>
  <c r="BZ2" i="37"/>
  <c r="BY2" i="37"/>
  <c r="BX2" i="37"/>
  <c r="BW2" i="37"/>
  <c r="BV2" i="37"/>
  <c r="BU2" i="37"/>
  <c r="BT2" i="37"/>
  <c r="BS2" i="37"/>
  <c r="BR2" i="37"/>
  <c r="BQ2" i="37"/>
  <c r="BP2" i="37"/>
  <c r="BO2" i="37"/>
  <c r="BN2" i="37"/>
  <c r="BM2" i="37"/>
  <c r="BL2" i="37"/>
  <c r="BK2" i="37"/>
  <c r="BJ2" i="37"/>
  <c r="BI2" i="37"/>
  <c r="BH2" i="37"/>
  <c r="BG2" i="37"/>
  <c r="BF2" i="37"/>
  <c r="BE2" i="37"/>
  <c r="BD2" i="37"/>
  <c r="BC2" i="37"/>
  <c r="BB2" i="37"/>
  <c r="BA2" i="37"/>
  <c r="AZ2" i="37"/>
  <c r="AY2" i="37"/>
  <c r="AX2" i="37"/>
  <c r="AW2" i="37"/>
  <c r="AV2" i="37"/>
  <c r="AU2" i="37"/>
  <c r="AT2" i="37"/>
  <c r="AS2" i="37"/>
  <c r="AR2" i="37"/>
  <c r="AQ2" i="37"/>
  <c r="AP2" i="37"/>
  <c r="AO2" i="37"/>
  <c r="AN2" i="37"/>
  <c r="AM2" i="37"/>
  <c r="AL2" i="37"/>
  <c r="AK2" i="37"/>
  <c r="AJ2" i="37"/>
  <c r="AI2" i="37"/>
  <c r="AH2" i="37"/>
  <c r="AG2" i="37"/>
  <c r="AF2" i="37"/>
  <c r="AE2" i="37"/>
  <c r="AD2" i="37"/>
  <c r="AC2" i="37"/>
  <c r="AB2" i="37"/>
  <c r="AA2" i="37"/>
  <c r="Z2" i="37"/>
  <c r="Y2" i="37"/>
  <c r="X2" i="37"/>
  <c r="W2" i="37"/>
  <c r="V2" i="37"/>
  <c r="U2" i="37"/>
  <c r="T2" i="37"/>
  <c r="S2" i="37"/>
  <c r="R2" i="37"/>
  <c r="Q2" i="37"/>
  <c r="P2" i="37"/>
  <c r="O2" i="37"/>
  <c r="N2" i="37"/>
  <c r="M2" i="37"/>
  <c r="L2" i="37"/>
  <c r="K2" i="37"/>
  <c r="J2" i="37"/>
  <c r="I2" i="37"/>
  <c r="H2" i="37"/>
  <c r="G2" i="37"/>
  <c r="F2" i="37"/>
  <c r="E2" i="37"/>
  <c r="D2" i="37"/>
  <c r="C2" i="37"/>
  <c r="IR9" i="20"/>
  <c r="IR32" i="20" s="1"/>
  <c r="IQ9" i="20"/>
  <c r="IP9" i="20"/>
  <c r="IO9" i="20"/>
  <c r="IO31" i="20" s="1"/>
  <c r="IN9" i="20"/>
  <c r="IN31" i="20" s="1"/>
  <c r="IM9" i="20"/>
  <c r="IM33" i="20" s="1"/>
  <c r="IL9" i="20"/>
  <c r="IK9" i="20"/>
  <c r="IK32" i="20" s="1"/>
  <c r="IJ9" i="20"/>
  <c r="II9" i="20"/>
  <c r="IH9" i="20"/>
  <c r="IH32" i="20" s="1"/>
  <c r="IG9" i="20"/>
  <c r="IG31" i="20" s="1"/>
  <c r="IF9" i="20"/>
  <c r="IE9" i="20"/>
  <c r="IE31" i="20" s="1"/>
  <c r="ID9" i="20"/>
  <c r="IC9" i="20"/>
  <c r="IC31" i="20" s="1"/>
  <c r="IB9" i="20"/>
  <c r="IA9" i="20"/>
  <c r="HZ9" i="20"/>
  <c r="HZ32" i="20" s="1"/>
  <c r="HY9" i="20"/>
  <c r="HY33" i="20" s="1"/>
  <c r="HX9" i="20"/>
  <c r="HX31" i="20" s="1"/>
  <c r="HW9" i="20"/>
  <c r="HV9" i="20"/>
  <c r="HU9" i="20"/>
  <c r="HU31" i="20" s="1"/>
  <c r="HT9" i="20"/>
  <c r="HS9" i="20"/>
  <c r="HR9" i="20"/>
  <c r="HR31" i="20" s="1"/>
  <c r="HQ9" i="20"/>
  <c r="HQ31" i="20" s="1"/>
  <c r="HP9" i="20"/>
  <c r="HP33" i="20" s="1"/>
  <c r="HO9" i="20"/>
  <c r="HN9" i="20"/>
  <c r="HM9" i="20"/>
  <c r="HM31" i="20" s="1"/>
  <c r="HL9" i="20"/>
  <c r="HK9" i="20"/>
  <c r="HJ9" i="20"/>
  <c r="HJ31" i="20" s="1"/>
  <c r="HI9" i="20"/>
  <c r="HI33" i="20" s="1"/>
  <c r="HH9" i="20"/>
  <c r="HH33" i="20" s="1"/>
  <c r="HG9" i="20"/>
  <c r="HF9" i="20"/>
  <c r="HF31" i="20" s="1"/>
  <c r="HE9" i="20"/>
  <c r="HD9" i="20"/>
  <c r="HC9" i="20"/>
  <c r="HB9" i="20"/>
  <c r="HB31" i="20" s="1"/>
  <c r="HA9" i="20"/>
  <c r="HA33" i="20" s="1"/>
  <c r="GZ9" i="20"/>
  <c r="GY9" i="20"/>
  <c r="GY31" i="20" s="1"/>
  <c r="GX9" i="20"/>
  <c r="GW9" i="20"/>
  <c r="GV9" i="20"/>
  <c r="GU9" i="20"/>
  <c r="GT9" i="20"/>
  <c r="GS9" i="20"/>
  <c r="GS31" i="20" s="1"/>
  <c r="GR9" i="20"/>
  <c r="GQ9" i="20"/>
  <c r="GQ31" i="20" s="1"/>
  <c r="GP9" i="20"/>
  <c r="GO9" i="20"/>
  <c r="GN9" i="20"/>
  <c r="GN32" i="20" s="1"/>
  <c r="GM9" i="20"/>
  <c r="GL9" i="20"/>
  <c r="GK9" i="20"/>
  <c r="GK32" i="20" s="1"/>
  <c r="GJ9" i="20"/>
  <c r="GJ31" i="20" s="1"/>
  <c r="GI9" i="20"/>
  <c r="GH9" i="20"/>
  <c r="GH33" i="20" s="1"/>
  <c r="GG9" i="20"/>
  <c r="GF9" i="20"/>
  <c r="GF31" i="20" s="1"/>
  <c r="GE9" i="20"/>
  <c r="GD9" i="20"/>
  <c r="GD31" i="20" s="1"/>
  <c r="GC9" i="20"/>
  <c r="GB9" i="20"/>
  <c r="GB31" i="20" s="1"/>
  <c r="GA9" i="20"/>
  <c r="GA31" i="20" s="1"/>
  <c r="FZ9" i="20"/>
  <c r="FY9" i="20"/>
  <c r="FX9" i="20"/>
  <c r="FW9" i="20"/>
  <c r="FV9" i="20"/>
  <c r="FV31" i="20" s="1"/>
  <c r="FU9" i="20"/>
  <c r="FU31" i="20" s="1"/>
  <c r="FT9" i="20"/>
  <c r="FS9" i="20"/>
  <c r="FS31" i="20" s="1"/>
  <c r="FR9" i="20"/>
  <c r="FQ9" i="20"/>
  <c r="FP9" i="20"/>
  <c r="FO9" i="20"/>
  <c r="FN9" i="20"/>
  <c r="FN32" i="20" s="1"/>
  <c r="FM9" i="20"/>
  <c r="FM31" i="20" s="1"/>
  <c r="FL9" i="20"/>
  <c r="FL31" i="20" s="1"/>
  <c r="FK9" i="20"/>
  <c r="FJ9" i="20"/>
  <c r="FI9" i="20"/>
  <c r="FH9" i="20"/>
  <c r="FG9" i="20"/>
  <c r="FF9" i="20"/>
  <c r="FF33" i="20" s="1"/>
  <c r="FE9" i="20"/>
  <c r="FE32" i="20" s="1"/>
  <c r="FD9" i="20"/>
  <c r="FD33" i="20" s="1"/>
  <c r="FC9" i="20"/>
  <c r="FB9" i="20"/>
  <c r="FA9" i="20"/>
  <c r="EZ9" i="20"/>
  <c r="EY9" i="20"/>
  <c r="EX9" i="20"/>
  <c r="EX31" i="20" s="1"/>
  <c r="EW9" i="20"/>
  <c r="EV9" i="20"/>
  <c r="EU9" i="20"/>
  <c r="EU31" i="20" s="1"/>
  <c r="ET9" i="20"/>
  <c r="ET31" i="20" s="1"/>
  <c r="ES9" i="20"/>
  <c r="ER9" i="20"/>
  <c r="ER31" i="20" s="1"/>
  <c r="EQ9" i="20"/>
  <c r="EP9" i="20"/>
  <c r="EP33" i="20" s="1"/>
  <c r="EO9" i="20"/>
  <c r="EO31" i="20" s="1"/>
  <c r="EN9" i="20"/>
  <c r="EN33" i="20" s="1"/>
  <c r="EM9" i="20"/>
  <c r="EL9" i="20"/>
  <c r="EL33" i="20" s="1"/>
  <c r="EK9" i="20"/>
  <c r="EJ9" i="20"/>
  <c r="EI9" i="20"/>
  <c r="EH9" i="20"/>
  <c r="EH31" i="20" s="1"/>
  <c r="EG9" i="20"/>
  <c r="EG33" i="20" s="1"/>
  <c r="EF9" i="20"/>
  <c r="EF31" i="20" s="1"/>
  <c r="EE9" i="20"/>
  <c r="EE31" i="20" s="1"/>
  <c r="ED9" i="20"/>
  <c r="EC9" i="20"/>
  <c r="EB9" i="20"/>
  <c r="EA9" i="20"/>
  <c r="DZ9" i="20"/>
  <c r="DZ32" i="20" s="1"/>
  <c r="DY9" i="20"/>
  <c r="DY32" i="20" s="1"/>
  <c r="DX9" i="20"/>
  <c r="DX33" i="20" s="1"/>
  <c r="DW9" i="20"/>
  <c r="DV9" i="20"/>
  <c r="DV31" i="20" s="1"/>
  <c r="DU9" i="20"/>
  <c r="DT9" i="20"/>
  <c r="DS9" i="20"/>
  <c r="DR9" i="20"/>
  <c r="DQ9" i="20"/>
  <c r="DQ33" i="20" s="1"/>
  <c r="DP9" i="20"/>
  <c r="DP31" i="20" s="1"/>
  <c r="DO9" i="20"/>
  <c r="DO31" i="20" s="1"/>
  <c r="DN9" i="20"/>
  <c r="DM9" i="20"/>
  <c r="DL9" i="20"/>
  <c r="DL31" i="20" s="1"/>
  <c r="DK9" i="20"/>
  <c r="DJ9" i="20"/>
  <c r="DI9" i="20"/>
  <c r="DI31" i="20" s="1"/>
  <c r="DH9" i="20"/>
  <c r="DH33" i="20" s="1"/>
  <c r="DG9" i="20"/>
  <c r="DG31" i="20" s="1"/>
  <c r="DF9" i="20"/>
  <c r="DE9" i="20"/>
  <c r="DD9" i="20"/>
  <c r="DC9" i="20"/>
  <c r="DB9" i="20"/>
  <c r="DB31" i="20" s="1"/>
  <c r="DA9" i="20"/>
  <c r="DA31" i="20" s="1"/>
  <c r="CZ9" i="20"/>
  <c r="CZ31" i="20" s="1"/>
  <c r="CY9" i="20"/>
  <c r="CX9" i="20"/>
  <c r="CW9" i="20"/>
  <c r="CV9" i="20"/>
  <c r="CV32" i="20" s="1"/>
  <c r="CU9" i="20"/>
  <c r="CT9" i="20"/>
  <c r="CT31" i="20" s="1"/>
  <c r="CS9" i="20"/>
  <c r="CS33" i="20" s="1"/>
  <c r="CR9" i="20"/>
  <c r="CQ9" i="20"/>
  <c r="CP9" i="20"/>
  <c r="CO9" i="20"/>
  <c r="CN9" i="20"/>
  <c r="CN31" i="20" s="1"/>
  <c r="CM9" i="20"/>
  <c r="CL9" i="20"/>
  <c r="CK9" i="20"/>
  <c r="CK33" i="20" s="1"/>
  <c r="CJ9" i="20"/>
  <c r="CI9" i="20"/>
  <c r="CH9" i="20"/>
  <c r="CH31" i="20" s="1"/>
  <c r="CG9" i="20"/>
  <c r="CF9" i="20"/>
  <c r="CF32" i="20" s="1"/>
  <c r="CE9" i="20"/>
  <c r="CD9" i="20"/>
  <c r="CC9" i="20"/>
  <c r="CC32" i="20" s="1"/>
  <c r="CB9" i="20"/>
  <c r="CA9" i="20"/>
  <c r="CA31" i="20" s="1"/>
  <c r="BZ9" i="20"/>
  <c r="BZ33" i="20" s="1"/>
  <c r="BY9" i="20"/>
  <c r="BX9" i="20"/>
  <c r="BW9" i="20"/>
  <c r="BV9" i="20"/>
  <c r="BV33" i="20" s="1"/>
  <c r="BU9" i="20"/>
  <c r="BT9" i="20"/>
  <c r="BT33" i="20" s="1"/>
  <c r="BS9" i="20"/>
  <c r="BS31" i="20" s="1"/>
  <c r="BR9" i="20"/>
  <c r="BQ9" i="20"/>
  <c r="BP9" i="20"/>
  <c r="BO9" i="20"/>
  <c r="BN9" i="20"/>
  <c r="BM9" i="20"/>
  <c r="BM33" i="20" s="1"/>
  <c r="BL9" i="20"/>
  <c r="BL31" i="20" s="1"/>
  <c r="BK9" i="20"/>
  <c r="BJ9" i="20"/>
  <c r="BI9" i="20"/>
  <c r="BH9" i="20"/>
  <c r="BH32" i="20" s="1"/>
  <c r="BG9" i="20"/>
  <c r="BF9" i="20"/>
  <c r="BE9" i="20"/>
  <c r="BD9" i="20"/>
  <c r="BD31" i="20" s="1"/>
  <c r="BC9" i="20"/>
  <c r="BC31" i="20" s="1"/>
  <c r="BB9" i="20"/>
  <c r="BA9" i="20"/>
  <c r="AZ9" i="20"/>
  <c r="AZ32" i="20" s="1"/>
  <c r="AY9" i="20"/>
  <c r="AX9" i="20"/>
  <c r="AX31" i="20" s="1"/>
  <c r="AW9" i="20"/>
  <c r="AW33" i="20" s="1"/>
  <c r="AV9" i="20"/>
  <c r="AU9" i="20"/>
  <c r="AU31" i="20" s="1"/>
  <c r="AT9" i="20"/>
  <c r="AS9" i="20"/>
  <c r="AR9" i="20"/>
  <c r="AR32" i="20" s="1"/>
  <c r="AQ9" i="20"/>
  <c r="AP9" i="20"/>
  <c r="AP31" i="20" s="1"/>
  <c r="AO9" i="20"/>
  <c r="AN9" i="20"/>
  <c r="AN31" i="20" s="1"/>
  <c r="AM9" i="20"/>
  <c r="AL9" i="20"/>
  <c r="AK9" i="20"/>
  <c r="AJ9" i="20"/>
  <c r="AI9" i="20"/>
  <c r="AH9" i="20"/>
  <c r="AH32" i="20" s="1"/>
  <c r="AG9" i="20"/>
  <c r="AG31" i="20" s="1"/>
  <c r="AF9" i="20"/>
  <c r="AF33" i="20" s="1"/>
  <c r="AE9" i="20"/>
  <c r="AD9" i="20"/>
  <c r="AC9" i="20"/>
  <c r="AB9" i="20"/>
  <c r="AA9" i="20"/>
  <c r="Z9" i="20"/>
  <c r="Y9" i="20"/>
  <c r="Y33" i="20" s="1"/>
  <c r="X9" i="20"/>
  <c r="W9" i="20"/>
  <c r="W31" i="20" s="1"/>
  <c r="V9" i="20"/>
  <c r="U9" i="20"/>
  <c r="T9" i="20"/>
  <c r="T31" i="20" s="1"/>
  <c r="S9" i="20"/>
  <c r="R9" i="20"/>
  <c r="R33" i="20" s="1"/>
  <c r="Q9" i="20"/>
  <c r="P9" i="20"/>
  <c r="O9" i="20"/>
  <c r="N9" i="20"/>
  <c r="M9" i="20"/>
  <c r="L9" i="20"/>
  <c r="L31" i="20" s="1"/>
  <c r="K9" i="20"/>
  <c r="J9" i="20"/>
  <c r="I9" i="20"/>
  <c r="I33" i="20" s="1"/>
  <c r="H9" i="20"/>
  <c r="G9" i="20"/>
  <c r="G31" i="20" s="1"/>
  <c r="F9" i="20"/>
  <c r="F31" i="20" s="1"/>
  <c r="E9" i="20"/>
  <c r="D9" i="20"/>
  <c r="D32" i="20" s="1"/>
  <c r="C9" i="20"/>
  <c r="IR8" i="20"/>
  <c r="IQ8" i="20"/>
  <c r="IP8" i="20"/>
  <c r="IO8" i="20"/>
  <c r="IN8" i="20"/>
  <c r="IM8" i="20"/>
  <c r="IL8" i="20"/>
  <c r="IK8" i="20"/>
  <c r="IJ8" i="20"/>
  <c r="II8" i="20"/>
  <c r="IH8" i="20"/>
  <c r="IG8" i="20"/>
  <c r="IF8" i="20"/>
  <c r="IE8" i="20"/>
  <c r="ID8" i="20"/>
  <c r="IC8" i="20"/>
  <c r="IB8" i="20"/>
  <c r="IA8" i="20"/>
  <c r="HZ8" i="20"/>
  <c r="HY8" i="20"/>
  <c r="HX8" i="20"/>
  <c r="HW8" i="20"/>
  <c r="HV8" i="20"/>
  <c r="HU8" i="20"/>
  <c r="HT8" i="20"/>
  <c r="HS8" i="20"/>
  <c r="HR8" i="20"/>
  <c r="HQ8" i="20"/>
  <c r="HP8" i="20"/>
  <c r="HO8" i="20"/>
  <c r="HN8" i="20"/>
  <c r="HM8" i="20"/>
  <c r="HL8" i="20"/>
  <c r="HK8" i="20"/>
  <c r="HJ8" i="20"/>
  <c r="HI8" i="20"/>
  <c r="HH8" i="20"/>
  <c r="HG8" i="20"/>
  <c r="HF8" i="20"/>
  <c r="HE8" i="20"/>
  <c r="HD8" i="20"/>
  <c r="HC8" i="20"/>
  <c r="HB8" i="20"/>
  <c r="HA8" i="20"/>
  <c r="GZ8" i="20"/>
  <c r="GY8" i="20"/>
  <c r="GX8" i="20"/>
  <c r="GW8" i="20"/>
  <c r="GV8" i="20"/>
  <c r="GU8" i="20"/>
  <c r="GT8" i="20"/>
  <c r="GS8" i="20"/>
  <c r="GR8" i="20"/>
  <c r="GQ8" i="20"/>
  <c r="GP8" i="20"/>
  <c r="GO8" i="20"/>
  <c r="GN8" i="20"/>
  <c r="GM8" i="20"/>
  <c r="GL8" i="20"/>
  <c r="GK8" i="20"/>
  <c r="GJ8" i="20"/>
  <c r="GI8" i="20"/>
  <c r="GH8" i="20"/>
  <c r="GG8" i="20"/>
  <c r="GF8" i="20"/>
  <c r="GE8" i="20"/>
  <c r="GD8" i="20"/>
  <c r="GC8" i="20"/>
  <c r="GB8" i="20"/>
  <c r="GA8" i="20"/>
  <c r="FZ8" i="20"/>
  <c r="FY8" i="20"/>
  <c r="FX8" i="20"/>
  <c r="FW8" i="20"/>
  <c r="FV8" i="20"/>
  <c r="FU8" i="20"/>
  <c r="FT8" i="20"/>
  <c r="FS8" i="20"/>
  <c r="FR8" i="20"/>
  <c r="FQ8" i="20"/>
  <c r="FP8" i="20"/>
  <c r="FO8" i="20"/>
  <c r="FN8" i="20"/>
  <c r="FM8" i="20"/>
  <c r="FL8" i="20"/>
  <c r="FK8" i="20"/>
  <c r="FJ8" i="20"/>
  <c r="FI8" i="20"/>
  <c r="FH8" i="20"/>
  <c r="FG8" i="20"/>
  <c r="FF8" i="20"/>
  <c r="FE8" i="20"/>
  <c r="FD8" i="20"/>
  <c r="FC8" i="20"/>
  <c r="FB8" i="20"/>
  <c r="FA8" i="20"/>
  <c r="EZ8" i="20"/>
  <c r="EY8" i="20"/>
  <c r="EX8" i="20"/>
  <c r="EW8" i="20"/>
  <c r="EV8" i="20"/>
  <c r="EU8" i="20"/>
  <c r="ET8" i="20"/>
  <c r="ES8" i="20"/>
  <c r="ER8" i="20"/>
  <c r="EQ8" i="20"/>
  <c r="EP8" i="20"/>
  <c r="EO8" i="20"/>
  <c r="EN8" i="20"/>
  <c r="EM8" i="20"/>
  <c r="EL8" i="20"/>
  <c r="EK8" i="20"/>
  <c r="EJ8" i="20"/>
  <c r="EI8" i="20"/>
  <c r="EH8" i="20"/>
  <c r="EG8" i="20"/>
  <c r="EF8" i="20"/>
  <c r="EE8" i="20"/>
  <c r="ED8" i="20"/>
  <c r="EC8" i="20"/>
  <c r="EB8" i="20"/>
  <c r="EA8" i="20"/>
  <c r="DZ8" i="20"/>
  <c r="DY8" i="20"/>
  <c r="DX8" i="20"/>
  <c r="DW8" i="20"/>
  <c r="DV8" i="20"/>
  <c r="DU8" i="20"/>
  <c r="DT8" i="20"/>
  <c r="DS8" i="20"/>
  <c r="DR8" i="20"/>
  <c r="DQ8" i="20"/>
  <c r="DP8" i="20"/>
  <c r="DO8" i="20"/>
  <c r="DN8" i="20"/>
  <c r="DM8" i="20"/>
  <c r="DL8" i="20"/>
  <c r="DK8" i="20"/>
  <c r="DJ8" i="20"/>
  <c r="DI8" i="20"/>
  <c r="DH8" i="20"/>
  <c r="DG8" i="20"/>
  <c r="DF8" i="20"/>
  <c r="DE8" i="20"/>
  <c r="DD8" i="20"/>
  <c r="DC8" i="20"/>
  <c r="DB8" i="20"/>
  <c r="DA8" i="20"/>
  <c r="CZ8" i="20"/>
  <c r="CY8" i="20"/>
  <c r="CX8" i="20"/>
  <c r="CW8" i="20"/>
  <c r="CV8" i="20"/>
  <c r="CU8" i="20"/>
  <c r="CT8" i="20"/>
  <c r="CS8" i="20"/>
  <c r="CR8" i="20"/>
  <c r="CQ8" i="20"/>
  <c r="CP8" i="20"/>
  <c r="CO8" i="20"/>
  <c r="CN8" i="20"/>
  <c r="CM8" i="20"/>
  <c r="CL8" i="20"/>
  <c r="CK8" i="20"/>
  <c r="CJ8" i="20"/>
  <c r="CI8" i="20"/>
  <c r="CH8" i="20"/>
  <c r="CG8" i="20"/>
  <c r="CF8" i="20"/>
  <c r="CE8" i="20"/>
  <c r="CD8" i="20"/>
  <c r="CC8" i="20"/>
  <c r="CB8" i="20"/>
  <c r="CA8" i="20"/>
  <c r="BZ8" i="20"/>
  <c r="BY8" i="20"/>
  <c r="BX8" i="20"/>
  <c r="BW8" i="20"/>
  <c r="BV8" i="20"/>
  <c r="BU8" i="20"/>
  <c r="BT8" i="20"/>
  <c r="BS8" i="20"/>
  <c r="BR8" i="20"/>
  <c r="BQ8" i="20"/>
  <c r="BP8" i="20"/>
  <c r="BO8" i="20"/>
  <c r="BN8" i="20"/>
  <c r="BM8" i="20"/>
  <c r="BL8" i="20"/>
  <c r="BK8" i="20"/>
  <c r="BJ8" i="20"/>
  <c r="BI8" i="20"/>
  <c r="BH8" i="20"/>
  <c r="BG8" i="20"/>
  <c r="BF8" i="20"/>
  <c r="BE8" i="20"/>
  <c r="BD8" i="20"/>
  <c r="BC8" i="20"/>
  <c r="BB8" i="20"/>
  <c r="BA8" i="20"/>
  <c r="AZ8" i="20"/>
  <c r="AY8" i="20"/>
  <c r="AX8" i="20"/>
  <c r="AW8" i="20"/>
  <c r="AV8" i="20"/>
  <c r="AU8" i="20"/>
  <c r="AT8" i="20"/>
  <c r="AS8" i="20"/>
  <c r="AR8" i="20"/>
  <c r="AQ8" i="20"/>
  <c r="AP8" i="20"/>
  <c r="AO8" i="20"/>
  <c r="AN8" i="20"/>
  <c r="AM8" i="20"/>
  <c r="AL8" i="20"/>
  <c r="AK8" i="20"/>
  <c r="AJ8" i="20"/>
  <c r="AI8" i="20"/>
  <c r="AH8" i="20"/>
  <c r="AG8" i="20"/>
  <c r="AF8" i="20"/>
  <c r="AE8" i="20"/>
  <c r="AD8" i="20"/>
  <c r="AC8" i="20"/>
  <c r="AB8" i="20"/>
  <c r="AA8" i="20"/>
  <c r="Z8" i="20"/>
  <c r="Y8" i="20"/>
  <c r="X8" i="20"/>
  <c r="W8" i="20"/>
  <c r="V8" i="20"/>
  <c r="U8" i="20"/>
  <c r="T8" i="20"/>
  <c r="S8" i="20"/>
  <c r="R8" i="20"/>
  <c r="Q8" i="20"/>
  <c r="P8" i="20"/>
  <c r="O8" i="20"/>
  <c r="N8" i="20"/>
  <c r="M8" i="20"/>
  <c r="L8" i="20"/>
  <c r="K8" i="20"/>
  <c r="J8" i="20"/>
  <c r="I8" i="20"/>
  <c r="H8" i="20"/>
  <c r="G8" i="20"/>
  <c r="F8" i="20"/>
  <c r="E8" i="20"/>
  <c r="D8" i="20"/>
  <c r="C8" i="20"/>
  <c r="IR7" i="20"/>
  <c r="IQ7" i="20"/>
  <c r="IP7" i="20"/>
  <c r="IO7" i="20"/>
  <c r="IN7" i="20"/>
  <c r="IM7" i="20"/>
  <c r="IL7" i="20"/>
  <c r="IK7" i="20"/>
  <c r="IJ7" i="20"/>
  <c r="II7" i="20"/>
  <c r="IH7" i="20"/>
  <c r="IG7" i="20"/>
  <c r="IF7" i="20"/>
  <c r="IE7" i="20"/>
  <c r="ID7" i="20"/>
  <c r="IC7" i="20"/>
  <c r="IB7" i="20"/>
  <c r="IA7" i="20"/>
  <c r="HZ7" i="20"/>
  <c r="HY7" i="20"/>
  <c r="HX7" i="20"/>
  <c r="HW7" i="20"/>
  <c r="HV7" i="20"/>
  <c r="HU7" i="20"/>
  <c r="HT7" i="20"/>
  <c r="HS7" i="20"/>
  <c r="HR7" i="20"/>
  <c r="HQ7" i="20"/>
  <c r="HP7" i="20"/>
  <c r="HO7" i="20"/>
  <c r="HN7" i="20"/>
  <c r="HM7" i="20"/>
  <c r="HL7" i="20"/>
  <c r="HK7" i="20"/>
  <c r="HJ7" i="20"/>
  <c r="HI7" i="20"/>
  <c r="HH7" i="20"/>
  <c r="HG7" i="20"/>
  <c r="HF7" i="20"/>
  <c r="HE7" i="20"/>
  <c r="HD7" i="20"/>
  <c r="HC7" i="20"/>
  <c r="HB7" i="20"/>
  <c r="HA7" i="20"/>
  <c r="GZ7" i="20"/>
  <c r="GY7" i="20"/>
  <c r="GX7" i="20"/>
  <c r="GW7" i="20"/>
  <c r="GV7" i="20"/>
  <c r="GU7" i="20"/>
  <c r="GT7" i="20"/>
  <c r="GS7" i="20"/>
  <c r="GR7" i="20"/>
  <c r="GQ7" i="20"/>
  <c r="GP7" i="20"/>
  <c r="GO7" i="20"/>
  <c r="GN7" i="20"/>
  <c r="GM7" i="20"/>
  <c r="GL7" i="20"/>
  <c r="GK7" i="20"/>
  <c r="GJ7" i="20"/>
  <c r="GI7" i="20"/>
  <c r="GH7" i="20"/>
  <c r="GG7" i="20"/>
  <c r="GF7" i="20"/>
  <c r="GE7" i="20"/>
  <c r="GD7" i="20"/>
  <c r="GC7" i="20"/>
  <c r="GB7" i="20"/>
  <c r="GA7" i="20"/>
  <c r="FZ7" i="20"/>
  <c r="FY7" i="20"/>
  <c r="FX7" i="20"/>
  <c r="FW7" i="20"/>
  <c r="FV7" i="20"/>
  <c r="FU7" i="20"/>
  <c r="FT7" i="20"/>
  <c r="FS7" i="20"/>
  <c r="FR7" i="20"/>
  <c r="FQ7" i="20"/>
  <c r="FP7" i="20"/>
  <c r="FO7" i="20"/>
  <c r="FN7" i="20"/>
  <c r="FM7" i="20"/>
  <c r="FL7" i="20"/>
  <c r="FK7" i="20"/>
  <c r="FJ7" i="20"/>
  <c r="FI7" i="20"/>
  <c r="FH7" i="20"/>
  <c r="FG7" i="20"/>
  <c r="FF7" i="20"/>
  <c r="FE7" i="20"/>
  <c r="FD7" i="20"/>
  <c r="FC7" i="20"/>
  <c r="FB7" i="20"/>
  <c r="FA7" i="20"/>
  <c r="EZ7" i="20"/>
  <c r="EY7" i="20"/>
  <c r="EX7" i="20"/>
  <c r="EW7" i="20"/>
  <c r="EV7" i="20"/>
  <c r="EU7" i="20"/>
  <c r="ET7" i="20"/>
  <c r="ES7" i="20"/>
  <c r="ER7" i="20"/>
  <c r="EQ7" i="20"/>
  <c r="EP7" i="20"/>
  <c r="EO7" i="20"/>
  <c r="EN7" i="20"/>
  <c r="EM7" i="20"/>
  <c r="EL7" i="20"/>
  <c r="EK7" i="20"/>
  <c r="EJ7" i="20"/>
  <c r="EI7" i="20"/>
  <c r="EH7" i="20"/>
  <c r="EG7" i="20"/>
  <c r="EF7" i="20"/>
  <c r="EE7" i="20"/>
  <c r="ED7" i="20"/>
  <c r="EC7" i="20"/>
  <c r="EB7" i="20"/>
  <c r="EA7" i="20"/>
  <c r="DZ7" i="20"/>
  <c r="DY7" i="20"/>
  <c r="DX7" i="20"/>
  <c r="DW7" i="20"/>
  <c r="DV7" i="20"/>
  <c r="DU7" i="20"/>
  <c r="DT7" i="20"/>
  <c r="DS7" i="20"/>
  <c r="DR7" i="20"/>
  <c r="DQ7" i="20"/>
  <c r="DP7" i="20"/>
  <c r="DO7" i="20"/>
  <c r="DN7" i="20"/>
  <c r="DM7" i="20"/>
  <c r="DL7" i="20"/>
  <c r="DK7" i="20"/>
  <c r="DJ7" i="20"/>
  <c r="DI7" i="20"/>
  <c r="DH7" i="20"/>
  <c r="DG7" i="20"/>
  <c r="DF7" i="20"/>
  <c r="DE7" i="20"/>
  <c r="DD7" i="20"/>
  <c r="DC7" i="20"/>
  <c r="DB7" i="20"/>
  <c r="DA7" i="20"/>
  <c r="CZ7" i="20"/>
  <c r="CY7" i="20"/>
  <c r="CX7" i="20"/>
  <c r="CW7" i="20"/>
  <c r="CV7" i="20"/>
  <c r="CU7" i="20"/>
  <c r="CT7" i="20"/>
  <c r="CS7" i="20"/>
  <c r="CR7" i="20"/>
  <c r="CQ7" i="20"/>
  <c r="CP7" i="20"/>
  <c r="CO7" i="20"/>
  <c r="CN7" i="20"/>
  <c r="CM7" i="20"/>
  <c r="CL7" i="20"/>
  <c r="CK7" i="20"/>
  <c r="CJ7" i="20"/>
  <c r="CI7" i="20"/>
  <c r="CH7" i="20"/>
  <c r="CG7" i="20"/>
  <c r="CF7" i="20"/>
  <c r="CE7" i="20"/>
  <c r="CD7" i="20"/>
  <c r="CC7" i="20"/>
  <c r="CB7" i="20"/>
  <c r="CA7" i="20"/>
  <c r="BZ7" i="20"/>
  <c r="BY7" i="20"/>
  <c r="BX7" i="20"/>
  <c r="BW7" i="20"/>
  <c r="BV7" i="20"/>
  <c r="BU7" i="20"/>
  <c r="BT7" i="20"/>
  <c r="BS7" i="20"/>
  <c r="BR7" i="20"/>
  <c r="BQ7" i="20"/>
  <c r="BP7" i="20"/>
  <c r="BO7" i="20"/>
  <c r="BN7" i="20"/>
  <c r="BM7" i="20"/>
  <c r="BL7" i="20"/>
  <c r="BK7" i="20"/>
  <c r="BJ7" i="20"/>
  <c r="BI7" i="20"/>
  <c r="BH7" i="20"/>
  <c r="BG7" i="20"/>
  <c r="BF7" i="20"/>
  <c r="BE7" i="20"/>
  <c r="BD7" i="20"/>
  <c r="BC7" i="20"/>
  <c r="BB7" i="20"/>
  <c r="BA7" i="20"/>
  <c r="AZ7" i="20"/>
  <c r="AY7" i="20"/>
  <c r="AX7" i="20"/>
  <c r="AW7" i="20"/>
  <c r="AV7" i="20"/>
  <c r="AU7" i="20"/>
  <c r="AT7" i="20"/>
  <c r="AS7" i="20"/>
  <c r="AR7" i="20"/>
  <c r="AQ7" i="20"/>
  <c r="AP7" i="20"/>
  <c r="AO7" i="20"/>
  <c r="AN7" i="20"/>
  <c r="AM7" i="20"/>
  <c r="AL7" i="20"/>
  <c r="AK7" i="20"/>
  <c r="AJ7" i="20"/>
  <c r="AI7" i="20"/>
  <c r="AH7" i="20"/>
  <c r="AG7" i="20"/>
  <c r="AF7" i="20"/>
  <c r="AE7" i="20"/>
  <c r="AD7" i="20"/>
  <c r="AC7" i="20"/>
  <c r="AB7" i="20"/>
  <c r="AA7" i="20"/>
  <c r="Z7" i="20"/>
  <c r="Y7" i="20"/>
  <c r="X7" i="20"/>
  <c r="W7" i="20"/>
  <c r="V7" i="20"/>
  <c r="U7" i="20"/>
  <c r="T7" i="20"/>
  <c r="S7" i="20"/>
  <c r="R7" i="20"/>
  <c r="Q7" i="20"/>
  <c r="P7" i="20"/>
  <c r="O7" i="20"/>
  <c r="N7" i="20"/>
  <c r="M7" i="20"/>
  <c r="L7" i="20"/>
  <c r="K7" i="20"/>
  <c r="J7" i="20"/>
  <c r="I7" i="20"/>
  <c r="H7" i="20"/>
  <c r="G7" i="20"/>
  <c r="F7" i="20"/>
  <c r="E7" i="20"/>
  <c r="D7" i="20"/>
  <c r="C7" i="20"/>
  <c r="IR5" i="20"/>
  <c r="IQ5" i="20"/>
  <c r="IP5" i="20"/>
  <c r="IO5" i="20"/>
  <c r="IN5" i="20"/>
  <c r="IM5" i="20"/>
  <c r="IL5" i="20"/>
  <c r="IK5" i="20"/>
  <c r="IJ5" i="20"/>
  <c r="II5" i="20"/>
  <c r="IH5" i="20"/>
  <c r="IG5" i="20"/>
  <c r="IF5" i="20"/>
  <c r="IE5" i="20"/>
  <c r="ID5" i="20"/>
  <c r="IC5" i="20"/>
  <c r="IB5" i="20"/>
  <c r="IA5" i="20"/>
  <c r="HZ5" i="20"/>
  <c r="HY5" i="20"/>
  <c r="HX5" i="20"/>
  <c r="HW5" i="20"/>
  <c r="HV5" i="20"/>
  <c r="HU5" i="20"/>
  <c r="HT5" i="20"/>
  <c r="HS5" i="20"/>
  <c r="HR5" i="20"/>
  <c r="HQ5" i="20"/>
  <c r="HP5" i="20"/>
  <c r="HO5" i="20"/>
  <c r="HN5" i="20"/>
  <c r="HM5" i="20"/>
  <c r="HL5" i="20"/>
  <c r="HK5" i="20"/>
  <c r="HJ5" i="20"/>
  <c r="HI5" i="20"/>
  <c r="HH5" i="20"/>
  <c r="HG5" i="20"/>
  <c r="HF5" i="20"/>
  <c r="HE5" i="20"/>
  <c r="HD5" i="20"/>
  <c r="HC5" i="20"/>
  <c r="HB5" i="20"/>
  <c r="HA5" i="20"/>
  <c r="GZ5" i="20"/>
  <c r="GY5" i="20"/>
  <c r="GX5" i="20"/>
  <c r="GW5" i="20"/>
  <c r="GV5" i="20"/>
  <c r="GU5" i="20"/>
  <c r="GT5" i="20"/>
  <c r="GS5" i="20"/>
  <c r="GR5" i="20"/>
  <c r="GQ5" i="20"/>
  <c r="GP5" i="20"/>
  <c r="GO5" i="20"/>
  <c r="GN5" i="20"/>
  <c r="GM5" i="20"/>
  <c r="GL5" i="20"/>
  <c r="GK5" i="20"/>
  <c r="GJ5" i="20"/>
  <c r="GI5" i="20"/>
  <c r="GH5" i="20"/>
  <c r="GG5" i="20"/>
  <c r="GF5" i="20"/>
  <c r="GE5" i="20"/>
  <c r="GD5" i="20"/>
  <c r="GC5" i="20"/>
  <c r="GB5" i="20"/>
  <c r="GA5" i="20"/>
  <c r="FZ5" i="20"/>
  <c r="FY5" i="20"/>
  <c r="FX5" i="20"/>
  <c r="FW5" i="20"/>
  <c r="FV5" i="20"/>
  <c r="FU5" i="20"/>
  <c r="FT5" i="20"/>
  <c r="FS5" i="20"/>
  <c r="FR5" i="20"/>
  <c r="FQ5" i="20"/>
  <c r="FP5" i="20"/>
  <c r="FO5" i="20"/>
  <c r="FN5" i="20"/>
  <c r="FM5" i="20"/>
  <c r="FL5" i="20"/>
  <c r="FK5" i="20"/>
  <c r="FJ5" i="20"/>
  <c r="FI5" i="20"/>
  <c r="FH5" i="20"/>
  <c r="FG5" i="20"/>
  <c r="FF5" i="20"/>
  <c r="FE5" i="20"/>
  <c r="FD5" i="20"/>
  <c r="FC5" i="20"/>
  <c r="FB5" i="20"/>
  <c r="FA5" i="20"/>
  <c r="EZ5" i="20"/>
  <c r="EY5" i="20"/>
  <c r="EX5" i="20"/>
  <c r="EW5" i="20"/>
  <c r="EV5" i="20"/>
  <c r="EU5" i="20"/>
  <c r="ET5" i="20"/>
  <c r="ES5" i="20"/>
  <c r="ER5" i="20"/>
  <c r="EQ5" i="20"/>
  <c r="EP5" i="20"/>
  <c r="EO5" i="20"/>
  <c r="EN5" i="20"/>
  <c r="EM5" i="20"/>
  <c r="EL5" i="20"/>
  <c r="EK5" i="20"/>
  <c r="EJ5" i="20"/>
  <c r="EI5" i="20"/>
  <c r="EH5" i="20"/>
  <c r="EG5" i="20"/>
  <c r="EF5" i="20"/>
  <c r="EE5" i="20"/>
  <c r="ED5" i="20"/>
  <c r="EC5" i="20"/>
  <c r="EB5" i="20"/>
  <c r="EA5" i="20"/>
  <c r="DZ5" i="20"/>
  <c r="DY5" i="20"/>
  <c r="DX5" i="20"/>
  <c r="DW5" i="20"/>
  <c r="DV5" i="20"/>
  <c r="DU5" i="20"/>
  <c r="DT5" i="20"/>
  <c r="DS5" i="20"/>
  <c r="DR5" i="20"/>
  <c r="DQ5" i="20"/>
  <c r="DP5" i="20"/>
  <c r="DO5" i="20"/>
  <c r="DN5" i="20"/>
  <c r="DM5" i="20"/>
  <c r="DL5" i="20"/>
  <c r="DK5" i="20"/>
  <c r="DJ5" i="20"/>
  <c r="DI5" i="20"/>
  <c r="DH5" i="20"/>
  <c r="DG5" i="20"/>
  <c r="DF5" i="20"/>
  <c r="DE5" i="20"/>
  <c r="DD5" i="20"/>
  <c r="DC5" i="20"/>
  <c r="DB5" i="20"/>
  <c r="DA5" i="20"/>
  <c r="CZ5" i="20"/>
  <c r="CY5" i="20"/>
  <c r="CX5" i="20"/>
  <c r="CW5" i="20"/>
  <c r="CV5" i="20"/>
  <c r="CU5" i="20"/>
  <c r="CT5" i="20"/>
  <c r="CS5" i="20"/>
  <c r="CR5" i="20"/>
  <c r="CQ5" i="20"/>
  <c r="CP5" i="20"/>
  <c r="CO5" i="20"/>
  <c r="CN5" i="20"/>
  <c r="CM5" i="20"/>
  <c r="CL5" i="20"/>
  <c r="CK5" i="20"/>
  <c r="CJ5" i="20"/>
  <c r="CI5" i="20"/>
  <c r="CH5" i="20"/>
  <c r="CG5" i="20"/>
  <c r="CF5" i="20"/>
  <c r="CE5" i="20"/>
  <c r="CD5" i="20"/>
  <c r="CC5" i="20"/>
  <c r="CB5" i="20"/>
  <c r="CA5" i="20"/>
  <c r="BZ5" i="20"/>
  <c r="BY5" i="20"/>
  <c r="BX5" i="20"/>
  <c r="BW5" i="20"/>
  <c r="BV5" i="20"/>
  <c r="BU5" i="20"/>
  <c r="BT5" i="20"/>
  <c r="BS5" i="20"/>
  <c r="BR5" i="20"/>
  <c r="BQ5" i="20"/>
  <c r="BP5" i="20"/>
  <c r="BO5" i="20"/>
  <c r="BN5" i="20"/>
  <c r="BM5" i="20"/>
  <c r="BL5" i="20"/>
  <c r="BK5" i="20"/>
  <c r="BJ5" i="20"/>
  <c r="BI5" i="20"/>
  <c r="BH5" i="20"/>
  <c r="BG5" i="20"/>
  <c r="BF5" i="20"/>
  <c r="BE5" i="20"/>
  <c r="BD5" i="20"/>
  <c r="BC5" i="20"/>
  <c r="BB5" i="20"/>
  <c r="BA5" i="20"/>
  <c r="AZ5" i="20"/>
  <c r="AY5" i="20"/>
  <c r="AX5" i="20"/>
  <c r="AW5" i="20"/>
  <c r="AV5" i="20"/>
  <c r="AU5" i="20"/>
  <c r="AT5" i="20"/>
  <c r="AS5" i="20"/>
  <c r="AR5" i="20"/>
  <c r="AQ5" i="20"/>
  <c r="AP5" i="20"/>
  <c r="AO5" i="20"/>
  <c r="AN5" i="20"/>
  <c r="AM5" i="20"/>
  <c r="AL5" i="20"/>
  <c r="AK5" i="20"/>
  <c r="AJ5" i="20"/>
  <c r="AI5" i="20"/>
  <c r="AH5" i="20"/>
  <c r="AG5" i="20"/>
  <c r="AF5" i="20"/>
  <c r="AE5" i="20"/>
  <c r="AD5" i="20"/>
  <c r="AC5" i="20"/>
  <c r="AB5" i="20"/>
  <c r="AA5" i="20"/>
  <c r="Z5" i="20"/>
  <c r="Y5" i="20"/>
  <c r="X5" i="20"/>
  <c r="W5" i="20"/>
  <c r="V5" i="20"/>
  <c r="U5" i="20"/>
  <c r="T5" i="20"/>
  <c r="S5" i="20"/>
  <c r="R5" i="20"/>
  <c r="Q5" i="20"/>
  <c r="P5" i="20"/>
  <c r="O5" i="20"/>
  <c r="N5" i="20"/>
  <c r="M5" i="20"/>
  <c r="L5" i="20"/>
  <c r="K5" i="20"/>
  <c r="J5" i="20"/>
  <c r="I5" i="20"/>
  <c r="H5" i="20"/>
  <c r="G5" i="20"/>
  <c r="F5" i="20"/>
  <c r="E5" i="20"/>
  <c r="D5" i="20"/>
  <c r="C5" i="20"/>
  <c r="IR4" i="20"/>
  <c r="IQ4" i="20"/>
  <c r="IP4" i="20"/>
  <c r="IO4" i="20"/>
  <c r="IN4" i="20"/>
  <c r="IM4" i="20"/>
  <c r="IL4" i="20"/>
  <c r="IK4" i="20"/>
  <c r="IJ4" i="20"/>
  <c r="II4" i="20"/>
  <c r="IH4" i="20"/>
  <c r="IG4" i="20"/>
  <c r="IF4" i="20"/>
  <c r="IE4" i="20"/>
  <c r="ID4" i="20"/>
  <c r="IC4" i="20"/>
  <c r="IB4" i="20"/>
  <c r="IA4" i="20"/>
  <c r="HZ4" i="20"/>
  <c r="HY4" i="20"/>
  <c r="HX4" i="20"/>
  <c r="HW4" i="20"/>
  <c r="HV4" i="20"/>
  <c r="HU4" i="20"/>
  <c r="HT4" i="20"/>
  <c r="HS4" i="20"/>
  <c r="HR4" i="20"/>
  <c r="HQ4" i="20"/>
  <c r="HP4" i="20"/>
  <c r="HO4" i="20"/>
  <c r="HN4" i="20"/>
  <c r="HM4" i="20"/>
  <c r="HL4" i="20"/>
  <c r="HK4" i="20"/>
  <c r="HJ4" i="20"/>
  <c r="HI4" i="20"/>
  <c r="HH4" i="20"/>
  <c r="HG4" i="20"/>
  <c r="HF4" i="20"/>
  <c r="HE4" i="20"/>
  <c r="HD4" i="20"/>
  <c r="HC4" i="20"/>
  <c r="HB4" i="20"/>
  <c r="HA4" i="20"/>
  <c r="GZ4" i="20"/>
  <c r="GY4" i="20"/>
  <c r="GX4" i="20"/>
  <c r="GW4" i="20"/>
  <c r="GV4" i="20"/>
  <c r="GU4" i="20"/>
  <c r="GT4" i="20"/>
  <c r="GS4" i="20"/>
  <c r="GR4" i="20"/>
  <c r="GQ4" i="20"/>
  <c r="GP4" i="20"/>
  <c r="GO4" i="20"/>
  <c r="GN4" i="20"/>
  <c r="GM4" i="20"/>
  <c r="GL4" i="20"/>
  <c r="GK4" i="20"/>
  <c r="GJ4" i="20"/>
  <c r="GI4" i="20"/>
  <c r="GH4" i="20"/>
  <c r="GG4" i="20"/>
  <c r="GF4" i="20"/>
  <c r="GE4" i="20"/>
  <c r="GD4" i="20"/>
  <c r="GC4" i="20"/>
  <c r="GB4" i="20"/>
  <c r="GA4" i="20"/>
  <c r="FZ4" i="20"/>
  <c r="FY4" i="20"/>
  <c r="FX4" i="20"/>
  <c r="FW4" i="20"/>
  <c r="FV4" i="20"/>
  <c r="FU4" i="20"/>
  <c r="FT4" i="20"/>
  <c r="FS4" i="20"/>
  <c r="FR4" i="20"/>
  <c r="FQ4" i="20"/>
  <c r="FP4" i="20"/>
  <c r="FO4" i="20"/>
  <c r="FN4" i="20"/>
  <c r="FM4" i="20"/>
  <c r="FL4" i="20"/>
  <c r="FK4" i="20"/>
  <c r="FJ4" i="20"/>
  <c r="FI4" i="20"/>
  <c r="FH4" i="20"/>
  <c r="FG4" i="20"/>
  <c r="FF4" i="20"/>
  <c r="FE4" i="20"/>
  <c r="FD4" i="20"/>
  <c r="FC4" i="20"/>
  <c r="FB4" i="20"/>
  <c r="FA4" i="20"/>
  <c r="EZ4" i="20"/>
  <c r="EY4" i="20"/>
  <c r="EX4" i="20"/>
  <c r="EW4" i="20"/>
  <c r="EV4" i="20"/>
  <c r="EU4" i="20"/>
  <c r="ET4" i="20"/>
  <c r="ES4" i="20"/>
  <c r="ER4" i="20"/>
  <c r="EQ4" i="20"/>
  <c r="EP4" i="20"/>
  <c r="EO4" i="20"/>
  <c r="EN4" i="20"/>
  <c r="EM4" i="20"/>
  <c r="EL4" i="20"/>
  <c r="EK4" i="20"/>
  <c r="EJ4" i="20"/>
  <c r="EI4" i="20"/>
  <c r="EH4" i="20"/>
  <c r="EG4" i="20"/>
  <c r="EF4" i="20"/>
  <c r="EE4" i="20"/>
  <c r="ED4" i="20"/>
  <c r="EC4" i="20"/>
  <c r="EB4" i="20"/>
  <c r="EA4" i="20"/>
  <c r="DZ4" i="20"/>
  <c r="DY4" i="20"/>
  <c r="DX4" i="20"/>
  <c r="DW4" i="20"/>
  <c r="DV4" i="20"/>
  <c r="DU4" i="20"/>
  <c r="DT4" i="20"/>
  <c r="DS4" i="20"/>
  <c r="DR4" i="20"/>
  <c r="DQ4" i="20"/>
  <c r="DP4" i="20"/>
  <c r="DO4" i="20"/>
  <c r="DN4" i="20"/>
  <c r="DM4" i="20"/>
  <c r="DL4" i="20"/>
  <c r="DK4" i="20"/>
  <c r="DJ4" i="20"/>
  <c r="DI4" i="20"/>
  <c r="DH4" i="20"/>
  <c r="DG4" i="20"/>
  <c r="DF4" i="20"/>
  <c r="DE4" i="20"/>
  <c r="DD4" i="20"/>
  <c r="DC4" i="20"/>
  <c r="DB4" i="20"/>
  <c r="DA4" i="20"/>
  <c r="CZ4" i="20"/>
  <c r="CY4" i="20"/>
  <c r="CX4" i="20"/>
  <c r="CW4" i="20"/>
  <c r="CV4" i="20"/>
  <c r="CU4" i="20"/>
  <c r="CT4" i="20"/>
  <c r="CS4" i="20"/>
  <c r="CR4" i="20"/>
  <c r="CQ4" i="20"/>
  <c r="CP4" i="20"/>
  <c r="CO4" i="20"/>
  <c r="CN4" i="20"/>
  <c r="CM4" i="20"/>
  <c r="CL4" i="20"/>
  <c r="CK4" i="20"/>
  <c r="CJ4" i="20"/>
  <c r="CI4" i="20"/>
  <c r="CH4" i="20"/>
  <c r="CG4" i="20"/>
  <c r="CF4" i="20"/>
  <c r="CE4" i="20"/>
  <c r="CD4" i="20"/>
  <c r="CC4" i="20"/>
  <c r="CB4" i="20"/>
  <c r="CA4" i="20"/>
  <c r="BZ4" i="20"/>
  <c r="BY4" i="20"/>
  <c r="BX4" i="20"/>
  <c r="BW4" i="20"/>
  <c r="BV4" i="20"/>
  <c r="BU4" i="20"/>
  <c r="BT4" i="20"/>
  <c r="BS4" i="20"/>
  <c r="BR4" i="20"/>
  <c r="BQ4" i="20"/>
  <c r="BP4" i="20"/>
  <c r="BO4" i="20"/>
  <c r="BN4" i="20"/>
  <c r="BM4" i="20"/>
  <c r="BL4" i="20"/>
  <c r="BK4" i="20"/>
  <c r="BJ4" i="20"/>
  <c r="BI4" i="20"/>
  <c r="BH4" i="20"/>
  <c r="BG4" i="20"/>
  <c r="BF4" i="20"/>
  <c r="BE4" i="20"/>
  <c r="BD4" i="20"/>
  <c r="BC4" i="20"/>
  <c r="BB4" i="20"/>
  <c r="BA4" i="20"/>
  <c r="AZ4" i="20"/>
  <c r="AY4" i="20"/>
  <c r="AX4" i="20"/>
  <c r="AW4" i="20"/>
  <c r="AV4" i="20"/>
  <c r="AU4" i="20"/>
  <c r="AT4" i="20"/>
  <c r="AS4" i="20"/>
  <c r="AR4" i="20"/>
  <c r="AQ4" i="20"/>
  <c r="AP4" i="20"/>
  <c r="AO4" i="20"/>
  <c r="AN4" i="20"/>
  <c r="AM4" i="20"/>
  <c r="AL4" i="20"/>
  <c r="AK4" i="20"/>
  <c r="AJ4" i="20"/>
  <c r="AI4" i="20"/>
  <c r="AH4" i="20"/>
  <c r="AG4" i="20"/>
  <c r="AF4" i="20"/>
  <c r="AE4" i="20"/>
  <c r="AD4" i="20"/>
  <c r="AC4" i="20"/>
  <c r="AB4" i="20"/>
  <c r="AA4" i="20"/>
  <c r="Z4" i="20"/>
  <c r="Y4" i="20"/>
  <c r="X4" i="20"/>
  <c r="W4" i="20"/>
  <c r="V4" i="20"/>
  <c r="U4" i="20"/>
  <c r="T4" i="20"/>
  <c r="S4" i="20"/>
  <c r="R4" i="20"/>
  <c r="Q4" i="20"/>
  <c r="P4" i="20"/>
  <c r="O4" i="20"/>
  <c r="N4" i="20"/>
  <c r="M4" i="20"/>
  <c r="L4" i="20"/>
  <c r="K4" i="20"/>
  <c r="J4" i="20"/>
  <c r="I4" i="20"/>
  <c r="H4" i="20"/>
  <c r="G4" i="20"/>
  <c r="F4" i="20"/>
  <c r="E4" i="20"/>
  <c r="D4" i="20"/>
  <c r="C4" i="20"/>
  <c r="IR3" i="20"/>
  <c r="IQ3" i="20"/>
  <c r="IP3" i="20"/>
  <c r="IO3" i="20"/>
  <c r="IN3" i="20"/>
  <c r="IM3" i="20"/>
  <c r="IL3" i="20"/>
  <c r="IK3" i="20"/>
  <c r="IJ3" i="20"/>
  <c r="II3" i="20"/>
  <c r="IH3" i="20"/>
  <c r="IG3" i="20"/>
  <c r="IF3" i="20"/>
  <c r="IE3" i="20"/>
  <c r="ID3" i="20"/>
  <c r="IC3" i="20"/>
  <c r="IB3" i="20"/>
  <c r="IA3" i="20"/>
  <c r="HZ3" i="20"/>
  <c r="HY3" i="20"/>
  <c r="HX3" i="20"/>
  <c r="HW3" i="20"/>
  <c r="HV3" i="20"/>
  <c r="HU3" i="20"/>
  <c r="HT3" i="20"/>
  <c r="HS3" i="20"/>
  <c r="HR3" i="20"/>
  <c r="HQ3" i="20"/>
  <c r="HP3" i="20"/>
  <c r="HO3" i="20"/>
  <c r="HN3" i="20"/>
  <c r="HM3" i="20"/>
  <c r="HL3" i="20"/>
  <c r="HK3" i="20"/>
  <c r="HJ3" i="20"/>
  <c r="HI3" i="20"/>
  <c r="HH3" i="20"/>
  <c r="HG3" i="20"/>
  <c r="HF3" i="20"/>
  <c r="HE3" i="20"/>
  <c r="HD3" i="20"/>
  <c r="HC3" i="20"/>
  <c r="HB3" i="20"/>
  <c r="HA3" i="20"/>
  <c r="GZ3" i="20"/>
  <c r="GY3" i="20"/>
  <c r="GX3" i="20"/>
  <c r="GW3" i="20"/>
  <c r="GV3" i="20"/>
  <c r="GU3" i="20"/>
  <c r="GT3" i="20"/>
  <c r="GS3" i="20"/>
  <c r="GR3" i="20"/>
  <c r="GQ3" i="20"/>
  <c r="GP3" i="20"/>
  <c r="GO3" i="20"/>
  <c r="GN3" i="20"/>
  <c r="GM3" i="20"/>
  <c r="GL3" i="20"/>
  <c r="GK3" i="20"/>
  <c r="GJ3" i="20"/>
  <c r="GI3" i="20"/>
  <c r="GH3" i="20"/>
  <c r="GG3" i="20"/>
  <c r="GF3" i="20"/>
  <c r="GE3" i="20"/>
  <c r="GD3" i="20"/>
  <c r="GC3" i="20"/>
  <c r="GB3" i="20"/>
  <c r="GA3" i="20"/>
  <c r="FZ3" i="20"/>
  <c r="FY3" i="20"/>
  <c r="FX3" i="20"/>
  <c r="FW3" i="20"/>
  <c r="FV3" i="20"/>
  <c r="FU3" i="20"/>
  <c r="FT3" i="20"/>
  <c r="FS3" i="20"/>
  <c r="FR3" i="20"/>
  <c r="FQ3" i="20"/>
  <c r="FP3" i="20"/>
  <c r="FO3" i="20"/>
  <c r="FN3" i="20"/>
  <c r="FM3" i="20"/>
  <c r="FL3" i="20"/>
  <c r="FK3" i="20"/>
  <c r="FJ3" i="20"/>
  <c r="FI3" i="20"/>
  <c r="FH3" i="20"/>
  <c r="FG3" i="20"/>
  <c r="FF3" i="20"/>
  <c r="FE3" i="20"/>
  <c r="FD3" i="20"/>
  <c r="FC3" i="20"/>
  <c r="FB3" i="20"/>
  <c r="FA3" i="20"/>
  <c r="EZ3" i="20"/>
  <c r="EY3" i="20"/>
  <c r="EX3" i="20"/>
  <c r="EW3" i="20"/>
  <c r="EV3" i="20"/>
  <c r="EU3" i="20"/>
  <c r="ET3" i="20"/>
  <c r="ES3" i="20"/>
  <c r="ER3" i="20"/>
  <c r="EQ3" i="20"/>
  <c r="EP3" i="20"/>
  <c r="EO3" i="20"/>
  <c r="EN3" i="20"/>
  <c r="EM3" i="20"/>
  <c r="EL3" i="20"/>
  <c r="EK3" i="20"/>
  <c r="EJ3" i="20"/>
  <c r="EI3" i="20"/>
  <c r="EH3" i="20"/>
  <c r="EG3" i="20"/>
  <c r="EF3" i="20"/>
  <c r="EE3" i="20"/>
  <c r="ED3" i="20"/>
  <c r="EC3" i="20"/>
  <c r="EB3" i="20"/>
  <c r="EA3" i="20"/>
  <c r="DZ3" i="20"/>
  <c r="DY3" i="20"/>
  <c r="DX3" i="20"/>
  <c r="DW3" i="20"/>
  <c r="DV3" i="20"/>
  <c r="DU3" i="20"/>
  <c r="DT3" i="20"/>
  <c r="DS3" i="20"/>
  <c r="DR3" i="20"/>
  <c r="DQ3" i="20"/>
  <c r="DP3" i="20"/>
  <c r="DO3" i="20"/>
  <c r="DN3" i="20"/>
  <c r="DM3" i="20"/>
  <c r="DL3" i="20"/>
  <c r="DK3" i="20"/>
  <c r="DJ3" i="20"/>
  <c r="DI3" i="20"/>
  <c r="DH3" i="20"/>
  <c r="DG3" i="20"/>
  <c r="DF3" i="20"/>
  <c r="DE3" i="20"/>
  <c r="DD3" i="20"/>
  <c r="DC3" i="20"/>
  <c r="DB3" i="20"/>
  <c r="DA3" i="20"/>
  <c r="CZ3" i="20"/>
  <c r="CY3" i="20"/>
  <c r="CX3" i="20"/>
  <c r="CW3" i="20"/>
  <c r="CV3" i="20"/>
  <c r="CU3" i="20"/>
  <c r="CT3" i="20"/>
  <c r="CS3" i="20"/>
  <c r="CR3" i="20"/>
  <c r="CQ3" i="20"/>
  <c r="CP3" i="20"/>
  <c r="CO3" i="20"/>
  <c r="CN3" i="20"/>
  <c r="CM3" i="20"/>
  <c r="CL3" i="20"/>
  <c r="CK3" i="20"/>
  <c r="CJ3" i="20"/>
  <c r="CI3" i="20"/>
  <c r="CH3" i="20"/>
  <c r="CG3" i="20"/>
  <c r="CF3" i="20"/>
  <c r="CE3" i="20"/>
  <c r="CD3" i="20"/>
  <c r="CC3" i="20"/>
  <c r="CB3" i="20"/>
  <c r="CA3" i="20"/>
  <c r="BZ3" i="20"/>
  <c r="BY3" i="20"/>
  <c r="BX3" i="20"/>
  <c r="BW3" i="20"/>
  <c r="BV3" i="20"/>
  <c r="BU3" i="20"/>
  <c r="BT3" i="20"/>
  <c r="BS3" i="20"/>
  <c r="BR3" i="20"/>
  <c r="BQ3" i="20"/>
  <c r="BP3" i="20"/>
  <c r="BO3" i="20"/>
  <c r="BN3" i="20"/>
  <c r="BM3" i="20"/>
  <c r="BL3" i="20"/>
  <c r="BK3" i="20"/>
  <c r="BJ3" i="20"/>
  <c r="BI3" i="20"/>
  <c r="BH3" i="20"/>
  <c r="BG3" i="20"/>
  <c r="BF3" i="20"/>
  <c r="BE3" i="20"/>
  <c r="BD3" i="20"/>
  <c r="BC3" i="20"/>
  <c r="BB3" i="20"/>
  <c r="BA3" i="20"/>
  <c r="AZ3" i="20"/>
  <c r="AY3" i="20"/>
  <c r="AX3" i="20"/>
  <c r="AW3" i="20"/>
  <c r="AV3" i="20"/>
  <c r="AU3" i="20"/>
  <c r="AT3" i="20"/>
  <c r="AS3" i="20"/>
  <c r="AR3" i="20"/>
  <c r="AQ3" i="20"/>
  <c r="AP3" i="20"/>
  <c r="AO3" i="20"/>
  <c r="AN3" i="20"/>
  <c r="AM3" i="20"/>
  <c r="AL3" i="20"/>
  <c r="AK3" i="20"/>
  <c r="AJ3" i="20"/>
  <c r="AI3" i="20"/>
  <c r="AH3" i="20"/>
  <c r="AG3" i="20"/>
  <c r="AF3" i="20"/>
  <c r="AE3" i="20"/>
  <c r="AD3" i="20"/>
  <c r="AC3" i="20"/>
  <c r="AB3" i="20"/>
  <c r="AA3" i="20"/>
  <c r="Z3" i="20"/>
  <c r="Y3" i="20"/>
  <c r="X3" i="20"/>
  <c r="W3" i="20"/>
  <c r="V3" i="20"/>
  <c r="U3" i="20"/>
  <c r="T3" i="20"/>
  <c r="S3" i="20"/>
  <c r="R3" i="20"/>
  <c r="Q3" i="20"/>
  <c r="P3" i="20"/>
  <c r="O3" i="20"/>
  <c r="N3" i="20"/>
  <c r="M3" i="20"/>
  <c r="L3" i="20"/>
  <c r="K3" i="20"/>
  <c r="J3" i="20"/>
  <c r="I3" i="20"/>
  <c r="H3" i="20"/>
  <c r="G3" i="20"/>
  <c r="F3" i="20"/>
  <c r="E3" i="20"/>
  <c r="D3" i="20"/>
  <c r="C3" i="20"/>
  <c r="IR2" i="20"/>
  <c r="IQ2" i="20"/>
  <c r="IP2" i="20"/>
  <c r="IO2" i="20"/>
  <c r="IN2" i="20"/>
  <c r="IM2" i="20"/>
  <c r="IL2" i="20"/>
  <c r="IK2" i="20"/>
  <c r="IJ2" i="20"/>
  <c r="II2" i="20"/>
  <c r="IH2" i="20"/>
  <c r="IG2" i="20"/>
  <c r="IF2" i="20"/>
  <c r="IE2" i="20"/>
  <c r="ID2" i="20"/>
  <c r="IC2" i="20"/>
  <c r="IB2" i="20"/>
  <c r="IA2" i="20"/>
  <c r="HZ2" i="20"/>
  <c r="HY2" i="20"/>
  <c r="HX2" i="20"/>
  <c r="HW2" i="20"/>
  <c r="HV2" i="20"/>
  <c r="HU2" i="20"/>
  <c r="HT2" i="20"/>
  <c r="HS2" i="20"/>
  <c r="HR2" i="20"/>
  <c r="HQ2" i="20"/>
  <c r="HP2" i="20"/>
  <c r="HO2" i="20"/>
  <c r="HN2" i="20"/>
  <c r="HM2" i="20"/>
  <c r="HL2" i="20"/>
  <c r="HK2" i="20"/>
  <c r="HJ2" i="20"/>
  <c r="HI2" i="20"/>
  <c r="HH2" i="20"/>
  <c r="HG2" i="20"/>
  <c r="HF2" i="20"/>
  <c r="HE2" i="20"/>
  <c r="HD2" i="20"/>
  <c r="HC2" i="20"/>
  <c r="HB2" i="20"/>
  <c r="HA2" i="20"/>
  <c r="GZ2" i="20"/>
  <c r="GY2" i="20"/>
  <c r="GX2" i="20"/>
  <c r="GW2" i="20"/>
  <c r="GV2" i="20"/>
  <c r="GU2" i="20"/>
  <c r="GT2" i="20"/>
  <c r="GS2" i="20"/>
  <c r="GR2" i="20"/>
  <c r="GQ2" i="20"/>
  <c r="GP2" i="20"/>
  <c r="GO2" i="20"/>
  <c r="GN2" i="20"/>
  <c r="GM2" i="20"/>
  <c r="GL2" i="20"/>
  <c r="GK2" i="20"/>
  <c r="GJ2" i="20"/>
  <c r="GI2" i="20"/>
  <c r="GH2" i="20"/>
  <c r="GG2" i="20"/>
  <c r="GF2" i="20"/>
  <c r="GE2" i="20"/>
  <c r="GD2" i="20"/>
  <c r="GC2" i="20"/>
  <c r="GB2" i="20"/>
  <c r="GA2" i="20"/>
  <c r="FZ2" i="20"/>
  <c r="FY2" i="20"/>
  <c r="FX2" i="20"/>
  <c r="FW2" i="20"/>
  <c r="FV2" i="20"/>
  <c r="FU2" i="20"/>
  <c r="FT2" i="20"/>
  <c r="FS2" i="20"/>
  <c r="FR2" i="20"/>
  <c r="FQ2" i="20"/>
  <c r="FP2" i="20"/>
  <c r="FO2" i="20"/>
  <c r="FN2" i="20"/>
  <c r="FM2" i="20"/>
  <c r="FL2" i="20"/>
  <c r="FK2" i="20"/>
  <c r="FJ2" i="20"/>
  <c r="FI2" i="20"/>
  <c r="FH2" i="20"/>
  <c r="FG2" i="20"/>
  <c r="FF2" i="20"/>
  <c r="FE2" i="20"/>
  <c r="FD2" i="20"/>
  <c r="FC2" i="20"/>
  <c r="FB2" i="20"/>
  <c r="FA2" i="20"/>
  <c r="EZ2" i="20"/>
  <c r="EY2" i="20"/>
  <c r="EX2" i="20"/>
  <c r="EW2" i="20"/>
  <c r="EV2" i="20"/>
  <c r="EU2" i="20"/>
  <c r="ET2" i="20"/>
  <c r="ES2" i="20"/>
  <c r="ER2" i="20"/>
  <c r="EQ2" i="20"/>
  <c r="EP2" i="20"/>
  <c r="EO2" i="20"/>
  <c r="EN2" i="20"/>
  <c r="EM2" i="20"/>
  <c r="EL2" i="20"/>
  <c r="EK2" i="20"/>
  <c r="EJ2" i="20"/>
  <c r="EI2" i="20"/>
  <c r="EH2" i="20"/>
  <c r="EG2" i="20"/>
  <c r="EF2" i="20"/>
  <c r="EE2" i="20"/>
  <c r="ED2" i="20"/>
  <c r="EC2" i="20"/>
  <c r="EB2" i="20"/>
  <c r="EA2" i="20"/>
  <c r="DZ2" i="20"/>
  <c r="DY2" i="20"/>
  <c r="DX2" i="20"/>
  <c r="DW2" i="20"/>
  <c r="DV2" i="20"/>
  <c r="DU2" i="20"/>
  <c r="DT2" i="20"/>
  <c r="DS2" i="20"/>
  <c r="DR2" i="20"/>
  <c r="DQ2" i="20"/>
  <c r="DP2" i="20"/>
  <c r="DO2" i="20"/>
  <c r="DN2" i="20"/>
  <c r="DM2" i="20"/>
  <c r="DL2" i="20"/>
  <c r="DK2" i="20"/>
  <c r="DJ2" i="20"/>
  <c r="DI2" i="20"/>
  <c r="DH2" i="20"/>
  <c r="DG2" i="20"/>
  <c r="DF2" i="20"/>
  <c r="DE2" i="20"/>
  <c r="DD2" i="20"/>
  <c r="DC2" i="20"/>
  <c r="DB2" i="20"/>
  <c r="DA2" i="20"/>
  <c r="CZ2" i="20"/>
  <c r="CY2" i="20"/>
  <c r="CX2" i="20"/>
  <c r="CW2" i="20"/>
  <c r="CV2" i="20"/>
  <c r="CU2" i="20"/>
  <c r="CT2" i="20"/>
  <c r="CS2" i="20"/>
  <c r="CR2" i="20"/>
  <c r="CQ2" i="20"/>
  <c r="CP2" i="20"/>
  <c r="CO2" i="20"/>
  <c r="CN2" i="20"/>
  <c r="CM2" i="20"/>
  <c r="CL2" i="20"/>
  <c r="CK2" i="20"/>
  <c r="CJ2" i="20"/>
  <c r="CI2" i="20"/>
  <c r="CH2" i="20"/>
  <c r="CG2" i="20"/>
  <c r="CF2" i="20"/>
  <c r="CE2" i="20"/>
  <c r="CD2" i="20"/>
  <c r="CC2" i="20"/>
  <c r="CB2" i="20"/>
  <c r="CA2" i="20"/>
  <c r="BZ2" i="20"/>
  <c r="BY2" i="20"/>
  <c r="BX2" i="20"/>
  <c r="BW2" i="20"/>
  <c r="BV2" i="20"/>
  <c r="BU2" i="20"/>
  <c r="BT2" i="20"/>
  <c r="BS2" i="20"/>
  <c r="BR2" i="20"/>
  <c r="BQ2" i="20"/>
  <c r="BP2" i="20"/>
  <c r="BO2" i="20"/>
  <c r="BN2" i="20"/>
  <c r="BM2" i="20"/>
  <c r="BL2" i="20"/>
  <c r="BK2" i="20"/>
  <c r="BJ2" i="20"/>
  <c r="BI2" i="20"/>
  <c r="BH2" i="20"/>
  <c r="BG2" i="20"/>
  <c r="BF2" i="20"/>
  <c r="BE2" i="20"/>
  <c r="BD2" i="20"/>
  <c r="BC2" i="20"/>
  <c r="BB2" i="20"/>
  <c r="BA2" i="20"/>
  <c r="AZ2" i="20"/>
  <c r="AY2" i="20"/>
  <c r="AX2" i="20"/>
  <c r="AW2" i="20"/>
  <c r="AV2" i="20"/>
  <c r="AU2" i="20"/>
  <c r="AT2" i="20"/>
  <c r="AS2" i="20"/>
  <c r="AR2" i="20"/>
  <c r="AQ2" i="20"/>
  <c r="AP2" i="20"/>
  <c r="AO2" i="20"/>
  <c r="AN2" i="20"/>
  <c r="AM2" i="20"/>
  <c r="AL2" i="20"/>
  <c r="AK2" i="20"/>
  <c r="AJ2" i="20"/>
  <c r="AI2" i="20"/>
  <c r="AH2" i="20"/>
  <c r="AG2" i="20"/>
  <c r="AF2" i="20"/>
  <c r="AE2" i="20"/>
  <c r="AD2" i="20"/>
  <c r="AC2" i="20"/>
  <c r="AB2" i="20"/>
  <c r="AA2" i="20"/>
  <c r="Z2" i="20"/>
  <c r="Y2" i="20"/>
  <c r="X2" i="20"/>
  <c r="W2" i="20"/>
  <c r="V2" i="20"/>
  <c r="U2" i="20"/>
  <c r="T2" i="20"/>
  <c r="S2" i="20"/>
  <c r="R2" i="20"/>
  <c r="Q2" i="20"/>
  <c r="P2" i="20"/>
  <c r="O2" i="20"/>
  <c r="N2" i="20"/>
  <c r="M2" i="20"/>
  <c r="L2" i="20"/>
  <c r="K2" i="20"/>
  <c r="J2" i="20"/>
  <c r="I2" i="20"/>
  <c r="H2" i="20"/>
  <c r="G2" i="20"/>
  <c r="F2" i="20"/>
  <c r="E2" i="20"/>
  <c r="D2" i="20"/>
  <c r="C2" i="20"/>
  <c r="IR9" i="34"/>
  <c r="IQ9" i="34"/>
  <c r="IP9" i="34"/>
  <c r="IO9" i="34"/>
  <c r="IN9" i="34"/>
  <c r="IM9" i="34"/>
  <c r="IL9" i="34"/>
  <c r="IK9" i="34"/>
  <c r="IJ9" i="34"/>
  <c r="II9" i="34"/>
  <c r="IH9" i="34"/>
  <c r="IG9" i="34"/>
  <c r="IF9" i="34"/>
  <c r="IE9" i="34"/>
  <c r="ID9" i="34"/>
  <c r="IC9" i="34"/>
  <c r="IB9" i="34"/>
  <c r="IA9" i="34"/>
  <c r="HZ9" i="34"/>
  <c r="HY9" i="34"/>
  <c r="HX9" i="34"/>
  <c r="HW9" i="34"/>
  <c r="HV9" i="34"/>
  <c r="HU9" i="34"/>
  <c r="HT9" i="34"/>
  <c r="HS9" i="34"/>
  <c r="HR9" i="34"/>
  <c r="HQ9" i="34"/>
  <c r="HP9" i="34"/>
  <c r="HO9" i="34"/>
  <c r="HN9" i="34"/>
  <c r="HM9" i="34"/>
  <c r="HL9" i="34"/>
  <c r="HK9" i="34"/>
  <c r="HJ9" i="34"/>
  <c r="HI9" i="34"/>
  <c r="HH9" i="34"/>
  <c r="HG9" i="34"/>
  <c r="HF9" i="34"/>
  <c r="HE9" i="34"/>
  <c r="HD9" i="34"/>
  <c r="HC9" i="34"/>
  <c r="HB9" i="34"/>
  <c r="HA9" i="34"/>
  <c r="GZ9" i="34"/>
  <c r="GY9" i="34"/>
  <c r="GX9" i="34"/>
  <c r="GW9" i="34"/>
  <c r="GV9" i="34"/>
  <c r="GU9" i="34"/>
  <c r="GT9" i="34"/>
  <c r="GS9" i="34"/>
  <c r="GR9" i="34"/>
  <c r="GQ9" i="34"/>
  <c r="GP9" i="34"/>
  <c r="GO9" i="34"/>
  <c r="GN9" i="34"/>
  <c r="GM9" i="34"/>
  <c r="GL9" i="34"/>
  <c r="GK9" i="34"/>
  <c r="GJ9" i="34"/>
  <c r="GI9" i="34"/>
  <c r="GH9" i="34"/>
  <c r="GG9" i="34"/>
  <c r="GF9" i="34"/>
  <c r="GE9" i="34"/>
  <c r="GD9" i="34"/>
  <c r="GC9" i="34"/>
  <c r="GB9" i="34"/>
  <c r="GA9" i="34"/>
  <c r="FZ9" i="34"/>
  <c r="FY9" i="34"/>
  <c r="FX9" i="34"/>
  <c r="FW9" i="34"/>
  <c r="FV9" i="34"/>
  <c r="FU9" i="34"/>
  <c r="FT9" i="34"/>
  <c r="FS9" i="34"/>
  <c r="FR9" i="34"/>
  <c r="FQ9" i="34"/>
  <c r="FP9" i="34"/>
  <c r="FO9" i="34"/>
  <c r="FN9" i="34"/>
  <c r="FM9" i="34"/>
  <c r="FL9" i="34"/>
  <c r="FK9" i="34"/>
  <c r="FJ9" i="34"/>
  <c r="FI9" i="34"/>
  <c r="FH9" i="34"/>
  <c r="FG9" i="34"/>
  <c r="FF9" i="34"/>
  <c r="FE9" i="34"/>
  <c r="FD9" i="34"/>
  <c r="FC9" i="34"/>
  <c r="FB9" i="34"/>
  <c r="FA9" i="34"/>
  <c r="EZ9" i="34"/>
  <c r="EY9" i="34"/>
  <c r="EX9" i="34"/>
  <c r="EW9" i="34"/>
  <c r="EV9" i="34"/>
  <c r="EU9" i="34"/>
  <c r="ET9" i="34"/>
  <c r="ES9" i="34"/>
  <c r="ER9" i="34"/>
  <c r="EQ9" i="34"/>
  <c r="EP9" i="34"/>
  <c r="EO9" i="34"/>
  <c r="EN9" i="34"/>
  <c r="EM9" i="34"/>
  <c r="EL9" i="34"/>
  <c r="EK9" i="34"/>
  <c r="EJ9" i="34"/>
  <c r="EI9" i="34"/>
  <c r="EH9" i="34"/>
  <c r="EG9" i="34"/>
  <c r="EF9" i="34"/>
  <c r="EE9" i="34"/>
  <c r="ED9" i="34"/>
  <c r="EC9" i="34"/>
  <c r="EB9" i="34"/>
  <c r="EA9" i="34"/>
  <c r="DZ9" i="34"/>
  <c r="DY9" i="34"/>
  <c r="DX9" i="34"/>
  <c r="DW9" i="34"/>
  <c r="DV9" i="34"/>
  <c r="DU9" i="34"/>
  <c r="DT9" i="34"/>
  <c r="DS9" i="34"/>
  <c r="DR9" i="34"/>
  <c r="DQ9" i="34"/>
  <c r="DP9" i="34"/>
  <c r="DO9" i="34"/>
  <c r="DN9" i="34"/>
  <c r="DM9" i="34"/>
  <c r="DL9" i="34"/>
  <c r="DK9" i="34"/>
  <c r="DJ9" i="34"/>
  <c r="DI9" i="34"/>
  <c r="DH9" i="34"/>
  <c r="DG9" i="34"/>
  <c r="DF9" i="34"/>
  <c r="DE9" i="34"/>
  <c r="DD9" i="34"/>
  <c r="DC9" i="34"/>
  <c r="DB9" i="34"/>
  <c r="DA9" i="34"/>
  <c r="CZ9" i="34"/>
  <c r="CY9" i="34"/>
  <c r="CX9" i="34"/>
  <c r="CW9" i="34"/>
  <c r="CV9" i="34"/>
  <c r="CU9" i="34"/>
  <c r="CT9" i="34"/>
  <c r="CS9" i="34"/>
  <c r="CR9" i="34"/>
  <c r="CQ9" i="34"/>
  <c r="CP9" i="34"/>
  <c r="CO9" i="34"/>
  <c r="CN9" i="34"/>
  <c r="CM9" i="34"/>
  <c r="CL9" i="34"/>
  <c r="CK9" i="34"/>
  <c r="CJ9" i="34"/>
  <c r="CI9" i="34"/>
  <c r="CH9" i="34"/>
  <c r="CG9" i="34"/>
  <c r="CF9" i="34"/>
  <c r="CE9" i="34"/>
  <c r="CD9" i="34"/>
  <c r="CC9" i="34"/>
  <c r="CB9" i="34"/>
  <c r="CA9" i="34"/>
  <c r="BZ9" i="34"/>
  <c r="BY9" i="34"/>
  <c r="BX9" i="34"/>
  <c r="BW9" i="34"/>
  <c r="BV9" i="34"/>
  <c r="BU9" i="34"/>
  <c r="BT9" i="34"/>
  <c r="BS9" i="34"/>
  <c r="BR9" i="34"/>
  <c r="BQ9" i="34"/>
  <c r="BP9" i="34"/>
  <c r="BO9" i="34"/>
  <c r="BN9" i="34"/>
  <c r="BM9" i="34"/>
  <c r="BL9" i="34"/>
  <c r="BK9" i="34"/>
  <c r="BJ9" i="34"/>
  <c r="BI9" i="34"/>
  <c r="BH9" i="34"/>
  <c r="BG9" i="34"/>
  <c r="BF9" i="34"/>
  <c r="BE9" i="34"/>
  <c r="BD9" i="34"/>
  <c r="BC9" i="34"/>
  <c r="BB9" i="34"/>
  <c r="BA9" i="34"/>
  <c r="AZ9" i="34"/>
  <c r="AY9" i="34"/>
  <c r="AX9" i="34"/>
  <c r="AW9" i="34"/>
  <c r="AV9" i="34"/>
  <c r="AU9" i="34"/>
  <c r="AT9" i="34"/>
  <c r="AS9" i="34"/>
  <c r="AR9" i="34"/>
  <c r="AQ9" i="34"/>
  <c r="AP9" i="34"/>
  <c r="AO9" i="34"/>
  <c r="AN9" i="34"/>
  <c r="AM9" i="34"/>
  <c r="AL9" i="34"/>
  <c r="AK9" i="34"/>
  <c r="AJ9" i="34"/>
  <c r="AI9" i="34"/>
  <c r="AH9" i="34"/>
  <c r="AG9" i="34"/>
  <c r="AF9" i="34"/>
  <c r="AE9" i="34"/>
  <c r="AD9" i="34"/>
  <c r="AC9" i="34"/>
  <c r="AB9" i="34"/>
  <c r="AA9" i="34"/>
  <c r="Z9" i="34"/>
  <c r="Y9" i="34"/>
  <c r="X9" i="34"/>
  <c r="W9" i="34"/>
  <c r="V9" i="34"/>
  <c r="U9" i="34"/>
  <c r="T9" i="34"/>
  <c r="S9" i="34"/>
  <c r="R9" i="34"/>
  <c r="Q9" i="34"/>
  <c r="P9" i="34"/>
  <c r="O9" i="34"/>
  <c r="N9" i="34"/>
  <c r="M9" i="34"/>
  <c r="L9" i="34"/>
  <c r="K9" i="34"/>
  <c r="J9" i="34"/>
  <c r="I9" i="34"/>
  <c r="H9" i="34"/>
  <c r="G9" i="34"/>
  <c r="F9" i="34"/>
  <c r="E9" i="34"/>
  <c r="D9" i="34"/>
  <c r="IR8" i="34"/>
  <c r="IQ8" i="34"/>
  <c r="IP8" i="34"/>
  <c r="IO8" i="34"/>
  <c r="IN8" i="34"/>
  <c r="IM8" i="34"/>
  <c r="IL8" i="34"/>
  <c r="IK8" i="34"/>
  <c r="IJ8" i="34"/>
  <c r="II8" i="34"/>
  <c r="IH8" i="34"/>
  <c r="IG8" i="34"/>
  <c r="IF8" i="34"/>
  <c r="IE8" i="34"/>
  <c r="ID8" i="34"/>
  <c r="IC8" i="34"/>
  <c r="IB8" i="34"/>
  <c r="IA8" i="34"/>
  <c r="HZ8" i="34"/>
  <c r="HY8" i="34"/>
  <c r="HX8" i="34"/>
  <c r="HW8" i="34"/>
  <c r="HV8" i="34"/>
  <c r="HU8" i="34"/>
  <c r="HT8" i="34"/>
  <c r="HS8" i="34"/>
  <c r="HR8" i="34"/>
  <c r="HQ8" i="34"/>
  <c r="HP8" i="34"/>
  <c r="HO8" i="34"/>
  <c r="HN8" i="34"/>
  <c r="HM8" i="34"/>
  <c r="HL8" i="34"/>
  <c r="HK8" i="34"/>
  <c r="HJ8" i="34"/>
  <c r="HI8" i="34"/>
  <c r="HH8" i="34"/>
  <c r="HG8" i="34"/>
  <c r="HF8" i="34"/>
  <c r="HE8" i="34"/>
  <c r="HD8" i="34"/>
  <c r="HC8" i="34"/>
  <c r="HB8" i="34"/>
  <c r="HA8" i="34"/>
  <c r="GZ8" i="34"/>
  <c r="GY8" i="34"/>
  <c r="GX8" i="34"/>
  <c r="GW8" i="34"/>
  <c r="GV8" i="34"/>
  <c r="GU8" i="34"/>
  <c r="GT8" i="34"/>
  <c r="GS8" i="34"/>
  <c r="GR8" i="34"/>
  <c r="GQ8" i="34"/>
  <c r="GP8" i="34"/>
  <c r="GO8" i="34"/>
  <c r="GN8" i="34"/>
  <c r="GM8" i="34"/>
  <c r="GL8" i="34"/>
  <c r="GK8" i="34"/>
  <c r="GJ8" i="34"/>
  <c r="GI8" i="34"/>
  <c r="GH8" i="34"/>
  <c r="GG8" i="34"/>
  <c r="GF8" i="34"/>
  <c r="GE8" i="34"/>
  <c r="GD8" i="34"/>
  <c r="GC8" i="34"/>
  <c r="GB8" i="34"/>
  <c r="GA8" i="34"/>
  <c r="FZ8" i="34"/>
  <c r="FY8" i="34"/>
  <c r="FX8" i="34"/>
  <c r="FW8" i="34"/>
  <c r="FV8" i="34"/>
  <c r="FU8" i="34"/>
  <c r="FT8" i="34"/>
  <c r="FS8" i="34"/>
  <c r="FR8" i="34"/>
  <c r="FQ8" i="34"/>
  <c r="FP8" i="34"/>
  <c r="FO8" i="34"/>
  <c r="FN8" i="34"/>
  <c r="FM8" i="34"/>
  <c r="FL8" i="34"/>
  <c r="FK8" i="34"/>
  <c r="FJ8" i="34"/>
  <c r="FI8" i="34"/>
  <c r="FH8" i="34"/>
  <c r="FG8" i="34"/>
  <c r="FF8" i="34"/>
  <c r="FE8" i="34"/>
  <c r="FD8" i="34"/>
  <c r="FC8" i="34"/>
  <c r="FB8" i="34"/>
  <c r="FA8" i="34"/>
  <c r="EZ8" i="34"/>
  <c r="EY8" i="34"/>
  <c r="EX8" i="34"/>
  <c r="EW8" i="34"/>
  <c r="EV8" i="34"/>
  <c r="EU8" i="34"/>
  <c r="ET8" i="34"/>
  <c r="ES8" i="34"/>
  <c r="ER8" i="34"/>
  <c r="EQ8" i="34"/>
  <c r="EP8" i="34"/>
  <c r="EO8" i="34"/>
  <c r="EN8" i="34"/>
  <c r="EM8" i="34"/>
  <c r="EL8" i="34"/>
  <c r="EK8" i="34"/>
  <c r="EJ8" i="34"/>
  <c r="EI8" i="34"/>
  <c r="EH8" i="34"/>
  <c r="EG8" i="34"/>
  <c r="EF8" i="34"/>
  <c r="EE8" i="34"/>
  <c r="ED8" i="34"/>
  <c r="EC8" i="34"/>
  <c r="EB8" i="34"/>
  <c r="EA8" i="34"/>
  <c r="DZ8" i="34"/>
  <c r="DY8" i="34"/>
  <c r="DX8" i="34"/>
  <c r="DW8" i="34"/>
  <c r="DV8" i="34"/>
  <c r="DU8" i="34"/>
  <c r="DT8" i="34"/>
  <c r="DS8" i="34"/>
  <c r="DR8" i="34"/>
  <c r="DQ8" i="34"/>
  <c r="DP8" i="34"/>
  <c r="DO8" i="34"/>
  <c r="DN8" i="34"/>
  <c r="DM8" i="34"/>
  <c r="DL8" i="34"/>
  <c r="DK8" i="34"/>
  <c r="DJ8" i="34"/>
  <c r="DI8" i="34"/>
  <c r="DH8" i="34"/>
  <c r="DG8" i="34"/>
  <c r="DF8" i="34"/>
  <c r="DE8" i="34"/>
  <c r="DD8" i="34"/>
  <c r="DC8" i="34"/>
  <c r="DB8" i="34"/>
  <c r="DA8" i="34"/>
  <c r="CZ8" i="34"/>
  <c r="CY8" i="34"/>
  <c r="CX8" i="34"/>
  <c r="CW8" i="34"/>
  <c r="CV8" i="34"/>
  <c r="CU8" i="34"/>
  <c r="CT8" i="34"/>
  <c r="CS8" i="34"/>
  <c r="CR8" i="34"/>
  <c r="CQ8" i="34"/>
  <c r="CP8" i="34"/>
  <c r="CO8" i="34"/>
  <c r="CN8" i="34"/>
  <c r="CM8" i="34"/>
  <c r="CL8" i="34"/>
  <c r="CK8" i="34"/>
  <c r="CJ8" i="34"/>
  <c r="CI8" i="34"/>
  <c r="CH8" i="34"/>
  <c r="CG8" i="34"/>
  <c r="CF8" i="34"/>
  <c r="CE8" i="34"/>
  <c r="CD8" i="34"/>
  <c r="CC8" i="34"/>
  <c r="CB8" i="34"/>
  <c r="CA8" i="34"/>
  <c r="BZ8" i="34"/>
  <c r="BY8" i="34"/>
  <c r="BX8" i="34"/>
  <c r="BW8" i="34"/>
  <c r="BV8" i="34"/>
  <c r="BU8" i="34"/>
  <c r="BT8" i="34"/>
  <c r="BS8" i="34"/>
  <c r="BR8" i="34"/>
  <c r="BQ8" i="34"/>
  <c r="BP8" i="34"/>
  <c r="BO8" i="34"/>
  <c r="BN8" i="34"/>
  <c r="BM8" i="34"/>
  <c r="BL8" i="34"/>
  <c r="BK8" i="34"/>
  <c r="BJ8" i="34"/>
  <c r="BI8" i="34"/>
  <c r="BH8" i="34"/>
  <c r="BG8" i="34"/>
  <c r="BF8" i="34"/>
  <c r="BE8" i="34"/>
  <c r="BD8" i="34"/>
  <c r="BC8" i="34"/>
  <c r="BB8" i="34"/>
  <c r="BA8" i="34"/>
  <c r="AZ8" i="34"/>
  <c r="AY8" i="34"/>
  <c r="AX8" i="34"/>
  <c r="AW8" i="34"/>
  <c r="AV8" i="34"/>
  <c r="AU8" i="34"/>
  <c r="AT8" i="34"/>
  <c r="AS8" i="34"/>
  <c r="AR8" i="34"/>
  <c r="AQ8" i="34"/>
  <c r="AP8" i="34"/>
  <c r="AO8" i="34"/>
  <c r="AN8" i="34"/>
  <c r="AM8" i="34"/>
  <c r="AL8" i="34"/>
  <c r="AK8" i="34"/>
  <c r="AJ8" i="34"/>
  <c r="AI8" i="34"/>
  <c r="AH8" i="34"/>
  <c r="AG8" i="34"/>
  <c r="AF8" i="34"/>
  <c r="AE8" i="34"/>
  <c r="AD8" i="34"/>
  <c r="AC8" i="34"/>
  <c r="AB8" i="34"/>
  <c r="AA8" i="34"/>
  <c r="Z8" i="34"/>
  <c r="Y8" i="34"/>
  <c r="X8" i="34"/>
  <c r="W8" i="34"/>
  <c r="V8" i="34"/>
  <c r="U8" i="34"/>
  <c r="T8" i="34"/>
  <c r="S8" i="34"/>
  <c r="R8" i="34"/>
  <c r="Q8" i="34"/>
  <c r="P8" i="34"/>
  <c r="O8" i="34"/>
  <c r="N8" i="34"/>
  <c r="M8" i="34"/>
  <c r="L8" i="34"/>
  <c r="K8" i="34"/>
  <c r="J8" i="34"/>
  <c r="I8" i="34"/>
  <c r="H8" i="34"/>
  <c r="G8" i="34"/>
  <c r="F8" i="34"/>
  <c r="E8" i="34"/>
  <c r="D8" i="34"/>
  <c r="IR7" i="34"/>
  <c r="IQ7" i="34"/>
  <c r="IP7" i="34"/>
  <c r="IO7" i="34"/>
  <c r="IN7" i="34"/>
  <c r="IM7" i="34"/>
  <c r="IL7" i="34"/>
  <c r="IK7" i="34"/>
  <c r="IJ7" i="34"/>
  <c r="II7" i="34"/>
  <c r="IH7" i="34"/>
  <c r="IG7" i="34"/>
  <c r="IF7" i="34"/>
  <c r="IE7" i="34"/>
  <c r="ID7" i="34"/>
  <c r="IC7" i="34"/>
  <c r="IB7" i="34"/>
  <c r="IA7" i="34"/>
  <c r="HZ7" i="34"/>
  <c r="HY7" i="34"/>
  <c r="HX7" i="34"/>
  <c r="HW7" i="34"/>
  <c r="HV7" i="34"/>
  <c r="HU7" i="34"/>
  <c r="HT7" i="34"/>
  <c r="HS7" i="34"/>
  <c r="HR7" i="34"/>
  <c r="HQ7" i="34"/>
  <c r="HP7" i="34"/>
  <c r="HO7" i="34"/>
  <c r="HN7" i="34"/>
  <c r="HM7" i="34"/>
  <c r="HL7" i="34"/>
  <c r="HK7" i="34"/>
  <c r="HJ7" i="34"/>
  <c r="HI7" i="34"/>
  <c r="HH7" i="34"/>
  <c r="HG7" i="34"/>
  <c r="HF7" i="34"/>
  <c r="HE7" i="34"/>
  <c r="HD7" i="34"/>
  <c r="HC7" i="34"/>
  <c r="HB7" i="34"/>
  <c r="HA7" i="34"/>
  <c r="GZ7" i="34"/>
  <c r="GY7" i="34"/>
  <c r="GX7" i="34"/>
  <c r="GW7" i="34"/>
  <c r="GV7" i="34"/>
  <c r="GU7" i="34"/>
  <c r="GT7" i="34"/>
  <c r="GS7" i="34"/>
  <c r="GR7" i="34"/>
  <c r="GQ7" i="34"/>
  <c r="GP7" i="34"/>
  <c r="GO7" i="34"/>
  <c r="GN7" i="34"/>
  <c r="GM7" i="34"/>
  <c r="GL7" i="34"/>
  <c r="GK7" i="34"/>
  <c r="GJ7" i="34"/>
  <c r="GI7" i="34"/>
  <c r="GH7" i="34"/>
  <c r="GG7" i="34"/>
  <c r="GF7" i="34"/>
  <c r="GE7" i="34"/>
  <c r="GD7" i="34"/>
  <c r="GC7" i="34"/>
  <c r="GB7" i="34"/>
  <c r="GA7" i="34"/>
  <c r="FZ7" i="34"/>
  <c r="FY7" i="34"/>
  <c r="FX7" i="34"/>
  <c r="FW7" i="34"/>
  <c r="FV7" i="34"/>
  <c r="FU7" i="34"/>
  <c r="FT7" i="34"/>
  <c r="FS7" i="34"/>
  <c r="FR7" i="34"/>
  <c r="FQ7" i="34"/>
  <c r="FP7" i="34"/>
  <c r="FO7" i="34"/>
  <c r="FN7" i="34"/>
  <c r="FM7" i="34"/>
  <c r="FL7" i="34"/>
  <c r="FK7" i="34"/>
  <c r="FJ7" i="34"/>
  <c r="FI7" i="34"/>
  <c r="FH7" i="34"/>
  <c r="FG7" i="34"/>
  <c r="FF7" i="34"/>
  <c r="FE7" i="34"/>
  <c r="FD7" i="34"/>
  <c r="FC7" i="34"/>
  <c r="FB7" i="34"/>
  <c r="FA7" i="34"/>
  <c r="EZ7" i="34"/>
  <c r="EY7" i="34"/>
  <c r="EX7" i="34"/>
  <c r="EW7" i="34"/>
  <c r="EV7" i="34"/>
  <c r="EU7" i="34"/>
  <c r="ET7" i="34"/>
  <c r="ES7" i="34"/>
  <c r="ER7" i="34"/>
  <c r="EQ7" i="34"/>
  <c r="EP7" i="34"/>
  <c r="EO7" i="34"/>
  <c r="EN7" i="34"/>
  <c r="EM7" i="34"/>
  <c r="EL7" i="34"/>
  <c r="EK7" i="34"/>
  <c r="EJ7" i="34"/>
  <c r="EI7" i="34"/>
  <c r="EH7" i="34"/>
  <c r="EG7" i="34"/>
  <c r="EF7" i="34"/>
  <c r="EE7" i="34"/>
  <c r="ED7" i="34"/>
  <c r="EC7" i="34"/>
  <c r="EB7" i="34"/>
  <c r="EA7" i="34"/>
  <c r="DZ7" i="34"/>
  <c r="DY7" i="34"/>
  <c r="DX7" i="34"/>
  <c r="DW7" i="34"/>
  <c r="DV7" i="34"/>
  <c r="DU7" i="34"/>
  <c r="DT7" i="34"/>
  <c r="DS7" i="34"/>
  <c r="DR7" i="34"/>
  <c r="DQ7" i="34"/>
  <c r="DP7" i="34"/>
  <c r="DO7" i="34"/>
  <c r="DN7" i="34"/>
  <c r="DM7" i="34"/>
  <c r="DL7" i="34"/>
  <c r="DK7" i="34"/>
  <c r="DJ7" i="34"/>
  <c r="DI7" i="34"/>
  <c r="DH7" i="34"/>
  <c r="DG7" i="34"/>
  <c r="DF7" i="34"/>
  <c r="DE7" i="34"/>
  <c r="DD7" i="34"/>
  <c r="DC7" i="34"/>
  <c r="DB7" i="34"/>
  <c r="DA7" i="34"/>
  <c r="CZ7" i="34"/>
  <c r="CY7" i="34"/>
  <c r="CX7" i="34"/>
  <c r="CW7" i="34"/>
  <c r="CV7" i="34"/>
  <c r="CU7" i="34"/>
  <c r="CT7" i="34"/>
  <c r="CS7" i="34"/>
  <c r="CR7" i="34"/>
  <c r="CQ7" i="34"/>
  <c r="CP7" i="34"/>
  <c r="CO7" i="34"/>
  <c r="CN7" i="34"/>
  <c r="CM7" i="34"/>
  <c r="CL7" i="34"/>
  <c r="CK7" i="34"/>
  <c r="CJ7" i="34"/>
  <c r="CI7" i="34"/>
  <c r="CH7" i="34"/>
  <c r="CG7" i="34"/>
  <c r="CF7" i="34"/>
  <c r="CE7" i="34"/>
  <c r="CD7" i="34"/>
  <c r="CC7" i="34"/>
  <c r="CB7" i="34"/>
  <c r="CA7" i="34"/>
  <c r="BZ7" i="34"/>
  <c r="BY7" i="34"/>
  <c r="BX7" i="34"/>
  <c r="BW7" i="34"/>
  <c r="BV7" i="34"/>
  <c r="BU7" i="34"/>
  <c r="BT7" i="34"/>
  <c r="BS7" i="34"/>
  <c r="BR7" i="34"/>
  <c r="BQ7" i="34"/>
  <c r="BP7" i="34"/>
  <c r="BO7" i="34"/>
  <c r="BN7" i="34"/>
  <c r="BM7" i="34"/>
  <c r="BL7" i="34"/>
  <c r="BK7" i="34"/>
  <c r="BJ7" i="34"/>
  <c r="BI7" i="34"/>
  <c r="BH7" i="34"/>
  <c r="BG7" i="34"/>
  <c r="BF7" i="34"/>
  <c r="BE7" i="34"/>
  <c r="BD7" i="34"/>
  <c r="BC7" i="34"/>
  <c r="BB7" i="34"/>
  <c r="BA7" i="34"/>
  <c r="AZ7" i="34"/>
  <c r="AY7" i="34"/>
  <c r="AX7" i="34"/>
  <c r="AW7" i="34"/>
  <c r="AV7" i="34"/>
  <c r="AU7" i="34"/>
  <c r="AT7" i="34"/>
  <c r="AS7" i="34"/>
  <c r="AR7" i="34"/>
  <c r="AQ7" i="34"/>
  <c r="AP7" i="34"/>
  <c r="AO7" i="34"/>
  <c r="AN7" i="34"/>
  <c r="AM7" i="34"/>
  <c r="AL7" i="34"/>
  <c r="AK7" i="34"/>
  <c r="AJ7" i="34"/>
  <c r="AI7" i="34"/>
  <c r="AH7" i="34"/>
  <c r="AG7" i="34"/>
  <c r="AF7" i="34"/>
  <c r="AE7" i="34"/>
  <c r="AD7" i="34"/>
  <c r="AC7" i="34"/>
  <c r="AB7" i="34"/>
  <c r="AA7" i="34"/>
  <c r="Z7" i="34"/>
  <c r="Y7" i="34"/>
  <c r="X7" i="34"/>
  <c r="W7" i="34"/>
  <c r="V7" i="34"/>
  <c r="U7" i="34"/>
  <c r="T7" i="34"/>
  <c r="S7" i="34"/>
  <c r="R7" i="34"/>
  <c r="Q7" i="34"/>
  <c r="P7" i="34"/>
  <c r="O7" i="34"/>
  <c r="N7" i="34"/>
  <c r="M7" i="34"/>
  <c r="L7" i="34"/>
  <c r="K7" i="34"/>
  <c r="J7" i="34"/>
  <c r="I7" i="34"/>
  <c r="H7" i="34"/>
  <c r="G7" i="34"/>
  <c r="F7" i="34"/>
  <c r="E7" i="34"/>
  <c r="D7" i="34"/>
  <c r="IR5" i="34"/>
  <c r="IQ5" i="34"/>
  <c r="IP5" i="34"/>
  <c r="IO5" i="34"/>
  <c r="IN5" i="34"/>
  <c r="IM5" i="34"/>
  <c r="IL5" i="34"/>
  <c r="IK5" i="34"/>
  <c r="IJ5" i="34"/>
  <c r="II5" i="34"/>
  <c r="IH5" i="34"/>
  <c r="IG5" i="34"/>
  <c r="IF5" i="34"/>
  <c r="IE5" i="34"/>
  <c r="ID5" i="34"/>
  <c r="IC5" i="34"/>
  <c r="IB5" i="34"/>
  <c r="IA5" i="34"/>
  <c r="HZ5" i="34"/>
  <c r="HY5" i="34"/>
  <c r="HX5" i="34"/>
  <c r="HW5" i="34"/>
  <c r="HV5" i="34"/>
  <c r="HU5" i="34"/>
  <c r="HT5" i="34"/>
  <c r="HS5" i="34"/>
  <c r="HR5" i="34"/>
  <c r="HQ5" i="34"/>
  <c r="HP5" i="34"/>
  <c r="HO5" i="34"/>
  <c r="HN5" i="34"/>
  <c r="HM5" i="34"/>
  <c r="HL5" i="34"/>
  <c r="HK5" i="34"/>
  <c r="HJ5" i="34"/>
  <c r="HI5" i="34"/>
  <c r="HH5" i="34"/>
  <c r="HG5" i="34"/>
  <c r="HF5" i="34"/>
  <c r="HE5" i="34"/>
  <c r="HD5" i="34"/>
  <c r="HC5" i="34"/>
  <c r="HB5" i="34"/>
  <c r="HA5" i="34"/>
  <c r="GZ5" i="34"/>
  <c r="GY5" i="34"/>
  <c r="GX5" i="34"/>
  <c r="GW5" i="34"/>
  <c r="GV5" i="34"/>
  <c r="GU5" i="34"/>
  <c r="GT5" i="34"/>
  <c r="GS5" i="34"/>
  <c r="GR5" i="34"/>
  <c r="GQ5" i="34"/>
  <c r="GP5" i="34"/>
  <c r="GO5" i="34"/>
  <c r="GN5" i="34"/>
  <c r="GM5" i="34"/>
  <c r="GL5" i="34"/>
  <c r="GK5" i="34"/>
  <c r="GJ5" i="34"/>
  <c r="GI5" i="34"/>
  <c r="GH5" i="34"/>
  <c r="GG5" i="34"/>
  <c r="GF5" i="34"/>
  <c r="GE5" i="34"/>
  <c r="GD5" i="34"/>
  <c r="GC5" i="34"/>
  <c r="GB5" i="34"/>
  <c r="GA5" i="34"/>
  <c r="FZ5" i="34"/>
  <c r="FY5" i="34"/>
  <c r="FX5" i="34"/>
  <c r="FW5" i="34"/>
  <c r="FV5" i="34"/>
  <c r="FU5" i="34"/>
  <c r="FT5" i="34"/>
  <c r="FS5" i="34"/>
  <c r="FR5" i="34"/>
  <c r="FQ5" i="34"/>
  <c r="FP5" i="34"/>
  <c r="FO5" i="34"/>
  <c r="FN5" i="34"/>
  <c r="FM5" i="34"/>
  <c r="FL5" i="34"/>
  <c r="FK5" i="34"/>
  <c r="FJ5" i="34"/>
  <c r="FI5" i="34"/>
  <c r="FH5" i="34"/>
  <c r="FG5" i="34"/>
  <c r="FF5" i="34"/>
  <c r="FE5" i="34"/>
  <c r="FD5" i="34"/>
  <c r="FC5" i="34"/>
  <c r="FB5" i="34"/>
  <c r="FA5" i="34"/>
  <c r="EZ5" i="34"/>
  <c r="EY5" i="34"/>
  <c r="EX5" i="34"/>
  <c r="EW5" i="34"/>
  <c r="EV5" i="34"/>
  <c r="EU5" i="34"/>
  <c r="ET5" i="34"/>
  <c r="ES5" i="34"/>
  <c r="ER5" i="34"/>
  <c r="EQ5" i="34"/>
  <c r="EP5" i="34"/>
  <c r="EO5" i="34"/>
  <c r="EN5" i="34"/>
  <c r="EM5" i="34"/>
  <c r="EL5" i="34"/>
  <c r="EK5" i="34"/>
  <c r="EJ5" i="34"/>
  <c r="EI5" i="34"/>
  <c r="EH5" i="34"/>
  <c r="EG5" i="34"/>
  <c r="EF5" i="34"/>
  <c r="EE5" i="34"/>
  <c r="ED5" i="34"/>
  <c r="EC5" i="34"/>
  <c r="EB5" i="34"/>
  <c r="EA5" i="34"/>
  <c r="DZ5" i="34"/>
  <c r="DY5" i="34"/>
  <c r="DX5" i="34"/>
  <c r="DW5" i="34"/>
  <c r="DV5" i="34"/>
  <c r="DU5" i="34"/>
  <c r="DT5" i="34"/>
  <c r="DS5" i="34"/>
  <c r="DR5" i="34"/>
  <c r="DQ5" i="34"/>
  <c r="DP5" i="34"/>
  <c r="DO5" i="34"/>
  <c r="DN5" i="34"/>
  <c r="DM5" i="34"/>
  <c r="DL5" i="34"/>
  <c r="DK5" i="34"/>
  <c r="DJ5" i="34"/>
  <c r="DI5" i="34"/>
  <c r="DH5" i="34"/>
  <c r="DG5" i="34"/>
  <c r="DF5" i="34"/>
  <c r="DE5" i="34"/>
  <c r="DD5" i="34"/>
  <c r="DC5" i="34"/>
  <c r="DB5" i="34"/>
  <c r="DA5" i="34"/>
  <c r="CZ5" i="34"/>
  <c r="CY5" i="34"/>
  <c r="CX5" i="34"/>
  <c r="CW5" i="34"/>
  <c r="CV5" i="34"/>
  <c r="CU5" i="34"/>
  <c r="CT5" i="34"/>
  <c r="CS5" i="34"/>
  <c r="CR5" i="34"/>
  <c r="CQ5" i="34"/>
  <c r="CP5" i="34"/>
  <c r="CO5" i="34"/>
  <c r="CN5" i="34"/>
  <c r="CM5" i="34"/>
  <c r="CL5" i="34"/>
  <c r="CK5" i="34"/>
  <c r="CJ5" i="34"/>
  <c r="CI5" i="34"/>
  <c r="CH5" i="34"/>
  <c r="CG5" i="34"/>
  <c r="CF5" i="34"/>
  <c r="CE5" i="34"/>
  <c r="CD5" i="34"/>
  <c r="CC5" i="34"/>
  <c r="CB5" i="34"/>
  <c r="CA5" i="34"/>
  <c r="BZ5" i="34"/>
  <c r="BY5" i="34"/>
  <c r="BX5" i="34"/>
  <c r="BW5" i="34"/>
  <c r="BV5" i="34"/>
  <c r="BU5" i="34"/>
  <c r="BT5" i="34"/>
  <c r="BS5" i="34"/>
  <c r="BR5" i="34"/>
  <c r="BQ5" i="34"/>
  <c r="BP5" i="34"/>
  <c r="BO5" i="34"/>
  <c r="BN5" i="34"/>
  <c r="BM5" i="34"/>
  <c r="BL5" i="34"/>
  <c r="BK5" i="34"/>
  <c r="BJ5" i="34"/>
  <c r="BI5" i="34"/>
  <c r="BH5" i="34"/>
  <c r="BG5" i="34"/>
  <c r="BF5" i="34"/>
  <c r="BE5" i="34"/>
  <c r="BD5" i="34"/>
  <c r="BC5" i="34"/>
  <c r="BB5" i="34"/>
  <c r="BA5" i="34"/>
  <c r="AZ5" i="34"/>
  <c r="AY5" i="34"/>
  <c r="AX5" i="34"/>
  <c r="AW5" i="34"/>
  <c r="AV5" i="34"/>
  <c r="AU5" i="34"/>
  <c r="AT5" i="34"/>
  <c r="AS5" i="34"/>
  <c r="AR5" i="34"/>
  <c r="AQ5" i="34"/>
  <c r="AP5" i="34"/>
  <c r="AO5" i="34"/>
  <c r="AN5" i="34"/>
  <c r="AM5" i="34"/>
  <c r="AL5" i="34"/>
  <c r="AK5" i="34"/>
  <c r="AJ5" i="34"/>
  <c r="AI5" i="34"/>
  <c r="AH5" i="34"/>
  <c r="AG5" i="34"/>
  <c r="AF5" i="34"/>
  <c r="AE5" i="34"/>
  <c r="AD5" i="34"/>
  <c r="AC5" i="34"/>
  <c r="AB5" i="34"/>
  <c r="AA5" i="34"/>
  <c r="Z5" i="34"/>
  <c r="Y5" i="34"/>
  <c r="X5" i="34"/>
  <c r="W5" i="34"/>
  <c r="V5" i="34"/>
  <c r="U5" i="34"/>
  <c r="T5" i="34"/>
  <c r="S5" i="34"/>
  <c r="R5" i="34"/>
  <c r="Q5" i="34"/>
  <c r="P5" i="34"/>
  <c r="O5" i="34"/>
  <c r="N5" i="34"/>
  <c r="M5" i="34"/>
  <c r="L5" i="34"/>
  <c r="K5" i="34"/>
  <c r="J5" i="34"/>
  <c r="I5" i="34"/>
  <c r="H5" i="34"/>
  <c r="G5" i="34"/>
  <c r="F5" i="34"/>
  <c r="E5" i="34"/>
  <c r="D5" i="34"/>
  <c r="IR4" i="34"/>
  <c r="IQ4" i="34"/>
  <c r="IP4" i="34"/>
  <c r="IO4" i="34"/>
  <c r="IN4" i="34"/>
  <c r="IM4" i="34"/>
  <c r="IL4" i="34"/>
  <c r="IK4" i="34"/>
  <c r="IJ4" i="34"/>
  <c r="II4" i="34"/>
  <c r="IH4" i="34"/>
  <c r="IG4" i="34"/>
  <c r="IF4" i="34"/>
  <c r="IE4" i="34"/>
  <c r="ID4" i="34"/>
  <c r="IC4" i="34"/>
  <c r="IB4" i="34"/>
  <c r="IA4" i="34"/>
  <c r="HZ4" i="34"/>
  <c r="HY4" i="34"/>
  <c r="HX4" i="34"/>
  <c r="HW4" i="34"/>
  <c r="HV4" i="34"/>
  <c r="HU4" i="34"/>
  <c r="HT4" i="34"/>
  <c r="HS4" i="34"/>
  <c r="HR4" i="34"/>
  <c r="HQ4" i="34"/>
  <c r="HP4" i="34"/>
  <c r="HO4" i="34"/>
  <c r="HN4" i="34"/>
  <c r="HM4" i="34"/>
  <c r="HL4" i="34"/>
  <c r="HK4" i="34"/>
  <c r="HJ4" i="34"/>
  <c r="HI4" i="34"/>
  <c r="HH4" i="34"/>
  <c r="HG4" i="34"/>
  <c r="HF4" i="34"/>
  <c r="HE4" i="34"/>
  <c r="HD4" i="34"/>
  <c r="HC4" i="34"/>
  <c r="HB4" i="34"/>
  <c r="HA4" i="34"/>
  <c r="GZ4" i="34"/>
  <c r="GY4" i="34"/>
  <c r="GX4" i="34"/>
  <c r="GW4" i="34"/>
  <c r="GV4" i="34"/>
  <c r="GU4" i="34"/>
  <c r="GT4" i="34"/>
  <c r="GS4" i="34"/>
  <c r="GR4" i="34"/>
  <c r="GQ4" i="34"/>
  <c r="GP4" i="34"/>
  <c r="GO4" i="34"/>
  <c r="GN4" i="34"/>
  <c r="GM4" i="34"/>
  <c r="GL4" i="34"/>
  <c r="GK4" i="34"/>
  <c r="GJ4" i="34"/>
  <c r="GI4" i="34"/>
  <c r="GH4" i="34"/>
  <c r="GG4" i="34"/>
  <c r="GF4" i="34"/>
  <c r="GE4" i="34"/>
  <c r="GD4" i="34"/>
  <c r="GC4" i="34"/>
  <c r="GB4" i="34"/>
  <c r="GA4" i="34"/>
  <c r="FZ4" i="34"/>
  <c r="FY4" i="34"/>
  <c r="FX4" i="34"/>
  <c r="FW4" i="34"/>
  <c r="FV4" i="34"/>
  <c r="FU4" i="34"/>
  <c r="FT4" i="34"/>
  <c r="FS4" i="34"/>
  <c r="FR4" i="34"/>
  <c r="FQ4" i="34"/>
  <c r="FP4" i="34"/>
  <c r="FO4" i="34"/>
  <c r="FN4" i="34"/>
  <c r="FM4" i="34"/>
  <c r="FL4" i="34"/>
  <c r="FK4" i="34"/>
  <c r="FJ4" i="34"/>
  <c r="FI4" i="34"/>
  <c r="FH4" i="34"/>
  <c r="FG4" i="34"/>
  <c r="FF4" i="34"/>
  <c r="FE4" i="34"/>
  <c r="FD4" i="34"/>
  <c r="FC4" i="34"/>
  <c r="FB4" i="34"/>
  <c r="FA4" i="34"/>
  <c r="EZ4" i="34"/>
  <c r="EY4" i="34"/>
  <c r="EX4" i="34"/>
  <c r="EW4" i="34"/>
  <c r="EV4" i="34"/>
  <c r="EU4" i="34"/>
  <c r="ET4" i="34"/>
  <c r="ES4" i="34"/>
  <c r="ER4" i="34"/>
  <c r="EQ4" i="34"/>
  <c r="EP4" i="34"/>
  <c r="EO4" i="34"/>
  <c r="EN4" i="34"/>
  <c r="EM4" i="34"/>
  <c r="EL4" i="34"/>
  <c r="EK4" i="34"/>
  <c r="EJ4" i="34"/>
  <c r="EI4" i="34"/>
  <c r="EH4" i="34"/>
  <c r="EG4" i="34"/>
  <c r="EF4" i="34"/>
  <c r="EE4" i="34"/>
  <c r="ED4" i="34"/>
  <c r="EC4" i="34"/>
  <c r="EB4" i="34"/>
  <c r="EA4" i="34"/>
  <c r="DZ4" i="34"/>
  <c r="DY4" i="34"/>
  <c r="DX4" i="34"/>
  <c r="DW4" i="34"/>
  <c r="DV4" i="34"/>
  <c r="DU4" i="34"/>
  <c r="DT4" i="34"/>
  <c r="DS4" i="34"/>
  <c r="DR4" i="34"/>
  <c r="DQ4" i="34"/>
  <c r="DP4" i="34"/>
  <c r="DO4" i="34"/>
  <c r="DN4" i="34"/>
  <c r="DM4" i="34"/>
  <c r="DL4" i="34"/>
  <c r="DK4" i="34"/>
  <c r="DJ4" i="34"/>
  <c r="DI4" i="34"/>
  <c r="DH4" i="34"/>
  <c r="DG4" i="34"/>
  <c r="DF4" i="34"/>
  <c r="DE4" i="34"/>
  <c r="DD4" i="34"/>
  <c r="DC4" i="34"/>
  <c r="DB4" i="34"/>
  <c r="DA4" i="34"/>
  <c r="CZ4" i="34"/>
  <c r="CY4" i="34"/>
  <c r="CX4" i="34"/>
  <c r="CW4" i="34"/>
  <c r="CV4" i="34"/>
  <c r="CU4" i="34"/>
  <c r="CT4" i="34"/>
  <c r="CS4" i="34"/>
  <c r="CR4" i="34"/>
  <c r="CQ4" i="34"/>
  <c r="CP4" i="34"/>
  <c r="CO4" i="34"/>
  <c r="CN4" i="34"/>
  <c r="CM4" i="34"/>
  <c r="CL4" i="34"/>
  <c r="CK4" i="34"/>
  <c r="CJ4" i="34"/>
  <c r="CI4" i="34"/>
  <c r="CH4" i="34"/>
  <c r="CG4" i="34"/>
  <c r="CF4" i="34"/>
  <c r="CE4" i="34"/>
  <c r="CD4" i="34"/>
  <c r="CC4" i="34"/>
  <c r="CB4" i="34"/>
  <c r="CA4" i="34"/>
  <c r="BZ4" i="34"/>
  <c r="BY4" i="34"/>
  <c r="BX4" i="34"/>
  <c r="BW4" i="34"/>
  <c r="BV4" i="34"/>
  <c r="BU4" i="34"/>
  <c r="BT4" i="34"/>
  <c r="BS4" i="34"/>
  <c r="BR4" i="34"/>
  <c r="BQ4" i="34"/>
  <c r="BP4" i="34"/>
  <c r="BO4" i="34"/>
  <c r="BN4" i="34"/>
  <c r="BM4" i="34"/>
  <c r="BL4" i="34"/>
  <c r="BK4" i="34"/>
  <c r="BJ4" i="34"/>
  <c r="BI4" i="34"/>
  <c r="BH4" i="34"/>
  <c r="BG4" i="34"/>
  <c r="BF4" i="34"/>
  <c r="BE4" i="34"/>
  <c r="BD4" i="34"/>
  <c r="BC4" i="34"/>
  <c r="BB4" i="34"/>
  <c r="BA4" i="34"/>
  <c r="AZ4" i="34"/>
  <c r="AY4" i="34"/>
  <c r="AX4" i="34"/>
  <c r="AW4" i="34"/>
  <c r="AV4" i="34"/>
  <c r="AU4" i="34"/>
  <c r="AT4" i="34"/>
  <c r="AS4" i="34"/>
  <c r="AR4" i="34"/>
  <c r="AQ4" i="34"/>
  <c r="AP4" i="34"/>
  <c r="AO4" i="34"/>
  <c r="AN4" i="34"/>
  <c r="AM4" i="34"/>
  <c r="AL4" i="34"/>
  <c r="AK4" i="34"/>
  <c r="AJ4" i="34"/>
  <c r="AI4" i="34"/>
  <c r="AH4" i="34"/>
  <c r="AG4" i="34"/>
  <c r="AF4" i="34"/>
  <c r="AE4" i="34"/>
  <c r="AD4" i="34"/>
  <c r="AC4" i="34"/>
  <c r="AB4" i="34"/>
  <c r="AA4" i="34"/>
  <c r="Z4" i="34"/>
  <c r="Y4" i="34"/>
  <c r="X4" i="34"/>
  <c r="W4" i="34"/>
  <c r="V4" i="34"/>
  <c r="U4" i="34"/>
  <c r="T4" i="34"/>
  <c r="S4" i="34"/>
  <c r="R4" i="34"/>
  <c r="Q4" i="34"/>
  <c r="P4" i="34"/>
  <c r="O4" i="34"/>
  <c r="N4" i="34"/>
  <c r="M4" i="34"/>
  <c r="L4" i="34"/>
  <c r="K4" i="34"/>
  <c r="J4" i="34"/>
  <c r="I4" i="34"/>
  <c r="H4" i="34"/>
  <c r="G4" i="34"/>
  <c r="F4" i="34"/>
  <c r="E4" i="34"/>
  <c r="D4" i="34"/>
  <c r="IR3" i="34"/>
  <c r="IQ3" i="34"/>
  <c r="IP3" i="34"/>
  <c r="IO3" i="34"/>
  <c r="IN3" i="34"/>
  <c r="IM3" i="34"/>
  <c r="IL3" i="34"/>
  <c r="IK3" i="34"/>
  <c r="IJ3" i="34"/>
  <c r="II3" i="34"/>
  <c r="IH3" i="34"/>
  <c r="IG3" i="34"/>
  <c r="IF3" i="34"/>
  <c r="IE3" i="34"/>
  <c r="ID3" i="34"/>
  <c r="IC3" i="34"/>
  <c r="IB3" i="34"/>
  <c r="IA3" i="34"/>
  <c r="HZ3" i="34"/>
  <c r="HY3" i="34"/>
  <c r="HX3" i="34"/>
  <c r="HW3" i="34"/>
  <c r="HV3" i="34"/>
  <c r="HU3" i="34"/>
  <c r="HT3" i="34"/>
  <c r="HS3" i="34"/>
  <c r="HR3" i="34"/>
  <c r="HQ3" i="34"/>
  <c r="HP3" i="34"/>
  <c r="HO3" i="34"/>
  <c r="HN3" i="34"/>
  <c r="HM3" i="34"/>
  <c r="HL3" i="34"/>
  <c r="HK3" i="34"/>
  <c r="HJ3" i="34"/>
  <c r="HI3" i="34"/>
  <c r="HH3" i="34"/>
  <c r="HG3" i="34"/>
  <c r="HF3" i="34"/>
  <c r="HE3" i="34"/>
  <c r="HD3" i="34"/>
  <c r="HC3" i="34"/>
  <c r="HB3" i="34"/>
  <c r="HA3" i="34"/>
  <c r="GZ3" i="34"/>
  <c r="GY3" i="34"/>
  <c r="GX3" i="34"/>
  <c r="GW3" i="34"/>
  <c r="GV3" i="34"/>
  <c r="GU3" i="34"/>
  <c r="GT3" i="34"/>
  <c r="GS3" i="34"/>
  <c r="GR3" i="34"/>
  <c r="GQ3" i="34"/>
  <c r="GP3" i="34"/>
  <c r="GO3" i="34"/>
  <c r="GN3" i="34"/>
  <c r="GM3" i="34"/>
  <c r="GL3" i="34"/>
  <c r="GK3" i="34"/>
  <c r="GJ3" i="34"/>
  <c r="GI3" i="34"/>
  <c r="GH3" i="34"/>
  <c r="GG3" i="34"/>
  <c r="GF3" i="34"/>
  <c r="GE3" i="34"/>
  <c r="GD3" i="34"/>
  <c r="GC3" i="34"/>
  <c r="GB3" i="34"/>
  <c r="GA3" i="34"/>
  <c r="FZ3" i="34"/>
  <c r="FY3" i="34"/>
  <c r="FX3" i="34"/>
  <c r="FW3" i="34"/>
  <c r="FV3" i="34"/>
  <c r="FU3" i="34"/>
  <c r="FT3" i="34"/>
  <c r="FS3" i="34"/>
  <c r="FR3" i="34"/>
  <c r="FQ3" i="34"/>
  <c r="FP3" i="34"/>
  <c r="FO3" i="34"/>
  <c r="FN3" i="34"/>
  <c r="FM3" i="34"/>
  <c r="FL3" i="34"/>
  <c r="FK3" i="34"/>
  <c r="FJ3" i="34"/>
  <c r="FI3" i="34"/>
  <c r="FH3" i="34"/>
  <c r="FG3" i="34"/>
  <c r="FF3" i="34"/>
  <c r="FE3" i="34"/>
  <c r="FD3" i="34"/>
  <c r="FC3" i="34"/>
  <c r="FB3" i="34"/>
  <c r="FA3" i="34"/>
  <c r="EZ3" i="34"/>
  <c r="EY3" i="34"/>
  <c r="EX3" i="34"/>
  <c r="EW3" i="34"/>
  <c r="EV3" i="34"/>
  <c r="EU3" i="34"/>
  <c r="ET3" i="34"/>
  <c r="ES3" i="34"/>
  <c r="ER3" i="34"/>
  <c r="EQ3" i="34"/>
  <c r="EP3" i="34"/>
  <c r="EO3" i="34"/>
  <c r="EN3" i="34"/>
  <c r="EM3" i="34"/>
  <c r="EL3" i="34"/>
  <c r="EK3" i="34"/>
  <c r="EJ3" i="34"/>
  <c r="EI3" i="34"/>
  <c r="EH3" i="34"/>
  <c r="EG3" i="34"/>
  <c r="EF3" i="34"/>
  <c r="EE3" i="34"/>
  <c r="ED3" i="34"/>
  <c r="EC3" i="34"/>
  <c r="EB3" i="34"/>
  <c r="EA3" i="34"/>
  <c r="DZ3" i="34"/>
  <c r="DY3" i="34"/>
  <c r="DX3" i="34"/>
  <c r="DW3" i="34"/>
  <c r="DV3" i="34"/>
  <c r="DU3" i="34"/>
  <c r="DT3" i="34"/>
  <c r="DS3" i="34"/>
  <c r="DR3" i="34"/>
  <c r="DQ3" i="34"/>
  <c r="DP3" i="34"/>
  <c r="DO3" i="34"/>
  <c r="DN3" i="34"/>
  <c r="DM3" i="34"/>
  <c r="DL3" i="34"/>
  <c r="DK3" i="34"/>
  <c r="DJ3" i="34"/>
  <c r="DI3" i="34"/>
  <c r="DH3" i="34"/>
  <c r="DG3" i="34"/>
  <c r="DF3" i="34"/>
  <c r="DE3" i="34"/>
  <c r="DD3" i="34"/>
  <c r="DC3" i="34"/>
  <c r="DB3" i="34"/>
  <c r="DA3" i="34"/>
  <c r="CZ3" i="34"/>
  <c r="CY3" i="34"/>
  <c r="CX3" i="34"/>
  <c r="CW3" i="34"/>
  <c r="CV3" i="34"/>
  <c r="CU3" i="34"/>
  <c r="CT3" i="34"/>
  <c r="CS3" i="34"/>
  <c r="CR3" i="34"/>
  <c r="CQ3" i="34"/>
  <c r="CP3" i="34"/>
  <c r="CO3" i="34"/>
  <c r="CN3" i="34"/>
  <c r="CM3" i="34"/>
  <c r="CL3" i="34"/>
  <c r="CK3" i="34"/>
  <c r="CJ3" i="34"/>
  <c r="CI3" i="34"/>
  <c r="CH3" i="34"/>
  <c r="CG3" i="34"/>
  <c r="CF3" i="34"/>
  <c r="CE3" i="34"/>
  <c r="CD3" i="34"/>
  <c r="CC3" i="34"/>
  <c r="CB3" i="34"/>
  <c r="CA3" i="34"/>
  <c r="BZ3" i="34"/>
  <c r="BY3" i="34"/>
  <c r="BX3" i="34"/>
  <c r="BW3" i="34"/>
  <c r="BV3" i="34"/>
  <c r="BU3" i="34"/>
  <c r="BT3" i="34"/>
  <c r="BS3" i="34"/>
  <c r="BR3" i="34"/>
  <c r="BQ3" i="34"/>
  <c r="BP3" i="34"/>
  <c r="BO3" i="34"/>
  <c r="BN3" i="34"/>
  <c r="BM3" i="34"/>
  <c r="BL3" i="34"/>
  <c r="BK3" i="34"/>
  <c r="BJ3" i="34"/>
  <c r="BI3" i="34"/>
  <c r="BH3" i="34"/>
  <c r="BG3" i="34"/>
  <c r="BF3" i="34"/>
  <c r="BE3" i="34"/>
  <c r="BD3" i="34"/>
  <c r="BC3" i="34"/>
  <c r="BB3" i="34"/>
  <c r="BA3" i="34"/>
  <c r="AZ3" i="34"/>
  <c r="AY3" i="34"/>
  <c r="AX3" i="34"/>
  <c r="AW3" i="34"/>
  <c r="AV3" i="34"/>
  <c r="AU3" i="34"/>
  <c r="AT3" i="34"/>
  <c r="AS3" i="34"/>
  <c r="AR3" i="34"/>
  <c r="AQ3" i="34"/>
  <c r="AP3" i="34"/>
  <c r="AO3" i="34"/>
  <c r="AN3" i="34"/>
  <c r="AM3" i="34"/>
  <c r="AL3" i="34"/>
  <c r="AK3" i="34"/>
  <c r="AJ3" i="34"/>
  <c r="AI3" i="34"/>
  <c r="AH3" i="34"/>
  <c r="AG3" i="34"/>
  <c r="AF3" i="34"/>
  <c r="AE3" i="34"/>
  <c r="AD3" i="34"/>
  <c r="AC3" i="34"/>
  <c r="AB3" i="34"/>
  <c r="AA3" i="34"/>
  <c r="Z3" i="34"/>
  <c r="Y3" i="34"/>
  <c r="X3" i="34"/>
  <c r="W3" i="34"/>
  <c r="V3" i="34"/>
  <c r="U3" i="34"/>
  <c r="T3" i="34"/>
  <c r="S3" i="34"/>
  <c r="R3" i="34"/>
  <c r="Q3" i="34"/>
  <c r="P3" i="34"/>
  <c r="O3" i="34"/>
  <c r="N3" i="34"/>
  <c r="M3" i="34"/>
  <c r="L3" i="34"/>
  <c r="K3" i="34"/>
  <c r="J3" i="34"/>
  <c r="I3" i="34"/>
  <c r="H3" i="34"/>
  <c r="G3" i="34"/>
  <c r="F3" i="34"/>
  <c r="E3" i="34"/>
  <c r="D3" i="34"/>
  <c r="IR2" i="34"/>
  <c r="IQ2" i="34"/>
  <c r="IP2" i="34"/>
  <c r="IO2" i="34"/>
  <c r="IN2" i="34"/>
  <c r="IM2" i="34"/>
  <c r="IL2" i="34"/>
  <c r="IK2" i="34"/>
  <c r="IJ2" i="34"/>
  <c r="II2" i="34"/>
  <c r="IH2" i="34"/>
  <c r="IG2" i="34"/>
  <c r="IF2" i="34"/>
  <c r="IE2" i="34"/>
  <c r="ID2" i="34"/>
  <c r="IC2" i="34"/>
  <c r="IB2" i="34"/>
  <c r="IA2" i="34"/>
  <c r="HZ2" i="34"/>
  <c r="HY2" i="34"/>
  <c r="HX2" i="34"/>
  <c r="HW2" i="34"/>
  <c r="HV2" i="34"/>
  <c r="HU2" i="34"/>
  <c r="HT2" i="34"/>
  <c r="HS2" i="34"/>
  <c r="HR2" i="34"/>
  <c r="HQ2" i="34"/>
  <c r="HP2" i="34"/>
  <c r="HO2" i="34"/>
  <c r="HN2" i="34"/>
  <c r="HM2" i="34"/>
  <c r="HL2" i="34"/>
  <c r="HK2" i="34"/>
  <c r="HJ2" i="34"/>
  <c r="HI2" i="34"/>
  <c r="HH2" i="34"/>
  <c r="HG2" i="34"/>
  <c r="HF2" i="34"/>
  <c r="HE2" i="34"/>
  <c r="HD2" i="34"/>
  <c r="HC2" i="34"/>
  <c r="HB2" i="34"/>
  <c r="HA2" i="34"/>
  <c r="GZ2" i="34"/>
  <c r="GY2" i="34"/>
  <c r="GX2" i="34"/>
  <c r="GW2" i="34"/>
  <c r="GV2" i="34"/>
  <c r="GU2" i="34"/>
  <c r="GT2" i="34"/>
  <c r="GS2" i="34"/>
  <c r="GR2" i="34"/>
  <c r="GQ2" i="34"/>
  <c r="GP2" i="34"/>
  <c r="GO2" i="34"/>
  <c r="GN2" i="34"/>
  <c r="GM2" i="34"/>
  <c r="GL2" i="34"/>
  <c r="GK2" i="34"/>
  <c r="GJ2" i="34"/>
  <c r="GI2" i="34"/>
  <c r="GH2" i="34"/>
  <c r="GG2" i="34"/>
  <c r="GF2" i="34"/>
  <c r="GE2" i="34"/>
  <c r="GD2" i="34"/>
  <c r="GC2" i="34"/>
  <c r="GB2" i="34"/>
  <c r="GA2" i="34"/>
  <c r="FZ2" i="34"/>
  <c r="FY2" i="34"/>
  <c r="FX2" i="34"/>
  <c r="FW2" i="34"/>
  <c r="FV2" i="34"/>
  <c r="FU2" i="34"/>
  <c r="FT2" i="34"/>
  <c r="FS2" i="34"/>
  <c r="FR2" i="34"/>
  <c r="FQ2" i="34"/>
  <c r="FP2" i="34"/>
  <c r="FO2" i="34"/>
  <c r="FN2" i="34"/>
  <c r="FM2" i="34"/>
  <c r="FL2" i="34"/>
  <c r="FK2" i="34"/>
  <c r="FJ2" i="34"/>
  <c r="FI2" i="34"/>
  <c r="FH2" i="34"/>
  <c r="FG2" i="34"/>
  <c r="FF2" i="34"/>
  <c r="FE2" i="34"/>
  <c r="FD2" i="34"/>
  <c r="FC2" i="34"/>
  <c r="FB2" i="34"/>
  <c r="FA2" i="34"/>
  <c r="EZ2" i="34"/>
  <c r="EY2" i="34"/>
  <c r="EX2" i="34"/>
  <c r="EW2" i="34"/>
  <c r="EV2" i="34"/>
  <c r="EU2" i="34"/>
  <c r="ET2" i="34"/>
  <c r="ES2" i="34"/>
  <c r="ER2" i="34"/>
  <c r="EQ2" i="34"/>
  <c r="EP2" i="34"/>
  <c r="EO2" i="34"/>
  <c r="EN2" i="34"/>
  <c r="EM2" i="34"/>
  <c r="EL2" i="34"/>
  <c r="EK2" i="34"/>
  <c r="EJ2" i="34"/>
  <c r="EI2" i="34"/>
  <c r="EH2" i="34"/>
  <c r="EG2" i="34"/>
  <c r="EF2" i="34"/>
  <c r="EE2" i="34"/>
  <c r="ED2" i="34"/>
  <c r="EC2" i="34"/>
  <c r="EB2" i="34"/>
  <c r="EA2" i="34"/>
  <c r="DZ2" i="34"/>
  <c r="DY2" i="34"/>
  <c r="DX2" i="34"/>
  <c r="DW2" i="34"/>
  <c r="DV2" i="34"/>
  <c r="DU2" i="34"/>
  <c r="DT2" i="34"/>
  <c r="DS2" i="34"/>
  <c r="DR2" i="34"/>
  <c r="DQ2" i="34"/>
  <c r="DP2" i="34"/>
  <c r="DO2" i="34"/>
  <c r="DN2" i="34"/>
  <c r="DM2" i="34"/>
  <c r="DL2" i="34"/>
  <c r="DK2" i="34"/>
  <c r="DJ2" i="34"/>
  <c r="DI2" i="34"/>
  <c r="DH2" i="34"/>
  <c r="DG2" i="34"/>
  <c r="DF2" i="34"/>
  <c r="DE2" i="34"/>
  <c r="DD2" i="34"/>
  <c r="DC2" i="34"/>
  <c r="DB2" i="34"/>
  <c r="DA2" i="34"/>
  <c r="CZ2" i="34"/>
  <c r="CY2" i="34"/>
  <c r="CX2" i="34"/>
  <c r="CW2" i="34"/>
  <c r="CV2" i="34"/>
  <c r="CU2" i="34"/>
  <c r="CT2" i="34"/>
  <c r="CS2" i="34"/>
  <c r="CR2" i="34"/>
  <c r="CQ2" i="34"/>
  <c r="CP2" i="34"/>
  <c r="CO2" i="34"/>
  <c r="CN2" i="34"/>
  <c r="CM2" i="34"/>
  <c r="CL2" i="34"/>
  <c r="CK2" i="34"/>
  <c r="CJ2" i="34"/>
  <c r="CI2" i="34"/>
  <c r="CH2" i="34"/>
  <c r="CG2" i="34"/>
  <c r="CF2" i="34"/>
  <c r="CE2" i="34"/>
  <c r="CD2" i="34"/>
  <c r="CC2" i="34"/>
  <c r="CB2" i="34"/>
  <c r="CA2" i="34"/>
  <c r="BZ2" i="34"/>
  <c r="BY2" i="34"/>
  <c r="BX2" i="34"/>
  <c r="BW2" i="34"/>
  <c r="BV2" i="34"/>
  <c r="BU2" i="34"/>
  <c r="BT2" i="34"/>
  <c r="BS2" i="34"/>
  <c r="BR2" i="34"/>
  <c r="BQ2" i="34"/>
  <c r="BP2" i="34"/>
  <c r="BO2" i="34"/>
  <c r="BN2" i="34"/>
  <c r="BM2" i="34"/>
  <c r="BL2" i="34"/>
  <c r="BK2" i="34"/>
  <c r="BJ2" i="34"/>
  <c r="BI2" i="34"/>
  <c r="BH2" i="34"/>
  <c r="BG2" i="34"/>
  <c r="BF2" i="34"/>
  <c r="BE2" i="34"/>
  <c r="BD2" i="34"/>
  <c r="BC2" i="34"/>
  <c r="BB2" i="34"/>
  <c r="BA2" i="34"/>
  <c r="AZ2" i="34"/>
  <c r="AY2" i="34"/>
  <c r="AX2" i="34"/>
  <c r="AW2" i="34"/>
  <c r="AV2" i="34"/>
  <c r="AU2" i="34"/>
  <c r="AT2" i="34"/>
  <c r="AS2" i="34"/>
  <c r="AR2" i="34"/>
  <c r="AQ2" i="34"/>
  <c r="AP2" i="34"/>
  <c r="AO2" i="34"/>
  <c r="AN2" i="34"/>
  <c r="AM2" i="34"/>
  <c r="AL2" i="34"/>
  <c r="AK2" i="34"/>
  <c r="AJ2" i="34"/>
  <c r="AI2" i="34"/>
  <c r="AH2" i="34"/>
  <c r="AG2" i="34"/>
  <c r="AF2" i="34"/>
  <c r="AE2" i="34"/>
  <c r="AD2" i="34"/>
  <c r="AC2" i="34"/>
  <c r="AB2" i="34"/>
  <c r="AA2" i="34"/>
  <c r="Z2" i="34"/>
  <c r="Y2" i="34"/>
  <c r="X2" i="34"/>
  <c r="W2" i="34"/>
  <c r="V2" i="34"/>
  <c r="U2" i="34"/>
  <c r="T2" i="34"/>
  <c r="S2" i="34"/>
  <c r="R2" i="34"/>
  <c r="Q2" i="34"/>
  <c r="P2" i="34"/>
  <c r="O2" i="34"/>
  <c r="N2" i="34"/>
  <c r="M2" i="34"/>
  <c r="L2" i="34"/>
  <c r="K2" i="34"/>
  <c r="J2" i="34"/>
  <c r="I2" i="34"/>
  <c r="H2" i="34"/>
  <c r="G2" i="34"/>
  <c r="F2" i="34"/>
  <c r="E2" i="34"/>
  <c r="D2" i="34"/>
  <c r="C9" i="34"/>
  <c r="C8" i="34"/>
  <c r="C7" i="34"/>
  <c r="C5" i="34"/>
  <c r="C4" i="34"/>
  <c r="C3" i="34"/>
  <c r="C2" i="34"/>
  <c r="B13" i="40"/>
  <c r="B14" i="40" s="1"/>
  <c r="B13" i="39"/>
  <c r="B14" i="39" s="1"/>
  <c r="C20" i="35" l="1"/>
  <c r="D22" i="35"/>
  <c r="C23" i="33"/>
  <c r="BE46" i="34"/>
  <c r="Y46" i="34"/>
  <c r="CK46" i="34"/>
  <c r="IE33" i="20"/>
  <c r="K32" i="34"/>
  <c r="S32" i="34"/>
  <c r="AI33" i="34"/>
  <c r="AQ32" i="34"/>
  <c r="AY32" i="34"/>
  <c r="BO33" i="34"/>
  <c r="BW32" i="34"/>
  <c r="CE32" i="34"/>
  <c r="CU33" i="34"/>
  <c r="DC32" i="34"/>
  <c r="DK32" i="34"/>
  <c r="EI32" i="34"/>
  <c r="EQ32" i="34"/>
  <c r="FN33" i="20"/>
  <c r="HB32" i="20"/>
  <c r="FR32" i="34"/>
  <c r="GH32" i="34"/>
  <c r="GX32" i="34"/>
  <c r="HN32" i="34"/>
  <c r="ID33" i="34"/>
  <c r="FV32" i="20"/>
  <c r="BZ46" i="34"/>
  <c r="FJ33" i="34"/>
  <c r="FZ32" i="34"/>
  <c r="GP32" i="34"/>
  <c r="HF46" i="34"/>
  <c r="HV32" i="34"/>
  <c r="IL32" i="34"/>
  <c r="GK33" i="20"/>
  <c r="ER32" i="20"/>
  <c r="ET33" i="20"/>
  <c r="IM31" i="20"/>
  <c r="DV33" i="20"/>
  <c r="IC32" i="20"/>
  <c r="N33" i="34"/>
  <c r="N46" i="34"/>
  <c r="AD46" i="34"/>
  <c r="AD32" i="34"/>
  <c r="AT46" i="34"/>
  <c r="AT33" i="34"/>
  <c r="BB46" i="34"/>
  <c r="BB32" i="34"/>
  <c r="BJ32" i="34"/>
  <c r="BJ46" i="34"/>
  <c r="BR46" i="34"/>
  <c r="BR32" i="34"/>
  <c r="BR33" i="34"/>
  <c r="CH32" i="34"/>
  <c r="CH46" i="34"/>
  <c r="CX46" i="34"/>
  <c r="CX33" i="34"/>
  <c r="CX32" i="34"/>
  <c r="DF46" i="34"/>
  <c r="DF32" i="34"/>
  <c r="DF33" i="34"/>
  <c r="DV46" i="34"/>
  <c r="DV32" i="34"/>
  <c r="ED46" i="34"/>
  <c r="ED32" i="34"/>
  <c r="ET46" i="34"/>
  <c r="ET32" i="34"/>
  <c r="FB46" i="34"/>
  <c r="FB32" i="34"/>
  <c r="G32" i="34"/>
  <c r="G46" i="34"/>
  <c r="O46" i="34"/>
  <c r="W46" i="34"/>
  <c r="W32" i="34"/>
  <c r="AE46" i="34"/>
  <c r="AE32" i="34"/>
  <c r="AM46" i="34"/>
  <c r="AM32" i="34"/>
  <c r="AU46" i="34"/>
  <c r="BC33" i="34"/>
  <c r="BC46" i="34"/>
  <c r="BC32" i="34"/>
  <c r="BK46" i="34"/>
  <c r="BK32" i="34"/>
  <c r="BS46" i="34"/>
  <c r="BS32" i="34"/>
  <c r="CA46" i="34"/>
  <c r="CI46" i="34"/>
  <c r="CI33" i="34"/>
  <c r="CI32" i="34"/>
  <c r="CQ46" i="34"/>
  <c r="CQ32" i="34"/>
  <c r="CY32" i="34"/>
  <c r="CY46" i="34"/>
  <c r="DG46" i="34"/>
  <c r="DO32" i="34"/>
  <c r="EE32" i="34"/>
  <c r="EM46" i="34"/>
  <c r="EU33" i="34"/>
  <c r="FC46" i="34"/>
  <c r="FK32" i="34"/>
  <c r="GA32" i="34"/>
  <c r="GI32" i="34"/>
  <c r="GQ46" i="34"/>
  <c r="GY46" i="34"/>
  <c r="HG33" i="34"/>
  <c r="HO46" i="34"/>
  <c r="HW46" i="34"/>
  <c r="IM46" i="34"/>
  <c r="F46" i="34"/>
  <c r="F33" i="34"/>
  <c r="V46" i="34"/>
  <c r="V32" i="34"/>
  <c r="AL46" i="34"/>
  <c r="AL33" i="34"/>
  <c r="AL32" i="34"/>
  <c r="CP46" i="34"/>
  <c r="CP32" i="34"/>
  <c r="DN46" i="34"/>
  <c r="DN32" i="34"/>
  <c r="EL46" i="34"/>
  <c r="EL32" i="34"/>
  <c r="EL33" i="34"/>
  <c r="H46" i="34"/>
  <c r="P46" i="34"/>
  <c r="P33" i="34"/>
  <c r="X33" i="34"/>
  <c r="X46" i="34"/>
  <c r="AF46" i="34"/>
  <c r="AN46" i="34"/>
  <c r="AV46" i="34"/>
  <c r="BD46" i="34"/>
  <c r="BD33" i="34"/>
  <c r="BL46" i="34"/>
  <c r="BT46" i="34"/>
  <c r="CB33" i="34"/>
  <c r="CJ46" i="34"/>
  <c r="DX46" i="34"/>
  <c r="EF46" i="34"/>
  <c r="EN46" i="34"/>
  <c r="EV46" i="34"/>
  <c r="FD46" i="34"/>
  <c r="FT46" i="34"/>
  <c r="GB46" i="34"/>
  <c r="GZ33" i="34"/>
  <c r="HP46" i="34"/>
  <c r="IF33" i="34"/>
  <c r="IN46" i="34"/>
  <c r="Q46" i="34"/>
  <c r="Q32" i="34"/>
  <c r="AO46" i="34"/>
  <c r="AO32" i="34"/>
  <c r="CC46" i="34"/>
  <c r="CC32" i="34"/>
  <c r="DY32" i="34"/>
  <c r="DY46" i="34"/>
  <c r="FU46" i="34"/>
  <c r="FU32" i="34"/>
  <c r="HI32" i="34"/>
  <c r="HI46" i="34"/>
  <c r="IO46" i="34"/>
  <c r="IO32" i="34"/>
  <c r="AI32" i="20"/>
  <c r="AI31" i="20"/>
  <c r="AI33" i="20"/>
  <c r="BW31" i="20"/>
  <c r="BW32" i="20"/>
  <c r="BW33" i="20"/>
  <c r="DK33" i="20"/>
  <c r="DK31" i="20"/>
  <c r="DK32" i="20"/>
  <c r="FG31" i="20"/>
  <c r="FG32" i="20"/>
  <c r="FG33" i="20"/>
  <c r="HC32" i="20"/>
  <c r="HC33" i="20"/>
  <c r="HC31" i="20"/>
  <c r="DI32" i="34"/>
  <c r="DI46" i="34"/>
  <c r="EW32" i="34"/>
  <c r="EW46" i="34"/>
  <c r="GK32" i="34"/>
  <c r="GK46" i="34"/>
  <c r="HY46" i="34"/>
  <c r="HY32" i="34"/>
  <c r="AA32" i="20"/>
  <c r="AA33" i="20"/>
  <c r="AA31" i="20"/>
  <c r="BO31" i="20"/>
  <c r="BO32" i="20"/>
  <c r="BO33" i="20"/>
  <c r="DC32" i="20"/>
  <c r="DC33" i="20"/>
  <c r="DC31" i="20"/>
  <c r="EQ33" i="20"/>
  <c r="EQ31" i="20"/>
  <c r="EQ32" i="20"/>
  <c r="GM31" i="20"/>
  <c r="GM33" i="20"/>
  <c r="GM32" i="20"/>
  <c r="IA31" i="20"/>
  <c r="IA32" i="20"/>
  <c r="IA33" i="20"/>
  <c r="J46" i="34"/>
  <c r="J32" i="34"/>
  <c r="R32" i="34"/>
  <c r="R46" i="34"/>
  <c r="Z46" i="34"/>
  <c r="AH32" i="34"/>
  <c r="AH33" i="34"/>
  <c r="AH46" i="34"/>
  <c r="AP46" i="34"/>
  <c r="AP32" i="34"/>
  <c r="AX46" i="34"/>
  <c r="AX32" i="34"/>
  <c r="BF46" i="34"/>
  <c r="BN46" i="34"/>
  <c r="BN32" i="34"/>
  <c r="BN33" i="34"/>
  <c r="BV46" i="34"/>
  <c r="BV32" i="34"/>
  <c r="CD32" i="34"/>
  <c r="CD46" i="34"/>
  <c r="CL46" i="34"/>
  <c r="CT32" i="34"/>
  <c r="CT46" i="34"/>
  <c r="CT33" i="34"/>
  <c r="DB46" i="34"/>
  <c r="DB32" i="34"/>
  <c r="DR46" i="34"/>
  <c r="DZ46" i="34"/>
  <c r="EP32" i="34"/>
  <c r="FF33" i="34"/>
  <c r="FN32" i="34"/>
  <c r="GL46" i="34"/>
  <c r="HR33" i="34"/>
  <c r="HZ46" i="34"/>
  <c r="CS32" i="34"/>
  <c r="CS46" i="34"/>
  <c r="EG46" i="34"/>
  <c r="EG32" i="34"/>
  <c r="FM32" i="34"/>
  <c r="FM46" i="34"/>
  <c r="GS46" i="34"/>
  <c r="GS32" i="34"/>
  <c r="IG46" i="34"/>
  <c r="IG32" i="34"/>
  <c r="C32" i="20"/>
  <c r="C33" i="20"/>
  <c r="AQ31" i="20"/>
  <c r="AQ32" i="20"/>
  <c r="AQ33" i="20"/>
  <c r="CE33" i="20"/>
  <c r="CE32" i="20"/>
  <c r="CE31" i="20"/>
  <c r="EA32" i="20"/>
  <c r="EA31" i="20"/>
  <c r="EA33" i="20"/>
  <c r="FO33" i="20"/>
  <c r="FO32" i="20"/>
  <c r="FO31" i="20"/>
  <c r="GU31" i="20"/>
  <c r="GU33" i="20"/>
  <c r="GU32" i="20"/>
  <c r="II33" i="20"/>
  <c r="II32" i="20"/>
  <c r="II31" i="20"/>
  <c r="AA32" i="34"/>
  <c r="AA33" i="34"/>
  <c r="CM32" i="34"/>
  <c r="CM33" i="34"/>
  <c r="DS32" i="34"/>
  <c r="DS33" i="34"/>
  <c r="EY46" i="34"/>
  <c r="EY33" i="34"/>
  <c r="EY32" i="34"/>
  <c r="FG46" i="34"/>
  <c r="FG32" i="34"/>
  <c r="FO32" i="34"/>
  <c r="FO46" i="34"/>
  <c r="FW46" i="34"/>
  <c r="FW32" i="34"/>
  <c r="GE33" i="34"/>
  <c r="GE32" i="34"/>
  <c r="GE46" i="34"/>
  <c r="GM46" i="34"/>
  <c r="GM33" i="34"/>
  <c r="GM32" i="34"/>
  <c r="GU46" i="34"/>
  <c r="GU32" i="34"/>
  <c r="HC32" i="34"/>
  <c r="HC46" i="34"/>
  <c r="HK32" i="34"/>
  <c r="HK46" i="34"/>
  <c r="HS46" i="34"/>
  <c r="HS33" i="34"/>
  <c r="HS32" i="34"/>
  <c r="IA46" i="34"/>
  <c r="IA32" i="34"/>
  <c r="II32" i="34"/>
  <c r="II46" i="34"/>
  <c r="IQ33" i="34"/>
  <c r="IQ46" i="34"/>
  <c r="IQ32" i="34"/>
  <c r="E31" i="20"/>
  <c r="E32" i="20"/>
  <c r="M31" i="20"/>
  <c r="M32" i="20"/>
  <c r="U32" i="20"/>
  <c r="U31" i="20"/>
  <c r="AC31" i="20"/>
  <c r="AC32" i="20"/>
  <c r="AK31" i="20"/>
  <c r="AK32" i="20"/>
  <c r="AS32" i="20"/>
  <c r="AS31" i="20"/>
  <c r="BA31" i="20"/>
  <c r="BA32" i="20"/>
  <c r="BI31" i="20"/>
  <c r="BI32" i="20"/>
  <c r="BQ31" i="20"/>
  <c r="BQ32" i="20"/>
  <c r="BY31" i="20"/>
  <c r="BY32" i="20"/>
  <c r="CG32" i="20"/>
  <c r="CG31" i="20"/>
  <c r="CO32" i="20"/>
  <c r="CO31" i="20"/>
  <c r="CW32" i="20"/>
  <c r="CW31" i="20"/>
  <c r="DE31" i="20"/>
  <c r="DE32" i="20"/>
  <c r="DM32" i="20"/>
  <c r="DM31" i="20"/>
  <c r="DU32" i="20"/>
  <c r="DU31" i="20"/>
  <c r="EC32" i="20"/>
  <c r="EC31" i="20"/>
  <c r="EK31" i="20"/>
  <c r="EK32" i="20"/>
  <c r="ES32" i="20"/>
  <c r="ES31" i="20"/>
  <c r="FA32" i="20"/>
  <c r="FA31" i="20"/>
  <c r="FI31" i="20"/>
  <c r="FI32" i="20"/>
  <c r="FQ32" i="20"/>
  <c r="FQ31" i="20"/>
  <c r="FY32" i="20"/>
  <c r="FY31" i="20"/>
  <c r="GG32" i="20"/>
  <c r="GG31" i="20"/>
  <c r="GO31" i="20"/>
  <c r="GO32" i="20"/>
  <c r="GW32" i="20"/>
  <c r="GW31" i="20"/>
  <c r="HE31" i="20"/>
  <c r="HE32" i="20"/>
  <c r="AW32" i="34"/>
  <c r="AW46" i="34"/>
  <c r="BU46" i="34"/>
  <c r="BU32" i="34"/>
  <c r="DQ32" i="34"/>
  <c r="DQ46" i="34"/>
  <c r="FE46" i="34"/>
  <c r="FE32" i="34"/>
  <c r="HA46" i="34"/>
  <c r="HA32" i="34"/>
  <c r="K32" i="20"/>
  <c r="K33" i="20"/>
  <c r="AY33" i="20"/>
  <c r="AY31" i="20"/>
  <c r="AY32" i="20"/>
  <c r="CU31" i="20"/>
  <c r="CU33" i="20"/>
  <c r="CU32" i="20"/>
  <c r="EI31" i="20"/>
  <c r="EI33" i="20"/>
  <c r="EI32" i="20"/>
  <c r="FW33" i="20"/>
  <c r="FW32" i="20"/>
  <c r="FW31" i="20"/>
  <c r="HS31" i="20"/>
  <c r="HS33" i="20"/>
  <c r="HS32" i="20"/>
  <c r="BG32" i="34"/>
  <c r="BG33" i="34"/>
  <c r="L33" i="34"/>
  <c r="AR33" i="34"/>
  <c r="BX33" i="34"/>
  <c r="EJ33" i="34"/>
  <c r="FP33" i="34"/>
  <c r="GV33" i="34"/>
  <c r="IB33" i="34"/>
  <c r="I46" i="34"/>
  <c r="I32" i="34"/>
  <c r="AG32" i="34"/>
  <c r="AG46" i="34"/>
  <c r="BM46" i="34"/>
  <c r="BM32" i="34"/>
  <c r="DA32" i="34"/>
  <c r="DA46" i="34"/>
  <c r="EO46" i="34"/>
  <c r="EO32" i="34"/>
  <c r="GC46" i="34"/>
  <c r="GC32" i="34"/>
  <c r="HQ32" i="34"/>
  <c r="HQ46" i="34"/>
  <c r="S33" i="20"/>
  <c r="S31" i="20"/>
  <c r="S32" i="20"/>
  <c r="BG32" i="20"/>
  <c r="BG31" i="20"/>
  <c r="BG33" i="20"/>
  <c r="CM32" i="20"/>
  <c r="CM33" i="20"/>
  <c r="CM31" i="20"/>
  <c r="DS32" i="20"/>
  <c r="DS31" i="20"/>
  <c r="DS33" i="20"/>
  <c r="EY32" i="20"/>
  <c r="EY31" i="20"/>
  <c r="EY33" i="20"/>
  <c r="GE32" i="20"/>
  <c r="GE33" i="20"/>
  <c r="GE31" i="20"/>
  <c r="HK32" i="20"/>
  <c r="HK33" i="20"/>
  <c r="HK31" i="20"/>
  <c r="IQ32" i="20"/>
  <c r="IQ31" i="20"/>
  <c r="IQ33" i="20"/>
  <c r="EA32" i="34"/>
  <c r="EA33" i="34"/>
  <c r="C33" i="34"/>
  <c r="M32" i="34"/>
  <c r="U32" i="34"/>
  <c r="AC32" i="34"/>
  <c r="AS32" i="34"/>
  <c r="BA32" i="34"/>
  <c r="BI32" i="34"/>
  <c r="BY32" i="34"/>
  <c r="CG32" i="34"/>
  <c r="CO32" i="34"/>
  <c r="DE32" i="34"/>
  <c r="DM32" i="34"/>
  <c r="DU32" i="34"/>
  <c r="EK32" i="34"/>
  <c r="ES32" i="34"/>
  <c r="FA32" i="34"/>
  <c r="FI32" i="34"/>
  <c r="FQ32" i="34"/>
  <c r="FY32" i="34"/>
  <c r="GG32" i="34"/>
  <c r="GO32" i="34"/>
  <c r="GW32" i="34"/>
  <c r="HE32" i="34"/>
  <c r="HM32" i="34"/>
  <c r="HU32" i="34"/>
  <c r="IC32" i="34"/>
  <c r="IK32" i="34"/>
  <c r="GA33" i="34"/>
  <c r="EN33" i="34"/>
  <c r="HG32" i="34"/>
  <c r="IL46" i="34"/>
  <c r="HV46" i="34"/>
  <c r="CZ33" i="20"/>
  <c r="CA33" i="20"/>
  <c r="BD33" i="20"/>
  <c r="AH33" i="20"/>
  <c r="DL32" i="20"/>
  <c r="CH32" i="20"/>
  <c r="T32" i="20"/>
  <c r="HP31" i="20"/>
  <c r="BH31" i="20"/>
  <c r="DJ32" i="34"/>
  <c r="EH46" i="34"/>
  <c r="EX32" i="34"/>
  <c r="EX46" i="34"/>
  <c r="FV46" i="34"/>
  <c r="GD32" i="34"/>
  <c r="GT46" i="34"/>
  <c r="HB46" i="34"/>
  <c r="HJ32" i="34"/>
  <c r="HR46" i="34"/>
  <c r="IH46" i="34"/>
  <c r="IP46" i="34"/>
  <c r="IP32" i="34"/>
  <c r="AB32" i="20"/>
  <c r="AB31" i="20"/>
  <c r="AJ32" i="20"/>
  <c r="AJ31" i="20"/>
  <c r="BP32" i="20"/>
  <c r="BP31" i="20"/>
  <c r="BX32" i="20"/>
  <c r="BX31" i="20"/>
  <c r="DD31" i="20"/>
  <c r="DD32" i="20"/>
  <c r="DT31" i="20"/>
  <c r="DT32" i="20"/>
  <c r="EB32" i="20"/>
  <c r="EB31" i="20"/>
  <c r="EJ31" i="20"/>
  <c r="EJ32" i="20"/>
  <c r="EZ31" i="20"/>
  <c r="EZ32" i="20"/>
  <c r="FH32" i="20"/>
  <c r="FH31" i="20"/>
  <c r="FP31" i="20"/>
  <c r="FP32" i="20"/>
  <c r="FX32" i="20"/>
  <c r="FX31" i="20"/>
  <c r="GV32" i="20"/>
  <c r="GV31" i="20"/>
  <c r="HD31" i="20"/>
  <c r="HD32" i="20"/>
  <c r="HL32" i="20"/>
  <c r="HL31" i="20"/>
  <c r="HT32" i="20"/>
  <c r="HT31" i="20"/>
  <c r="IB32" i="20"/>
  <c r="IB31" i="20"/>
  <c r="IJ31" i="20"/>
  <c r="IJ32" i="20"/>
  <c r="FT33" i="34"/>
  <c r="ID32" i="34"/>
  <c r="HR32" i="34"/>
  <c r="HF32" i="34"/>
  <c r="GT32" i="34"/>
  <c r="FV32" i="34"/>
  <c r="FJ32" i="34"/>
  <c r="EU32" i="34"/>
  <c r="GZ46" i="34"/>
  <c r="FN46" i="34"/>
  <c r="EU46" i="34"/>
  <c r="HF33" i="20"/>
  <c r="GJ33" i="20"/>
  <c r="FL33" i="20"/>
  <c r="CT33" i="20"/>
  <c r="BC33" i="20"/>
  <c r="AG33" i="20"/>
  <c r="G33" i="20"/>
  <c r="HY32" i="20"/>
  <c r="HA32" i="20"/>
  <c r="FU32" i="20"/>
  <c r="DI32" i="20"/>
  <c r="IK31" i="20"/>
  <c r="GN31" i="20"/>
  <c r="FN31" i="20"/>
  <c r="EN31" i="20"/>
  <c r="IM33" i="34"/>
  <c r="FR33" i="34"/>
  <c r="GD46" i="34"/>
  <c r="EP46" i="34"/>
  <c r="HZ33" i="20"/>
  <c r="HB33" i="20"/>
  <c r="DP33" i="20"/>
  <c r="AX33" i="20"/>
  <c r="F33" i="20"/>
  <c r="HU32" i="20"/>
  <c r="AX32" i="20"/>
  <c r="GK31" i="20"/>
  <c r="DH31" i="20"/>
  <c r="CF31" i="20"/>
  <c r="AZ31" i="20"/>
  <c r="N31" i="20"/>
  <c r="N32" i="20"/>
  <c r="V31" i="20"/>
  <c r="V32" i="20"/>
  <c r="AD31" i="20"/>
  <c r="AD33" i="20"/>
  <c r="AL31" i="20"/>
  <c r="AL33" i="20"/>
  <c r="AT31" i="20"/>
  <c r="AT32" i="20"/>
  <c r="AT33" i="20"/>
  <c r="BB31" i="20"/>
  <c r="BB32" i="20"/>
  <c r="BB33" i="20"/>
  <c r="BJ31" i="20"/>
  <c r="BJ32" i="20"/>
  <c r="BR31" i="20"/>
  <c r="BR32" i="20"/>
  <c r="BR33" i="20"/>
  <c r="BZ31" i="20"/>
  <c r="BZ32" i="20"/>
  <c r="CP31" i="20"/>
  <c r="CP32" i="20"/>
  <c r="CX31" i="20"/>
  <c r="CX33" i="20"/>
  <c r="CX32" i="20"/>
  <c r="DF31" i="20"/>
  <c r="DF32" i="20"/>
  <c r="DF33" i="20"/>
  <c r="DN31" i="20"/>
  <c r="DN32" i="20"/>
  <c r="DN33" i="20"/>
  <c r="ED31" i="20"/>
  <c r="ED33" i="20"/>
  <c r="ED32" i="20"/>
  <c r="EL31" i="20"/>
  <c r="EL32" i="20"/>
  <c r="FB31" i="20"/>
  <c r="FB33" i="20"/>
  <c r="FJ31" i="20"/>
  <c r="FJ33" i="20"/>
  <c r="FR31" i="20"/>
  <c r="FR32" i="20"/>
  <c r="FR33" i="20"/>
  <c r="FZ31" i="20"/>
  <c r="FZ32" i="20"/>
  <c r="FZ33" i="20"/>
  <c r="GH31" i="20"/>
  <c r="GH32" i="20"/>
  <c r="GP31" i="20"/>
  <c r="GP32" i="20"/>
  <c r="GP33" i="20"/>
  <c r="GX31" i="20"/>
  <c r="GX32" i="20"/>
  <c r="HN31" i="20"/>
  <c r="HN32" i="20"/>
  <c r="HV31" i="20"/>
  <c r="HV32" i="20"/>
  <c r="HV33" i="20"/>
  <c r="ID31" i="20"/>
  <c r="ID32" i="20"/>
  <c r="ID33" i="20"/>
  <c r="IL31" i="20"/>
  <c r="IL32" i="20"/>
  <c r="IL33" i="20"/>
  <c r="GX33" i="34"/>
  <c r="IM32" i="34"/>
  <c r="HO32" i="34"/>
  <c r="GQ32" i="34"/>
  <c r="FF32" i="34"/>
  <c r="ID46" i="34"/>
  <c r="GX46" i="34"/>
  <c r="C46" i="34"/>
  <c r="HX33" i="20"/>
  <c r="GY33" i="20"/>
  <c r="GB33" i="20"/>
  <c r="DO33" i="20"/>
  <c r="CP33" i="20"/>
  <c r="BS33" i="20"/>
  <c r="HR32" i="20"/>
  <c r="FJ32" i="20"/>
  <c r="EG32" i="20"/>
  <c r="DB32" i="20"/>
  <c r="BV32" i="20"/>
  <c r="AP32" i="20"/>
  <c r="L32" i="20"/>
  <c r="HH31" i="20"/>
  <c r="FE31" i="20"/>
  <c r="EG31" i="20"/>
  <c r="O31" i="20"/>
  <c r="O33" i="20"/>
  <c r="AE31" i="20"/>
  <c r="AE33" i="20"/>
  <c r="AM31" i="20"/>
  <c r="AM33" i="20"/>
  <c r="BK31" i="20"/>
  <c r="BK33" i="20"/>
  <c r="CI31" i="20"/>
  <c r="CI33" i="20"/>
  <c r="CQ31" i="20"/>
  <c r="CQ33" i="20"/>
  <c r="CY31" i="20"/>
  <c r="CY33" i="20"/>
  <c r="DW31" i="20"/>
  <c r="DW33" i="20"/>
  <c r="EM31" i="20"/>
  <c r="EM33" i="20"/>
  <c r="FC31" i="20"/>
  <c r="FC33" i="20"/>
  <c r="FK31" i="20"/>
  <c r="FK33" i="20"/>
  <c r="GI31" i="20"/>
  <c r="GI33" i="20"/>
  <c r="HG33" i="20"/>
  <c r="HG31" i="20"/>
  <c r="HO33" i="20"/>
  <c r="HO31" i="20"/>
  <c r="HW31" i="20"/>
  <c r="HW33" i="20"/>
  <c r="DZ33" i="34"/>
  <c r="HZ32" i="34"/>
  <c r="HB32" i="34"/>
  <c r="DZ32" i="34"/>
  <c r="GA46" i="34"/>
  <c r="FF46" i="34"/>
  <c r="IO33" i="20"/>
  <c r="HR33" i="20"/>
  <c r="GX33" i="20"/>
  <c r="GA33" i="20"/>
  <c r="FE33" i="20"/>
  <c r="EF33" i="20"/>
  <c r="DI33" i="20"/>
  <c r="AU33" i="20"/>
  <c r="W33" i="20"/>
  <c r="IO32" i="20"/>
  <c r="HQ32" i="20"/>
  <c r="AL32" i="20"/>
  <c r="F32" i="20"/>
  <c r="HZ31" i="20"/>
  <c r="FD31" i="20"/>
  <c r="BV31" i="20"/>
  <c r="AR31" i="20"/>
  <c r="I31" i="20"/>
  <c r="FJ46" i="34"/>
  <c r="FR46" i="34"/>
  <c r="GH46" i="34"/>
  <c r="GP46" i="34"/>
  <c r="HN46" i="34"/>
  <c r="H31" i="20"/>
  <c r="H33" i="20"/>
  <c r="P33" i="20"/>
  <c r="P31" i="20"/>
  <c r="X31" i="20"/>
  <c r="X33" i="20"/>
  <c r="AV33" i="20"/>
  <c r="AV31" i="20"/>
  <c r="CB33" i="20"/>
  <c r="CB31" i="20"/>
  <c r="CJ31" i="20"/>
  <c r="CJ33" i="20"/>
  <c r="CR31" i="20"/>
  <c r="CR33" i="20"/>
  <c r="EV31" i="20"/>
  <c r="EV33" i="20"/>
  <c r="FT33" i="20"/>
  <c r="FT31" i="20"/>
  <c r="GR33" i="20"/>
  <c r="GR31" i="20"/>
  <c r="GZ31" i="20"/>
  <c r="GZ33" i="20"/>
  <c r="IF31" i="20"/>
  <c r="IF33" i="20"/>
  <c r="GP33" i="34"/>
  <c r="FC32" i="34"/>
  <c r="HJ46" i="34"/>
  <c r="FZ46" i="34"/>
  <c r="DJ46" i="34"/>
  <c r="IN33" i="20"/>
  <c r="HQ33" i="20"/>
  <c r="FV33" i="20"/>
  <c r="EE33" i="20"/>
  <c r="DG33" i="20"/>
  <c r="AP33" i="20"/>
  <c r="V33" i="20"/>
  <c r="HM32" i="20"/>
  <c r="FB32" i="20"/>
  <c r="CT32" i="20"/>
  <c r="AG32" i="20"/>
  <c r="HY31" i="20"/>
  <c r="HA31" i="20"/>
  <c r="DX31" i="20"/>
  <c r="BT31" i="20"/>
  <c r="D31" i="20"/>
  <c r="DO46" i="34"/>
  <c r="DW46" i="34"/>
  <c r="DW32" i="34"/>
  <c r="EE46" i="34"/>
  <c r="FK46" i="34"/>
  <c r="FS32" i="34"/>
  <c r="GI46" i="34"/>
  <c r="GY32" i="34"/>
  <c r="HG46" i="34"/>
  <c r="IE46" i="34"/>
  <c r="IE32" i="34"/>
  <c r="Q31" i="20"/>
  <c r="Q32" i="20"/>
  <c r="Q33" i="20"/>
  <c r="Y31" i="20"/>
  <c r="Y32" i="20"/>
  <c r="AO31" i="20"/>
  <c r="AO32" i="20"/>
  <c r="AO33" i="20"/>
  <c r="AW31" i="20"/>
  <c r="AW32" i="20"/>
  <c r="BE31" i="20"/>
  <c r="BE33" i="20"/>
  <c r="BM31" i="20"/>
  <c r="BM32" i="20"/>
  <c r="BU31" i="20"/>
  <c r="BU33" i="20"/>
  <c r="BU32" i="20"/>
  <c r="CC31" i="20"/>
  <c r="CC33" i="20"/>
  <c r="CK32" i="20"/>
  <c r="CK31" i="20"/>
  <c r="CS32" i="20"/>
  <c r="CS31" i="20"/>
  <c r="DA33" i="20"/>
  <c r="DA32" i="20"/>
  <c r="DQ31" i="20"/>
  <c r="DQ32" i="20"/>
  <c r="DY31" i="20"/>
  <c r="DY33" i="20"/>
  <c r="EO32" i="20"/>
  <c r="EO33" i="20"/>
  <c r="EW31" i="20"/>
  <c r="EW32" i="20"/>
  <c r="FM33" i="20"/>
  <c r="FM32" i="20"/>
  <c r="GC31" i="20"/>
  <c r="GC33" i="20"/>
  <c r="GS33" i="20"/>
  <c r="GS32" i="20"/>
  <c r="HI31" i="20"/>
  <c r="HI32" i="20"/>
  <c r="HV33" i="34"/>
  <c r="DO33" i="34"/>
  <c r="HW32" i="34"/>
  <c r="GL32" i="34"/>
  <c r="HN33" i="20"/>
  <c r="GQ33" i="20"/>
  <c r="FU33" i="20"/>
  <c r="EW33" i="20"/>
  <c r="CH33" i="20"/>
  <c r="BL33" i="20"/>
  <c r="AN33" i="20"/>
  <c r="HF32" i="20"/>
  <c r="GF32" i="20"/>
  <c r="DV32" i="20"/>
  <c r="CN32" i="20"/>
  <c r="AD32" i="20"/>
  <c r="IR31" i="20"/>
  <c r="CV31" i="20"/>
  <c r="AH31" i="20"/>
  <c r="CB46" i="34"/>
  <c r="CJ33" i="34"/>
  <c r="CR46" i="34"/>
  <c r="CZ46" i="34"/>
  <c r="DH46" i="34"/>
  <c r="DP46" i="34"/>
  <c r="DP33" i="34"/>
  <c r="EV33" i="34"/>
  <c r="FL46" i="34"/>
  <c r="GB33" i="34"/>
  <c r="GJ46" i="34"/>
  <c r="GR46" i="34"/>
  <c r="HH33" i="34"/>
  <c r="HH46" i="34"/>
  <c r="HX46" i="34"/>
  <c r="IF46" i="34"/>
  <c r="J31" i="20"/>
  <c r="J32" i="20"/>
  <c r="J33" i="20"/>
  <c r="R31" i="20"/>
  <c r="R32" i="20"/>
  <c r="Z32" i="20"/>
  <c r="Z31" i="20"/>
  <c r="Z33" i="20"/>
  <c r="BF32" i="20"/>
  <c r="BF33" i="20"/>
  <c r="BF31" i="20"/>
  <c r="BN32" i="20"/>
  <c r="BN33" i="20"/>
  <c r="CD31" i="20"/>
  <c r="CD32" i="20"/>
  <c r="CL32" i="20"/>
  <c r="CL33" i="20"/>
  <c r="CL31" i="20"/>
  <c r="DJ31" i="20"/>
  <c r="DJ32" i="20"/>
  <c r="DJ33" i="20"/>
  <c r="DR32" i="20"/>
  <c r="DR33" i="20"/>
  <c r="DZ31" i="20"/>
  <c r="DZ33" i="20"/>
  <c r="EH32" i="20"/>
  <c r="EH33" i="20"/>
  <c r="EP31" i="20"/>
  <c r="EP32" i="20"/>
  <c r="EX32" i="20"/>
  <c r="EX33" i="20"/>
  <c r="FF32" i="20"/>
  <c r="FF31" i="20"/>
  <c r="GD32" i="20"/>
  <c r="GD33" i="20"/>
  <c r="GL31" i="20"/>
  <c r="GL32" i="20"/>
  <c r="GL33" i="20"/>
  <c r="GT32" i="20"/>
  <c r="GT33" i="20"/>
  <c r="HJ32" i="20"/>
  <c r="HJ33" i="20"/>
  <c r="IH31" i="20"/>
  <c r="IH33" i="20"/>
  <c r="IP32" i="20"/>
  <c r="IP31" i="20"/>
  <c r="IP33" i="20"/>
  <c r="DH33" i="34"/>
  <c r="IH32" i="34"/>
  <c r="EH32" i="34"/>
  <c r="FS46" i="34"/>
  <c r="IG33" i="20"/>
  <c r="FS33" i="20"/>
  <c r="EU33" i="20"/>
  <c r="DB33" i="20"/>
  <c r="CD33" i="20"/>
  <c r="BJ33" i="20"/>
  <c r="N33" i="20"/>
  <c r="IG32" i="20"/>
  <c r="GC32" i="20"/>
  <c r="ET32" i="20"/>
  <c r="BE32" i="20"/>
  <c r="GT31" i="20"/>
  <c r="DR31" i="20"/>
  <c r="BN31" i="20"/>
  <c r="AF31" i="20"/>
  <c r="C32" i="34"/>
  <c r="I32" i="20"/>
  <c r="C31" i="20"/>
  <c r="B15" i="39"/>
  <c r="B16" i="38"/>
  <c r="B15" i="40"/>
  <c r="B16" i="40"/>
  <c r="D33" i="20"/>
  <c r="L33" i="20"/>
  <c r="T33" i="20"/>
  <c r="AB33" i="20"/>
  <c r="AJ33" i="20"/>
  <c r="AR33" i="20"/>
  <c r="AZ33" i="20"/>
  <c r="BH33" i="20"/>
  <c r="BP33" i="20"/>
  <c r="BX33" i="20"/>
  <c r="CF33" i="20"/>
  <c r="CN33" i="20"/>
  <c r="CV33" i="20"/>
  <c r="DD33" i="20"/>
  <c r="DL33" i="20"/>
  <c r="DT33" i="20"/>
  <c r="EB33" i="20"/>
  <c r="EJ33" i="20"/>
  <c r="ER33" i="20"/>
  <c r="EZ33" i="20"/>
  <c r="FH33" i="20"/>
  <c r="FP33" i="20"/>
  <c r="FX33" i="20"/>
  <c r="GF33" i="20"/>
  <c r="GN33" i="20"/>
  <c r="GV33" i="20"/>
  <c r="HD33" i="20"/>
  <c r="HL33" i="20"/>
  <c r="HT33" i="20"/>
  <c r="IB33" i="20"/>
  <c r="IJ33" i="20"/>
  <c r="IR33" i="20"/>
  <c r="E33" i="20"/>
  <c r="M33" i="20"/>
  <c r="U33" i="20"/>
  <c r="AC33" i="20"/>
  <c r="AK33" i="20"/>
  <c r="AS33" i="20"/>
  <c r="BA33" i="20"/>
  <c r="BI33" i="20"/>
  <c r="BQ33" i="20"/>
  <c r="BY33" i="20"/>
  <c r="CG33" i="20"/>
  <c r="CO33" i="20"/>
  <c r="CW33" i="20"/>
  <c r="DE33" i="20"/>
  <c r="DM33" i="20"/>
  <c r="DU33" i="20"/>
  <c r="EC33" i="20"/>
  <c r="EK33" i="20"/>
  <c r="ES33" i="20"/>
  <c r="FA33" i="20"/>
  <c r="FI33" i="20"/>
  <c r="FQ33" i="20"/>
  <c r="FY33" i="20"/>
  <c r="GG33" i="20"/>
  <c r="GO33" i="20"/>
  <c r="GW33" i="20"/>
  <c r="HE33" i="20"/>
  <c r="HM33" i="20"/>
  <c r="HU33" i="20"/>
  <c r="IC33" i="20"/>
  <c r="IK33" i="20"/>
  <c r="B34" i="20"/>
  <c r="G32" i="20"/>
  <c r="O32" i="20"/>
  <c r="W32" i="20"/>
  <c r="AE32" i="20"/>
  <c r="AM32" i="20"/>
  <c r="AU32" i="20"/>
  <c r="BC32" i="20"/>
  <c r="BK32" i="20"/>
  <c r="BS32" i="20"/>
  <c r="CA32" i="20"/>
  <c r="CI32" i="20"/>
  <c r="CQ32" i="20"/>
  <c r="CY32" i="20"/>
  <c r="DG32" i="20"/>
  <c r="DO32" i="20"/>
  <c r="DW32" i="20"/>
  <c r="EE32" i="20"/>
  <c r="EM32" i="20"/>
  <c r="EU32" i="20"/>
  <c r="FC32" i="20"/>
  <c r="FK32" i="20"/>
  <c r="FS32" i="20"/>
  <c r="GA32" i="20"/>
  <c r="GI32" i="20"/>
  <c r="GQ32" i="20"/>
  <c r="GY32" i="20"/>
  <c r="HG32" i="20"/>
  <c r="HO32" i="20"/>
  <c r="HW32" i="20"/>
  <c r="IE32" i="20"/>
  <c r="IM32" i="20"/>
  <c r="H32" i="20"/>
  <c r="P32" i="20"/>
  <c r="X32" i="20"/>
  <c r="AF32" i="20"/>
  <c r="AN32" i="20"/>
  <c r="AV32" i="20"/>
  <c r="BD32" i="20"/>
  <c r="BL32" i="20"/>
  <c r="BT32" i="20"/>
  <c r="CB32" i="20"/>
  <c r="CJ32" i="20"/>
  <c r="CR32" i="20"/>
  <c r="CZ32" i="20"/>
  <c r="DH32" i="20"/>
  <c r="DP32" i="20"/>
  <c r="DX32" i="20"/>
  <c r="EF32" i="20"/>
  <c r="EN32" i="20"/>
  <c r="EV32" i="20"/>
  <c r="FD32" i="20"/>
  <c r="FL32" i="20"/>
  <c r="FT32" i="20"/>
  <c r="GB32" i="20"/>
  <c r="GJ32" i="20"/>
  <c r="GR32" i="20"/>
  <c r="GZ32" i="20"/>
  <c r="HH32" i="20"/>
  <c r="HP32" i="20"/>
  <c r="HX32" i="20"/>
  <c r="IF32" i="20"/>
  <c r="IN32" i="20"/>
  <c r="K31" i="20"/>
  <c r="IK46" i="34"/>
  <c r="IC46" i="34"/>
  <c r="HU46" i="34"/>
  <c r="HM46" i="34"/>
  <c r="HE46" i="34"/>
  <c r="GW46" i="34"/>
  <c r="GO46" i="34"/>
  <c r="GG46" i="34"/>
  <c r="FY46" i="34"/>
  <c r="FQ46" i="34"/>
  <c r="FI46" i="34"/>
  <c r="FA46" i="34"/>
  <c r="ES46" i="34"/>
  <c r="EK46" i="34"/>
  <c r="EC46" i="34"/>
  <c r="DU46" i="34"/>
  <c r="DM46" i="34"/>
  <c r="DE46" i="34"/>
  <c r="CW46" i="34"/>
  <c r="CO46" i="34"/>
  <c r="CG46" i="34"/>
  <c r="BY46" i="34"/>
  <c r="BQ46" i="34"/>
  <c r="BI46" i="34"/>
  <c r="BA46" i="34"/>
  <c r="AS46" i="34"/>
  <c r="AK46" i="34"/>
  <c r="AC46" i="34"/>
  <c r="U46" i="34"/>
  <c r="M46" i="34"/>
  <c r="E46" i="34"/>
  <c r="IR46" i="34"/>
  <c r="IJ46" i="34"/>
  <c r="IB46" i="34"/>
  <c r="HT46" i="34"/>
  <c r="HL46" i="34"/>
  <c r="HD46" i="34"/>
  <c r="GV46" i="34"/>
  <c r="GN46" i="34"/>
  <c r="GF46" i="34"/>
  <c r="FX46" i="34"/>
  <c r="FP46" i="34"/>
  <c r="FH46" i="34"/>
  <c r="EZ46" i="34"/>
  <c r="ER46" i="34"/>
  <c r="EJ46" i="34"/>
  <c r="EB46" i="34"/>
  <c r="DT46" i="34"/>
  <c r="DL46" i="34"/>
  <c r="DD46" i="34"/>
  <c r="CV46" i="34"/>
  <c r="CN46" i="34"/>
  <c r="CF46" i="34"/>
  <c r="BX46" i="34"/>
  <c r="BP46" i="34"/>
  <c r="BH46" i="34"/>
  <c r="AZ46" i="34"/>
  <c r="AR46" i="34"/>
  <c r="AJ46" i="34"/>
  <c r="AB46" i="34"/>
  <c r="T46" i="34"/>
  <c r="L46" i="34"/>
  <c r="D46" i="34"/>
  <c r="EQ46" i="34"/>
  <c r="EI46" i="34"/>
  <c r="EA46" i="34"/>
  <c r="DS46" i="34"/>
  <c r="DK46" i="34"/>
  <c r="DC46" i="34"/>
  <c r="CU46" i="34"/>
  <c r="CM46" i="34"/>
  <c r="CE46" i="34"/>
  <c r="BW46" i="34"/>
  <c r="BO46" i="34"/>
  <c r="BG46" i="34"/>
  <c r="AY46" i="34"/>
  <c r="AQ46" i="34"/>
  <c r="AI46" i="34"/>
  <c r="AA46" i="34"/>
  <c r="S46" i="34"/>
  <c r="K46" i="34"/>
  <c r="I33" i="34"/>
  <c r="Q33" i="34"/>
  <c r="Y33" i="34"/>
  <c r="AG33" i="34"/>
  <c r="AO33" i="34"/>
  <c r="AW33" i="34"/>
  <c r="BE33" i="34"/>
  <c r="BM33" i="34"/>
  <c r="BU33" i="34"/>
  <c r="CC33" i="34"/>
  <c r="CK33" i="34"/>
  <c r="CS33" i="34"/>
  <c r="DA33" i="34"/>
  <c r="DI33" i="34"/>
  <c r="DQ33" i="34"/>
  <c r="DY33" i="34"/>
  <c r="EG33" i="34"/>
  <c r="EO33" i="34"/>
  <c r="EW33" i="34"/>
  <c r="FE33" i="34"/>
  <c r="FM33" i="34"/>
  <c r="FU33" i="34"/>
  <c r="GC33" i="34"/>
  <c r="GK33" i="34"/>
  <c r="GS33" i="34"/>
  <c r="HA33" i="34"/>
  <c r="HI33" i="34"/>
  <c r="HQ33" i="34"/>
  <c r="HY33" i="34"/>
  <c r="IG33" i="34"/>
  <c r="IO33" i="34"/>
  <c r="E33" i="34"/>
  <c r="M33" i="34"/>
  <c r="U33" i="34"/>
  <c r="AC33" i="34"/>
  <c r="AK33" i="34"/>
  <c r="AS33" i="34"/>
  <c r="BA33" i="34"/>
  <c r="BI33" i="34"/>
  <c r="BQ33" i="34"/>
  <c r="BY33" i="34"/>
  <c r="CG33" i="34"/>
  <c r="CO33" i="34"/>
  <c r="CW33" i="34"/>
  <c r="DE33" i="34"/>
  <c r="DM33" i="34"/>
  <c r="DU33" i="34"/>
  <c r="EC33" i="34"/>
  <c r="EK33" i="34"/>
  <c r="ES33" i="34"/>
  <c r="FA33" i="34"/>
  <c r="FI33" i="34"/>
  <c r="FQ33" i="34"/>
  <c r="FY33" i="34"/>
  <c r="GG33" i="34"/>
  <c r="GO33" i="34"/>
  <c r="GW33" i="34"/>
  <c r="HE33" i="34"/>
  <c r="HM33" i="34"/>
  <c r="HU33" i="34"/>
  <c r="IC33" i="34"/>
  <c r="IK33" i="34"/>
  <c r="B34" i="34"/>
  <c r="G33" i="34"/>
  <c r="R33" i="34"/>
  <c r="AB33" i="34"/>
  <c r="AM33" i="34"/>
  <c r="AX33" i="34"/>
  <c r="BH33" i="34"/>
  <c r="BS33" i="34"/>
  <c r="CD33" i="34"/>
  <c r="CN33" i="34"/>
  <c r="CY33" i="34"/>
  <c r="DJ33" i="34"/>
  <c r="DT33" i="34"/>
  <c r="EE33" i="34"/>
  <c r="EP33" i="34"/>
  <c r="EZ33" i="34"/>
  <c r="FK33" i="34"/>
  <c r="FV33" i="34"/>
  <c r="GF33" i="34"/>
  <c r="GQ33" i="34"/>
  <c r="HB33" i="34"/>
  <c r="HL33" i="34"/>
  <c r="HW33" i="34"/>
  <c r="IH33" i="34"/>
  <c r="IR33" i="34"/>
  <c r="H33" i="34"/>
  <c r="S33" i="34"/>
  <c r="AD33" i="34"/>
  <c r="AN33" i="34"/>
  <c r="AY33" i="34"/>
  <c r="BJ33" i="34"/>
  <c r="BT33" i="34"/>
  <c r="CE33" i="34"/>
  <c r="CP33" i="34"/>
  <c r="CZ33" i="34"/>
  <c r="DK33" i="34"/>
  <c r="DV33" i="34"/>
  <c r="EF33" i="34"/>
  <c r="EQ33" i="34"/>
  <c r="FB33" i="34"/>
  <c r="FL33" i="34"/>
  <c r="FW33" i="34"/>
  <c r="GH33" i="34"/>
  <c r="GR33" i="34"/>
  <c r="HC33" i="34"/>
  <c r="HN33" i="34"/>
  <c r="HX33" i="34"/>
  <c r="II33" i="34"/>
  <c r="J33" i="34"/>
  <c r="T33" i="34"/>
  <c r="AE33" i="34"/>
  <c r="AP33" i="34"/>
  <c r="AZ33" i="34"/>
  <c r="BK33" i="34"/>
  <c r="BV33" i="34"/>
  <c r="CF33" i="34"/>
  <c r="CQ33" i="34"/>
  <c r="DB33" i="34"/>
  <c r="DL33" i="34"/>
  <c r="DW33" i="34"/>
  <c r="EH33" i="34"/>
  <c r="ER33" i="34"/>
  <c r="FC33" i="34"/>
  <c r="FN33" i="34"/>
  <c r="FX33" i="34"/>
  <c r="GI33" i="34"/>
  <c r="GT33" i="34"/>
  <c r="HD33" i="34"/>
  <c r="HO33" i="34"/>
  <c r="HZ33" i="34"/>
  <c r="IJ33" i="34"/>
  <c r="K33" i="34"/>
  <c r="V33" i="34"/>
  <c r="AF33" i="34"/>
  <c r="AQ33" i="34"/>
  <c r="BB33" i="34"/>
  <c r="BL33" i="34"/>
  <c r="BW33" i="34"/>
  <c r="CH33" i="34"/>
  <c r="CR33" i="34"/>
  <c r="DC33" i="34"/>
  <c r="DN33" i="34"/>
  <c r="DX33" i="34"/>
  <c r="EI33" i="34"/>
  <c r="ET33" i="34"/>
  <c r="FD33" i="34"/>
  <c r="FO33" i="34"/>
  <c r="FZ33" i="34"/>
  <c r="GJ33" i="34"/>
  <c r="GU33" i="34"/>
  <c r="HF33" i="34"/>
  <c r="HP33" i="34"/>
  <c r="IA33" i="34"/>
  <c r="IL33" i="34"/>
  <c r="D33" i="34"/>
  <c r="O33" i="34"/>
  <c r="Z33" i="34"/>
  <c r="AJ33" i="34"/>
  <c r="AU33" i="34"/>
  <c r="BF33" i="34"/>
  <c r="BP33" i="34"/>
  <c r="CA33" i="34"/>
  <c r="CL33" i="34"/>
  <c r="CV33" i="34"/>
  <c r="DG33" i="34"/>
  <c r="DR33" i="34"/>
  <c r="EB33" i="34"/>
  <c r="EM33" i="34"/>
  <c r="EX33" i="34"/>
  <c r="FH33" i="34"/>
  <c r="FS33" i="34"/>
  <c r="GD33" i="34"/>
  <c r="GN33" i="34"/>
  <c r="GY33" i="34"/>
  <c r="HJ33" i="34"/>
  <c r="HT33" i="34"/>
  <c r="IE33" i="34"/>
  <c r="IP33" i="34"/>
  <c r="IN33" i="34"/>
  <c r="HK33" i="34"/>
  <c r="GL33" i="34"/>
  <c r="FG33" i="34"/>
  <c r="ED33" i="34"/>
  <c r="DD33" i="34"/>
  <c r="BZ33" i="34"/>
  <c r="AV33" i="34"/>
  <c r="W33" i="34"/>
  <c r="F32" i="34"/>
  <c r="EM32" i="34"/>
  <c r="EC32" i="34"/>
  <c r="DR32" i="34"/>
  <c r="DG32" i="34"/>
  <c r="CW32" i="34"/>
  <c r="CL32" i="34"/>
  <c r="CA32" i="34"/>
  <c r="BQ32" i="34"/>
  <c r="BF32" i="34"/>
  <c r="AU32" i="34"/>
  <c r="AK32" i="34"/>
  <c r="Z32" i="34"/>
  <c r="O32" i="34"/>
  <c r="E32" i="34"/>
  <c r="CU32" i="34"/>
  <c r="CK32" i="34"/>
  <c r="BZ32" i="34"/>
  <c r="BO32" i="34"/>
  <c r="BE32" i="34"/>
  <c r="AT32" i="34"/>
  <c r="AI32" i="34"/>
  <c r="Y32" i="34"/>
  <c r="N32" i="34"/>
  <c r="D32" i="34"/>
  <c r="L32" i="34"/>
  <c r="T32" i="34"/>
  <c r="AB32" i="34"/>
  <c r="AJ32" i="34"/>
  <c r="AR32" i="34"/>
  <c r="AZ32" i="34"/>
  <c r="BH32" i="34"/>
  <c r="BP32" i="34"/>
  <c r="BX32" i="34"/>
  <c r="CF32" i="34"/>
  <c r="CN32" i="34"/>
  <c r="CV32" i="34"/>
  <c r="DD32" i="34"/>
  <c r="DL32" i="34"/>
  <c r="DT32" i="34"/>
  <c r="EB32" i="34"/>
  <c r="EJ32" i="34"/>
  <c r="ER32" i="34"/>
  <c r="EZ32" i="34"/>
  <c r="FH32" i="34"/>
  <c r="FP32" i="34"/>
  <c r="FX32" i="34"/>
  <c r="GF32" i="34"/>
  <c r="GN32" i="34"/>
  <c r="GV32" i="34"/>
  <c r="HD32" i="34"/>
  <c r="HL32" i="34"/>
  <c r="HT32" i="34"/>
  <c r="IB32" i="34"/>
  <c r="IJ32" i="34"/>
  <c r="IR32" i="34"/>
  <c r="H32" i="34"/>
  <c r="P32" i="34"/>
  <c r="X32" i="34"/>
  <c r="AF32" i="34"/>
  <c r="AN32" i="34"/>
  <c r="AV32" i="34"/>
  <c r="BD32" i="34"/>
  <c r="BL32" i="34"/>
  <c r="BT32" i="34"/>
  <c r="CB32" i="34"/>
  <c r="CJ32" i="34"/>
  <c r="CR32" i="34"/>
  <c r="CZ32" i="34"/>
  <c r="DH32" i="34"/>
  <c r="DP32" i="34"/>
  <c r="DX32" i="34"/>
  <c r="EF32" i="34"/>
  <c r="EN32" i="34"/>
  <c r="EV32" i="34"/>
  <c r="FD32" i="34"/>
  <c r="FL32" i="34"/>
  <c r="FT32" i="34"/>
  <c r="GB32" i="34"/>
  <c r="GJ32" i="34"/>
  <c r="GR32" i="34"/>
  <c r="GZ32" i="34"/>
  <c r="HH32" i="34"/>
  <c r="HP32" i="34"/>
  <c r="HX32" i="34"/>
  <c r="IF32" i="34"/>
  <c r="IN32" i="34"/>
  <c r="IN26" i="37" a="1"/>
  <c r="IN26" i="37" s="1"/>
  <c r="I45" i="36"/>
  <c r="I46" i="38" s="1"/>
  <c r="Q45" i="36"/>
  <c r="Q46" i="38" s="1"/>
  <c r="Y45" i="36"/>
  <c r="Y46" i="38" s="1"/>
  <c r="AG45" i="36"/>
  <c r="AG46" i="38" s="1"/>
  <c r="AO45" i="36"/>
  <c r="AO46" i="38" s="1"/>
  <c r="AW45" i="36"/>
  <c r="AW46" i="38" s="1"/>
  <c r="BE45" i="36"/>
  <c r="BE46" i="38" s="1"/>
  <c r="BM45" i="36"/>
  <c r="BM46" i="38" s="1"/>
  <c r="BU45" i="36"/>
  <c r="BU46" i="38" s="1"/>
  <c r="CC45" i="36"/>
  <c r="CC46" i="38" s="1"/>
  <c r="CK45" i="36"/>
  <c r="CK46" i="38" s="1"/>
  <c r="CS45" i="36"/>
  <c r="CS46" i="38" s="1"/>
  <c r="DA45" i="36"/>
  <c r="DA46" i="38" s="1"/>
  <c r="DI45" i="36"/>
  <c r="DI46" i="38" s="1"/>
  <c r="DQ45" i="36"/>
  <c r="DQ46" i="38" s="1"/>
  <c r="DY45" i="36"/>
  <c r="DY46" i="38" s="1"/>
  <c r="EG45" i="36"/>
  <c r="EG46" i="38" s="1"/>
  <c r="EO45" i="36"/>
  <c r="EO46" i="38" s="1"/>
  <c r="EW45" i="36"/>
  <c r="EW46" i="38" s="1"/>
  <c r="FE45" i="36"/>
  <c r="FE46" i="38" s="1"/>
  <c r="FM45" i="36"/>
  <c r="FM46" i="38" s="1"/>
  <c r="FU45" i="36"/>
  <c r="FU46" i="38" s="1"/>
  <c r="GC45" i="36"/>
  <c r="GC46" i="38" s="1"/>
  <c r="GK45" i="36"/>
  <c r="GK46" i="38" s="1"/>
  <c r="GS45" i="36"/>
  <c r="GS46" i="38" s="1"/>
  <c r="HA45" i="36"/>
  <c r="HA46" i="38" s="1"/>
  <c r="HI45" i="36"/>
  <c r="HI46" i="38" s="1"/>
  <c r="HQ45" i="36"/>
  <c r="HQ46" i="38" s="1"/>
  <c r="HY45" i="36"/>
  <c r="HY46" i="38" s="1"/>
  <c r="IG45" i="36"/>
  <c r="IG46" i="38" s="1"/>
  <c r="IO45" i="36"/>
  <c r="IO46" i="38" s="1"/>
  <c r="F46" i="36"/>
  <c r="N46" i="36"/>
  <c r="V46" i="36"/>
  <c r="AD46" i="36"/>
  <c r="AL46" i="36"/>
  <c r="AT46" i="36"/>
  <c r="BB46" i="36"/>
  <c r="BJ46" i="36"/>
  <c r="BR46" i="36"/>
  <c r="BZ46" i="36"/>
  <c r="CH46" i="36"/>
  <c r="CP46" i="36"/>
  <c r="CX46" i="36"/>
  <c r="DF46" i="36"/>
  <c r="DN46" i="36"/>
  <c r="DV46" i="36"/>
  <c r="ED46" i="36"/>
  <c r="EL46" i="36"/>
  <c r="ET46" i="36"/>
  <c r="FB46" i="36"/>
  <c r="FJ46" i="36"/>
  <c r="FR46" i="36"/>
  <c r="FZ46" i="36"/>
  <c r="GH46" i="36"/>
  <c r="GP46" i="36"/>
  <c r="GX46" i="36"/>
  <c r="HF46" i="36"/>
  <c r="HN46" i="36"/>
  <c r="HV46" i="36"/>
  <c r="ID46" i="36"/>
  <c r="IL46" i="36"/>
  <c r="J45" i="36"/>
  <c r="J46" i="38" s="1"/>
  <c r="R45" i="36"/>
  <c r="R46" i="38" s="1"/>
  <c r="Z45" i="36"/>
  <c r="Z46" i="38" s="1"/>
  <c r="AH45" i="36"/>
  <c r="AH46" i="38" s="1"/>
  <c r="AP45" i="36"/>
  <c r="AP46" i="38" s="1"/>
  <c r="AX45" i="36"/>
  <c r="AX46" i="38" s="1"/>
  <c r="BF45" i="36"/>
  <c r="BF46" i="38" s="1"/>
  <c r="BN45" i="36"/>
  <c r="BN46" i="38" s="1"/>
  <c r="BV45" i="36"/>
  <c r="BV46" i="38" s="1"/>
  <c r="CD45" i="36"/>
  <c r="CD46" i="38" s="1"/>
  <c r="CL45" i="36"/>
  <c r="CL46" i="38" s="1"/>
  <c r="CT45" i="36"/>
  <c r="CT46" i="38" s="1"/>
  <c r="DB45" i="36"/>
  <c r="DB46" i="38" s="1"/>
  <c r="DJ45" i="36"/>
  <c r="DJ46" i="38" s="1"/>
  <c r="DR45" i="36"/>
  <c r="DR46" i="38" s="1"/>
  <c r="DZ45" i="36"/>
  <c r="DZ46" i="38" s="1"/>
  <c r="EH45" i="36"/>
  <c r="EH46" i="38" s="1"/>
  <c r="EP45" i="36"/>
  <c r="EP46" i="38" s="1"/>
  <c r="EX45" i="36"/>
  <c r="EX46" i="38" s="1"/>
  <c r="FF45" i="36"/>
  <c r="FF46" i="38" s="1"/>
  <c r="FN45" i="36"/>
  <c r="FN46" i="38" s="1"/>
  <c r="FV45" i="36"/>
  <c r="FV46" i="38" s="1"/>
  <c r="GD45" i="36"/>
  <c r="GD46" i="38" s="1"/>
  <c r="GL45" i="36"/>
  <c r="GL46" i="38" s="1"/>
  <c r="GT45" i="36"/>
  <c r="GT46" i="38" s="1"/>
  <c r="HB45" i="36"/>
  <c r="HB46" i="38" s="1"/>
  <c r="HJ45" i="36"/>
  <c r="HJ46" i="38" s="1"/>
  <c r="HR45" i="36"/>
  <c r="HR46" i="38" s="1"/>
  <c r="HZ45" i="36"/>
  <c r="HZ46" i="38" s="1"/>
  <c r="IH45" i="36"/>
  <c r="IH46" i="38" s="1"/>
  <c r="G46" i="36"/>
  <c r="O46" i="36"/>
  <c r="W46" i="36"/>
  <c r="AE46" i="36"/>
  <c r="AM46" i="36"/>
  <c r="AU46" i="36"/>
  <c r="BC46" i="36"/>
  <c r="BK46" i="36"/>
  <c r="BS46" i="36"/>
  <c r="CA46" i="36"/>
  <c r="CI46" i="36"/>
  <c r="CQ46" i="36"/>
  <c r="CY46" i="36"/>
  <c r="DG46" i="36"/>
  <c r="DO46" i="36"/>
  <c r="DW46" i="36"/>
  <c r="EE46" i="36"/>
  <c r="EM46" i="36"/>
  <c r="EU46" i="36"/>
  <c r="FC46" i="36"/>
  <c r="FK46" i="36"/>
  <c r="FS46" i="36"/>
  <c r="GA46" i="36"/>
  <c r="GI46" i="36"/>
  <c r="GQ46" i="36"/>
  <c r="GY46" i="36"/>
  <c r="HG46" i="36"/>
  <c r="HO46" i="36"/>
  <c r="HW46" i="36"/>
  <c r="IE46" i="36"/>
  <c r="IM46" i="36"/>
  <c r="H46" i="36"/>
  <c r="P46" i="36"/>
  <c r="X46" i="36"/>
  <c r="AF46" i="36"/>
  <c r="AN46" i="36"/>
  <c r="AV46" i="36"/>
  <c r="BD46" i="36"/>
  <c r="BL46" i="36"/>
  <c r="BT46" i="36"/>
  <c r="CB46" i="36"/>
  <c r="CJ46" i="36"/>
  <c r="CR46" i="36"/>
  <c r="CZ46" i="36"/>
  <c r="DH46" i="36"/>
  <c r="DP46" i="36"/>
  <c r="DX46" i="36"/>
  <c r="EF46" i="36"/>
  <c r="EN46" i="36"/>
  <c r="EV46" i="36"/>
  <c r="FD46" i="36"/>
  <c r="FL46" i="36"/>
  <c r="FT46" i="36"/>
  <c r="GB46" i="36"/>
  <c r="GJ46" i="36"/>
  <c r="GR46" i="36"/>
  <c r="GZ46" i="36"/>
  <c r="HH46" i="36"/>
  <c r="HP46" i="36"/>
  <c r="HX46" i="36"/>
  <c r="IF46" i="36"/>
  <c r="IN46" i="36"/>
  <c r="I46" i="36"/>
  <c r="Q46" i="36"/>
  <c r="Y46" i="36"/>
  <c r="AG46" i="36"/>
  <c r="AO46" i="36"/>
  <c r="AW46" i="36"/>
  <c r="BE46" i="36"/>
  <c r="BM46" i="36"/>
  <c r="BU46" i="36"/>
  <c r="CC46" i="36"/>
  <c r="CK46" i="36"/>
  <c r="CS46" i="36"/>
  <c r="DA46" i="36"/>
  <c r="DI46" i="36"/>
  <c r="DQ46" i="36"/>
  <c r="DY46" i="36"/>
  <c r="EG46" i="36"/>
  <c r="EO46" i="36"/>
  <c r="EW46" i="36"/>
  <c r="FE46" i="36"/>
  <c r="FM46" i="36"/>
  <c r="FU46" i="36"/>
  <c r="GC46" i="36"/>
  <c r="GK46" i="36"/>
  <c r="GS46" i="36"/>
  <c r="HA46" i="36"/>
  <c r="HI46" i="36"/>
  <c r="HQ46" i="36"/>
  <c r="HY46" i="36"/>
  <c r="IG46" i="36"/>
  <c r="IO46" i="36"/>
  <c r="J46" i="36"/>
  <c r="R46" i="36"/>
  <c r="Z46" i="36"/>
  <c r="AH46" i="36"/>
  <c r="AP46" i="36"/>
  <c r="AX46" i="36"/>
  <c r="BF46" i="36"/>
  <c r="BN46" i="36"/>
  <c r="BV46" i="36"/>
  <c r="CD46" i="36"/>
  <c r="CL46" i="36"/>
  <c r="CT46" i="36"/>
  <c r="DB46" i="36"/>
  <c r="DJ46" i="36"/>
  <c r="DR46" i="36"/>
  <c r="DZ46" i="36"/>
  <c r="EH46" i="36"/>
  <c r="EP46" i="36"/>
  <c r="EX46" i="36"/>
  <c r="FF46" i="36"/>
  <c r="FN46" i="36"/>
  <c r="FV46" i="36"/>
  <c r="GD46" i="36"/>
  <c r="GL46" i="36"/>
  <c r="GT46" i="36"/>
  <c r="HB46" i="36"/>
  <c r="HJ46" i="36"/>
  <c r="HR46" i="36"/>
  <c r="HZ46" i="36"/>
  <c r="IH46" i="36"/>
  <c r="IP46" i="36"/>
  <c r="C46" i="36"/>
  <c r="K46" i="36"/>
  <c r="S46" i="36"/>
  <c r="AA46" i="36"/>
  <c r="AI46" i="36"/>
  <c r="AQ46" i="36"/>
  <c r="AY46" i="36"/>
  <c r="BG46" i="36"/>
  <c r="BO46" i="36"/>
  <c r="BW46" i="36"/>
  <c r="CE46" i="36"/>
  <c r="CM46" i="36"/>
  <c r="CU46" i="36"/>
  <c r="DC46" i="36"/>
  <c r="DK46" i="36"/>
  <c r="DS46" i="36"/>
  <c r="EA46" i="36"/>
  <c r="EI46" i="36"/>
  <c r="EQ46" i="36"/>
  <c r="EY46" i="36"/>
  <c r="FG46" i="36"/>
  <c r="FO46" i="36"/>
  <c r="FW46" i="36"/>
  <c r="GE46" i="36"/>
  <c r="GM46" i="36"/>
  <c r="GU46" i="36"/>
  <c r="HC46" i="36"/>
  <c r="HK46" i="36"/>
  <c r="HS46" i="36"/>
  <c r="IA46" i="36"/>
  <c r="II46" i="36"/>
  <c r="IQ46" i="36"/>
  <c r="D46" i="36"/>
  <c r="L46" i="36"/>
  <c r="T46" i="36"/>
  <c r="AB46" i="36"/>
  <c r="AJ46" i="36"/>
  <c r="AR46" i="36"/>
  <c r="AZ46" i="36"/>
  <c r="BH46" i="36"/>
  <c r="BP46" i="36"/>
  <c r="BX46" i="36"/>
  <c r="CF46" i="36"/>
  <c r="CN46" i="36"/>
  <c r="CV46" i="36"/>
  <c r="DD46" i="36"/>
  <c r="DL46" i="36"/>
  <c r="DT46" i="36"/>
  <c r="EB46" i="36"/>
  <c r="EJ46" i="36"/>
  <c r="ER46" i="36"/>
  <c r="EZ46" i="36"/>
  <c r="FH46" i="36"/>
  <c r="FP46" i="36"/>
  <c r="FX46" i="36"/>
  <c r="GF46" i="36"/>
  <c r="GN46" i="36"/>
  <c r="GV46" i="36"/>
  <c r="HD46" i="36"/>
  <c r="HL46" i="36"/>
  <c r="HT46" i="36"/>
  <c r="IB46" i="36"/>
  <c r="IJ46" i="36"/>
  <c r="B13" i="38"/>
  <c r="E15" i="37" a="1"/>
  <c r="E15" i="37" s="1"/>
  <c r="E14" i="37" a="1"/>
  <c r="E14" i="37" s="1"/>
  <c r="E13" i="37" a="1"/>
  <c r="E13" i="37" s="1"/>
  <c r="E12" i="37" a="1"/>
  <c r="E12" i="37" s="1"/>
  <c r="IR26" i="37" a="1"/>
  <c r="IR26" i="37" s="1"/>
  <c r="IQ26" i="37" a="1"/>
  <c r="IQ26" i="37" s="1"/>
  <c r="IM26" i="37" a="1"/>
  <c r="IM26" i="37" s="1"/>
  <c r="IJ26" i="37" a="1"/>
  <c r="IJ26" i="37" s="1"/>
  <c r="II26" i="37" a="1"/>
  <c r="II26" i="37" s="1"/>
  <c r="IF26" i="37" a="1"/>
  <c r="IF26" i="37" s="1"/>
  <c r="IE26" i="37" a="1"/>
  <c r="IE26" i="37" s="1"/>
  <c r="ID26" i="37" a="1"/>
  <c r="ID26" i="37" s="1"/>
  <c r="IC26" i="37" a="1"/>
  <c r="IC26" i="37" s="1"/>
  <c r="IB26" i="37" a="1"/>
  <c r="IB26" i="37" s="1"/>
  <c r="IA26" i="37" a="1"/>
  <c r="IA26" i="37" s="1"/>
  <c r="HX26" i="37" a="1"/>
  <c r="HX26" i="37" s="1"/>
  <c r="HW26" i="37" a="1"/>
  <c r="HW26" i="37" s="1"/>
  <c r="HV26" i="37" a="1"/>
  <c r="HV26" i="37" s="1"/>
  <c r="HU26" i="37" a="1"/>
  <c r="HU26" i="37" s="1"/>
  <c r="HT26" i="37" a="1"/>
  <c r="HT26" i="37" s="1"/>
  <c r="HS26" i="37" a="1"/>
  <c r="HS26" i="37" s="1"/>
  <c r="HP26" i="37" a="1"/>
  <c r="HP26" i="37" s="1"/>
  <c r="HO26" i="37" a="1"/>
  <c r="HO26" i="37" s="1"/>
  <c r="HN26" i="37" a="1"/>
  <c r="HN26" i="37" s="1"/>
  <c r="HM26" i="37" a="1"/>
  <c r="HM26" i="37" s="1"/>
  <c r="HL26" i="37" a="1"/>
  <c r="HL26" i="37" s="1"/>
  <c r="HK26" i="37" a="1"/>
  <c r="HK26" i="37" s="1"/>
  <c r="HH26" i="37" a="1"/>
  <c r="HH26" i="37" s="1"/>
  <c r="HG26" i="37" a="1"/>
  <c r="HG26" i="37" s="1"/>
  <c r="HF26" i="37" a="1"/>
  <c r="HF26" i="37" s="1"/>
  <c r="HE26" i="37" a="1"/>
  <c r="HE26" i="37" s="1"/>
  <c r="HD26" i="37" a="1"/>
  <c r="HD26" i="37" s="1"/>
  <c r="HC26" i="37" a="1"/>
  <c r="HC26" i="37" s="1"/>
  <c r="HB26" i="37" a="1"/>
  <c r="HB26" i="37" s="1"/>
  <c r="HA26" i="37" a="1"/>
  <c r="HA26" i="37" s="1"/>
  <c r="GZ26" i="37" a="1"/>
  <c r="GZ26" i="37" s="1"/>
  <c r="GY26" i="37" a="1"/>
  <c r="GY26" i="37" s="1"/>
  <c r="GX26" i="37" a="1"/>
  <c r="GX26" i="37" s="1"/>
  <c r="GW26" i="37" a="1"/>
  <c r="GW26" i="37" s="1"/>
  <c r="GV26" i="37" a="1"/>
  <c r="GV26" i="37" s="1"/>
  <c r="GU26" i="37" a="1"/>
  <c r="GU26" i="37" s="1"/>
  <c r="GT26" i="37" a="1"/>
  <c r="GT26" i="37" s="1"/>
  <c r="GS26" i="37" a="1"/>
  <c r="GS26" i="37" s="1"/>
  <c r="GR26" i="37" a="1"/>
  <c r="GR26" i="37" s="1"/>
  <c r="GQ26" i="37" a="1"/>
  <c r="GQ26" i="37" s="1"/>
  <c r="GP26" i="37" a="1"/>
  <c r="GP26" i="37" s="1"/>
  <c r="GO26" i="37" a="1"/>
  <c r="GO26" i="37" s="1"/>
  <c r="GN26" i="37" a="1"/>
  <c r="GN26" i="37" s="1"/>
  <c r="GM26" i="37" a="1"/>
  <c r="GM26" i="37" s="1"/>
  <c r="GL26" i="37" a="1"/>
  <c r="GL26" i="37" s="1"/>
  <c r="GK26" i="37" a="1"/>
  <c r="GK26" i="37" s="1"/>
  <c r="GJ26" i="37" a="1"/>
  <c r="GJ26" i="37" s="1"/>
  <c r="GI26" i="37" a="1"/>
  <c r="GI26" i="37" s="1"/>
  <c r="GH26" i="37" a="1"/>
  <c r="GH26" i="37" s="1"/>
  <c r="GG26" i="37" a="1"/>
  <c r="GG26" i="37" s="1"/>
  <c r="GF26" i="37" a="1"/>
  <c r="GF26" i="37" s="1"/>
  <c r="GE26" i="37" a="1"/>
  <c r="GE26" i="37" s="1"/>
  <c r="GD26" i="37" a="1"/>
  <c r="GD26" i="37" s="1"/>
  <c r="GC26" i="37" a="1"/>
  <c r="GC26" i="37" s="1"/>
  <c r="GB26" i="37" a="1"/>
  <c r="GB26" i="37" s="1"/>
  <c r="GA26" i="37" a="1"/>
  <c r="GA26" i="37" s="1"/>
  <c r="FZ26" i="37" a="1"/>
  <c r="FZ26" i="37" s="1"/>
  <c r="FY26" i="37" a="1"/>
  <c r="FY26" i="37" s="1"/>
  <c r="FX26" i="37" a="1"/>
  <c r="FX26" i="37" s="1"/>
  <c r="FW26" i="37" a="1"/>
  <c r="FW26" i="37" s="1"/>
  <c r="FV26" i="37" a="1"/>
  <c r="FV26" i="37" s="1"/>
  <c r="FU26" i="37" a="1"/>
  <c r="FU26" i="37" s="1"/>
  <c r="FT26" i="37" a="1"/>
  <c r="FT26" i="37" s="1"/>
  <c r="FS26" i="37" a="1"/>
  <c r="FS26" i="37" s="1"/>
  <c r="FR26" i="37" a="1"/>
  <c r="FR26" i="37" s="1"/>
  <c r="FQ26" i="37" a="1"/>
  <c r="FQ26" i="37" s="1"/>
  <c r="FP26" i="37" a="1"/>
  <c r="FP26" i="37" s="1"/>
  <c r="FO26" i="37" a="1"/>
  <c r="FO26" i="37" s="1"/>
  <c r="FN26" i="37" a="1"/>
  <c r="FN26" i="37" s="1"/>
  <c r="FM26" i="37" a="1"/>
  <c r="FM26" i="37" s="1"/>
  <c r="FL26" i="37" a="1"/>
  <c r="FL26" i="37" s="1"/>
  <c r="FK26" i="37" a="1"/>
  <c r="FK26" i="37" s="1"/>
  <c r="FJ26" i="37" a="1"/>
  <c r="FJ26" i="37" s="1"/>
  <c r="FI26" i="37" a="1"/>
  <c r="FI26" i="37" s="1"/>
  <c r="FH26" i="37" a="1"/>
  <c r="FH26" i="37" s="1"/>
  <c r="FG26" i="37" a="1"/>
  <c r="FG26" i="37" s="1"/>
  <c r="FF26" i="37" a="1"/>
  <c r="FF26" i="37" s="1"/>
  <c r="FE26" i="37" a="1"/>
  <c r="FE26" i="37" s="1"/>
  <c r="FD26" i="37" a="1"/>
  <c r="FD26" i="37" s="1"/>
  <c r="FC26" i="37" a="1"/>
  <c r="FC26" i="37" s="1"/>
  <c r="FB26" i="37" a="1"/>
  <c r="FB26" i="37" s="1"/>
  <c r="FA26" i="37" a="1"/>
  <c r="FA26" i="37" s="1"/>
  <c r="EZ26" i="37" a="1"/>
  <c r="EZ26" i="37" s="1"/>
  <c r="EY26" i="37" a="1"/>
  <c r="EY26" i="37" s="1"/>
  <c r="EX26" i="37" a="1"/>
  <c r="EX26" i="37" s="1"/>
  <c r="EW26" i="37" a="1"/>
  <c r="EW26" i="37" s="1"/>
  <c r="EV26" i="37" a="1"/>
  <c r="EV26" i="37" s="1"/>
  <c r="EU26" i="37" a="1"/>
  <c r="EU26" i="37" s="1"/>
  <c r="ET26" i="37" a="1"/>
  <c r="ET26" i="37" s="1"/>
  <c r="ES26" i="37" a="1"/>
  <c r="ES26" i="37" s="1"/>
  <c r="ER26" i="37" a="1"/>
  <c r="ER26" i="37" s="1"/>
  <c r="EQ26" i="37" a="1"/>
  <c r="EQ26" i="37" s="1"/>
  <c r="EP26" i="37" a="1"/>
  <c r="EP26" i="37" s="1"/>
  <c r="EO26" i="37" a="1"/>
  <c r="EO26" i="37" s="1"/>
  <c r="EN26" i="37" a="1"/>
  <c r="EN26" i="37" s="1"/>
  <c r="EM26" i="37" a="1"/>
  <c r="EM26" i="37" s="1"/>
  <c r="EL26" i="37" a="1"/>
  <c r="EL26" i="37" s="1"/>
  <c r="EK26" i="37" a="1"/>
  <c r="EK26" i="37" s="1"/>
  <c r="EJ26" i="37" a="1"/>
  <c r="EJ26" i="37" s="1"/>
  <c r="EI26" i="37" a="1"/>
  <c r="EI26" i="37" s="1"/>
  <c r="EH26" i="37" a="1"/>
  <c r="EH26" i="37" s="1"/>
  <c r="EG26" i="37" a="1"/>
  <c r="EG26" i="37" s="1"/>
  <c r="EF26" i="37" a="1"/>
  <c r="EF26" i="37" s="1"/>
  <c r="EE26" i="37" a="1"/>
  <c r="EE26" i="37" s="1"/>
  <c r="ED26" i="37" a="1"/>
  <c r="ED26" i="37" s="1"/>
  <c r="EC26" i="37" a="1"/>
  <c r="EC26" i="37" s="1"/>
  <c r="EB26" i="37" a="1"/>
  <c r="EB26" i="37" s="1"/>
  <c r="EA26" i="37" a="1"/>
  <c r="EA26" i="37" s="1"/>
  <c r="DZ26" i="37" a="1"/>
  <c r="DZ26" i="37" s="1"/>
  <c r="DY26" i="37" a="1"/>
  <c r="DY26" i="37" s="1"/>
  <c r="DX26" i="37" a="1"/>
  <c r="DX26" i="37" s="1"/>
  <c r="DW26" i="37" a="1"/>
  <c r="DW26" i="37" s="1"/>
  <c r="DV26" i="37" a="1"/>
  <c r="DV26" i="37" s="1"/>
  <c r="DU26" i="37" a="1"/>
  <c r="DU26" i="37" s="1"/>
  <c r="DT26" i="37" a="1"/>
  <c r="DT26" i="37" s="1"/>
  <c r="DS26" i="37" a="1"/>
  <c r="DS26" i="37" s="1"/>
  <c r="DR26" i="37" a="1"/>
  <c r="DR26" i="37" s="1"/>
  <c r="DQ26" i="37" a="1"/>
  <c r="DQ26" i="37" s="1"/>
  <c r="DP26" i="37" a="1"/>
  <c r="DP26" i="37" s="1"/>
  <c r="DO26" i="37" a="1"/>
  <c r="DO26" i="37" s="1"/>
  <c r="DN26" i="37" a="1"/>
  <c r="DN26" i="37" s="1"/>
  <c r="DM26" i="37" a="1"/>
  <c r="DM26" i="37" s="1"/>
  <c r="DL26" i="37" a="1"/>
  <c r="DL26" i="37" s="1"/>
  <c r="DK26" i="37" a="1"/>
  <c r="DK26" i="37" s="1"/>
  <c r="DJ26" i="37" a="1"/>
  <c r="DJ26" i="37" s="1"/>
  <c r="DI26" i="37" a="1"/>
  <c r="DI26" i="37" s="1"/>
  <c r="DH26" i="37" a="1"/>
  <c r="DH26" i="37" s="1"/>
  <c r="DG26" i="37" a="1"/>
  <c r="DG26" i="37" s="1"/>
  <c r="DF26" i="37" a="1"/>
  <c r="DF26" i="37" s="1"/>
  <c r="DE26" i="37" a="1"/>
  <c r="DE26" i="37" s="1"/>
  <c r="DD26" i="37" a="1"/>
  <c r="DD26" i="37" s="1"/>
  <c r="DC26" i="37" a="1"/>
  <c r="DC26" i="37" s="1"/>
  <c r="DB26" i="37" a="1"/>
  <c r="DB26" i="37" s="1"/>
  <c r="DA26" i="37" a="1"/>
  <c r="DA26" i="37" s="1"/>
  <c r="CZ26" i="37" a="1"/>
  <c r="CZ26" i="37" s="1"/>
  <c r="CY26" i="37" a="1"/>
  <c r="CY26" i="37" s="1"/>
  <c r="CX26" i="37" a="1"/>
  <c r="CX26" i="37" s="1"/>
  <c r="CW26" i="37" a="1"/>
  <c r="CW26" i="37" s="1"/>
  <c r="CV26" i="37" a="1"/>
  <c r="CV26" i="37" s="1"/>
  <c r="CU26" i="37" a="1"/>
  <c r="CU26" i="37" s="1"/>
  <c r="CT26" i="37" a="1"/>
  <c r="CT26" i="37" s="1"/>
  <c r="CS26" i="37" a="1"/>
  <c r="CS26" i="37" s="1"/>
  <c r="CR26" i="37" a="1"/>
  <c r="CR26" i="37" s="1"/>
  <c r="CQ26" i="37" a="1"/>
  <c r="CQ26" i="37" s="1"/>
  <c r="CP26" i="37" a="1"/>
  <c r="CP26" i="37" s="1"/>
  <c r="CO26" i="37" a="1"/>
  <c r="CO26" i="37" s="1"/>
  <c r="CN26" i="37" a="1"/>
  <c r="CN26" i="37" s="1"/>
  <c r="CM26" i="37" a="1"/>
  <c r="CM26" i="37" s="1"/>
  <c r="CL26" i="37" a="1"/>
  <c r="CL26" i="37" s="1"/>
  <c r="CK26" i="37" a="1"/>
  <c r="CK26" i="37" s="1"/>
  <c r="CJ26" i="37" a="1"/>
  <c r="CJ26" i="37" s="1"/>
  <c r="CI26" i="37" a="1"/>
  <c r="CI26" i="37" s="1"/>
  <c r="CH26" i="37" a="1"/>
  <c r="CH26" i="37" s="1"/>
  <c r="CG26" i="37" a="1"/>
  <c r="CG26" i="37" s="1"/>
  <c r="CF26" i="37" a="1"/>
  <c r="CF26" i="37" s="1"/>
  <c r="CE26" i="37" a="1"/>
  <c r="CE26" i="37" s="1"/>
  <c r="CD26" i="37" a="1"/>
  <c r="CD26" i="37" s="1"/>
  <c r="CC26" i="37" a="1"/>
  <c r="CC26" i="37" s="1"/>
  <c r="CB26" i="37" a="1"/>
  <c r="CB26" i="37" s="1"/>
  <c r="CA26" i="37" a="1"/>
  <c r="CA26" i="37" s="1"/>
  <c r="BZ26" i="37" a="1"/>
  <c r="BZ26" i="37" s="1"/>
  <c r="BY26" i="37" a="1"/>
  <c r="BY26" i="37" s="1"/>
  <c r="BX26" i="37" a="1"/>
  <c r="BX26" i="37" s="1"/>
  <c r="BW26" i="37" a="1"/>
  <c r="BW26" i="37" s="1"/>
  <c r="BV26" i="37" a="1"/>
  <c r="BV26" i="37" s="1"/>
  <c r="BU26" i="37" a="1"/>
  <c r="BU26" i="37" s="1"/>
  <c r="BT26" i="37" a="1"/>
  <c r="BT26" i="37" s="1"/>
  <c r="BS26" i="37" a="1"/>
  <c r="BS26" i="37" s="1"/>
  <c r="BR26" i="37" a="1"/>
  <c r="BR26" i="37" s="1"/>
  <c r="BQ26" i="37" a="1"/>
  <c r="BQ26" i="37" s="1"/>
  <c r="BP26" i="37" a="1"/>
  <c r="BP26" i="37" s="1"/>
  <c r="BO26" i="37" a="1"/>
  <c r="BO26" i="37" s="1"/>
  <c r="BN26" i="37" a="1"/>
  <c r="BN26" i="37" s="1"/>
  <c r="BM26" i="37" a="1"/>
  <c r="BM26" i="37" s="1"/>
  <c r="BL26" i="37" a="1"/>
  <c r="BL26" i="37" s="1"/>
  <c r="BK26" i="37" a="1"/>
  <c r="BK26" i="37" s="1"/>
  <c r="BJ26" i="37" a="1"/>
  <c r="BJ26" i="37" s="1"/>
  <c r="BI26" i="37" a="1"/>
  <c r="BI26" i="37" s="1"/>
  <c r="BH26" i="37" a="1"/>
  <c r="BH26" i="37" s="1"/>
  <c r="BG26" i="37" a="1"/>
  <c r="BG26" i="37" s="1"/>
  <c r="BF26" i="37" a="1"/>
  <c r="BF26" i="37" s="1"/>
  <c r="BE26" i="37" a="1"/>
  <c r="BE26" i="37" s="1"/>
  <c r="BD26" i="37" a="1"/>
  <c r="BD26" i="37" s="1"/>
  <c r="BC26" i="37" a="1"/>
  <c r="BC26" i="37" s="1"/>
  <c r="BB26" i="37" a="1"/>
  <c r="BB26" i="37" s="1"/>
  <c r="BA26" i="37" a="1"/>
  <c r="BA26" i="37" s="1"/>
  <c r="AZ26" i="37" a="1"/>
  <c r="AZ26" i="37" s="1"/>
  <c r="AY26" i="37" a="1"/>
  <c r="AY26" i="37" s="1"/>
  <c r="AX26" i="37" a="1"/>
  <c r="AX26" i="37" s="1"/>
  <c r="AW26" i="37" a="1"/>
  <c r="AW26" i="37" s="1"/>
  <c r="AV26" i="37" a="1"/>
  <c r="AV26" i="37" s="1"/>
  <c r="AU26" i="37" a="1"/>
  <c r="AU26" i="37" s="1"/>
  <c r="AT26" i="37" a="1"/>
  <c r="AT26" i="37" s="1"/>
  <c r="AS26" i="37" a="1"/>
  <c r="AS26" i="37" s="1"/>
  <c r="AR26" i="37" a="1"/>
  <c r="AR26" i="37" s="1"/>
  <c r="AQ26" i="37" a="1"/>
  <c r="AQ26" i="37" s="1"/>
  <c r="AP26" i="37" a="1"/>
  <c r="AP26" i="37" s="1"/>
  <c r="AO26" i="37" a="1"/>
  <c r="AO26" i="37" s="1"/>
  <c r="AN26" i="37" a="1"/>
  <c r="AN26" i="37" s="1"/>
  <c r="AM26" i="37" a="1"/>
  <c r="AM26" i="37" s="1"/>
  <c r="AL26" i="37" a="1"/>
  <c r="AL26" i="37" s="1"/>
  <c r="AK26" i="37" a="1"/>
  <c r="AK26" i="37" s="1"/>
  <c r="AJ26" i="37" a="1"/>
  <c r="AJ26" i="37" s="1"/>
  <c r="AI26" i="37" a="1"/>
  <c r="AI26" i="37" s="1"/>
  <c r="AH26" i="37" a="1"/>
  <c r="AH26" i="37" s="1"/>
  <c r="AG26" i="37" a="1"/>
  <c r="AG26" i="37" s="1"/>
  <c r="AF26" i="37" a="1"/>
  <c r="AF26" i="37" s="1"/>
  <c r="AE26" i="37" a="1"/>
  <c r="AE26" i="37" s="1"/>
  <c r="AD26" i="37" a="1"/>
  <c r="AD26" i="37" s="1"/>
  <c r="AC26" i="37" a="1"/>
  <c r="AC26" i="37" s="1"/>
  <c r="AB26" i="37" a="1"/>
  <c r="AB26" i="37" s="1"/>
  <c r="AA26" i="37" a="1"/>
  <c r="AA26" i="37" s="1"/>
  <c r="Z26" i="37" a="1"/>
  <c r="Z26" i="37" s="1"/>
  <c r="Y26" i="37" a="1"/>
  <c r="Y26" i="37" s="1"/>
  <c r="X26" i="37" a="1"/>
  <c r="X26" i="37" s="1"/>
  <c r="W26" i="37" a="1"/>
  <c r="W26" i="37" s="1"/>
  <c r="V26" i="37" a="1"/>
  <c r="V26" i="37" s="1"/>
  <c r="U26" i="37" a="1"/>
  <c r="U26" i="37" s="1"/>
  <c r="T26" i="37" a="1"/>
  <c r="T26" i="37" s="1"/>
  <c r="S26" i="37" a="1"/>
  <c r="S26" i="37" s="1"/>
  <c r="R26" i="37" a="1"/>
  <c r="R26" i="37" s="1"/>
  <c r="Q26" i="37" a="1"/>
  <c r="Q26" i="37" s="1"/>
  <c r="P26" i="37" a="1"/>
  <c r="P26" i="37" s="1"/>
  <c r="O26" i="37" a="1"/>
  <c r="O26" i="37" s="1"/>
  <c r="N26" i="37" a="1"/>
  <c r="N26" i="37" s="1"/>
  <c r="M26" i="37" a="1"/>
  <c r="M26" i="37" s="1"/>
  <c r="L26" i="37" a="1"/>
  <c r="L26" i="37" s="1"/>
  <c r="K26" i="37" a="1"/>
  <c r="K26" i="37" s="1"/>
  <c r="J26" i="37" a="1"/>
  <c r="J26" i="37" s="1"/>
  <c r="I26" i="37" a="1"/>
  <c r="I26" i="37" s="1"/>
  <c r="H26" i="37" a="1"/>
  <c r="H26" i="37" s="1"/>
  <c r="G26" i="37" a="1"/>
  <c r="G26" i="37" s="1"/>
  <c r="F26" i="37" a="1"/>
  <c r="F26" i="37" s="1"/>
  <c r="E26" i="37" a="1"/>
  <c r="E26" i="37" s="1"/>
  <c r="D26" i="37" a="1"/>
  <c r="D26" i="37" s="1"/>
  <c r="C26" i="37" a="1"/>
  <c r="C26" i="37" s="1"/>
  <c r="IR25" i="37" a="1"/>
  <c r="IR25" i="37" s="1"/>
  <c r="IQ25" i="37" a="1"/>
  <c r="IQ25" i="37" s="1"/>
  <c r="IP25" i="37" a="1"/>
  <c r="IP25" i="37" s="1"/>
  <c r="IO25" i="37" a="1"/>
  <c r="IO25" i="37" s="1"/>
  <c r="IN25" i="37" a="1"/>
  <c r="IN25" i="37" s="1"/>
  <c r="IM25" i="37" a="1"/>
  <c r="IM25" i="37" s="1"/>
  <c r="IL25" i="37" a="1"/>
  <c r="IL25" i="37" s="1"/>
  <c r="IK25" i="37" a="1"/>
  <c r="IK25" i="37" s="1"/>
  <c r="IJ25" i="37" a="1"/>
  <c r="IJ25" i="37" s="1"/>
  <c r="II25" i="37" a="1"/>
  <c r="II25" i="37" s="1"/>
  <c r="IH25" i="37" a="1"/>
  <c r="IH25" i="37" s="1"/>
  <c r="IG25" i="37" a="1"/>
  <c r="IG25" i="37" s="1"/>
  <c r="IF25" i="37" a="1"/>
  <c r="IF25" i="37" s="1"/>
  <c r="IE25" i="37" a="1"/>
  <c r="IE25" i="37" s="1"/>
  <c r="ID25" i="37" a="1"/>
  <c r="ID25" i="37" s="1"/>
  <c r="IC25" i="37" a="1"/>
  <c r="IC25" i="37" s="1"/>
  <c r="IB25" i="37" a="1"/>
  <c r="IB25" i="37" s="1"/>
  <c r="IA25" i="37" a="1"/>
  <c r="IA25" i="37" s="1"/>
  <c r="HZ25" i="37" a="1"/>
  <c r="HZ25" i="37" s="1"/>
  <c r="HY25" i="37" a="1"/>
  <c r="HY25" i="37" s="1"/>
  <c r="HX25" i="37" a="1"/>
  <c r="HX25" i="37" s="1"/>
  <c r="HW25" i="37" a="1"/>
  <c r="HW25" i="37" s="1"/>
  <c r="HV25" i="37" a="1"/>
  <c r="HV25" i="37" s="1"/>
  <c r="HU25" i="37" a="1"/>
  <c r="HU25" i="37" s="1"/>
  <c r="HT25" i="37" a="1"/>
  <c r="HT25" i="37" s="1"/>
  <c r="HS25" i="37" a="1"/>
  <c r="HS25" i="37" s="1"/>
  <c r="HR25" i="37" a="1"/>
  <c r="HR25" i="37" s="1"/>
  <c r="HQ25" i="37" a="1"/>
  <c r="HQ25" i="37" s="1"/>
  <c r="HP25" i="37" a="1"/>
  <c r="HP25" i="37" s="1"/>
  <c r="HO25" i="37" a="1"/>
  <c r="HO25" i="37" s="1"/>
  <c r="HN25" i="37" a="1"/>
  <c r="HN25" i="37" s="1"/>
  <c r="HM25" i="37" a="1"/>
  <c r="HM25" i="37" s="1"/>
  <c r="HL25" i="37" a="1"/>
  <c r="HL25" i="37" s="1"/>
  <c r="HK25" i="37" a="1"/>
  <c r="HK25" i="37" s="1"/>
  <c r="HJ25" i="37" a="1"/>
  <c r="HJ25" i="37" s="1"/>
  <c r="HI25" i="37" a="1"/>
  <c r="HI25" i="37" s="1"/>
  <c r="HH25" i="37" a="1"/>
  <c r="HH25" i="37" s="1"/>
  <c r="HG25" i="37" a="1"/>
  <c r="HG25" i="37" s="1"/>
  <c r="HF25" i="37" a="1"/>
  <c r="HF25" i="37" s="1"/>
  <c r="HE25" i="37" a="1"/>
  <c r="HE25" i="37" s="1"/>
  <c r="HD25" i="37" a="1"/>
  <c r="HD25" i="37" s="1"/>
  <c r="HC25" i="37" a="1"/>
  <c r="HC25" i="37" s="1"/>
  <c r="HB25" i="37" a="1"/>
  <c r="HB25" i="37" s="1"/>
  <c r="HA25" i="37" a="1"/>
  <c r="HA25" i="37" s="1"/>
  <c r="GZ25" i="37" a="1"/>
  <c r="GZ25" i="37" s="1"/>
  <c r="GY25" i="37" a="1"/>
  <c r="GY25" i="37" s="1"/>
  <c r="GX25" i="37" a="1"/>
  <c r="GX25" i="37" s="1"/>
  <c r="GW25" i="37" a="1"/>
  <c r="GW25" i="37" s="1"/>
  <c r="GV25" i="37" a="1"/>
  <c r="GV25" i="37" s="1"/>
  <c r="GU25" i="37" a="1"/>
  <c r="GU25" i="37" s="1"/>
  <c r="GT25" i="37" a="1"/>
  <c r="GT25" i="37" s="1"/>
  <c r="GS25" i="37" a="1"/>
  <c r="GS25" i="37" s="1"/>
  <c r="GR25" i="37" a="1"/>
  <c r="GR25" i="37" s="1"/>
  <c r="GQ25" i="37" a="1"/>
  <c r="GQ25" i="37" s="1"/>
  <c r="GP25" i="37" a="1"/>
  <c r="GP25" i="37" s="1"/>
  <c r="GO25" i="37" a="1"/>
  <c r="GO25" i="37" s="1"/>
  <c r="GN25" i="37" a="1"/>
  <c r="GN25" i="37" s="1"/>
  <c r="GM25" i="37" a="1"/>
  <c r="GM25" i="37" s="1"/>
  <c r="GL25" i="37" a="1"/>
  <c r="GL25" i="37" s="1"/>
  <c r="GK25" i="37" a="1"/>
  <c r="GK25" i="37" s="1"/>
  <c r="GJ25" i="37" a="1"/>
  <c r="GJ25" i="37" s="1"/>
  <c r="GI25" i="37" a="1"/>
  <c r="GI25" i="37" s="1"/>
  <c r="GH25" i="37" a="1"/>
  <c r="GH25" i="37" s="1"/>
  <c r="GG25" i="37" a="1"/>
  <c r="GG25" i="37" s="1"/>
  <c r="GF25" i="37" a="1"/>
  <c r="GF25" i="37" s="1"/>
  <c r="GE25" i="37" a="1"/>
  <c r="GE25" i="37" s="1"/>
  <c r="GD25" i="37" a="1"/>
  <c r="GD25" i="37" s="1"/>
  <c r="GC25" i="37" a="1"/>
  <c r="GC25" i="37" s="1"/>
  <c r="GB25" i="37" a="1"/>
  <c r="GB25" i="37" s="1"/>
  <c r="GA25" i="37" a="1"/>
  <c r="GA25" i="37" s="1"/>
  <c r="FZ25" i="37" a="1"/>
  <c r="FZ25" i="37" s="1"/>
  <c r="FY25" i="37" a="1"/>
  <c r="FY25" i="37" s="1"/>
  <c r="FX25" i="37" a="1"/>
  <c r="FX25" i="37" s="1"/>
  <c r="FW25" i="37" a="1"/>
  <c r="FW25" i="37" s="1"/>
  <c r="FV25" i="37" a="1"/>
  <c r="FV25" i="37" s="1"/>
  <c r="FU25" i="37" a="1"/>
  <c r="FU25" i="37" s="1"/>
  <c r="FT25" i="37" a="1"/>
  <c r="FT25" i="37" s="1"/>
  <c r="FS25" i="37" a="1"/>
  <c r="FS25" i="37" s="1"/>
  <c r="FR25" i="37" a="1"/>
  <c r="FR25" i="37" s="1"/>
  <c r="FQ25" i="37" a="1"/>
  <c r="FQ25" i="37" s="1"/>
  <c r="FP25" i="37" a="1"/>
  <c r="FP25" i="37" s="1"/>
  <c r="FO25" i="37" a="1"/>
  <c r="FO25" i="37" s="1"/>
  <c r="FN25" i="37" a="1"/>
  <c r="FN25" i="37" s="1"/>
  <c r="FM25" i="37" a="1"/>
  <c r="FM25" i="37" s="1"/>
  <c r="FL25" i="37" a="1"/>
  <c r="FL25" i="37" s="1"/>
  <c r="FK25" i="37" a="1"/>
  <c r="FK25" i="37" s="1"/>
  <c r="FJ25" i="37" a="1"/>
  <c r="FJ25" i="37" s="1"/>
  <c r="FI25" i="37" a="1"/>
  <c r="FI25" i="37" s="1"/>
  <c r="FH25" i="37" a="1"/>
  <c r="FH25" i="37" s="1"/>
  <c r="FG25" i="37" a="1"/>
  <c r="FG25" i="37" s="1"/>
  <c r="FF25" i="37" a="1"/>
  <c r="FF25" i="37" s="1"/>
  <c r="FE25" i="37" a="1"/>
  <c r="FE25" i="37" s="1"/>
  <c r="FD25" i="37" a="1"/>
  <c r="FD25" i="37" s="1"/>
  <c r="FC25" i="37" a="1"/>
  <c r="FC25" i="37" s="1"/>
  <c r="FB25" i="37" a="1"/>
  <c r="FB25" i="37" s="1"/>
  <c r="FA25" i="37" a="1"/>
  <c r="FA25" i="37" s="1"/>
  <c r="EZ25" i="37" a="1"/>
  <c r="EZ25" i="37" s="1"/>
  <c r="EY25" i="37" a="1"/>
  <c r="EY25" i="37" s="1"/>
  <c r="EX25" i="37" a="1"/>
  <c r="EX25" i="37" s="1"/>
  <c r="EW25" i="37" a="1"/>
  <c r="EW25" i="37" s="1"/>
  <c r="EV25" i="37" a="1"/>
  <c r="EV25" i="37" s="1"/>
  <c r="EU25" i="37" a="1"/>
  <c r="EU25" i="37" s="1"/>
  <c r="ET25" i="37" a="1"/>
  <c r="ET25" i="37" s="1"/>
  <c r="ES25" i="37" a="1"/>
  <c r="ES25" i="37" s="1"/>
  <c r="ER25" i="37" a="1"/>
  <c r="ER25" i="37" s="1"/>
  <c r="EQ25" i="37" a="1"/>
  <c r="EQ25" i="37" s="1"/>
  <c r="EP25" i="37" a="1"/>
  <c r="EP25" i="37" s="1"/>
  <c r="EO25" i="37" a="1"/>
  <c r="EO25" i="37" s="1"/>
  <c r="EN25" i="37" a="1"/>
  <c r="EN25" i="37" s="1"/>
  <c r="EM25" i="37" a="1"/>
  <c r="EM25" i="37" s="1"/>
  <c r="EL25" i="37" a="1"/>
  <c r="EL25" i="37" s="1"/>
  <c r="EK25" i="37" a="1"/>
  <c r="EK25" i="37" s="1"/>
  <c r="EJ25" i="37" a="1"/>
  <c r="EJ25" i="37" s="1"/>
  <c r="EI25" i="37" a="1"/>
  <c r="EI25" i="37" s="1"/>
  <c r="EH25" i="37" a="1"/>
  <c r="EH25" i="37" s="1"/>
  <c r="EG25" i="37" a="1"/>
  <c r="EG25" i="37" s="1"/>
  <c r="EF25" i="37" a="1"/>
  <c r="EF25" i="37" s="1"/>
  <c r="EE25" i="37" a="1"/>
  <c r="EE25" i="37" s="1"/>
  <c r="ED25" i="37" a="1"/>
  <c r="ED25" i="37" s="1"/>
  <c r="EC25" i="37" a="1"/>
  <c r="EC25" i="37" s="1"/>
  <c r="EB25" i="37" a="1"/>
  <c r="EB25" i="37" s="1"/>
  <c r="EA25" i="37" a="1"/>
  <c r="EA25" i="37" s="1"/>
  <c r="DZ25" i="37" a="1"/>
  <c r="DZ25" i="37" s="1"/>
  <c r="DY25" i="37" a="1"/>
  <c r="DY25" i="37" s="1"/>
  <c r="DX25" i="37" a="1"/>
  <c r="DX25" i="37" s="1"/>
  <c r="DW25" i="37" a="1"/>
  <c r="DW25" i="37" s="1"/>
  <c r="DV25" i="37" a="1"/>
  <c r="DV25" i="37" s="1"/>
  <c r="DU25" i="37" a="1"/>
  <c r="DU25" i="37" s="1"/>
  <c r="DT25" i="37" a="1"/>
  <c r="DT25" i="37" s="1"/>
  <c r="DS25" i="37" a="1"/>
  <c r="DS25" i="37" s="1"/>
  <c r="DR25" i="37" a="1"/>
  <c r="DR25" i="37" s="1"/>
  <c r="DQ25" i="37" a="1"/>
  <c r="DQ25" i="37" s="1"/>
  <c r="DP25" i="37" a="1"/>
  <c r="DP25" i="37" s="1"/>
  <c r="DO25" i="37" a="1"/>
  <c r="DO25" i="37" s="1"/>
  <c r="DN25" i="37" a="1"/>
  <c r="DN25" i="37" s="1"/>
  <c r="DM25" i="37" a="1"/>
  <c r="DM25" i="37" s="1"/>
  <c r="DL25" i="37" a="1"/>
  <c r="DL25" i="37" s="1"/>
  <c r="DK25" i="37" a="1"/>
  <c r="DK25" i="37" s="1"/>
  <c r="DJ25" i="37" a="1"/>
  <c r="DJ25" i="37" s="1"/>
  <c r="DI25" i="37" a="1"/>
  <c r="DI25" i="37" s="1"/>
  <c r="DH25" i="37" a="1"/>
  <c r="DH25" i="37" s="1"/>
  <c r="DG25" i="37" a="1"/>
  <c r="DG25" i="37" s="1"/>
  <c r="DF25" i="37" a="1"/>
  <c r="DF25" i="37" s="1"/>
  <c r="DE25" i="37" a="1"/>
  <c r="DE25" i="37" s="1"/>
  <c r="DD25" i="37" a="1"/>
  <c r="DD25" i="37" s="1"/>
  <c r="DC25" i="37" a="1"/>
  <c r="DC25" i="37" s="1"/>
  <c r="DB25" i="37" a="1"/>
  <c r="DB25" i="37" s="1"/>
  <c r="DA25" i="37" a="1"/>
  <c r="DA25" i="37" s="1"/>
  <c r="CZ25" i="37" a="1"/>
  <c r="CZ25" i="37" s="1"/>
  <c r="CY25" i="37" a="1"/>
  <c r="CY25" i="37" s="1"/>
  <c r="CX25" i="37" a="1"/>
  <c r="CX25" i="37" s="1"/>
  <c r="CW25" i="37" a="1"/>
  <c r="CW25" i="37" s="1"/>
  <c r="CV25" i="37" a="1"/>
  <c r="CV25" i="37" s="1"/>
  <c r="CU25" i="37" a="1"/>
  <c r="CU25" i="37" s="1"/>
  <c r="CT25" i="37" a="1"/>
  <c r="CT25" i="37" s="1"/>
  <c r="CS25" i="37" a="1"/>
  <c r="CS25" i="37" s="1"/>
  <c r="CR25" i="37" a="1"/>
  <c r="CR25" i="37" s="1"/>
  <c r="CQ25" i="37" a="1"/>
  <c r="CQ25" i="37" s="1"/>
  <c r="CP25" i="37" a="1"/>
  <c r="CP25" i="37" s="1"/>
  <c r="CO25" i="37" a="1"/>
  <c r="CO25" i="37" s="1"/>
  <c r="CN25" i="37" a="1"/>
  <c r="CN25" i="37" s="1"/>
  <c r="CM25" i="37" a="1"/>
  <c r="CM25" i="37" s="1"/>
  <c r="CL25" i="37" a="1"/>
  <c r="CL25" i="37" s="1"/>
  <c r="CK25" i="37" a="1"/>
  <c r="CK25" i="37" s="1"/>
  <c r="CJ25" i="37" a="1"/>
  <c r="CJ25" i="37" s="1"/>
  <c r="CI25" i="37" a="1"/>
  <c r="CI25" i="37" s="1"/>
  <c r="CH25" i="37" a="1"/>
  <c r="CH25" i="37" s="1"/>
  <c r="CG25" i="37" a="1"/>
  <c r="CG25" i="37" s="1"/>
  <c r="CF25" i="37" a="1"/>
  <c r="CF25" i="37" s="1"/>
  <c r="CE25" i="37" a="1"/>
  <c r="CE25" i="37" s="1"/>
  <c r="CD25" i="37" a="1"/>
  <c r="CD25" i="37" s="1"/>
  <c r="CC25" i="37" a="1"/>
  <c r="CC25" i="37" s="1"/>
  <c r="CB25" i="37" a="1"/>
  <c r="CB25" i="37" s="1"/>
  <c r="CA25" i="37" a="1"/>
  <c r="CA25" i="37" s="1"/>
  <c r="BZ25" i="37" a="1"/>
  <c r="BZ25" i="37" s="1"/>
  <c r="BY25" i="37" a="1"/>
  <c r="BY25" i="37" s="1"/>
  <c r="BX25" i="37" a="1"/>
  <c r="BX25" i="37" s="1"/>
  <c r="BW25" i="37" a="1"/>
  <c r="BW25" i="37" s="1"/>
  <c r="BV25" i="37" a="1"/>
  <c r="BV25" i="37" s="1"/>
  <c r="BU25" i="37" a="1"/>
  <c r="BU25" i="37" s="1"/>
  <c r="BT25" i="37" a="1"/>
  <c r="BT25" i="37" s="1"/>
  <c r="BS25" i="37" a="1"/>
  <c r="BS25" i="37" s="1"/>
  <c r="BR25" i="37" a="1"/>
  <c r="BR25" i="37" s="1"/>
  <c r="BQ25" i="37" a="1"/>
  <c r="BQ25" i="37" s="1"/>
  <c r="BP25" i="37" a="1"/>
  <c r="BP25" i="37" s="1"/>
  <c r="BO25" i="37" a="1"/>
  <c r="BO25" i="37" s="1"/>
  <c r="BN25" i="37" a="1"/>
  <c r="BN25" i="37" s="1"/>
  <c r="BM25" i="37" a="1"/>
  <c r="BM25" i="37" s="1"/>
  <c r="BL25" i="37" a="1"/>
  <c r="BL25" i="37" s="1"/>
  <c r="BK25" i="37" a="1"/>
  <c r="BK25" i="37" s="1"/>
  <c r="BJ25" i="37" a="1"/>
  <c r="BJ25" i="37" s="1"/>
  <c r="BI25" i="37" a="1"/>
  <c r="BI25" i="37" s="1"/>
  <c r="BH25" i="37" a="1"/>
  <c r="BH25" i="37" s="1"/>
  <c r="BG25" i="37" a="1"/>
  <c r="BG25" i="37" s="1"/>
  <c r="BF25" i="37" a="1"/>
  <c r="BF25" i="37" s="1"/>
  <c r="BE25" i="37" a="1"/>
  <c r="BE25" i="37" s="1"/>
  <c r="BD25" i="37" a="1"/>
  <c r="BD25" i="37" s="1"/>
  <c r="BC25" i="37" a="1"/>
  <c r="BC25" i="37" s="1"/>
  <c r="BB25" i="37" a="1"/>
  <c r="BB25" i="37" s="1"/>
  <c r="BA25" i="37" a="1"/>
  <c r="BA25" i="37" s="1"/>
  <c r="AZ25" i="37" a="1"/>
  <c r="AZ25" i="37" s="1"/>
  <c r="AY25" i="37" a="1"/>
  <c r="AY25" i="37" s="1"/>
  <c r="AX25" i="37" a="1"/>
  <c r="AX25" i="37" s="1"/>
  <c r="AW25" i="37" a="1"/>
  <c r="AW25" i="37" s="1"/>
  <c r="AV25" i="37" a="1"/>
  <c r="AV25" i="37" s="1"/>
  <c r="AU25" i="37" a="1"/>
  <c r="AU25" i="37" s="1"/>
  <c r="AT25" i="37" a="1"/>
  <c r="AT25" i="37" s="1"/>
  <c r="AS25" i="37" a="1"/>
  <c r="AS25" i="37" s="1"/>
  <c r="AR25" i="37" a="1"/>
  <c r="AR25" i="37" s="1"/>
  <c r="AQ25" i="37" a="1"/>
  <c r="AQ25" i="37" s="1"/>
  <c r="AP25" i="37" a="1"/>
  <c r="AP25" i="37" s="1"/>
  <c r="AO25" i="37" a="1"/>
  <c r="AO25" i="37" s="1"/>
  <c r="AN25" i="37" a="1"/>
  <c r="AN25" i="37" s="1"/>
  <c r="AM25" i="37" a="1"/>
  <c r="AM25" i="37" s="1"/>
  <c r="AL25" i="37" a="1"/>
  <c r="AL25" i="37" s="1"/>
  <c r="AK25" i="37" a="1"/>
  <c r="AK25" i="37" s="1"/>
  <c r="AJ25" i="37" a="1"/>
  <c r="AJ25" i="37" s="1"/>
  <c r="AI25" i="37" a="1"/>
  <c r="AI25" i="37" s="1"/>
  <c r="AH25" i="37" a="1"/>
  <c r="AH25" i="37" s="1"/>
  <c r="AG25" i="37" a="1"/>
  <c r="AG25" i="37" s="1"/>
  <c r="AF25" i="37" a="1"/>
  <c r="AF25" i="37" s="1"/>
  <c r="AE25" i="37" a="1"/>
  <c r="AE25" i="37" s="1"/>
  <c r="AD25" i="37" a="1"/>
  <c r="AD25" i="37" s="1"/>
  <c r="AC25" i="37" a="1"/>
  <c r="AC25" i="37" s="1"/>
  <c r="AB25" i="37" a="1"/>
  <c r="AB25" i="37" s="1"/>
  <c r="AA25" i="37" a="1"/>
  <c r="AA25" i="37" s="1"/>
  <c r="Z25" i="37" a="1"/>
  <c r="Z25" i="37" s="1"/>
  <c r="Y25" i="37" a="1"/>
  <c r="Y25" i="37" s="1"/>
  <c r="X25" i="37" a="1"/>
  <c r="X25" i="37" s="1"/>
  <c r="W25" i="37" a="1"/>
  <c r="W25" i="37" s="1"/>
  <c r="V25" i="37" a="1"/>
  <c r="V25" i="37" s="1"/>
  <c r="U25" i="37" a="1"/>
  <c r="U25" i="37" s="1"/>
  <c r="T25" i="37" a="1"/>
  <c r="T25" i="37" s="1"/>
  <c r="S25" i="37" a="1"/>
  <c r="S25" i="37" s="1"/>
  <c r="R25" i="37" a="1"/>
  <c r="R25" i="37" s="1"/>
  <c r="Q25" i="37" a="1"/>
  <c r="Q25" i="37" s="1"/>
  <c r="P25" i="37" a="1"/>
  <c r="P25" i="37" s="1"/>
  <c r="O25" i="37" a="1"/>
  <c r="O25" i="37" s="1"/>
  <c r="N25" i="37" a="1"/>
  <c r="N25" i="37" s="1"/>
  <c r="M25" i="37" a="1"/>
  <c r="M25" i="37" s="1"/>
  <c r="L25" i="37" a="1"/>
  <c r="L25" i="37" s="1"/>
  <c r="K25" i="37" a="1"/>
  <c r="K25" i="37" s="1"/>
  <c r="J25" i="37" a="1"/>
  <c r="J25" i="37" s="1"/>
  <c r="I25" i="37" a="1"/>
  <c r="I25" i="37" s="1"/>
  <c r="H25" i="37" a="1"/>
  <c r="H25" i="37" s="1"/>
  <c r="G25" i="37" a="1"/>
  <c r="G25" i="37" s="1"/>
  <c r="F25" i="37" a="1"/>
  <c r="F25" i="37" s="1"/>
  <c r="E25" i="37" a="1"/>
  <c r="E25" i="37" s="1"/>
  <c r="D25" i="37" a="1"/>
  <c r="D25" i="37" s="1"/>
  <c r="C25" i="37" a="1"/>
  <c r="C25" i="37" s="1"/>
  <c r="IR24" i="37" a="1"/>
  <c r="IR24" i="37" s="1"/>
  <c r="IQ24" i="37" a="1"/>
  <c r="IQ24" i="37" s="1"/>
  <c r="IP24" i="37" a="1"/>
  <c r="IP24" i="37" s="1"/>
  <c r="IO24" i="37" a="1"/>
  <c r="IO24" i="37" s="1"/>
  <c r="IN24" i="37" a="1"/>
  <c r="IN24" i="37" s="1"/>
  <c r="IM24" i="37" a="1"/>
  <c r="IM24" i="37" s="1"/>
  <c r="IL24" i="37" a="1"/>
  <c r="IL24" i="37" s="1"/>
  <c r="IK24" i="37" a="1"/>
  <c r="IK24" i="37" s="1"/>
  <c r="IJ24" i="37" a="1"/>
  <c r="IJ24" i="37" s="1"/>
  <c r="II24" i="37" a="1"/>
  <c r="II24" i="37" s="1"/>
  <c r="IH24" i="37" a="1"/>
  <c r="IH24" i="37" s="1"/>
  <c r="IG24" i="37" a="1"/>
  <c r="IG24" i="37" s="1"/>
  <c r="IF24" i="37" a="1"/>
  <c r="IF24" i="37" s="1"/>
  <c r="IE24" i="37" a="1"/>
  <c r="IE24" i="37" s="1"/>
  <c r="ID24" i="37" a="1"/>
  <c r="ID24" i="37" s="1"/>
  <c r="IC24" i="37" a="1"/>
  <c r="IC24" i="37" s="1"/>
  <c r="IB24" i="37" a="1"/>
  <c r="IB24" i="37" s="1"/>
  <c r="IA24" i="37" a="1"/>
  <c r="IA24" i="37" s="1"/>
  <c r="HZ24" i="37" a="1"/>
  <c r="HZ24" i="37" s="1"/>
  <c r="HY24" i="37" a="1"/>
  <c r="HY24" i="37" s="1"/>
  <c r="HX24" i="37" a="1"/>
  <c r="HX24" i="37" s="1"/>
  <c r="HW24" i="37" a="1"/>
  <c r="HW24" i="37" s="1"/>
  <c r="HV24" i="37" a="1"/>
  <c r="HV24" i="37" s="1"/>
  <c r="HU24" i="37" a="1"/>
  <c r="HU24" i="37" s="1"/>
  <c r="HT24" i="37" a="1"/>
  <c r="HT24" i="37" s="1"/>
  <c r="HS24" i="37" a="1"/>
  <c r="HS24" i="37" s="1"/>
  <c r="HR24" i="37" a="1"/>
  <c r="HR24" i="37" s="1"/>
  <c r="HQ24" i="37" a="1"/>
  <c r="HQ24" i="37" s="1"/>
  <c r="HP24" i="37" a="1"/>
  <c r="HP24" i="37" s="1"/>
  <c r="HO24" i="37" a="1"/>
  <c r="HO24" i="37" s="1"/>
  <c r="HN24" i="37" a="1"/>
  <c r="HN24" i="37" s="1"/>
  <c r="HM24" i="37" a="1"/>
  <c r="HM24" i="37" s="1"/>
  <c r="HL24" i="37" a="1"/>
  <c r="HL24" i="37" s="1"/>
  <c r="HK24" i="37" a="1"/>
  <c r="HK24" i="37" s="1"/>
  <c r="HJ24" i="37" a="1"/>
  <c r="HJ24" i="37" s="1"/>
  <c r="HI24" i="37" a="1"/>
  <c r="HI24" i="37" s="1"/>
  <c r="HH24" i="37" a="1"/>
  <c r="HH24" i="37" s="1"/>
  <c r="HG24" i="37" a="1"/>
  <c r="HG24" i="37" s="1"/>
  <c r="HF24" i="37" a="1"/>
  <c r="HF24" i="37" s="1"/>
  <c r="HE24" i="37" a="1"/>
  <c r="HE24" i="37" s="1"/>
  <c r="HD24" i="37" a="1"/>
  <c r="HD24" i="37" s="1"/>
  <c r="HC24" i="37" a="1"/>
  <c r="HC24" i="37" s="1"/>
  <c r="HB24" i="37" a="1"/>
  <c r="HB24" i="37" s="1"/>
  <c r="HA24" i="37" a="1"/>
  <c r="HA24" i="37" s="1"/>
  <c r="GZ24" i="37" a="1"/>
  <c r="GZ24" i="37" s="1"/>
  <c r="GY24" i="37" a="1"/>
  <c r="GY24" i="37" s="1"/>
  <c r="GX24" i="37" a="1"/>
  <c r="GX24" i="37" s="1"/>
  <c r="GW24" i="37" a="1"/>
  <c r="GW24" i="37" s="1"/>
  <c r="GV24" i="37" a="1"/>
  <c r="GV24" i="37" s="1"/>
  <c r="GU24" i="37" a="1"/>
  <c r="GU24" i="37" s="1"/>
  <c r="GT24" i="37" a="1"/>
  <c r="GT24" i="37" s="1"/>
  <c r="GS24" i="37" a="1"/>
  <c r="GS24" i="37" s="1"/>
  <c r="GR24" i="37" a="1"/>
  <c r="GR24" i="37" s="1"/>
  <c r="GQ24" i="37" a="1"/>
  <c r="GQ24" i="37" s="1"/>
  <c r="GP24" i="37" a="1"/>
  <c r="GP24" i="37" s="1"/>
  <c r="GO24" i="37" a="1"/>
  <c r="GO24" i="37" s="1"/>
  <c r="GN24" i="37" a="1"/>
  <c r="GN24" i="37" s="1"/>
  <c r="GM24" i="37" a="1"/>
  <c r="GM24" i="37" s="1"/>
  <c r="GL24" i="37" a="1"/>
  <c r="GL24" i="37" s="1"/>
  <c r="GK24" i="37" a="1"/>
  <c r="GK24" i="37" s="1"/>
  <c r="GJ24" i="37" a="1"/>
  <c r="GJ24" i="37" s="1"/>
  <c r="GI24" i="37" a="1"/>
  <c r="GI24" i="37" s="1"/>
  <c r="GH24" i="37" a="1"/>
  <c r="GH24" i="37" s="1"/>
  <c r="GG24" i="37" a="1"/>
  <c r="GG24" i="37" s="1"/>
  <c r="GF24" i="37" a="1"/>
  <c r="GF24" i="37" s="1"/>
  <c r="GE24" i="37" a="1"/>
  <c r="GE24" i="37" s="1"/>
  <c r="GD24" i="37" a="1"/>
  <c r="GD24" i="37" s="1"/>
  <c r="GC24" i="37" a="1"/>
  <c r="GC24" i="37" s="1"/>
  <c r="GB24" i="37" a="1"/>
  <c r="GB24" i="37" s="1"/>
  <c r="GA24" i="37" a="1"/>
  <c r="GA24" i="37" s="1"/>
  <c r="FZ24" i="37" a="1"/>
  <c r="FZ24" i="37" s="1"/>
  <c r="FY24" i="37" a="1"/>
  <c r="FY24" i="37" s="1"/>
  <c r="FX24" i="37" a="1"/>
  <c r="FX24" i="37" s="1"/>
  <c r="FW24" i="37" a="1"/>
  <c r="FW24" i="37" s="1"/>
  <c r="FV24" i="37" a="1"/>
  <c r="FV24" i="37" s="1"/>
  <c r="FU24" i="37" a="1"/>
  <c r="FU24" i="37" s="1"/>
  <c r="FT24" i="37" a="1"/>
  <c r="FT24" i="37" s="1"/>
  <c r="FS24" i="37" a="1"/>
  <c r="FS24" i="37" s="1"/>
  <c r="FR24" i="37" a="1"/>
  <c r="FR24" i="37" s="1"/>
  <c r="FQ24" i="37" a="1"/>
  <c r="FQ24" i="37" s="1"/>
  <c r="FP24" i="37" a="1"/>
  <c r="FP24" i="37" s="1"/>
  <c r="FO24" i="37" a="1"/>
  <c r="FO24" i="37" s="1"/>
  <c r="FN24" i="37" a="1"/>
  <c r="FN24" i="37" s="1"/>
  <c r="FM24" i="37" a="1"/>
  <c r="FM24" i="37" s="1"/>
  <c r="FL24" i="37" a="1"/>
  <c r="FL24" i="37" s="1"/>
  <c r="FK24" i="37" a="1"/>
  <c r="FK24" i="37" s="1"/>
  <c r="FJ24" i="37" a="1"/>
  <c r="FJ24" i="37" s="1"/>
  <c r="FI24" i="37" a="1"/>
  <c r="FI24" i="37" s="1"/>
  <c r="FH24" i="37" a="1"/>
  <c r="FH24" i="37" s="1"/>
  <c r="FG24" i="37" a="1"/>
  <c r="FG24" i="37" s="1"/>
  <c r="FF24" i="37" a="1"/>
  <c r="FF24" i="37" s="1"/>
  <c r="FE24" i="37" a="1"/>
  <c r="FE24" i="37" s="1"/>
  <c r="FD24" i="37" a="1"/>
  <c r="FD24" i="37" s="1"/>
  <c r="FC24" i="37" a="1"/>
  <c r="FC24" i="37" s="1"/>
  <c r="FB24" i="37" a="1"/>
  <c r="FB24" i="37" s="1"/>
  <c r="FA24" i="37" a="1"/>
  <c r="FA24" i="37" s="1"/>
  <c r="EZ24" i="37" a="1"/>
  <c r="EZ24" i="37" s="1"/>
  <c r="EY24" i="37" a="1"/>
  <c r="EY24" i="37" s="1"/>
  <c r="EX24" i="37" a="1"/>
  <c r="EX24" i="37" s="1"/>
  <c r="EW24" i="37" a="1"/>
  <c r="EW24" i="37" s="1"/>
  <c r="EV24" i="37" a="1"/>
  <c r="EV24" i="37" s="1"/>
  <c r="EU24" i="37" a="1"/>
  <c r="EU24" i="37" s="1"/>
  <c r="ET24" i="37" a="1"/>
  <c r="ET24" i="37" s="1"/>
  <c r="ES24" i="37" a="1"/>
  <c r="ES24" i="37" s="1"/>
  <c r="ER24" i="37" a="1"/>
  <c r="ER24" i="37" s="1"/>
  <c r="EQ24" i="37" a="1"/>
  <c r="EQ24" i="37" s="1"/>
  <c r="EP24" i="37" a="1"/>
  <c r="EP24" i="37" s="1"/>
  <c r="EO24" i="37" a="1"/>
  <c r="EO24" i="37" s="1"/>
  <c r="EN24" i="37" a="1"/>
  <c r="EN24" i="37" s="1"/>
  <c r="EM24" i="37" a="1"/>
  <c r="EM24" i="37" s="1"/>
  <c r="EL24" i="37" a="1"/>
  <c r="EL24" i="37" s="1"/>
  <c r="EK24" i="37" a="1"/>
  <c r="EK24" i="37" s="1"/>
  <c r="EJ24" i="37" a="1"/>
  <c r="EJ24" i="37" s="1"/>
  <c r="EI24" i="37" a="1"/>
  <c r="EI24" i="37" s="1"/>
  <c r="EH24" i="37" a="1"/>
  <c r="EH24" i="37" s="1"/>
  <c r="EG24" i="37" a="1"/>
  <c r="EG24" i="37" s="1"/>
  <c r="EF24" i="37" a="1"/>
  <c r="EF24" i="37" s="1"/>
  <c r="EE24" i="37" a="1"/>
  <c r="EE24" i="37" s="1"/>
  <c r="ED24" i="37" a="1"/>
  <c r="ED24" i="37" s="1"/>
  <c r="EC24" i="37" a="1"/>
  <c r="EC24" i="37" s="1"/>
  <c r="EB24" i="37" a="1"/>
  <c r="EB24" i="37" s="1"/>
  <c r="EA24" i="37" a="1"/>
  <c r="EA24" i="37" s="1"/>
  <c r="DZ24" i="37" a="1"/>
  <c r="DZ24" i="37" s="1"/>
  <c r="DY24" i="37" a="1"/>
  <c r="DY24" i="37" s="1"/>
  <c r="DX24" i="37" a="1"/>
  <c r="DX24" i="37" s="1"/>
  <c r="DW24" i="37" a="1"/>
  <c r="DW24" i="37" s="1"/>
  <c r="DV24" i="37" a="1"/>
  <c r="DV24" i="37" s="1"/>
  <c r="DU24" i="37" a="1"/>
  <c r="DU24" i="37" s="1"/>
  <c r="DT24" i="37" a="1"/>
  <c r="DT24" i="37" s="1"/>
  <c r="DS24" i="37" a="1"/>
  <c r="DS24" i="37" s="1"/>
  <c r="DR24" i="37" a="1"/>
  <c r="DR24" i="37" s="1"/>
  <c r="DQ24" i="37" a="1"/>
  <c r="DQ24" i="37" s="1"/>
  <c r="DP24" i="37" a="1"/>
  <c r="DP24" i="37" s="1"/>
  <c r="DO24" i="37" a="1"/>
  <c r="DO24" i="37" s="1"/>
  <c r="DN24" i="37" a="1"/>
  <c r="DN24" i="37" s="1"/>
  <c r="DM24" i="37" a="1"/>
  <c r="DM24" i="37" s="1"/>
  <c r="DL24" i="37" a="1"/>
  <c r="DL24" i="37" s="1"/>
  <c r="DK24" i="37" a="1"/>
  <c r="DK24" i="37" s="1"/>
  <c r="DJ24" i="37" a="1"/>
  <c r="DJ24" i="37" s="1"/>
  <c r="DI24" i="37" a="1"/>
  <c r="DI24" i="37" s="1"/>
  <c r="DH24" i="37" a="1"/>
  <c r="DH24" i="37" s="1"/>
  <c r="DG24" i="37" a="1"/>
  <c r="DG24" i="37" s="1"/>
  <c r="DF24" i="37" a="1"/>
  <c r="DF24" i="37" s="1"/>
  <c r="DE24" i="37" a="1"/>
  <c r="DE24" i="37" s="1"/>
  <c r="DD24" i="37" a="1"/>
  <c r="DD24" i="37" s="1"/>
  <c r="DC24" i="37" a="1"/>
  <c r="DC24" i="37" s="1"/>
  <c r="DB24" i="37" a="1"/>
  <c r="DB24" i="37" s="1"/>
  <c r="DA24" i="37" a="1"/>
  <c r="DA24" i="37" s="1"/>
  <c r="CZ24" i="37" a="1"/>
  <c r="CZ24" i="37" s="1"/>
  <c r="CY24" i="37" a="1"/>
  <c r="CY24" i="37" s="1"/>
  <c r="CX24" i="37" a="1"/>
  <c r="CX24" i="37" s="1"/>
  <c r="CW24" i="37" a="1"/>
  <c r="CW24" i="37" s="1"/>
  <c r="CV24" i="37" a="1"/>
  <c r="CV24" i="37" s="1"/>
  <c r="CU24" i="37" a="1"/>
  <c r="CU24" i="37" s="1"/>
  <c r="CT24" i="37" a="1"/>
  <c r="CT24" i="37" s="1"/>
  <c r="CS24" i="37" a="1"/>
  <c r="CS24" i="37" s="1"/>
  <c r="CR24" i="37" a="1"/>
  <c r="CR24" i="37" s="1"/>
  <c r="CQ24" i="37" a="1"/>
  <c r="CQ24" i="37" s="1"/>
  <c r="CP24" i="37" a="1"/>
  <c r="CP24" i="37" s="1"/>
  <c r="CO24" i="37" a="1"/>
  <c r="CO24" i="37" s="1"/>
  <c r="CN24" i="37" a="1"/>
  <c r="CN24" i="37" s="1"/>
  <c r="CM24" i="37" a="1"/>
  <c r="CM24" i="37" s="1"/>
  <c r="CL24" i="37" a="1"/>
  <c r="CL24" i="37" s="1"/>
  <c r="CK24" i="37" a="1"/>
  <c r="CK24" i="37" s="1"/>
  <c r="CJ24" i="37" a="1"/>
  <c r="CJ24" i="37" s="1"/>
  <c r="CI24" i="37" a="1"/>
  <c r="CI24" i="37" s="1"/>
  <c r="CH24" i="37" a="1"/>
  <c r="CH24" i="37" s="1"/>
  <c r="CG24" i="37" a="1"/>
  <c r="CG24" i="37" s="1"/>
  <c r="CF24" i="37" a="1"/>
  <c r="CF24" i="37" s="1"/>
  <c r="CE24" i="37" a="1"/>
  <c r="CE24" i="37" s="1"/>
  <c r="CD24" i="37" a="1"/>
  <c r="CD24" i="37" s="1"/>
  <c r="CC24" i="37" a="1"/>
  <c r="CC24" i="37" s="1"/>
  <c r="CB24" i="37" a="1"/>
  <c r="CB24" i="37" s="1"/>
  <c r="CA24" i="37" a="1"/>
  <c r="CA24" i="37" s="1"/>
  <c r="BZ24" i="37" a="1"/>
  <c r="BZ24" i="37" s="1"/>
  <c r="BY24" i="37" a="1"/>
  <c r="BY24" i="37" s="1"/>
  <c r="BX24" i="37" a="1"/>
  <c r="BX24" i="37" s="1"/>
  <c r="BW24" i="37" a="1"/>
  <c r="BW24" i="37" s="1"/>
  <c r="BV24" i="37" a="1"/>
  <c r="BV24" i="37" s="1"/>
  <c r="BU24" i="37" a="1"/>
  <c r="BU24" i="37" s="1"/>
  <c r="BT24" i="37" a="1"/>
  <c r="BT24" i="37" s="1"/>
  <c r="BS24" i="37" a="1"/>
  <c r="BS24" i="37" s="1"/>
  <c r="BR24" i="37" a="1"/>
  <c r="BR24" i="37" s="1"/>
  <c r="BQ24" i="37" a="1"/>
  <c r="BQ24" i="37" s="1"/>
  <c r="BP24" i="37" a="1"/>
  <c r="BP24" i="37" s="1"/>
  <c r="BO24" i="37" a="1"/>
  <c r="BO24" i="37" s="1"/>
  <c r="BN24" i="37" a="1"/>
  <c r="BN24" i="37" s="1"/>
  <c r="BM24" i="37" a="1"/>
  <c r="BM24" i="37" s="1"/>
  <c r="BL24" i="37" a="1"/>
  <c r="BL24" i="37" s="1"/>
  <c r="BK24" i="37" a="1"/>
  <c r="BK24" i="37" s="1"/>
  <c r="BJ24" i="37" a="1"/>
  <c r="BJ24" i="37" s="1"/>
  <c r="BI24" i="37" a="1"/>
  <c r="BI24" i="37" s="1"/>
  <c r="BH24" i="37" a="1"/>
  <c r="BH24" i="37" s="1"/>
  <c r="BG24" i="37" a="1"/>
  <c r="BG24" i="37" s="1"/>
  <c r="BF24" i="37" a="1"/>
  <c r="BF24" i="37" s="1"/>
  <c r="BE24" i="37" a="1"/>
  <c r="BE24" i="37" s="1"/>
  <c r="BD24" i="37" a="1"/>
  <c r="BD24" i="37" s="1"/>
  <c r="BC24" i="37" a="1"/>
  <c r="BC24" i="37" s="1"/>
  <c r="BB24" i="37" a="1"/>
  <c r="BB24" i="37" s="1"/>
  <c r="BA24" i="37" a="1"/>
  <c r="BA24" i="37" s="1"/>
  <c r="AZ24" i="37" a="1"/>
  <c r="AZ24" i="37" s="1"/>
  <c r="AY24" i="37" a="1"/>
  <c r="AY24" i="37" s="1"/>
  <c r="AX24" i="37" a="1"/>
  <c r="AX24" i="37" s="1"/>
  <c r="AW24" i="37" a="1"/>
  <c r="AW24" i="37" s="1"/>
  <c r="AV24" i="37" a="1"/>
  <c r="AV24" i="37" s="1"/>
  <c r="AU24" i="37" a="1"/>
  <c r="AU24" i="37" s="1"/>
  <c r="AT24" i="37" a="1"/>
  <c r="AT24" i="37" s="1"/>
  <c r="AS24" i="37" a="1"/>
  <c r="AS24" i="37" s="1"/>
  <c r="AR24" i="37" a="1"/>
  <c r="AR24" i="37" s="1"/>
  <c r="AQ24" i="37" a="1"/>
  <c r="AQ24" i="37" s="1"/>
  <c r="AP24" i="37" a="1"/>
  <c r="AP24" i="37" s="1"/>
  <c r="AO24" i="37" a="1"/>
  <c r="AO24" i="37" s="1"/>
  <c r="AN24" i="37" a="1"/>
  <c r="AN24" i="37" s="1"/>
  <c r="AM24" i="37" a="1"/>
  <c r="AM24" i="37" s="1"/>
  <c r="AL24" i="37" a="1"/>
  <c r="AL24" i="37" s="1"/>
  <c r="AK24" i="37" a="1"/>
  <c r="AK24" i="37" s="1"/>
  <c r="AJ24" i="37" a="1"/>
  <c r="AJ24" i="37" s="1"/>
  <c r="AI24" i="37" a="1"/>
  <c r="AI24" i="37" s="1"/>
  <c r="AH24" i="37" a="1"/>
  <c r="AH24" i="37" s="1"/>
  <c r="AG24" i="37" a="1"/>
  <c r="AG24" i="37" s="1"/>
  <c r="AF24" i="37" a="1"/>
  <c r="AF24" i="37" s="1"/>
  <c r="AE24" i="37" a="1"/>
  <c r="AE24" i="37" s="1"/>
  <c r="AD24" i="37" a="1"/>
  <c r="AD24" i="37" s="1"/>
  <c r="AC24" i="37" a="1"/>
  <c r="AC24" i="37" s="1"/>
  <c r="AB24" i="37" a="1"/>
  <c r="AB24" i="37" s="1"/>
  <c r="AA24" i="37" a="1"/>
  <c r="AA24" i="37" s="1"/>
  <c r="Z24" i="37" a="1"/>
  <c r="Z24" i="37" s="1"/>
  <c r="Y24" i="37" a="1"/>
  <c r="Y24" i="37" s="1"/>
  <c r="X24" i="37" a="1"/>
  <c r="X24" i="37" s="1"/>
  <c r="W24" i="37" a="1"/>
  <c r="W24" i="37" s="1"/>
  <c r="V24" i="37" a="1"/>
  <c r="V24" i="37" s="1"/>
  <c r="U24" i="37" a="1"/>
  <c r="U24" i="37" s="1"/>
  <c r="T24" i="37" a="1"/>
  <c r="T24" i="37" s="1"/>
  <c r="S24" i="37" a="1"/>
  <c r="S24" i="37" s="1"/>
  <c r="R24" i="37" a="1"/>
  <c r="R24" i="37" s="1"/>
  <c r="Q24" i="37" a="1"/>
  <c r="Q24" i="37" s="1"/>
  <c r="P24" i="37" a="1"/>
  <c r="P24" i="37" s="1"/>
  <c r="O24" i="37" a="1"/>
  <c r="O24" i="37" s="1"/>
  <c r="N24" i="37" a="1"/>
  <c r="N24" i="37" s="1"/>
  <c r="M24" i="37" a="1"/>
  <c r="M24" i="37" s="1"/>
  <c r="L24" i="37" a="1"/>
  <c r="L24" i="37" s="1"/>
  <c r="K24" i="37" a="1"/>
  <c r="K24" i="37" s="1"/>
  <c r="J24" i="37" a="1"/>
  <c r="J24" i="37" s="1"/>
  <c r="I24" i="37" a="1"/>
  <c r="I24" i="37" s="1"/>
  <c r="H24" i="37" a="1"/>
  <c r="H24" i="37" s="1"/>
  <c r="G24" i="37" a="1"/>
  <c r="G24" i="37" s="1"/>
  <c r="F24" i="37" a="1"/>
  <c r="F24" i="37" s="1"/>
  <c r="E24" i="37" a="1"/>
  <c r="E24" i="37" s="1"/>
  <c r="D24" i="37" a="1"/>
  <c r="D24" i="37" s="1"/>
  <c r="C24" i="37" a="1"/>
  <c r="C24" i="37" s="1"/>
  <c r="IR23" i="37" a="1"/>
  <c r="IR23" i="37" s="1"/>
  <c r="IQ23" i="37" a="1"/>
  <c r="IQ23" i="37" s="1"/>
  <c r="IP23" i="37" a="1"/>
  <c r="IP23" i="37" s="1"/>
  <c r="IO23" i="37" a="1"/>
  <c r="IO23" i="37" s="1"/>
  <c r="IN23" i="37" a="1"/>
  <c r="IN23" i="37" s="1"/>
  <c r="IM23" i="37" a="1"/>
  <c r="IM23" i="37" s="1"/>
  <c r="IL23" i="37" a="1"/>
  <c r="IL23" i="37" s="1"/>
  <c r="IK23" i="37" a="1"/>
  <c r="IK23" i="37" s="1"/>
  <c r="IJ23" i="37" a="1"/>
  <c r="IJ23" i="37" s="1"/>
  <c r="II23" i="37" a="1"/>
  <c r="II23" i="37" s="1"/>
  <c r="IH23" i="37" a="1"/>
  <c r="IH23" i="37" s="1"/>
  <c r="IG23" i="37" a="1"/>
  <c r="IG23" i="37" s="1"/>
  <c r="IF23" i="37" a="1"/>
  <c r="IF23" i="37" s="1"/>
  <c r="IE23" i="37" a="1"/>
  <c r="IE23" i="37" s="1"/>
  <c r="ID23" i="37" a="1"/>
  <c r="ID23" i="37" s="1"/>
  <c r="IC23" i="37" a="1"/>
  <c r="IC23" i="37" s="1"/>
  <c r="IB23" i="37" a="1"/>
  <c r="IB23" i="37" s="1"/>
  <c r="IA23" i="37" a="1"/>
  <c r="IA23" i="37" s="1"/>
  <c r="HZ23" i="37" a="1"/>
  <c r="HZ23" i="37" s="1"/>
  <c r="HY23" i="37" a="1"/>
  <c r="HY23" i="37" s="1"/>
  <c r="HX23" i="37" a="1"/>
  <c r="HX23" i="37" s="1"/>
  <c r="HW23" i="37" a="1"/>
  <c r="HW23" i="37" s="1"/>
  <c r="HV23" i="37" a="1"/>
  <c r="HV23" i="37" s="1"/>
  <c r="HU23" i="37" a="1"/>
  <c r="HU23" i="37" s="1"/>
  <c r="HT23" i="37" a="1"/>
  <c r="HT23" i="37" s="1"/>
  <c r="HS23" i="37" a="1"/>
  <c r="HS23" i="37" s="1"/>
  <c r="HR23" i="37" a="1"/>
  <c r="HR23" i="37" s="1"/>
  <c r="HQ23" i="37" a="1"/>
  <c r="HQ23" i="37" s="1"/>
  <c r="HP23" i="37" a="1"/>
  <c r="HP23" i="37" s="1"/>
  <c r="HO23" i="37" a="1"/>
  <c r="HO23" i="37" s="1"/>
  <c r="HN23" i="37" a="1"/>
  <c r="HN23" i="37" s="1"/>
  <c r="HM23" i="37" a="1"/>
  <c r="HM23" i="37" s="1"/>
  <c r="HL23" i="37" a="1"/>
  <c r="HL23" i="37" s="1"/>
  <c r="HK23" i="37" a="1"/>
  <c r="HK23" i="37" s="1"/>
  <c r="HJ23" i="37" a="1"/>
  <c r="HJ23" i="37" s="1"/>
  <c r="HI23" i="37" a="1"/>
  <c r="HI23" i="37" s="1"/>
  <c r="HH23" i="37" a="1"/>
  <c r="HH23" i="37" s="1"/>
  <c r="HG23" i="37" a="1"/>
  <c r="HG23" i="37" s="1"/>
  <c r="HF23" i="37" a="1"/>
  <c r="HF23" i="37" s="1"/>
  <c r="HE23" i="37" a="1"/>
  <c r="HE23" i="37" s="1"/>
  <c r="HD23" i="37" a="1"/>
  <c r="HD23" i="37" s="1"/>
  <c r="HC23" i="37" a="1"/>
  <c r="HC23" i="37" s="1"/>
  <c r="HB23" i="37" a="1"/>
  <c r="HB23" i="37" s="1"/>
  <c r="HA23" i="37" a="1"/>
  <c r="HA23" i="37" s="1"/>
  <c r="GZ23" i="37" a="1"/>
  <c r="GZ23" i="37" s="1"/>
  <c r="GY23" i="37" a="1"/>
  <c r="GY23" i="37" s="1"/>
  <c r="GX23" i="37" a="1"/>
  <c r="GX23" i="37" s="1"/>
  <c r="GW23" i="37" a="1"/>
  <c r="GW23" i="37" s="1"/>
  <c r="GV23" i="37" a="1"/>
  <c r="GV23" i="37" s="1"/>
  <c r="GU23" i="37" a="1"/>
  <c r="GU23" i="37" s="1"/>
  <c r="GT23" i="37" a="1"/>
  <c r="GT23" i="37" s="1"/>
  <c r="GS23" i="37" a="1"/>
  <c r="GS23" i="37" s="1"/>
  <c r="GR23" i="37" a="1"/>
  <c r="GR23" i="37" s="1"/>
  <c r="GQ23" i="37" a="1"/>
  <c r="GQ23" i="37" s="1"/>
  <c r="GP23" i="37" a="1"/>
  <c r="GP23" i="37" s="1"/>
  <c r="GO23" i="37" a="1"/>
  <c r="GO23" i="37" s="1"/>
  <c r="GN23" i="37" a="1"/>
  <c r="GN23" i="37" s="1"/>
  <c r="GM23" i="37" a="1"/>
  <c r="GM23" i="37" s="1"/>
  <c r="GL23" i="37" a="1"/>
  <c r="GL23" i="37" s="1"/>
  <c r="GK23" i="37" a="1"/>
  <c r="GK23" i="37" s="1"/>
  <c r="GJ23" i="37" a="1"/>
  <c r="GJ23" i="37" s="1"/>
  <c r="GI23" i="37" a="1"/>
  <c r="GI23" i="37" s="1"/>
  <c r="GH23" i="37" a="1"/>
  <c r="GH23" i="37" s="1"/>
  <c r="GG23" i="37" a="1"/>
  <c r="GG23" i="37" s="1"/>
  <c r="GF23" i="37" a="1"/>
  <c r="GF23" i="37" s="1"/>
  <c r="GE23" i="37" a="1"/>
  <c r="GE23" i="37" s="1"/>
  <c r="GD23" i="37" a="1"/>
  <c r="GD23" i="37" s="1"/>
  <c r="GC23" i="37" a="1"/>
  <c r="GC23" i="37" s="1"/>
  <c r="GB23" i="37" a="1"/>
  <c r="GB23" i="37" s="1"/>
  <c r="GA23" i="37" a="1"/>
  <c r="GA23" i="37" s="1"/>
  <c r="FZ23" i="37" a="1"/>
  <c r="FZ23" i="37" s="1"/>
  <c r="FY23" i="37" a="1"/>
  <c r="FY23" i="37" s="1"/>
  <c r="FX23" i="37" a="1"/>
  <c r="FX23" i="37" s="1"/>
  <c r="FW23" i="37" a="1"/>
  <c r="FW23" i="37" s="1"/>
  <c r="FV23" i="37" a="1"/>
  <c r="FV23" i="37" s="1"/>
  <c r="FU23" i="37" a="1"/>
  <c r="FU23" i="37" s="1"/>
  <c r="FT23" i="37" a="1"/>
  <c r="FT23" i="37" s="1"/>
  <c r="FS23" i="37" a="1"/>
  <c r="FS23" i="37" s="1"/>
  <c r="FR23" i="37" a="1"/>
  <c r="FR23" i="37" s="1"/>
  <c r="FQ23" i="37" a="1"/>
  <c r="FQ23" i="37" s="1"/>
  <c r="FP23" i="37" a="1"/>
  <c r="FP23" i="37" s="1"/>
  <c r="FO23" i="37" a="1"/>
  <c r="FO23" i="37" s="1"/>
  <c r="FN23" i="37" a="1"/>
  <c r="FN23" i="37" s="1"/>
  <c r="FM23" i="37" a="1"/>
  <c r="FM23" i="37" s="1"/>
  <c r="FL23" i="37" a="1"/>
  <c r="FL23" i="37" s="1"/>
  <c r="FK23" i="37" a="1"/>
  <c r="FK23" i="37" s="1"/>
  <c r="FJ23" i="37" a="1"/>
  <c r="FJ23" i="37" s="1"/>
  <c r="FI23" i="37" a="1"/>
  <c r="FI23" i="37" s="1"/>
  <c r="FH23" i="37" a="1"/>
  <c r="FH23" i="37" s="1"/>
  <c r="FG23" i="37" a="1"/>
  <c r="FG23" i="37" s="1"/>
  <c r="FF23" i="37" a="1"/>
  <c r="FF23" i="37" s="1"/>
  <c r="FE23" i="37" a="1"/>
  <c r="FE23" i="37" s="1"/>
  <c r="FD23" i="37" a="1"/>
  <c r="FD23" i="37" s="1"/>
  <c r="FC23" i="37" a="1"/>
  <c r="FC23" i="37" s="1"/>
  <c r="FB23" i="37" a="1"/>
  <c r="FB23" i="37" s="1"/>
  <c r="FA23" i="37" a="1"/>
  <c r="FA23" i="37" s="1"/>
  <c r="EZ23" i="37" a="1"/>
  <c r="EZ23" i="37" s="1"/>
  <c r="EY23" i="37" a="1"/>
  <c r="EY23" i="37" s="1"/>
  <c r="EX23" i="37" a="1"/>
  <c r="EX23" i="37" s="1"/>
  <c r="EW23" i="37" a="1"/>
  <c r="EW23" i="37" s="1"/>
  <c r="EV23" i="37" a="1"/>
  <c r="EV23" i="37" s="1"/>
  <c r="EU23" i="37" a="1"/>
  <c r="EU23" i="37" s="1"/>
  <c r="ET23" i="37" a="1"/>
  <c r="ET23" i="37" s="1"/>
  <c r="ES23" i="37" a="1"/>
  <c r="ES23" i="37" s="1"/>
  <c r="ER23" i="37" a="1"/>
  <c r="ER23" i="37" s="1"/>
  <c r="EQ23" i="37" a="1"/>
  <c r="EQ23" i="37" s="1"/>
  <c r="EP23" i="37" a="1"/>
  <c r="EP23" i="37" s="1"/>
  <c r="EO23" i="37" a="1"/>
  <c r="EO23" i="37" s="1"/>
  <c r="EN23" i="37" a="1"/>
  <c r="EN23" i="37" s="1"/>
  <c r="EM23" i="37" a="1"/>
  <c r="EM23" i="37" s="1"/>
  <c r="EL23" i="37" a="1"/>
  <c r="EL23" i="37" s="1"/>
  <c r="EK23" i="37" a="1"/>
  <c r="EK23" i="37" s="1"/>
  <c r="EJ23" i="37" a="1"/>
  <c r="EJ23" i="37" s="1"/>
  <c r="EI23" i="37" a="1"/>
  <c r="EI23" i="37" s="1"/>
  <c r="EH23" i="37" a="1"/>
  <c r="EH23" i="37" s="1"/>
  <c r="EG23" i="37" a="1"/>
  <c r="EG23" i="37" s="1"/>
  <c r="EF23" i="37" a="1"/>
  <c r="EF23" i="37" s="1"/>
  <c r="EE23" i="37" a="1"/>
  <c r="EE23" i="37" s="1"/>
  <c r="ED23" i="37" a="1"/>
  <c r="ED23" i="37" s="1"/>
  <c r="EC23" i="37" a="1"/>
  <c r="EC23" i="37" s="1"/>
  <c r="EB23" i="37" a="1"/>
  <c r="EB23" i="37" s="1"/>
  <c r="EA23" i="37" a="1"/>
  <c r="EA23" i="37" s="1"/>
  <c r="DZ23" i="37" a="1"/>
  <c r="DZ23" i="37" s="1"/>
  <c r="DY23" i="37" a="1"/>
  <c r="DY23" i="37" s="1"/>
  <c r="DX23" i="37" a="1"/>
  <c r="DX23" i="37" s="1"/>
  <c r="DW23" i="37" a="1"/>
  <c r="DW23" i="37" s="1"/>
  <c r="DV23" i="37" a="1"/>
  <c r="DV23" i="37" s="1"/>
  <c r="DU23" i="37" a="1"/>
  <c r="DU23" i="37" s="1"/>
  <c r="DT23" i="37" a="1"/>
  <c r="DT23" i="37" s="1"/>
  <c r="DS23" i="37" a="1"/>
  <c r="DS23" i="37" s="1"/>
  <c r="DR23" i="37" a="1"/>
  <c r="DR23" i="37" s="1"/>
  <c r="DQ23" i="37" a="1"/>
  <c r="DQ23" i="37" s="1"/>
  <c r="DP23" i="37" a="1"/>
  <c r="DP23" i="37" s="1"/>
  <c r="DO23" i="37" a="1"/>
  <c r="DO23" i="37" s="1"/>
  <c r="DN23" i="37" a="1"/>
  <c r="DN23" i="37" s="1"/>
  <c r="DM23" i="37" a="1"/>
  <c r="DM23" i="37" s="1"/>
  <c r="DL23" i="37" a="1"/>
  <c r="DL23" i="37" s="1"/>
  <c r="DK23" i="37" a="1"/>
  <c r="DK23" i="37" s="1"/>
  <c r="DJ23" i="37" a="1"/>
  <c r="DJ23" i="37" s="1"/>
  <c r="DI23" i="37" a="1"/>
  <c r="DI23" i="37" s="1"/>
  <c r="DH23" i="37" a="1"/>
  <c r="DH23" i="37" s="1"/>
  <c r="DG23" i="37" a="1"/>
  <c r="DG23" i="37" s="1"/>
  <c r="DF23" i="37" a="1"/>
  <c r="DF23" i="37" s="1"/>
  <c r="DE23" i="37" a="1"/>
  <c r="DE23" i="37" s="1"/>
  <c r="DD23" i="37" a="1"/>
  <c r="DD23" i="37" s="1"/>
  <c r="DC23" i="37" a="1"/>
  <c r="DC23" i="37" s="1"/>
  <c r="DB23" i="37" a="1"/>
  <c r="DB23" i="37" s="1"/>
  <c r="DA23" i="37" a="1"/>
  <c r="DA23" i="37" s="1"/>
  <c r="CZ23" i="37" a="1"/>
  <c r="CZ23" i="37" s="1"/>
  <c r="CY23" i="37" a="1"/>
  <c r="CY23" i="37" s="1"/>
  <c r="CX23" i="37" a="1"/>
  <c r="CX23" i="37" s="1"/>
  <c r="CW23" i="37" a="1"/>
  <c r="CW23" i="37" s="1"/>
  <c r="CV23" i="37" a="1"/>
  <c r="CV23" i="37" s="1"/>
  <c r="CU23" i="37" a="1"/>
  <c r="CU23" i="37" s="1"/>
  <c r="CT23" i="37" a="1"/>
  <c r="CT23" i="37" s="1"/>
  <c r="CS23" i="37" a="1"/>
  <c r="CS23" i="37" s="1"/>
  <c r="CR23" i="37" a="1"/>
  <c r="CR23" i="37" s="1"/>
  <c r="CQ23" i="37" a="1"/>
  <c r="CQ23" i="37" s="1"/>
  <c r="CP23" i="37" a="1"/>
  <c r="CP23" i="37" s="1"/>
  <c r="CO23" i="37" a="1"/>
  <c r="CO23" i="37" s="1"/>
  <c r="CN23" i="37" a="1"/>
  <c r="CN23" i="37" s="1"/>
  <c r="CM23" i="37" a="1"/>
  <c r="CM23" i="37" s="1"/>
  <c r="CL23" i="37" a="1"/>
  <c r="CL23" i="37" s="1"/>
  <c r="CK23" i="37" a="1"/>
  <c r="CK23" i="37" s="1"/>
  <c r="CJ23" i="37" a="1"/>
  <c r="CJ23" i="37" s="1"/>
  <c r="CI23" i="37" a="1"/>
  <c r="CI23" i="37" s="1"/>
  <c r="CH23" i="37" a="1"/>
  <c r="CH23" i="37" s="1"/>
  <c r="CG23" i="37" a="1"/>
  <c r="CG23" i="37" s="1"/>
  <c r="CF23" i="37" a="1"/>
  <c r="CF23" i="37" s="1"/>
  <c r="CE23" i="37" a="1"/>
  <c r="CE23" i="37" s="1"/>
  <c r="CD23" i="37" a="1"/>
  <c r="CD23" i="37" s="1"/>
  <c r="CC23" i="37" a="1"/>
  <c r="CC23" i="37" s="1"/>
  <c r="CB23" i="37" a="1"/>
  <c r="CB23" i="37" s="1"/>
  <c r="CA23" i="37" a="1"/>
  <c r="CA23" i="37" s="1"/>
  <c r="BZ23" i="37" a="1"/>
  <c r="BZ23" i="37" s="1"/>
  <c r="BY23" i="37" a="1"/>
  <c r="BY23" i="37" s="1"/>
  <c r="BX23" i="37" a="1"/>
  <c r="BX23" i="37" s="1"/>
  <c r="BW23" i="37" a="1"/>
  <c r="BW23" i="37" s="1"/>
  <c r="BV23" i="37" a="1"/>
  <c r="BV23" i="37" s="1"/>
  <c r="BU23" i="37" a="1"/>
  <c r="BU23" i="37" s="1"/>
  <c r="BT23" i="37" a="1"/>
  <c r="BT23" i="37" s="1"/>
  <c r="BS23" i="37" a="1"/>
  <c r="BS23" i="37" s="1"/>
  <c r="BR23" i="37" a="1"/>
  <c r="BR23" i="37" s="1"/>
  <c r="BQ23" i="37" a="1"/>
  <c r="BQ23" i="37" s="1"/>
  <c r="BP23" i="37" a="1"/>
  <c r="BP23" i="37" s="1"/>
  <c r="BO23" i="37" a="1"/>
  <c r="BO23" i="37" s="1"/>
  <c r="BN23" i="37" a="1"/>
  <c r="BN23" i="37" s="1"/>
  <c r="BM23" i="37" a="1"/>
  <c r="BM23" i="37" s="1"/>
  <c r="BL23" i="37" a="1"/>
  <c r="BL23" i="37" s="1"/>
  <c r="BK23" i="37" a="1"/>
  <c r="BK23" i="37" s="1"/>
  <c r="BJ23" i="37" a="1"/>
  <c r="BJ23" i="37" s="1"/>
  <c r="BI23" i="37" a="1"/>
  <c r="BI23" i="37" s="1"/>
  <c r="BH23" i="37" a="1"/>
  <c r="BH23" i="37" s="1"/>
  <c r="BG23" i="37" a="1"/>
  <c r="BG23" i="37" s="1"/>
  <c r="BF23" i="37" a="1"/>
  <c r="BF23" i="37" s="1"/>
  <c r="BE23" i="37" a="1"/>
  <c r="BE23" i="37" s="1"/>
  <c r="BD23" i="37" a="1"/>
  <c r="BD23" i="37" s="1"/>
  <c r="BC23" i="37" a="1"/>
  <c r="BC23" i="37" s="1"/>
  <c r="BB23" i="37" a="1"/>
  <c r="BB23" i="37" s="1"/>
  <c r="BA23" i="37" a="1"/>
  <c r="BA23" i="37" s="1"/>
  <c r="AZ23" i="37" a="1"/>
  <c r="AZ23" i="37" s="1"/>
  <c r="AY23" i="37" a="1"/>
  <c r="AY23" i="37" s="1"/>
  <c r="AX23" i="37" a="1"/>
  <c r="AX23" i="37" s="1"/>
  <c r="AW23" i="37" a="1"/>
  <c r="AW23" i="37" s="1"/>
  <c r="AV23" i="37" a="1"/>
  <c r="AV23" i="37" s="1"/>
  <c r="AU23" i="37" a="1"/>
  <c r="AU23" i="37" s="1"/>
  <c r="AT23" i="37" a="1"/>
  <c r="AT23" i="37" s="1"/>
  <c r="AS23" i="37" a="1"/>
  <c r="AS23" i="37" s="1"/>
  <c r="AR23" i="37" a="1"/>
  <c r="AR23" i="37" s="1"/>
  <c r="AQ23" i="37" a="1"/>
  <c r="AQ23" i="37" s="1"/>
  <c r="AP23" i="37" a="1"/>
  <c r="AP23" i="37" s="1"/>
  <c r="AO23" i="37" a="1"/>
  <c r="AO23" i="37" s="1"/>
  <c r="AN23" i="37" a="1"/>
  <c r="AN23" i="37" s="1"/>
  <c r="AM23" i="37" a="1"/>
  <c r="AM23" i="37" s="1"/>
  <c r="AL23" i="37" a="1"/>
  <c r="AL23" i="37" s="1"/>
  <c r="AK23" i="37" a="1"/>
  <c r="AK23" i="37" s="1"/>
  <c r="AJ23" i="37" a="1"/>
  <c r="AJ23" i="37" s="1"/>
  <c r="AI23" i="37" a="1"/>
  <c r="AI23" i="37" s="1"/>
  <c r="AH23" i="37" a="1"/>
  <c r="AH23" i="37" s="1"/>
  <c r="AG23" i="37" a="1"/>
  <c r="AG23" i="37" s="1"/>
  <c r="AF23" i="37" a="1"/>
  <c r="AF23" i="37" s="1"/>
  <c r="AE23" i="37" a="1"/>
  <c r="AE23" i="37" s="1"/>
  <c r="AD23" i="37" a="1"/>
  <c r="AD23" i="37" s="1"/>
  <c r="AC23" i="37" a="1"/>
  <c r="AC23" i="37" s="1"/>
  <c r="AB23" i="37" a="1"/>
  <c r="AB23" i="37" s="1"/>
  <c r="AA23" i="37" a="1"/>
  <c r="AA23" i="37" s="1"/>
  <c r="Z23" i="37" a="1"/>
  <c r="Z23" i="37" s="1"/>
  <c r="Y23" i="37" a="1"/>
  <c r="Y23" i="37" s="1"/>
  <c r="X23" i="37" a="1"/>
  <c r="X23" i="37" s="1"/>
  <c r="W23" i="37" a="1"/>
  <c r="W23" i="37" s="1"/>
  <c r="V23" i="37" a="1"/>
  <c r="V23" i="37" s="1"/>
  <c r="U23" i="37" a="1"/>
  <c r="U23" i="37" s="1"/>
  <c r="T23" i="37" a="1"/>
  <c r="T23" i="37" s="1"/>
  <c r="S23" i="37" a="1"/>
  <c r="S23" i="37" s="1"/>
  <c r="R23" i="37" a="1"/>
  <c r="R23" i="37" s="1"/>
  <c r="Q23" i="37" a="1"/>
  <c r="Q23" i="37" s="1"/>
  <c r="P23" i="37" a="1"/>
  <c r="P23" i="37" s="1"/>
  <c r="O23" i="37" a="1"/>
  <c r="O23" i="37" s="1"/>
  <c r="N23" i="37" a="1"/>
  <c r="N23" i="37" s="1"/>
  <c r="M23" i="37" a="1"/>
  <c r="M23" i="37" s="1"/>
  <c r="L23" i="37" a="1"/>
  <c r="L23" i="37" s="1"/>
  <c r="K23" i="37" a="1"/>
  <c r="K23" i="37" s="1"/>
  <c r="J23" i="37" a="1"/>
  <c r="J23" i="37" s="1"/>
  <c r="I23" i="37" a="1"/>
  <c r="I23" i="37" s="1"/>
  <c r="H23" i="37" a="1"/>
  <c r="H23" i="37" s="1"/>
  <c r="G23" i="37" a="1"/>
  <c r="G23" i="37" s="1"/>
  <c r="F23" i="37" a="1"/>
  <c r="F23" i="37" s="1"/>
  <c r="E23" i="37" a="1"/>
  <c r="E23" i="37" s="1"/>
  <c r="D23" i="37" a="1"/>
  <c r="D23" i="37" s="1"/>
  <c r="C23" i="37" a="1"/>
  <c r="C23" i="37" s="1"/>
  <c r="IR22" i="37" a="1"/>
  <c r="IR22" i="37" s="1"/>
  <c r="IQ22" i="37" a="1"/>
  <c r="IQ22" i="37" s="1"/>
  <c r="IP22" i="37" a="1"/>
  <c r="IP22" i="37" s="1"/>
  <c r="IO22" i="37" a="1"/>
  <c r="IO22" i="37" s="1"/>
  <c r="IN22" i="37" a="1"/>
  <c r="IN22" i="37" s="1"/>
  <c r="IM22" i="37" a="1"/>
  <c r="IM22" i="37" s="1"/>
  <c r="IL22" i="37" a="1"/>
  <c r="IL22" i="37" s="1"/>
  <c r="IK22" i="37" a="1"/>
  <c r="IK22" i="37" s="1"/>
  <c r="IJ22" i="37" a="1"/>
  <c r="IJ22" i="37" s="1"/>
  <c r="II22" i="37" a="1"/>
  <c r="II22" i="37" s="1"/>
  <c r="IH22" i="37" a="1"/>
  <c r="IH22" i="37" s="1"/>
  <c r="IG22" i="37" a="1"/>
  <c r="IG22" i="37" s="1"/>
  <c r="IF22" i="37" a="1"/>
  <c r="IF22" i="37" s="1"/>
  <c r="IE22" i="37" a="1"/>
  <c r="IE22" i="37" s="1"/>
  <c r="ID22" i="37" a="1"/>
  <c r="ID22" i="37" s="1"/>
  <c r="IC22" i="37" a="1"/>
  <c r="IC22" i="37" s="1"/>
  <c r="IB22" i="37" a="1"/>
  <c r="IB22" i="37" s="1"/>
  <c r="IA22" i="37" a="1"/>
  <c r="IA22" i="37" s="1"/>
  <c r="HZ22" i="37" a="1"/>
  <c r="HZ22" i="37" s="1"/>
  <c r="HY22" i="37" a="1"/>
  <c r="HY22" i="37" s="1"/>
  <c r="HX22" i="37" a="1"/>
  <c r="HX22" i="37" s="1"/>
  <c r="HW22" i="37" a="1"/>
  <c r="HW22" i="37" s="1"/>
  <c r="HV22" i="37" a="1"/>
  <c r="HV22" i="37" s="1"/>
  <c r="HU22" i="37" a="1"/>
  <c r="HU22" i="37" s="1"/>
  <c r="HT22" i="37" a="1"/>
  <c r="HT22" i="37" s="1"/>
  <c r="HS22" i="37" a="1"/>
  <c r="HS22" i="37" s="1"/>
  <c r="HR22" i="37" a="1"/>
  <c r="HR22" i="37" s="1"/>
  <c r="HQ22" i="37" a="1"/>
  <c r="HQ22" i="37" s="1"/>
  <c r="HP22" i="37" a="1"/>
  <c r="HP22" i="37" s="1"/>
  <c r="HO22" i="37" a="1"/>
  <c r="HO22" i="37" s="1"/>
  <c r="HN22" i="37" a="1"/>
  <c r="HN22" i="37" s="1"/>
  <c r="HM22" i="37" a="1"/>
  <c r="HM22" i="37" s="1"/>
  <c r="HL22" i="37" a="1"/>
  <c r="HL22" i="37" s="1"/>
  <c r="HK22" i="37" a="1"/>
  <c r="HK22" i="37" s="1"/>
  <c r="HJ22" i="37" a="1"/>
  <c r="HJ22" i="37" s="1"/>
  <c r="HI22" i="37" a="1"/>
  <c r="HI22" i="37" s="1"/>
  <c r="HH22" i="37" a="1"/>
  <c r="HH22" i="37" s="1"/>
  <c r="HG22" i="37" a="1"/>
  <c r="HG22" i="37" s="1"/>
  <c r="HF22" i="37" a="1"/>
  <c r="HF22" i="37" s="1"/>
  <c r="HE22" i="37" a="1"/>
  <c r="HE22" i="37" s="1"/>
  <c r="HD22" i="37" a="1"/>
  <c r="HD22" i="37" s="1"/>
  <c r="HC22" i="37" a="1"/>
  <c r="HC22" i="37" s="1"/>
  <c r="HB22" i="37" a="1"/>
  <c r="HB22" i="37" s="1"/>
  <c r="HA22" i="37" a="1"/>
  <c r="HA22" i="37" s="1"/>
  <c r="GZ22" i="37" a="1"/>
  <c r="GZ22" i="37" s="1"/>
  <c r="GY22" i="37" a="1"/>
  <c r="GY22" i="37" s="1"/>
  <c r="GX22" i="37" a="1"/>
  <c r="GX22" i="37" s="1"/>
  <c r="GW22" i="37" a="1"/>
  <c r="GW22" i="37" s="1"/>
  <c r="GV22" i="37" a="1"/>
  <c r="GV22" i="37" s="1"/>
  <c r="GU22" i="37" a="1"/>
  <c r="GU22" i="37" s="1"/>
  <c r="GT22" i="37" a="1"/>
  <c r="GT22" i="37" s="1"/>
  <c r="GS22" i="37" a="1"/>
  <c r="GS22" i="37" s="1"/>
  <c r="GR22" i="37" a="1"/>
  <c r="GR22" i="37" s="1"/>
  <c r="GQ22" i="37" a="1"/>
  <c r="GQ22" i="37" s="1"/>
  <c r="GP22" i="37" a="1"/>
  <c r="GP22" i="37" s="1"/>
  <c r="GO22" i="37" a="1"/>
  <c r="GO22" i="37" s="1"/>
  <c r="GN22" i="37" a="1"/>
  <c r="GN22" i="37" s="1"/>
  <c r="GM22" i="37" a="1"/>
  <c r="GM22" i="37" s="1"/>
  <c r="GL22" i="37" a="1"/>
  <c r="GL22" i="37" s="1"/>
  <c r="GK22" i="37" a="1"/>
  <c r="GK22" i="37" s="1"/>
  <c r="GJ22" i="37" a="1"/>
  <c r="GJ22" i="37" s="1"/>
  <c r="GI22" i="37" a="1"/>
  <c r="GI22" i="37" s="1"/>
  <c r="GH22" i="37" a="1"/>
  <c r="GH22" i="37" s="1"/>
  <c r="GG22" i="37" a="1"/>
  <c r="GG22" i="37" s="1"/>
  <c r="GF22" i="37" a="1"/>
  <c r="GF22" i="37" s="1"/>
  <c r="GE22" i="37" a="1"/>
  <c r="GE22" i="37" s="1"/>
  <c r="GD22" i="37" a="1"/>
  <c r="GD22" i="37" s="1"/>
  <c r="GC22" i="37" a="1"/>
  <c r="GC22" i="37" s="1"/>
  <c r="GB22" i="37" a="1"/>
  <c r="GB22" i="37" s="1"/>
  <c r="GA22" i="37" a="1"/>
  <c r="GA22" i="37" s="1"/>
  <c r="FZ22" i="37" a="1"/>
  <c r="FZ22" i="37" s="1"/>
  <c r="FY22" i="37" a="1"/>
  <c r="FY22" i="37" s="1"/>
  <c r="FX22" i="37" a="1"/>
  <c r="FX22" i="37" s="1"/>
  <c r="FW22" i="37" a="1"/>
  <c r="FW22" i="37" s="1"/>
  <c r="FV22" i="37" a="1"/>
  <c r="FV22" i="37" s="1"/>
  <c r="FU22" i="37" a="1"/>
  <c r="FU22" i="37" s="1"/>
  <c r="FT22" i="37" a="1"/>
  <c r="FT22" i="37" s="1"/>
  <c r="FS22" i="37" a="1"/>
  <c r="FS22" i="37" s="1"/>
  <c r="FR22" i="37" a="1"/>
  <c r="FR22" i="37" s="1"/>
  <c r="FQ22" i="37" a="1"/>
  <c r="FQ22" i="37" s="1"/>
  <c r="FP22" i="37" a="1"/>
  <c r="FP22" i="37" s="1"/>
  <c r="FO22" i="37" a="1"/>
  <c r="FO22" i="37" s="1"/>
  <c r="FN22" i="37" a="1"/>
  <c r="FN22" i="37" s="1"/>
  <c r="FM22" i="37" a="1"/>
  <c r="FM22" i="37" s="1"/>
  <c r="FL22" i="37" a="1"/>
  <c r="FL22" i="37" s="1"/>
  <c r="FK22" i="37" a="1"/>
  <c r="FK22" i="37" s="1"/>
  <c r="FJ22" i="37" a="1"/>
  <c r="FJ22" i="37" s="1"/>
  <c r="FI22" i="37" a="1"/>
  <c r="FI22" i="37" s="1"/>
  <c r="FH22" i="37" a="1"/>
  <c r="FH22" i="37" s="1"/>
  <c r="FG22" i="37" a="1"/>
  <c r="FG22" i="37" s="1"/>
  <c r="FF22" i="37" a="1"/>
  <c r="FF22" i="37" s="1"/>
  <c r="FE22" i="37" a="1"/>
  <c r="FE22" i="37" s="1"/>
  <c r="FD22" i="37" a="1"/>
  <c r="FD22" i="37" s="1"/>
  <c r="FC22" i="37" a="1"/>
  <c r="FC22" i="37" s="1"/>
  <c r="FB22" i="37" a="1"/>
  <c r="FB22" i="37" s="1"/>
  <c r="FA22" i="37" a="1"/>
  <c r="FA22" i="37" s="1"/>
  <c r="EZ22" i="37" a="1"/>
  <c r="EZ22" i="37" s="1"/>
  <c r="EY22" i="37" a="1"/>
  <c r="EY22" i="37" s="1"/>
  <c r="EX22" i="37" a="1"/>
  <c r="EX22" i="37" s="1"/>
  <c r="EW22" i="37" a="1"/>
  <c r="EW22" i="37" s="1"/>
  <c r="EV22" i="37" a="1"/>
  <c r="EV22" i="37" s="1"/>
  <c r="EU22" i="37" a="1"/>
  <c r="EU22" i="37" s="1"/>
  <c r="ET22" i="37" a="1"/>
  <c r="ET22" i="37" s="1"/>
  <c r="ES22" i="37" a="1"/>
  <c r="ES22" i="37" s="1"/>
  <c r="ER22" i="37" a="1"/>
  <c r="ER22" i="37" s="1"/>
  <c r="EQ22" i="37" a="1"/>
  <c r="EQ22" i="37" s="1"/>
  <c r="EP22" i="37" a="1"/>
  <c r="EP22" i="37" s="1"/>
  <c r="EO22" i="37" a="1"/>
  <c r="EO22" i="37" s="1"/>
  <c r="EN22" i="37" a="1"/>
  <c r="EN22" i="37" s="1"/>
  <c r="EM22" i="37" a="1"/>
  <c r="EM22" i="37" s="1"/>
  <c r="EL22" i="37" a="1"/>
  <c r="EL22" i="37" s="1"/>
  <c r="EK22" i="37" a="1"/>
  <c r="EK22" i="37" s="1"/>
  <c r="EJ22" i="37" a="1"/>
  <c r="EJ22" i="37" s="1"/>
  <c r="EI22" i="37" a="1"/>
  <c r="EI22" i="37" s="1"/>
  <c r="EH22" i="37" a="1"/>
  <c r="EH22" i="37" s="1"/>
  <c r="EG22" i="37" a="1"/>
  <c r="EG22" i="37" s="1"/>
  <c r="EF22" i="37" a="1"/>
  <c r="EF22" i="37" s="1"/>
  <c r="EE22" i="37" a="1"/>
  <c r="EE22" i="37" s="1"/>
  <c r="ED22" i="37" a="1"/>
  <c r="ED22" i="37" s="1"/>
  <c r="EC22" i="37" a="1"/>
  <c r="EC22" i="37" s="1"/>
  <c r="EB22" i="37" a="1"/>
  <c r="EB22" i="37" s="1"/>
  <c r="EA22" i="37" a="1"/>
  <c r="EA22" i="37" s="1"/>
  <c r="DZ22" i="37" a="1"/>
  <c r="DZ22" i="37" s="1"/>
  <c r="DY22" i="37" a="1"/>
  <c r="DY22" i="37" s="1"/>
  <c r="DX22" i="37" a="1"/>
  <c r="DX22" i="37" s="1"/>
  <c r="DW22" i="37" a="1"/>
  <c r="DW22" i="37" s="1"/>
  <c r="DV22" i="37" a="1"/>
  <c r="DV22" i="37" s="1"/>
  <c r="DU22" i="37" a="1"/>
  <c r="DU22" i="37" s="1"/>
  <c r="DT22" i="37" a="1"/>
  <c r="DT22" i="37" s="1"/>
  <c r="DS22" i="37" a="1"/>
  <c r="DS22" i="37" s="1"/>
  <c r="DR22" i="37" a="1"/>
  <c r="DR22" i="37" s="1"/>
  <c r="DQ22" i="37" a="1"/>
  <c r="DQ22" i="37" s="1"/>
  <c r="DP22" i="37" a="1"/>
  <c r="DP22" i="37" s="1"/>
  <c r="DO22" i="37" a="1"/>
  <c r="DO22" i="37" s="1"/>
  <c r="DN22" i="37" a="1"/>
  <c r="DN22" i="37" s="1"/>
  <c r="DM22" i="37" a="1"/>
  <c r="DM22" i="37" s="1"/>
  <c r="DL22" i="37" a="1"/>
  <c r="DL22" i="37" s="1"/>
  <c r="DK22" i="37" a="1"/>
  <c r="DK22" i="37" s="1"/>
  <c r="DJ22" i="37" a="1"/>
  <c r="DJ22" i="37" s="1"/>
  <c r="DI22" i="37" a="1"/>
  <c r="DI22" i="37" s="1"/>
  <c r="DH22" i="37" a="1"/>
  <c r="DH22" i="37" s="1"/>
  <c r="DG22" i="37" a="1"/>
  <c r="DG22" i="37" s="1"/>
  <c r="DF22" i="37" a="1"/>
  <c r="DF22" i="37" s="1"/>
  <c r="DE22" i="37" a="1"/>
  <c r="DE22" i="37" s="1"/>
  <c r="DD22" i="37" a="1"/>
  <c r="DD22" i="37" s="1"/>
  <c r="DC22" i="37" a="1"/>
  <c r="DC22" i="37" s="1"/>
  <c r="DB22" i="37" a="1"/>
  <c r="DB22" i="37" s="1"/>
  <c r="DA22" i="37" a="1"/>
  <c r="DA22" i="37" s="1"/>
  <c r="CZ22" i="37" a="1"/>
  <c r="CZ22" i="37" s="1"/>
  <c r="CY22" i="37" a="1"/>
  <c r="CY22" i="37" s="1"/>
  <c r="CX22" i="37" a="1"/>
  <c r="CX22" i="37" s="1"/>
  <c r="CW22" i="37" a="1"/>
  <c r="CW22" i="37" s="1"/>
  <c r="CV22" i="37" a="1"/>
  <c r="CV22" i="37" s="1"/>
  <c r="CU22" i="37" a="1"/>
  <c r="CU22" i="37" s="1"/>
  <c r="CT22" i="37" a="1"/>
  <c r="CT22" i="37" s="1"/>
  <c r="CS22" i="37" a="1"/>
  <c r="CS22" i="37" s="1"/>
  <c r="CR22" i="37" a="1"/>
  <c r="CR22" i="37" s="1"/>
  <c r="CQ22" i="37" a="1"/>
  <c r="CQ22" i="37" s="1"/>
  <c r="CP22" i="37" a="1"/>
  <c r="CP22" i="37" s="1"/>
  <c r="CO22" i="37" a="1"/>
  <c r="CO22" i="37" s="1"/>
  <c r="CN22" i="37" a="1"/>
  <c r="CN22" i="37" s="1"/>
  <c r="CM22" i="37" a="1"/>
  <c r="CM22" i="37" s="1"/>
  <c r="CL22" i="37" a="1"/>
  <c r="CL22" i="37" s="1"/>
  <c r="CK22" i="37" a="1"/>
  <c r="CK22" i="37" s="1"/>
  <c r="CJ22" i="37" a="1"/>
  <c r="CJ22" i="37" s="1"/>
  <c r="CI22" i="37" a="1"/>
  <c r="CI22" i="37" s="1"/>
  <c r="CH22" i="37" a="1"/>
  <c r="CH22" i="37" s="1"/>
  <c r="CG22" i="37" a="1"/>
  <c r="CG22" i="37" s="1"/>
  <c r="CF22" i="37" a="1"/>
  <c r="CF22" i="37" s="1"/>
  <c r="CE22" i="37" a="1"/>
  <c r="CE22" i="37" s="1"/>
  <c r="CD22" i="37" a="1"/>
  <c r="CD22" i="37" s="1"/>
  <c r="CC22" i="37" a="1"/>
  <c r="CC22" i="37" s="1"/>
  <c r="CB22" i="37" a="1"/>
  <c r="CB22" i="37" s="1"/>
  <c r="CA22" i="37" a="1"/>
  <c r="CA22" i="37" s="1"/>
  <c r="BZ22" i="37" a="1"/>
  <c r="BZ22" i="37" s="1"/>
  <c r="BY22" i="37" a="1"/>
  <c r="BY22" i="37" s="1"/>
  <c r="BX22" i="37" a="1"/>
  <c r="BX22" i="37" s="1"/>
  <c r="BW22" i="37" a="1"/>
  <c r="BW22" i="37" s="1"/>
  <c r="BV22" i="37" a="1"/>
  <c r="BV22" i="37" s="1"/>
  <c r="BU22" i="37" a="1"/>
  <c r="BU22" i="37" s="1"/>
  <c r="BT22" i="37" a="1"/>
  <c r="BT22" i="37" s="1"/>
  <c r="BS22" i="37" a="1"/>
  <c r="BS22" i="37" s="1"/>
  <c r="BR22" i="37" a="1"/>
  <c r="BR22" i="37" s="1"/>
  <c r="BQ22" i="37" a="1"/>
  <c r="BQ22" i="37" s="1"/>
  <c r="BP22" i="37" a="1"/>
  <c r="BP22" i="37" s="1"/>
  <c r="BO22" i="37" a="1"/>
  <c r="BO22" i="37" s="1"/>
  <c r="BN22" i="37" a="1"/>
  <c r="BN22" i="37" s="1"/>
  <c r="BM22" i="37" a="1"/>
  <c r="BM22" i="37" s="1"/>
  <c r="BL22" i="37" a="1"/>
  <c r="BL22" i="37" s="1"/>
  <c r="BK22" i="37" a="1"/>
  <c r="BK22" i="37" s="1"/>
  <c r="BJ22" i="37" a="1"/>
  <c r="BJ22" i="37" s="1"/>
  <c r="BI22" i="37" a="1"/>
  <c r="BI22" i="37" s="1"/>
  <c r="BH22" i="37" a="1"/>
  <c r="BH22" i="37" s="1"/>
  <c r="BG22" i="37" a="1"/>
  <c r="BG22" i="37" s="1"/>
  <c r="BF22" i="37" a="1"/>
  <c r="BF22" i="37" s="1"/>
  <c r="BE22" i="37" a="1"/>
  <c r="BE22" i="37" s="1"/>
  <c r="BD22" i="37" a="1"/>
  <c r="BD22" i="37" s="1"/>
  <c r="BC22" i="37" a="1"/>
  <c r="BC22" i="37" s="1"/>
  <c r="BB22" i="37" a="1"/>
  <c r="BB22" i="37" s="1"/>
  <c r="BA22" i="37" a="1"/>
  <c r="BA22" i="37" s="1"/>
  <c r="AZ22" i="37" a="1"/>
  <c r="AZ22" i="37" s="1"/>
  <c r="AY22" i="37" a="1"/>
  <c r="AY22" i="37" s="1"/>
  <c r="AX22" i="37" a="1"/>
  <c r="AX22" i="37" s="1"/>
  <c r="AW22" i="37" a="1"/>
  <c r="AW22" i="37" s="1"/>
  <c r="AV22" i="37" a="1"/>
  <c r="AV22" i="37" s="1"/>
  <c r="AU22" i="37" a="1"/>
  <c r="AU22" i="37" s="1"/>
  <c r="AT22" i="37" a="1"/>
  <c r="AT22" i="37" s="1"/>
  <c r="AS22" i="37" a="1"/>
  <c r="AS22" i="37" s="1"/>
  <c r="AR22" i="37" a="1"/>
  <c r="AR22" i="37" s="1"/>
  <c r="AQ22" i="37" a="1"/>
  <c r="AQ22" i="37" s="1"/>
  <c r="AP22" i="37" a="1"/>
  <c r="AP22" i="37" s="1"/>
  <c r="AO22" i="37" a="1"/>
  <c r="AO22" i="37" s="1"/>
  <c r="AN22" i="37" a="1"/>
  <c r="AN22" i="37" s="1"/>
  <c r="AM22" i="37" a="1"/>
  <c r="AM22" i="37" s="1"/>
  <c r="AL22" i="37" a="1"/>
  <c r="AL22" i="37" s="1"/>
  <c r="AK22" i="37" a="1"/>
  <c r="AK22" i="37" s="1"/>
  <c r="AJ22" i="37" a="1"/>
  <c r="AJ22" i="37" s="1"/>
  <c r="AI22" i="37" a="1"/>
  <c r="AI22" i="37" s="1"/>
  <c r="AH22" i="37" a="1"/>
  <c r="AH22" i="37" s="1"/>
  <c r="AG22" i="37" a="1"/>
  <c r="AG22" i="37" s="1"/>
  <c r="AF22" i="37" a="1"/>
  <c r="AF22" i="37" s="1"/>
  <c r="AE22" i="37" a="1"/>
  <c r="AE22" i="37" s="1"/>
  <c r="AD22" i="37" a="1"/>
  <c r="AD22" i="37" s="1"/>
  <c r="AC22" i="37" a="1"/>
  <c r="AC22" i="37" s="1"/>
  <c r="AB22" i="37" a="1"/>
  <c r="AB22" i="37" s="1"/>
  <c r="AA22" i="37" a="1"/>
  <c r="AA22" i="37" s="1"/>
  <c r="Z22" i="37" a="1"/>
  <c r="Z22" i="37" s="1"/>
  <c r="Y22" i="37" a="1"/>
  <c r="Y22" i="37" s="1"/>
  <c r="X22" i="37" a="1"/>
  <c r="X22" i="37" s="1"/>
  <c r="W22" i="37" a="1"/>
  <c r="W22" i="37" s="1"/>
  <c r="V22" i="37" a="1"/>
  <c r="V22" i="37" s="1"/>
  <c r="U22" i="37" a="1"/>
  <c r="U22" i="37" s="1"/>
  <c r="T22" i="37" a="1"/>
  <c r="T22" i="37" s="1"/>
  <c r="S22" i="37" a="1"/>
  <c r="S22" i="37" s="1"/>
  <c r="R22" i="37" a="1"/>
  <c r="R22" i="37" s="1"/>
  <c r="Q22" i="37" a="1"/>
  <c r="Q22" i="37" s="1"/>
  <c r="P22" i="37" a="1"/>
  <c r="P22" i="37" s="1"/>
  <c r="O22" i="37" a="1"/>
  <c r="O22" i="37" s="1"/>
  <c r="N22" i="37" a="1"/>
  <c r="N22" i="37" s="1"/>
  <c r="M22" i="37" a="1"/>
  <c r="M22" i="37" s="1"/>
  <c r="L22" i="37" a="1"/>
  <c r="L22" i="37" s="1"/>
  <c r="K22" i="37" a="1"/>
  <c r="K22" i="37" s="1"/>
  <c r="J22" i="37" a="1"/>
  <c r="J22" i="37" s="1"/>
  <c r="I22" i="37" a="1"/>
  <c r="I22" i="37" s="1"/>
  <c r="H22" i="37" a="1"/>
  <c r="H22" i="37" s="1"/>
  <c r="G22" i="37" a="1"/>
  <c r="G22" i="37" s="1"/>
  <c r="F22" i="37" a="1"/>
  <c r="F22" i="37" s="1"/>
  <c r="E22" i="37" a="1"/>
  <c r="E22" i="37" s="1"/>
  <c r="D22" i="37" a="1"/>
  <c r="D22" i="37" s="1"/>
  <c r="C22" i="37" a="1"/>
  <c r="C22" i="37" s="1"/>
  <c r="IR21" i="37" a="1"/>
  <c r="IR21" i="37" s="1"/>
  <c r="IQ21" i="37" a="1"/>
  <c r="IQ21" i="37" s="1"/>
  <c r="IP21" i="37" a="1"/>
  <c r="IP21" i="37" s="1"/>
  <c r="IO21" i="37" a="1"/>
  <c r="IO21" i="37" s="1"/>
  <c r="IN21" i="37" a="1"/>
  <c r="IN21" i="37" s="1"/>
  <c r="IM21" i="37" a="1"/>
  <c r="IM21" i="37" s="1"/>
  <c r="IL21" i="37" a="1"/>
  <c r="IL21" i="37" s="1"/>
  <c r="IK21" i="37" a="1"/>
  <c r="IK21" i="37" s="1"/>
  <c r="IJ21" i="37" a="1"/>
  <c r="IJ21" i="37" s="1"/>
  <c r="II21" i="37" a="1"/>
  <c r="II21" i="37" s="1"/>
  <c r="IH21" i="37" a="1"/>
  <c r="IH21" i="37" s="1"/>
  <c r="IG21" i="37" a="1"/>
  <c r="IG21" i="37" s="1"/>
  <c r="IF21" i="37" a="1"/>
  <c r="IF21" i="37" s="1"/>
  <c r="IE21" i="37" a="1"/>
  <c r="IE21" i="37" s="1"/>
  <c r="ID21" i="37" a="1"/>
  <c r="ID21" i="37" s="1"/>
  <c r="IC21" i="37" a="1"/>
  <c r="IC21" i="37" s="1"/>
  <c r="IB21" i="37" a="1"/>
  <c r="IB21" i="37" s="1"/>
  <c r="IA21" i="37" a="1"/>
  <c r="IA21" i="37" s="1"/>
  <c r="HZ21" i="37" a="1"/>
  <c r="HZ21" i="37" s="1"/>
  <c r="HY21" i="37" a="1"/>
  <c r="HY21" i="37" s="1"/>
  <c r="HX21" i="37" a="1"/>
  <c r="HX21" i="37" s="1"/>
  <c r="HW21" i="37" a="1"/>
  <c r="HW21" i="37" s="1"/>
  <c r="HV21" i="37" a="1"/>
  <c r="HV21" i="37" s="1"/>
  <c r="HU21" i="37" a="1"/>
  <c r="HU21" i="37" s="1"/>
  <c r="HT21" i="37" a="1"/>
  <c r="HT21" i="37" s="1"/>
  <c r="HS21" i="37" a="1"/>
  <c r="HS21" i="37" s="1"/>
  <c r="HR21" i="37" a="1"/>
  <c r="HR21" i="37" s="1"/>
  <c r="HQ21" i="37" a="1"/>
  <c r="HQ21" i="37" s="1"/>
  <c r="HP21" i="37" a="1"/>
  <c r="HP21" i="37" s="1"/>
  <c r="HO21" i="37" a="1"/>
  <c r="HO21" i="37" s="1"/>
  <c r="HN21" i="37" a="1"/>
  <c r="HN21" i="37" s="1"/>
  <c r="HM21" i="37" a="1"/>
  <c r="HM21" i="37" s="1"/>
  <c r="HL21" i="37" a="1"/>
  <c r="HL21" i="37" s="1"/>
  <c r="HK21" i="37" a="1"/>
  <c r="HK21" i="37" s="1"/>
  <c r="HJ21" i="37" a="1"/>
  <c r="HJ21" i="37" s="1"/>
  <c r="HI21" i="37" a="1"/>
  <c r="HI21" i="37" s="1"/>
  <c r="HH21" i="37" a="1"/>
  <c r="HH21" i="37" s="1"/>
  <c r="HG21" i="37" a="1"/>
  <c r="HG21" i="37" s="1"/>
  <c r="HF21" i="37" a="1"/>
  <c r="HF21" i="37" s="1"/>
  <c r="HE21" i="37" a="1"/>
  <c r="HE21" i="37" s="1"/>
  <c r="HD21" i="37" a="1"/>
  <c r="HD21" i="37" s="1"/>
  <c r="HC21" i="37" a="1"/>
  <c r="HC21" i="37" s="1"/>
  <c r="HB21" i="37" a="1"/>
  <c r="HB21" i="37" s="1"/>
  <c r="HA21" i="37" a="1"/>
  <c r="HA21" i="37" s="1"/>
  <c r="GZ21" i="37" a="1"/>
  <c r="GZ21" i="37" s="1"/>
  <c r="GY21" i="37" a="1"/>
  <c r="GY21" i="37" s="1"/>
  <c r="GX21" i="37" a="1"/>
  <c r="GX21" i="37" s="1"/>
  <c r="GW21" i="37" a="1"/>
  <c r="GW21" i="37" s="1"/>
  <c r="GV21" i="37" a="1"/>
  <c r="GV21" i="37" s="1"/>
  <c r="GU21" i="37" a="1"/>
  <c r="GU21" i="37" s="1"/>
  <c r="GT21" i="37" a="1"/>
  <c r="GT21" i="37" s="1"/>
  <c r="GS21" i="37" a="1"/>
  <c r="GS21" i="37" s="1"/>
  <c r="GR21" i="37" a="1"/>
  <c r="GR21" i="37" s="1"/>
  <c r="GQ21" i="37" a="1"/>
  <c r="GQ21" i="37" s="1"/>
  <c r="GP21" i="37" a="1"/>
  <c r="GP21" i="37" s="1"/>
  <c r="GO21" i="37" a="1"/>
  <c r="GO21" i="37" s="1"/>
  <c r="GN21" i="37" a="1"/>
  <c r="GN21" i="37" s="1"/>
  <c r="GM21" i="37" a="1"/>
  <c r="GM21" i="37" s="1"/>
  <c r="GL21" i="37" a="1"/>
  <c r="GL21" i="37" s="1"/>
  <c r="GK21" i="37" a="1"/>
  <c r="GK21" i="37" s="1"/>
  <c r="GJ21" i="37" a="1"/>
  <c r="GJ21" i="37" s="1"/>
  <c r="GI21" i="37" a="1"/>
  <c r="GI21" i="37" s="1"/>
  <c r="GH21" i="37" a="1"/>
  <c r="GH21" i="37" s="1"/>
  <c r="GG21" i="37" a="1"/>
  <c r="GG21" i="37" s="1"/>
  <c r="GF21" i="37" a="1"/>
  <c r="GF21" i="37" s="1"/>
  <c r="GE21" i="37" a="1"/>
  <c r="GE21" i="37" s="1"/>
  <c r="GD21" i="37" a="1"/>
  <c r="GD21" i="37" s="1"/>
  <c r="GC21" i="37" a="1"/>
  <c r="GC21" i="37" s="1"/>
  <c r="GB21" i="37" a="1"/>
  <c r="GB21" i="37" s="1"/>
  <c r="GA21" i="37" a="1"/>
  <c r="GA21" i="37" s="1"/>
  <c r="FZ21" i="37" a="1"/>
  <c r="FZ21" i="37" s="1"/>
  <c r="FY21" i="37" a="1"/>
  <c r="FY21" i="37" s="1"/>
  <c r="FX21" i="37" a="1"/>
  <c r="FX21" i="37" s="1"/>
  <c r="FW21" i="37" a="1"/>
  <c r="FW21" i="37" s="1"/>
  <c r="FV21" i="37" a="1"/>
  <c r="FV21" i="37" s="1"/>
  <c r="FU21" i="37" a="1"/>
  <c r="FU21" i="37" s="1"/>
  <c r="FT21" i="37" a="1"/>
  <c r="FT21" i="37" s="1"/>
  <c r="FS21" i="37" a="1"/>
  <c r="FS21" i="37" s="1"/>
  <c r="FR21" i="37" a="1"/>
  <c r="FR21" i="37" s="1"/>
  <c r="FQ21" i="37" a="1"/>
  <c r="FQ21" i="37" s="1"/>
  <c r="FP21" i="37" a="1"/>
  <c r="FP21" i="37" s="1"/>
  <c r="FO21" i="37" a="1"/>
  <c r="FO21" i="37" s="1"/>
  <c r="FN21" i="37" a="1"/>
  <c r="FN21" i="37" s="1"/>
  <c r="FM21" i="37" a="1"/>
  <c r="FM21" i="37" s="1"/>
  <c r="FL21" i="37" a="1"/>
  <c r="FL21" i="37" s="1"/>
  <c r="FK21" i="37" a="1"/>
  <c r="FK21" i="37" s="1"/>
  <c r="FJ21" i="37" a="1"/>
  <c r="FJ21" i="37" s="1"/>
  <c r="FI21" i="37" a="1"/>
  <c r="FI21" i="37" s="1"/>
  <c r="FH21" i="37" a="1"/>
  <c r="FH21" i="37" s="1"/>
  <c r="FG21" i="37" a="1"/>
  <c r="FG21" i="37" s="1"/>
  <c r="FF21" i="37" a="1"/>
  <c r="FF21" i="37" s="1"/>
  <c r="FE21" i="37" a="1"/>
  <c r="FE21" i="37" s="1"/>
  <c r="FD21" i="37" a="1"/>
  <c r="FD21" i="37" s="1"/>
  <c r="FC21" i="37" a="1"/>
  <c r="FC21" i="37" s="1"/>
  <c r="FB21" i="37" a="1"/>
  <c r="FB21" i="37" s="1"/>
  <c r="FA21" i="37" a="1"/>
  <c r="FA21" i="37" s="1"/>
  <c r="EZ21" i="37" a="1"/>
  <c r="EZ21" i="37" s="1"/>
  <c r="EY21" i="37" a="1"/>
  <c r="EY21" i="37" s="1"/>
  <c r="EX21" i="37" a="1"/>
  <c r="EX21" i="37" s="1"/>
  <c r="EW21" i="37" a="1"/>
  <c r="EW21" i="37" s="1"/>
  <c r="EV21" i="37" a="1"/>
  <c r="EV21" i="37" s="1"/>
  <c r="EU21" i="37" a="1"/>
  <c r="EU21" i="37" s="1"/>
  <c r="ET21" i="37" a="1"/>
  <c r="ET21" i="37" s="1"/>
  <c r="ES21" i="37" a="1"/>
  <c r="ES21" i="37" s="1"/>
  <c r="ER21" i="37" a="1"/>
  <c r="ER21" i="37" s="1"/>
  <c r="EQ21" i="37" a="1"/>
  <c r="EQ21" i="37" s="1"/>
  <c r="EP21" i="37" a="1"/>
  <c r="EP21" i="37" s="1"/>
  <c r="EO21" i="37" a="1"/>
  <c r="EO21" i="37" s="1"/>
  <c r="EN21" i="37" a="1"/>
  <c r="EN21" i="37" s="1"/>
  <c r="EM21" i="37" a="1"/>
  <c r="EM21" i="37" s="1"/>
  <c r="EL21" i="37" a="1"/>
  <c r="EL21" i="37" s="1"/>
  <c r="EK21" i="37" a="1"/>
  <c r="EK21" i="37" s="1"/>
  <c r="EJ21" i="37" a="1"/>
  <c r="EJ21" i="37" s="1"/>
  <c r="EI21" i="37" a="1"/>
  <c r="EI21" i="37" s="1"/>
  <c r="EH21" i="37" a="1"/>
  <c r="EH21" i="37" s="1"/>
  <c r="EG21" i="37" a="1"/>
  <c r="EG21" i="37" s="1"/>
  <c r="EF21" i="37" a="1"/>
  <c r="EF21" i="37" s="1"/>
  <c r="EE21" i="37" a="1"/>
  <c r="EE21" i="37" s="1"/>
  <c r="ED21" i="37" a="1"/>
  <c r="ED21" i="37" s="1"/>
  <c r="EC21" i="37" a="1"/>
  <c r="EC21" i="37" s="1"/>
  <c r="EB21" i="37" a="1"/>
  <c r="EB21" i="37" s="1"/>
  <c r="EA21" i="37" a="1"/>
  <c r="EA21" i="37" s="1"/>
  <c r="DZ21" i="37" a="1"/>
  <c r="DZ21" i="37" s="1"/>
  <c r="DY21" i="37" a="1"/>
  <c r="DY21" i="37" s="1"/>
  <c r="DX21" i="37" a="1"/>
  <c r="DX21" i="37" s="1"/>
  <c r="DW21" i="37" a="1"/>
  <c r="DW21" i="37" s="1"/>
  <c r="DV21" i="37" a="1"/>
  <c r="DV21" i="37" s="1"/>
  <c r="DU21" i="37" a="1"/>
  <c r="DU21" i="37" s="1"/>
  <c r="DT21" i="37" a="1"/>
  <c r="DT21" i="37" s="1"/>
  <c r="DS21" i="37" a="1"/>
  <c r="DS21" i="37" s="1"/>
  <c r="DR21" i="37" a="1"/>
  <c r="DR21" i="37" s="1"/>
  <c r="DQ21" i="37" a="1"/>
  <c r="DQ21" i="37" s="1"/>
  <c r="DP21" i="37" a="1"/>
  <c r="DP21" i="37" s="1"/>
  <c r="DO21" i="37" a="1"/>
  <c r="DO21" i="37" s="1"/>
  <c r="DN21" i="37" a="1"/>
  <c r="DN21" i="37" s="1"/>
  <c r="DM21" i="37" a="1"/>
  <c r="DM21" i="37" s="1"/>
  <c r="DL21" i="37" a="1"/>
  <c r="DL21" i="37" s="1"/>
  <c r="DK21" i="37" a="1"/>
  <c r="DK21" i="37" s="1"/>
  <c r="DJ21" i="37" a="1"/>
  <c r="DJ21" i="37" s="1"/>
  <c r="DI21" i="37" a="1"/>
  <c r="DI21" i="37" s="1"/>
  <c r="DH21" i="37" a="1"/>
  <c r="DH21" i="37" s="1"/>
  <c r="DG21" i="37" a="1"/>
  <c r="DG21" i="37" s="1"/>
  <c r="DF21" i="37" a="1"/>
  <c r="DF21" i="37" s="1"/>
  <c r="DE21" i="37" a="1"/>
  <c r="DE21" i="37" s="1"/>
  <c r="DD21" i="37" a="1"/>
  <c r="DD21" i="37" s="1"/>
  <c r="DC21" i="37" a="1"/>
  <c r="DC21" i="37" s="1"/>
  <c r="DB21" i="37" a="1"/>
  <c r="DB21" i="37" s="1"/>
  <c r="DA21" i="37" a="1"/>
  <c r="DA21" i="37" s="1"/>
  <c r="CZ21" i="37" a="1"/>
  <c r="CZ21" i="37" s="1"/>
  <c r="CY21" i="37" a="1"/>
  <c r="CY21" i="37" s="1"/>
  <c r="CX21" i="37" a="1"/>
  <c r="CX21" i="37" s="1"/>
  <c r="CW21" i="37" a="1"/>
  <c r="CW21" i="37" s="1"/>
  <c r="CV21" i="37" a="1"/>
  <c r="CV21" i="37" s="1"/>
  <c r="CU21" i="37" a="1"/>
  <c r="CU21" i="37" s="1"/>
  <c r="CT21" i="37" a="1"/>
  <c r="CT21" i="37" s="1"/>
  <c r="CS21" i="37" a="1"/>
  <c r="CS21" i="37" s="1"/>
  <c r="CR21" i="37" a="1"/>
  <c r="CR21" i="37" s="1"/>
  <c r="CQ21" i="37" a="1"/>
  <c r="CQ21" i="37" s="1"/>
  <c r="CP21" i="37" a="1"/>
  <c r="CP21" i="37" s="1"/>
  <c r="CO21" i="37" a="1"/>
  <c r="CO21" i="37" s="1"/>
  <c r="CN21" i="37" a="1"/>
  <c r="CN21" i="37" s="1"/>
  <c r="CM21" i="37" a="1"/>
  <c r="CM21" i="37" s="1"/>
  <c r="CL21" i="37" a="1"/>
  <c r="CL21" i="37" s="1"/>
  <c r="CK21" i="37" a="1"/>
  <c r="CK21" i="37" s="1"/>
  <c r="CJ21" i="37" a="1"/>
  <c r="CJ21" i="37" s="1"/>
  <c r="CI21" i="37" a="1"/>
  <c r="CI21" i="37" s="1"/>
  <c r="CH21" i="37" a="1"/>
  <c r="CH21" i="37" s="1"/>
  <c r="CG21" i="37" a="1"/>
  <c r="CG21" i="37" s="1"/>
  <c r="CF21" i="37" a="1"/>
  <c r="CF21" i="37" s="1"/>
  <c r="CE21" i="37" a="1"/>
  <c r="CE21" i="37" s="1"/>
  <c r="CD21" i="37" a="1"/>
  <c r="CD21" i="37" s="1"/>
  <c r="CC21" i="37" a="1"/>
  <c r="CC21" i="37" s="1"/>
  <c r="CB21" i="37" a="1"/>
  <c r="CB21" i="37" s="1"/>
  <c r="CA21" i="37" a="1"/>
  <c r="CA21" i="37" s="1"/>
  <c r="BZ21" i="37" a="1"/>
  <c r="BZ21" i="37" s="1"/>
  <c r="BY21" i="37" a="1"/>
  <c r="BY21" i="37" s="1"/>
  <c r="BX21" i="37" a="1"/>
  <c r="BX21" i="37" s="1"/>
  <c r="BW21" i="37" a="1"/>
  <c r="BW21" i="37" s="1"/>
  <c r="BV21" i="37" a="1"/>
  <c r="BV21" i="37" s="1"/>
  <c r="BU21" i="37" a="1"/>
  <c r="BU21" i="37" s="1"/>
  <c r="BT21" i="37" a="1"/>
  <c r="BT21" i="37" s="1"/>
  <c r="BS21" i="37" a="1"/>
  <c r="BS21" i="37" s="1"/>
  <c r="BR21" i="37" a="1"/>
  <c r="BR21" i="37" s="1"/>
  <c r="BQ21" i="37" a="1"/>
  <c r="BQ21" i="37" s="1"/>
  <c r="BP21" i="37" a="1"/>
  <c r="BP21" i="37" s="1"/>
  <c r="BO21" i="37" a="1"/>
  <c r="BO21" i="37" s="1"/>
  <c r="BN21" i="37" a="1"/>
  <c r="BN21" i="37" s="1"/>
  <c r="BM21" i="37" a="1"/>
  <c r="BM21" i="37" s="1"/>
  <c r="BL21" i="37" a="1"/>
  <c r="BL21" i="37" s="1"/>
  <c r="BK21" i="37" a="1"/>
  <c r="BK21" i="37" s="1"/>
  <c r="BJ21" i="37" a="1"/>
  <c r="BJ21" i="37" s="1"/>
  <c r="BI21" i="37" a="1"/>
  <c r="BI21" i="37" s="1"/>
  <c r="BH21" i="37" a="1"/>
  <c r="BH21" i="37" s="1"/>
  <c r="BG21" i="37" a="1"/>
  <c r="BG21" i="37" s="1"/>
  <c r="BF21" i="37" a="1"/>
  <c r="BF21" i="37" s="1"/>
  <c r="BE21" i="37" a="1"/>
  <c r="BE21" i="37" s="1"/>
  <c r="BD21" i="37" a="1"/>
  <c r="BD21" i="37" s="1"/>
  <c r="BC21" i="37" a="1"/>
  <c r="BC21" i="37" s="1"/>
  <c r="BB21" i="37" a="1"/>
  <c r="BB21" i="37" s="1"/>
  <c r="BA21" i="37" a="1"/>
  <c r="BA21" i="37" s="1"/>
  <c r="AZ21" i="37" a="1"/>
  <c r="AZ21" i="37" s="1"/>
  <c r="AY21" i="37" a="1"/>
  <c r="AY21" i="37" s="1"/>
  <c r="AX21" i="37" a="1"/>
  <c r="AX21" i="37" s="1"/>
  <c r="AW21" i="37" a="1"/>
  <c r="AW21" i="37" s="1"/>
  <c r="AV21" i="37" a="1"/>
  <c r="AV21" i="37" s="1"/>
  <c r="AU21" i="37" a="1"/>
  <c r="AU21" i="37" s="1"/>
  <c r="AT21" i="37" a="1"/>
  <c r="AT21" i="37" s="1"/>
  <c r="AS21" i="37" a="1"/>
  <c r="AS21" i="37" s="1"/>
  <c r="AR21" i="37" a="1"/>
  <c r="AR21" i="37" s="1"/>
  <c r="AQ21" i="37" a="1"/>
  <c r="AQ21" i="37" s="1"/>
  <c r="AP21" i="37" a="1"/>
  <c r="AP21" i="37" s="1"/>
  <c r="AO21" i="37" a="1"/>
  <c r="AO21" i="37" s="1"/>
  <c r="AN21" i="37" a="1"/>
  <c r="AN21" i="37" s="1"/>
  <c r="AM21" i="37" a="1"/>
  <c r="AM21" i="37" s="1"/>
  <c r="AL21" i="37" a="1"/>
  <c r="AL21" i="37" s="1"/>
  <c r="AK21" i="37" a="1"/>
  <c r="AK21" i="37" s="1"/>
  <c r="AJ21" i="37" a="1"/>
  <c r="AJ21" i="37" s="1"/>
  <c r="AI21" i="37" a="1"/>
  <c r="AI21" i="37" s="1"/>
  <c r="AH21" i="37" a="1"/>
  <c r="AH21" i="37" s="1"/>
  <c r="AG21" i="37" a="1"/>
  <c r="AG21" i="37" s="1"/>
  <c r="AF21" i="37" a="1"/>
  <c r="AF21" i="37" s="1"/>
  <c r="AE21" i="37" a="1"/>
  <c r="AE21" i="37" s="1"/>
  <c r="AD21" i="37" a="1"/>
  <c r="AD21" i="37" s="1"/>
  <c r="AC21" i="37" a="1"/>
  <c r="AC21" i="37" s="1"/>
  <c r="AB21" i="37" a="1"/>
  <c r="AB21" i="37" s="1"/>
  <c r="AA21" i="37" a="1"/>
  <c r="AA21" i="37" s="1"/>
  <c r="Z21" i="37" a="1"/>
  <c r="Z21" i="37" s="1"/>
  <c r="Y21" i="37" a="1"/>
  <c r="Y21" i="37" s="1"/>
  <c r="X21" i="37" a="1"/>
  <c r="X21" i="37" s="1"/>
  <c r="W21" i="37" a="1"/>
  <c r="W21" i="37" s="1"/>
  <c r="V21" i="37" a="1"/>
  <c r="V21" i="37" s="1"/>
  <c r="U21" i="37" a="1"/>
  <c r="U21" i="37" s="1"/>
  <c r="T21" i="37" a="1"/>
  <c r="T21" i="37" s="1"/>
  <c r="S21" i="37" a="1"/>
  <c r="S21" i="37" s="1"/>
  <c r="R21" i="37" a="1"/>
  <c r="R21" i="37" s="1"/>
  <c r="Q21" i="37" a="1"/>
  <c r="Q21" i="37" s="1"/>
  <c r="P21" i="37" a="1"/>
  <c r="P21" i="37" s="1"/>
  <c r="O21" i="37" a="1"/>
  <c r="O21" i="37" s="1"/>
  <c r="N21" i="37" a="1"/>
  <c r="N21" i="37" s="1"/>
  <c r="M21" i="37" a="1"/>
  <c r="M21" i="37" s="1"/>
  <c r="L21" i="37" a="1"/>
  <c r="L21" i="37" s="1"/>
  <c r="K21" i="37" a="1"/>
  <c r="K21" i="37" s="1"/>
  <c r="J21" i="37" a="1"/>
  <c r="J21" i="37" s="1"/>
  <c r="I21" i="37" a="1"/>
  <c r="I21" i="37" s="1"/>
  <c r="H21" i="37" a="1"/>
  <c r="H21" i="37" s="1"/>
  <c r="G21" i="37" a="1"/>
  <c r="G21" i="37" s="1"/>
  <c r="F21" i="37" a="1"/>
  <c r="F21" i="37" s="1"/>
  <c r="E21" i="37" a="1"/>
  <c r="E21" i="37" s="1"/>
  <c r="D21" i="37" a="1"/>
  <c r="D21" i="37" s="1"/>
  <c r="C21" i="37" a="1"/>
  <c r="C21" i="37" s="1"/>
  <c r="IR20" i="37" a="1"/>
  <c r="IR20" i="37" s="1"/>
  <c r="IQ20" i="37" a="1"/>
  <c r="IQ20" i="37" s="1"/>
  <c r="IP20" i="37" a="1"/>
  <c r="IP20" i="37" s="1"/>
  <c r="IO20" i="37" a="1"/>
  <c r="IO20" i="37" s="1"/>
  <c r="IN20" i="37" a="1"/>
  <c r="IN20" i="37" s="1"/>
  <c r="IM20" i="37" a="1"/>
  <c r="IM20" i="37" s="1"/>
  <c r="IL20" i="37" a="1"/>
  <c r="IL20" i="37" s="1"/>
  <c r="IK20" i="37" a="1"/>
  <c r="IK20" i="37" s="1"/>
  <c r="IJ20" i="37" a="1"/>
  <c r="IJ20" i="37" s="1"/>
  <c r="II20" i="37" a="1"/>
  <c r="II20" i="37" s="1"/>
  <c r="IH20" i="37" a="1"/>
  <c r="IH20" i="37" s="1"/>
  <c r="IG20" i="37" a="1"/>
  <c r="IG20" i="37" s="1"/>
  <c r="IF20" i="37" a="1"/>
  <c r="IF20" i="37" s="1"/>
  <c r="IE20" i="37" a="1"/>
  <c r="IE20" i="37" s="1"/>
  <c r="ID20" i="37" a="1"/>
  <c r="ID20" i="37" s="1"/>
  <c r="IC20" i="37" a="1"/>
  <c r="IC20" i="37" s="1"/>
  <c r="IB20" i="37" a="1"/>
  <c r="IB20" i="37" s="1"/>
  <c r="IA20" i="37" a="1"/>
  <c r="IA20" i="37" s="1"/>
  <c r="HZ20" i="37" a="1"/>
  <c r="HZ20" i="37" s="1"/>
  <c r="HY20" i="37" a="1"/>
  <c r="HY20" i="37" s="1"/>
  <c r="HX20" i="37" a="1"/>
  <c r="HX20" i="37" s="1"/>
  <c r="HW20" i="37" a="1"/>
  <c r="HW20" i="37" s="1"/>
  <c r="HV20" i="37" a="1"/>
  <c r="HV20" i="37" s="1"/>
  <c r="HU20" i="37" a="1"/>
  <c r="HU20" i="37" s="1"/>
  <c r="HT20" i="37" a="1"/>
  <c r="HT20" i="37" s="1"/>
  <c r="HS20" i="37" a="1"/>
  <c r="HS20" i="37" s="1"/>
  <c r="HR20" i="37" a="1"/>
  <c r="HR20" i="37" s="1"/>
  <c r="HQ20" i="37" a="1"/>
  <c r="HQ20" i="37" s="1"/>
  <c r="HP20" i="37" a="1"/>
  <c r="HP20" i="37" s="1"/>
  <c r="HO20" i="37" a="1"/>
  <c r="HO20" i="37" s="1"/>
  <c r="HN20" i="37" a="1"/>
  <c r="HN20" i="37" s="1"/>
  <c r="HM20" i="37" a="1"/>
  <c r="HM20" i="37" s="1"/>
  <c r="HL20" i="37" a="1"/>
  <c r="HL20" i="37" s="1"/>
  <c r="HK20" i="37" a="1"/>
  <c r="HK20" i="37" s="1"/>
  <c r="HJ20" i="37" a="1"/>
  <c r="HJ20" i="37" s="1"/>
  <c r="HI20" i="37" a="1"/>
  <c r="HI20" i="37" s="1"/>
  <c r="HH20" i="37" a="1"/>
  <c r="HH20" i="37" s="1"/>
  <c r="HG20" i="37" a="1"/>
  <c r="HG20" i="37" s="1"/>
  <c r="HF20" i="37" a="1"/>
  <c r="HF20" i="37" s="1"/>
  <c r="HE20" i="37" a="1"/>
  <c r="HE20" i="37" s="1"/>
  <c r="HD20" i="37" a="1"/>
  <c r="HD20" i="37" s="1"/>
  <c r="HC20" i="37" a="1"/>
  <c r="HC20" i="37" s="1"/>
  <c r="HB20" i="37" a="1"/>
  <c r="HB20" i="37" s="1"/>
  <c r="HA20" i="37" a="1"/>
  <c r="HA20" i="37" s="1"/>
  <c r="GZ20" i="37" a="1"/>
  <c r="GZ20" i="37" s="1"/>
  <c r="GY20" i="37" a="1"/>
  <c r="GY20" i="37" s="1"/>
  <c r="GX20" i="37" a="1"/>
  <c r="GX20" i="37" s="1"/>
  <c r="GW20" i="37" a="1"/>
  <c r="GW20" i="37" s="1"/>
  <c r="GV20" i="37" a="1"/>
  <c r="GV20" i="37" s="1"/>
  <c r="GU20" i="37" a="1"/>
  <c r="GU20" i="37" s="1"/>
  <c r="GT20" i="37" a="1"/>
  <c r="GT20" i="37" s="1"/>
  <c r="GS20" i="37" a="1"/>
  <c r="GS20" i="37" s="1"/>
  <c r="GR20" i="37" a="1"/>
  <c r="GR20" i="37" s="1"/>
  <c r="GQ20" i="37" a="1"/>
  <c r="GQ20" i="37" s="1"/>
  <c r="GP20" i="37" a="1"/>
  <c r="GP20" i="37" s="1"/>
  <c r="GO20" i="37" a="1"/>
  <c r="GO20" i="37" s="1"/>
  <c r="GN20" i="37" a="1"/>
  <c r="GN20" i="37" s="1"/>
  <c r="GM20" i="37" a="1"/>
  <c r="GM20" i="37" s="1"/>
  <c r="GL20" i="37" a="1"/>
  <c r="GL20" i="37" s="1"/>
  <c r="GK20" i="37" a="1"/>
  <c r="GK20" i="37" s="1"/>
  <c r="GJ20" i="37" a="1"/>
  <c r="GJ20" i="37" s="1"/>
  <c r="GI20" i="37" a="1"/>
  <c r="GI20" i="37" s="1"/>
  <c r="GH20" i="37" a="1"/>
  <c r="GH20" i="37" s="1"/>
  <c r="GG20" i="37" a="1"/>
  <c r="GG20" i="37" s="1"/>
  <c r="GF20" i="37" a="1"/>
  <c r="GF20" i="37" s="1"/>
  <c r="GE20" i="37" a="1"/>
  <c r="GE20" i="37" s="1"/>
  <c r="GD20" i="37" a="1"/>
  <c r="GD20" i="37" s="1"/>
  <c r="GC20" i="37" a="1"/>
  <c r="GC20" i="37" s="1"/>
  <c r="GB20" i="37" a="1"/>
  <c r="GB20" i="37" s="1"/>
  <c r="GA20" i="37" a="1"/>
  <c r="GA20" i="37" s="1"/>
  <c r="FZ20" i="37" a="1"/>
  <c r="FZ20" i="37" s="1"/>
  <c r="FY20" i="37" a="1"/>
  <c r="FY20" i="37" s="1"/>
  <c r="FX20" i="37" a="1"/>
  <c r="FX20" i="37" s="1"/>
  <c r="FW20" i="37" a="1"/>
  <c r="FW20" i="37" s="1"/>
  <c r="FV20" i="37" a="1"/>
  <c r="FV20" i="37" s="1"/>
  <c r="FU20" i="37" a="1"/>
  <c r="FU20" i="37" s="1"/>
  <c r="FT20" i="37" a="1"/>
  <c r="FT20" i="37" s="1"/>
  <c r="FS20" i="37" a="1"/>
  <c r="FS20" i="37" s="1"/>
  <c r="FR20" i="37" a="1"/>
  <c r="FR20" i="37" s="1"/>
  <c r="FQ20" i="37" a="1"/>
  <c r="FQ20" i="37" s="1"/>
  <c r="FP20" i="37" a="1"/>
  <c r="FP20" i="37" s="1"/>
  <c r="FO20" i="37" a="1"/>
  <c r="FO20" i="37" s="1"/>
  <c r="FN20" i="37" a="1"/>
  <c r="FN20" i="37" s="1"/>
  <c r="FM20" i="37" a="1"/>
  <c r="FM20" i="37" s="1"/>
  <c r="FL20" i="37" a="1"/>
  <c r="FL20" i="37" s="1"/>
  <c r="FK20" i="37" a="1"/>
  <c r="FK20" i="37" s="1"/>
  <c r="FJ20" i="37" a="1"/>
  <c r="FJ20" i="37" s="1"/>
  <c r="FI20" i="37" a="1"/>
  <c r="FI20" i="37" s="1"/>
  <c r="FH20" i="37" a="1"/>
  <c r="FH20" i="37" s="1"/>
  <c r="FG20" i="37" a="1"/>
  <c r="FG20" i="37" s="1"/>
  <c r="FF20" i="37" a="1"/>
  <c r="FF20" i="37" s="1"/>
  <c r="FE20" i="37" a="1"/>
  <c r="FE20" i="37" s="1"/>
  <c r="FD20" i="37" a="1"/>
  <c r="FD20" i="37" s="1"/>
  <c r="FC20" i="37" a="1"/>
  <c r="FC20" i="37" s="1"/>
  <c r="FB20" i="37" a="1"/>
  <c r="FB20" i="37" s="1"/>
  <c r="FA20" i="37" a="1"/>
  <c r="FA20" i="37" s="1"/>
  <c r="EZ20" i="37" a="1"/>
  <c r="EZ20" i="37" s="1"/>
  <c r="EY20" i="37" a="1"/>
  <c r="EY20" i="37" s="1"/>
  <c r="EX20" i="37" a="1"/>
  <c r="EX20" i="37" s="1"/>
  <c r="EW20" i="37" a="1"/>
  <c r="EW20" i="37" s="1"/>
  <c r="EV20" i="37" a="1"/>
  <c r="EV20" i="37" s="1"/>
  <c r="EU20" i="37" a="1"/>
  <c r="EU20" i="37" s="1"/>
  <c r="ET20" i="37" a="1"/>
  <c r="ET20" i="37" s="1"/>
  <c r="ES20" i="37" a="1"/>
  <c r="ES20" i="37" s="1"/>
  <c r="ER20" i="37" a="1"/>
  <c r="ER20" i="37" s="1"/>
  <c r="EQ20" i="37" a="1"/>
  <c r="EQ20" i="37" s="1"/>
  <c r="EP20" i="37" a="1"/>
  <c r="EP20" i="37" s="1"/>
  <c r="EO20" i="37" a="1"/>
  <c r="EO20" i="37" s="1"/>
  <c r="EN20" i="37" a="1"/>
  <c r="EN20" i="37" s="1"/>
  <c r="EM20" i="37" a="1"/>
  <c r="EM20" i="37" s="1"/>
  <c r="EL20" i="37" a="1"/>
  <c r="EL20" i="37" s="1"/>
  <c r="EK20" i="37" a="1"/>
  <c r="EK20" i="37" s="1"/>
  <c r="EJ20" i="37" a="1"/>
  <c r="EJ20" i="37" s="1"/>
  <c r="EI20" i="37" a="1"/>
  <c r="EI20" i="37" s="1"/>
  <c r="EH20" i="37" a="1"/>
  <c r="EH20" i="37" s="1"/>
  <c r="EG20" i="37" a="1"/>
  <c r="EG20" i="37" s="1"/>
  <c r="EF20" i="37" a="1"/>
  <c r="EF20" i="37" s="1"/>
  <c r="EE20" i="37" a="1"/>
  <c r="EE20" i="37" s="1"/>
  <c r="ED20" i="37" a="1"/>
  <c r="ED20" i="37" s="1"/>
  <c r="EC20" i="37" a="1"/>
  <c r="EC20" i="37" s="1"/>
  <c r="EB20" i="37" a="1"/>
  <c r="EB20" i="37" s="1"/>
  <c r="EA20" i="37" a="1"/>
  <c r="EA20" i="37" s="1"/>
  <c r="DZ20" i="37" a="1"/>
  <c r="DZ20" i="37" s="1"/>
  <c r="DY20" i="37" a="1"/>
  <c r="DY20" i="37" s="1"/>
  <c r="DX20" i="37" a="1"/>
  <c r="DX20" i="37" s="1"/>
  <c r="DW20" i="37" a="1"/>
  <c r="DW20" i="37" s="1"/>
  <c r="DV20" i="37" a="1"/>
  <c r="DV20" i="37" s="1"/>
  <c r="DU20" i="37" a="1"/>
  <c r="DU20" i="37" s="1"/>
  <c r="DT20" i="37" a="1"/>
  <c r="DT20" i="37" s="1"/>
  <c r="DS20" i="37" a="1"/>
  <c r="DS20" i="37" s="1"/>
  <c r="DR20" i="37" a="1"/>
  <c r="DR20" i="37" s="1"/>
  <c r="DQ20" i="37" a="1"/>
  <c r="DQ20" i="37" s="1"/>
  <c r="DP20" i="37" a="1"/>
  <c r="DP20" i="37" s="1"/>
  <c r="DO20" i="37" a="1"/>
  <c r="DO20" i="37" s="1"/>
  <c r="DN20" i="37" a="1"/>
  <c r="DN20" i="37" s="1"/>
  <c r="DM20" i="37" a="1"/>
  <c r="DM20" i="37" s="1"/>
  <c r="DL20" i="37" a="1"/>
  <c r="DL20" i="37" s="1"/>
  <c r="DK20" i="37" a="1"/>
  <c r="DK20" i="37" s="1"/>
  <c r="DJ20" i="37" a="1"/>
  <c r="DJ20" i="37" s="1"/>
  <c r="DI20" i="37" a="1"/>
  <c r="DI20" i="37" s="1"/>
  <c r="DH20" i="37" a="1"/>
  <c r="DH20" i="37" s="1"/>
  <c r="DG20" i="37" a="1"/>
  <c r="DG20" i="37" s="1"/>
  <c r="DF20" i="37" a="1"/>
  <c r="DF20" i="37" s="1"/>
  <c r="DE20" i="37" a="1"/>
  <c r="DE20" i="37" s="1"/>
  <c r="DD20" i="37" a="1"/>
  <c r="DD20" i="37" s="1"/>
  <c r="DC20" i="37" a="1"/>
  <c r="DC20" i="37" s="1"/>
  <c r="DB20" i="37" a="1"/>
  <c r="DB20" i="37" s="1"/>
  <c r="DA20" i="37" a="1"/>
  <c r="DA20" i="37" s="1"/>
  <c r="CZ20" i="37" a="1"/>
  <c r="CZ20" i="37" s="1"/>
  <c r="CY20" i="37" a="1"/>
  <c r="CY20" i="37" s="1"/>
  <c r="CX20" i="37" a="1"/>
  <c r="CX20" i="37" s="1"/>
  <c r="CW20" i="37" a="1"/>
  <c r="CW20" i="37" s="1"/>
  <c r="CV20" i="37" a="1"/>
  <c r="CV20" i="37" s="1"/>
  <c r="CU20" i="37" a="1"/>
  <c r="CU20" i="37" s="1"/>
  <c r="CT20" i="37" a="1"/>
  <c r="CT20" i="37" s="1"/>
  <c r="CS20" i="37" a="1"/>
  <c r="CS20" i="37" s="1"/>
  <c r="CR20" i="37" a="1"/>
  <c r="CR20" i="37" s="1"/>
  <c r="CQ20" i="37" a="1"/>
  <c r="CQ20" i="37" s="1"/>
  <c r="CP20" i="37" a="1"/>
  <c r="CP20" i="37" s="1"/>
  <c r="CO20" i="37" a="1"/>
  <c r="CO20" i="37" s="1"/>
  <c r="CN20" i="37" a="1"/>
  <c r="CN20" i="37" s="1"/>
  <c r="CM20" i="37" a="1"/>
  <c r="CM20" i="37" s="1"/>
  <c r="CL20" i="37" a="1"/>
  <c r="CL20" i="37" s="1"/>
  <c r="CK20" i="37" a="1"/>
  <c r="CK20" i="37" s="1"/>
  <c r="CJ20" i="37" a="1"/>
  <c r="CJ20" i="37" s="1"/>
  <c r="CI20" i="37" a="1"/>
  <c r="CI20" i="37" s="1"/>
  <c r="CH20" i="37" a="1"/>
  <c r="CH20" i="37" s="1"/>
  <c r="CG20" i="37" a="1"/>
  <c r="CG20" i="37" s="1"/>
  <c r="CF20" i="37" a="1"/>
  <c r="CF20" i="37" s="1"/>
  <c r="CE20" i="37" a="1"/>
  <c r="CE20" i="37" s="1"/>
  <c r="CD20" i="37" a="1"/>
  <c r="CD20" i="37" s="1"/>
  <c r="CC20" i="37" a="1"/>
  <c r="CC20" i="37" s="1"/>
  <c r="CB20" i="37" a="1"/>
  <c r="CB20" i="37" s="1"/>
  <c r="CA20" i="37" a="1"/>
  <c r="CA20" i="37" s="1"/>
  <c r="BZ20" i="37" a="1"/>
  <c r="BZ20" i="37" s="1"/>
  <c r="BY20" i="37" a="1"/>
  <c r="BY20" i="37" s="1"/>
  <c r="BX20" i="37" a="1"/>
  <c r="BX20" i="37" s="1"/>
  <c r="BW20" i="37" a="1"/>
  <c r="BW20" i="37" s="1"/>
  <c r="BV20" i="37" a="1"/>
  <c r="BV20" i="37" s="1"/>
  <c r="BU20" i="37" a="1"/>
  <c r="BU20" i="37" s="1"/>
  <c r="BT20" i="37" a="1"/>
  <c r="BT20" i="37" s="1"/>
  <c r="BS20" i="37" a="1"/>
  <c r="BS20" i="37" s="1"/>
  <c r="BR20" i="37" a="1"/>
  <c r="BR20" i="37" s="1"/>
  <c r="BQ20" i="37" a="1"/>
  <c r="BQ20" i="37" s="1"/>
  <c r="BP20" i="37" a="1"/>
  <c r="BP20" i="37" s="1"/>
  <c r="BO20" i="37" a="1"/>
  <c r="BO20" i="37" s="1"/>
  <c r="BN20" i="37" a="1"/>
  <c r="BN20" i="37" s="1"/>
  <c r="BM20" i="37" a="1"/>
  <c r="BM20" i="37" s="1"/>
  <c r="BL20" i="37" a="1"/>
  <c r="BL20" i="37" s="1"/>
  <c r="BK20" i="37" a="1"/>
  <c r="BK20" i="37" s="1"/>
  <c r="BJ20" i="37" a="1"/>
  <c r="BJ20" i="37" s="1"/>
  <c r="BI20" i="37" a="1"/>
  <c r="BI20" i="37" s="1"/>
  <c r="BH20" i="37" a="1"/>
  <c r="BH20" i="37" s="1"/>
  <c r="BG20" i="37" a="1"/>
  <c r="BG20" i="37" s="1"/>
  <c r="BF20" i="37" a="1"/>
  <c r="BF20" i="37" s="1"/>
  <c r="BE20" i="37" a="1"/>
  <c r="BE20" i="37" s="1"/>
  <c r="BD20" i="37" a="1"/>
  <c r="BD20" i="37" s="1"/>
  <c r="BC20" i="37" a="1"/>
  <c r="BC20" i="37" s="1"/>
  <c r="BB20" i="37" a="1"/>
  <c r="BB20" i="37" s="1"/>
  <c r="BA20" i="37" a="1"/>
  <c r="BA20" i="37" s="1"/>
  <c r="AZ20" i="37" a="1"/>
  <c r="AZ20" i="37" s="1"/>
  <c r="AY20" i="37" a="1"/>
  <c r="AY20" i="37" s="1"/>
  <c r="AX20" i="37" a="1"/>
  <c r="AX20" i="37" s="1"/>
  <c r="AW20" i="37" a="1"/>
  <c r="AW20" i="37" s="1"/>
  <c r="AV20" i="37" a="1"/>
  <c r="AV20" i="37" s="1"/>
  <c r="AU20" i="37" a="1"/>
  <c r="AU20" i="37" s="1"/>
  <c r="AT20" i="37" a="1"/>
  <c r="AT20" i="37" s="1"/>
  <c r="AS20" i="37" a="1"/>
  <c r="AS20" i="37" s="1"/>
  <c r="AR20" i="37" a="1"/>
  <c r="AR20" i="37" s="1"/>
  <c r="AQ20" i="37" a="1"/>
  <c r="AQ20" i="37" s="1"/>
  <c r="AP20" i="37" a="1"/>
  <c r="AP20" i="37" s="1"/>
  <c r="AO20" i="37" a="1"/>
  <c r="AO20" i="37" s="1"/>
  <c r="AN20" i="37" a="1"/>
  <c r="AN20" i="37" s="1"/>
  <c r="AM20" i="37" a="1"/>
  <c r="AM20" i="37" s="1"/>
  <c r="AL20" i="37" a="1"/>
  <c r="AL20" i="37" s="1"/>
  <c r="AK20" i="37" a="1"/>
  <c r="AK20" i="37" s="1"/>
  <c r="AJ20" i="37" a="1"/>
  <c r="AJ20" i="37" s="1"/>
  <c r="AI20" i="37" a="1"/>
  <c r="AI20" i="37" s="1"/>
  <c r="AH20" i="37" a="1"/>
  <c r="AH20" i="37" s="1"/>
  <c r="AG20" i="37" a="1"/>
  <c r="AG20" i="37" s="1"/>
  <c r="AF20" i="37" a="1"/>
  <c r="AF20" i="37" s="1"/>
  <c r="AE20" i="37" a="1"/>
  <c r="AE20" i="37" s="1"/>
  <c r="AD20" i="37" a="1"/>
  <c r="AD20" i="37" s="1"/>
  <c r="AC20" i="37" a="1"/>
  <c r="AC20" i="37" s="1"/>
  <c r="AB20" i="37" a="1"/>
  <c r="AB20" i="37" s="1"/>
  <c r="AA20" i="37" a="1"/>
  <c r="AA20" i="37" s="1"/>
  <c r="Z20" i="37" a="1"/>
  <c r="Z20" i="37" s="1"/>
  <c r="Y20" i="37" a="1"/>
  <c r="Y20" i="37" s="1"/>
  <c r="X20" i="37" a="1"/>
  <c r="X20" i="37" s="1"/>
  <c r="W20" i="37" a="1"/>
  <c r="W20" i="37" s="1"/>
  <c r="V20" i="37" a="1"/>
  <c r="V20" i="37" s="1"/>
  <c r="U20" i="37" a="1"/>
  <c r="U20" i="37" s="1"/>
  <c r="T20" i="37" a="1"/>
  <c r="T20" i="37" s="1"/>
  <c r="S20" i="37" a="1"/>
  <c r="S20" i="37" s="1"/>
  <c r="R20" i="37" a="1"/>
  <c r="R20" i="37" s="1"/>
  <c r="Q20" i="37" a="1"/>
  <c r="Q20" i="37" s="1"/>
  <c r="P20" i="37" a="1"/>
  <c r="P20" i="37" s="1"/>
  <c r="O20" i="37" a="1"/>
  <c r="O20" i="37" s="1"/>
  <c r="N20" i="37" a="1"/>
  <c r="N20" i="37" s="1"/>
  <c r="M20" i="37" a="1"/>
  <c r="M20" i="37" s="1"/>
  <c r="L20" i="37" a="1"/>
  <c r="L20" i="37" s="1"/>
  <c r="K20" i="37" a="1"/>
  <c r="K20" i="37" s="1"/>
  <c r="J20" i="37" a="1"/>
  <c r="J20" i="37" s="1"/>
  <c r="I20" i="37" a="1"/>
  <c r="I20" i="37" s="1"/>
  <c r="H20" i="37" a="1"/>
  <c r="H20" i="37" s="1"/>
  <c r="G20" i="37" a="1"/>
  <c r="G20" i="37" s="1"/>
  <c r="F20" i="37" a="1"/>
  <c r="F20" i="37" s="1"/>
  <c r="E20" i="37" a="1"/>
  <c r="E20" i="37" s="1"/>
  <c r="D20" i="37" a="1"/>
  <c r="D20" i="37" s="1"/>
  <c r="C20" i="37" a="1"/>
  <c r="C20" i="37" s="1"/>
  <c r="IR19" i="37" a="1"/>
  <c r="IR19" i="37" s="1"/>
  <c r="IQ19" i="37" a="1"/>
  <c r="IQ19" i="37" s="1"/>
  <c r="IP19" i="37" a="1"/>
  <c r="IP19" i="37" s="1"/>
  <c r="IO19" i="37" a="1"/>
  <c r="IO19" i="37" s="1"/>
  <c r="IN19" i="37" a="1"/>
  <c r="IN19" i="37" s="1"/>
  <c r="IM19" i="37" a="1"/>
  <c r="IM19" i="37" s="1"/>
  <c r="IL19" i="37" a="1"/>
  <c r="IL19" i="37" s="1"/>
  <c r="IK19" i="37" a="1"/>
  <c r="IK19" i="37" s="1"/>
  <c r="IJ19" i="37" a="1"/>
  <c r="IJ19" i="37" s="1"/>
  <c r="II19" i="37" a="1"/>
  <c r="II19" i="37" s="1"/>
  <c r="IH19" i="37" a="1"/>
  <c r="IH19" i="37" s="1"/>
  <c r="IG19" i="37" a="1"/>
  <c r="IG19" i="37" s="1"/>
  <c r="IF19" i="37" a="1"/>
  <c r="IF19" i="37" s="1"/>
  <c r="IE19" i="37" a="1"/>
  <c r="IE19" i="37" s="1"/>
  <c r="ID19" i="37" a="1"/>
  <c r="ID19" i="37" s="1"/>
  <c r="IC19" i="37" a="1"/>
  <c r="IC19" i="37" s="1"/>
  <c r="IB19" i="37" a="1"/>
  <c r="IB19" i="37" s="1"/>
  <c r="IA19" i="37" a="1"/>
  <c r="IA19" i="37" s="1"/>
  <c r="HZ19" i="37" a="1"/>
  <c r="HZ19" i="37" s="1"/>
  <c r="HY19" i="37" a="1"/>
  <c r="HY19" i="37" s="1"/>
  <c r="HX19" i="37" a="1"/>
  <c r="HX19" i="37" s="1"/>
  <c r="HW19" i="37" a="1"/>
  <c r="HW19" i="37" s="1"/>
  <c r="HV19" i="37" a="1"/>
  <c r="HV19" i="37" s="1"/>
  <c r="HU19" i="37" a="1"/>
  <c r="HU19" i="37" s="1"/>
  <c r="HT19" i="37" a="1"/>
  <c r="HT19" i="37" s="1"/>
  <c r="HS19" i="37" a="1"/>
  <c r="HS19" i="37" s="1"/>
  <c r="HR19" i="37" a="1"/>
  <c r="HR19" i="37" s="1"/>
  <c r="HQ19" i="37" a="1"/>
  <c r="HQ19" i="37" s="1"/>
  <c r="HP19" i="37" a="1"/>
  <c r="HP19" i="37" s="1"/>
  <c r="HO19" i="37" a="1"/>
  <c r="HO19" i="37" s="1"/>
  <c r="HN19" i="37" a="1"/>
  <c r="HN19" i="37" s="1"/>
  <c r="HM19" i="37" a="1"/>
  <c r="HM19" i="37" s="1"/>
  <c r="HL19" i="37" a="1"/>
  <c r="HL19" i="37" s="1"/>
  <c r="HK19" i="37" a="1"/>
  <c r="HK19" i="37" s="1"/>
  <c r="HJ19" i="37" a="1"/>
  <c r="HJ19" i="37" s="1"/>
  <c r="HI19" i="37" a="1"/>
  <c r="HI19" i="37" s="1"/>
  <c r="HH19" i="37" a="1"/>
  <c r="HH19" i="37" s="1"/>
  <c r="HG19" i="37" a="1"/>
  <c r="HG19" i="37" s="1"/>
  <c r="HF19" i="37" a="1"/>
  <c r="HF19" i="37" s="1"/>
  <c r="HE19" i="37" a="1"/>
  <c r="HE19" i="37" s="1"/>
  <c r="HD19" i="37" a="1"/>
  <c r="HD19" i="37" s="1"/>
  <c r="HC19" i="37" a="1"/>
  <c r="HC19" i="37" s="1"/>
  <c r="HB19" i="37" a="1"/>
  <c r="HB19" i="37" s="1"/>
  <c r="HA19" i="37" a="1"/>
  <c r="HA19" i="37" s="1"/>
  <c r="GZ19" i="37" a="1"/>
  <c r="GZ19" i="37" s="1"/>
  <c r="GY19" i="37" a="1"/>
  <c r="GY19" i="37" s="1"/>
  <c r="GX19" i="37" a="1"/>
  <c r="GX19" i="37" s="1"/>
  <c r="GW19" i="37" a="1"/>
  <c r="GW19" i="37" s="1"/>
  <c r="GV19" i="37" a="1"/>
  <c r="GV19" i="37" s="1"/>
  <c r="GU19" i="37" a="1"/>
  <c r="GU19" i="37" s="1"/>
  <c r="GT19" i="37" a="1"/>
  <c r="GT19" i="37" s="1"/>
  <c r="GS19" i="37" a="1"/>
  <c r="GS19" i="37" s="1"/>
  <c r="GR19" i="37" a="1"/>
  <c r="GR19" i="37" s="1"/>
  <c r="GQ19" i="37" a="1"/>
  <c r="GQ19" i="37" s="1"/>
  <c r="GP19" i="37" a="1"/>
  <c r="GP19" i="37" s="1"/>
  <c r="GO19" i="37" a="1"/>
  <c r="GO19" i="37" s="1"/>
  <c r="GN19" i="37" a="1"/>
  <c r="GN19" i="37" s="1"/>
  <c r="GM19" i="37" a="1"/>
  <c r="GM19" i="37" s="1"/>
  <c r="GL19" i="37" a="1"/>
  <c r="GL19" i="37" s="1"/>
  <c r="GK19" i="37" a="1"/>
  <c r="GK19" i="37" s="1"/>
  <c r="GJ19" i="37" a="1"/>
  <c r="GJ19" i="37" s="1"/>
  <c r="GI19" i="37" a="1"/>
  <c r="GI19" i="37" s="1"/>
  <c r="GH19" i="37" a="1"/>
  <c r="GH19" i="37" s="1"/>
  <c r="GG19" i="37" a="1"/>
  <c r="GG19" i="37" s="1"/>
  <c r="GF19" i="37" a="1"/>
  <c r="GF19" i="37" s="1"/>
  <c r="GE19" i="37" a="1"/>
  <c r="GE19" i="37" s="1"/>
  <c r="GD19" i="37" a="1"/>
  <c r="GD19" i="37" s="1"/>
  <c r="GC19" i="37" a="1"/>
  <c r="GC19" i="37" s="1"/>
  <c r="GB19" i="37" a="1"/>
  <c r="GB19" i="37" s="1"/>
  <c r="GA19" i="37" a="1"/>
  <c r="GA19" i="37" s="1"/>
  <c r="FZ19" i="37" a="1"/>
  <c r="FZ19" i="37" s="1"/>
  <c r="FY19" i="37" a="1"/>
  <c r="FY19" i="37" s="1"/>
  <c r="FX19" i="37" a="1"/>
  <c r="FX19" i="37" s="1"/>
  <c r="FW19" i="37" a="1"/>
  <c r="FW19" i="37" s="1"/>
  <c r="FV19" i="37" a="1"/>
  <c r="FV19" i="37" s="1"/>
  <c r="FU19" i="37" a="1"/>
  <c r="FU19" i="37" s="1"/>
  <c r="FT19" i="37" a="1"/>
  <c r="FT19" i="37" s="1"/>
  <c r="FS19" i="37" a="1"/>
  <c r="FS19" i="37" s="1"/>
  <c r="FR19" i="37" a="1"/>
  <c r="FR19" i="37" s="1"/>
  <c r="FQ19" i="37" a="1"/>
  <c r="FQ19" i="37" s="1"/>
  <c r="FP19" i="37" a="1"/>
  <c r="FP19" i="37" s="1"/>
  <c r="FO19" i="37" a="1"/>
  <c r="FO19" i="37" s="1"/>
  <c r="FN19" i="37" a="1"/>
  <c r="FN19" i="37" s="1"/>
  <c r="FM19" i="37" a="1"/>
  <c r="FM19" i="37" s="1"/>
  <c r="FL19" i="37" a="1"/>
  <c r="FL19" i="37" s="1"/>
  <c r="FK19" i="37" a="1"/>
  <c r="FK19" i="37" s="1"/>
  <c r="FJ19" i="37" a="1"/>
  <c r="FJ19" i="37" s="1"/>
  <c r="FI19" i="37" a="1"/>
  <c r="FI19" i="37" s="1"/>
  <c r="FH19" i="37" a="1"/>
  <c r="FH19" i="37" s="1"/>
  <c r="FG19" i="37" a="1"/>
  <c r="FG19" i="37" s="1"/>
  <c r="FF19" i="37" a="1"/>
  <c r="FF19" i="37" s="1"/>
  <c r="FE19" i="37" a="1"/>
  <c r="FE19" i="37" s="1"/>
  <c r="FD19" i="37" a="1"/>
  <c r="FD19" i="37" s="1"/>
  <c r="FC19" i="37" a="1"/>
  <c r="FC19" i="37" s="1"/>
  <c r="FB19" i="37" a="1"/>
  <c r="FB19" i="37" s="1"/>
  <c r="FA19" i="37" a="1"/>
  <c r="FA19" i="37" s="1"/>
  <c r="EZ19" i="37" a="1"/>
  <c r="EZ19" i="37" s="1"/>
  <c r="EY19" i="37" a="1"/>
  <c r="EY19" i="37" s="1"/>
  <c r="EX19" i="37" a="1"/>
  <c r="EX19" i="37" s="1"/>
  <c r="EW19" i="37" a="1"/>
  <c r="EW19" i="37" s="1"/>
  <c r="EV19" i="37" a="1"/>
  <c r="EV19" i="37" s="1"/>
  <c r="EU19" i="37" a="1"/>
  <c r="EU19" i="37" s="1"/>
  <c r="ET19" i="37" a="1"/>
  <c r="ET19" i="37" s="1"/>
  <c r="ES19" i="37" a="1"/>
  <c r="ES19" i="37" s="1"/>
  <c r="ER19" i="37" a="1"/>
  <c r="ER19" i="37" s="1"/>
  <c r="EQ19" i="37" a="1"/>
  <c r="EQ19" i="37" s="1"/>
  <c r="EP19" i="37" a="1"/>
  <c r="EP19" i="37" s="1"/>
  <c r="EO19" i="37" a="1"/>
  <c r="EO19" i="37" s="1"/>
  <c r="EN19" i="37" a="1"/>
  <c r="EN19" i="37" s="1"/>
  <c r="EM19" i="37" a="1"/>
  <c r="EM19" i="37" s="1"/>
  <c r="EL19" i="37" a="1"/>
  <c r="EL19" i="37" s="1"/>
  <c r="EK19" i="37" a="1"/>
  <c r="EK19" i="37" s="1"/>
  <c r="EJ19" i="37" a="1"/>
  <c r="EJ19" i="37" s="1"/>
  <c r="EI19" i="37" a="1"/>
  <c r="EI19" i="37" s="1"/>
  <c r="EH19" i="37" a="1"/>
  <c r="EH19" i="37" s="1"/>
  <c r="EG19" i="37" a="1"/>
  <c r="EG19" i="37" s="1"/>
  <c r="EF19" i="37" a="1"/>
  <c r="EF19" i="37" s="1"/>
  <c r="EE19" i="37" a="1"/>
  <c r="EE19" i="37" s="1"/>
  <c r="ED19" i="37" a="1"/>
  <c r="ED19" i="37" s="1"/>
  <c r="EC19" i="37" a="1"/>
  <c r="EC19" i="37" s="1"/>
  <c r="EB19" i="37" a="1"/>
  <c r="EB19" i="37" s="1"/>
  <c r="EA19" i="37" a="1"/>
  <c r="EA19" i="37" s="1"/>
  <c r="DZ19" i="37" a="1"/>
  <c r="DZ19" i="37" s="1"/>
  <c r="DY19" i="37" a="1"/>
  <c r="DY19" i="37" s="1"/>
  <c r="DX19" i="37" a="1"/>
  <c r="DX19" i="37" s="1"/>
  <c r="DW19" i="37" a="1"/>
  <c r="DW19" i="37" s="1"/>
  <c r="DV19" i="37" a="1"/>
  <c r="DV19" i="37" s="1"/>
  <c r="DU19" i="37" a="1"/>
  <c r="DU19" i="37" s="1"/>
  <c r="DT19" i="37" a="1"/>
  <c r="DT19" i="37" s="1"/>
  <c r="DS19" i="37" a="1"/>
  <c r="DS19" i="37" s="1"/>
  <c r="DR19" i="37" a="1"/>
  <c r="DR19" i="37" s="1"/>
  <c r="DQ19" i="37" a="1"/>
  <c r="DQ19" i="37" s="1"/>
  <c r="DP19" i="37" a="1"/>
  <c r="DP19" i="37" s="1"/>
  <c r="DO19" i="37" a="1"/>
  <c r="DO19" i="37" s="1"/>
  <c r="DN19" i="37" a="1"/>
  <c r="DN19" i="37" s="1"/>
  <c r="DM19" i="37" a="1"/>
  <c r="DM19" i="37" s="1"/>
  <c r="DL19" i="37" a="1"/>
  <c r="DL19" i="37" s="1"/>
  <c r="DK19" i="37" a="1"/>
  <c r="DK19" i="37" s="1"/>
  <c r="DJ19" i="37" a="1"/>
  <c r="DJ19" i="37" s="1"/>
  <c r="DI19" i="37" a="1"/>
  <c r="DI19" i="37" s="1"/>
  <c r="DH19" i="37" a="1"/>
  <c r="DH19" i="37" s="1"/>
  <c r="DG19" i="37" a="1"/>
  <c r="DG19" i="37" s="1"/>
  <c r="DF19" i="37" a="1"/>
  <c r="DF19" i="37" s="1"/>
  <c r="DE19" i="37" a="1"/>
  <c r="DE19" i="37" s="1"/>
  <c r="DD19" i="37" a="1"/>
  <c r="DD19" i="37" s="1"/>
  <c r="DC19" i="37" a="1"/>
  <c r="DC19" i="37" s="1"/>
  <c r="DB19" i="37" a="1"/>
  <c r="DB19" i="37" s="1"/>
  <c r="DA19" i="37" a="1"/>
  <c r="DA19" i="37" s="1"/>
  <c r="CZ19" i="37" a="1"/>
  <c r="CZ19" i="37" s="1"/>
  <c r="CY19" i="37" a="1"/>
  <c r="CY19" i="37" s="1"/>
  <c r="CX19" i="37" a="1"/>
  <c r="CX19" i="37" s="1"/>
  <c r="CW19" i="37" a="1"/>
  <c r="CW19" i="37" s="1"/>
  <c r="CV19" i="37" a="1"/>
  <c r="CV19" i="37" s="1"/>
  <c r="CU19" i="37" a="1"/>
  <c r="CU19" i="37" s="1"/>
  <c r="CT19" i="37" a="1"/>
  <c r="CT19" i="37" s="1"/>
  <c r="CS19" i="37" a="1"/>
  <c r="CS19" i="37" s="1"/>
  <c r="CR19" i="37" a="1"/>
  <c r="CR19" i="37" s="1"/>
  <c r="CQ19" i="37" a="1"/>
  <c r="CQ19" i="37" s="1"/>
  <c r="CP19" i="37" a="1"/>
  <c r="CP19" i="37" s="1"/>
  <c r="CO19" i="37" a="1"/>
  <c r="CO19" i="37" s="1"/>
  <c r="CN19" i="37" a="1"/>
  <c r="CN19" i="37" s="1"/>
  <c r="CM19" i="37" a="1"/>
  <c r="CM19" i="37" s="1"/>
  <c r="CL19" i="37" a="1"/>
  <c r="CL19" i="37" s="1"/>
  <c r="CK19" i="37" a="1"/>
  <c r="CK19" i="37" s="1"/>
  <c r="CJ19" i="37" a="1"/>
  <c r="CJ19" i="37" s="1"/>
  <c r="CI19" i="37" a="1"/>
  <c r="CI19" i="37" s="1"/>
  <c r="CH19" i="37" a="1"/>
  <c r="CH19" i="37" s="1"/>
  <c r="CG19" i="37" a="1"/>
  <c r="CG19" i="37" s="1"/>
  <c r="CF19" i="37" a="1"/>
  <c r="CF19" i="37" s="1"/>
  <c r="CE19" i="37" a="1"/>
  <c r="CE19" i="37" s="1"/>
  <c r="CD19" i="37" a="1"/>
  <c r="CD19" i="37" s="1"/>
  <c r="CC19" i="37" a="1"/>
  <c r="CC19" i="37" s="1"/>
  <c r="CB19" i="37" a="1"/>
  <c r="CB19" i="37" s="1"/>
  <c r="CA19" i="37" a="1"/>
  <c r="CA19" i="37" s="1"/>
  <c r="BZ19" i="37" a="1"/>
  <c r="BZ19" i="37" s="1"/>
  <c r="BY19" i="37" a="1"/>
  <c r="BY19" i="37" s="1"/>
  <c r="BX19" i="37" a="1"/>
  <c r="BX19" i="37" s="1"/>
  <c r="BW19" i="37" a="1"/>
  <c r="BW19" i="37" s="1"/>
  <c r="BV19" i="37" a="1"/>
  <c r="BV19" i="37" s="1"/>
  <c r="BU19" i="37" a="1"/>
  <c r="BU19" i="37" s="1"/>
  <c r="BT19" i="37" a="1"/>
  <c r="BT19" i="37" s="1"/>
  <c r="BS19" i="37" a="1"/>
  <c r="BS19" i="37" s="1"/>
  <c r="BR19" i="37" a="1"/>
  <c r="BR19" i="37" s="1"/>
  <c r="BQ19" i="37" a="1"/>
  <c r="BQ19" i="37" s="1"/>
  <c r="BP19" i="37" a="1"/>
  <c r="BP19" i="37" s="1"/>
  <c r="BO19" i="37" a="1"/>
  <c r="BO19" i="37" s="1"/>
  <c r="BN19" i="37" a="1"/>
  <c r="BN19" i="37" s="1"/>
  <c r="BM19" i="37" a="1"/>
  <c r="BM19" i="37" s="1"/>
  <c r="BL19" i="37" a="1"/>
  <c r="BL19" i="37" s="1"/>
  <c r="BK19" i="37" a="1"/>
  <c r="BK19" i="37" s="1"/>
  <c r="BJ19" i="37" a="1"/>
  <c r="BJ19" i="37" s="1"/>
  <c r="BI19" i="37" a="1"/>
  <c r="BI19" i="37" s="1"/>
  <c r="BH19" i="37" a="1"/>
  <c r="BH19" i="37" s="1"/>
  <c r="BG19" i="37" a="1"/>
  <c r="BG19" i="37" s="1"/>
  <c r="BF19" i="37" a="1"/>
  <c r="BF19" i="37" s="1"/>
  <c r="BE19" i="37" a="1"/>
  <c r="BE19" i="37" s="1"/>
  <c r="BD19" i="37" a="1"/>
  <c r="BD19" i="37" s="1"/>
  <c r="BC19" i="37" a="1"/>
  <c r="BC19" i="37" s="1"/>
  <c r="BB19" i="37" a="1"/>
  <c r="BB19" i="37" s="1"/>
  <c r="BA19" i="37" a="1"/>
  <c r="BA19" i="37" s="1"/>
  <c r="AZ19" i="37" a="1"/>
  <c r="AZ19" i="37" s="1"/>
  <c r="AY19" i="37" a="1"/>
  <c r="AY19" i="37" s="1"/>
  <c r="AX19" i="37" a="1"/>
  <c r="AX19" i="37" s="1"/>
  <c r="AW19" i="37" a="1"/>
  <c r="AW19" i="37" s="1"/>
  <c r="AV19" i="37" a="1"/>
  <c r="AV19" i="37" s="1"/>
  <c r="AU19" i="37" a="1"/>
  <c r="AU19" i="37" s="1"/>
  <c r="AT19" i="37" a="1"/>
  <c r="AT19" i="37" s="1"/>
  <c r="AS19" i="37" a="1"/>
  <c r="AS19" i="37" s="1"/>
  <c r="AR19" i="37" a="1"/>
  <c r="AR19" i="37" s="1"/>
  <c r="AQ19" i="37" a="1"/>
  <c r="AQ19" i="37" s="1"/>
  <c r="AP19" i="37" a="1"/>
  <c r="AP19" i="37" s="1"/>
  <c r="AO19" i="37" a="1"/>
  <c r="AO19" i="37" s="1"/>
  <c r="AN19" i="37" a="1"/>
  <c r="AN19" i="37" s="1"/>
  <c r="AM19" i="37" a="1"/>
  <c r="AM19" i="37" s="1"/>
  <c r="AL19" i="37" a="1"/>
  <c r="AL19" i="37" s="1"/>
  <c r="AK19" i="37" a="1"/>
  <c r="AK19" i="37" s="1"/>
  <c r="AJ19" i="37" a="1"/>
  <c r="AJ19" i="37" s="1"/>
  <c r="AI19" i="37" a="1"/>
  <c r="AI19" i="37" s="1"/>
  <c r="AH19" i="37" a="1"/>
  <c r="AH19" i="37" s="1"/>
  <c r="AG19" i="37" a="1"/>
  <c r="AG19" i="37" s="1"/>
  <c r="AF19" i="37" a="1"/>
  <c r="AF19" i="37" s="1"/>
  <c r="AE19" i="37" a="1"/>
  <c r="AE19" i="37" s="1"/>
  <c r="AD19" i="37" a="1"/>
  <c r="AD19" i="37" s="1"/>
  <c r="AC19" i="37" a="1"/>
  <c r="AC19" i="37" s="1"/>
  <c r="AB19" i="37" a="1"/>
  <c r="AB19" i="37" s="1"/>
  <c r="AA19" i="37" a="1"/>
  <c r="AA19" i="37" s="1"/>
  <c r="Z19" i="37" a="1"/>
  <c r="Z19" i="37" s="1"/>
  <c r="Y19" i="37" a="1"/>
  <c r="Y19" i="37" s="1"/>
  <c r="X19" i="37" a="1"/>
  <c r="X19" i="37" s="1"/>
  <c r="W19" i="37" a="1"/>
  <c r="W19" i="37" s="1"/>
  <c r="V19" i="37" a="1"/>
  <c r="V19" i="37" s="1"/>
  <c r="U19" i="37" a="1"/>
  <c r="U19" i="37" s="1"/>
  <c r="T19" i="37" a="1"/>
  <c r="T19" i="37" s="1"/>
  <c r="S19" i="37" a="1"/>
  <c r="S19" i="37" s="1"/>
  <c r="R19" i="37" a="1"/>
  <c r="R19" i="37" s="1"/>
  <c r="Q19" i="37" a="1"/>
  <c r="Q19" i="37" s="1"/>
  <c r="P19" i="37" a="1"/>
  <c r="P19" i="37" s="1"/>
  <c r="O19" i="37" a="1"/>
  <c r="O19" i="37" s="1"/>
  <c r="N19" i="37" a="1"/>
  <c r="N19" i="37" s="1"/>
  <c r="M19" i="37" a="1"/>
  <c r="M19" i="37" s="1"/>
  <c r="L19" i="37" a="1"/>
  <c r="L19" i="37" s="1"/>
  <c r="K19" i="37" a="1"/>
  <c r="K19" i="37" s="1"/>
  <c r="J19" i="37" a="1"/>
  <c r="J19" i="37" s="1"/>
  <c r="I19" i="37" a="1"/>
  <c r="I19" i="37" s="1"/>
  <c r="H19" i="37" a="1"/>
  <c r="H19" i="37" s="1"/>
  <c r="G19" i="37" a="1"/>
  <c r="G19" i="37" s="1"/>
  <c r="F19" i="37" a="1"/>
  <c r="F19" i="37" s="1"/>
  <c r="E19" i="37" a="1"/>
  <c r="E19" i="37" s="1"/>
  <c r="D19" i="37" a="1"/>
  <c r="D19" i="37" s="1"/>
  <c r="C19" i="37" a="1"/>
  <c r="C19" i="37" s="1"/>
  <c r="IR18" i="37" a="1"/>
  <c r="IR18" i="37" s="1"/>
  <c r="IQ18" i="37" a="1"/>
  <c r="IQ18" i="37" s="1"/>
  <c r="IP18" i="37" a="1"/>
  <c r="IP18" i="37" s="1"/>
  <c r="IO18" i="37" a="1"/>
  <c r="IO18" i="37" s="1"/>
  <c r="IN18" i="37" a="1"/>
  <c r="IN18" i="37" s="1"/>
  <c r="IM18" i="37" a="1"/>
  <c r="IM18" i="37" s="1"/>
  <c r="IL18" i="37" a="1"/>
  <c r="IL18" i="37" s="1"/>
  <c r="IK18" i="37" a="1"/>
  <c r="IK18" i="37" s="1"/>
  <c r="IJ18" i="37" a="1"/>
  <c r="IJ18" i="37" s="1"/>
  <c r="II18" i="37" a="1"/>
  <c r="II18" i="37" s="1"/>
  <c r="IH18" i="37" a="1"/>
  <c r="IH18" i="37" s="1"/>
  <c r="IG18" i="37" a="1"/>
  <c r="IG18" i="37" s="1"/>
  <c r="IF18" i="37" a="1"/>
  <c r="IF18" i="37" s="1"/>
  <c r="IE18" i="37" a="1"/>
  <c r="IE18" i="37" s="1"/>
  <c r="ID18" i="37" a="1"/>
  <c r="ID18" i="37" s="1"/>
  <c r="IC18" i="37" a="1"/>
  <c r="IC18" i="37" s="1"/>
  <c r="IB18" i="37" a="1"/>
  <c r="IB18" i="37" s="1"/>
  <c r="IA18" i="37" a="1"/>
  <c r="IA18" i="37" s="1"/>
  <c r="HZ18" i="37" a="1"/>
  <c r="HZ18" i="37" s="1"/>
  <c r="HY18" i="37" a="1"/>
  <c r="HY18" i="37" s="1"/>
  <c r="HX18" i="37" a="1"/>
  <c r="HX18" i="37" s="1"/>
  <c r="HW18" i="37" a="1"/>
  <c r="HW18" i="37" s="1"/>
  <c r="HV18" i="37" a="1"/>
  <c r="HV18" i="37" s="1"/>
  <c r="HU18" i="37" a="1"/>
  <c r="HU18" i="37" s="1"/>
  <c r="HT18" i="37" a="1"/>
  <c r="HT18" i="37" s="1"/>
  <c r="HS18" i="37" a="1"/>
  <c r="HS18" i="37" s="1"/>
  <c r="HR18" i="37" a="1"/>
  <c r="HR18" i="37" s="1"/>
  <c r="HQ18" i="37" a="1"/>
  <c r="HQ18" i="37" s="1"/>
  <c r="HP18" i="37" a="1"/>
  <c r="HP18" i="37" s="1"/>
  <c r="HO18" i="37" a="1"/>
  <c r="HO18" i="37" s="1"/>
  <c r="HN18" i="37" a="1"/>
  <c r="HN18" i="37" s="1"/>
  <c r="HM18" i="37" a="1"/>
  <c r="HM18" i="37" s="1"/>
  <c r="HL18" i="37" a="1"/>
  <c r="HL18" i="37" s="1"/>
  <c r="HK18" i="37" a="1"/>
  <c r="HK18" i="37" s="1"/>
  <c r="HJ18" i="37" a="1"/>
  <c r="HJ18" i="37" s="1"/>
  <c r="HI18" i="37" a="1"/>
  <c r="HI18" i="37" s="1"/>
  <c r="HH18" i="37" a="1"/>
  <c r="HH18" i="37" s="1"/>
  <c r="HG18" i="37" a="1"/>
  <c r="HG18" i="37" s="1"/>
  <c r="HF18" i="37" a="1"/>
  <c r="HF18" i="37" s="1"/>
  <c r="HE18" i="37" a="1"/>
  <c r="HE18" i="37" s="1"/>
  <c r="HD18" i="37" a="1"/>
  <c r="HD18" i="37" s="1"/>
  <c r="HC18" i="37" a="1"/>
  <c r="HC18" i="37" s="1"/>
  <c r="HB18" i="37" a="1"/>
  <c r="HB18" i="37" s="1"/>
  <c r="HA18" i="37" a="1"/>
  <c r="HA18" i="37" s="1"/>
  <c r="GZ18" i="37" a="1"/>
  <c r="GZ18" i="37" s="1"/>
  <c r="GY18" i="37" a="1"/>
  <c r="GY18" i="37" s="1"/>
  <c r="GX18" i="37" a="1"/>
  <c r="GX18" i="37" s="1"/>
  <c r="GW18" i="37" a="1"/>
  <c r="GW18" i="37" s="1"/>
  <c r="GV18" i="37" a="1"/>
  <c r="GV18" i="37" s="1"/>
  <c r="GU18" i="37" a="1"/>
  <c r="GU18" i="37" s="1"/>
  <c r="GT18" i="37" a="1"/>
  <c r="GT18" i="37" s="1"/>
  <c r="GS18" i="37" a="1"/>
  <c r="GS18" i="37" s="1"/>
  <c r="GR18" i="37" a="1"/>
  <c r="GR18" i="37" s="1"/>
  <c r="GQ18" i="37" a="1"/>
  <c r="GQ18" i="37" s="1"/>
  <c r="GP18" i="37" a="1"/>
  <c r="GP18" i="37" s="1"/>
  <c r="GO18" i="37" a="1"/>
  <c r="GO18" i="37" s="1"/>
  <c r="GN18" i="37" a="1"/>
  <c r="GN18" i="37" s="1"/>
  <c r="GM18" i="37" a="1"/>
  <c r="GM18" i="37" s="1"/>
  <c r="GL18" i="37" a="1"/>
  <c r="GL18" i="37" s="1"/>
  <c r="GK18" i="37" a="1"/>
  <c r="GK18" i="37" s="1"/>
  <c r="GJ18" i="37" a="1"/>
  <c r="GJ18" i="37" s="1"/>
  <c r="GI18" i="37" a="1"/>
  <c r="GI18" i="37" s="1"/>
  <c r="GH18" i="37" a="1"/>
  <c r="GH18" i="37" s="1"/>
  <c r="GG18" i="37" a="1"/>
  <c r="GG18" i="37" s="1"/>
  <c r="GF18" i="37" a="1"/>
  <c r="GF18" i="37" s="1"/>
  <c r="GE18" i="37" a="1"/>
  <c r="GE18" i="37" s="1"/>
  <c r="GD18" i="37" a="1"/>
  <c r="GD18" i="37" s="1"/>
  <c r="GC18" i="37" a="1"/>
  <c r="GC18" i="37" s="1"/>
  <c r="GB18" i="37" a="1"/>
  <c r="GB18" i="37" s="1"/>
  <c r="GA18" i="37" a="1"/>
  <c r="GA18" i="37" s="1"/>
  <c r="FZ18" i="37" a="1"/>
  <c r="FZ18" i="37" s="1"/>
  <c r="FY18" i="37" a="1"/>
  <c r="FY18" i="37" s="1"/>
  <c r="FX18" i="37" a="1"/>
  <c r="FX18" i="37" s="1"/>
  <c r="FW18" i="37" a="1"/>
  <c r="FW18" i="37" s="1"/>
  <c r="FV18" i="37" a="1"/>
  <c r="FV18" i="37" s="1"/>
  <c r="FU18" i="37" a="1"/>
  <c r="FU18" i="37" s="1"/>
  <c r="FT18" i="37" a="1"/>
  <c r="FT18" i="37" s="1"/>
  <c r="FS18" i="37" a="1"/>
  <c r="FS18" i="37" s="1"/>
  <c r="FR18" i="37" a="1"/>
  <c r="FR18" i="37" s="1"/>
  <c r="FQ18" i="37" a="1"/>
  <c r="FQ18" i="37" s="1"/>
  <c r="FP18" i="37" a="1"/>
  <c r="FP18" i="37" s="1"/>
  <c r="FO18" i="37" a="1"/>
  <c r="FO18" i="37" s="1"/>
  <c r="FN18" i="37" a="1"/>
  <c r="FN18" i="37" s="1"/>
  <c r="FM18" i="37" a="1"/>
  <c r="FM18" i="37" s="1"/>
  <c r="FL18" i="37" a="1"/>
  <c r="FL18" i="37" s="1"/>
  <c r="FK18" i="37" a="1"/>
  <c r="FK18" i="37" s="1"/>
  <c r="FJ18" i="37" a="1"/>
  <c r="FJ18" i="37" s="1"/>
  <c r="FI18" i="37" a="1"/>
  <c r="FI18" i="37" s="1"/>
  <c r="FH18" i="37" a="1"/>
  <c r="FH18" i="37" s="1"/>
  <c r="FG18" i="37" a="1"/>
  <c r="FG18" i="37" s="1"/>
  <c r="FF18" i="37" a="1"/>
  <c r="FF18" i="37" s="1"/>
  <c r="FE18" i="37" a="1"/>
  <c r="FE18" i="37" s="1"/>
  <c r="FD18" i="37" a="1"/>
  <c r="FD18" i="37" s="1"/>
  <c r="FC18" i="37" a="1"/>
  <c r="FC18" i="37" s="1"/>
  <c r="FB18" i="37" a="1"/>
  <c r="FB18" i="37" s="1"/>
  <c r="FA18" i="37" a="1"/>
  <c r="FA18" i="37" s="1"/>
  <c r="EZ18" i="37" a="1"/>
  <c r="EZ18" i="37" s="1"/>
  <c r="EY18" i="37" a="1"/>
  <c r="EY18" i="37" s="1"/>
  <c r="EX18" i="37" a="1"/>
  <c r="EX18" i="37" s="1"/>
  <c r="EW18" i="37" a="1"/>
  <c r="EW18" i="37" s="1"/>
  <c r="EV18" i="37" a="1"/>
  <c r="EV18" i="37" s="1"/>
  <c r="EU18" i="37" a="1"/>
  <c r="EU18" i="37" s="1"/>
  <c r="ET18" i="37" a="1"/>
  <c r="ET18" i="37" s="1"/>
  <c r="ES18" i="37" a="1"/>
  <c r="ES18" i="37" s="1"/>
  <c r="ER18" i="37" a="1"/>
  <c r="ER18" i="37" s="1"/>
  <c r="EQ18" i="37" a="1"/>
  <c r="EQ18" i="37" s="1"/>
  <c r="EP18" i="37" a="1"/>
  <c r="EP18" i="37" s="1"/>
  <c r="EO18" i="37" a="1"/>
  <c r="EO18" i="37" s="1"/>
  <c r="EN18" i="37" a="1"/>
  <c r="EN18" i="37" s="1"/>
  <c r="EM18" i="37" a="1"/>
  <c r="EM18" i="37" s="1"/>
  <c r="EL18" i="37" a="1"/>
  <c r="EL18" i="37" s="1"/>
  <c r="EK18" i="37" a="1"/>
  <c r="EK18" i="37" s="1"/>
  <c r="EJ18" i="37" a="1"/>
  <c r="EJ18" i="37" s="1"/>
  <c r="EI18" i="37" a="1"/>
  <c r="EI18" i="37" s="1"/>
  <c r="EH18" i="37" a="1"/>
  <c r="EH18" i="37" s="1"/>
  <c r="EG18" i="37" a="1"/>
  <c r="EG18" i="37" s="1"/>
  <c r="EF18" i="37" a="1"/>
  <c r="EF18" i="37" s="1"/>
  <c r="EE18" i="37" a="1"/>
  <c r="EE18" i="37" s="1"/>
  <c r="ED18" i="37" a="1"/>
  <c r="ED18" i="37" s="1"/>
  <c r="EC18" i="37" a="1"/>
  <c r="EC18" i="37" s="1"/>
  <c r="EB18" i="37" a="1"/>
  <c r="EB18" i="37" s="1"/>
  <c r="EA18" i="37" a="1"/>
  <c r="EA18" i="37" s="1"/>
  <c r="DZ18" i="37" a="1"/>
  <c r="DZ18" i="37" s="1"/>
  <c r="DY18" i="37" a="1"/>
  <c r="DY18" i="37" s="1"/>
  <c r="DX18" i="37" a="1"/>
  <c r="DX18" i="37" s="1"/>
  <c r="DW18" i="37" a="1"/>
  <c r="DW18" i="37" s="1"/>
  <c r="DV18" i="37" a="1"/>
  <c r="DV18" i="37" s="1"/>
  <c r="DU18" i="37" a="1"/>
  <c r="DU18" i="37" s="1"/>
  <c r="DT18" i="37" a="1"/>
  <c r="DT18" i="37" s="1"/>
  <c r="DS18" i="37" a="1"/>
  <c r="DS18" i="37" s="1"/>
  <c r="DR18" i="37" a="1"/>
  <c r="DR18" i="37" s="1"/>
  <c r="DQ18" i="37" a="1"/>
  <c r="DQ18" i="37" s="1"/>
  <c r="DP18" i="37" a="1"/>
  <c r="DP18" i="37" s="1"/>
  <c r="DO18" i="37" a="1"/>
  <c r="DO18" i="37" s="1"/>
  <c r="DN18" i="37" a="1"/>
  <c r="DN18" i="37" s="1"/>
  <c r="DM18" i="37" a="1"/>
  <c r="DM18" i="37" s="1"/>
  <c r="DL18" i="37" a="1"/>
  <c r="DL18" i="37" s="1"/>
  <c r="DK18" i="37" a="1"/>
  <c r="DK18" i="37" s="1"/>
  <c r="DJ18" i="37" a="1"/>
  <c r="DJ18" i="37" s="1"/>
  <c r="DI18" i="37" a="1"/>
  <c r="DI18" i="37" s="1"/>
  <c r="DH18" i="37" a="1"/>
  <c r="DH18" i="37" s="1"/>
  <c r="DG18" i="37" a="1"/>
  <c r="DG18" i="37" s="1"/>
  <c r="DF18" i="37" a="1"/>
  <c r="DF18" i="37" s="1"/>
  <c r="DE18" i="37" a="1"/>
  <c r="DE18" i="37" s="1"/>
  <c r="DD18" i="37" a="1"/>
  <c r="DD18" i="37" s="1"/>
  <c r="DC18" i="37" a="1"/>
  <c r="DC18" i="37" s="1"/>
  <c r="DB18" i="37" a="1"/>
  <c r="DB18" i="37" s="1"/>
  <c r="DA18" i="37" a="1"/>
  <c r="DA18" i="37" s="1"/>
  <c r="CZ18" i="37" a="1"/>
  <c r="CZ18" i="37" s="1"/>
  <c r="CY18" i="37" a="1"/>
  <c r="CY18" i="37" s="1"/>
  <c r="CX18" i="37" a="1"/>
  <c r="CX18" i="37" s="1"/>
  <c r="CW18" i="37" a="1"/>
  <c r="CW18" i="37" s="1"/>
  <c r="CV18" i="37" a="1"/>
  <c r="CV18" i="37" s="1"/>
  <c r="CU18" i="37" a="1"/>
  <c r="CU18" i="37" s="1"/>
  <c r="CT18" i="37" a="1"/>
  <c r="CT18" i="37" s="1"/>
  <c r="CS18" i="37" a="1"/>
  <c r="CS18" i="37" s="1"/>
  <c r="CR18" i="37" a="1"/>
  <c r="CR18" i="37" s="1"/>
  <c r="CQ18" i="37" a="1"/>
  <c r="CQ18" i="37" s="1"/>
  <c r="CP18" i="37" a="1"/>
  <c r="CP18" i="37" s="1"/>
  <c r="CO18" i="37" a="1"/>
  <c r="CO18" i="37" s="1"/>
  <c r="CN18" i="37" a="1"/>
  <c r="CN18" i="37" s="1"/>
  <c r="CM18" i="37" a="1"/>
  <c r="CM18" i="37" s="1"/>
  <c r="CL18" i="37" a="1"/>
  <c r="CL18" i="37" s="1"/>
  <c r="CK18" i="37" a="1"/>
  <c r="CK18" i="37" s="1"/>
  <c r="CJ18" i="37" a="1"/>
  <c r="CJ18" i="37" s="1"/>
  <c r="CI18" i="37" a="1"/>
  <c r="CI18" i="37" s="1"/>
  <c r="CH18" i="37" a="1"/>
  <c r="CH18" i="37" s="1"/>
  <c r="CG18" i="37" a="1"/>
  <c r="CG18" i="37" s="1"/>
  <c r="CF18" i="37" a="1"/>
  <c r="CF18" i="37" s="1"/>
  <c r="CE18" i="37" a="1"/>
  <c r="CE18" i="37" s="1"/>
  <c r="CD18" i="37" a="1"/>
  <c r="CD18" i="37" s="1"/>
  <c r="CC18" i="37" a="1"/>
  <c r="CC18" i="37" s="1"/>
  <c r="CB18" i="37" a="1"/>
  <c r="CB18" i="37" s="1"/>
  <c r="CA18" i="37" a="1"/>
  <c r="CA18" i="37" s="1"/>
  <c r="BZ18" i="37" a="1"/>
  <c r="BZ18" i="37" s="1"/>
  <c r="BY18" i="37" a="1"/>
  <c r="BY18" i="37" s="1"/>
  <c r="BX18" i="37" a="1"/>
  <c r="BX18" i="37" s="1"/>
  <c r="BW18" i="37" a="1"/>
  <c r="BW18" i="37" s="1"/>
  <c r="BV18" i="37" a="1"/>
  <c r="BV18" i="37" s="1"/>
  <c r="BU18" i="37" a="1"/>
  <c r="BU18" i="37" s="1"/>
  <c r="BT18" i="37" a="1"/>
  <c r="BT18" i="37" s="1"/>
  <c r="BS18" i="37" a="1"/>
  <c r="BS18" i="37" s="1"/>
  <c r="BR18" i="37" a="1"/>
  <c r="BR18" i="37" s="1"/>
  <c r="BQ18" i="37" a="1"/>
  <c r="BQ18" i="37" s="1"/>
  <c r="BP18" i="37" a="1"/>
  <c r="BP18" i="37" s="1"/>
  <c r="BO18" i="37" a="1"/>
  <c r="BO18" i="37" s="1"/>
  <c r="BN18" i="37" a="1"/>
  <c r="BN18" i="37" s="1"/>
  <c r="BM18" i="37" a="1"/>
  <c r="BM18" i="37" s="1"/>
  <c r="BL18" i="37" a="1"/>
  <c r="BL18" i="37" s="1"/>
  <c r="BK18" i="37" a="1"/>
  <c r="BK18" i="37" s="1"/>
  <c r="BJ18" i="37" a="1"/>
  <c r="BJ18" i="37" s="1"/>
  <c r="BI18" i="37" a="1"/>
  <c r="BI18" i="37" s="1"/>
  <c r="BH18" i="37" a="1"/>
  <c r="BH18" i="37" s="1"/>
  <c r="BG18" i="37" a="1"/>
  <c r="BG18" i="37" s="1"/>
  <c r="BF18" i="37" a="1"/>
  <c r="BF18" i="37" s="1"/>
  <c r="BE18" i="37" a="1"/>
  <c r="BE18" i="37" s="1"/>
  <c r="BD18" i="37" a="1"/>
  <c r="BD18" i="37" s="1"/>
  <c r="BC18" i="37" a="1"/>
  <c r="BC18" i="37" s="1"/>
  <c r="BB18" i="37" a="1"/>
  <c r="BB18" i="37" s="1"/>
  <c r="BA18" i="37" a="1"/>
  <c r="BA18" i="37" s="1"/>
  <c r="AZ18" i="37" a="1"/>
  <c r="AZ18" i="37" s="1"/>
  <c r="AY18" i="37" a="1"/>
  <c r="AY18" i="37" s="1"/>
  <c r="AX18" i="37" a="1"/>
  <c r="AX18" i="37" s="1"/>
  <c r="AW18" i="37" a="1"/>
  <c r="AW18" i="37" s="1"/>
  <c r="AV18" i="37" a="1"/>
  <c r="AV18" i="37" s="1"/>
  <c r="AU18" i="37" a="1"/>
  <c r="AU18" i="37" s="1"/>
  <c r="AT18" i="37" a="1"/>
  <c r="AT18" i="37" s="1"/>
  <c r="AS18" i="37" a="1"/>
  <c r="AS18" i="37" s="1"/>
  <c r="AR18" i="37" a="1"/>
  <c r="AR18" i="37" s="1"/>
  <c r="AQ18" i="37" a="1"/>
  <c r="AQ18" i="37" s="1"/>
  <c r="AP18" i="37" a="1"/>
  <c r="AP18" i="37" s="1"/>
  <c r="AO18" i="37" a="1"/>
  <c r="AO18" i="37" s="1"/>
  <c r="AN18" i="37" a="1"/>
  <c r="AN18" i="37" s="1"/>
  <c r="AM18" i="37" a="1"/>
  <c r="AM18" i="37" s="1"/>
  <c r="AL18" i="37" a="1"/>
  <c r="AL18" i="37" s="1"/>
  <c r="AK18" i="37" a="1"/>
  <c r="AK18" i="37" s="1"/>
  <c r="AJ18" i="37" a="1"/>
  <c r="AJ18" i="37" s="1"/>
  <c r="AI18" i="37" a="1"/>
  <c r="AI18" i="37" s="1"/>
  <c r="AH18" i="37" a="1"/>
  <c r="AH18" i="37" s="1"/>
  <c r="AG18" i="37" a="1"/>
  <c r="AG18" i="37" s="1"/>
  <c r="AF18" i="37" a="1"/>
  <c r="AF18" i="37" s="1"/>
  <c r="AE18" i="37" a="1"/>
  <c r="AE18" i="37" s="1"/>
  <c r="AD18" i="37" a="1"/>
  <c r="AD18" i="37" s="1"/>
  <c r="AC18" i="37" a="1"/>
  <c r="AC18" i="37" s="1"/>
  <c r="AB18" i="37" a="1"/>
  <c r="AB18" i="37" s="1"/>
  <c r="AA18" i="37" a="1"/>
  <c r="AA18" i="37" s="1"/>
  <c r="Z18" i="37" a="1"/>
  <c r="Z18" i="37" s="1"/>
  <c r="Y18" i="37" a="1"/>
  <c r="Y18" i="37" s="1"/>
  <c r="X18" i="37" a="1"/>
  <c r="X18" i="37" s="1"/>
  <c r="W18" i="37" a="1"/>
  <c r="W18" i="37" s="1"/>
  <c r="V18" i="37" a="1"/>
  <c r="V18" i="37" s="1"/>
  <c r="U18" i="37" a="1"/>
  <c r="U18" i="37" s="1"/>
  <c r="T18" i="37" a="1"/>
  <c r="T18" i="37" s="1"/>
  <c r="S18" i="37" a="1"/>
  <c r="S18" i="37" s="1"/>
  <c r="R18" i="37" a="1"/>
  <c r="R18" i="37" s="1"/>
  <c r="Q18" i="37" a="1"/>
  <c r="Q18" i="37" s="1"/>
  <c r="P18" i="37" a="1"/>
  <c r="P18" i="37" s="1"/>
  <c r="O18" i="37" a="1"/>
  <c r="O18" i="37" s="1"/>
  <c r="N18" i="37" a="1"/>
  <c r="N18" i="37" s="1"/>
  <c r="M18" i="37" a="1"/>
  <c r="M18" i="37" s="1"/>
  <c r="L18" i="37" a="1"/>
  <c r="L18" i="37" s="1"/>
  <c r="K18" i="37" a="1"/>
  <c r="K18" i="37" s="1"/>
  <c r="J18" i="37" a="1"/>
  <c r="J18" i="37" s="1"/>
  <c r="I18" i="37" a="1"/>
  <c r="I18" i="37" s="1"/>
  <c r="H18" i="37" a="1"/>
  <c r="H18" i="37" s="1"/>
  <c r="G18" i="37" a="1"/>
  <c r="G18" i="37" s="1"/>
  <c r="F18" i="37" a="1"/>
  <c r="F18" i="37" s="1"/>
  <c r="E18" i="37" a="1"/>
  <c r="E18" i="37" s="1"/>
  <c r="D18" i="37" a="1"/>
  <c r="D18" i="37" s="1"/>
  <c r="C18" i="37" a="1"/>
  <c r="C18" i="37" s="1"/>
  <c r="IR17" i="37" a="1"/>
  <c r="IR17" i="37" s="1"/>
  <c r="IQ17" i="37" a="1"/>
  <c r="IQ17" i="37" s="1"/>
  <c r="IP17" i="37" a="1"/>
  <c r="IP17" i="37" s="1"/>
  <c r="IO17" i="37" a="1"/>
  <c r="IO17" i="37" s="1"/>
  <c r="IN17" i="37" a="1"/>
  <c r="IN17" i="37" s="1"/>
  <c r="IM17" i="37" a="1"/>
  <c r="IM17" i="37" s="1"/>
  <c r="IL17" i="37" a="1"/>
  <c r="IL17" i="37" s="1"/>
  <c r="IK17" i="37" a="1"/>
  <c r="IK17" i="37" s="1"/>
  <c r="IJ17" i="37" a="1"/>
  <c r="IJ17" i="37" s="1"/>
  <c r="II17" i="37" a="1"/>
  <c r="II17" i="37" s="1"/>
  <c r="IH17" i="37" a="1"/>
  <c r="IH17" i="37" s="1"/>
  <c r="IG17" i="37" a="1"/>
  <c r="IG17" i="37" s="1"/>
  <c r="IF17" i="37" a="1"/>
  <c r="IF17" i="37" s="1"/>
  <c r="IE17" i="37" a="1"/>
  <c r="IE17" i="37" s="1"/>
  <c r="ID17" i="37" a="1"/>
  <c r="ID17" i="37" s="1"/>
  <c r="IC17" i="37" a="1"/>
  <c r="IC17" i="37" s="1"/>
  <c r="IB17" i="37" a="1"/>
  <c r="IB17" i="37" s="1"/>
  <c r="IA17" i="37" a="1"/>
  <c r="IA17" i="37" s="1"/>
  <c r="HZ17" i="37" a="1"/>
  <c r="HZ17" i="37" s="1"/>
  <c r="HY17" i="37" a="1"/>
  <c r="HY17" i="37" s="1"/>
  <c r="HX17" i="37" a="1"/>
  <c r="HX17" i="37" s="1"/>
  <c r="HW17" i="37" a="1"/>
  <c r="HW17" i="37" s="1"/>
  <c r="HV17" i="37" a="1"/>
  <c r="HV17" i="37" s="1"/>
  <c r="HU17" i="37" a="1"/>
  <c r="HU17" i="37" s="1"/>
  <c r="HT17" i="37" a="1"/>
  <c r="HT17" i="37" s="1"/>
  <c r="HS17" i="37" a="1"/>
  <c r="HS17" i="37" s="1"/>
  <c r="HR17" i="37" a="1"/>
  <c r="HR17" i="37" s="1"/>
  <c r="HQ17" i="37" a="1"/>
  <c r="HQ17" i="37" s="1"/>
  <c r="HP17" i="37" a="1"/>
  <c r="HP17" i="37" s="1"/>
  <c r="HO17" i="37" a="1"/>
  <c r="HO17" i="37" s="1"/>
  <c r="HN17" i="37" a="1"/>
  <c r="HN17" i="37" s="1"/>
  <c r="HM17" i="37" a="1"/>
  <c r="HM17" i="37" s="1"/>
  <c r="HL17" i="37" a="1"/>
  <c r="HL17" i="37" s="1"/>
  <c r="HK17" i="37" a="1"/>
  <c r="HK17" i="37" s="1"/>
  <c r="HJ17" i="37" a="1"/>
  <c r="HJ17" i="37" s="1"/>
  <c r="HI17" i="37" a="1"/>
  <c r="HI17" i="37" s="1"/>
  <c r="HH17" i="37" a="1"/>
  <c r="HH17" i="37" s="1"/>
  <c r="HG17" i="37" a="1"/>
  <c r="HG17" i="37" s="1"/>
  <c r="HF17" i="37" a="1"/>
  <c r="HF17" i="37" s="1"/>
  <c r="HE17" i="37" a="1"/>
  <c r="HE17" i="37" s="1"/>
  <c r="HD17" i="37" a="1"/>
  <c r="HD17" i="37" s="1"/>
  <c r="HC17" i="37" a="1"/>
  <c r="HC17" i="37" s="1"/>
  <c r="HB17" i="37" a="1"/>
  <c r="HB17" i="37" s="1"/>
  <c r="HA17" i="37" a="1"/>
  <c r="HA17" i="37" s="1"/>
  <c r="GZ17" i="37" a="1"/>
  <c r="GZ17" i="37" s="1"/>
  <c r="GY17" i="37" a="1"/>
  <c r="GY17" i="37" s="1"/>
  <c r="GX17" i="37" a="1"/>
  <c r="GX17" i="37" s="1"/>
  <c r="GW17" i="37" a="1"/>
  <c r="GW17" i="37" s="1"/>
  <c r="GV17" i="37" a="1"/>
  <c r="GV17" i="37" s="1"/>
  <c r="GU17" i="37" a="1"/>
  <c r="GU17" i="37" s="1"/>
  <c r="GT17" i="37" a="1"/>
  <c r="GT17" i="37" s="1"/>
  <c r="GS17" i="37" a="1"/>
  <c r="GS17" i="37" s="1"/>
  <c r="GR17" i="37" a="1"/>
  <c r="GR17" i="37" s="1"/>
  <c r="GQ17" i="37" a="1"/>
  <c r="GQ17" i="37" s="1"/>
  <c r="GP17" i="37" a="1"/>
  <c r="GP17" i="37" s="1"/>
  <c r="GO17" i="37" a="1"/>
  <c r="GO17" i="37" s="1"/>
  <c r="GN17" i="37" a="1"/>
  <c r="GN17" i="37" s="1"/>
  <c r="GM17" i="37" a="1"/>
  <c r="GM17" i="37" s="1"/>
  <c r="GL17" i="37" a="1"/>
  <c r="GL17" i="37" s="1"/>
  <c r="GK17" i="37" a="1"/>
  <c r="GK17" i="37" s="1"/>
  <c r="GJ17" i="37" a="1"/>
  <c r="GJ17" i="37" s="1"/>
  <c r="GI17" i="37" a="1"/>
  <c r="GI17" i="37" s="1"/>
  <c r="GH17" i="37" a="1"/>
  <c r="GH17" i="37" s="1"/>
  <c r="GG17" i="37" a="1"/>
  <c r="GG17" i="37" s="1"/>
  <c r="GF17" i="37" a="1"/>
  <c r="GF17" i="37" s="1"/>
  <c r="GE17" i="37" a="1"/>
  <c r="GE17" i="37" s="1"/>
  <c r="GD17" i="37" a="1"/>
  <c r="GD17" i="37" s="1"/>
  <c r="GC17" i="37" a="1"/>
  <c r="GC17" i="37" s="1"/>
  <c r="GB17" i="37" a="1"/>
  <c r="GB17" i="37" s="1"/>
  <c r="GA17" i="37" a="1"/>
  <c r="GA17" i="37" s="1"/>
  <c r="FZ17" i="37" a="1"/>
  <c r="FZ17" i="37" s="1"/>
  <c r="FY17" i="37" a="1"/>
  <c r="FY17" i="37" s="1"/>
  <c r="FX17" i="37" a="1"/>
  <c r="FX17" i="37" s="1"/>
  <c r="FW17" i="37" a="1"/>
  <c r="FW17" i="37" s="1"/>
  <c r="FV17" i="37" a="1"/>
  <c r="FV17" i="37" s="1"/>
  <c r="FU17" i="37" a="1"/>
  <c r="FU17" i="37" s="1"/>
  <c r="FT17" i="37" a="1"/>
  <c r="FT17" i="37" s="1"/>
  <c r="FS17" i="37" a="1"/>
  <c r="FS17" i="37" s="1"/>
  <c r="FR17" i="37" a="1"/>
  <c r="FR17" i="37" s="1"/>
  <c r="FQ17" i="37" a="1"/>
  <c r="FQ17" i="37" s="1"/>
  <c r="FP17" i="37" a="1"/>
  <c r="FP17" i="37" s="1"/>
  <c r="FO17" i="37" a="1"/>
  <c r="FO17" i="37" s="1"/>
  <c r="FN17" i="37" a="1"/>
  <c r="FN17" i="37" s="1"/>
  <c r="FM17" i="37" a="1"/>
  <c r="FM17" i="37" s="1"/>
  <c r="FL17" i="37" a="1"/>
  <c r="FL17" i="37" s="1"/>
  <c r="FK17" i="37" a="1"/>
  <c r="FK17" i="37" s="1"/>
  <c r="FJ17" i="37" a="1"/>
  <c r="FJ17" i="37" s="1"/>
  <c r="FI17" i="37" a="1"/>
  <c r="FI17" i="37" s="1"/>
  <c r="FH17" i="37" a="1"/>
  <c r="FH17" i="37" s="1"/>
  <c r="FG17" i="37" a="1"/>
  <c r="FG17" i="37" s="1"/>
  <c r="FF17" i="37" a="1"/>
  <c r="FF17" i="37" s="1"/>
  <c r="FE17" i="37" a="1"/>
  <c r="FE17" i="37" s="1"/>
  <c r="FD17" i="37" a="1"/>
  <c r="FD17" i="37" s="1"/>
  <c r="FC17" i="37" a="1"/>
  <c r="FC17" i="37" s="1"/>
  <c r="FB17" i="37" a="1"/>
  <c r="FB17" i="37" s="1"/>
  <c r="FA17" i="37" a="1"/>
  <c r="FA17" i="37" s="1"/>
  <c r="EZ17" i="37" a="1"/>
  <c r="EZ17" i="37" s="1"/>
  <c r="EY17" i="37" a="1"/>
  <c r="EY17" i="37" s="1"/>
  <c r="EX17" i="37" a="1"/>
  <c r="EX17" i="37" s="1"/>
  <c r="EW17" i="37" a="1"/>
  <c r="EW17" i="37" s="1"/>
  <c r="EV17" i="37" a="1"/>
  <c r="EV17" i="37" s="1"/>
  <c r="EU17" i="37" a="1"/>
  <c r="EU17" i="37" s="1"/>
  <c r="ET17" i="37" a="1"/>
  <c r="ET17" i="37" s="1"/>
  <c r="ES17" i="37" a="1"/>
  <c r="ES17" i="37" s="1"/>
  <c r="ER17" i="37" a="1"/>
  <c r="ER17" i="37" s="1"/>
  <c r="EQ17" i="37" a="1"/>
  <c r="EQ17" i="37" s="1"/>
  <c r="EP17" i="37" a="1"/>
  <c r="EP17" i="37" s="1"/>
  <c r="EO17" i="37" a="1"/>
  <c r="EO17" i="37" s="1"/>
  <c r="EN17" i="37" a="1"/>
  <c r="EN17" i="37" s="1"/>
  <c r="EM17" i="37" a="1"/>
  <c r="EM17" i="37" s="1"/>
  <c r="EL17" i="37" a="1"/>
  <c r="EL17" i="37" s="1"/>
  <c r="EK17" i="37" a="1"/>
  <c r="EK17" i="37" s="1"/>
  <c r="EJ17" i="37" a="1"/>
  <c r="EJ17" i="37" s="1"/>
  <c r="EI17" i="37" a="1"/>
  <c r="EI17" i="37" s="1"/>
  <c r="EH17" i="37" a="1"/>
  <c r="EH17" i="37" s="1"/>
  <c r="EG17" i="37" a="1"/>
  <c r="EG17" i="37" s="1"/>
  <c r="EF17" i="37" a="1"/>
  <c r="EF17" i="37" s="1"/>
  <c r="EE17" i="37" a="1"/>
  <c r="EE17" i="37" s="1"/>
  <c r="ED17" i="37" a="1"/>
  <c r="ED17" i="37" s="1"/>
  <c r="EC17" i="37" a="1"/>
  <c r="EC17" i="37" s="1"/>
  <c r="EB17" i="37" a="1"/>
  <c r="EB17" i="37" s="1"/>
  <c r="EA17" i="37" a="1"/>
  <c r="EA17" i="37" s="1"/>
  <c r="DZ17" i="37" a="1"/>
  <c r="DZ17" i="37" s="1"/>
  <c r="DY17" i="37" a="1"/>
  <c r="DY17" i="37" s="1"/>
  <c r="DX17" i="37" a="1"/>
  <c r="DX17" i="37" s="1"/>
  <c r="DW17" i="37" a="1"/>
  <c r="DW17" i="37" s="1"/>
  <c r="DV17" i="37" a="1"/>
  <c r="DV17" i="37" s="1"/>
  <c r="DU17" i="37" a="1"/>
  <c r="DU17" i="37" s="1"/>
  <c r="DT17" i="37" a="1"/>
  <c r="DT17" i="37" s="1"/>
  <c r="DS17" i="37" a="1"/>
  <c r="DS17" i="37" s="1"/>
  <c r="DR17" i="37" a="1"/>
  <c r="DR17" i="37" s="1"/>
  <c r="DQ17" i="37" a="1"/>
  <c r="DQ17" i="37" s="1"/>
  <c r="DP17" i="37" a="1"/>
  <c r="DP17" i="37" s="1"/>
  <c r="DO17" i="37" a="1"/>
  <c r="DO17" i="37" s="1"/>
  <c r="DN17" i="37" a="1"/>
  <c r="DN17" i="37" s="1"/>
  <c r="DM17" i="37" a="1"/>
  <c r="DM17" i="37" s="1"/>
  <c r="DL17" i="37" a="1"/>
  <c r="DL17" i="37" s="1"/>
  <c r="DK17" i="37" a="1"/>
  <c r="DK17" i="37" s="1"/>
  <c r="DJ17" i="37" a="1"/>
  <c r="DJ17" i="37" s="1"/>
  <c r="DI17" i="37" a="1"/>
  <c r="DI17" i="37" s="1"/>
  <c r="DH17" i="37" a="1"/>
  <c r="DH17" i="37" s="1"/>
  <c r="DG17" i="37" a="1"/>
  <c r="DG17" i="37" s="1"/>
  <c r="DF17" i="37" a="1"/>
  <c r="DF17" i="37" s="1"/>
  <c r="DE17" i="37" a="1"/>
  <c r="DE17" i="37" s="1"/>
  <c r="DD17" i="37" a="1"/>
  <c r="DD17" i="37" s="1"/>
  <c r="DC17" i="37" a="1"/>
  <c r="DC17" i="37" s="1"/>
  <c r="DB17" i="37" a="1"/>
  <c r="DB17" i="37" s="1"/>
  <c r="DA17" i="37" a="1"/>
  <c r="DA17" i="37" s="1"/>
  <c r="CZ17" i="37" a="1"/>
  <c r="CZ17" i="37" s="1"/>
  <c r="CY17" i="37" a="1"/>
  <c r="CY17" i="37" s="1"/>
  <c r="CX17" i="37" a="1"/>
  <c r="CX17" i="37" s="1"/>
  <c r="CW17" i="37" a="1"/>
  <c r="CW17" i="37" s="1"/>
  <c r="CV17" i="37" a="1"/>
  <c r="CV17" i="37" s="1"/>
  <c r="CU17" i="37" a="1"/>
  <c r="CU17" i="37" s="1"/>
  <c r="CT17" i="37" a="1"/>
  <c r="CT17" i="37" s="1"/>
  <c r="CS17" i="37" a="1"/>
  <c r="CS17" i="37" s="1"/>
  <c r="CR17" i="37" a="1"/>
  <c r="CR17" i="37" s="1"/>
  <c r="CQ17" i="37" a="1"/>
  <c r="CQ17" i="37" s="1"/>
  <c r="CP17" i="37" a="1"/>
  <c r="CP17" i="37" s="1"/>
  <c r="CO17" i="37" a="1"/>
  <c r="CO17" i="37" s="1"/>
  <c r="CN17" i="37" a="1"/>
  <c r="CN17" i="37" s="1"/>
  <c r="CM17" i="37" a="1"/>
  <c r="CM17" i="37" s="1"/>
  <c r="CL17" i="37" a="1"/>
  <c r="CL17" i="37" s="1"/>
  <c r="CK17" i="37" a="1"/>
  <c r="CK17" i="37" s="1"/>
  <c r="CJ17" i="37" a="1"/>
  <c r="CJ17" i="37" s="1"/>
  <c r="CI17" i="37" a="1"/>
  <c r="CI17" i="37" s="1"/>
  <c r="CH17" i="37" a="1"/>
  <c r="CH17" i="37" s="1"/>
  <c r="CG17" i="37" a="1"/>
  <c r="CG17" i="37" s="1"/>
  <c r="CF17" i="37" a="1"/>
  <c r="CF17" i="37" s="1"/>
  <c r="CE17" i="37" a="1"/>
  <c r="CE17" i="37" s="1"/>
  <c r="CD17" i="37" a="1"/>
  <c r="CD17" i="37" s="1"/>
  <c r="CC17" i="37" a="1"/>
  <c r="CC17" i="37" s="1"/>
  <c r="CB17" i="37" a="1"/>
  <c r="CB17" i="37" s="1"/>
  <c r="CA17" i="37" a="1"/>
  <c r="CA17" i="37" s="1"/>
  <c r="BZ17" i="37" a="1"/>
  <c r="BZ17" i="37" s="1"/>
  <c r="BY17" i="37" a="1"/>
  <c r="BY17" i="37" s="1"/>
  <c r="BX17" i="37" a="1"/>
  <c r="BX17" i="37" s="1"/>
  <c r="BW17" i="37" a="1"/>
  <c r="BW17" i="37" s="1"/>
  <c r="BV17" i="37" a="1"/>
  <c r="BV17" i="37" s="1"/>
  <c r="BU17" i="37" a="1"/>
  <c r="BU17" i="37" s="1"/>
  <c r="BT17" i="37" a="1"/>
  <c r="BT17" i="37" s="1"/>
  <c r="BS17" i="37" a="1"/>
  <c r="BS17" i="37" s="1"/>
  <c r="BR17" i="37" a="1"/>
  <c r="BR17" i="37" s="1"/>
  <c r="BQ17" i="37" a="1"/>
  <c r="BQ17" i="37" s="1"/>
  <c r="BP17" i="37" a="1"/>
  <c r="BP17" i="37" s="1"/>
  <c r="BO17" i="37" a="1"/>
  <c r="BO17" i="37" s="1"/>
  <c r="BN17" i="37" a="1"/>
  <c r="BN17" i="37" s="1"/>
  <c r="BM17" i="37" a="1"/>
  <c r="BM17" i="37" s="1"/>
  <c r="BL17" i="37" a="1"/>
  <c r="BL17" i="37" s="1"/>
  <c r="BK17" i="37" a="1"/>
  <c r="BK17" i="37" s="1"/>
  <c r="BJ17" i="37" a="1"/>
  <c r="BJ17" i="37" s="1"/>
  <c r="BI17" i="37" a="1"/>
  <c r="BI17" i="37" s="1"/>
  <c r="BH17" i="37" a="1"/>
  <c r="BH17" i="37" s="1"/>
  <c r="BG17" i="37" a="1"/>
  <c r="BG17" i="37" s="1"/>
  <c r="BF17" i="37" a="1"/>
  <c r="BF17" i="37" s="1"/>
  <c r="BE17" i="37" a="1"/>
  <c r="BE17" i="37" s="1"/>
  <c r="BD17" i="37" a="1"/>
  <c r="BD17" i="37" s="1"/>
  <c r="BC17" i="37" a="1"/>
  <c r="BC17" i="37" s="1"/>
  <c r="BB17" i="37" a="1"/>
  <c r="BB17" i="37" s="1"/>
  <c r="BA17" i="37" a="1"/>
  <c r="BA17" i="37" s="1"/>
  <c r="AZ17" i="37" a="1"/>
  <c r="AZ17" i="37" s="1"/>
  <c r="AY17" i="37" a="1"/>
  <c r="AY17" i="37" s="1"/>
  <c r="AX17" i="37" a="1"/>
  <c r="AX17" i="37" s="1"/>
  <c r="AW17" i="37" a="1"/>
  <c r="AW17" i="37" s="1"/>
  <c r="AV17" i="37" a="1"/>
  <c r="AV17" i="37" s="1"/>
  <c r="AU17" i="37" a="1"/>
  <c r="AU17" i="37" s="1"/>
  <c r="AT17" i="37" a="1"/>
  <c r="AT17" i="37" s="1"/>
  <c r="AS17" i="37" a="1"/>
  <c r="AS17" i="37" s="1"/>
  <c r="AR17" i="37" a="1"/>
  <c r="AR17" i="37" s="1"/>
  <c r="AQ17" i="37" a="1"/>
  <c r="AQ17" i="37" s="1"/>
  <c r="AP17" i="37" a="1"/>
  <c r="AP17" i="37" s="1"/>
  <c r="AO17" i="37" a="1"/>
  <c r="AO17" i="37" s="1"/>
  <c r="AN17" i="37" a="1"/>
  <c r="AN17" i="37" s="1"/>
  <c r="AM17" i="37" a="1"/>
  <c r="AM17" i="37" s="1"/>
  <c r="AL17" i="37" a="1"/>
  <c r="AL17" i="37" s="1"/>
  <c r="AK17" i="37" a="1"/>
  <c r="AK17" i="37" s="1"/>
  <c r="AJ17" i="37" a="1"/>
  <c r="AJ17" i="37" s="1"/>
  <c r="AI17" i="37" a="1"/>
  <c r="AI17" i="37" s="1"/>
  <c r="AH17" i="37" a="1"/>
  <c r="AH17" i="37" s="1"/>
  <c r="AG17" i="37" a="1"/>
  <c r="AG17" i="37" s="1"/>
  <c r="AF17" i="37" a="1"/>
  <c r="AF17" i="37" s="1"/>
  <c r="AE17" i="37" a="1"/>
  <c r="AE17" i="37" s="1"/>
  <c r="AD17" i="37" a="1"/>
  <c r="AD17" i="37" s="1"/>
  <c r="AC17" i="37" a="1"/>
  <c r="AC17" i="37" s="1"/>
  <c r="AB17" i="37" a="1"/>
  <c r="AB17" i="37" s="1"/>
  <c r="AA17" i="37" a="1"/>
  <c r="AA17" i="37" s="1"/>
  <c r="Z17" i="37" a="1"/>
  <c r="Z17" i="37" s="1"/>
  <c r="Y17" i="37" a="1"/>
  <c r="Y17" i="37" s="1"/>
  <c r="X17" i="37" a="1"/>
  <c r="X17" i="37" s="1"/>
  <c r="W17" i="37" a="1"/>
  <c r="W17" i="37" s="1"/>
  <c r="V17" i="37" a="1"/>
  <c r="V17" i="37" s="1"/>
  <c r="U17" i="37" a="1"/>
  <c r="U17" i="37" s="1"/>
  <c r="T17" i="37" a="1"/>
  <c r="T17" i="37" s="1"/>
  <c r="S17" i="37" a="1"/>
  <c r="S17" i="37" s="1"/>
  <c r="R17" i="37" a="1"/>
  <c r="R17" i="37" s="1"/>
  <c r="Q17" i="37" a="1"/>
  <c r="Q17" i="37" s="1"/>
  <c r="P17" i="37" a="1"/>
  <c r="P17" i="37" s="1"/>
  <c r="O17" i="37" a="1"/>
  <c r="O17" i="37" s="1"/>
  <c r="N17" i="37" a="1"/>
  <c r="N17" i="37" s="1"/>
  <c r="M17" i="37" a="1"/>
  <c r="M17" i="37" s="1"/>
  <c r="L17" i="37" a="1"/>
  <c r="L17" i="37" s="1"/>
  <c r="K17" i="37" a="1"/>
  <c r="K17" i="37" s="1"/>
  <c r="J17" i="37" a="1"/>
  <c r="J17" i="37" s="1"/>
  <c r="I17" i="37" a="1"/>
  <c r="I17" i="37" s="1"/>
  <c r="H17" i="37" a="1"/>
  <c r="H17" i="37" s="1"/>
  <c r="G17" i="37" a="1"/>
  <c r="G17" i="37" s="1"/>
  <c r="F17" i="37" a="1"/>
  <c r="F17" i="37" s="1"/>
  <c r="E17" i="37" a="1"/>
  <c r="E17" i="37" s="1"/>
  <c r="D17" i="37" a="1"/>
  <c r="D17" i="37" s="1"/>
  <c r="C17" i="37" a="1"/>
  <c r="C17" i="37" s="1"/>
  <c r="IR16" i="37" a="1"/>
  <c r="IR16" i="37" s="1"/>
  <c r="IQ16" i="37" a="1"/>
  <c r="IQ16" i="37" s="1"/>
  <c r="IP16" i="37" a="1"/>
  <c r="IP16" i="37" s="1"/>
  <c r="IO16" i="37" a="1"/>
  <c r="IO16" i="37" s="1"/>
  <c r="IN16" i="37" a="1"/>
  <c r="IN16" i="37" s="1"/>
  <c r="IM16" i="37" a="1"/>
  <c r="IM16" i="37" s="1"/>
  <c r="IL16" i="37" a="1"/>
  <c r="IL16" i="37" s="1"/>
  <c r="IK16" i="37" a="1"/>
  <c r="IK16" i="37" s="1"/>
  <c r="IJ16" i="37" a="1"/>
  <c r="IJ16" i="37" s="1"/>
  <c r="II16" i="37" a="1"/>
  <c r="II16" i="37" s="1"/>
  <c r="IH16" i="37" a="1"/>
  <c r="IH16" i="37" s="1"/>
  <c r="IG16" i="37" a="1"/>
  <c r="IG16" i="37" s="1"/>
  <c r="IF16" i="37" a="1"/>
  <c r="IF16" i="37" s="1"/>
  <c r="IE16" i="37" a="1"/>
  <c r="IE16" i="37" s="1"/>
  <c r="ID16" i="37" a="1"/>
  <c r="ID16" i="37" s="1"/>
  <c r="IC16" i="37" a="1"/>
  <c r="IC16" i="37" s="1"/>
  <c r="IB16" i="37" a="1"/>
  <c r="IB16" i="37" s="1"/>
  <c r="IA16" i="37" a="1"/>
  <c r="IA16" i="37" s="1"/>
  <c r="HZ16" i="37" a="1"/>
  <c r="HZ16" i="37" s="1"/>
  <c r="HY16" i="37" a="1"/>
  <c r="HY16" i="37" s="1"/>
  <c r="HX16" i="37" a="1"/>
  <c r="HX16" i="37" s="1"/>
  <c r="HW16" i="37" a="1"/>
  <c r="HW16" i="37" s="1"/>
  <c r="HV16" i="37" a="1"/>
  <c r="HV16" i="37" s="1"/>
  <c r="HU16" i="37" a="1"/>
  <c r="HU16" i="37" s="1"/>
  <c r="HT16" i="37" a="1"/>
  <c r="HT16" i="37" s="1"/>
  <c r="HS16" i="37" a="1"/>
  <c r="HS16" i="37" s="1"/>
  <c r="HR16" i="37" a="1"/>
  <c r="HR16" i="37" s="1"/>
  <c r="HQ16" i="37" a="1"/>
  <c r="HQ16" i="37" s="1"/>
  <c r="HP16" i="37" a="1"/>
  <c r="HP16" i="37" s="1"/>
  <c r="HO16" i="37" a="1"/>
  <c r="HO16" i="37" s="1"/>
  <c r="HN16" i="37" a="1"/>
  <c r="HN16" i="37" s="1"/>
  <c r="HM16" i="37" a="1"/>
  <c r="HM16" i="37" s="1"/>
  <c r="HL16" i="37" a="1"/>
  <c r="HL16" i="37" s="1"/>
  <c r="HK16" i="37" a="1"/>
  <c r="HK16" i="37" s="1"/>
  <c r="HJ16" i="37" a="1"/>
  <c r="HJ16" i="37" s="1"/>
  <c r="HI16" i="37" a="1"/>
  <c r="HI16" i="37" s="1"/>
  <c r="HH16" i="37" a="1"/>
  <c r="HH16" i="37" s="1"/>
  <c r="HG16" i="37" a="1"/>
  <c r="HG16" i="37" s="1"/>
  <c r="HF16" i="37" a="1"/>
  <c r="HF16" i="37" s="1"/>
  <c r="HE16" i="37" a="1"/>
  <c r="HE16" i="37" s="1"/>
  <c r="HD16" i="37" a="1"/>
  <c r="HD16" i="37" s="1"/>
  <c r="HC16" i="37" a="1"/>
  <c r="HC16" i="37" s="1"/>
  <c r="HB16" i="37" a="1"/>
  <c r="HB16" i="37" s="1"/>
  <c r="HA16" i="37" a="1"/>
  <c r="HA16" i="37" s="1"/>
  <c r="GZ16" i="37" a="1"/>
  <c r="GZ16" i="37" s="1"/>
  <c r="GY16" i="37" a="1"/>
  <c r="GY16" i="37" s="1"/>
  <c r="GX16" i="37" a="1"/>
  <c r="GX16" i="37" s="1"/>
  <c r="GW16" i="37" a="1"/>
  <c r="GW16" i="37" s="1"/>
  <c r="GV16" i="37" a="1"/>
  <c r="GV16" i="37" s="1"/>
  <c r="GU16" i="37" a="1"/>
  <c r="GU16" i="37" s="1"/>
  <c r="GT16" i="37" a="1"/>
  <c r="GT16" i="37" s="1"/>
  <c r="GS16" i="37" a="1"/>
  <c r="GS16" i="37" s="1"/>
  <c r="GR16" i="37" a="1"/>
  <c r="GR16" i="37" s="1"/>
  <c r="GQ16" i="37" a="1"/>
  <c r="GQ16" i="37" s="1"/>
  <c r="GP16" i="37" a="1"/>
  <c r="GP16" i="37" s="1"/>
  <c r="GO16" i="37" a="1"/>
  <c r="GO16" i="37" s="1"/>
  <c r="GN16" i="37" a="1"/>
  <c r="GN16" i="37" s="1"/>
  <c r="GM16" i="37" a="1"/>
  <c r="GM16" i="37" s="1"/>
  <c r="GL16" i="37" a="1"/>
  <c r="GL16" i="37" s="1"/>
  <c r="GK16" i="37" a="1"/>
  <c r="GK16" i="37" s="1"/>
  <c r="GJ16" i="37" a="1"/>
  <c r="GJ16" i="37" s="1"/>
  <c r="GI16" i="37" a="1"/>
  <c r="GI16" i="37" s="1"/>
  <c r="GH16" i="37" a="1"/>
  <c r="GH16" i="37" s="1"/>
  <c r="GG16" i="37" a="1"/>
  <c r="GG16" i="37" s="1"/>
  <c r="GF16" i="37" a="1"/>
  <c r="GF16" i="37" s="1"/>
  <c r="GE16" i="37" a="1"/>
  <c r="GE16" i="37" s="1"/>
  <c r="GD16" i="37" a="1"/>
  <c r="GD16" i="37" s="1"/>
  <c r="GC16" i="37" a="1"/>
  <c r="GC16" i="37" s="1"/>
  <c r="GB16" i="37" a="1"/>
  <c r="GB16" i="37" s="1"/>
  <c r="GA16" i="37" a="1"/>
  <c r="GA16" i="37" s="1"/>
  <c r="FZ16" i="37" a="1"/>
  <c r="FZ16" i="37" s="1"/>
  <c r="FY16" i="37" a="1"/>
  <c r="FY16" i="37" s="1"/>
  <c r="FX16" i="37" a="1"/>
  <c r="FX16" i="37" s="1"/>
  <c r="FW16" i="37" a="1"/>
  <c r="FW16" i="37" s="1"/>
  <c r="FV16" i="37" a="1"/>
  <c r="FV16" i="37" s="1"/>
  <c r="FU16" i="37" a="1"/>
  <c r="FU16" i="37" s="1"/>
  <c r="FT16" i="37" a="1"/>
  <c r="FT16" i="37" s="1"/>
  <c r="FS16" i="37" a="1"/>
  <c r="FS16" i="37" s="1"/>
  <c r="FR16" i="37" a="1"/>
  <c r="FR16" i="37" s="1"/>
  <c r="FQ16" i="37" a="1"/>
  <c r="FQ16" i="37" s="1"/>
  <c r="FP16" i="37" a="1"/>
  <c r="FP16" i="37" s="1"/>
  <c r="FO16" i="37" a="1"/>
  <c r="FO16" i="37" s="1"/>
  <c r="FN16" i="37" a="1"/>
  <c r="FN16" i="37" s="1"/>
  <c r="FM16" i="37" a="1"/>
  <c r="FM16" i="37" s="1"/>
  <c r="FL16" i="37" a="1"/>
  <c r="FL16" i="37" s="1"/>
  <c r="FK16" i="37" a="1"/>
  <c r="FK16" i="37" s="1"/>
  <c r="FJ16" i="37" a="1"/>
  <c r="FJ16" i="37" s="1"/>
  <c r="FI16" i="37" a="1"/>
  <c r="FI16" i="37" s="1"/>
  <c r="FH16" i="37" a="1"/>
  <c r="FH16" i="37" s="1"/>
  <c r="FG16" i="37" a="1"/>
  <c r="FG16" i="37" s="1"/>
  <c r="FF16" i="37" a="1"/>
  <c r="FF16" i="37" s="1"/>
  <c r="FE16" i="37" a="1"/>
  <c r="FE16" i="37" s="1"/>
  <c r="FD16" i="37" a="1"/>
  <c r="FD16" i="37" s="1"/>
  <c r="FC16" i="37" a="1"/>
  <c r="FC16" i="37" s="1"/>
  <c r="FB16" i="37" a="1"/>
  <c r="FB16" i="37" s="1"/>
  <c r="FA16" i="37" a="1"/>
  <c r="FA16" i="37" s="1"/>
  <c r="EZ16" i="37" a="1"/>
  <c r="EZ16" i="37" s="1"/>
  <c r="EY16" i="37" a="1"/>
  <c r="EY16" i="37" s="1"/>
  <c r="EX16" i="37" a="1"/>
  <c r="EX16" i="37" s="1"/>
  <c r="EW16" i="37" a="1"/>
  <c r="EW16" i="37" s="1"/>
  <c r="EV16" i="37" a="1"/>
  <c r="EV16" i="37" s="1"/>
  <c r="EU16" i="37" a="1"/>
  <c r="EU16" i="37" s="1"/>
  <c r="ET16" i="37" a="1"/>
  <c r="ET16" i="37" s="1"/>
  <c r="ES16" i="37" a="1"/>
  <c r="ES16" i="37" s="1"/>
  <c r="ER16" i="37" a="1"/>
  <c r="ER16" i="37" s="1"/>
  <c r="EQ16" i="37" a="1"/>
  <c r="EQ16" i="37" s="1"/>
  <c r="EP16" i="37" a="1"/>
  <c r="EP16" i="37" s="1"/>
  <c r="EO16" i="37" a="1"/>
  <c r="EO16" i="37" s="1"/>
  <c r="EN16" i="37" a="1"/>
  <c r="EN16" i="37" s="1"/>
  <c r="EM16" i="37" a="1"/>
  <c r="EM16" i="37" s="1"/>
  <c r="EL16" i="37" a="1"/>
  <c r="EL16" i="37" s="1"/>
  <c r="EK16" i="37" a="1"/>
  <c r="EK16" i="37" s="1"/>
  <c r="EJ16" i="37" a="1"/>
  <c r="EJ16" i="37" s="1"/>
  <c r="EI16" i="37" a="1"/>
  <c r="EI16" i="37" s="1"/>
  <c r="EH16" i="37" a="1"/>
  <c r="EH16" i="37" s="1"/>
  <c r="EG16" i="37" a="1"/>
  <c r="EG16" i="37" s="1"/>
  <c r="EF16" i="37" a="1"/>
  <c r="EF16" i="37" s="1"/>
  <c r="EE16" i="37" a="1"/>
  <c r="EE16" i="37" s="1"/>
  <c r="ED16" i="37" a="1"/>
  <c r="ED16" i="37" s="1"/>
  <c r="EC16" i="37" a="1"/>
  <c r="EC16" i="37" s="1"/>
  <c r="EB16" i="37" a="1"/>
  <c r="EB16" i="37" s="1"/>
  <c r="EA16" i="37" a="1"/>
  <c r="EA16" i="37" s="1"/>
  <c r="DZ16" i="37" a="1"/>
  <c r="DZ16" i="37" s="1"/>
  <c r="DY16" i="37" a="1"/>
  <c r="DY16" i="37" s="1"/>
  <c r="DX16" i="37" a="1"/>
  <c r="DX16" i="37" s="1"/>
  <c r="DW16" i="37" a="1"/>
  <c r="DW16" i="37" s="1"/>
  <c r="DV16" i="37" a="1"/>
  <c r="DV16" i="37" s="1"/>
  <c r="DU16" i="37" a="1"/>
  <c r="DU16" i="37" s="1"/>
  <c r="DT16" i="37" a="1"/>
  <c r="DT16" i="37" s="1"/>
  <c r="DS16" i="37" a="1"/>
  <c r="DS16" i="37" s="1"/>
  <c r="DR16" i="37" a="1"/>
  <c r="DR16" i="37" s="1"/>
  <c r="DQ16" i="37" a="1"/>
  <c r="DQ16" i="37" s="1"/>
  <c r="DP16" i="37" a="1"/>
  <c r="DP16" i="37" s="1"/>
  <c r="DO16" i="37" a="1"/>
  <c r="DO16" i="37" s="1"/>
  <c r="DN16" i="37" a="1"/>
  <c r="DN16" i="37" s="1"/>
  <c r="DM16" i="37" a="1"/>
  <c r="DM16" i="37" s="1"/>
  <c r="DL16" i="37" a="1"/>
  <c r="DL16" i="37" s="1"/>
  <c r="DK16" i="37" a="1"/>
  <c r="DK16" i="37" s="1"/>
  <c r="DJ16" i="37" a="1"/>
  <c r="DJ16" i="37" s="1"/>
  <c r="DI16" i="37" a="1"/>
  <c r="DI16" i="37" s="1"/>
  <c r="DH16" i="37" a="1"/>
  <c r="DH16" i="37" s="1"/>
  <c r="DG16" i="37" a="1"/>
  <c r="DG16" i="37" s="1"/>
  <c r="DF16" i="37" a="1"/>
  <c r="DF16" i="37" s="1"/>
  <c r="DE16" i="37" a="1"/>
  <c r="DE16" i="37" s="1"/>
  <c r="DD16" i="37" a="1"/>
  <c r="DD16" i="37" s="1"/>
  <c r="DC16" i="37" a="1"/>
  <c r="DC16" i="37" s="1"/>
  <c r="DB16" i="37" a="1"/>
  <c r="DB16" i="37" s="1"/>
  <c r="DA16" i="37" a="1"/>
  <c r="DA16" i="37" s="1"/>
  <c r="CZ16" i="37" a="1"/>
  <c r="CZ16" i="37" s="1"/>
  <c r="CY16" i="37" a="1"/>
  <c r="CY16" i="37" s="1"/>
  <c r="CX16" i="37" a="1"/>
  <c r="CX16" i="37" s="1"/>
  <c r="CW16" i="37" a="1"/>
  <c r="CW16" i="37" s="1"/>
  <c r="CV16" i="37" a="1"/>
  <c r="CV16" i="37" s="1"/>
  <c r="CU16" i="37" a="1"/>
  <c r="CU16" i="37" s="1"/>
  <c r="CT16" i="37" a="1"/>
  <c r="CT16" i="37" s="1"/>
  <c r="CS16" i="37" a="1"/>
  <c r="CS16" i="37" s="1"/>
  <c r="CR16" i="37" a="1"/>
  <c r="CR16" i="37" s="1"/>
  <c r="CQ16" i="37" a="1"/>
  <c r="CQ16" i="37" s="1"/>
  <c r="CP16" i="37" a="1"/>
  <c r="CP16" i="37" s="1"/>
  <c r="CO16" i="37" a="1"/>
  <c r="CO16" i="37" s="1"/>
  <c r="CN16" i="37" a="1"/>
  <c r="CN16" i="37" s="1"/>
  <c r="CM16" i="37" a="1"/>
  <c r="CM16" i="37" s="1"/>
  <c r="CL16" i="37" a="1"/>
  <c r="CL16" i="37" s="1"/>
  <c r="CK16" i="37" a="1"/>
  <c r="CK16" i="37" s="1"/>
  <c r="CJ16" i="37" a="1"/>
  <c r="CJ16" i="37" s="1"/>
  <c r="CI16" i="37" a="1"/>
  <c r="CI16" i="37" s="1"/>
  <c r="CH16" i="37" a="1"/>
  <c r="CH16" i="37" s="1"/>
  <c r="CG16" i="37" a="1"/>
  <c r="CG16" i="37" s="1"/>
  <c r="CF16" i="37" a="1"/>
  <c r="CF16" i="37" s="1"/>
  <c r="CE16" i="37" a="1"/>
  <c r="CE16" i="37" s="1"/>
  <c r="CD16" i="37" a="1"/>
  <c r="CD16" i="37" s="1"/>
  <c r="CC16" i="37" a="1"/>
  <c r="CC16" i="37" s="1"/>
  <c r="CB16" i="37" a="1"/>
  <c r="CB16" i="37" s="1"/>
  <c r="CA16" i="37" a="1"/>
  <c r="CA16" i="37" s="1"/>
  <c r="BZ16" i="37" a="1"/>
  <c r="BZ16" i="37" s="1"/>
  <c r="BY16" i="37" a="1"/>
  <c r="BY16" i="37" s="1"/>
  <c r="BX16" i="37" a="1"/>
  <c r="BX16" i="37" s="1"/>
  <c r="BW16" i="37" a="1"/>
  <c r="BW16" i="37" s="1"/>
  <c r="BV16" i="37" a="1"/>
  <c r="BV16" i="37" s="1"/>
  <c r="BU16" i="37" a="1"/>
  <c r="BU16" i="37" s="1"/>
  <c r="BT16" i="37" a="1"/>
  <c r="BT16" i="37" s="1"/>
  <c r="BS16" i="37" a="1"/>
  <c r="BS16" i="37" s="1"/>
  <c r="BR16" i="37" a="1"/>
  <c r="BR16" i="37" s="1"/>
  <c r="BQ16" i="37" a="1"/>
  <c r="BQ16" i="37" s="1"/>
  <c r="BP16" i="37" a="1"/>
  <c r="BP16" i="37" s="1"/>
  <c r="BO16" i="37" a="1"/>
  <c r="BO16" i="37" s="1"/>
  <c r="BN16" i="37" a="1"/>
  <c r="BN16" i="37" s="1"/>
  <c r="BM16" i="37" a="1"/>
  <c r="BM16" i="37" s="1"/>
  <c r="BL16" i="37" a="1"/>
  <c r="BL16" i="37" s="1"/>
  <c r="BK16" i="37" a="1"/>
  <c r="BK16" i="37" s="1"/>
  <c r="BJ16" i="37" a="1"/>
  <c r="BJ16" i="37" s="1"/>
  <c r="BI16" i="37" a="1"/>
  <c r="BI16" i="37" s="1"/>
  <c r="BH16" i="37" a="1"/>
  <c r="BH16" i="37" s="1"/>
  <c r="BG16" i="37" a="1"/>
  <c r="BG16" i="37" s="1"/>
  <c r="BF16" i="37" a="1"/>
  <c r="BF16" i="37" s="1"/>
  <c r="BE16" i="37" a="1"/>
  <c r="BE16" i="37" s="1"/>
  <c r="BD16" i="37" a="1"/>
  <c r="BD16" i="37" s="1"/>
  <c r="BC16" i="37" a="1"/>
  <c r="BC16" i="37" s="1"/>
  <c r="BB16" i="37" a="1"/>
  <c r="BB16" i="37" s="1"/>
  <c r="BA16" i="37" a="1"/>
  <c r="BA16" i="37" s="1"/>
  <c r="AZ16" i="37" a="1"/>
  <c r="AZ16" i="37" s="1"/>
  <c r="AY16" i="37" a="1"/>
  <c r="AY16" i="37" s="1"/>
  <c r="AX16" i="37" a="1"/>
  <c r="AX16" i="37" s="1"/>
  <c r="AW16" i="37" a="1"/>
  <c r="AW16" i="37" s="1"/>
  <c r="AV16" i="37" a="1"/>
  <c r="AV16" i="37" s="1"/>
  <c r="AU16" i="37" a="1"/>
  <c r="AU16" i="37" s="1"/>
  <c r="AT16" i="37" a="1"/>
  <c r="AT16" i="37" s="1"/>
  <c r="AS16" i="37" a="1"/>
  <c r="AS16" i="37" s="1"/>
  <c r="AR16" i="37" a="1"/>
  <c r="AR16" i="37" s="1"/>
  <c r="AQ16" i="37" a="1"/>
  <c r="AQ16" i="37" s="1"/>
  <c r="AP16" i="37" a="1"/>
  <c r="AP16" i="37" s="1"/>
  <c r="AO16" i="37" a="1"/>
  <c r="AO16" i="37" s="1"/>
  <c r="AN16" i="37" a="1"/>
  <c r="AN16" i="37" s="1"/>
  <c r="AM16" i="37" a="1"/>
  <c r="AM16" i="37" s="1"/>
  <c r="AL16" i="37" a="1"/>
  <c r="AL16" i="37" s="1"/>
  <c r="AK16" i="37" a="1"/>
  <c r="AK16" i="37" s="1"/>
  <c r="AJ16" i="37" a="1"/>
  <c r="AJ16" i="37" s="1"/>
  <c r="AI16" i="37" a="1"/>
  <c r="AI16" i="37" s="1"/>
  <c r="AH16" i="37" a="1"/>
  <c r="AH16" i="37" s="1"/>
  <c r="AG16" i="37" a="1"/>
  <c r="AG16" i="37" s="1"/>
  <c r="AF16" i="37" a="1"/>
  <c r="AF16" i="37" s="1"/>
  <c r="AE16" i="37" a="1"/>
  <c r="AE16" i="37" s="1"/>
  <c r="AD16" i="37" a="1"/>
  <c r="AD16" i="37" s="1"/>
  <c r="AC16" i="37" a="1"/>
  <c r="AC16" i="37" s="1"/>
  <c r="AB16" i="37" a="1"/>
  <c r="AB16" i="37" s="1"/>
  <c r="AA16" i="37" a="1"/>
  <c r="AA16" i="37" s="1"/>
  <c r="Z16" i="37" a="1"/>
  <c r="Z16" i="37" s="1"/>
  <c r="Y16" i="37" a="1"/>
  <c r="Y16" i="37" s="1"/>
  <c r="X16" i="37" a="1"/>
  <c r="X16" i="37" s="1"/>
  <c r="W16" i="37" a="1"/>
  <c r="W16" i="37" s="1"/>
  <c r="V16" i="37" a="1"/>
  <c r="V16" i="37" s="1"/>
  <c r="U16" i="37" a="1"/>
  <c r="U16" i="37" s="1"/>
  <c r="T16" i="37" a="1"/>
  <c r="T16" i="37" s="1"/>
  <c r="S16" i="37" a="1"/>
  <c r="S16" i="37" s="1"/>
  <c r="R16" i="37" a="1"/>
  <c r="R16" i="37" s="1"/>
  <c r="Q16" i="37" a="1"/>
  <c r="Q16" i="37" s="1"/>
  <c r="P16" i="37" a="1"/>
  <c r="P16" i="37" s="1"/>
  <c r="O16" i="37" a="1"/>
  <c r="O16" i="37" s="1"/>
  <c r="N16" i="37" a="1"/>
  <c r="N16" i="37" s="1"/>
  <c r="M16" i="37" a="1"/>
  <c r="M16" i="37" s="1"/>
  <c r="L16" i="37" a="1"/>
  <c r="L16" i="37" s="1"/>
  <c r="K16" i="37" a="1"/>
  <c r="K16" i="37" s="1"/>
  <c r="J16" i="37" a="1"/>
  <c r="J16" i="37" s="1"/>
  <c r="I16" i="37" a="1"/>
  <c r="I16" i="37" s="1"/>
  <c r="H16" i="37" a="1"/>
  <c r="H16" i="37" s="1"/>
  <c r="G16" i="37" a="1"/>
  <c r="G16" i="37" s="1"/>
  <c r="F16" i="37" a="1"/>
  <c r="F16" i="37" s="1"/>
  <c r="E16" i="37" a="1"/>
  <c r="E16" i="37" s="1"/>
  <c r="D16" i="37" a="1"/>
  <c r="D16" i="37" s="1"/>
  <c r="C16" i="37" a="1"/>
  <c r="C16" i="37" s="1"/>
  <c r="IR15" i="37" a="1"/>
  <c r="IR15" i="37" s="1"/>
  <c r="IQ15" i="37" a="1"/>
  <c r="IQ15" i="37" s="1"/>
  <c r="IP15" i="37" a="1"/>
  <c r="IP15" i="37" s="1"/>
  <c r="IO15" i="37" a="1"/>
  <c r="IO15" i="37" s="1"/>
  <c r="IN15" i="37" a="1"/>
  <c r="IN15" i="37" s="1"/>
  <c r="IM15" i="37" a="1"/>
  <c r="IM15" i="37" s="1"/>
  <c r="IL15" i="37" a="1"/>
  <c r="IL15" i="37" s="1"/>
  <c r="IK15" i="37" a="1"/>
  <c r="IK15" i="37" s="1"/>
  <c r="IJ15" i="37" a="1"/>
  <c r="IJ15" i="37" s="1"/>
  <c r="II15" i="37" a="1"/>
  <c r="II15" i="37" s="1"/>
  <c r="IH15" i="37" a="1"/>
  <c r="IH15" i="37" s="1"/>
  <c r="IG15" i="37" a="1"/>
  <c r="IG15" i="37" s="1"/>
  <c r="IF15" i="37" a="1"/>
  <c r="IF15" i="37" s="1"/>
  <c r="IE15" i="37" a="1"/>
  <c r="IE15" i="37" s="1"/>
  <c r="ID15" i="37" a="1"/>
  <c r="ID15" i="37" s="1"/>
  <c r="IC15" i="37" a="1"/>
  <c r="IC15" i="37" s="1"/>
  <c r="IB15" i="37" a="1"/>
  <c r="IB15" i="37" s="1"/>
  <c r="IA15" i="37" a="1"/>
  <c r="IA15" i="37" s="1"/>
  <c r="HZ15" i="37" a="1"/>
  <c r="HZ15" i="37" s="1"/>
  <c r="HY15" i="37" a="1"/>
  <c r="HY15" i="37" s="1"/>
  <c r="HX15" i="37" a="1"/>
  <c r="HX15" i="37" s="1"/>
  <c r="HW15" i="37" a="1"/>
  <c r="HW15" i="37" s="1"/>
  <c r="HV15" i="37" a="1"/>
  <c r="HV15" i="37" s="1"/>
  <c r="HU15" i="37" a="1"/>
  <c r="HU15" i="37" s="1"/>
  <c r="HT15" i="37" a="1"/>
  <c r="HT15" i="37" s="1"/>
  <c r="HS15" i="37" a="1"/>
  <c r="HS15" i="37" s="1"/>
  <c r="HR15" i="37" a="1"/>
  <c r="HR15" i="37" s="1"/>
  <c r="HQ15" i="37" a="1"/>
  <c r="HQ15" i="37" s="1"/>
  <c r="HP15" i="37" a="1"/>
  <c r="HP15" i="37" s="1"/>
  <c r="HO15" i="37" a="1"/>
  <c r="HO15" i="37" s="1"/>
  <c r="HN15" i="37" a="1"/>
  <c r="HN15" i="37" s="1"/>
  <c r="HM15" i="37" a="1"/>
  <c r="HM15" i="37" s="1"/>
  <c r="HL15" i="37" a="1"/>
  <c r="HL15" i="37" s="1"/>
  <c r="HK15" i="37" a="1"/>
  <c r="HK15" i="37" s="1"/>
  <c r="HJ15" i="37" a="1"/>
  <c r="HJ15" i="37" s="1"/>
  <c r="HI15" i="37" a="1"/>
  <c r="HI15" i="37" s="1"/>
  <c r="HH15" i="37" a="1"/>
  <c r="HH15" i="37" s="1"/>
  <c r="HG15" i="37" a="1"/>
  <c r="HG15" i="37" s="1"/>
  <c r="HF15" i="37" a="1"/>
  <c r="HF15" i="37" s="1"/>
  <c r="HE15" i="37" a="1"/>
  <c r="HE15" i="37" s="1"/>
  <c r="HD15" i="37" a="1"/>
  <c r="HD15" i="37" s="1"/>
  <c r="HC15" i="37" a="1"/>
  <c r="HC15" i="37" s="1"/>
  <c r="HB15" i="37" a="1"/>
  <c r="HB15" i="37" s="1"/>
  <c r="HA15" i="37" a="1"/>
  <c r="HA15" i="37" s="1"/>
  <c r="GZ15" i="37" a="1"/>
  <c r="GZ15" i="37" s="1"/>
  <c r="GY15" i="37" a="1"/>
  <c r="GY15" i="37" s="1"/>
  <c r="GX15" i="37" a="1"/>
  <c r="GX15" i="37" s="1"/>
  <c r="GW15" i="37" a="1"/>
  <c r="GW15" i="37" s="1"/>
  <c r="GV15" i="37" a="1"/>
  <c r="GV15" i="37" s="1"/>
  <c r="GU15" i="37" a="1"/>
  <c r="GU15" i="37" s="1"/>
  <c r="GT15" i="37" a="1"/>
  <c r="GT15" i="37" s="1"/>
  <c r="GS15" i="37" a="1"/>
  <c r="GS15" i="37" s="1"/>
  <c r="GR15" i="37" a="1"/>
  <c r="GR15" i="37" s="1"/>
  <c r="GQ15" i="37" a="1"/>
  <c r="GQ15" i="37" s="1"/>
  <c r="GP15" i="37" a="1"/>
  <c r="GP15" i="37" s="1"/>
  <c r="GO15" i="37" a="1"/>
  <c r="GO15" i="37" s="1"/>
  <c r="GN15" i="37" a="1"/>
  <c r="GN15" i="37" s="1"/>
  <c r="GM15" i="37" a="1"/>
  <c r="GM15" i="37" s="1"/>
  <c r="GL15" i="37" a="1"/>
  <c r="GL15" i="37" s="1"/>
  <c r="GK15" i="37" a="1"/>
  <c r="GK15" i="37" s="1"/>
  <c r="GJ15" i="37" a="1"/>
  <c r="GJ15" i="37" s="1"/>
  <c r="GI15" i="37" a="1"/>
  <c r="GI15" i="37" s="1"/>
  <c r="GH15" i="37" a="1"/>
  <c r="GH15" i="37" s="1"/>
  <c r="GG15" i="37" a="1"/>
  <c r="GG15" i="37" s="1"/>
  <c r="GF15" i="37" a="1"/>
  <c r="GF15" i="37" s="1"/>
  <c r="GE15" i="37" a="1"/>
  <c r="GE15" i="37" s="1"/>
  <c r="GD15" i="37" a="1"/>
  <c r="GD15" i="37" s="1"/>
  <c r="GC15" i="37" a="1"/>
  <c r="GC15" i="37" s="1"/>
  <c r="GB15" i="37" a="1"/>
  <c r="GB15" i="37" s="1"/>
  <c r="GA15" i="37" a="1"/>
  <c r="GA15" i="37" s="1"/>
  <c r="FZ15" i="37" a="1"/>
  <c r="FZ15" i="37" s="1"/>
  <c r="FY15" i="37" a="1"/>
  <c r="FY15" i="37" s="1"/>
  <c r="FX15" i="37" a="1"/>
  <c r="FX15" i="37" s="1"/>
  <c r="FW15" i="37" a="1"/>
  <c r="FW15" i="37" s="1"/>
  <c r="FV15" i="37" a="1"/>
  <c r="FV15" i="37" s="1"/>
  <c r="FU15" i="37" a="1"/>
  <c r="FU15" i="37" s="1"/>
  <c r="FT15" i="37" a="1"/>
  <c r="FT15" i="37" s="1"/>
  <c r="FS15" i="37" a="1"/>
  <c r="FS15" i="37" s="1"/>
  <c r="FR15" i="37" a="1"/>
  <c r="FR15" i="37" s="1"/>
  <c r="FQ15" i="37" a="1"/>
  <c r="FQ15" i="37" s="1"/>
  <c r="FP15" i="37" a="1"/>
  <c r="FP15" i="37" s="1"/>
  <c r="FO15" i="37" a="1"/>
  <c r="FO15" i="37" s="1"/>
  <c r="FN15" i="37" a="1"/>
  <c r="FN15" i="37" s="1"/>
  <c r="FM15" i="37" a="1"/>
  <c r="FM15" i="37" s="1"/>
  <c r="FL15" i="37" a="1"/>
  <c r="FL15" i="37" s="1"/>
  <c r="FK15" i="37" a="1"/>
  <c r="FK15" i="37" s="1"/>
  <c r="FJ15" i="37" a="1"/>
  <c r="FJ15" i="37" s="1"/>
  <c r="FI15" i="37" a="1"/>
  <c r="FI15" i="37" s="1"/>
  <c r="FH15" i="37" a="1"/>
  <c r="FH15" i="37" s="1"/>
  <c r="FG15" i="37" a="1"/>
  <c r="FG15" i="37" s="1"/>
  <c r="FF15" i="37" a="1"/>
  <c r="FF15" i="37" s="1"/>
  <c r="FE15" i="37" a="1"/>
  <c r="FE15" i="37" s="1"/>
  <c r="FD15" i="37" a="1"/>
  <c r="FD15" i="37" s="1"/>
  <c r="FC15" i="37" a="1"/>
  <c r="FC15" i="37" s="1"/>
  <c r="FB15" i="37" a="1"/>
  <c r="FB15" i="37" s="1"/>
  <c r="FA15" i="37" a="1"/>
  <c r="FA15" i="37" s="1"/>
  <c r="EZ15" i="37" a="1"/>
  <c r="EZ15" i="37" s="1"/>
  <c r="EY15" i="37" a="1"/>
  <c r="EY15" i="37" s="1"/>
  <c r="EX15" i="37" a="1"/>
  <c r="EX15" i="37" s="1"/>
  <c r="EW15" i="37" a="1"/>
  <c r="EW15" i="37" s="1"/>
  <c r="EV15" i="37" a="1"/>
  <c r="EV15" i="37" s="1"/>
  <c r="EU15" i="37" a="1"/>
  <c r="EU15" i="37" s="1"/>
  <c r="ET15" i="37" a="1"/>
  <c r="ET15" i="37" s="1"/>
  <c r="ES15" i="37" a="1"/>
  <c r="ES15" i="37" s="1"/>
  <c r="ER15" i="37" a="1"/>
  <c r="ER15" i="37" s="1"/>
  <c r="EQ15" i="37" a="1"/>
  <c r="EQ15" i="37" s="1"/>
  <c r="EP15" i="37" a="1"/>
  <c r="EP15" i="37" s="1"/>
  <c r="EO15" i="37" a="1"/>
  <c r="EO15" i="37" s="1"/>
  <c r="EN15" i="37" a="1"/>
  <c r="EN15" i="37" s="1"/>
  <c r="EM15" i="37" a="1"/>
  <c r="EM15" i="37" s="1"/>
  <c r="EL15" i="37" a="1"/>
  <c r="EL15" i="37" s="1"/>
  <c r="EK15" i="37" a="1"/>
  <c r="EK15" i="37" s="1"/>
  <c r="EJ15" i="37" a="1"/>
  <c r="EJ15" i="37" s="1"/>
  <c r="EI15" i="37" a="1"/>
  <c r="EI15" i="37" s="1"/>
  <c r="EH15" i="37" a="1"/>
  <c r="EH15" i="37" s="1"/>
  <c r="EG15" i="37" a="1"/>
  <c r="EG15" i="37" s="1"/>
  <c r="EF15" i="37" a="1"/>
  <c r="EF15" i="37" s="1"/>
  <c r="EE15" i="37" a="1"/>
  <c r="EE15" i="37" s="1"/>
  <c r="ED15" i="37" a="1"/>
  <c r="ED15" i="37" s="1"/>
  <c r="EC15" i="37" a="1"/>
  <c r="EC15" i="37" s="1"/>
  <c r="EB15" i="37" a="1"/>
  <c r="EB15" i="37" s="1"/>
  <c r="EA15" i="37" a="1"/>
  <c r="EA15" i="37" s="1"/>
  <c r="DZ15" i="37" a="1"/>
  <c r="DZ15" i="37" s="1"/>
  <c r="DY15" i="37" a="1"/>
  <c r="DY15" i="37" s="1"/>
  <c r="DX15" i="37" a="1"/>
  <c r="DX15" i="37" s="1"/>
  <c r="DW15" i="37" a="1"/>
  <c r="DW15" i="37" s="1"/>
  <c r="DV15" i="37" a="1"/>
  <c r="DV15" i="37" s="1"/>
  <c r="DU15" i="37" a="1"/>
  <c r="DU15" i="37" s="1"/>
  <c r="DT15" i="37" a="1"/>
  <c r="DT15" i="37" s="1"/>
  <c r="DS15" i="37" a="1"/>
  <c r="DS15" i="37" s="1"/>
  <c r="DR15" i="37" a="1"/>
  <c r="DR15" i="37" s="1"/>
  <c r="DQ15" i="37" a="1"/>
  <c r="DQ15" i="37" s="1"/>
  <c r="DP15" i="37" a="1"/>
  <c r="DP15" i="37" s="1"/>
  <c r="DO15" i="37" a="1"/>
  <c r="DO15" i="37" s="1"/>
  <c r="DN15" i="37" a="1"/>
  <c r="DN15" i="37" s="1"/>
  <c r="DM15" i="37" a="1"/>
  <c r="DM15" i="37" s="1"/>
  <c r="DL15" i="37" a="1"/>
  <c r="DL15" i="37" s="1"/>
  <c r="DK15" i="37" a="1"/>
  <c r="DK15" i="37" s="1"/>
  <c r="DJ15" i="37" a="1"/>
  <c r="DJ15" i="37" s="1"/>
  <c r="DI15" i="37" a="1"/>
  <c r="DI15" i="37" s="1"/>
  <c r="DH15" i="37" a="1"/>
  <c r="DH15" i="37" s="1"/>
  <c r="DG15" i="37" a="1"/>
  <c r="DG15" i="37" s="1"/>
  <c r="DF15" i="37" a="1"/>
  <c r="DF15" i="37" s="1"/>
  <c r="DE15" i="37" a="1"/>
  <c r="DE15" i="37" s="1"/>
  <c r="DD15" i="37" a="1"/>
  <c r="DD15" i="37" s="1"/>
  <c r="DC15" i="37" a="1"/>
  <c r="DC15" i="37" s="1"/>
  <c r="DB15" i="37" a="1"/>
  <c r="DB15" i="37" s="1"/>
  <c r="DA15" i="37" a="1"/>
  <c r="DA15" i="37" s="1"/>
  <c r="CZ15" i="37" a="1"/>
  <c r="CZ15" i="37" s="1"/>
  <c r="CY15" i="37" a="1"/>
  <c r="CY15" i="37" s="1"/>
  <c r="CX15" i="37" a="1"/>
  <c r="CX15" i="37" s="1"/>
  <c r="CW15" i="37" a="1"/>
  <c r="CW15" i="37" s="1"/>
  <c r="CV15" i="37" a="1"/>
  <c r="CV15" i="37" s="1"/>
  <c r="CU15" i="37" a="1"/>
  <c r="CU15" i="37" s="1"/>
  <c r="CT15" i="37" a="1"/>
  <c r="CT15" i="37" s="1"/>
  <c r="CS15" i="37" a="1"/>
  <c r="CS15" i="37" s="1"/>
  <c r="CR15" i="37" a="1"/>
  <c r="CR15" i="37" s="1"/>
  <c r="CQ15" i="37" a="1"/>
  <c r="CQ15" i="37" s="1"/>
  <c r="CP15" i="37" a="1"/>
  <c r="CP15" i="37" s="1"/>
  <c r="CO15" i="37" a="1"/>
  <c r="CO15" i="37" s="1"/>
  <c r="CN15" i="37" a="1"/>
  <c r="CN15" i="37" s="1"/>
  <c r="CM15" i="37" a="1"/>
  <c r="CM15" i="37" s="1"/>
  <c r="CL15" i="37" a="1"/>
  <c r="CL15" i="37" s="1"/>
  <c r="CK15" i="37" a="1"/>
  <c r="CK15" i="37" s="1"/>
  <c r="CJ15" i="37" a="1"/>
  <c r="CJ15" i="37" s="1"/>
  <c r="CI15" i="37" a="1"/>
  <c r="CI15" i="37" s="1"/>
  <c r="CH15" i="37" a="1"/>
  <c r="CH15" i="37" s="1"/>
  <c r="CG15" i="37" a="1"/>
  <c r="CG15" i="37" s="1"/>
  <c r="CF15" i="37" a="1"/>
  <c r="CF15" i="37" s="1"/>
  <c r="CE15" i="37" a="1"/>
  <c r="CE15" i="37" s="1"/>
  <c r="CD15" i="37" a="1"/>
  <c r="CD15" i="37" s="1"/>
  <c r="CC15" i="37" a="1"/>
  <c r="CC15" i="37" s="1"/>
  <c r="CB15" i="37" a="1"/>
  <c r="CB15" i="37" s="1"/>
  <c r="CA15" i="37" a="1"/>
  <c r="CA15" i="37" s="1"/>
  <c r="BZ15" i="37" a="1"/>
  <c r="BZ15" i="37" s="1"/>
  <c r="BY15" i="37" a="1"/>
  <c r="BY15" i="37" s="1"/>
  <c r="BX15" i="37" a="1"/>
  <c r="BX15" i="37" s="1"/>
  <c r="BW15" i="37" a="1"/>
  <c r="BW15" i="37" s="1"/>
  <c r="BV15" i="37" a="1"/>
  <c r="BV15" i="37" s="1"/>
  <c r="BU15" i="37" a="1"/>
  <c r="BU15" i="37" s="1"/>
  <c r="BT15" i="37" a="1"/>
  <c r="BT15" i="37" s="1"/>
  <c r="BS15" i="37" a="1"/>
  <c r="BS15" i="37" s="1"/>
  <c r="BR15" i="37" a="1"/>
  <c r="BR15" i="37" s="1"/>
  <c r="BQ15" i="37" a="1"/>
  <c r="BQ15" i="37" s="1"/>
  <c r="BP15" i="37" a="1"/>
  <c r="BP15" i="37" s="1"/>
  <c r="BO15" i="37" a="1"/>
  <c r="BO15" i="37" s="1"/>
  <c r="BN15" i="37" a="1"/>
  <c r="BN15" i="37" s="1"/>
  <c r="BM15" i="37" a="1"/>
  <c r="BM15" i="37" s="1"/>
  <c r="BL15" i="37" a="1"/>
  <c r="BL15" i="37" s="1"/>
  <c r="BK15" i="37" a="1"/>
  <c r="BK15" i="37" s="1"/>
  <c r="BJ15" i="37" a="1"/>
  <c r="BJ15" i="37" s="1"/>
  <c r="BI15" i="37" a="1"/>
  <c r="BI15" i="37" s="1"/>
  <c r="BH15" i="37" a="1"/>
  <c r="BH15" i="37" s="1"/>
  <c r="BG15" i="37" a="1"/>
  <c r="BG15" i="37" s="1"/>
  <c r="BF15" i="37" a="1"/>
  <c r="BF15" i="37" s="1"/>
  <c r="BE15" i="37" a="1"/>
  <c r="BE15" i="37" s="1"/>
  <c r="BD15" i="37" a="1"/>
  <c r="BD15" i="37" s="1"/>
  <c r="BC15" i="37" a="1"/>
  <c r="BC15" i="37" s="1"/>
  <c r="BB15" i="37" a="1"/>
  <c r="BB15" i="37" s="1"/>
  <c r="BA15" i="37" a="1"/>
  <c r="BA15" i="37" s="1"/>
  <c r="AZ15" i="37" a="1"/>
  <c r="AZ15" i="37" s="1"/>
  <c r="AY15" i="37" a="1"/>
  <c r="AY15" i="37" s="1"/>
  <c r="AX15" i="37" a="1"/>
  <c r="AX15" i="37" s="1"/>
  <c r="AW15" i="37" a="1"/>
  <c r="AW15" i="37" s="1"/>
  <c r="AV15" i="37" a="1"/>
  <c r="AV15" i="37" s="1"/>
  <c r="AU15" i="37" a="1"/>
  <c r="AU15" i="37" s="1"/>
  <c r="AT15" i="37" a="1"/>
  <c r="AT15" i="37" s="1"/>
  <c r="AS15" i="37" a="1"/>
  <c r="AS15" i="37" s="1"/>
  <c r="AR15" i="37" a="1"/>
  <c r="AR15" i="37" s="1"/>
  <c r="AQ15" i="37" a="1"/>
  <c r="AQ15" i="37" s="1"/>
  <c r="AP15" i="37" a="1"/>
  <c r="AP15" i="37" s="1"/>
  <c r="AO15" i="37" a="1"/>
  <c r="AO15" i="37" s="1"/>
  <c r="AN15" i="37" a="1"/>
  <c r="AN15" i="37" s="1"/>
  <c r="AM15" i="37" a="1"/>
  <c r="AM15" i="37" s="1"/>
  <c r="AL15" i="37" a="1"/>
  <c r="AL15" i="37" s="1"/>
  <c r="AK15" i="37" a="1"/>
  <c r="AK15" i="37" s="1"/>
  <c r="AJ15" i="37" a="1"/>
  <c r="AJ15" i="37" s="1"/>
  <c r="AI15" i="37" a="1"/>
  <c r="AI15" i="37" s="1"/>
  <c r="AH15" i="37" a="1"/>
  <c r="AH15" i="37" s="1"/>
  <c r="AG15" i="37" a="1"/>
  <c r="AG15" i="37" s="1"/>
  <c r="AF15" i="37" a="1"/>
  <c r="AF15" i="37" s="1"/>
  <c r="AE15" i="37" a="1"/>
  <c r="AE15" i="37" s="1"/>
  <c r="AD15" i="37" a="1"/>
  <c r="AD15" i="37" s="1"/>
  <c r="AC15" i="37" a="1"/>
  <c r="AC15" i="37" s="1"/>
  <c r="AB15" i="37" a="1"/>
  <c r="AB15" i="37" s="1"/>
  <c r="AA15" i="37" a="1"/>
  <c r="AA15" i="37" s="1"/>
  <c r="Z15" i="37" a="1"/>
  <c r="Z15" i="37" s="1"/>
  <c r="Y15" i="37" a="1"/>
  <c r="Y15" i="37" s="1"/>
  <c r="X15" i="37" a="1"/>
  <c r="X15" i="37" s="1"/>
  <c r="W15" i="37" a="1"/>
  <c r="W15" i="37" s="1"/>
  <c r="V15" i="37" a="1"/>
  <c r="V15" i="37" s="1"/>
  <c r="U15" i="37" a="1"/>
  <c r="U15" i="37" s="1"/>
  <c r="T15" i="37" a="1"/>
  <c r="T15" i="37" s="1"/>
  <c r="S15" i="37" a="1"/>
  <c r="S15" i="37" s="1"/>
  <c r="R15" i="37" a="1"/>
  <c r="R15" i="37" s="1"/>
  <c r="Q15" i="37" a="1"/>
  <c r="Q15" i="37" s="1"/>
  <c r="P15" i="37" a="1"/>
  <c r="P15" i="37" s="1"/>
  <c r="O15" i="37" a="1"/>
  <c r="O15" i="37" s="1"/>
  <c r="N15" i="37" a="1"/>
  <c r="N15" i="37" s="1"/>
  <c r="M15" i="37" a="1"/>
  <c r="M15" i="37" s="1"/>
  <c r="L15" i="37" a="1"/>
  <c r="L15" i="37" s="1"/>
  <c r="K15" i="37" a="1"/>
  <c r="K15" i="37" s="1"/>
  <c r="J15" i="37" a="1"/>
  <c r="J15" i="37" s="1"/>
  <c r="I15" i="37" a="1"/>
  <c r="I15" i="37" s="1"/>
  <c r="H15" i="37" a="1"/>
  <c r="H15" i="37" s="1"/>
  <c r="G15" i="37" a="1"/>
  <c r="G15" i="37" s="1"/>
  <c r="F15" i="37" a="1"/>
  <c r="F15" i="37" s="1"/>
  <c r="D15" i="37" a="1"/>
  <c r="D15" i="37" s="1"/>
  <c r="C15" i="37" a="1"/>
  <c r="C15" i="37" s="1"/>
  <c r="IR14" i="37" a="1"/>
  <c r="IR14" i="37" s="1"/>
  <c r="IQ14" i="37" a="1"/>
  <c r="IQ14" i="37" s="1"/>
  <c r="IP14" i="37" a="1"/>
  <c r="IP14" i="37" s="1"/>
  <c r="IO14" i="37" a="1"/>
  <c r="IO14" i="37" s="1"/>
  <c r="IN14" i="37" a="1"/>
  <c r="IN14" i="37" s="1"/>
  <c r="IM14" i="37" a="1"/>
  <c r="IM14" i="37" s="1"/>
  <c r="IL14" i="37" a="1"/>
  <c r="IL14" i="37" s="1"/>
  <c r="IK14" i="37" a="1"/>
  <c r="IK14" i="37" s="1"/>
  <c r="IJ14" i="37" a="1"/>
  <c r="IJ14" i="37" s="1"/>
  <c r="II14" i="37" a="1"/>
  <c r="II14" i="37" s="1"/>
  <c r="IH14" i="37" a="1"/>
  <c r="IH14" i="37" s="1"/>
  <c r="IG14" i="37" a="1"/>
  <c r="IG14" i="37" s="1"/>
  <c r="IF14" i="37" a="1"/>
  <c r="IF14" i="37" s="1"/>
  <c r="IE14" i="37" a="1"/>
  <c r="IE14" i="37" s="1"/>
  <c r="ID14" i="37" a="1"/>
  <c r="ID14" i="37" s="1"/>
  <c r="IC14" i="37" a="1"/>
  <c r="IC14" i="37" s="1"/>
  <c r="IB14" i="37" a="1"/>
  <c r="IB14" i="37" s="1"/>
  <c r="IA14" i="37" a="1"/>
  <c r="IA14" i="37" s="1"/>
  <c r="HZ14" i="37" a="1"/>
  <c r="HZ14" i="37" s="1"/>
  <c r="HY14" i="37" a="1"/>
  <c r="HY14" i="37" s="1"/>
  <c r="HX14" i="37" a="1"/>
  <c r="HX14" i="37" s="1"/>
  <c r="HW14" i="37" a="1"/>
  <c r="HW14" i="37" s="1"/>
  <c r="HV14" i="37" a="1"/>
  <c r="HV14" i="37" s="1"/>
  <c r="HU14" i="37" a="1"/>
  <c r="HU14" i="37" s="1"/>
  <c r="HT14" i="37" a="1"/>
  <c r="HT14" i="37" s="1"/>
  <c r="HS14" i="37" a="1"/>
  <c r="HS14" i="37" s="1"/>
  <c r="HR14" i="37" a="1"/>
  <c r="HR14" i="37" s="1"/>
  <c r="HQ14" i="37" a="1"/>
  <c r="HQ14" i="37" s="1"/>
  <c r="HP14" i="37" a="1"/>
  <c r="HP14" i="37" s="1"/>
  <c r="HO14" i="37" a="1"/>
  <c r="HO14" i="37" s="1"/>
  <c r="HN14" i="37" a="1"/>
  <c r="HN14" i="37" s="1"/>
  <c r="HM14" i="37" a="1"/>
  <c r="HM14" i="37" s="1"/>
  <c r="HL14" i="37" a="1"/>
  <c r="HL14" i="37" s="1"/>
  <c r="HK14" i="37" a="1"/>
  <c r="HK14" i="37" s="1"/>
  <c r="HJ14" i="37" a="1"/>
  <c r="HJ14" i="37" s="1"/>
  <c r="HI14" i="37" a="1"/>
  <c r="HI14" i="37" s="1"/>
  <c r="HH14" i="37" a="1"/>
  <c r="HH14" i="37" s="1"/>
  <c r="HG14" i="37" a="1"/>
  <c r="HG14" i="37" s="1"/>
  <c r="HF14" i="37" a="1"/>
  <c r="HF14" i="37" s="1"/>
  <c r="HE14" i="37" a="1"/>
  <c r="HE14" i="37" s="1"/>
  <c r="HD14" i="37" a="1"/>
  <c r="HD14" i="37" s="1"/>
  <c r="HC14" i="37" a="1"/>
  <c r="HC14" i="37" s="1"/>
  <c r="HB14" i="37" a="1"/>
  <c r="HB14" i="37" s="1"/>
  <c r="HA14" i="37" a="1"/>
  <c r="HA14" i="37" s="1"/>
  <c r="GZ14" i="37" a="1"/>
  <c r="GZ14" i="37" s="1"/>
  <c r="GY14" i="37" a="1"/>
  <c r="GY14" i="37" s="1"/>
  <c r="GX14" i="37" a="1"/>
  <c r="GX14" i="37" s="1"/>
  <c r="GW14" i="37" a="1"/>
  <c r="GW14" i="37" s="1"/>
  <c r="GV14" i="37" a="1"/>
  <c r="GV14" i="37" s="1"/>
  <c r="GU14" i="37" a="1"/>
  <c r="GU14" i="37" s="1"/>
  <c r="GT14" i="37" a="1"/>
  <c r="GT14" i="37" s="1"/>
  <c r="GS14" i="37" a="1"/>
  <c r="GS14" i="37" s="1"/>
  <c r="GR14" i="37" a="1"/>
  <c r="GR14" i="37" s="1"/>
  <c r="GQ14" i="37" a="1"/>
  <c r="GQ14" i="37" s="1"/>
  <c r="GP14" i="37" a="1"/>
  <c r="GP14" i="37" s="1"/>
  <c r="GO14" i="37" a="1"/>
  <c r="GO14" i="37" s="1"/>
  <c r="GN14" i="37" a="1"/>
  <c r="GN14" i="37" s="1"/>
  <c r="GM14" i="37" a="1"/>
  <c r="GM14" i="37" s="1"/>
  <c r="GL14" i="37" a="1"/>
  <c r="GL14" i="37" s="1"/>
  <c r="GK14" i="37" a="1"/>
  <c r="GK14" i="37" s="1"/>
  <c r="GJ14" i="37" a="1"/>
  <c r="GJ14" i="37" s="1"/>
  <c r="GI14" i="37" a="1"/>
  <c r="GI14" i="37" s="1"/>
  <c r="GH14" i="37" a="1"/>
  <c r="GH14" i="37" s="1"/>
  <c r="GG14" i="37" a="1"/>
  <c r="GG14" i="37" s="1"/>
  <c r="GF14" i="37" a="1"/>
  <c r="GF14" i="37" s="1"/>
  <c r="GE14" i="37" a="1"/>
  <c r="GE14" i="37" s="1"/>
  <c r="GD14" i="37" a="1"/>
  <c r="GD14" i="37" s="1"/>
  <c r="GC14" i="37" a="1"/>
  <c r="GC14" i="37" s="1"/>
  <c r="GB14" i="37" a="1"/>
  <c r="GB14" i="37" s="1"/>
  <c r="GA14" i="37" a="1"/>
  <c r="GA14" i="37" s="1"/>
  <c r="FZ14" i="37" a="1"/>
  <c r="FZ14" i="37" s="1"/>
  <c r="FY14" i="37" a="1"/>
  <c r="FY14" i="37" s="1"/>
  <c r="FX14" i="37" a="1"/>
  <c r="FX14" i="37" s="1"/>
  <c r="FW14" i="37" a="1"/>
  <c r="FW14" i="37" s="1"/>
  <c r="FV14" i="37" a="1"/>
  <c r="FV14" i="37" s="1"/>
  <c r="FU14" i="37" a="1"/>
  <c r="FU14" i="37" s="1"/>
  <c r="FT14" i="37" a="1"/>
  <c r="FT14" i="37" s="1"/>
  <c r="FS14" i="37" a="1"/>
  <c r="FS14" i="37" s="1"/>
  <c r="FR14" i="37" a="1"/>
  <c r="FR14" i="37" s="1"/>
  <c r="FQ14" i="37" a="1"/>
  <c r="FQ14" i="37" s="1"/>
  <c r="FP14" i="37" a="1"/>
  <c r="FP14" i="37" s="1"/>
  <c r="FO14" i="37" a="1"/>
  <c r="FO14" i="37" s="1"/>
  <c r="FN14" i="37" a="1"/>
  <c r="FN14" i="37" s="1"/>
  <c r="FM14" i="37" a="1"/>
  <c r="FM14" i="37" s="1"/>
  <c r="FL14" i="37" a="1"/>
  <c r="FL14" i="37" s="1"/>
  <c r="FK14" i="37" a="1"/>
  <c r="FK14" i="37" s="1"/>
  <c r="FJ14" i="37" a="1"/>
  <c r="FJ14" i="37" s="1"/>
  <c r="FI14" i="37" a="1"/>
  <c r="FI14" i="37" s="1"/>
  <c r="FH14" i="37" a="1"/>
  <c r="FH14" i="37" s="1"/>
  <c r="FG14" i="37" a="1"/>
  <c r="FG14" i="37" s="1"/>
  <c r="FF14" i="37" a="1"/>
  <c r="FF14" i="37" s="1"/>
  <c r="FE14" i="37" a="1"/>
  <c r="FE14" i="37" s="1"/>
  <c r="FD14" i="37" a="1"/>
  <c r="FD14" i="37" s="1"/>
  <c r="FC14" i="37" a="1"/>
  <c r="FC14" i="37" s="1"/>
  <c r="FB14" i="37" a="1"/>
  <c r="FB14" i="37" s="1"/>
  <c r="FA14" i="37" a="1"/>
  <c r="FA14" i="37" s="1"/>
  <c r="EZ14" i="37" a="1"/>
  <c r="EZ14" i="37" s="1"/>
  <c r="EY14" i="37" a="1"/>
  <c r="EY14" i="37" s="1"/>
  <c r="EX14" i="37" a="1"/>
  <c r="EX14" i="37" s="1"/>
  <c r="EW14" i="37" a="1"/>
  <c r="EW14" i="37" s="1"/>
  <c r="EV14" i="37" a="1"/>
  <c r="EV14" i="37" s="1"/>
  <c r="EU14" i="37" a="1"/>
  <c r="EU14" i="37" s="1"/>
  <c r="ET14" i="37" a="1"/>
  <c r="ET14" i="37" s="1"/>
  <c r="ES14" i="37" a="1"/>
  <c r="ES14" i="37" s="1"/>
  <c r="ER14" i="37" a="1"/>
  <c r="ER14" i="37" s="1"/>
  <c r="EQ14" i="37" a="1"/>
  <c r="EQ14" i="37" s="1"/>
  <c r="EP14" i="37" a="1"/>
  <c r="EP14" i="37" s="1"/>
  <c r="EO14" i="37" a="1"/>
  <c r="EO14" i="37" s="1"/>
  <c r="EN14" i="37" a="1"/>
  <c r="EN14" i="37" s="1"/>
  <c r="EM14" i="37" a="1"/>
  <c r="EM14" i="37" s="1"/>
  <c r="EL14" i="37" a="1"/>
  <c r="EL14" i="37" s="1"/>
  <c r="EK14" i="37" a="1"/>
  <c r="EK14" i="37" s="1"/>
  <c r="EJ14" i="37" a="1"/>
  <c r="EJ14" i="37" s="1"/>
  <c r="EI14" i="37" a="1"/>
  <c r="EI14" i="37" s="1"/>
  <c r="EH14" i="37" a="1"/>
  <c r="EH14" i="37" s="1"/>
  <c r="EG14" i="37" a="1"/>
  <c r="EG14" i="37" s="1"/>
  <c r="EF14" i="37" a="1"/>
  <c r="EF14" i="37" s="1"/>
  <c r="EE14" i="37" a="1"/>
  <c r="EE14" i="37" s="1"/>
  <c r="ED14" i="37" a="1"/>
  <c r="ED14" i="37" s="1"/>
  <c r="EC14" i="37" a="1"/>
  <c r="EC14" i="37" s="1"/>
  <c r="EB14" i="37" a="1"/>
  <c r="EB14" i="37" s="1"/>
  <c r="EA14" i="37" a="1"/>
  <c r="EA14" i="37" s="1"/>
  <c r="DZ14" i="37" a="1"/>
  <c r="DZ14" i="37" s="1"/>
  <c r="DY14" i="37" a="1"/>
  <c r="DY14" i="37" s="1"/>
  <c r="DX14" i="37" a="1"/>
  <c r="DX14" i="37" s="1"/>
  <c r="DW14" i="37" a="1"/>
  <c r="DW14" i="37" s="1"/>
  <c r="DV14" i="37" a="1"/>
  <c r="DV14" i="37" s="1"/>
  <c r="DU14" i="37" a="1"/>
  <c r="DU14" i="37" s="1"/>
  <c r="DT14" i="37" a="1"/>
  <c r="DT14" i="37" s="1"/>
  <c r="DS14" i="37" a="1"/>
  <c r="DS14" i="37" s="1"/>
  <c r="DR14" i="37" a="1"/>
  <c r="DR14" i="37" s="1"/>
  <c r="DQ14" i="37" a="1"/>
  <c r="DQ14" i="37" s="1"/>
  <c r="DP14" i="37" a="1"/>
  <c r="DP14" i="37" s="1"/>
  <c r="DO14" i="37" a="1"/>
  <c r="DO14" i="37" s="1"/>
  <c r="DN14" i="37" a="1"/>
  <c r="DN14" i="37" s="1"/>
  <c r="DM14" i="37" a="1"/>
  <c r="DM14" i="37" s="1"/>
  <c r="DL14" i="37" a="1"/>
  <c r="DL14" i="37" s="1"/>
  <c r="DK14" i="37" a="1"/>
  <c r="DK14" i="37" s="1"/>
  <c r="DJ14" i="37" a="1"/>
  <c r="DJ14" i="37" s="1"/>
  <c r="DI14" i="37" a="1"/>
  <c r="DI14" i="37" s="1"/>
  <c r="DH14" i="37" a="1"/>
  <c r="DH14" i="37" s="1"/>
  <c r="DG14" i="37" a="1"/>
  <c r="DG14" i="37" s="1"/>
  <c r="DF14" i="37" a="1"/>
  <c r="DF14" i="37" s="1"/>
  <c r="DE14" i="37" a="1"/>
  <c r="DE14" i="37" s="1"/>
  <c r="DD14" i="37" a="1"/>
  <c r="DD14" i="37" s="1"/>
  <c r="DC14" i="37" a="1"/>
  <c r="DC14" i="37" s="1"/>
  <c r="DB14" i="37" a="1"/>
  <c r="DB14" i="37" s="1"/>
  <c r="DA14" i="37" a="1"/>
  <c r="DA14" i="37" s="1"/>
  <c r="CZ14" i="37" a="1"/>
  <c r="CZ14" i="37" s="1"/>
  <c r="CY14" i="37" a="1"/>
  <c r="CY14" i="37" s="1"/>
  <c r="CX14" i="37" a="1"/>
  <c r="CX14" i="37" s="1"/>
  <c r="CW14" i="37" a="1"/>
  <c r="CW14" i="37" s="1"/>
  <c r="CV14" i="37" a="1"/>
  <c r="CV14" i="37" s="1"/>
  <c r="CU14" i="37" a="1"/>
  <c r="CU14" i="37" s="1"/>
  <c r="CT14" i="37" a="1"/>
  <c r="CT14" i="37" s="1"/>
  <c r="CS14" i="37" a="1"/>
  <c r="CS14" i="37" s="1"/>
  <c r="CR14" i="37" a="1"/>
  <c r="CR14" i="37" s="1"/>
  <c r="CQ14" i="37" a="1"/>
  <c r="CQ14" i="37" s="1"/>
  <c r="CP14" i="37" a="1"/>
  <c r="CP14" i="37" s="1"/>
  <c r="CO14" i="37" a="1"/>
  <c r="CO14" i="37" s="1"/>
  <c r="CN14" i="37" a="1"/>
  <c r="CN14" i="37" s="1"/>
  <c r="CM14" i="37" a="1"/>
  <c r="CM14" i="37" s="1"/>
  <c r="CL14" i="37" a="1"/>
  <c r="CL14" i="37" s="1"/>
  <c r="CK14" i="37" a="1"/>
  <c r="CK14" i="37" s="1"/>
  <c r="CJ14" i="37" a="1"/>
  <c r="CJ14" i="37" s="1"/>
  <c r="CI14" i="37" a="1"/>
  <c r="CI14" i="37" s="1"/>
  <c r="CH14" i="37" a="1"/>
  <c r="CH14" i="37" s="1"/>
  <c r="CG14" i="37" a="1"/>
  <c r="CG14" i="37" s="1"/>
  <c r="CF14" i="37" a="1"/>
  <c r="CF14" i="37" s="1"/>
  <c r="CE14" i="37" a="1"/>
  <c r="CE14" i="37" s="1"/>
  <c r="CD14" i="37" a="1"/>
  <c r="CD14" i="37" s="1"/>
  <c r="CC14" i="37" a="1"/>
  <c r="CC14" i="37" s="1"/>
  <c r="CB14" i="37" a="1"/>
  <c r="CB14" i="37" s="1"/>
  <c r="CA14" i="37" a="1"/>
  <c r="CA14" i="37" s="1"/>
  <c r="BZ14" i="37" a="1"/>
  <c r="BZ14" i="37" s="1"/>
  <c r="BY14" i="37" a="1"/>
  <c r="BY14" i="37" s="1"/>
  <c r="BX14" i="37" a="1"/>
  <c r="BX14" i="37" s="1"/>
  <c r="BW14" i="37" a="1"/>
  <c r="BW14" i="37" s="1"/>
  <c r="BV14" i="37" a="1"/>
  <c r="BV14" i="37" s="1"/>
  <c r="BU14" i="37" a="1"/>
  <c r="BU14" i="37" s="1"/>
  <c r="BT14" i="37" a="1"/>
  <c r="BT14" i="37" s="1"/>
  <c r="BS14" i="37" a="1"/>
  <c r="BS14" i="37" s="1"/>
  <c r="BR14" i="37" a="1"/>
  <c r="BR14" i="37" s="1"/>
  <c r="BQ14" i="37" a="1"/>
  <c r="BQ14" i="37" s="1"/>
  <c r="BP14" i="37" a="1"/>
  <c r="BP14" i="37" s="1"/>
  <c r="BO14" i="37" a="1"/>
  <c r="BO14" i="37" s="1"/>
  <c r="BN14" i="37" a="1"/>
  <c r="BN14" i="37" s="1"/>
  <c r="BM14" i="37" a="1"/>
  <c r="BM14" i="37" s="1"/>
  <c r="BL14" i="37" a="1"/>
  <c r="BL14" i="37" s="1"/>
  <c r="BK14" i="37" a="1"/>
  <c r="BK14" i="37" s="1"/>
  <c r="BJ14" i="37" a="1"/>
  <c r="BJ14" i="37" s="1"/>
  <c r="BI14" i="37" a="1"/>
  <c r="BI14" i="37" s="1"/>
  <c r="BH14" i="37" a="1"/>
  <c r="BH14" i="37" s="1"/>
  <c r="BG14" i="37" a="1"/>
  <c r="BG14" i="37" s="1"/>
  <c r="BF14" i="37" a="1"/>
  <c r="BF14" i="37" s="1"/>
  <c r="BE14" i="37" a="1"/>
  <c r="BE14" i="37" s="1"/>
  <c r="BD14" i="37" a="1"/>
  <c r="BD14" i="37" s="1"/>
  <c r="BC14" i="37" a="1"/>
  <c r="BC14" i="37" s="1"/>
  <c r="BB14" i="37" a="1"/>
  <c r="BB14" i="37" s="1"/>
  <c r="BA14" i="37" a="1"/>
  <c r="BA14" i="37" s="1"/>
  <c r="AZ14" i="37" a="1"/>
  <c r="AZ14" i="37" s="1"/>
  <c r="AY14" i="37" a="1"/>
  <c r="AY14" i="37" s="1"/>
  <c r="AX14" i="37" a="1"/>
  <c r="AX14" i="37" s="1"/>
  <c r="AW14" i="37" a="1"/>
  <c r="AW14" i="37" s="1"/>
  <c r="AV14" i="37" a="1"/>
  <c r="AV14" i="37" s="1"/>
  <c r="AU14" i="37" a="1"/>
  <c r="AU14" i="37" s="1"/>
  <c r="AT14" i="37" a="1"/>
  <c r="AT14" i="37" s="1"/>
  <c r="AS14" i="37" a="1"/>
  <c r="AS14" i="37" s="1"/>
  <c r="AR14" i="37" a="1"/>
  <c r="AR14" i="37" s="1"/>
  <c r="AQ14" i="37" a="1"/>
  <c r="AQ14" i="37" s="1"/>
  <c r="AP14" i="37" a="1"/>
  <c r="AP14" i="37" s="1"/>
  <c r="AO14" i="37" a="1"/>
  <c r="AO14" i="37" s="1"/>
  <c r="AN14" i="37" a="1"/>
  <c r="AN14" i="37" s="1"/>
  <c r="AM14" i="37" a="1"/>
  <c r="AM14" i="37" s="1"/>
  <c r="AL14" i="37" a="1"/>
  <c r="AL14" i="37" s="1"/>
  <c r="AK14" i="37" a="1"/>
  <c r="AK14" i="37" s="1"/>
  <c r="AJ14" i="37" a="1"/>
  <c r="AJ14" i="37" s="1"/>
  <c r="AI14" i="37" a="1"/>
  <c r="AI14" i="37" s="1"/>
  <c r="AH14" i="37" a="1"/>
  <c r="AH14" i="37" s="1"/>
  <c r="AG14" i="37" a="1"/>
  <c r="AG14" i="37" s="1"/>
  <c r="AF14" i="37" a="1"/>
  <c r="AF14" i="37" s="1"/>
  <c r="AE14" i="37" a="1"/>
  <c r="AE14" i="37" s="1"/>
  <c r="AD14" i="37" a="1"/>
  <c r="AD14" i="37" s="1"/>
  <c r="AC14" i="37" a="1"/>
  <c r="AC14" i="37" s="1"/>
  <c r="AB14" i="37" a="1"/>
  <c r="AB14" i="37" s="1"/>
  <c r="AA14" i="37" a="1"/>
  <c r="AA14" i="37" s="1"/>
  <c r="Z14" i="37" a="1"/>
  <c r="Z14" i="37" s="1"/>
  <c r="Y14" i="37" a="1"/>
  <c r="Y14" i="37" s="1"/>
  <c r="X14" i="37" a="1"/>
  <c r="X14" i="37" s="1"/>
  <c r="W14" i="37" a="1"/>
  <c r="W14" i="37" s="1"/>
  <c r="V14" i="37" a="1"/>
  <c r="V14" i="37" s="1"/>
  <c r="U14" i="37" a="1"/>
  <c r="U14" i="37" s="1"/>
  <c r="T14" i="37" a="1"/>
  <c r="T14" i="37" s="1"/>
  <c r="S14" i="37" a="1"/>
  <c r="S14" i="37" s="1"/>
  <c r="R14" i="37" a="1"/>
  <c r="R14" i="37" s="1"/>
  <c r="Q14" i="37" a="1"/>
  <c r="Q14" i="37" s="1"/>
  <c r="P14" i="37" a="1"/>
  <c r="P14" i="37" s="1"/>
  <c r="O14" i="37" a="1"/>
  <c r="O14" i="37" s="1"/>
  <c r="N14" i="37" a="1"/>
  <c r="N14" i="37" s="1"/>
  <c r="M14" i="37" a="1"/>
  <c r="M14" i="37" s="1"/>
  <c r="L14" i="37" a="1"/>
  <c r="L14" i="37" s="1"/>
  <c r="K14" i="37" a="1"/>
  <c r="K14" i="37" s="1"/>
  <c r="J14" i="37" a="1"/>
  <c r="J14" i="37" s="1"/>
  <c r="I14" i="37" a="1"/>
  <c r="I14" i="37" s="1"/>
  <c r="H14" i="37" a="1"/>
  <c r="H14" i="37" s="1"/>
  <c r="G14" i="37" a="1"/>
  <c r="G14" i="37" s="1"/>
  <c r="F14" i="37" a="1"/>
  <c r="F14" i="37" s="1"/>
  <c r="D14" i="37" a="1"/>
  <c r="D14" i="37" s="1"/>
  <c r="C14" i="37" a="1"/>
  <c r="C14" i="37" s="1"/>
  <c r="IR13" i="37" a="1"/>
  <c r="IR13" i="37" s="1"/>
  <c r="IQ13" i="37" a="1"/>
  <c r="IQ13" i="37" s="1"/>
  <c r="IP13" i="37" a="1"/>
  <c r="IP13" i="37" s="1"/>
  <c r="IO13" i="37" a="1"/>
  <c r="IO13" i="37" s="1"/>
  <c r="IN13" i="37" a="1"/>
  <c r="IN13" i="37" s="1"/>
  <c r="IM13" i="37" a="1"/>
  <c r="IM13" i="37" s="1"/>
  <c r="IL13" i="37" a="1"/>
  <c r="IL13" i="37" s="1"/>
  <c r="IK13" i="37" a="1"/>
  <c r="IK13" i="37" s="1"/>
  <c r="IJ13" i="37" a="1"/>
  <c r="IJ13" i="37" s="1"/>
  <c r="II13" i="37" a="1"/>
  <c r="II13" i="37" s="1"/>
  <c r="IH13" i="37" a="1"/>
  <c r="IH13" i="37" s="1"/>
  <c r="IG13" i="37" a="1"/>
  <c r="IG13" i="37" s="1"/>
  <c r="IF13" i="37" a="1"/>
  <c r="IF13" i="37" s="1"/>
  <c r="IE13" i="37" a="1"/>
  <c r="IE13" i="37" s="1"/>
  <c r="ID13" i="37" a="1"/>
  <c r="ID13" i="37" s="1"/>
  <c r="IC13" i="37" a="1"/>
  <c r="IC13" i="37" s="1"/>
  <c r="IB13" i="37" a="1"/>
  <c r="IB13" i="37" s="1"/>
  <c r="IA13" i="37" a="1"/>
  <c r="IA13" i="37" s="1"/>
  <c r="HZ13" i="37" a="1"/>
  <c r="HZ13" i="37" s="1"/>
  <c r="HY13" i="37" a="1"/>
  <c r="HY13" i="37" s="1"/>
  <c r="HX13" i="37" a="1"/>
  <c r="HX13" i="37" s="1"/>
  <c r="HW13" i="37" a="1"/>
  <c r="HW13" i="37" s="1"/>
  <c r="HV13" i="37" a="1"/>
  <c r="HV13" i="37" s="1"/>
  <c r="HU13" i="37" a="1"/>
  <c r="HU13" i="37" s="1"/>
  <c r="HT13" i="37" a="1"/>
  <c r="HT13" i="37" s="1"/>
  <c r="HS13" i="37" a="1"/>
  <c r="HS13" i="37" s="1"/>
  <c r="HR13" i="37" a="1"/>
  <c r="HR13" i="37" s="1"/>
  <c r="HQ13" i="37" a="1"/>
  <c r="HQ13" i="37" s="1"/>
  <c r="HP13" i="37" a="1"/>
  <c r="HP13" i="37" s="1"/>
  <c r="HO13" i="37" a="1"/>
  <c r="HO13" i="37" s="1"/>
  <c r="HN13" i="37" a="1"/>
  <c r="HN13" i="37" s="1"/>
  <c r="HM13" i="37" a="1"/>
  <c r="HM13" i="37" s="1"/>
  <c r="HL13" i="37" a="1"/>
  <c r="HL13" i="37" s="1"/>
  <c r="HK13" i="37" a="1"/>
  <c r="HK13" i="37" s="1"/>
  <c r="HJ13" i="37" a="1"/>
  <c r="HJ13" i="37" s="1"/>
  <c r="HI13" i="37" a="1"/>
  <c r="HI13" i="37" s="1"/>
  <c r="HH13" i="37" a="1"/>
  <c r="HH13" i="37" s="1"/>
  <c r="HG13" i="37" a="1"/>
  <c r="HG13" i="37" s="1"/>
  <c r="HF13" i="37" a="1"/>
  <c r="HF13" i="37" s="1"/>
  <c r="HE13" i="37" a="1"/>
  <c r="HE13" i="37" s="1"/>
  <c r="HD13" i="37" a="1"/>
  <c r="HD13" i="37" s="1"/>
  <c r="HC13" i="37" a="1"/>
  <c r="HC13" i="37" s="1"/>
  <c r="HB13" i="37" a="1"/>
  <c r="HB13" i="37" s="1"/>
  <c r="HA13" i="37" a="1"/>
  <c r="HA13" i="37" s="1"/>
  <c r="GZ13" i="37" a="1"/>
  <c r="GZ13" i="37" s="1"/>
  <c r="GY13" i="37" a="1"/>
  <c r="GY13" i="37" s="1"/>
  <c r="GX13" i="37" a="1"/>
  <c r="GX13" i="37" s="1"/>
  <c r="GW13" i="37" a="1"/>
  <c r="GW13" i="37" s="1"/>
  <c r="GV13" i="37" a="1"/>
  <c r="GV13" i="37" s="1"/>
  <c r="GU13" i="37" a="1"/>
  <c r="GU13" i="37" s="1"/>
  <c r="GT13" i="37" a="1"/>
  <c r="GT13" i="37" s="1"/>
  <c r="GS13" i="37" a="1"/>
  <c r="GS13" i="37" s="1"/>
  <c r="GR13" i="37" a="1"/>
  <c r="GR13" i="37" s="1"/>
  <c r="GQ13" i="37" a="1"/>
  <c r="GQ13" i="37" s="1"/>
  <c r="GP13" i="37" a="1"/>
  <c r="GP13" i="37" s="1"/>
  <c r="GO13" i="37" a="1"/>
  <c r="GO13" i="37" s="1"/>
  <c r="GN13" i="37" a="1"/>
  <c r="GN13" i="37" s="1"/>
  <c r="GM13" i="37" a="1"/>
  <c r="GM13" i="37" s="1"/>
  <c r="GL13" i="37" a="1"/>
  <c r="GL13" i="37" s="1"/>
  <c r="GK13" i="37" a="1"/>
  <c r="GK13" i="37" s="1"/>
  <c r="GJ13" i="37" a="1"/>
  <c r="GJ13" i="37" s="1"/>
  <c r="GI13" i="37" a="1"/>
  <c r="GI13" i="37" s="1"/>
  <c r="GH13" i="37" a="1"/>
  <c r="GH13" i="37" s="1"/>
  <c r="GG13" i="37" a="1"/>
  <c r="GG13" i="37" s="1"/>
  <c r="GF13" i="37" a="1"/>
  <c r="GF13" i="37" s="1"/>
  <c r="GE13" i="37" a="1"/>
  <c r="GE13" i="37" s="1"/>
  <c r="GD13" i="37" a="1"/>
  <c r="GD13" i="37" s="1"/>
  <c r="GC13" i="37" a="1"/>
  <c r="GC13" i="37" s="1"/>
  <c r="GB13" i="37" a="1"/>
  <c r="GB13" i="37" s="1"/>
  <c r="GA13" i="37" a="1"/>
  <c r="GA13" i="37" s="1"/>
  <c r="FZ13" i="37" a="1"/>
  <c r="FZ13" i="37" s="1"/>
  <c r="FY13" i="37" a="1"/>
  <c r="FY13" i="37" s="1"/>
  <c r="FX13" i="37" a="1"/>
  <c r="FX13" i="37" s="1"/>
  <c r="FW13" i="37" a="1"/>
  <c r="FW13" i="37" s="1"/>
  <c r="FV13" i="37" a="1"/>
  <c r="FV13" i="37" s="1"/>
  <c r="FU13" i="37" a="1"/>
  <c r="FU13" i="37" s="1"/>
  <c r="FT13" i="37" a="1"/>
  <c r="FT13" i="37" s="1"/>
  <c r="FS13" i="37" a="1"/>
  <c r="FS13" i="37" s="1"/>
  <c r="FR13" i="37" a="1"/>
  <c r="FR13" i="37" s="1"/>
  <c r="FQ13" i="37" a="1"/>
  <c r="FQ13" i="37" s="1"/>
  <c r="FP13" i="37" a="1"/>
  <c r="FP13" i="37" s="1"/>
  <c r="FO13" i="37" a="1"/>
  <c r="FO13" i="37" s="1"/>
  <c r="FN13" i="37" a="1"/>
  <c r="FN13" i="37" s="1"/>
  <c r="FM13" i="37" a="1"/>
  <c r="FM13" i="37" s="1"/>
  <c r="FL13" i="37" a="1"/>
  <c r="FL13" i="37" s="1"/>
  <c r="FK13" i="37" a="1"/>
  <c r="FK13" i="37" s="1"/>
  <c r="FJ13" i="37" a="1"/>
  <c r="FJ13" i="37" s="1"/>
  <c r="FI13" i="37" a="1"/>
  <c r="FI13" i="37" s="1"/>
  <c r="FH13" i="37" a="1"/>
  <c r="FH13" i="37" s="1"/>
  <c r="FG13" i="37" a="1"/>
  <c r="FG13" i="37" s="1"/>
  <c r="FF13" i="37" a="1"/>
  <c r="FF13" i="37" s="1"/>
  <c r="FE13" i="37" a="1"/>
  <c r="FE13" i="37" s="1"/>
  <c r="FD13" i="37" a="1"/>
  <c r="FD13" i="37" s="1"/>
  <c r="FC13" i="37" a="1"/>
  <c r="FC13" i="37" s="1"/>
  <c r="FB13" i="37" a="1"/>
  <c r="FB13" i="37" s="1"/>
  <c r="FA13" i="37" a="1"/>
  <c r="FA13" i="37" s="1"/>
  <c r="EZ13" i="37" a="1"/>
  <c r="EZ13" i="37" s="1"/>
  <c r="EY13" i="37" a="1"/>
  <c r="EY13" i="37" s="1"/>
  <c r="EX13" i="37" a="1"/>
  <c r="EX13" i="37" s="1"/>
  <c r="EW13" i="37" a="1"/>
  <c r="EW13" i="37" s="1"/>
  <c r="EV13" i="37" a="1"/>
  <c r="EV13" i="37" s="1"/>
  <c r="EU13" i="37" a="1"/>
  <c r="EU13" i="37" s="1"/>
  <c r="ET13" i="37" a="1"/>
  <c r="ET13" i="37" s="1"/>
  <c r="ES13" i="37" a="1"/>
  <c r="ES13" i="37" s="1"/>
  <c r="ER13" i="37" a="1"/>
  <c r="ER13" i="37" s="1"/>
  <c r="EQ13" i="37" a="1"/>
  <c r="EQ13" i="37" s="1"/>
  <c r="EP13" i="37" a="1"/>
  <c r="EP13" i="37" s="1"/>
  <c r="EO13" i="37" a="1"/>
  <c r="EO13" i="37" s="1"/>
  <c r="EN13" i="37" a="1"/>
  <c r="EN13" i="37" s="1"/>
  <c r="EM13" i="37" a="1"/>
  <c r="EM13" i="37" s="1"/>
  <c r="EL13" i="37" a="1"/>
  <c r="EL13" i="37" s="1"/>
  <c r="EK13" i="37" a="1"/>
  <c r="EK13" i="37" s="1"/>
  <c r="EJ13" i="37" a="1"/>
  <c r="EJ13" i="37" s="1"/>
  <c r="EI13" i="37" a="1"/>
  <c r="EI13" i="37" s="1"/>
  <c r="EH13" i="37" a="1"/>
  <c r="EH13" i="37" s="1"/>
  <c r="EG13" i="37" a="1"/>
  <c r="EG13" i="37" s="1"/>
  <c r="EF13" i="37" a="1"/>
  <c r="EF13" i="37" s="1"/>
  <c r="EE13" i="37" a="1"/>
  <c r="EE13" i="37" s="1"/>
  <c r="ED13" i="37" a="1"/>
  <c r="ED13" i="37" s="1"/>
  <c r="EC13" i="37" a="1"/>
  <c r="EC13" i="37" s="1"/>
  <c r="EB13" i="37" a="1"/>
  <c r="EB13" i="37" s="1"/>
  <c r="EA13" i="37" a="1"/>
  <c r="EA13" i="37" s="1"/>
  <c r="DZ13" i="37" a="1"/>
  <c r="DZ13" i="37" s="1"/>
  <c r="DY13" i="37" a="1"/>
  <c r="DY13" i="37" s="1"/>
  <c r="DX13" i="37" a="1"/>
  <c r="DX13" i="37" s="1"/>
  <c r="DW13" i="37" a="1"/>
  <c r="DW13" i="37" s="1"/>
  <c r="DV13" i="37" a="1"/>
  <c r="DV13" i="37" s="1"/>
  <c r="DU13" i="37" a="1"/>
  <c r="DU13" i="37" s="1"/>
  <c r="DT13" i="37" a="1"/>
  <c r="DT13" i="37" s="1"/>
  <c r="DS13" i="37" a="1"/>
  <c r="DS13" i="37" s="1"/>
  <c r="DR13" i="37" a="1"/>
  <c r="DR13" i="37" s="1"/>
  <c r="DQ13" i="37" a="1"/>
  <c r="DQ13" i="37" s="1"/>
  <c r="DP13" i="37" a="1"/>
  <c r="DP13" i="37" s="1"/>
  <c r="DO13" i="37" a="1"/>
  <c r="DO13" i="37" s="1"/>
  <c r="DN13" i="37" a="1"/>
  <c r="DN13" i="37" s="1"/>
  <c r="DM13" i="37" a="1"/>
  <c r="DM13" i="37" s="1"/>
  <c r="DL13" i="37" a="1"/>
  <c r="DL13" i="37" s="1"/>
  <c r="DK13" i="37" a="1"/>
  <c r="DK13" i="37" s="1"/>
  <c r="DJ13" i="37" a="1"/>
  <c r="DJ13" i="37" s="1"/>
  <c r="DI13" i="37" a="1"/>
  <c r="DI13" i="37" s="1"/>
  <c r="DH13" i="37" a="1"/>
  <c r="DH13" i="37" s="1"/>
  <c r="DG13" i="37" a="1"/>
  <c r="DG13" i="37" s="1"/>
  <c r="DF13" i="37" a="1"/>
  <c r="DF13" i="37" s="1"/>
  <c r="DE13" i="37" a="1"/>
  <c r="DE13" i="37" s="1"/>
  <c r="DD13" i="37" a="1"/>
  <c r="DD13" i="37" s="1"/>
  <c r="DC13" i="37" a="1"/>
  <c r="DC13" i="37" s="1"/>
  <c r="DB13" i="37" a="1"/>
  <c r="DB13" i="37" s="1"/>
  <c r="DA13" i="37" a="1"/>
  <c r="DA13" i="37" s="1"/>
  <c r="CZ13" i="37" a="1"/>
  <c r="CZ13" i="37" s="1"/>
  <c r="CY13" i="37" a="1"/>
  <c r="CY13" i="37" s="1"/>
  <c r="CX13" i="37" a="1"/>
  <c r="CX13" i="37" s="1"/>
  <c r="CW13" i="37" a="1"/>
  <c r="CW13" i="37" s="1"/>
  <c r="CV13" i="37" a="1"/>
  <c r="CV13" i="37" s="1"/>
  <c r="CU13" i="37" a="1"/>
  <c r="CU13" i="37" s="1"/>
  <c r="CT13" i="37" a="1"/>
  <c r="CT13" i="37" s="1"/>
  <c r="CS13" i="37" a="1"/>
  <c r="CS13" i="37" s="1"/>
  <c r="CR13" i="37" a="1"/>
  <c r="CR13" i="37" s="1"/>
  <c r="CQ13" i="37" a="1"/>
  <c r="CQ13" i="37" s="1"/>
  <c r="CP13" i="37" a="1"/>
  <c r="CP13" i="37" s="1"/>
  <c r="CO13" i="37" a="1"/>
  <c r="CO13" i="37" s="1"/>
  <c r="CN13" i="37" a="1"/>
  <c r="CN13" i="37" s="1"/>
  <c r="CM13" i="37" a="1"/>
  <c r="CM13" i="37" s="1"/>
  <c r="CL13" i="37" a="1"/>
  <c r="CL13" i="37" s="1"/>
  <c r="CK13" i="37" a="1"/>
  <c r="CK13" i="37" s="1"/>
  <c r="CJ13" i="37" a="1"/>
  <c r="CJ13" i="37" s="1"/>
  <c r="CI13" i="37" a="1"/>
  <c r="CI13" i="37" s="1"/>
  <c r="CH13" i="37" a="1"/>
  <c r="CH13" i="37" s="1"/>
  <c r="CG13" i="37" a="1"/>
  <c r="CG13" i="37" s="1"/>
  <c r="CF13" i="37" a="1"/>
  <c r="CF13" i="37" s="1"/>
  <c r="CE13" i="37" a="1"/>
  <c r="CE13" i="37" s="1"/>
  <c r="CD13" i="37" a="1"/>
  <c r="CD13" i="37" s="1"/>
  <c r="CC13" i="37" a="1"/>
  <c r="CC13" i="37" s="1"/>
  <c r="CB13" i="37" a="1"/>
  <c r="CB13" i="37" s="1"/>
  <c r="CA13" i="37" a="1"/>
  <c r="CA13" i="37" s="1"/>
  <c r="BZ13" i="37" a="1"/>
  <c r="BZ13" i="37" s="1"/>
  <c r="BY13" i="37" a="1"/>
  <c r="BY13" i="37" s="1"/>
  <c r="BX13" i="37" a="1"/>
  <c r="BX13" i="37" s="1"/>
  <c r="BW13" i="37" a="1"/>
  <c r="BW13" i="37" s="1"/>
  <c r="BV13" i="37" a="1"/>
  <c r="BV13" i="37" s="1"/>
  <c r="BU13" i="37" a="1"/>
  <c r="BU13" i="37" s="1"/>
  <c r="BT13" i="37" a="1"/>
  <c r="BT13" i="37" s="1"/>
  <c r="BS13" i="37" a="1"/>
  <c r="BS13" i="37" s="1"/>
  <c r="BR13" i="37" a="1"/>
  <c r="BR13" i="37" s="1"/>
  <c r="BQ13" i="37" a="1"/>
  <c r="BQ13" i="37" s="1"/>
  <c r="BP13" i="37" a="1"/>
  <c r="BP13" i="37" s="1"/>
  <c r="BO13" i="37" a="1"/>
  <c r="BO13" i="37" s="1"/>
  <c r="BN13" i="37" a="1"/>
  <c r="BN13" i="37" s="1"/>
  <c r="BM13" i="37" a="1"/>
  <c r="BM13" i="37" s="1"/>
  <c r="BL13" i="37" a="1"/>
  <c r="BL13" i="37" s="1"/>
  <c r="BK13" i="37" a="1"/>
  <c r="BK13" i="37" s="1"/>
  <c r="BJ13" i="37" a="1"/>
  <c r="BJ13" i="37" s="1"/>
  <c r="BI13" i="37" a="1"/>
  <c r="BI13" i="37" s="1"/>
  <c r="BH13" i="37" a="1"/>
  <c r="BH13" i="37" s="1"/>
  <c r="BG13" i="37" a="1"/>
  <c r="BG13" i="37" s="1"/>
  <c r="BF13" i="37" a="1"/>
  <c r="BF13" i="37" s="1"/>
  <c r="BE13" i="37" a="1"/>
  <c r="BE13" i="37" s="1"/>
  <c r="BD13" i="37" a="1"/>
  <c r="BD13" i="37" s="1"/>
  <c r="BC13" i="37" a="1"/>
  <c r="BC13" i="37" s="1"/>
  <c r="BB13" i="37" a="1"/>
  <c r="BB13" i="37" s="1"/>
  <c r="BA13" i="37" a="1"/>
  <c r="BA13" i="37" s="1"/>
  <c r="AZ13" i="37" a="1"/>
  <c r="AZ13" i="37" s="1"/>
  <c r="AY13" i="37" a="1"/>
  <c r="AY13" i="37" s="1"/>
  <c r="AX13" i="37" a="1"/>
  <c r="AX13" i="37" s="1"/>
  <c r="AW13" i="37" a="1"/>
  <c r="AW13" i="37" s="1"/>
  <c r="AV13" i="37" a="1"/>
  <c r="AV13" i="37" s="1"/>
  <c r="AU13" i="37" a="1"/>
  <c r="AU13" i="37" s="1"/>
  <c r="AT13" i="37" a="1"/>
  <c r="AT13" i="37" s="1"/>
  <c r="AS13" i="37" a="1"/>
  <c r="AS13" i="37" s="1"/>
  <c r="AR13" i="37" a="1"/>
  <c r="AR13" i="37" s="1"/>
  <c r="AQ13" i="37" a="1"/>
  <c r="AQ13" i="37" s="1"/>
  <c r="AP13" i="37" a="1"/>
  <c r="AP13" i="37" s="1"/>
  <c r="AO13" i="37" a="1"/>
  <c r="AO13" i="37" s="1"/>
  <c r="AN13" i="37" a="1"/>
  <c r="AN13" i="37" s="1"/>
  <c r="AM13" i="37" a="1"/>
  <c r="AM13" i="37" s="1"/>
  <c r="AL13" i="37" a="1"/>
  <c r="AL13" i="37" s="1"/>
  <c r="AK13" i="37" a="1"/>
  <c r="AK13" i="37" s="1"/>
  <c r="AJ13" i="37" a="1"/>
  <c r="AJ13" i="37" s="1"/>
  <c r="AI13" i="37" a="1"/>
  <c r="AI13" i="37" s="1"/>
  <c r="AH13" i="37" a="1"/>
  <c r="AH13" i="37" s="1"/>
  <c r="AG13" i="37" a="1"/>
  <c r="AG13" i="37" s="1"/>
  <c r="AF13" i="37" a="1"/>
  <c r="AF13" i="37" s="1"/>
  <c r="AE13" i="37" a="1"/>
  <c r="AE13" i="37" s="1"/>
  <c r="AD13" i="37" a="1"/>
  <c r="AD13" i="37" s="1"/>
  <c r="AC13" i="37" a="1"/>
  <c r="AC13" i="37" s="1"/>
  <c r="AB13" i="37" a="1"/>
  <c r="AB13" i="37" s="1"/>
  <c r="AA13" i="37" a="1"/>
  <c r="AA13" i="37" s="1"/>
  <c r="Z13" i="37" a="1"/>
  <c r="Z13" i="37" s="1"/>
  <c r="Y13" i="37" a="1"/>
  <c r="Y13" i="37" s="1"/>
  <c r="X13" i="37" a="1"/>
  <c r="X13" i="37" s="1"/>
  <c r="W13" i="37" a="1"/>
  <c r="W13" i="37" s="1"/>
  <c r="V13" i="37" a="1"/>
  <c r="V13" i="37" s="1"/>
  <c r="U13" i="37" a="1"/>
  <c r="U13" i="37" s="1"/>
  <c r="T13" i="37" a="1"/>
  <c r="T13" i="37" s="1"/>
  <c r="S13" i="37" a="1"/>
  <c r="S13" i="37" s="1"/>
  <c r="R13" i="37" a="1"/>
  <c r="R13" i="37" s="1"/>
  <c r="Q13" i="37" a="1"/>
  <c r="Q13" i="37" s="1"/>
  <c r="P13" i="37" a="1"/>
  <c r="P13" i="37" s="1"/>
  <c r="O13" i="37" a="1"/>
  <c r="O13" i="37" s="1"/>
  <c r="N13" i="37" a="1"/>
  <c r="N13" i="37" s="1"/>
  <c r="M13" i="37" a="1"/>
  <c r="M13" i="37" s="1"/>
  <c r="L13" i="37" a="1"/>
  <c r="L13" i="37" s="1"/>
  <c r="K13" i="37" a="1"/>
  <c r="K13" i="37" s="1"/>
  <c r="J13" i="37" a="1"/>
  <c r="J13" i="37" s="1"/>
  <c r="I13" i="37" a="1"/>
  <c r="I13" i="37" s="1"/>
  <c r="H13" i="37" a="1"/>
  <c r="H13" i="37" s="1"/>
  <c r="G13" i="37" a="1"/>
  <c r="G13" i="37" s="1"/>
  <c r="F13" i="37" a="1"/>
  <c r="F13" i="37" s="1"/>
  <c r="D13" i="37" a="1"/>
  <c r="D13" i="37" s="1"/>
  <c r="C13" i="37" a="1"/>
  <c r="C13" i="37" s="1"/>
  <c r="IR12" i="37" a="1"/>
  <c r="IR12" i="37" s="1"/>
  <c r="IQ12" i="37" a="1"/>
  <c r="IQ12" i="37" s="1"/>
  <c r="IP12" i="37" a="1"/>
  <c r="IP12" i="37" s="1"/>
  <c r="IO12" i="37" a="1"/>
  <c r="IO12" i="37" s="1"/>
  <c r="IN12" i="37" a="1"/>
  <c r="IN12" i="37" s="1"/>
  <c r="IM12" i="37" a="1"/>
  <c r="IM12" i="37" s="1"/>
  <c r="IL12" i="37" a="1"/>
  <c r="IL12" i="37" s="1"/>
  <c r="IK12" i="37" a="1"/>
  <c r="IK12" i="37" s="1"/>
  <c r="IJ12" i="37" a="1"/>
  <c r="IJ12" i="37" s="1"/>
  <c r="II12" i="37" a="1"/>
  <c r="II12" i="37" s="1"/>
  <c r="IH12" i="37" a="1"/>
  <c r="IH12" i="37" s="1"/>
  <c r="IG12" i="37" a="1"/>
  <c r="IG12" i="37" s="1"/>
  <c r="IF12" i="37" a="1"/>
  <c r="IF12" i="37" s="1"/>
  <c r="IE12" i="37" a="1"/>
  <c r="IE12" i="37" s="1"/>
  <c r="ID12" i="37" a="1"/>
  <c r="ID12" i="37" s="1"/>
  <c r="IC12" i="37" a="1"/>
  <c r="IC12" i="37" s="1"/>
  <c r="IB12" i="37" a="1"/>
  <c r="IB12" i="37" s="1"/>
  <c r="IA12" i="37" a="1"/>
  <c r="IA12" i="37" s="1"/>
  <c r="HZ12" i="37" a="1"/>
  <c r="HZ12" i="37" s="1"/>
  <c r="HY12" i="37" a="1"/>
  <c r="HY12" i="37" s="1"/>
  <c r="HX12" i="37" a="1"/>
  <c r="HX12" i="37" s="1"/>
  <c r="HW12" i="37" a="1"/>
  <c r="HW12" i="37" s="1"/>
  <c r="HV12" i="37" a="1"/>
  <c r="HV12" i="37" s="1"/>
  <c r="HU12" i="37" a="1"/>
  <c r="HU12" i="37" s="1"/>
  <c r="HT12" i="37" a="1"/>
  <c r="HT12" i="37" s="1"/>
  <c r="HS12" i="37" a="1"/>
  <c r="HS12" i="37" s="1"/>
  <c r="HR12" i="37" a="1"/>
  <c r="HR12" i="37" s="1"/>
  <c r="HQ12" i="37" a="1"/>
  <c r="HQ12" i="37" s="1"/>
  <c r="HP12" i="37" a="1"/>
  <c r="HP12" i="37" s="1"/>
  <c r="HO12" i="37" a="1"/>
  <c r="HO12" i="37" s="1"/>
  <c r="HN12" i="37" a="1"/>
  <c r="HN12" i="37" s="1"/>
  <c r="HM12" i="37" a="1"/>
  <c r="HM12" i="37" s="1"/>
  <c r="HL12" i="37" a="1"/>
  <c r="HL12" i="37" s="1"/>
  <c r="HK12" i="37" a="1"/>
  <c r="HK12" i="37" s="1"/>
  <c r="HJ12" i="37" a="1"/>
  <c r="HJ12" i="37" s="1"/>
  <c r="HI12" i="37" a="1"/>
  <c r="HI12" i="37" s="1"/>
  <c r="HH12" i="37" a="1"/>
  <c r="HH12" i="37" s="1"/>
  <c r="HG12" i="37" a="1"/>
  <c r="HG12" i="37" s="1"/>
  <c r="HF12" i="37" a="1"/>
  <c r="HF12" i="37" s="1"/>
  <c r="HE12" i="37" a="1"/>
  <c r="HE12" i="37" s="1"/>
  <c r="HD12" i="37" a="1"/>
  <c r="HD12" i="37" s="1"/>
  <c r="HC12" i="37" a="1"/>
  <c r="HC12" i="37" s="1"/>
  <c r="HB12" i="37" a="1"/>
  <c r="HB12" i="37" s="1"/>
  <c r="HA12" i="37" a="1"/>
  <c r="HA12" i="37" s="1"/>
  <c r="GZ12" i="37" a="1"/>
  <c r="GZ12" i="37" s="1"/>
  <c r="GY12" i="37" a="1"/>
  <c r="GY12" i="37" s="1"/>
  <c r="GX12" i="37" a="1"/>
  <c r="GX12" i="37" s="1"/>
  <c r="GW12" i="37" a="1"/>
  <c r="GW12" i="37" s="1"/>
  <c r="GV12" i="37" a="1"/>
  <c r="GV12" i="37" s="1"/>
  <c r="GU12" i="37" a="1"/>
  <c r="GU12" i="37" s="1"/>
  <c r="GT12" i="37" a="1"/>
  <c r="GT12" i="37" s="1"/>
  <c r="GS12" i="37" a="1"/>
  <c r="GS12" i="37" s="1"/>
  <c r="GR12" i="37" a="1"/>
  <c r="GR12" i="37" s="1"/>
  <c r="GQ12" i="37" a="1"/>
  <c r="GQ12" i="37" s="1"/>
  <c r="GP12" i="37" a="1"/>
  <c r="GP12" i="37" s="1"/>
  <c r="GO12" i="37" a="1"/>
  <c r="GO12" i="37" s="1"/>
  <c r="GN12" i="37" a="1"/>
  <c r="GN12" i="37" s="1"/>
  <c r="GM12" i="37" a="1"/>
  <c r="GM12" i="37" s="1"/>
  <c r="GL12" i="37" a="1"/>
  <c r="GL12" i="37" s="1"/>
  <c r="GK12" i="37" a="1"/>
  <c r="GK12" i="37" s="1"/>
  <c r="GJ12" i="37" a="1"/>
  <c r="GJ12" i="37" s="1"/>
  <c r="GI12" i="37" a="1"/>
  <c r="GI12" i="37" s="1"/>
  <c r="GH12" i="37" a="1"/>
  <c r="GH12" i="37" s="1"/>
  <c r="GG12" i="37" a="1"/>
  <c r="GG12" i="37" s="1"/>
  <c r="GF12" i="37" a="1"/>
  <c r="GF12" i="37" s="1"/>
  <c r="GE12" i="37" a="1"/>
  <c r="GE12" i="37" s="1"/>
  <c r="GD12" i="37" a="1"/>
  <c r="GD12" i="37" s="1"/>
  <c r="GC12" i="37" a="1"/>
  <c r="GC12" i="37" s="1"/>
  <c r="GB12" i="37" a="1"/>
  <c r="GB12" i="37" s="1"/>
  <c r="GA12" i="37" a="1"/>
  <c r="GA12" i="37" s="1"/>
  <c r="FZ12" i="37" a="1"/>
  <c r="FZ12" i="37" s="1"/>
  <c r="FY12" i="37" a="1"/>
  <c r="FY12" i="37" s="1"/>
  <c r="FX12" i="37" a="1"/>
  <c r="FX12" i="37" s="1"/>
  <c r="FW12" i="37" a="1"/>
  <c r="FW12" i="37" s="1"/>
  <c r="FV12" i="37" a="1"/>
  <c r="FV12" i="37" s="1"/>
  <c r="FU12" i="37" a="1"/>
  <c r="FU12" i="37" s="1"/>
  <c r="FT12" i="37" a="1"/>
  <c r="FT12" i="37" s="1"/>
  <c r="FS12" i="37" a="1"/>
  <c r="FS12" i="37" s="1"/>
  <c r="FR12" i="37" a="1"/>
  <c r="FR12" i="37" s="1"/>
  <c r="FQ12" i="37" a="1"/>
  <c r="FQ12" i="37" s="1"/>
  <c r="FP12" i="37" a="1"/>
  <c r="FP12" i="37" s="1"/>
  <c r="FO12" i="37" a="1"/>
  <c r="FO12" i="37" s="1"/>
  <c r="FN12" i="37" a="1"/>
  <c r="FN12" i="37" s="1"/>
  <c r="FM12" i="37" a="1"/>
  <c r="FM12" i="37" s="1"/>
  <c r="FL12" i="37" a="1"/>
  <c r="FL12" i="37" s="1"/>
  <c r="FK12" i="37" a="1"/>
  <c r="FK12" i="37" s="1"/>
  <c r="FJ12" i="37" a="1"/>
  <c r="FJ12" i="37" s="1"/>
  <c r="FI12" i="37" a="1"/>
  <c r="FI12" i="37" s="1"/>
  <c r="FH12" i="37" a="1"/>
  <c r="FH12" i="37" s="1"/>
  <c r="FG12" i="37" a="1"/>
  <c r="FG12" i="37" s="1"/>
  <c r="FF12" i="37" a="1"/>
  <c r="FF12" i="37" s="1"/>
  <c r="FE12" i="37" a="1"/>
  <c r="FE12" i="37" s="1"/>
  <c r="FD12" i="37" a="1"/>
  <c r="FD12" i="37" s="1"/>
  <c r="FC12" i="37" a="1"/>
  <c r="FC12" i="37" s="1"/>
  <c r="FB12" i="37" a="1"/>
  <c r="FB12" i="37" s="1"/>
  <c r="FA12" i="37" a="1"/>
  <c r="FA12" i="37" s="1"/>
  <c r="EZ12" i="37" a="1"/>
  <c r="EZ12" i="37" s="1"/>
  <c r="EY12" i="37" a="1"/>
  <c r="EY12" i="37" s="1"/>
  <c r="EX12" i="37" a="1"/>
  <c r="EX12" i="37" s="1"/>
  <c r="EW12" i="37" a="1"/>
  <c r="EW12" i="37" s="1"/>
  <c r="EV12" i="37" a="1"/>
  <c r="EV12" i="37" s="1"/>
  <c r="EU12" i="37" a="1"/>
  <c r="EU12" i="37" s="1"/>
  <c r="ET12" i="37" a="1"/>
  <c r="ET12" i="37" s="1"/>
  <c r="ES12" i="37" a="1"/>
  <c r="ES12" i="37" s="1"/>
  <c r="ER12" i="37" a="1"/>
  <c r="ER12" i="37" s="1"/>
  <c r="EQ12" i="37" a="1"/>
  <c r="EQ12" i="37" s="1"/>
  <c r="EP12" i="37" a="1"/>
  <c r="EP12" i="37" s="1"/>
  <c r="EO12" i="37" a="1"/>
  <c r="EO12" i="37" s="1"/>
  <c r="EN12" i="37" a="1"/>
  <c r="EN12" i="37" s="1"/>
  <c r="EM12" i="37" a="1"/>
  <c r="EM12" i="37" s="1"/>
  <c r="EL12" i="37" a="1"/>
  <c r="EL12" i="37" s="1"/>
  <c r="EK12" i="37" a="1"/>
  <c r="EK12" i="37" s="1"/>
  <c r="EJ12" i="37" a="1"/>
  <c r="EJ12" i="37" s="1"/>
  <c r="EI12" i="37" a="1"/>
  <c r="EI12" i="37" s="1"/>
  <c r="EH12" i="37" a="1"/>
  <c r="EH12" i="37" s="1"/>
  <c r="EG12" i="37" a="1"/>
  <c r="EG12" i="37" s="1"/>
  <c r="EF12" i="37" a="1"/>
  <c r="EF12" i="37" s="1"/>
  <c r="EE12" i="37" a="1"/>
  <c r="EE12" i="37" s="1"/>
  <c r="ED12" i="37" a="1"/>
  <c r="ED12" i="37" s="1"/>
  <c r="EC12" i="37" a="1"/>
  <c r="EC12" i="37" s="1"/>
  <c r="EB12" i="37" a="1"/>
  <c r="EB12" i="37" s="1"/>
  <c r="EA12" i="37" a="1"/>
  <c r="EA12" i="37" s="1"/>
  <c r="DZ12" i="37" a="1"/>
  <c r="DZ12" i="37" s="1"/>
  <c r="DY12" i="37" a="1"/>
  <c r="DY12" i="37" s="1"/>
  <c r="DX12" i="37" a="1"/>
  <c r="DX12" i="37" s="1"/>
  <c r="DW12" i="37" a="1"/>
  <c r="DW12" i="37" s="1"/>
  <c r="DV12" i="37" a="1"/>
  <c r="DV12" i="37" s="1"/>
  <c r="DU12" i="37" a="1"/>
  <c r="DU12" i="37" s="1"/>
  <c r="DT12" i="37" a="1"/>
  <c r="DT12" i="37" s="1"/>
  <c r="DS12" i="37" a="1"/>
  <c r="DS12" i="37" s="1"/>
  <c r="DR12" i="37" a="1"/>
  <c r="DR12" i="37" s="1"/>
  <c r="DQ12" i="37" a="1"/>
  <c r="DQ12" i="37" s="1"/>
  <c r="DP12" i="37" a="1"/>
  <c r="DP12" i="37" s="1"/>
  <c r="DO12" i="37" a="1"/>
  <c r="DO12" i="37" s="1"/>
  <c r="DN12" i="37" a="1"/>
  <c r="DN12" i="37" s="1"/>
  <c r="DM12" i="37" a="1"/>
  <c r="DM12" i="37" s="1"/>
  <c r="DL12" i="37" a="1"/>
  <c r="DL12" i="37" s="1"/>
  <c r="DK12" i="37" a="1"/>
  <c r="DK12" i="37" s="1"/>
  <c r="DJ12" i="37" a="1"/>
  <c r="DJ12" i="37" s="1"/>
  <c r="DI12" i="37" a="1"/>
  <c r="DI12" i="37" s="1"/>
  <c r="DH12" i="37" a="1"/>
  <c r="DH12" i="37" s="1"/>
  <c r="DG12" i="37" a="1"/>
  <c r="DG12" i="37" s="1"/>
  <c r="DF12" i="37" a="1"/>
  <c r="DF12" i="37" s="1"/>
  <c r="DE12" i="37" a="1"/>
  <c r="DE12" i="37" s="1"/>
  <c r="DD12" i="37" a="1"/>
  <c r="DD12" i="37" s="1"/>
  <c r="DC12" i="37" a="1"/>
  <c r="DC12" i="37" s="1"/>
  <c r="DB12" i="37" a="1"/>
  <c r="DB12" i="37" s="1"/>
  <c r="DA12" i="37" a="1"/>
  <c r="DA12" i="37" s="1"/>
  <c r="CZ12" i="37" a="1"/>
  <c r="CZ12" i="37" s="1"/>
  <c r="CY12" i="37" a="1"/>
  <c r="CY12" i="37" s="1"/>
  <c r="CX12" i="37" a="1"/>
  <c r="CX12" i="37" s="1"/>
  <c r="CW12" i="37" a="1"/>
  <c r="CW12" i="37" s="1"/>
  <c r="CV12" i="37" a="1"/>
  <c r="CV12" i="37" s="1"/>
  <c r="CU12" i="37" a="1"/>
  <c r="CU12" i="37" s="1"/>
  <c r="CT12" i="37" a="1"/>
  <c r="CT12" i="37" s="1"/>
  <c r="CS12" i="37" a="1"/>
  <c r="CS12" i="37" s="1"/>
  <c r="CR12" i="37" a="1"/>
  <c r="CR12" i="37" s="1"/>
  <c r="CQ12" i="37" a="1"/>
  <c r="CQ12" i="37" s="1"/>
  <c r="CP12" i="37" a="1"/>
  <c r="CP12" i="37" s="1"/>
  <c r="CO12" i="37" a="1"/>
  <c r="CO12" i="37" s="1"/>
  <c r="CN12" i="37" a="1"/>
  <c r="CN12" i="37" s="1"/>
  <c r="CM12" i="37" a="1"/>
  <c r="CM12" i="37" s="1"/>
  <c r="CL12" i="37" a="1"/>
  <c r="CL12" i="37" s="1"/>
  <c r="CK12" i="37" a="1"/>
  <c r="CK12" i="37" s="1"/>
  <c r="CJ12" i="37" a="1"/>
  <c r="CJ12" i="37" s="1"/>
  <c r="CI12" i="37" a="1"/>
  <c r="CI12" i="37" s="1"/>
  <c r="CH12" i="37" a="1"/>
  <c r="CH12" i="37" s="1"/>
  <c r="CG12" i="37" a="1"/>
  <c r="CG12" i="37" s="1"/>
  <c r="CF12" i="37" a="1"/>
  <c r="CF12" i="37" s="1"/>
  <c r="CE12" i="37" a="1"/>
  <c r="CE12" i="37" s="1"/>
  <c r="CD12" i="37" a="1"/>
  <c r="CD12" i="37" s="1"/>
  <c r="CC12" i="37" a="1"/>
  <c r="CC12" i="37" s="1"/>
  <c r="CB12" i="37" a="1"/>
  <c r="CB12" i="37" s="1"/>
  <c r="CA12" i="37" a="1"/>
  <c r="CA12" i="37" s="1"/>
  <c r="BZ12" i="37" a="1"/>
  <c r="BZ12" i="37" s="1"/>
  <c r="BY12" i="37" a="1"/>
  <c r="BY12" i="37" s="1"/>
  <c r="BX12" i="37" a="1"/>
  <c r="BX12" i="37" s="1"/>
  <c r="BW12" i="37" a="1"/>
  <c r="BW12" i="37" s="1"/>
  <c r="BV12" i="37" a="1"/>
  <c r="BV12" i="37" s="1"/>
  <c r="BU12" i="37" a="1"/>
  <c r="BU12" i="37" s="1"/>
  <c r="BT12" i="37" a="1"/>
  <c r="BT12" i="37" s="1"/>
  <c r="BS12" i="37" a="1"/>
  <c r="BS12" i="37" s="1"/>
  <c r="BR12" i="37" a="1"/>
  <c r="BR12" i="37" s="1"/>
  <c r="BQ12" i="37" a="1"/>
  <c r="BQ12" i="37" s="1"/>
  <c r="BP12" i="37" a="1"/>
  <c r="BP12" i="37" s="1"/>
  <c r="BO12" i="37" a="1"/>
  <c r="BO12" i="37" s="1"/>
  <c r="BN12" i="37" a="1"/>
  <c r="BN12" i="37" s="1"/>
  <c r="BM12" i="37" a="1"/>
  <c r="BM12" i="37" s="1"/>
  <c r="BL12" i="37" a="1"/>
  <c r="BL12" i="37" s="1"/>
  <c r="BK12" i="37" a="1"/>
  <c r="BK12" i="37" s="1"/>
  <c r="BJ12" i="37" a="1"/>
  <c r="BJ12" i="37" s="1"/>
  <c r="BI12" i="37" a="1"/>
  <c r="BI12" i="37" s="1"/>
  <c r="BH12" i="37" a="1"/>
  <c r="BH12" i="37" s="1"/>
  <c r="BG12" i="37" a="1"/>
  <c r="BG12" i="37" s="1"/>
  <c r="BF12" i="37" a="1"/>
  <c r="BF12" i="37" s="1"/>
  <c r="BE12" i="37" a="1"/>
  <c r="BE12" i="37" s="1"/>
  <c r="BD12" i="37" a="1"/>
  <c r="BD12" i="37" s="1"/>
  <c r="BC12" i="37" a="1"/>
  <c r="BC12" i="37" s="1"/>
  <c r="BB12" i="37" a="1"/>
  <c r="BB12" i="37" s="1"/>
  <c r="BA12" i="37" a="1"/>
  <c r="BA12" i="37" s="1"/>
  <c r="AZ12" i="37" a="1"/>
  <c r="AZ12" i="37" s="1"/>
  <c r="AY12" i="37" a="1"/>
  <c r="AY12" i="37" s="1"/>
  <c r="AX12" i="37" a="1"/>
  <c r="AX12" i="37" s="1"/>
  <c r="AW12" i="37" a="1"/>
  <c r="AW12" i="37" s="1"/>
  <c r="AV12" i="37" a="1"/>
  <c r="AV12" i="37" s="1"/>
  <c r="AU12" i="37" a="1"/>
  <c r="AU12" i="37" s="1"/>
  <c r="AT12" i="37" a="1"/>
  <c r="AT12" i="37" s="1"/>
  <c r="AS12" i="37" a="1"/>
  <c r="AS12" i="37" s="1"/>
  <c r="AR12" i="37" a="1"/>
  <c r="AR12" i="37" s="1"/>
  <c r="AQ12" i="37" a="1"/>
  <c r="AQ12" i="37" s="1"/>
  <c r="AP12" i="37" a="1"/>
  <c r="AP12" i="37" s="1"/>
  <c r="AO12" i="37" a="1"/>
  <c r="AO12" i="37" s="1"/>
  <c r="AN12" i="37" a="1"/>
  <c r="AN12" i="37" s="1"/>
  <c r="AM12" i="37" a="1"/>
  <c r="AM12" i="37" s="1"/>
  <c r="AL12" i="37" a="1"/>
  <c r="AL12" i="37" s="1"/>
  <c r="AK12" i="37" a="1"/>
  <c r="AK12" i="37" s="1"/>
  <c r="AJ12" i="37" a="1"/>
  <c r="AJ12" i="37" s="1"/>
  <c r="AI12" i="37" a="1"/>
  <c r="AI12" i="37" s="1"/>
  <c r="AH12" i="37" a="1"/>
  <c r="AH12" i="37" s="1"/>
  <c r="AG12" i="37" a="1"/>
  <c r="AG12" i="37" s="1"/>
  <c r="AF12" i="37" a="1"/>
  <c r="AF12" i="37" s="1"/>
  <c r="AE12" i="37" a="1"/>
  <c r="AE12" i="37" s="1"/>
  <c r="AD12" i="37" a="1"/>
  <c r="AD12" i="37" s="1"/>
  <c r="AC12" i="37" a="1"/>
  <c r="AC12" i="37" s="1"/>
  <c r="AB12" i="37" a="1"/>
  <c r="AB12" i="37" s="1"/>
  <c r="AA12" i="37" a="1"/>
  <c r="AA12" i="37" s="1"/>
  <c r="Z12" i="37" a="1"/>
  <c r="Z12" i="37" s="1"/>
  <c r="Y12" i="37" a="1"/>
  <c r="Y12" i="37" s="1"/>
  <c r="X12" i="37" a="1"/>
  <c r="X12" i="37" s="1"/>
  <c r="W12" i="37" a="1"/>
  <c r="W12" i="37" s="1"/>
  <c r="V12" i="37" a="1"/>
  <c r="V12" i="37" s="1"/>
  <c r="U12" i="37" a="1"/>
  <c r="U12" i="37" s="1"/>
  <c r="T12" i="37" a="1"/>
  <c r="T12" i="37" s="1"/>
  <c r="S12" i="37" a="1"/>
  <c r="S12" i="37" s="1"/>
  <c r="R12" i="37" a="1"/>
  <c r="R12" i="37" s="1"/>
  <c r="Q12" i="37" a="1"/>
  <c r="Q12" i="37" s="1"/>
  <c r="P12" i="37" a="1"/>
  <c r="P12" i="37" s="1"/>
  <c r="O12" i="37" a="1"/>
  <c r="O12" i="37" s="1"/>
  <c r="N12" i="37" a="1"/>
  <c r="N12" i="37" s="1"/>
  <c r="M12" i="37" a="1"/>
  <c r="M12" i="37" s="1"/>
  <c r="L12" i="37" a="1"/>
  <c r="L12" i="37" s="1"/>
  <c r="K12" i="37" a="1"/>
  <c r="K12" i="37" s="1"/>
  <c r="J12" i="37" a="1"/>
  <c r="J12" i="37" s="1"/>
  <c r="I12" i="37" a="1"/>
  <c r="I12" i="37" s="1"/>
  <c r="H12" i="37" a="1"/>
  <c r="H12" i="37" s="1"/>
  <c r="G12" i="37" a="1"/>
  <c r="G12" i="37" s="1"/>
  <c r="F12" i="37" a="1"/>
  <c r="F12" i="37" s="1"/>
  <c r="D12" i="37" a="1"/>
  <c r="D12" i="37" s="1"/>
  <c r="C12" i="37" a="1"/>
  <c r="C12" i="37" s="1"/>
  <c r="B13" i="37"/>
  <c r="B14" i="37" s="1"/>
  <c r="B13" i="36"/>
  <c r="B5" i="35"/>
  <c r="BI13" i="34"/>
  <c r="IR12" i="34"/>
  <c r="IQ12" i="34"/>
  <c r="IP12" i="34"/>
  <c r="IO12" i="34"/>
  <c r="IN12" i="34"/>
  <c r="IM12" i="34"/>
  <c r="IL12" i="34"/>
  <c r="IK12" i="34"/>
  <c r="IJ12" i="34"/>
  <c r="IH12" i="34"/>
  <c r="IG12" i="34"/>
  <c r="IF12" i="34"/>
  <c r="IE12" i="34"/>
  <c r="ID12" i="34"/>
  <c r="IC12" i="34"/>
  <c r="IB12" i="34"/>
  <c r="IA12" i="34"/>
  <c r="HZ12" i="34"/>
  <c r="HY12" i="34"/>
  <c r="HX12" i="34"/>
  <c r="HW12" i="34"/>
  <c r="HV12" i="34"/>
  <c r="HU12" i="34"/>
  <c r="HT12" i="34"/>
  <c r="HR12" i="34"/>
  <c r="HQ12" i="34"/>
  <c r="HP12" i="34"/>
  <c r="HO12" i="34"/>
  <c r="HN12" i="34"/>
  <c r="HM12" i="34"/>
  <c r="HK12" i="34"/>
  <c r="HJ12" i="34"/>
  <c r="HI12" i="34"/>
  <c r="HH12" i="34"/>
  <c r="HG12" i="34"/>
  <c r="HF12" i="34"/>
  <c r="HE12" i="34"/>
  <c r="HD12" i="34"/>
  <c r="HC12" i="34"/>
  <c r="HB12" i="34"/>
  <c r="HA12" i="34"/>
  <c r="GZ12" i="34"/>
  <c r="GY12" i="34"/>
  <c r="GX12" i="34"/>
  <c r="GW12" i="34"/>
  <c r="GU12" i="34"/>
  <c r="GT12" i="34"/>
  <c r="GS12" i="34"/>
  <c r="GR12" i="34"/>
  <c r="GQ12" i="34"/>
  <c r="GP12" i="34"/>
  <c r="GO12" i="34"/>
  <c r="GN12" i="34"/>
  <c r="GM12" i="34"/>
  <c r="GL12" i="34"/>
  <c r="GK12" i="34"/>
  <c r="GJ12" i="34"/>
  <c r="GI12" i="34"/>
  <c r="GH12" i="34"/>
  <c r="GG12" i="34"/>
  <c r="GF12" i="34"/>
  <c r="GE12" i="34"/>
  <c r="GD12" i="34"/>
  <c r="GC12" i="34"/>
  <c r="GB12" i="34"/>
  <c r="GA12" i="34"/>
  <c r="FZ12" i="34"/>
  <c r="FY12" i="34"/>
  <c r="FX12" i="34"/>
  <c r="FV12" i="34"/>
  <c r="FU12" i="34"/>
  <c r="FT12" i="34"/>
  <c r="FS12" i="34"/>
  <c r="FR12" i="34"/>
  <c r="FQ12" i="34"/>
  <c r="FP12" i="34"/>
  <c r="FN12" i="34"/>
  <c r="FM12" i="34"/>
  <c r="FL12" i="34"/>
  <c r="FK12" i="34"/>
  <c r="FJ12" i="34"/>
  <c r="FI12" i="34"/>
  <c r="FH12" i="34"/>
  <c r="FG12" i="34"/>
  <c r="FF12" i="34"/>
  <c r="FE12" i="34"/>
  <c r="FD12" i="34"/>
  <c r="FC12" i="34"/>
  <c r="FB12" i="34"/>
  <c r="FA12" i="34"/>
  <c r="EZ12" i="34"/>
  <c r="EX12" i="34"/>
  <c r="EW12" i="34"/>
  <c r="EV12" i="34"/>
  <c r="EU12" i="34"/>
  <c r="ET12" i="34"/>
  <c r="ES12" i="34"/>
  <c r="ER12" i="34"/>
  <c r="EQ12" i="34"/>
  <c r="EP12" i="34"/>
  <c r="EO12" i="34"/>
  <c r="EN12" i="34"/>
  <c r="EM12" i="34"/>
  <c r="EL12" i="34"/>
  <c r="EK12" i="34"/>
  <c r="EJ12" i="34"/>
  <c r="EI12" i="34"/>
  <c r="EH12" i="34"/>
  <c r="EG12" i="34"/>
  <c r="EF12" i="34"/>
  <c r="EE12" i="34"/>
  <c r="ED12" i="34"/>
  <c r="EC12" i="34"/>
  <c r="EB12" i="34"/>
  <c r="EA12" i="34"/>
  <c r="DZ12" i="34"/>
  <c r="DY12" i="34"/>
  <c r="DX12" i="34"/>
  <c r="DW12" i="34"/>
  <c r="DV12" i="34"/>
  <c r="DU12" i="34"/>
  <c r="DT12" i="34"/>
  <c r="DR12" i="34"/>
  <c r="DQ12" i="34"/>
  <c r="DP12" i="34"/>
  <c r="DO12" i="34"/>
  <c r="DN12" i="34"/>
  <c r="DM12" i="34"/>
  <c r="DL12" i="34"/>
  <c r="DJ12" i="34"/>
  <c r="DI12" i="34"/>
  <c r="DH12" i="34"/>
  <c r="DG12" i="34"/>
  <c r="DF12" i="34"/>
  <c r="DE12" i="34"/>
  <c r="DB12" i="34"/>
  <c r="DA12" i="34"/>
  <c r="CZ12" i="34"/>
  <c r="CY12" i="34"/>
  <c r="CX12" i="34"/>
  <c r="CW12" i="34"/>
  <c r="CT12" i="34"/>
  <c r="CS12" i="34"/>
  <c r="CR12" i="34"/>
  <c r="CQ12" i="34"/>
  <c r="CP12" i="34"/>
  <c r="CO12" i="34"/>
  <c r="CN12" i="34"/>
  <c r="CM12" i="34"/>
  <c r="CL12" i="34"/>
  <c r="CK12" i="34"/>
  <c r="CJ12" i="34"/>
  <c r="CI12" i="34"/>
  <c r="CH12" i="34"/>
  <c r="CG12" i="34"/>
  <c r="CE12" i="34"/>
  <c r="CD12" i="34"/>
  <c r="CC12" i="34"/>
  <c r="CB12" i="34"/>
  <c r="CA12" i="34"/>
  <c r="BZ12" i="34"/>
  <c r="BY12" i="34"/>
  <c r="BW12" i="34"/>
  <c r="BV12" i="34"/>
  <c r="BU12" i="34"/>
  <c r="BT12" i="34"/>
  <c r="BS12" i="34"/>
  <c r="BR12" i="34"/>
  <c r="BQ12" i="34"/>
  <c r="BP12" i="34"/>
  <c r="BO12" i="34"/>
  <c r="BN12" i="34"/>
  <c r="BM12" i="34"/>
  <c r="BL12" i="34"/>
  <c r="BK12" i="34"/>
  <c r="BJ12" i="34"/>
  <c r="BI12" i="34"/>
  <c r="BG12" i="34"/>
  <c r="BF12" i="34"/>
  <c r="BE12" i="34"/>
  <c r="BD12" i="34"/>
  <c r="BC12" i="34"/>
  <c r="BB12" i="34"/>
  <c r="BA12" i="34"/>
  <c r="AZ12" i="34"/>
  <c r="AY12" i="34"/>
  <c r="AX12" i="34"/>
  <c r="AW12" i="34"/>
  <c r="AV12" i="34"/>
  <c r="AU12" i="34"/>
  <c r="AT12" i="34"/>
  <c r="AS12" i="34"/>
  <c r="AR12" i="34"/>
  <c r="AQ12" i="34"/>
  <c r="AP12" i="34"/>
  <c r="AO12" i="34"/>
  <c r="AN12" i="34"/>
  <c r="AM12" i="34"/>
  <c r="AL12" i="34"/>
  <c r="AK12" i="34"/>
  <c r="AJ12" i="34"/>
  <c r="AI12" i="34"/>
  <c r="AH12" i="34"/>
  <c r="AG12" i="34"/>
  <c r="AF12" i="34"/>
  <c r="AE12" i="34"/>
  <c r="AD12" i="34"/>
  <c r="AC12" i="34"/>
  <c r="AB12" i="34"/>
  <c r="AA12" i="34"/>
  <c r="Z12" i="34"/>
  <c r="Y12" i="34"/>
  <c r="X12" i="34"/>
  <c r="W12" i="34"/>
  <c r="V12" i="34"/>
  <c r="U12" i="34"/>
  <c r="T12" i="34"/>
  <c r="S12" i="34"/>
  <c r="R12" i="34"/>
  <c r="Q12" i="34"/>
  <c r="P12" i="34"/>
  <c r="O12" i="34"/>
  <c r="N12" i="34"/>
  <c r="M12" i="34"/>
  <c r="L12" i="34"/>
  <c r="K12" i="34"/>
  <c r="J12" i="34"/>
  <c r="I12" i="34"/>
  <c r="H12" i="34"/>
  <c r="G12" i="34"/>
  <c r="F12" i="34"/>
  <c r="E12" i="34"/>
  <c r="D12" i="34"/>
  <c r="C12" i="34"/>
  <c r="B13" i="34"/>
  <c r="IN13" i="34" s="1"/>
  <c r="C12" i="20"/>
  <c r="IR12" i="20"/>
  <c r="IQ12" i="20"/>
  <c r="IP12" i="20"/>
  <c r="IO12" i="20"/>
  <c r="IN12" i="20"/>
  <c r="IM12" i="20"/>
  <c r="IL12" i="20"/>
  <c r="IK12" i="20"/>
  <c r="IJ12" i="20"/>
  <c r="II12" i="20"/>
  <c r="IH12" i="20"/>
  <c r="IG12" i="20"/>
  <c r="IF12" i="20"/>
  <c r="IE12" i="20"/>
  <c r="ID12" i="20"/>
  <c r="IC12" i="20"/>
  <c r="IB12" i="20"/>
  <c r="IA12" i="20"/>
  <c r="HZ12" i="20"/>
  <c r="HY12" i="20"/>
  <c r="HX12" i="20"/>
  <c r="HW12" i="20"/>
  <c r="HV12" i="20"/>
  <c r="HU12" i="20"/>
  <c r="HT12" i="20"/>
  <c r="HS12" i="20"/>
  <c r="HR12" i="20"/>
  <c r="HQ12" i="20"/>
  <c r="HP12" i="20"/>
  <c r="HO12" i="20"/>
  <c r="HN12" i="20"/>
  <c r="HM12" i="20"/>
  <c r="HL12" i="20"/>
  <c r="HK12" i="20"/>
  <c r="HJ12" i="20"/>
  <c r="HI12" i="20"/>
  <c r="HH12" i="20"/>
  <c r="HG12" i="20"/>
  <c r="HF12" i="20"/>
  <c r="HE12" i="20"/>
  <c r="HD12" i="20"/>
  <c r="HC12" i="20"/>
  <c r="HB12" i="20"/>
  <c r="HA12" i="20"/>
  <c r="GZ12" i="20"/>
  <c r="GY12" i="20"/>
  <c r="GX12" i="20"/>
  <c r="GW12" i="20"/>
  <c r="GV12" i="20"/>
  <c r="GU12" i="20"/>
  <c r="GT12" i="20"/>
  <c r="GS12" i="20"/>
  <c r="GR12" i="20"/>
  <c r="GQ12" i="20"/>
  <c r="GP12" i="20"/>
  <c r="GO12" i="20"/>
  <c r="GN12" i="20"/>
  <c r="GM12" i="20"/>
  <c r="GL12" i="20"/>
  <c r="GK12" i="20"/>
  <c r="GJ12" i="20"/>
  <c r="GI12" i="20"/>
  <c r="GH12" i="20"/>
  <c r="GG12" i="20"/>
  <c r="GF12" i="20"/>
  <c r="GE12" i="20"/>
  <c r="GD12" i="20"/>
  <c r="GC12" i="20"/>
  <c r="GB12" i="20"/>
  <c r="GA12" i="20"/>
  <c r="FZ12" i="20"/>
  <c r="FY12" i="20"/>
  <c r="FX12" i="20"/>
  <c r="FW12" i="20"/>
  <c r="FV12" i="20"/>
  <c r="FU12" i="20"/>
  <c r="FT12" i="20"/>
  <c r="FS12" i="20"/>
  <c r="FR12" i="20"/>
  <c r="FQ12" i="20"/>
  <c r="FP12" i="20"/>
  <c r="FO12" i="20"/>
  <c r="FN12" i="20"/>
  <c r="FM12" i="20"/>
  <c r="FL12" i="20"/>
  <c r="FK12" i="20"/>
  <c r="FJ12" i="20"/>
  <c r="FI12" i="20"/>
  <c r="FH12" i="20"/>
  <c r="FG12" i="20"/>
  <c r="FF12" i="20"/>
  <c r="FE12" i="20"/>
  <c r="FD12" i="20"/>
  <c r="FC12" i="20"/>
  <c r="FB12" i="20"/>
  <c r="FA12" i="20"/>
  <c r="EZ12" i="20"/>
  <c r="EY12" i="20"/>
  <c r="EX12" i="20"/>
  <c r="EW12" i="20"/>
  <c r="EV12" i="20"/>
  <c r="EU12" i="20"/>
  <c r="ET12" i="20"/>
  <c r="ES12" i="20"/>
  <c r="ER12" i="20"/>
  <c r="EQ12" i="20"/>
  <c r="EP12" i="20"/>
  <c r="EO12" i="20"/>
  <c r="EN12" i="20"/>
  <c r="EM12" i="20"/>
  <c r="EL12" i="20"/>
  <c r="EK12" i="20"/>
  <c r="EJ12" i="20"/>
  <c r="EI12" i="20"/>
  <c r="EH12" i="20"/>
  <c r="EG12" i="20"/>
  <c r="EF12" i="20"/>
  <c r="EE12" i="20"/>
  <c r="ED12" i="20"/>
  <c r="EC12" i="20"/>
  <c r="EB12" i="20"/>
  <c r="EA12" i="20"/>
  <c r="DZ12" i="20"/>
  <c r="DY12" i="20"/>
  <c r="DX12" i="20"/>
  <c r="DW12" i="20"/>
  <c r="DV12" i="20"/>
  <c r="DU12" i="20"/>
  <c r="DT12" i="20"/>
  <c r="DS12" i="20"/>
  <c r="DR12" i="20"/>
  <c r="DQ12" i="20"/>
  <c r="DP12" i="20"/>
  <c r="DO12" i="20"/>
  <c r="DN12" i="20"/>
  <c r="DM12" i="20"/>
  <c r="DL12" i="20"/>
  <c r="DK12" i="20"/>
  <c r="DJ12" i="20"/>
  <c r="DI12" i="20"/>
  <c r="DH12" i="20"/>
  <c r="DG12" i="20"/>
  <c r="DF12" i="20"/>
  <c r="DE12" i="20"/>
  <c r="DD12" i="20"/>
  <c r="DC12" i="20"/>
  <c r="DB12" i="20"/>
  <c r="DA12" i="20"/>
  <c r="CZ12" i="20"/>
  <c r="CY12" i="20"/>
  <c r="CX12" i="20"/>
  <c r="CW12" i="20"/>
  <c r="CV12" i="20"/>
  <c r="CU12" i="20"/>
  <c r="CT12" i="20"/>
  <c r="CS12" i="20"/>
  <c r="CR12" i="20"/>
  <c r="CQ12" i="20"/>
  <c r="CP12" i="20"/>
  <c r="CO12" i="20"/>
  <c r="CN12" i="20"/>
  <c r="CM12" i="20"/>
  <c r="CL12" i="20"/>
  <c r="CK12" i="20"/>
  <c r="CJ12" i="20"/>
  <c r="CI12" i="20"/>
  <c r="CH12" i="20"/>
  <c r="CG12" i="20"/>
  <c r="CF12" i="20"/>
  <c r="CE12" i="20"/>
  <c r="CD12" i="20"/>
  <c r="CC12" i="20"/>
  <c r="CB12" i="20"/>
  <c r="CA12" i="20"/>
  <c r="BZ12" i="20"/>
  <c r="BY12" i="20"/>
  <c r="BX12" i="20"/>
  <c r="BW12" i="20"/>
  <c r="BV12" i="20"/>
  <c r="BU12" i="20"/>
  <c r="BT12" i="20"/>
  <c r="BS12" i="20"/>
  <c r="BR12" i="20"/>
  <c r="BQ12" i="20"/>
  <c r="BP12" i="20"/>
  <c r="BO12" i="20"/>
  <c r="BN12" i="20"/>
  <c r="BM12" i="20"/>
  <c r="BL12" i="20"/>
  <c r="BK12" i="20"/>
  <c r="BJ12" i="20"/>
  <c r="BI12" i="20"/>
  <c r="BH12" i="20"/>
  <c r="BG12" i="20"/>
  <c r="BF12" i="20"/>
  <c r="BE12" i="20"/>
  <c r="BD12" i="20"/>
  <c r="BC12" i="20"/>
  <c r="BB12" i="20"/>
  <c r="BA12" i="20"/>
  <c r="AZ12" i="20"/>
  <c r="AY12" i="20"/>
  <c r="AX12" i="20"/>
  <c r="AW12" i="20"/>
  <c r="AV12" i="20"/>
  <c r="AU12" i="20"/>
  <c r="AT12" i="20"/>
  <c r="AS12" i="20"/>
  <c r="AR12" i="20"/>
  <c r="AQ12" i="20"/>
  <c r="AP12" i="20"/>
  <c r="AO12" i="20"/>
  <c r="AN12" i="20"/>
  <c r="AM12" i="20"/>
  <c r="AL12" i="20"/>
  <c r="AK12" i="20"/>
  <c r="AJ12" i="20"/>
  <c r="AI12" i="20"/>
  <c r="AH12" i="20"/>
  <c r="AG12" i="20"/>
  <c r="AF12" i="20"/>
  <c r="AE12" i="20"/>
  <c r="AD12" i="20"/>
  <c r="AC12" i="20"/>
  <c r="AB12" i="20"/>
  <c r="AA12" i="20"/>
  <c r="Z12" i="20"/>
  <c r="Y12" i="20"/>
  <c r="X12" i="20"/>
  <c r="W12" i="20"/>
  <c r="V12" i="20"/>
  <c r="U12" i="20"/>
  <c r="T12" i="20"/>
  <c r="S12" i="20"/>
  <c r="R12" i="20"/>
  <c r="Q12" i="20"/>
  <c r="P12" i="20"/>
  <c r="O12" i="20"/>
  <c r="N12" i="20"/>
  <c r="M12" i="20"/>
  <c r="L12" i="20"/>
  <c r="K12" i="20"/>
  <c r="J12" i="20"/>
  <c r="I12" i="20"/>
  <c r="H12" i="20"/>
  <c r="G12" i="20"/>
  <c r="F12" i="20"/>
  <c r="E12" i="20"/>
  <c r="D12" i="20"/>
  <c r="D26" i="33"/>
  <c r="D27" i="33" s="1"/>
  <c r="E26" i="33"/>
  <c r="F26" i="33"/>
  <c r="F27" i="33" s="1"/>
  <c r="G26" i="33"/>
  <c r="H26" i="33"/>
  <c r="I26" i="33"/>
  <c r="J26" i="33"/>
  <c r="K26" i="33"/>
  <c r="L26" i="33"/>
  <c r="L27" i="33" s="1"/>
  <c r="M26" i="33"/>
  <c r="N26" i="33"/>
  <c r="N27" i="33" s="1"/>
  <c r="O26" i="33"/>
  <c r="P26" i="33"/>
  <c r="Q26" i="33"/>
  <c r="R26" i="33"/>
  <c r="S26" i="33"/>
  <c r="S28" i="33" s="1"/>
  <c r="T26" i="33"/>
  <c r="T27" i="33" s="1"/>
  <c r="U26" i="33"/>
  <c r="V26" i="33"/>
  <c r="V27" i="33" s="1"/>
  <c r="W26" i="33"/>
  <c r="W27" i="33" s="1"/>
  <c r="X26" i="33"/>
  <c r="Y26" i="33"/>
  <c r="Z26" i="33"/>
  <c r="AA26" i="33"/>
  <c r="AB26" i="33"/>
  <c r="AB27" i="33" s="1"/>
  <c r="AC26" i="33"/>
  <c r="AD26" i="33"/>
  <c r="AD27" i="33" s="1"/>
  <c r="AE26" i="33"/>
  <c r="AF26" i="33"/>
  <c r="AG26" i="33"/>
  <c r="AG28" i="33" s="1"/>
  <c r="AH26" i="33"/>
  <c r="AI26" i="33"/>
  <c r="AJ26" i="33"/>
  <c r="AJ27" i="33" s="1"/>
  <c r="AK26" i="33"/>
  <c r="AL26" i="33"/>
  <c r="AL27" i="33" s="1"/>
  <c r="AM26" i="33"/>
  <c r="AN26" i="33"/>
  <c r="AO26" i="33"/>
  <c r="AP26" i="33"/>
  <c r="AQ26" i="33"/>
  <c r="AR26" i="33"/>
  <c r="AR27" i="33" s="1"/>
  <c r="AS26" i="33"/>
  <c r="AT26" i="33"/>
  <c r="AT27" i="33" s="1"/>
  <c r="AU26" i="33"/>
  <c r="AU27" i="33" s="1"/>
  <c r="AV26" i="33"/>
  <c r="AW26" i="33"/>
  <c r="AW28" i="33" s="1"/>
  <c r="AX26" i="33"/>
  <c r="AY26" i="33"/>
  <c r="AY28" i="33" s="1"/>
  <c r="AZ26" i="33"/>
  <c r="AZ27" i="33" s="1"/>
  <c r="BA26" i="33"/>
  <c r="BB26" i="33"/>
  <c r="BB27" i="33" s="1"/>
  <c r="BC26" i="33"/>
  <c r="BD26" i="33"/>
  <c r="BE26" i="33"/>
  <c r="BE28" i="33" s="1"/>
  <c r="BF26" i="33"/>
  <c r="BG26" i="33"/>
  <c r="BH26" i="33"/>
  <c r="BH27" i="33" s="1"/>
  <c r="BI26" i="33"/>
  <c r="BJ26" i="33"/>
  <c r="BJ27" i="33" s="1"/>
  <c r="BK26" i="33"/>
  <c r="BL26" i="33"/>
  <c r="BM26" i="33"/>
  <c r="BN26" i="33"/>
  <c r="BO26" i="33"/>
  <c r="BP26" i="33"/>
  <c r="BP27" i="33" s="1"/>
  <c r="BQ26" i="33"/>
  <c r="BR26" i="33"/>
  <c r="BR27" i="33" s="1"/>
  <c r="BS26" i="33"/>
  <c r="BT26" i="33"/>
  <c r="BU26" i="33"/>
  <c r="BU28" i="33" s="1"/>
  <c r="BV26" i="33"/>
  <c r="BW26" i="33"/>
  <c r="BX26" i="33"/>
  <c r="BX27" i="33" s="1"/>
  <c r="BY26" i="33"/>
  <c r="BZ26" i="33"/>
  <c r="BZ27" i="33" s="1"/>
  <c r="CA26" i="33"/>
  <c r="CB26" i="33"/>
  <c r="CC26" i="33"/>
  <c r="CC28" i="33" s="1"/>
  <c r="CD26" i="33"/>
  <c r="CD28" i="33" s="1"/>
  <c r="CE26" i="33"/>
  <c r="CF26" i="33"/>
  <c r="CF27" i="33" s="1"/>
  <c r="CG26" i="33"/>
  <c r="CH26" i="33"/>
  <c r="CH27" i="33" s="1"/>
  <c r="CI26" i="33"/>
  <c r="CI27" i="33" s="1"/>
  <c r="CJ26" i="33"/>
  <c r="CK26" i="33"/>
  <c r="CL26" i="33"/>
  <c r="CM26" i="33"/>
  <c r="CN26" i="33"/>
  <c r="CN27" i="33" s="1"/>
  <c r="CO26" i="33"/>
  <c r="CP26" i="33"/>
  <c r="CP27" i="33" s="1"/>
  <c r="CQ26" i="33"/>
  <c r="CR26" i="33"/>
  <c r="CS26" i="33"/>
  <c r="CT26" i="33"/>
  <c r="CT28" i="33" s="1"/>
  <c r="CU26" i="33"/>
  <c r="CV26" i="33"/>
  <c r="CV27" i="33" s="1"/>
  <c r="CW26" i="33"/>
  <c r="CX26" i="33"/>
  <c r="CX27" i="33" s="1"/>
  <c r="CY26" i="33"/>
  <c r="CZ26" i="33"/>
  <c r="DA26" i="33"/>
  <c r="DA28" i="33" s="1"/>
  <c r="DB26" i="33"/>
  <c r="DC26" i="33"/>
  <c r="DD26" i="33"/>
  <c r="DD27" i="33" s="1"/>
  <c r="DE26" i="33"/>
  <c r="DF26" i="33"/>
  <c r="DF27" i="33" s="1"/>
  <c r="DG26" i="33"/>
  <c r="DG27" i="33" s="1"/>
  <c r="DH26" i="33"/>
  <c r="DI26" i="33"/>
  <c r="DJ26" i="33"/>
  <c r="DK26" i="33"/>
  <c r="DL26" i="33"/>
  <c r="DL27" i="33" s="1"/>
  <c r="DM26" i="33"/>
  <c r="DN26" i="33"/>
  <c r="DN27" i="33" s="1"/>
  <c r="DO26" i="33"/>
  <c r="DP26" i="33"/>
  <c r="DQ26" i="33"/>
  <c r="DR26" i="33"/>
  <c r="DS26" i="33"/>
  <c r="DT26" i="33"/>
  <c r="DT27" i="33" s="1"/>
  <c r="DU26" i="33"/>
  <c r="DV26" i="33"/>
  <c r="DV27" i="33" s="1"/>
  <c r="DW26" i="33"/>
  <c r="DX26" i="33"/>
  <c r="DY26" i="33"/>
  <c r="DZ26" i="33"/>
  <c r="DZ28" i="33" s="1"/>
  <c r="EA26" i="33"/>
  <c r="EA28" i="33" s="1"/>
  <c r="EB26" i="33"/>
  <c r="EB27" i="33" s="1"/>
  <c r="EC26" i="33"/>
  <c r="ED26" i="33"/>
  <c r="ED27" i="33" s="1"/>
  <c r="EE26" i="33"/>
  <c r="EF26" i="33"/>
  <c r="EG26" i="33"/>
  <c r="EH26" i="33"/>
  <c r="EI26" i="33"/>
  <c r="EJ26" i="33"/>
  <c r="EJ27" i="33" s="1"/>
  <c r="EK26" i="33"/>
  <c r="EL26" i="33"/>
  <c r="EL27" i="33" s="1"/>
  <c r="EM26" i="33"/>
  <c r="EN26" i="33"/>
  <c r="EO26" i="33"/>
  <c r="EP26" i="33"/>
  <c r="EQ26" i="33"/>
  <c r="EQ28" i="33" s="1"/>
  <c r="ER26" i="33"/>
  <c r="ER27" i="33" s="1"/>
  <c r="ES26" i="33"/>
  <c r="ET26" i="33"/>
  <c r="ET27" i="33" s="1"/>
  <c r="EU26" i="33"/>
  <c r="EU27" i="33" s="1"/>
  <c r="EV26" i="33"/>
  <c r="EW26" i="33"/>
  <c r="EX26" i="33"/>
  <c r="EY26" i="33"/>
  <c r="EZ26" i="33"/>
  <c r="EZ27" i="33" s="1"/>
  <c r="FA26" i="33"/>
  <c r="FB26" i="33"/>
  <c r="FB27" i="33" s="1"/>
  <c r="FC26" i="33"/>
  <c r="FD26" i="33"/>
  <c r="FE26" i="33"/>
  <c r="FE28" i="33" s="1"/>
  <c r="FF26" i="33"/>
  <c r="FG26" i="33"/>
  <c r="FH26" i="33"/>
  <c r="FH27" i="33" s="1"/>
  <c r="FI26" i="33"/>
  <c r="FJ26" i="33"/>
  <c r="FJ27" i="33" s="1"/>
  <c r="FK26" i="33"/>
  <c r="FL26" i="33"/>
  <c r="FM26" i="33"/>
  <c r="FN26" i="33"/>
  <c r="FO26" i="33"/>
  <c r="FP26" i="33"/>
  <c r="FP27" i="33" s="1"/>
  <c r="FQ26" i="33"/>
  <c r="FR26" i="33"/>
  <c r="FR27" i="33" s="1"/>
  <c r="FS26" i="33"/>
  <c r="FS27" i="33" s="1"/>
  <c r="FT26" i="33"/>
  <c r="FU26" i="33"/>
  <c r="FU28" i="33" s="1"/>
  <c r="FV26" i="33"/>
  <c r="FW26" i="33"/>
  <c r="FW28" i="33" s="1"/>
  <c r="FX26" i="33"/>
  <c r="FX27" i="33" s="1"/>
  <c r="FY26" i="33"/>
  <c r="FZ26" i="33"/>
  <c r="FZ27" i="33" s="1"/>
  <c r="GA26" i="33"/>
  <c r="GB26" i="33"/>
  <c r="GC26" i="33"/>
  <c r="GC28" i="33" s="1"/>
  <c r="GD26" i="33"/>
  <c r="GE26" i="33"/>
  <c r="GF26" i="33"/>
  <c r="GF27" i="33" s="1"/>
  <c r="GG26" i="33"/>
  <c r="GH26" i="33"/>
  <c r="GH27" i="33" s="1"/>
  <c r="GI26" i="33"/>
  <c r="GJ26" i="33"/>
  <c r="GK26" i="33"/>
  <c r="GL26" i="33"/>
  <c r="GM26" i="33"/>
  <c r="GN26" i="33"/>
  <c r="GN27" i="33" s="1"/>
  <c r="GO26" i="33"/>
  <c r="GP26" i="33"/>
  <c r="GP27" i="33" s="1"/>
  <c r="GQ26" i="33"/>
  <c r="GR26" i="33"/>
  <c r="GS26" i="33"/>
  <c r="GS28" i="33" s="1"/>
  <c r="GT26" i="33"/>
  <c r="GU26" i="33"/>
  <c r="GV26" i="33"/>
  <c r="GV27" i="33" s="1"/>
  <c r="GW26" i="33"/>
  <c r="GX26" i="33"/>
  <c r="GX27" i="33" s="1"/>
  <c r="GY26" i="33"/>
  <c r="GZ26" i="33"/>
  <c r="HA26" i="33"/>
  <c r="HA28" i="33" s="1"/>
  <c r="HB26" i="33"/>
  <c r="HB28" i="33" s="1"/>
  <c r="HC26" i="33"/>
  <c r="HD26" i="33"/>
  <c r="HD27" i="33" s="1"/>
  <c r="HE26" i="33"/>
  <c r="HF26" i="33"/>
  <c r="HF27" i="33" s="1"/>
  <c r="HG26" i="33"/>
  <c r="HG27" i="33" s="1"/>
  <c r="HH26" i="33"/>
  <c r="HI26" i="33"/>
  <c r="HJ26" i="33"/>
  <c r="HK26" i="33"/>
  <c r="HK27" i="33" s="1"/>
  <c r="HL26" i="33"/>
  <c r="HL27" i="33" s="1"/>
  <c r="HM26" i="33"/>
  <c r="HN26" i="33"/>
  <c r="HN27" i="33" s="1"/>
  <c r="HO26" i="33"/>
  <c r="HP26" i="33"/>
  <c r="HQ26" i="33"/>
  <c r="HR26" i="33"/>
  <c r="HR28" i="33" s="1"/>
  <c r="HS26" i="33"/>
  <c r="HS27" i="33" s="1"/>
  <c r="HT26" i="33"/>
  <c r="HT27" i="33" s="1"/>
  <c r="HU26" i="33"/>
  <c r="HU27" i="33" s="1"/>
  <c r="HV26" i="33"/>
  <c r="HV27" i="33" s="1"/>
  <c r="HW26" i="33"/>
  <c r="HX26" i="33"/>
  <c r="HY26" i="33"/>
  <c r="HY28" i="33" s="1"/>
  <c r="HZ26" i="33"/>
  <c r="IA26" i="33"/>
  <c r="IA27" i="33" s="1"/>
  <c r="IB26" i="33"/>
  <c r="IB27" i="33" s="1"/>
  <c r="IC26" i="33"/>
  <c r="ID26" i="33"/>
  <c r="ID27" i="33" s="1"/>
  <c r="IE26" i="33"/>
  <c r="IF26" i="33"/>
  <c r="IG26" i="33"/>
  <c r="IH26" i="33"/>
  <c r="II26" i="33"/>
  <c r="II27" i="33" s="1"/>
  <c r="IJ26" i="33"/>
  <c r="IJ27" i="33" s="1"/>
  <c r="IK26" i="33"/>
  <c r="IL26" i="33"/>
  <c r="IL27" i="33" s="1"/>
  <c r="IM26" i="33"/>
  <c r="IN26" i="33"/>
  <c r="IO26" i="33"/>
  <c r="IP26" i="33"/>
  <c r="IQ26" i="33"/>
  <c r="IQ27" i="33" s="1"/>
  <c r="IR26" i="33"/>
  <c r="IR27" i="33" s="1"/>
  <c r="C26" i="33"/>
  <c r="C28" i="33" s="1"/>
  <c r="IR11" i="33"/>
  <c r="IQ11" i="33"/>
  <c r="IP11" i="33"/>
  <c r="IO11" i="33"/>
  <c r="IN11" i="33"/>
  <c r="IM11" i="33"/>
  <c r="IL11" i="33"/>
  <c r="IK11" i="33"/>
  <c r="IJ11" i="33"/>
  <c r="II11" i="33"/>
  <c r="IH11" i="33"/>
  <c r="IG11" i="33"/>
  <c r="IF11" i="33"/>
  <c r="IE11" i="33"/>
  <c r="ID11" i="33"/>
  <c r="IC11" i="33"/>
  <c r="IB11" i="33"/>
  <c r="IA11" i="33"/>
  <c r="HZ11" i="33"/>
  <c r="HY11" i="33"/>
  <c r="HX11" i="33"/>
  <c r="HW11" i="33"/>
  <c r="HV11" i="33"/>
  <c r="HU11" i="33"/>
  <c r="HT11" i="33"/>
  <c r="HS11" i="33"/>
  <c r="HR11" i="33"/>
  <c r="HQ11" i="33"/>
  <c r="HP11" i="33"/>
  <c r="HO11" i="33"/>
  <c r="HN11" i="33"/>
  <c r="HM11" i="33"/>
  <c r="HL11" i="33"/>
  <c r="HK11" i="33"/>
  <c r="HJ11" i="33"/>
  <c r="HI11" i="33"/>
  <c r="HH11" i="33"/>
  <c r="HG11" i="33"/>
  <c r="HF11" i="33"/>
  <c r="HE11" i="33"/>
  <c r="HD11" i="33"/>
  <c r="HC11" i="33"/>
  <c r="HB11" i="33"/>
  <c r="HA11" i="33"/>
  <c r="GZ11" i="33"/>
  <c r="GY11" i="33"/>
  <c r="GX11" i="33"/>
  <c r="GW11" i="33"/>
  <c r="GV11" i="33"/>
  <c r="GU11" i="33"/>
  <c r="GT11" i="33"/>
  <c r="GS11" i="33"/>
  <c r="GR11" i="33"/>
  <c r="GQ11" i="33"/>
  <c r="GP11" i="33"/>
  <c r="GO11" i="33"/>
  <c r="GN11" i="33"/>
  <c r="GM11" i="33"/>
  <c r="GL11" i="33"/>
  <c r="GK11" i="33"/>
  <c r="GJ11" i="33"/>
  <c r="GI11" i="33"/>
  <c r="GH11" i="33"/>
  <c r="GG11" i="33"/>
  <c r="GF11" i="33"/>
  <c r="GE11" i="33"/>
  <c r="GD11" i="33"/>
  <c r="GC11" i="33"/>
  <c r="GB11" i="33"/>
  <c r="GA11" i="33"/>
  <c r="FZ11" i="33"/>
  <c r="FY11" i="33"/>
  <c r="FX11" i="33"/>
  <c r="FW11" i="33"/>
  <c r="FV11" i="33"/>
  <c r="FU11" i="33"/>
  <c r="FT11" i="33"/>
  <c r="FS11" i="33"/>
  <c r="FR11" i="33"/>
  <c r="FQ11" i="33"/>
  <c r="FP11" i="33"/>
  <c r="FO11" i="33"/>
  <c r="FN11" i="33"/>
  <c r="FM11" i="33"/>
  <c r="FL11" i="33"/>
  <c r="FK11" i="33"/>
  <c r="FJ11" i="33"/>
  <c r="FI11" i="33"/>
  <c r="FH11" i="33"/>
  <c r="FG11" i="33"/>
  <c r="FF11" i="33"/>
  <c r="FE11" i="33"/>
  <c r="FD11" i="33"/>
  <c r="FC11" i="33"/>
  <c r="FB11" i="33"/>
  <c r="FA11" i="33"/>
  <c r="EZ11" i="33"/>
  <c r="EY11" i="33"/>
  <c r="EX11" i="33"/>
  <c r="EW11" i="33"/>
  <c r="EV11" i="33"/>
  <c r="EU11" i="33"/>
  <c r="ET11" i="33"/>
  <c r="ES11" i="33"/>
  <c r="ER11" i="33"/>
  <c r="EQ11" i="33"/>
  <c r="EP11" i="33"/>
  <c r="EO11" i="33"/>
  <c r="EN11" i="33"/>
  <c r="EM11" i="33"/>
  <c r="EL11" i="33"/>
  <c r="EK11" i="33"/>
  <c r="EJ11" i="33"/>
  <c r="EI11" i="33"/>
  <c r="EH11" i="33"/>
  <c r="EG11" i="33"/>
  <c r="EF11" i="33"/>
  <c r="EE11" i="33"/>
  <c r="ED11" i="33"/>
  <c r="EC11" i="33"/>
  <c r="EB11" i="33"/>
  <c r="EA11" i="33"/>
  <c r="DZ11" i="33"/>
  <c r="DY11" i="33"/>
  <c r="DX11" i="33"/>
  <c r="DW11" i="33"/>
  <c r="DV11" i="33"/>
  <c r="DU11" i="33"/>
  <c r="DT11" i="33"/>
  <c r="DS11" i="33"/>
  <c r="DR11" i="33"/>
  <c r="DQ11" i="33"/>
  <c r="DP11" i="33"/>
  <c r="DO11" i="33"/>
  <c r="DN11" i="33"/>
  <c r="DM11" i="33"/>
  <c r="DL11" i="33"/>
  <c r="DK11" i="33"/>
  <c r="DJ11" i="33"/>
  <c r="DI11" i="33"/>
  <c r="DH11" i="33"/>
  <c r="DG11" i="33"/>
  <c r="DF11" i="33"/>
  <c r="DE11" i="33"/>
  <c r="DD11" i="33"/>
  <c r="DC11" i="33"/>
  <c r="DB11" i="33"/>
  <c r="DA11" i="33"/>
  <c r="CZ11" i="33"/>
  <c r="CY11" i="33"/>
  <c r="CX11" i="33"/>
  <c r="CW11" i="33"/>
  <c r="CV11" i="33"/>
  <c r="CU11" i="33"/>
  <c r="CT11" i="33"/>
  <c r="CS11" i="33"/>
  <c r="CR11" i="33"/>
  <c r="CQ11" i="33"/>
  <c r="CP11" i="33"/>
  <c r="CO11" i="33"/>
  <c r="CN11" i="33"/>
  <c r="CM11" i="33"/>
  <c r="CL11" i="33"/>
  <c r="CK11" i="33"/>
  <c r="CJ11" i="33"/>
  <c r="CI11" i="33"/>
  <c r="CH11" i="33"/>
  <c r="CG11" i="33"/>
  <c r="CF11" i="33"/>
  <c r="CE11" i="33"/>
  <c r="CD11" i="33"/>
  <c r="CC11" i="33"/>
  <c r="CB11" i="33"/>
  <c r="CA11" i="33"/>
  <c r="BZ11" i="33"/>
  <c r="BY11" i="33"/>
  <c r="BX11" i="33"/>
  <c r="BW11" i="33"/>
  <c r="BV11" i="33"/>
  <c r="BU11" i="33"/>
  <c r="BT11" i="33"/>
  <c r="BS11" i="33"/>
  <c r="BR11" i="33"/>
  <c r="BQ11" i="33"/>
  <c r="BP11" i="33"/>
  <c r="BO11" i="33"/>
  <c r="BN11" i="33"/>
  <c r="BM11" i="33"/>
  <c r="BL11" i="33"/>
  <c r="BK11" i="33"/>
  <c r="BJ11" i="33"/>
  <c r="BI11" i="33"/>
  <c r="BH11" i="33"/>
  <c r="BG11" i="33"/>
  <c r="BF11" i="33"/>
  <c r="BE11" i="33"/>
  <c r="BD11" i="33"/>
  <c r="BC11" i="33"/>
  <c r="BB11" i="33"/>
  <c r="BA11" i="33"/>
  <c r="AZ11" i="33"/>
  <c r="AY11" i="33"/>
  <c r="AX11" i="33"/>
  <c r="AW11" i="33"/>
  <c r="AV11" i="33"/>
  <c r="AU11" i="33"/>
  <c r="AT11" i="33"/>
  <c r="AS11" i="33"/>
  <c r="AR11" i="33"/>
  <c r="AQ11" i="33"/>
  <c r="AP11" i="33"/>
  <c r="AO11" i="33"/>
  <c r="AN11" i="33"/>
  <c r="AM11" i="33"/>
  <c r="AL11" i="33"/>
  <c r="AK11" i="33"/>
  <c r="AJ11" i="33"/>
  <c r="AI11" i="33"/>
  <c r="AH11" i="33"/>
  <c r="AG11" i="33"/>
  <c r="AF11" i="33"/>
  <c r="AE11" i="33"/>
  <c r="AD11" i="33"/>
  <c r="AC11" i="33"/>
  <c r="AB11" i="33"/>
  <c r="AA11" i="33"/>
  <c r="Z11" i="33"/>
  <c r="Y11" i="33"/>
  <c r="X11" i="33"/>
  <c r="W11" i="33"/>
  <c r="V11" i="33"/>
  <c r="U11" i="33"/>
  <c r="T11" i="33"/>
  <c r="S11" i="33"/>
  <c r="R11" i="33"/>
  <c r="Q11" i="33"/>
  <c r="P11" i="33"/>
  <c r="O11" i="33"/>
  <c r="N11" i="33"/>
  <c r="M11" i="33"/>
  <c r="L11" i="33"/>
  <c r="K11" i="33"/>
  <c r="J11" i="33"/>
  <c r="I11" i="33"/>
  <c r="H11" i="33"/>
  <c r="G11" i="33"/>
  <c r="F11" i="33"/>
  <c r="E11" i="33"/>
  <c r="D11" i="33"/>
  <c r="C11" i="33"/>
  <c r="B11" i="1"/>
  <c r="H11" i="1" s="1"/>
  <c r="B10" i="1"/>
  <c r="H10" i="1" s="1"/>
  <c r="B9" i="1"/>
  <c r="H9" i="1" s="1"/>
  <c r="C22" i="35" l="1"/>
  <c r="C21" i="35"/>
  <c r="D23" i="35"/>
  <c r="B16" i="39"/>
  <c r="B17" i="39"/>
  <c r="B17" i="38"/>
  <c r="B17" i="40"/>
  <c r="I34" i="20"/>
  <c r="Q34" i="20"/>
  <c r="Y34" i="20"/>
  <c r="AG34" i="20"/>
  <c r="AO34" i="20"/>
  <c r="AW34" i="20"/>
  <c r="BE34" i="20"/>
  <c r="BM34" i="20"/>
  <c r="BU34" i="20"/>
  <c r="CC34" i="20"/>
  <c r="CK34" i="20"/>
  <c r="CS34" i="20"/>
  <c r="DA34" i="20"/>
  <c r="DI34" i="20"/>
  <c r="DQ34" i="20"/>
  <c r="DY34" i="20"/>
  <c r="EG34" i="20"/>
  <c r="EO34" i="20"/>
  <c r="EW34" i="20"/>
  <c r="FE34" i="20"/>
  <c r="FM34" i="20"/>
  <c r="FU34" i="20"/>
  <c r="D34" i="20"/>
  <c r="M34" i="20"/>
  <c r="V34" i="20"/>
  <c r="AE34" i="20"/>
  <c r="AN34" i="20"/>
  <c r="AX34" i="20"/>
  <c r="BG34" i="20"/>
  <c r="BP34" i="20"/>
  <c r="BY34" i="20"/>
  <c r="CH34" i="20"/>
  <c r="CQ34" i="20"/>
  <c r="CZ34" i="20"/>
  <c r="DJ34" i="20"/>
  <c r="DS34" i="20"/>
  <c r="EB34" i="20"/>
  <c r="EK34" i="20"/>
  <c r="ET34" i="20"/>
  <c r="FC34" i="20"/>
  <c r="FL34" i="20"/>
  <c r="FV34" i="20"/>
  <c r="GD34" i="20"/>
  <c r="GL34" i="20"/>
  <c r="GT34" i="20"/>
  <c r="HB34" i="20"/>
  <c r="HJ34" i="20"/>
  <c r="HR34" i="20"/>
  <c r="HZ34" i="20"/>
  <c r="IH34" i="20"/>
  <c r="IP34" i="20"/>
  <c r="G34" i="20"/>
  <c r="P34" i="20"/>
  <c r="Z34" i="20"/>
  <c r="AI34" i="20"/>
  <c r="AR34" i="20"/>
  <c r="BA34" i="20"/>
  <c r="BJ34" i="20"/>
  <c r="BS34" i="20"/>
  <c r="CB34" i="20"/>
  <c r="CL34" i="20"/>
  <c r="CU34" i="20"/>
  <c r="DD34" i="20"/>
  <c r="DM34" i="20"/>
  <c r="DV34" i="20"/>
  <c r="EE34" i="20"/>
  <c r="EN34" i="20"/>
  <c r="EX34" i="20"/>
  <c r="FG34" i="20"/>
  <c r="FP34" i="20"/>
  <c r="FY34" i="20"/>
  <c r="GG34" i="20"/>
  <c r="GO34" i="20"/>
  <c r="GW34" i="20"/>
  <c r="HE34" i="20"/>
  <c r="HM34" i="20"/>
  <c r="HU34" i="20"/>
  <c r="IC34" i="20"/>
  <c r="IK34" i="20"/>
  <c r="B35" i="20"/>
  <c r="N34" i="20"/>
  <c r="AA34" i="20"/>
  <c r="AL34" i="20"/>
  <c r="AY34" i="20"/>
  <c r="BK34" i="20"/>
  <c r="BW34" i="20"/>
  <c r="CI34" i="20"/>
  <c r="CV34" i="20"/>
  <c r="DG34" i="20"/>
  <c r="DT34" i="20"/>
  <c r="EF34" i="20"/>
  <c r="ER34" i="20"/>
  <c r="FD34" i="20"/>
  <c r="FQ34" i="20"/>
  <c r="GB34" i="20"/>
  <c r="GM34" i="20"/>
  <c r="GX34" i="20"/>
  <c r="HH34" i="20"/>
  <c r="HS34" i="20"/>
  <c r="ID34" i="20"/>
  <c r="IN34" i="20"/>
  <c r="C34" i="20"/>
  <c r="O34" i="20"/>
  <c r="AB34" i="20"/>
  <c r="AM34" i="20"/>
  <c r="AZ34" i="20"/>
  <c r="BL34" i="20"/>
  <c r="BX34" i="20"/>
  <c r="CJ34" i="20"/>
  <c r="CW34" i="20"/>
  <c r="DH34" i="20"/>
  <c r="DU34" i="20"/>
  <c r="EH34" i="20"/>
  <c r="ES34" i="20"/>
  <c r="FF34" i="20"/>
  <c r="FR34" i="20"/>
  <c r="GC34" i="20"/>
  <c r="GN34" i="20"/>
  <c r="GY34" i="20"/>
  <c r="HI34" i="20"/>
  <c r="HT34" i="20"/>
  <c r="IE34" i="20"/>
  <c r="IO34" i="20"/>
  <c r="E34" i="20"/>
  <c r="R34" i="20"/>
  <c r="AC34" i="20"/>
  <c r="AP34" i="20"/>
  <c r="BB34" i="20"/>
  <c r="BN34" i="20"/>
  <c r="BZ34" i="20"/>
  <c r="CM34" i="20"/>
  <c r="CX34" i="20"/>
  <c r="DK34" i="20"/>
  <c r="DW34" i="20"/>
  <c r="EI34" i="20"/>
  <c r="EU34" i="20"/>
  <c r="FH34" i="20"/>
  <c r="FS34" i="20"/>
  <c r="GE34" i="20"/>
  <c r="GP34" i="20"/>
  <c r="GZ34" i="20"/>
  <c r="HK34" i="20"/>
  <c r="HV34" i="20"/>
  <c r="IF34" i="20"/>
  <c r="IQ34" i="20"/>
  <c r="U34" i="20"/>
  <c r="AQ34" i="20"/>
  <c r="BH34" i="20"/>
  <c r="CD34" i="20"/>
  <c r="CT34" i="20"/>
  <c r="DO34" i="20"/>
  <c r="EJ34" i="20"/>
  <c r="FA34" i="20"/>
  <c r="FW34" i="20"/>
  <c r="GK34" i="20"/>
  <c r="HD34" i="20"/>
  <c r="HW34" i="20"/>
  <c r="IL34" i="20"/>
  <c r="F34" i="20"/>
  <c r="W34" i="20"/>
  <c r="AS34" i="20"/>
  <c r="BI34" i="20"/>
  <c r="CE34" i="20"/>
  <c r="CY34" i="20"/>
  <c r="DP34" i="20"/>
  <c r="EL34" i="20"/>
  <c r="FB34" i="20"/>
  <c r="FX34" i="20"/>
  <c r="GQ34" i="20"/>
  <c r="HF34" i="20"/>
  <c r="HX34" i="20"/>
  <c r="IM34" i="20"/>
  <c r="H34" i="20"/>
  <c r="X34" i="20"/>
  <c r="AT34" i="20"/>
  <c r="BO34" i="20"/>
  <c r="CF34" i="20"/>
  <c r="DB34" i="20"/>
  <c r="DR34" i="20"/>
  <c r="EM34" i="20"/>
  <c r="FI34" i="20"/>
  <c r="FZ34" i="20"/>
  <c r="GR34" i="20"/>
  <c r="HG34" i="20"/>
  <c r="HY34" i="20"/>
  <c r="IR34" i="20"/>
  <c r="J34" i="20"/>
  <c r="AJ34" i="20"/>
  <c r="BR34" i="20"/>
  <c r="CR34" i="20"/>
  <c r="EA34" i="20"/>
  <c r="FJ34" i="20"/>
  <c r="GI34" i="20"/>
  <c r="HN34" i="20"/>
  <c r="IJ34" i="20"/>
  <c r="K34" i="20"/>
  <c r="AK34" i="20"/>
  <c r="BT34" i="20"/>
  <c r="DC34" i="20"/>
  <c r="EC34" i="20"/>
  <c r="FK34" i="20"/>
  <c r="GJ34" i="20"/>
  <c r="HO34" i="20"/>
  <c r="L34" i="20"/>
  <c r="AU34" i="20"/>
  <c r="BV34" i="20"/>
  <c r="DE34" i="20"/>
  <c r="ED34" i="20"/>
  <c r="FN34" i="20"/>
  <c r="GS34" i="20"/>
  <c r="HP34" i="20"/>
  <c r="S34" i="20"/>
  <c r="AV34" i="20"/>
  <c r="CA34" i="20"/>
  <c r="DF34" i="20"/>
  <c r="EP34" i="20"/>
  <c r="FO34" i="20"/>
  <c r="GU34" i="20"/>
  <c r="HQ34" i="20"/>
  <c r="AD34" i="20"/>
  <c r="CG34" i="20"/>
  <c r="EQ34" i="20"/>
  <c r="GV34" i="20"/>
  <c r="T34" i="20"/>
  <c r="CN34" i="20"/>
  <c r="EV34" i="20"/>
  <c r="HA34" i="20"/>
  <c r="AF34" i="20"/>
  <c r="CO34" i="20"/>
  <c r="EY34" i="20"/>
  <c r="HC34" i="20"/>
  <c r="AH34" i="20"/>
  <c r="CP34" i="20"/>
  <c r="EZ34" i="20"/>
  <c r="HL34" i="20"/>
  <c r="BF34" i="20"/>
  <c r="DX34" i="20"/>
  <c r="GF34" i="20"/>
  <c r="IG34" i="20"/>
  <c r="GA34" i="20"/>
  <c r="BC34" i="20"/>
  <c r="GH34" i="20"/>
  <c r="BD34" i="20"/>
  <c r="IA34" i="20"/>
  <c r="BQ34" i="20"/>
  <c r="IB34" i="20"/>
  <c r="DZ34" i="20"/>
  <c r="DL34" i="20"/>
  <c r="DN34" i="20"/>
  <c r="FT34" i="20"/>
  <c r="II34" i="20"/>
  <c r="F34" i="34"/>
  <c r="N34" i="34"/>
  <c r="V34" i="34"/>
  <c r="AD34" i="34"/>
  <c r="AL34" i="34"/>
  <c r="AT34" i="34"/>
  <c r="BB34" i="34"/>
  <c r="BJ34" i="34"/>
  <c r="BR34" i="34"/>
  <c r="BZ34" i="34"/>
  <c r="CH34" i="34"/>
  <c r="CP34" i="34"/>
  <c r="CX34" i="34"/>
  <c r="DF34" i="34"/>
  <c r="DN34" i="34"/>
  <c r="DV34" i="34"/>
  <c r="ED34" i="34"/>
  <c r="EL34" i="34"/>
  <c r="ET34" i="34"/>
  <c r="FB34" i="34"/>
  <c r="FJ34" i="34"/>
  <c r="FR34" i="34"/>
  <c r="J34" i="34"/>
  <c r="R34" i="34"/>
  <c r="Z34" i="34"/>
  <c r="AH34" i="34"/>
  <c r="AP34" i="34"/>
  <c r="AX34" i="34"/>
  <c r="BF34" i="34"/>
  <c r="BN34" i="34"/>
  <c r="BV34" i="34"/>
  <c r="CD34" i="34"/>
  <c r="CL34" i="34"/>
  <c r="CT34" i="34"/>
  <c r="DB34" i="34"/>
  <c r="DJ34" i="34"/>
  <c r="DR34" i="34"/>
  <c r="L34" i="34"/>
  <c r="W34" i="34"/>
  <c r="AG34" i="34"/>
  <c r="AR34" i="34"/>
  <c r="BC34" i="34"/>
  <c r="BM34" i="34"/>
  <c r="BX34" i="34"/>
  <c r="CI34" i="34"/>
  <c r="CS34" i="34"/>
  <c r="DD34" i="34"/>
  <c r="DO34" i="34"/>
  <c r="DY34" i="34"/>
  <c r="C34" i="34"/>
  <c r="M34" i="34"/>
  <c r="X34" i="34"/>
  <c r="AI34" i="34"/>
  <c r="AS34" i="34"/>
  <c r="BD34" i="34"/>
  <c r="BO34" i="34"/>
  <c r="BY34" i="34"/>
  <c r="CJ34" i="34"/>
  <c r="CU34" i="34"/>
  <c r="DE34" i="34"/>
  <c r="DP34" i="34"/>
  <c r="DZ34" i="34"/>
  <c r="EI34" i="34"/>
  <c r="ER34" i="34"/>
  <c r="FA34" i="34"/>
  <c r="FK34" i="34"/>
  <c r="FT34" i="34"/>
  <c r="GB34" i="34"/>
  <c r="GJ34" i="34"/>
  <c r="GR34" i="34"/>
  <c r="GZ34" i="34"/>
  <c r="HH34" i="34"/>
  <c r="HP34" i="34"/>
  <c r="HX34" i="34"/>
  <c r="IF34" i="34"/>
  <c r="IN34" i="34"/>
  <c r="D34" i="34"/>
  <c r="O34" i="34"/>
  <c r="Y34" i="34"/>
  <c r="AJ34" i="34"/>
  <c r="AU34" i="34"/>
  <c r="BE34" i="34"/>
  <c r="BP34" i="34"/>
  <c r="CA34" i="34"/>
  <c r="CK34" i="34"/>
  <c r="CV34" i="34"/>
  <c r="DG34" i="34"/>
  <c r="DQ34" i="34"/>
  <c r="EA34" i="34"/>
  <c r="EJ34" i="34"/>
  <c r="ES34" i="34"/>
  <c r="FC34" i="34"/>
  <c r="FL34" i="34"/>
  <c r="FU34" i="34"/>
  <c r="GC34" i="34"/>
  <c r="GK34" i="34"/>
  <c r="GS34" i="34"/>
  <c r="HA34" i="34"/>
  <c r="HI34" i="34"/>
  <c r="HQ34" i="34"/>
  <c r="HY34" i="34"/>
  <c r="IG34" i="34"/>
  <c r="IO34" i="34"/>
  <c r="E34" i="34"/>
  <c r="P34" i="34"/>
  <c r="AA34" i="34"/>
  <c r="AK34" i="34"/>
  <c r="AV34" i="34"/>
  <c r="BG34" i="34"/>
  <c r="BQ34" i="34"/>
  <c r="CB34" i="34"/>
  <c r="CM34" i="34"/>
  <c r="CW34" i="34"/>
  <c r="DH34" i="34"/>
  <c r="DS34" i="34"/>
  <c r="EB34" i="34"/>
  <c r="EK34" i="34"/>
  <c r="EU34" i="34"/>
  <c r="FD34" i="34"/>
  <c r="FM34" i="34"/>
  <c r="FV34" i="34"/>
  <c r="GD34" i="34"/>
  <c r="GL34" i="34"/>
  <c r="GT34" i="34"/>
  <c r="HB34" i="34"/>
  <c r="HJ34" i="34"/>
  <c r="HR34" i="34"/>
  <c r="HZ34" i="34"/>
  <c r="IH34" i="34"/>
  <c r="IP34" i="34"/>
  <c r="I34" i="34"/>
  <c r="T34" i="34"/>
  <c r="AE34" i="34"/>
  <c r="AO34" i="34"/>
  <c r="AZ34" i="34"/>
  <c r="BK34" i="34"/>
  <c r="BU34" i="34"/>
  <c r="CF34" i="34"/>
  <c r="CQ34" i="34"/>
  <c r="DA34" i="34"/>
  <c r="DL34" i="34"/>
  <c r="DW34" i="34"/>
  <c r="EF34" i="34"/>
  <c r="EO34" i="34"/>
  <c r="EX34" i="34"/>
  <c r="FG34" i="34"/>
  <c r="FP34" i="34"/>
  <c r="FY34" i="34"/>
  <c r="GG34" i="34"/>
  <c r="GO34" i="34"/>
  <c r="GW34" i="34"/>
  <c r="HE34" i="34"/>
  <c r="HM34" i="34"/>
  <c r="HU34" i="34"/>
  <c r="IC34" i="34"/>
  <c r="IK34" i="34"/>
  <c r="B35" i="34"/>
  <c r="AB34" i="34"/>
  <c r="BA34" i="34"/>
  <c r="CE34" i="34"/>
  <c r="DI34" i="34"/>
  <c r="EG34" i="34"/>
  <c r="EY34" i="34"/>
  <c r="FQ34" i="34"/>
  <c r="GH34" i="34"/>
  <c r="GX34" i="34"/>
  <c r="HN34" i="34"/>
  <c r="ID34" i="34"/>
  <c r="G34" i="34"/>
  <c r="AF34" i="34"/>
  <c r="BI34" i="34"/>
  <c r="CN34" i="34"/>
  <c r="DM34" i="34"/>
  <c r="EM34" i="34"/>
  <c r="FE34" i="34"/>
  <c r="FW34" i="34"/>
  <c r="GM34" i="34"/>
  <c r="HC34" i="34"/>
  <c r="HS34" i="34"/>
  <c r="II34" i="34"/>
  <c r="K34" i="34"/>
  <c r="H34" i="34"/>
  <c r="AW34" i="34"/>
  <c r="CG34" i="34"/>
  <c r="DU34" i="34"/>
  <c r="EV34" i="34"/>
  <c r="FS34" i="34"/>
  <c r="GP34" i="34"/>
  <c r="HK34" i="34"/>
  <c r="IE34" i="34"/>
  <c r="Q34" i="34"/>
  <c r="AY34" i="34"/>
  <c r="CO34" i="34"/>
  <c r="DX34" i="34"/>
  <c r="EW34" i="34"/>
  <c r="FX34" i="34"/>
  <c r="GQ34" i="34"/>
  <c r="HL34" i="34"/>
  <c r="IJ34" i="34"/>
  <c r="U34" i="34"/>
  <c r="BL34" i="34"/>
  <c r="CY34" i="34"/>
  <c r="EE34" i="34"/>
  <c r="FF34" i="34"/>
  <c r="GA34" i="34"/>
  <c r="GV34" i="34"/>
  <c r="HT34" i="34"/>
  <c r="IM34" i="34"/>
  <c r="S34" i="34"/>
  <c r="BW34" i="34"/>
  <c r="EH34" i="34"/>
  <c r="FO34" i="34"/>
  <c r="HD34" i="34"/>
  <c r="IL34" i="34"/>
  <c r="AC34" i="34"/>
  <c r="AN34" i="34"/>
  <c r="CZ34" i="34"/>
  <c r="EQ34" i="34"/>
  <c r="GF34" i="34"/>
  <c r="HO34" i="34"/>
  <c r="AQ34" i="34"/>
  <c r="DC34" i="34"/>
  <c r="EZ34" i="34"/>
  <c r="GI34" i="34"/>
  <c r="HV34" i="34"/>
  <c r="DK34" i="34"/>
  <c r="FZ34" i="34"/>
  <c r="IA34" i="34"/>
  <c r="DT34" i="34"/>
  <c r="GE34" i="34"/>
  <c r="IB34" i="34"/>
  <c r="AM34" i="34"/>
  <c r="EC34" i="34"/>
  <c r="GN34" i="34"/>
  <c r="IQ34" i="34"/>
  <c r="BT34" i="34"/>
  <c r="FH34" i="34"/>
  <c r="HF34" i="34"/>
  <c r="CC34" i="34"/>
  <c r="FN34" i="34"/>
  <c r="GU34" i="34"/>
  <c r="BH34" i="34"/>
  <c r="GY34" i="34"/>
  <c r="EN34" i="34"/>
  <c r="IR34" i="34"/>
  <c r="EP34" i="34"/>
  <c r="BS34" i="34"/>
  <c r="CR34" i="34"/>
  <c r="FI34" i="34"/>
  <c r="HG34" i="34"/>
  <c r="HW34" i="34"/>
  <c r="CI13" i="34"/>
  <c r="DL13" i="34"/>
  <c r="ER13" i="34"/>
  <c r="FS13" i="34"/>
  <c r="GS13" i="34"/>
  <c r="H13" i="34"/>
  <c r="HU13" i="34"/>
  <c r="AI13" i="34"/>
  <c r="HI26" i="37" a="1"/>
  <c r="HI26" i="37" s="1"/>
  <c r="HQ26" i="37" a="1"/>
  <c r="HQ26" i="37" s="1"/>
  <c r="HY26" i="37" a="1"/>
  <c r="HY26" i="37" s="1"/>
  <c r="IG26" i="37" a="1"/>
  <c r="IG26" i="37" s="1"/>
  <c r="IO26" i="37" a="1"/>
  <c r="IO26" i="37" s="1"/>
  <c r="HJ26" i="37" a="1"/>
  <c r="HJ26" i="37" s="1"/>
  <c r="HR26" i="37" a="1"/>
  <c r="HR26" i="37" s="1"/>
  <c r="HZ26" i="37" a="1"/>
  <c r="HZ26" i="37" s="1"/>
  <c r="IH26" i="37" a="1"/>
  <c r="IH26" i="37" s="1"/>
  <c r="IP26" i="37" a="1"/>
  <c r="IP26" i="37" s="1"/>
  <c r="IK26" i="37" a="1"/>
  <c r="IK26" i="37" s="1"/>
  <c r="IL26" i="37" a="1"/>
  <c r="IL26" i="37" s="1"/>
  <c r="GT13" i="34"/>
  <c r="O13" i="34"/>
  <c r="AO13" i="34"/>
  <c r="BO13" i="34"/>
  <c r="CO13" i="34"/>
  <c r="DT13" i="34"/>
  <c r="ES13" i="34"/>
  <c r="FT13" i="34"/>
  <c r="HV13" i="34"/>
  <c r="P13" i="34"/>
  <c r="AP13" i="34"/>
  <c r="BP13" i="34"/>
  <c r="CQ13" i="34"/>
  <c r="DU13" i="34"/>
  <c r="ET13" i="34"/>
  <c r="FU13" i="34"/>
  <c r="GW13" i="34"/>
  <c r="HW13" i="34"/>
  <c r="Q13" i="34"/>
  <c r="EA13" i="34"/>
  <c r="GC13" i="34"/>
  <c r="X13" i="34"/>
  <c r="AX13" i="34"/>
  <c r="BY13" i="34"/>
  <c r="CZ13" i="34"/>
  <c r="EB13" i="34"/>
  <c r="FC13" i="34"/>
  <c r="GD13" i="34"/>
  <c r="HD13" i="34"/>
  <c r="IE13" i="34"/>
  <c r="AQ13" i="34"/>
  <c r="HC13" i="34"/>
  <c r="Z13" i="34"/>
  <c r="AY13" i="34"/>
  <c r="BZ13" i="34"/>
  <c r="DA13" i="34"/>
  <c r="EC13" i="34"/>
  <c r="FD13" i="34"/>
  <c r="GE13" i="34"/>
  <c r="HK13" i="34"/>
  <c r="IL13" i="34"/>
  <c r="BW13" i="34"/>
  <c r="FB13" i="34"/>
  <c r="F13" i="34"/>
  <c r="AG13" i="34"/>
  <c r="BF13" i="34"/>
  <c r="CG13" i="34"/>
  <c r="DI13" i="34"/>
  <c r="EJ13" i="34"/>
  <c r="FJ13" i="34"/>
  <c r="GL13" i="34"/>
  <c r="HM13" i="34"/>
  <c r="IM13" i="34"/>
  <c r="CY13" i="34"/>
  <c r="IC13" i="34"/>
  <c r="G13" i="34"/>
  <c r="AH13" i="34"/>
  <c r="BG13" i="34"/>
  <c r="CH13" i="34"/>
  <c r="DJ13" i="34"/>
  <c r="EK13" i="34"/>
  <c r="FL13" i="34"/>
  <c r="GM13" i="34"/>
  <c r="HN13" i="34"/>
  <c r="AG32" i="33"/>
  <c r="AG12" i="36" s="1"/>
  <c r="CS32" i="33"/>
  <c r="CS12" i="36" s="1"/>
  <c r="EV32" i="33"/>
  <c r="EV12" i="36" s="1"/>
  <c r="GY32" i="33"/>
  <c r="GY12" i="36" s="1"/>
  <c r="Y32" i="33"/>
  <c r="Y12" i="40" s="1"/>
  <c r="BJ32" i="33"/>
  <c r="BJ12" i="40" s="1"/>
  <c r="CT32" i="33"/>
  <c r="CT12" i="36" s="1"/>
  <c r="EE32" i="33"/>
  <c r="EE12" i="36" s="1"/>
  <c r="FO32" i="33"/>
  <c r="GZ32" i="33"/>
  <c r="GZ12" i="40" s="1"/>
  <c r="J32" i="33"/>
  <c r="J12" i="40" s="1"/>
  <c r="R32" i="33"/>
  <c r="Z32" i="33"/>
  <c r="Z12" i="40" s="1"/>
  <c r="AI32" i="33"/>
  <c r="AI12" i="36" s="1"/>
  <c r="AS32" i="33"/>
  <c r="AS12" i="40" s="1"/>
  <c r="BB32" i="33"/>
  <c r="BB12" i="40" s="1"/>
  <c r="BK32" i="33"/>
  <c r="BK12" i="36" s="1"/>
  <c r="BT32" i="33"/>
  <c r="BT12" i="36" s="1"/>
  <c r="CC32" i="33"/>
  <c r="CC12" i="36" s="1"/>
  <c r="CL32" i="33"/>
  <c r="CL12" i="40" s="1"/>
  <c r="CU32" i="33"/>
  <c r="DE32" i="33"/>
  <c r="DE12" i="40" s="1"/>
  <c r="DN32" i="33"/>
  <c r="DN12" i="36" s="1"/>
  <c r="DW32" i="33"/>
  <c r="DW12" i="40" s="1"/>
  <c r="EF32" i="33"/>
  <c r="EF12" i="40" s="1"/>
  <c r="EO32" i="33"/>
  <c r="EO12" i="40" s="1"/>
  <c r="EX32" i="33"/>
  <c r="EX12" i="40" s="1"/>
  <c r="FG32" i="33"/>
  <c r="FG12" i="36" s="1"/>
  <c r="FQ32" i="33"/>
  <c r="FQ12" i="40" s="1"/>
  <c r="FZ32" i="33"/>
  <c r="FZ12" i="36" s="1"/>
  <c r="GI32" i="33"/>
  <c r="GI12" i="36" s="1"/>
  <c r="GR32" i="33"/>
  <c r="GR12" i="40" s="1"/>
  <c r="HA32" i="33"/>
  <c r="HA12" i="36" s="1"/>
  <c r="HK32" i="33"/>
  <c r="HK12" i="40" s="1"/>
  <c r="HY32" i="33"/>
  <c r="HY12" i="40" s="1"/>
  <c r="IN32" i="33"/>
  <c r="IN12" i="36" s="1"/>
  <c r="AP32" i="33"/>
  <c r="AP12" i="40" s="1"/>
  <c r="CJ32" i="33"/>
  <c r="CJ12" i="36" s="1"/>
  <c r="EM32" i="33"/>
  <c r="EM12" i="36" s="1"/>
  <c r="GP32" i="33"/>
  <c r="GP12" i="40" s="1"/>
  <c r="Q32" i="33"/>
  <c r="Q12" i="36" s="1"/>
  <c r="BA32" i="33"/>
  <c r="BA12" i="36" s="1"/>
  <c r="CK32" i="33"/>
  <c r="CK12" i="40" s="1"/>
  <c r="DV32" i="33"/>
  <c r="DV12" i="36" s="1"/>
  <c r="FF32" i="33"/>
  <c r="FF12" i="40" s="1"/>
  <c r="GQ32" i="33"/>
  <c r="GQ12" i="40" s="1"/>
  <c r="IM32" i="33"/>
  <c r="IM12" i="40" s="1"/>
  <c r="C32" i="33"/>
  <c r="K32" i="33"/>
  <c r="K12" i="36" s="1"/>
  <c r="S32" i="33"/>
  <c r="S12" i="40" s="1"/>
  <c r="AA32" i="33"/>
  <c r="AA12" i="40" s="1"/>
  <c r="AK32" i="33"/>
  <c r="AK12" i="36" s="1"/>
  <c r="AT32" i="33"/>
  <c r="AT12" i="40" s="1"/>
  <c r="BC32" i="33"/>
  <c r="BC12" i="36" s="1"/>
  <c r="BL32" i="33"/>
  <c r="BL12" i="36" s="1"/>
  <c r="BU32" i="33"/>
  <c r="BU12" i="40" s="1"/>
  <c r="CD32" i="33"/>
  <c r="CD12" i="40" s="1"/>
  <c r="CM32" i="33"/>
  <c r="CM12" i="36" s="1"/>
  <c r="CW32" i="33"/>
  <c r="CW12" i="36" s="1"/>
  <c r="DF32" i="33"/>
  <c r="DF12" i="40" s="1"/>
  <c r="DO32" i="33"/>
  <c r="DO12" i="40" s="1"/>
  <c r="DX32" i="33"/>
  <c r="DX12" i="40" s="1"/>
  <c r="EG32" i="33"/>
  <c r="EG12" i="36" s="1"/>
  <c r="EP32" i="33"/>
  <c r="EP12" i="40" s="1"/>
  <c r="EY32" i="33"/>
  <c r="FI32" i="33"/>
  <c r="FI12" i="40" s="1"/>
  <c r="FR32" i="33"/>
  <c r="FR12" i="36" s="1"/>
  <c r="GA32" i="33"/>
  <c r="GA12" i="40" s="1"/>
  <c r="GJ32" i="33"/>
  <c r="GJ12" i="36" s="1"/>
  <c r="GS32" i="33"/>
  <c r="GS12" i="40" s="1"/>
  <c r="HB32" i="33"/>
  <c r="HB12" i="40" s="1"/>
  <c r="HO32" i="33"/>
  <c r="HO12" i="40" s="1"/>
  <c r="HZ32" i="33"/>
  <c r="HZ12" i="36" s="1"/>
  <c r="IO32" i="33"/>
  <c r="IO12" i="40" s="1"/>
  <c r="IL32" i="33"/>
  <c r="IL12" i="36" s="1"/>
  <c r="ID32" i="33"/>
  <c r="ID12" i="36" s="1"/>
  <c r="HV32" i="33"/>
  <c r="HV12" i="40" s="1"/>
  <c r="HN32" i="33"/>
  <c r="HN12" i="40" s="1"/>
  <c r="HF32" i="33"/>
  <c r="HF12" i="40" s="1"/>
  <c r="IK32" i="33"/>
  <c r="IK12" i="40" s="1"/>
  <c r="IC32" i="33"/>
  <c r="IC12" i="36" s="1"/>
  <c r="HU32" i="33"/>
  <c r="HU12" i="36" s="1"/>
  <c r="HM32" i="33"/>
  <c r="HM12" i="36" s="1"/>
  <c r="IR32" i="33"/>
  <c r="IR12" i="40" s="1"/>
  <c r="IJ32" i="33"/>
  <c r="IJ12" i="40" s="1"/>
  <c r="IB32" i="33"/>
  <c r="IB12" i="36" s="1"/>
  <c r="HT32" i="33"/>
  <c r="HT12" i="40" s="1"/>
  <c r="HL32" i="33"/>
  <c r="HD32" i="33"/>
  <c r="HD12" i="40" s="1"/>
  <c r="GV32" i="33"/>
  <c r="GN32" i="33"/>
  <c r="GN12" i="36" s="1"/>
  <c r="GF32" i="33"/>
  <c r="GF12" i="40" s="1"/>
  <c r="FX32" i="33"/>
  <c r="FX12" i="36" s="1"/>
  <c r="FP32" i="33"/>
  <c r="FP12" i="40" s="1"/>
  <c r="FH32" i="33"/>
  <c r="FH12" i="40" s="1"/>
  <c r="EZ32" i="33"/>
  <c r="EZ12" i="36" s="1"/>
  <c r="ER32" i="33"/>
  <c r="ER12" i="36" s="1"/>
  <c r="EJ32" i="33"/>
  <c r="EJ12" i="40" s="1"/>
  <c r="EB32" i="33"/>
  <c r="EB12" i="40" s="1"/>
  <c r="DT32" i="33"/>
  <c r="DT12" i="40" s="1"/>
  <c r="DL32" i="33"/>
  <c r="DL12" i="40" s="1"/>
  <c r="DD32" i="33"/>
  <c r="CV32" i="33"/>
  <c r="CN32" i="33"/>
  <c r="CN12" i="36" s="1"/>
  <c r="CF32" i="33"/>
  <c r="BX32" i="33"/>
  <c r="BP32" i="33"/>
  <c r="BP12" i="36" s="1"/>
  <c r="BH32" i="33"/>
  <c r="AZ32" i="33"/>
  <c r="AZ12" i="40" s="1"/>
  <c r="AR32" i="33"/>
  <c r="AR12" i="36" s="1"/>
  <c r="AJ32" i="33"/>
  <c r="AJ12" i="40" s="1"/>
  <c r="AB32" i="33"/>
  <c r="AB12" i="36" s="1"/>
  <c r="IQ32" i="33"/>
  <c r="IQ12" i="40" s="1"/>
  <c r="II32" i="33"/>
  <c r="H32" i="33"/>
  <c r="H12" i="40" s="1"/>
  <c r="BI32" i="33"/>
  <c r="BI12" i="36" s="1"/>
  <c r="DK32" i="33"/>
  <c r="FE32" i="33"/>
  <c r="FE12" i="40" s="1"/>
  <c r="HI32" i="33"/>
  <c r="HI12" i="36" s="1"/>
  <c r="I32" i="33"/>
  <c r="I12" i="40" s="1"/>
  <c r="AH32" i="33"/>
  <c r="AH12" i="40" s="1"/>
  <c r="BS32" i="33"/>
  <c r="BS12" i="36" s="1"/>
  <c r="DC32" i="33"/>
  <c r="EN32" i="33"/>
  <c r="EN12" i="40" s="1"/>
  <c r="FY32" i="33"/>
  <c r="FY12" i="40" s="1"/>
  <c r="HJ32" i="33"/>
  <c r="HJ12" i="36" s="1"/>
  <c r="D32" i="33"/>
  <c r="D12" i="40" s="1"/>
  <c r="L32" i="33"/>
  <c r="L12" i="40" s="1"/>
  <c r="T32" i="33"/>
  <c r="T12" i="40" s="1"/>
  <c r="AC32" i="33"/>
  <c r="AC12" i="36" s="1"/>
  <c r="AL32" i="33"/>
  <c r="AL12" i="36" s="1"/>
  <c r="AU32" i="33"/>
  <c r="AU12" i="36" s="1"/>
  <c r="BD32" i="33"/>
  <c r="BD12" i="40" s="1"/>
  <c r="BM32" i="33"/>
  <c r="BM12" i="40" s="1"/>
  <c r="BV32" i="33"/>
  <c r="BV12" i="40" s="1"/>
  <c r="CE32" i="33"/>
  <c r="CE12" i="40" s="1"/>
  <c r="CO32" i="33"/>
  <c r="CX32" i="33"/>
  <c r="CX12" i="40" s="1"/>
  <c r="DG32" i="33"/>
  <c r="DG12" i="40" s="1"/>
  <c r="DP32" i="33"/>
  <c r="DP12" i="40" s="1"/>
  <c r="DY32" i="33"/>
  <c r="DY12" i="36" s="1"/>
  <c r="EH32" i="33"/>
  <c r="EH12" i="40" s="1"/>
  <c r="EQ32" i="33"/>
  <c r="EQ12" i="40" s="1"/>
  <c r="FA32" i="33"/>
  <c r="FA12" i="40" s="1"/>
  <c r="FJ32" i="33"/>
  <c r="FJ12" i="36" s="1"/>
  <c r="FS32" i="33"/>
  <c r="FS12" i="40" s="1"/>
  <c r="GB32" i="33"/>
  <c r="GB12" i="40" s="1"/>
  <c r="GK32" i="33"/>
  <c r="GK12" i="36" s="1"/>
  <c r="GT32" i="33"/>
  <c r="GT12" i="40" s="1"/>
  <c r="HC32" i="33"/>
  <c r="HC12" i="40" s="1"/>
  <c r="HP32" i="33"/>
  <c r="HP12" i="40" s="1"/>
  <c r="IA32" i="33"/>
  <c r="IA12" i="40" s="1"/>
  <c r="IP32" i="33"/>
  <c r="IP12" i="40" s="1"/>
  <c r="P32" i="33"/>
  <c r="P12" i="40" s="1"/>
  <c r="BR32" i="33"/>
  <c r="BR12" i="40" s="1"/>
  <c r="DU32" i="33"/>
  <c r="DU12" i="36" s="1"/>
  <c r="FW32" i="33"/>
  <c r="IH32" i="33"/>
  <c r="IH12" i="40" s="1"/>
  <c r="AQ32" i="33"/>
  <c r="AQ12" i="36" s="1"/>
  <c r="CB32" i="33"/>
  <c r="CB12" i="40" s="1"/>
  <c r="DM32" i="33"/>
  <c r="DM12" i="40" s="1"/>
  <c r="EW32" i="33"/>
  <c r="EW12" i="36" s="1"/>
  <c r="GH32" i="33"/>
  <c r="GH12" i="40" s="1"/>
  <c r="HX32" i="33"/>
  <c r="HX12" i="36" s="1"/>
  <c r="GH28" i="33"/>
  <c r="E32" i="33"/>
  <c r="E12" i="40" s="1"/>
  <c r="M32" i="33"/>
  <c r="M12" i="36" s="1"/>
  <c r="U32" i="33"/>
  <c r="U12" i="40" s="1"/>
  <c r="AD32" i="33"/>
  <c r="AD12" i="40" s="1"/>
  <c r="AM32" i="33"/>
  <c r="AM12" i="36" s="1"/>
  <c r="AV32" i="33"/>
  <c r="AV12" i="40" s="1"/>
  <c r="BE32" i="33"/>
  <c r="BE12" i="40" s="1"/>
  <c r="BN32" i="33"/>
  <c r="BN12" i="40" s="1"/>
  <c r="BW32" i="33"/>
  <c r="BW12" i="36" s="1"/>
  <c r="CG32" i="33"/>
  <c r="CG12" i="40" s="1"/>
  <c r="CP32" i="33"/>
  <c r="CP12" i="36" s="1"/>
  <c r="CY32" i="33"/>
  <c r="CY12" i="36" s="1"/>
  <c r="DH32" i="33"/>
  <c r="DH12" i="36" s="1"/>
  <c r="DQ32" i="33"/>
  <c r="DQ12" i="36" s="1"/>
  <c r="DZ32" i="33"/>
  <c r="DZ12" i="40" s="1"/>
  <c r="EI32" i="33"/>
  <c r="EI12" i="40" s="1"/>
  <c r="ES32" i="33"/>
  <c r="ES12" i="36" s="1"/>
  <c r="FB32" i="33"/>
  <c r="FB12" i="40" s="1"/>
  <c r="FK32" i="33"/>
  <c r="FK12" i="36" s="1"/>
  <c r="FT32" i="33"/>
  <c r="FT12" i="36" s="1"/>
  <c r="GC32" i="33"/>
  <c r="GC12" i="40" s="1"/>
  <c r="GL32" i="33"/>
  <c r="GL12" i="36" s="1"/>
  <c r="GU32" i="33"/>
  <c r="GU12" i="36" s="1"/>
  <c r="HE32" i="33"/>
  <c r="HE12" i="36" s="1"/>
  <c r="HQ32" i="33"/>
  <c r="HQ12" i="36" s="1"/>
  <c r="IE32" i="33"/>
  <c r="IE12" i="40" s="1"/>
  <c r="AY32" i="33"/>
  <c r="AY12" i="40" s="1"/>
  <c r="DB32" i="33"/>
  <c r="DB12" i="36" s="1"/>
  <c r="FN32" i="33"/>
  <c r="FN12" i="40" s="1"/>
  <c r="HW32" i="33"/>
  <c r="HW12" i="40" s="1"/>
  <c r="F32" i="33"/>
  <c r="F12" i="36" s="1"/>
  <c r="N32" i="33"/>
  <c r="N12" i="36" s="1"/>
  <c r="V32" i="33"/>
  <c r="V12" i="40" s="1"/>
  <c r="AE32" i="33"/>
  <c r="AE12" i="36" s="1"/>
  <c r="AN32" i="33"/>
  <c r="AN12" i="36" s="1"/>
  <c r="AW32" i="33"/>
  <c r="AW12" i="36" s="1"/>
  <c r="BF32" i="33"/>
  <c r="BF12" i="36" s="1"/>
  <c r="BO32" i="33"/>
  <c r="BO12" i="36" s="1"/>
  <c r="BY32" i="33"/>
  <c r="BY12" i="40" s="1"/>
  <c r="CH32" i="33"/>
  <c r="CH12" i="40" s="1"/>
  <c r="CQ32" i="33"/>
  <c r="CQ12" i="40" s="1"/>
  <c r="CZ32" i="33"/>
  <c r="CZ12" i="36" s="1"/>
  <c r="DI32" i="33"/>
  <c r="DI12" i="40" s="1"/>
  <c r="DR32" i="33"/>
  <c r="DR12" i="40" s="1"/>
  <c r="EA32" i="33"/>
  <c r="EA12" i="40" s="1"/>
  <c r="EK32" i="33"/>
  <c r="EK12" i="40" s="1"/>
  <c r="ET32" i="33"/>
  <c r="ET12" i="36" s="1"/>
  <c r="FC32" i="33"/>
  <c r="FC12" i="36" s="1"/>
  <c r="FL32" i="33"/>
  <c r="FL12" i="40" s="1"/>
  <c r="FU32" i="33"/>
  <c r="FU12" i="36" s="1"/>
  <c r="GD32" i="33"/>
  <c r="GD12" i="40" s="1"/>
  <c r="GM32" i="33"/>
  <c r="GM12" i="40" s="1"/>
  <c r="GW32" i="33"/>
  <c r="GW12" i="40" s="1"/>
  <c r="HG32" i="33"/>
  <c r="HG12" i="36" s="1"/>
  <c r="HR32" i="33"/>
  <c r="HR12" i="40" s="1"/>
  <c r="IF32" i="33"/>
  <c r="IF12" i="36" s="1"/>
  <c r="X32" i="33"/>
  <c r="X12" i="36" s="1"/>
  <c r="CA32" i="33"/>
  <c r="CA12" i="40" s="1"/>
  <c r="ED32" i="33"/>
  <c r="ED12" i="40" s="1"/>
  <c r="GG32" i="33"/>
  <c r="GG12" i="40" s="1"/>
  <c r="G32" i="33"/>
  <c r="G12" i="40" s="1"/>
  <c r="O32" i="33"/>
  <c r="O12" i="40" s="1"/>
  <c r="W32" i="33"/>
  <c r="W12" i="36" s="1"/>
  <c r="AF32" i="33"/>
  <c r="AF12" i="40" s="1"/>
  <c r="AO32" i="33"/>
  <c r="AO12" i="36" s="1"/>
  <c r="AX32" i="33"/>
  <c r="AX12" i="40" s="1"/>
  <c r="BG32" i="33"/>
  <c r="BG12" i="36" s="1"/>
  <c r="BQ32" i="33"/>
  <c r="BQ12" i="40" s="1"/>
  <c r="BZ32" i="33"/>
  <c r="BZ12" i="40" s="1"/>
  <c r="CI32" i="33"/>
  <c r="CI12" i="40" s="1"/>
  <c r="CR32" i="33"/>
  <c r="CR12" i="36" s="1"/>
  <c r="DA32" i="33"/>
  <c r="DA12" i="40" s="1"/>
  <c r="DJ32" i="33"/>
  <c r="DJ12" i="36" s="1"/>
  <c r="DS32" i="33"/>
  <c r="EC32" i="33"/>
  <c r="EC12" i="36" s="1"/>
  <c r="EL32" i="33"/>
  <c r="EL12" i="40" s="1"/>
  <c r="EU32" i="33"/>
  <c r="EU12" i="40" s="1"/>
  <c r="FD32" i="33"/>
  <c r="FD12" i="36" s="1"/>
  <c r="FM32" i="33"/>
  <c r="FM12" i="36" s="1"/>
  <c r="FV32" i="33"/>
  <c r="FV12" i="40" s="1"/>
  <c r="GE32" i="33"/>
  <c r="GE12" i="40" s="1"/>
  <c r="GO32" i="33"/>
  <c r="GO12" i="40" s="1"/>
  <c r="GX32" i="33"/>
  <c r="GX12" i="36" s="1"/>
  <c r="HH32" i="33"/>
  <c r="HH12" i="40" s="1"/>
  <c r="HS32" i="33"/>
  <c r="IG32" i="33"/>
  <c r="IG12" i="36" s="1"/>
  <c r="CC12" i="40"/>
  <c r="FT12" i="40"/>
  <c r="ER12" i="40"/>
  <c r="HA12" i="40"/>
  <c r="IF12" i="40"/>
  <c r="FG12" i="40"/>
  <c r="AL12" i="40"/>
  <c r="BI12" i="40"/>
  <c r="IN12" i="40"/>
  <c r="AU12" i="40"/>
  <c r="CM12" i="40"/>
  <c r="DY12" i="40"/>
  <c r="R12" i="40"/>
  <c r="BK12" i="40"/>
  <c r="CO12" i="40"/>
  <c r="IC12" i="40"/>
  <c r="GA12" i="36"/>
  <c r="BD12" i="36"/>
  <c r="DP12" i="36"/>
  <c r="EF12" i="36"/>
  <c r="EN12" i="36"/>
  <c r="AP12" i="36"/>
  <c r="R12" i="36"/>
  <c r="AH12" i="36"/>
  <c r="CD12" i="36"/>
  <c r="DZ12" i="36"/>
  <c r="FF12" i="36"/>
  <c r="EI12" i="36"/>
  <c r="GM12" i="36"/>
  <c r="IQ12" i="36"/>
  <c r="IR12" i="36"/>
  <c r="CO12" i="36"/>
  <c r="GG12" i="36"/>
  <c r="FY12" i="36"/>
  <c r="AT12" i="36"/>
  <c r="DF12" i="36"/>
  <c r="BE12" i="36"/>
  <c r="B15" i="37"/>
  <c r="B14" i="36"/>
  <c r="B6" i="35"/>
  <c r="II28" i="33"/>
  <c r="HV28" i="33"/>
  <c r="FR28" i="33"/>
  <c r="DV28" i="33"/>
  <c r="IK13" i="34"/>
  <c r="IB13" i="34"/>
  <c r="HT13" i="34"/>
  <c r="HJ13" i="34"/>
  <c r="HB13" i="34"/>
  <c r="GR13" i="34"/>
  <c r="GJ13" i="34"/>
  <c r="GB13" i="34"/>
  <c r="FR13" i="34"/>
  <c r="FI13" i="34"/>
  <c r="FA13" i="34"/>
  <c r="EQ13" i="34"/>
  <c r="EH13" i="34"/>
  <c r="DZ13" i="34"/>
  <c r="DQ13" i="34"/>
  <c r="DH13" i="34"/>
  <c r="CX13" i="34"/>
  <c r="CN13" i="34"/>
  <c r="CE13" i="34"/>
  <c r="BV13" i="34"/>
  <c r="BN13" i="34"/>
  <c r="BE13" i="34"/>
  <c r="AV13" i="34"/>
  <c r="AN13" i="34"/>
  <c r="AF13" i="34"/>
  <c r="W13" i="34"/>
  <c r="N13" i="34"/>
  <c r="E13" i="34"/>
  <c r="IJ13" i="34"/>
  <c r="IA13" i="34"/>
  <c r="HR13" i="34"/>
  <c r="HI13" i="34"/>
  <c r="HA13" i="34"/>
  <c r="GQ13" i="34"/>
  <c r="GI13" i="34"/>
  <c r="GA13" i="34"/>
  <c r="FQ13" i="34"/>
  <c r="FH13" i="34"/>
  <c r="EX13" i="34"/>
  <c r="EP13" i="34"/>
  <c r="EG13" i="34"/>
  <c r="DY13" i="34"/>
  <c r="DP13" i="34"/>
  <c r="DG13" i="34"/>
  <c r="CW13" i="34"/>
  <c r="CM13" i="34"/>
  <c r="CD13" i="34"/>
  <c r="BU13" i="34"/>
  <c r="BM13" i="34"/>
  <c r="BD13" i="34"/>
  <c r="AU13" i="34"/>
  <c r="AM13" i="34"/>
  <c r="AE13" i="34"/>
  <c r="V13" i="34"/>
  <c r="M13" i="34"/>
  <c r="D13" i="34"/>
  <c r="IQ13" i="34"/>
  <c r="IH13" i="34"/>
  <c r="HZ13" i="34"/>
  <c r="HQ13" i="34"/>
  <c r="HH13" i="34"/>
  <c r="GZ13" i="34"/>
  <c r="GP13" i="34"/>
  <c r="GH13" i="34"/>
  <c r="FZ13" i="34"/>
  <c r="FP13" i="34"/>
  <c r="FG13" i="34"/>
  <c r="EW13" i="34"/>
  <c r="EO13" i="34"/>
  <c r="EF13" i="34"/>
  <c r="DX13" i="34"/>
  <c r="DO13" i="34"/>
  <c r="DF13" i="34"/>
  <c r="CT13" i="34"/>
  <c r="CL13" i="34"/>
  <c r="CC13" i="34"/>
  <c r="BT13" i="34"/>
  <c r="BL13" i="34"/>
  <c r="BC13" i="34"/>
  <c r="AT13" i="34"/>
  <c r="AL13" i="34"/>
  <c r="AD13" i="34"/>
  <c r="U13" i="34"/>
  <c r="L13" i="34"/>
  <c r="IP13" i="34"/>
  <c r="IG13" i="34"/>
  <c r="HY13" i="34"/>
  <c r="HP13" i="34"/>
  <c r="HG13" i="34"/>
  <c r="GY13" i="34"/>
  <c r="GO13" i="34"/>
  <c r="GG13" i="34"/>
  <c r="FY13" i="34"/>
  <c r="FN13" i="34"/>
  <c r="FF13" i="34"/>
  <c r="EV13" i="34"/>
  <c r="EN13" i="34"/>
  <c r="EE13" i="34"/>
  <c r="DW13" i="34"/>
  <c r="DN13" i="34"/>
  <c r="DE13" i="34"/>
  <c r="CS13" i="34"/>
  <c r="CK13" i="34"/>
  <c r="CB13" i="34"/>
  <c r="BS13" i="34"/>
  <c r="BK13" i="34"/>
  <c r="BB13" i="34"/>
  <c r="AS13" i="34"/>
  <c r="AK13" i="34"/>
  <c r="AC13" i="34"/>
  <c r="T13" i="34"/>
  <c r="J13" i="34"/>
  <c r="IO13" i="34"/>
  <c r="IF13" i="34"/>
  <c r="HX13" i="34"/>
  <c r="HO13" i="34"/>
  <c r="HF13" i="34"/>
  <c r="GX13" i="34"/>
  <c r="GN13" i="34"/>
  <c r="GF13" i="34"/>
  <c r="FV13" i="34"/>
  <c r="FM13" i="34"/>
  <c r="FE13" i="34"/>
  <c r="EU13" i="34"/>
  <c r="EM13" i="34"/>
  <c r="ED13" i="34"/>
  <c r="DV13" i="34"/>
  <c r="DM13" i="34"/>
  <c r="DB13" i="34"/>
  <c r="CR13" i="34"/>
  <c r="CJ13" i="34"/>
  <c r="CA13" i="34"/>
  <c r="BR13" i="34"/>
  <c r="BJ13" i="34"/>
  <c r="BA13" i="34"/>
  <c r="AR13" i="34"/>
  <c r="AJ13" i="34"/>
  <c r="AA13" i="34"/>
  <c r="R13" i="34"/>
  <c r="I13" i="34"/>
  <c r="C13" i="34"/>
  <c r="Y13" i="34"/>
  <c r="AW13" i="34"/>
  <c r="BQ13" i="34"/>
  <c r="CP13" i="34"/>
  <c r="DR13" i="34"/>
  <c r="EL13" i="34"/>
  <c r="FK13" i="34"/>
  <c r="GK13" i="34"/>
  <c r="HE13" i="34"/>
  <c r="ID13" i="34"/>
  <c r="DC12" i="34"/>
  <c r="EI13" i="34"/>
  <c r="II12" i="34"/>
  <c r="CU13" i="34"/>
  <c r="EY13" i="34"/>
  <c r="EY12" i="34"/>
  <c r="K13" i="34"/>
  <c r="DS13" i="34"/>
  <c r="DS12" i="34"/>
  <c r="FW12" i="34"/>
  <c r="FW13" i="34"/>
  <c r="HS12" i="34"/>
  <c r="HS13" i="34"/>
  <c r="II13" i="34"/>
  <c r="K14" i="34"/>
  <c r="FO12" i="34"/>
  <c r="FO13" i="34"/>
  <c r="GU13" i="34"/>
  <c r="DC13" i="34"/>
  <c r="S13" i="34"/>
  <c r="DK13" i="34"/>
  <c r="DK12" i="34"/>
  <c r="CU12" i="34"/>
  <c r="AB13" i="34"/>
  <c r="BH12" i="34"/>
  <c r="BH13" i="34"/>
  <c r="CV12" i="34"/>
  <c r="CV13" i="34"/>
  <c r="EZ13" i="34"/>
  <c r="CF12" i="34"/>
  <c r="CF13" i="34"/>
  <c r="GV12" i="34"/>
  <c r="GV13" i="34"/>
  <c r="IR13" i="34"/>
  <c r="AJ14" i="34"/>
  <c r="CF14" i="34"/>
  <c r="ER14" i="34"/>
  <c r="EZ14" i="34"/>
  <c r="FH14" i="34"/>
  <c r="BX12" i="34"/>
  <c r="BX13" i="34"/>
  <c r="HL12" i="34"/>
  <c r="HL13" i="34"/>
  <c r="AZ13" i="34"/>
  <c r="DD12" i="34"/>
  <c r="DD13" i="34"/>
  <c r="FX13" i="34"/>
  <c r="B14" i="34"/>
  <c r="DS14" i="34" s="1"/>
  <c r="GP28" i="33"/>
  <c r="HB27" i="33"/>
  <c r="CN28" i="33"/>
  <c r="HA27" i="33"/>
  <c r="BR28" i="33"/>
  <c r="GC27" i="33"/>
  <c r="ID28" i="33"/>
  <c r="F28" i="33"/>
  <c r="BU27" i="33"/>
  <c r="CF28" i="33"/>
  <c r="D28" i="33"/>
  <c r="EZ28" i="33"/>
  <c r="HS28" i="33"/>
  <c r="ER28" i="33"/>
  <c r="BP28" i="33"/>
  <c r="EQ27" i="33"/>
  <c r="HK28" i="33"/>
  <c r="ED28" i="33"/>
  <c r="BJ28" i="33"/>
  <c r="EA27" i="33"/>
  <c r="HD28" i="33"/>
  <c r="EB28" i="33"/>
  <c r="AT28" i="33"/>
  <c r="CC27" i="33"/>
  <c r="IR28" i="33"/>
  <c r="AB28" i="33"/>
  <c r="IJ28" i="33"/>
  <c r="GN28" i="33"/>
  <c r="DF28" i="33"/>
  <c r="T28" i="33"/>
  <c r="AY27" i="33"/>
  <c r="IN27" i="33"/>
  <c r="IN28" i="33"/>
  <c r="IF27" i="33"/>
  <c r="IF28" i="33"/>
  <c r="HX27" i="33"/>
  <c r="HX28" i="33"/>
  <c r="HP27" i="33"/>
  <c r="HP28" i="33"/>
  <c r="HH27" i="33"/>
  <c r="HH28" i="33"/>
  <c r="GZ27" i="33"/>
  <c r="GZ28" i="33"/>
  <c r="GR27" i="33"/>
  <c r="GR28" i="33"/>
  <c r="GJ27" i="33"/>
  <c r="GJ28" i="33"/>
  <c r="GB27" i="33"/>
  <c r="GB28" i="33"/>
  <c r="FT27" i="33"/>
  <c r="FT28" i="33"/>
  <c r="FL27" i="33"/>
  <c r="FL28" i="33"/>
  <c r="FD27" i="33"/>
  <c r="FD28" i="33"/>
  <c r="EV27" i="33"/>
  <c r="EV28" i="33"/>
  <c r="EN27" i="33"/>
  <c r="EN28" i="33"/>
  <c r="EF27" i="33"/>
  <c r="EF28" i="33"/>
  <c r="DX27" i="33"/>
  <c r="DX28" i="33"/>
  <c r="DP27" i="33"/>
  <c r="DP28" i="33"/>
  <c r="DH27" i="33"/>
  <c r="DH28" i="33"/>
  <c r="CZ27" i="33"/>
  <c r="CZ28" i="33"/>
  <c r="CR27" i="33"/>
  <c r="CR28" i="33"/>
  <c r="CJ27" i="33"/>
  <c r="CJ28" i="33"/>
  <c r="CB27" i="33"/>
  <c r="CB28" i="33"/>
  <c r="BT27" i="33"/>
  <c r="BT28" i="33"/>
  <c r="BL27" i="33"/>
  <c r="BL28" i="33"/>
  <c r="BD27" i="33"/>
  <c r="BD28" i="33"/>
  <c r="AV27" i="33"/>
  <c r="AV28" i="33"/>
  <c r="AN27" i="33"/>
  <c r="AN28" i="33"/>
  <c r="AF27" i="33"/>
  <c r="AF28" i="33"/>
  <c r="X27" i="33"/>
  <c r="X28" i="33"/>
  <c r="P27" i="33"/>
  <c r="P28" i="33"/>
  <c r="H27" i="33"/>
  <c r="H28" i="33"/>
  <c r="HU28" i="33"/>
  <c r="FS28" i="33"/>
  <c r="DG28" i="33"/>
  <c r="AU28" i="33"/>
  <c r="IM27" i="33"/>
  <c r="IM28" i="33"/>
  <c r="IE27" i="33"/>
  <c r="IE28" i="33"/>
  <c r="HW27" i="33"/>
  <c r="HW28" i="33"/>
  <c r="HO27" i="33"/>
  <c r="HO28" i="33"/>
  <c r="GY27" i="33"/>
  <c r="GY28" i="33"/>
  <c r="GQ27" i="33"/>
  <c r="GQ28" i="33"/>
  <c r="GI27" i="33"/>
  <c r="GI28" i="33"/>
  <c r="GA27" i="33"/>
  <c r="GA28" i="33"/>
  <c r="FK27" i="33"/>
  <c r="FK28" i="33"/>
  <c r="FC27" i="33"/>
  <c r="FC28" i="33"/>
  <c r="EM27" i="33"/>
  <c r="EM28" i="33"/>
  <c r="EE27" i="33"/>
  <c r="EE28" i="33"/>
  <c r="DW27" i="33"/>
  <c r="DW28" i="33"/>
  <c r="DO27" i="33"/>
  <c r="DO28" i="33"/>
  <c r="CY27" i="33"/>
  <c r="CY28" i="33"/>
  <c r="CQ27" i="33"/>
  <c r="CQ28" i="33"/>
  <c r="CA27" i="33"/>
  <c r="CA28" i="33"/>
  <c r="BS27" i="33"/>
  <c r="BS28" i="33"/>
  <c r="BK27" i="33"/>
  <c r="BK28" i="33"/>
  <c r="BC27" i="33"/>
  <c r="BC28" i="33"/>
  <c r="AM27" i="33"/>
  <c r="AM28" i="33"/>
  <c r="AE27" i="33"/>
  <c r="AE28" i="33"/>
  <c r="O27" i="33"/>
  <c r="O28" i="33"/>
  <c r="G27" i="33"/>
  <c r="G28" i="33"/>
  <c r="IK27" i="33"/>
  <c r="IK28" i="33"/>
  <c r="IC27" i="33"/>
  <c r="IC28" i="33"/>
  <c r="HM27" i="33"/>
  <c r="HM28" i="33"/>
  <c r="HE27" i="33"/>
  <c r="HE28" i="33"/>
  <c r="GW27" i="33"/>
  <c r="GW28" i="33"/>
  <c r="GO27" i="33"/>
  <c r="GO28" i="33"/>
  <c r="GG27" i="33"/>
  <c r="GG28" i="33"/>
  <c r="FY27" i="33"/>
  <c r="FY28" i="33"/>
  <c r="FQ27" i="33"/>
  <c r="FQ28" i="33"/>
  <c r="FI27" i="33"/>
  <c r="FI28" i="33"/>
  <c r="FA27" i="33"/>
  <c r="FA28" i="33"/>
  <c r="ES27" i="33"/>
  <c r="ES28" i="33"/>
  <c r="EK27" i="33"/>
  <c r="EK28" i="33"/>
  <c r="EC27" i="33"/>
  <c r="EC28" i="33"/>
  <c r="DU27" i="33"/>
  <c r="DU28" i="33"/>
  <c r="DM27" i="33"/>
  <c r="DM28" i="33"/>
  <c r="DE27" i="33"/>
  <c r="DE28" i="33"/>
  <c r="CW27" i="33"/>
  <c r="CW28" i="33"/>
  <c r="CO27" i="33"/>
  <c r="CO28" i="33"/>
  <c r="CG27" i="33"/>
  <c r="CG28" i="33"/>
  <c r="BY27" i="33"/>
  <c r="BY28" i="33"/>
  <c r="BQ27" i="33"/>
  <c r="BQ28" i="33"/>
  <c r="BI27" i="33"/>
  <c r="BI28" i="33"/>
  <c r="BA27" i="33"/>
  <c r="BA28" i="33"/>
  <c r="AS27" i="33"/>
  <c r="AS28" i="33"/>
  <c r="AK27" i="33"/>
  <c r="AK28" i="33"/>
  <c r="AC27" i="33"/>
  <c r="AC28" i="33"/>
  <c r="U27" i="33"/>
  <c r="U28" i="33"/>
  <c r="M27" i="33"/>
  <c r="M28" i="33"/>
  <c r="E27" i="33"/>
  <c r="E28" i="33"/>
  <c r="HG28" i="33"/>
  <c r="EU28" i="33"/>
  <c r="CI28" i="33"/>
  <c r="W28" i="33"/>
  <c r="C12" i="33"/>
  <c r="HT28" i="33"/>
  <c r="HF28" i="33"/>
  <c r="FP28" i="33"/>
  <c r="ET28" i="33"/>
  <c r="DD28" i="33"/>
  <c r="CH28" i="33"/>
  <c r="AR28" i="33"/>
  <c r="V28" i="33"/>
  <c r="GS27" i="33"/>
  <c r="DZ27" i="33"/>
  <c r="BE27" i="33"/>
  <c r="IQ28" i="33"/>
  <c r="GF28" i="33"/>
  <c r="FJ28" i="33"/>
  <c r="DT28" i="33"/>
  <c r="CX28" i="33"/>
  <c r="BH28" i="33"/>
  <c r="AL28" i="33"/>
  <c r="FW27" i="33"/>
  <c r="AW27" i="33"/>
  <c r="HC27" i="33"/>
  <c r="HC28" i="33"/>
  <c r="GU27" i="33"/>
  <c r="GU28" i="33"/>
  <c r="GM27" i="33"/>
  <c r="GM28" i="33"/>
  <c r="GE27" i="33"/>
  <c r="GE28" i="33"/>
  <c r="FO27" i="33"/>
  <c r="FO28" i="33"/>
  <c r="FG27" i="33"/>
  <c r="FG28" i="33"/>
  <c r="EY27" i="33"/>
  <c r="EY28" i="33"/>
  <c r="EI27" i="33"/>
  <c r="EI28" i="33"/>
  <c r="DS27" i="33"/>
  <c r="DS28" i="33"/>
  <c r="DK27" i="33"/>
  <c r="DK28" i="33"/>
  <c r="DC27" i="33"/>
  <c r="DC28" i="33"/>
  <c r="CU28" i="33"/>
  <c r="CU27" i="33"/>
  <c r="CM27" i="33"/>
  <c r="CM28" i="33"/>
  <c r="CE27" i="33"/>
  <c r="CE28" i="33"/>
  <c r="BW27" i="33"/>
  <c r="BW28" i="33"/>
  <c r="BO27" i="33"/>
  <c r="BO28" i="33"/>
  <c r="BG27" i="33"/>
  <c r="BG28" i="33"/>
  <c r="AQ27" i="33"/>
  <c r="AQ28" i="33"/>
  <c r="AI27" i="33"/>
  <c r="AI28" i="33"/>
  <c r="AA27" i="33"/>
  <c r="AA28" i="33"/>
  <c r="K27" i="33"/>
  <c r="K28" i="33"/>
  <c r="IB28" i="33"/>
  <c r="HN28" i="33"/>
  <c r="GX28" i="33"/>
  <c r="FH28" i="33"/>
  <c r="EL28" i="33"/>
  <c r="CV28" i="33"/>
  <c r="BZ28" i="33"/>
  <c r="AJ28" i="33"/>
  <c r="N28" i="33"/>
  <c r="FU27" i="33"/>
  <c r="DA27" i="33"/>
  <c r="AG27" i="33"/>
  <c r="IP27" i="33"/>
  <c r="IP28" i="33"/>
  <c r="IH27" i="33"/>
  <c r="IH28" i="33"/>
  <c r="HZ27" i="33"/>
  <c r="HZ28" i="33"/>
  <c r="HJ27" i="33"/>
  <c r="HJ28" i="33"/>
  <c r="GT27" i="33"/>
  <c r="GT28" i="33"/>
  <c r="GL27" i="33"/>
  <c r="GL28" i="33"/>
  <c r="GD27" i="33"/>
  <c r="GD28" i="33"/>
  <c r="FV28" i="33"/>
  <c r="FV27" i="33"/>
  <c r="FN27" i="33"/>
  <c r="FN28" i="33"/>
  <c r="FF27" i="33"/>
  <c r="FF28" i="33"/>
  <c r="EX27" i="33"/>
  <c r="EX28" i="33"/>
  <c r="EP28" i="33"/>
  <c r="EP27" i="33"/>
  <c r="EH27" i="33"/>
  <c r="EH28" i="33"/>
  <c r="DR27" i="33"/>
  <c r="DR28" i="33"/>
  <c r="DJ27" i="33"/>
  <c r="DJ28" i="33"/>
  <c r="DB27" i="33"/>
  <c r="DB28" i="33"/>
  <c r="CL27" i="33"/>
  <c r="CL28" i="33"/>
  <c r="BV27" i="33"/>
  <c r="BV28" i="33"/>
  <c r="BN27" i="33"/>
  <c r="BN28" i="33"/>
  <c r="BF27" i="33"/>
  <c r="BF28" i="33"/>
  <c r="AX28" i="33"/>
  <c r="AX27" i="33"/>
  <c r="AP27" i="33"/>
  <c r="AP28" i="33"/>
  <c r="AH27" i="33"/>
  <c r="AH28" i="33"/>
  <c r="Z27" i="33"/>
  <c r="Z28" i="33"/>
  <c r="R28" i="33"/>
  <c r="R27" i="33"/>
  <c r="J27" i="33"/>
  <c r="J28" i="33"/>
  <c r="IL28" i="33"/>
  <c r="IA28" i="33"/>
  <c r="GV28" i="33"/>
  <c r="FZ28" i="33"/>
  <c r="EJ28" i="33"/>
  <c r="DN28" i="33"/>
  <c r="BX28" i="33"/>
  <c r="BB28" i="33"/>
  <c r="L28" i="33"/>
  <c r="HY27" i="33"/>
  <c r="FE27" i="33"/>
  <c r="CT27" i="33"/>
  <c r="IO28" i="33"/>
  <c r="IO27" i="33"/>
  <c r="IG27" i="33"/>
  <c r="IG28" i="33"/>
  <c r="HQ28" i="33"/>
  <c r="HQ27" i="33"/>
  <c r="HI27" i="33"/>
  <c r="HI28" i="33"/>
  <c r="GK27" i="33"/>
  <c r="GK28" i="33"/>
  <c r="FM28" i="33"/>
  <c r="FM27" i="33"/>
  <c r="EW28" i="33"/>
  <c r="EW27" i="33"/>
  <c r="EO28" i="33"/>
  <c r="EO27" i="33"/>
  <c r="EG27" i="33"/>
  <c r="EG28" i="33"/>
  <c r="DY28" i="33"/>
  <c r="DY27" i="33"/>
  <c r="DQ28" i="33"/>
  <c r="DQ27" i="33"/>
  <c r="DI27" i="33"/>
  <c r="DI28" i="33"/>
  <c r="CS28" i="33"/>
  <c r="CS27" i="33"/>
  <c r="CK27" i="33"/>
  <c r="CK28" i="33"/>
  <c r="BM27" i="33"/>
  <c r="BM28" i="33"/>
  <c r="AO28" i="33"/>
  <c r="AO27" i="33"/>
  <c r="Y28" i="33"/>
  <c r="Y27" i="33"/>
  <c r="Q28" i="33"/>
  <c r="Q27" i="33"/>
  <c r="I27" i="33"/>
  <c r="I28" i="33"/>
  <c r="HL28" i="33"/>
  <c r="FX28" i="33"/>
  <c r="FB28" i="33"/>
  <c r="DL28" i="33"/>
  <c r="CP28" i="33"/>
  <c r="AZ28" i="33"/>
  <c r="AD28" i="33"/>
  <c r="HR27" i="33"/>
  <c r="CD27" i="33"/>
  <c r="S27" i="33"/>
  <c r="C27" i="33"/>
  <c r="B13" i="20"/>
  <c r="DB12" i="40" l="1"/>
  <c r="IM12" i="36"/>
  <c r="IM12" i="44" s="1"/>
  <c r="D24" i="35"/>
  <c r="C23" i="35"/>
  <c r="R12" i="44"/>
  <c r="FH12" i="36"/>
  <c r="DY12" i="44"/>
  <c r="IF12" i="44"/>
  <c r="FU12" i="40"/>
  <c r="FT12" i="44"/>
  <c r="AL12" i="44"/>
  <c r="D12" i="36"/>
  <c r="CM12" i="44"/>
  <c r="IN12" i="44"/>
  <c r="FG12" i="44"/>
  <c r="HA12" i="44"/>
  <c r="ER12" i="44"/>
  <c r="CC12" i="44"/>
  <c r="EI12" i="44"/>
  <c r="BD12" i="44"/>
  <c r="FY12" i="44"/>
  <c r="AT12" i="44"/>
  <c r="FF12" i="44"/>
  <c r="AP12" i="44"/>
  <c r="IC12" i="44"/>
  <c r="AU12" i="44"/>
  <c r="DN12" i="40"/>
  <c r="DZ12" i="44"/>
  <c r="BE12" i="44"/>
  <c r="DP12" i="44"/>
  <c r="EN12" i="44"/>
  <c r="IR12" i="44"/>
  <c r="GA12" i="44"/>
  <c r="DF12" i="44"/>
  <c r="GO12" i="36"/>
  <c r="CO12" i="44"/>
  <c r="EM12" i="40"/>
  <c r="CZ12" i="40"/>
  <c r="BL12" i="40"/>
  <c r="DB12" i="44"/>
  <c r="BK12" i="44"/>
  <c r="BI12" i="44"/>
  <c r="GG12" i="44"/>
  <c r="GM12" i="44"/>
  <c r="AH12" i="44"/>
  <c r="IQ12" i="44"/>
  <c r="CD12" i="44"/>
  <c r="EF12" i="44"/>
  <c r="AD12" i="36"/>
  <c r="AD12" i="44" s="1"/>
  <c r="K12" i="40"/>
  <c r="CY12" i="40"/>
  <c r="T12" i="36"/>
  <c r="AW12" i="40"/>
  <c r="IP12" i="36"/>
  <c r="IP12" i="44" s="1"/>
  <c r="DR12" i="36"/>
  <c r="AG12" i="40"/>
  <c r="HZ12" i="40"/>
  <c r="DM12" i="36"/>
  <c r="DM12" i="44" s="1"/>
  <c r="HD12" i="36"/>
  <c r="HD12" i="44" s="1"/>
  <c r="FJ12" i="40"/>
  <c r="HT12" i="36"/>
  <c r="CA12" i="36"/>
  <c r="CA12" i="44" s="1"/>
  <c r="HB12" i="36"/>
  <c r="EG12" i="40"/>
  <c r="AE12" i="40"/>
  <c r="M12" i="40"/>
  <c r="HF12" i="36"/>
  <c r="AJ12" i="36"/>
  <c r="AS12" i="36"/>
  <c r="BV12" i="36"/>
  <c r="EQ12" i="36"/>
  <c r="HP12" i="36"/>
  <c r="GI12" i="40"/>
  <c r="AX12" i="36"/>
  <c r="AX12" i="44" s="1"/>
  <c r="DQ12" i="40"/>
  <c r="FI12" i="36"/>
  <c r="FI12" i="44" s="1"/>
  <c r="BP12" i="40"/>
  <c r="EO12" i="36"/>
  <c r="J12" i="36"/>
  <c r="J12" i="44" s="1"/>
  <c r="GN12" i="40"/>
  <c r="HY12" i="36"/>
  <c r="AV12" i="36"/>
  <c r="HM12" i="40"/>
  <c r="FR12" i="40"/>
  <c r="AC12" i="40"/>
  <c r="GL12" i="40"/>
  <c r="O12" i="36"/>
  <c r="EX12" i="36"/>
  <c r="EX12" i="44" s="1"/>
  <c r="IL12" i="40"/>
  <c r="EK12" i="36"/>
  <c r="AA12" i="36"/>
  <c r="AA12" i="44" s="1"/>
  <c r="CN12" i="40"/>
  <c r="ET12" i="40"/>
  <c r="CX12" i="36"/>
  <c r="EA12" i="36"/>
  <c r="EA12" i="44" s="1"/>
  <c r="FN12" i="36"/>
  <c r="EW12" i="40"/>
  <c r="AM12" i="40"/>
  <c r="BO12" i="40"/>
  <c r="GZ12" i="36"/>
  <c r="GZ12" i="44" s="1"/>
  <c r="BT12" i="40"/>
  <c r="S12" i="36"/>
  <c r="FS12" i="36"/>
  <c r="FS12" i="44" s="1"/>
  <c r="HU12" i="40"/>
  <c r="CS12" i="40"/>
  <c r="HK12" i="36"/>
  <c r="GW12" i="36"/>
  <c r="BS12" i="40"/>
  <c r="EU12" i="36"/>
  <c r="EU12" i="44" s="1"/>
  <c r="BA12" i="40"/>
  <c r="N12" i="40"/>
  <c r="EE12" i="40"/>
  <c r="AY12" i="36"/>
  <c r="EP12" i="36"/>
  <c r="EP12" i="44" s="1"/>
  <c r="GP12" i="36"/>
  <c r="GP12" i="44" s="1"/>
  <c r="GD12" i="36"/>
  <c r="DW12" i="36"/>
  <c r="FK12" i="40"/>
  <c r="EZ12" i="40"/>
  <c r="BG12" i="40"/>
  <c r="DI12" i="36"/>
  <c r="ED12" i="36"/>
  <c r="U12" i="36"/>
  <c r="CP12" i="40"/>
  <c r="IK12" i="36"/>
  <c r="CB12" i="36"/>
  <c r="CB12" i="44" s="1"/>
  <c r="AN12" i="40"/>
  <c r="EC12" i="40"/>
  <c r="AB12" i="40"/>
  <c r="GR12" i="36"/>
  <c r="GX12" i="40"/>
  <c r="GX13" i="40" s="1"/>
  <c r="BF12" i="40"/>
  <c r="BB12" i="36"/>
  <c r="BB12" i="44" s="1"/>
  <c r="FD12" i="40"/>
  <c r="HX12" i="40"/>
  <c r="GQ12" i="36"/>
  <c r="BW12" i="40"/>
  <c r="HN12" i="36"/>
  <c r="IG12" i="40"/>
  <c r="GK12" i="40"/>
  <c r="HG12" i="40"/>
  <c r="B18" i="39"/>
  <c r="B18" i="38"/>
  <c r="B18" i="40"/>
  <c r="G35" i="20"/>
  <c r="O35" i="20"/>
  <c r="W35" i="20"/>
  <c r="AE35" i="20"/>
  <c r="AM35" i="20"/>
  <c r="AU35" i="20"/>
  <c r="BC35" i="20"/>
  <c r="BK35" i="20"/>
  <c r="BS35" i="20"/>
  <c r="CA35" i="20"/>
  <c r="CI35" i="20"/>
  <c r="CQ35" i="20"/>
  <c r="CY35" i="20"/>
  <c r="DG35" i="20"/>
  <c r="DO35" i="20"/>
  <c r="DW35" i="20"/>
  <c r="EE35" i="20"/>
  <c r="EM35" i="20"/>
  <c r="EU35" i="20"/>
  <c r="FC35" i="20"/>
  <c r="FK35" i="20"/>
  <c r="FS35" i="20"/>
  <c r="GA35" i="20"/>
  <c r="GI35" i="20"/>
  <c r="GQ35" i="20"/>
  <c r="GY35" i="20"/>
  <c r="HG35" i="20"/>
  <c r="HO35" i="20"/>
  <c r="HW35" i="20"/>
  <c r="IE35" i="20"/>
  <c r="IM35" i="20"/>
  <c r="J35" i="20"/>
  <c r="R35" i="20"/>
  <c r="Z35" i="20"/>
  <c r="AH35" i="20"/>
  <c r="AP35" i="20"/>
  <c r="AX35" i="20"/>
  <c r="BF35" i="20"/>
  <c r="BN35" i="20"/>
  <c r="BV35" i="20"/>
  <c r="CD35" i="20"/>
  <c r="H35" i="20"/>
  <c r="S35" i="20"/>
  <c r="AC35" i="20"/>
  <c r="AN35" i="20"/>
  <c r="AY35" i="20"/>
  <c r="BI35" i="20"/>
  <c r="BT35" i="20"/>
  <c r="CE35" i="20"/>
  <c r="CN35" i="20"/>
  <c r="CW35" i="20"/>
  <c r="DF35" i="20"/>
  <c r="DP35" i="20"/>
  <c r="DY35" i="20"/>
  <c r="EH35" i="20"/>
  <c r="EQ35" i="20"/>
  <c r="EZ35" i="20"/>
  <c r="FI35" i="20"/>
  <c r="FR35" i="20"/>
  <c r="GB35" i="20"/>
  <c r="GK35" i="20"/>
  <c r="GT35" i="20"/>
  <c r="HC35" i="20"/>
  <c r="HL35" i="20"/>
  <c r="HU35" i="20"/>
  <c r="ID35" i="20"/>
  <c r="IN35" i="20"/>
  <c r="I35" i="20"/>
  <c r="T35" i="20"/>
  <c r="AD35" i="20"/>
  <c r="AO35" i="20"/>
  <c r="AZ35" i="20"/>
  <c r="BJ35" i="20"/>
  <c r="BU35" i="20"/>
  <c r="CF35" i="20"/>
  <c r="CO35" i="20"/>
  <c r="K35" i="20"/>
  <c r="U35" i="20"/>
  <c r="AF35" i="20"/>
  <c r="AQ35" i="20"/>
  <c r="BA35" i="20"/>
  <c r="BL35" i="20"/>
  <c r="BW35" i="20"/>
  <c r="CG35" i="20"/>
  <c r="CP35" i="20"/>
  <c r="CZ35" i="20"/>
  <c r="DI35" i="20"/>
  <c r="DR35" i="20"/>
  <c r="EA35" i="20"/>
  <c r="EJ35" i="20"/>
  <c r="ES35" i="20"/>
  <c r="FB35" i="20"/>
  <c r="FL35" i="20"/>
  <c r="FU35" i="20"/>
  <c r="GD35" i="20"/>
  <c r="GM35" i="20"/>
  <c r="GV35" i="20"/>
  <c r="HE35" i="20"/>
  <c r="HN35" i="20"/>
  <c r="HX35" i="20"/>
  <c r="IG35" i="20"/>
  <c r="IP35" i="20"/>
  <c r="M35" i="20"/>
  <c r="AB35" i="20"/>
  <c r="AT35" i="20"/>
  <c r="BM35" i="20"/>
  <c r="CB35" i="20"/>
  <c r="CS35" i="20"/>
  <c r="DD35" i="20"/>
  <c r="DQ35" i="20"/>
  <c r="EC35" i="20"/>
  <c r="EO35" i="20"/>
  <c r="FA35" i="20"/>
  <c r="FN35" i="20"/>
  <c r="FY35" i="20"/>
  <c r="GL35" i="20"/>
  <c r="GX35" i="20"/>
  <c r="HJ35" i="20"/>
  <c r="HV35" i="20"/>
  <c r="II35" i="20"/>
  <c r="N35" i="20"/>
  <c r="AG35" i="20"/>
  <c r="AV35" i="20"/>
  <c r="BO35" i="20"/>
  <c r="CC35" i="20"/>
  <c r="CT35" i="20"/>
  <c r="DE35" i="20"/>
  <c r="DS35" i="20"/>
  <c r="ED35" i="20"/>
  <c r="EP35" i="20"/>
  <c r="FD35" i="20"/>
  <c r="FO35" i="20"/>
  <c r="FZ35" i="20"/>
  <c r="GN35" i="20"/>
  <c r="GZ35" i="20"/>
  <c r="HK35" i="20"/>
  <c r="HY35" i="20"/>
  <c r="IJ35" i="20"/>
  <c r="P35" i="20"/>
  <c r="AI35" i="20"/>
  <c r="AW35" i="20"/>
  <c r="BP35" i="20"/>
  <c r="CH35" i="20"/>
  <c r="CU35" i="20"/>
  <c r="DH35" i="20"/>
  <c r="DT35" i="20"/>
  <c r="EF35" i="20"/>
  <c r="ER35" i="20"/>
  <c r="FE35" i="20"/>
  <c r="FP35" i="20"/>
  <c r="GC35" i="20"/>
  <c r="GO35" i="20"/>
  <c r="HA35" i="20"/>
  <c r="HM35" i="20"/>
  <c r="HZ35" i="20"/>
  <c r="IK35" i="20"/>
  <c r="X35" i="20"/>
  <c r="BB35" i="20"/>
  <c r="BY35" i="20"/>
  <c r="CX35" i="20"/>
  <c r="DN35" i="20"/>
  <c r="EK35" i="20"/>
  <c r="FF35" i="20"/>
  <c r="FW35" i="20"/>
  <c r="GR35" i="20"/>
  <c r="HI35" i="20"/>
  <c r="IC35" i="20"/>
  <c r="C35" i="20"/>
  <c r="Y35" i="20"/>
  <c r="BD35" i="20"/>
  <c r="BZ35" i="20"/>
  <c r="DA35" i="20"/>
  <c r="DU35" i="20"/>
  <c r="EL35" i="20"/>
  <c r="FG35" i="20"/>
  <c r="FX35" i="20"/>
  <c r="GS35" i="20"/>
  <c r="HP35" i="20"/>
  <c r="IF35" i="20"/>
  <c r="D35" i="20"/>
  <c r="AA35" i="20"/>
  <c r="BE35" i="20"/>
  <c r="CJ35" i="20"/>
  <c r="DB35" i="20"/>
  <c r="DV35" i="20"/>
  <c r="EN35" i="20"/>
  <c r="FH35" i="20"/>
  <c r="GE35" i="20"/>
  <c r="GU35" i="20"/>
  <c r="HQ35" i="20"/>
  <c r="IH35" i="20"/>
  <c r="E35" i="20"/>
  <c r="AJ35" i="20"/>
  <c r="BG35" i="20"/>
  <c r="CK35" i="20"/>
  <c r="DC35" i="20"/>
  <c r="DX35" i="20"/>
  <c r="ET35" i="20"/>
  <c r="FJ35" i="20"/>
  <c r="GF35" i="20"/>
  <c r="GW35" i="20"/>
  <c r="HR35" i="20"/>
  <c r="IL35" i="20"/>
  <c r="F35" i="20"/>
  <c r="BH35" i="20"/>
  <c r="DJ35" i="20"/>
  <c r="EV35" i="20"/>
  <c r="GG35" i="20"/>
  <c r="HS35" i="20"/>
  <c r="L35" i="20"/>
  <c r="BQ35" i="20"/>
  <c r="DK35" i="20"/>
  <c r="EW35" i="20"/>
  <c r="GH35" i="20"/>
  <c r="HT35" i="20"/>
  <c r="Q35" i="20"/>
  <c r="BR35" i="20"/>
  <c r="DL35" i="20"/>
  <c r="EX35" i="20"/>
  <c r="GJ35" i="20"/>
  <c r="IA35" i="20"/>
  <c r="V35" i="20"/>
  <c r="BX35" i="20"/>
  <c r="DM35" i="20"/>
  <c r="EY35" i="20"/>
  <c r="GP35" i="20"/>
  <c r="IB35" i="20"/>
  <c r="AR35" i="20"/>
  <c r="CR35" i="20"/>
  <c r="EG35" i="20"/>
  <c r="FT35" i="20"/>
  <c r="HF35" i="20"/>
  <c r="IR35" i="20"/>
  <c r="CL35" i="20"/>
  <c r="FV35" i="20"/>
  <c r="CM35" i="20"/>
  <c r="HB35" i="20"/>
  <c r="CV35" i="20"/>
  <c r="HD35" i="20"/>
  <c r="DZ35" i="20"/>
  <c r="HH35" i="20"/>
  <c r="AL35" i="20"/>
  <c r="FM35" i="20"/>
  <c r="B36" i="20"/>
  <c r="EI35" i="20"/>
  <c r="FQ35" i="20"/>
  <c r="IO35" i="20"/>
  <c r="IQ35" i="20"/>
  <c r="AK35" i="20"/>
  <c r="AS35" i="20"/>
  <c r="EB35" i="20"/>
  <c r="E35" i="34"/>
  <c r="M35" i="34"/>
  <c r="U35" i="34"/>
  <c r="AC35" i="34"/>
  <c r="AK35" i="34"/>
  <c r="AS35" i="34"/>
  <c r="BA35" i="34"/>
  <c r="BI35" i="34"/>
  <c r="BQ35" i="34"/>
  <c r="BY35" i="34"/>
  <c r="CG35" i="34"/>
  <c r="CO35" i="34"/>
  <c r="CW35" i="34"/>
  <c r="DE35" i="34"/>
  <c r="DM35" i="34"/>
  <c r="DU35" i="34"/>
  <c r="EC35" i="34"/>
  <c r="EK35" i="34"/>
  <c r="ES35" i="34"/>
  <c r="FA35" i="34"/>
  <c r="FI35" i="34"/>
  <c r="FQ35" i="34"/>
  <c r="FY35" i="34"/>
  <c r="GG35" i="34"/>
  <c r="GO35" i="34"/>
  <c r="F35" i="34"/>
  <c r="N35" i="34"/>
  <c r="V35" i="34"/>
  <c r="AD35" i="34"/>
  <c r="AL35" i="34"/>
  <c r="AT35" i="34"/>
  <c r="BB35" i="34"/>
  <c r="BJ35" i="34"/>
  <c r="BR35" i="34"/>
  <c r="BZ35" i="34"/>
  <c r="CH35" i="34"/>
  <c r="CP35" i="34"/>
  <c r="CX35" i="34"/>
  <c r="DF35" i="34"/>
  <c r="DN35" i="34"/>
  <c r="DV35" i="34"/>
  <c r="ED35" i="34"/>
  <c r="EL35" i="34"/>
  <c r="ET35" i="34"/>
  <c r="FB35" i="34"/>
  <c r="FJ35" i="34"/>
  <c r="FR35" i="34"/>
  <c r="FZ35" i="34"/>
  <c r="GH35" i="34"/>
  <c r="GP35" i="34"/>
  <c r="GX35" i="34"/>
  <c r="HF35" i="34"/>
  <c r="HN35" i="34"/>
  <c r="HV35" i="34"/>
  <c r="ID35" i="34"/>
  <c r="IL35" i="34"/>
  <c r="G35" i="34"/>
  <c r="J35" i="34"/>
  <c r="R35" i="34"/>
  <c r="Z35" i="34"/>
  <c r="AH35" i="34"/>
  <c r="AP35" i="34"/>
  <c r="AX35" i="34"/>
  <c r="BF35" i="34"/>
  <c r="BN35" i="34"/>
  <c r="BV35" i="34"/>
  <c r="CD35" i="34"/>
  <c r="CL35" i="34"/>
  <c r="CT35" i="34"/>
  <c r="DB35" i="34"/>
  <c r="DJ35" i="34"/>
  <c r="DR35" i="34"/>
  <c r="DZ35" i="34"/>
  <c r="EH35" i="34"/>
  <c r="EP35" i="34"/>
  <c r="EX35" i="34"/>
  <c r="FF35" i="34"/>
  <c r="FN35" i="34"/>
  <c r="C35" i="34"/>
  <c r="Q35" i="34"/>
  <c r="AE35" i="34"/>
  <c r="AQ35" i="34"/>
  <c r="BD35" i="34"/>
  <c r="BP35" i="34"/>
  <c r="CC35" i="34"/>
  <c r="CQ35" i="34"/>
  <c r="DC35" i="34"/>
  <c r="DP35" i="34"/>
  <c r="EB35" i="34"/>
  <c r="EO35" i="34"/>
  <c r="FC35" i="34"/>
  <c r="FO35" i="34"/>
  <c r="GA35" i="34"/>
  <c r="GK35" i="34"/>
  <c r="GU35" i="34"/>
  <c r="HD35" i="34"/>
  <c r="HM35" i="34"/>
  <c r="HW35" i="34"/>
  <c r="IF35" i="34"/>
  <c r="IO35" i="34"/>
  <c r="H35" i="34"/>
  <c r="T35" i="34"/>
  <c r="AG35" i="34"/>
  <c r="AU35" i="34"/>
  <c r="BG35" i="34"/>
  <c r="BT35" i="34"/>
  <c r="CF35" i="34"/>
  <c r="CS35" i="34"/>
  <c r="DG35" i="34"/>
  <c r="DS35" i="34"/>
  <c r="EF35" i="34"/>
  <c r="ER35" i="34"/>
  <c r="FE35" i="34"/>
  <c r="FS35" i="34"/>
  <c r="GC35" i="34"/>
  <c r="GM35" i="34"/>
  <c r="GW35" i="34"/>
  <c r="HG35" i="34"/>
  <c r="HP35" i="34"/>
  <c r="HY35" i="34"/>
  <c r="IH35" i="34"/>
  <c r="IQ35" i="34"/>
  <c r="K35" i="34"/>
  <c r="AA35" i="34"/>
  <c r="AR35" i="34"/>
  <c r="BK35" i="34"/>
  <c r="CA35" i="34"/>
  <c r="CR35" i="34"/>
  <c r="DI35" i="34"/>
  <c r="DY35" i="34"/>
  <c r="EQ35" i="34"/>
  <c r="FH35" i="34"/>
  <c r="FW35" i="34"/>
  <c r="GL35" i="34"/>
  <c r="GZ35" i="34"/>
  <c r="HK35" i="34"/>
  <c r="HX35" i="34"/>
  <c r="IJ35" i="34"/>
  <c r="L35" i="34"/>
  <c r="AB35" i="34"/>
  <c r="AV35" i="34"/>
  <c r="BL35" i="34"/>
  <c r="CB35" i="34"/>
  <c r="CU35" i="34"/>
  <c r="DK35" i="34"/>
  <c r="EA35" i="34"/>
  <c r="EU35" i="34"/>
  <c r="FK35" i="34"/>
  <c r="FX35" i="34"/>
  <c r="GN35" i="34"/>
  <c r="HA35" i="34"/>
  <c r="HL35" i="34"/>
  <c r="HZ35" i="34"/>
  <c r="IK35" i="34"/>
  <c r="P35" i="34"/>
  <c r="AI35" i="34"/>
  <c r="AY35" i="34"/>
  <c r="BO35" i="34"/>
  <c r="CI35" i="34"/>
  <c r="CY35" i="34"/>
  <c r="DO35" i="34"/>
  <c r="EG35" i="34"/>
  <c r="EW35" i="34"/>
  <c r="FM35" i="34"/>
  <c r="GD35" i="34"/>
  <c r="GR35" i="34"/>
  <c r="HC35" i="34"/>
  <c r="HQ35" i="34"/>
  <c r="IB35" i="34"/>
  <c r="IN35" i="34"/>
  <c r="X35" i="34"/>
  <c r="AZ35" i="34"/>
  <c r="BX35" i="34"/>
  <c r="DA35" i="34"/>
  <c r="EE35" i="34"/>
  <c r="FD35" i="34"/>
  <c r="GE35" i="34"/>
  <c r="GY35" i="34"/>
  <c r="HS35" i="34"/>
  <c r="IM35" i="34"/>
  <c r="D35" i="34"/>
  <c r="AJ35" i="34"/>
  <c r="BH35" i="34"/>
  <c r="CK35" i="34"/>
  <c r="DL35" i="34"/>
  <c r="EM35" i="34"/>
  <c r="FP35" i="34"/>
  <c r="GJ35" i="34"/>
  <c r="HH35" i="34"/>
  <c r="IA35" i="34"/>
  <c r="B36" i="34"/>
  <c r="I35" i="34"/>
  <c r="AM35" i="34"/>
  <c r="BM35" i="34"/>
  <c r="CM35" i="34"/>
  <c r="DQ35" i="34"/>
  <c r="EN35" i="34"/>
  <c r="FT35" i="34"/>
  <c r="GQ35" i="34"/>
  <c r="HI35" i="34"/>
  <c r="IC35" i="34"/>
  <c r="AF35" i="34"/>
  <c r="BW35" i="34"/>
  <c r="DT35" i="34"/>
  <c r="FG35" i="34"/>
  <c r="GT35" i="34"/>
  <c r="HU35" i="34"/>
  <c r="AN35" i="34"/>
  <c r="CE35" i="34"/>
  <c r="DW35" i="34"/>
  <c r="FL35" i="34"/>
  <c r="GV35" i="34"/>
  <c r="IE35" i="34"/>
  <c r="AO35" i="34"/>
  <c r="CJ35" i="34"/>
  <c r="DX35" i="34"/>
  <c r="FU35" i="34"/>
  <c r="HB35" i="34"/>
  <c r="IG35" i="34"/>
  <c r="S35" i="34"/>
  <c r="BE35" i="34"/>
  <c r="CZ35" i="34"/>
  <c r="EV35" i="34"/>
  <c r="GF35" i="34"/>
  <c r="HO35" i="34"/>
  <c r="IR35" i="34"/>
  <c r="Y35" i="34"/>
  <c r="DH35" i="34"/>
  <c r="GS35" i="34"/>
  <c r="AW35" i="34"/>
  <c r="EI35" i="34"/>
  <c r="HE35" i="34"/>
  <c r="BC35" i="34"/>
  <c r="EJ35" i="34"/>
  <c r="HJ35" i="34"/>
  <c r="CN35" i="34"/>
  <c r="FV35" i="34"/>
  <c r="II35" i="34"/>
  <c r="O35" i="34"/>
  <c r="CV35" i="34"/>
  <c r="GB35" i="34"/>
  <c r="IP35" i="34"/>
  <c r="BS35" i="34"/>
  <c r="BU35" i="34"/>
  <c r="DD35" i="34"/>
  <c r="EY35" i="34"/>
  <c r="EZ35" i="34"/>
  <c r="GI35" i="34"/>
  <c r="HR35" i="34"/>
  <c r="W35" i="34"/>
  <c r="HT35" i="34"/>
  <c r="IR14" i="34"/>
  <c r="C12" i="40"/>
  <c r="C33" i="33"/>
  <c r="FM12" i="40"/>
  <c r="F12" i="40"/>
  <c r="CJ12" i="40"/>
  <c r="EH12" i="36"/>
  <c r="DT12" i="36"/>
  <c r="DT12" i="44" s="1"/>
  <c r="GF12" i="36"/>
  <c r="DJ12" i="40"/>
  <c r="Y12" i="36"/>
  <c r="IH12" i="36"/>
  <c r="IH12" i="44" s="1"/>
  <c r="GB12" i="36"/>
  <c r="GB12" i="44" s="1"/>
  <c r="DO12" i="36"/>
  <c r="FC12" i="40"/>
  <c r="HJ12" i="40"/>
  <c r="BZ12" i="36"/>
  <c r="EB12" i="36"/>
  <c r="EJ12" i="36"/>
  <c r="HR12" i="36"/>
  <c r="BN12" i="36"/>
  <c r="CL12" i="36"/>
  <c r="P12" i="36"/>
  <c r="G12" i="36"/>
  <c r="CI12" i="36"/>
  <c r="CW12" i="40"/>
  <c r="AO12" i="40"/>
  <c r="EV12" i="40"/>
  <c r="GU12" i="40"/>
  <c r="W12" i="40"/>
  <c r="HQ12" i="40"/>
  <c r="CR12" i="40"/>
  <c r="GJ12" i="40"/>
  <c r="E12" i="36"/>
  <c r="GY12" i="40"/>
  <c r="CH12" i="36"/>
  <c r="DG12" i="36"/>
  <c r="IO12" i="36"/>
  <c r="FE12" i="36"/>
  <c r="FE12" i="44" s="1"/>
  <c r="CK12" i="36"/>
  <c r="BJ12" i="36"/>
  <c r="GE12" i="36"/>
  <c r="GT12" i="36"/>
  <c r="GT12" i="44" s="1"/>
  <c r="H12" i="36"/>
  <c r="HE12" i="40"/>
  <c r="AI12" i="40"/>
  <c r="IR27" i="37" a="1"/>
  <c r="IR27" i="37" s="1"/>
  <c r="IJ27" i="37" a="1"/>
  <c r="IJ27" i="37" s="1"/>
  <c r="IB27" i="37" a="1"/>
  <c r="IB27" i="37" s="1"/>
  <c r="HT27" i="37" a="1"/>
  <c r="HT27" i="37" s="1"/>
  <c r="HL27" i="37" a="1"/>
  <c r="HL27" i="37" s="1"/>
  <c r="HD27" i="37" a="1"/>
  <c r="HD27" i="37" s="1"/>
  <c r="GV27" i="37" a="1"/>
  <c r="GV27" i="37" s="1"/>
  <c r="GN27" i="37" a="1"/>
  <c r="GN27" i="37" s="1"/>
  <c r="GF27" i="37" a="1"/>
  <c r="GF27" i="37" s="1"/>
  <c r="FX27" i="37" a="1"/>
  <c r="FX27" i="37" s="1"/>
  <c r="FP27" i="37" a="1"/>
  <c r="FP27" i="37" s="1"/>
  <c r="FH27" i="37" a="1"/>
  <c r="FH27" i="37" s="1"/>
  <c r="EZ27" i="37" a="1"/>
  <c r="EZ27" i="37" s="1"/>
  <c r="ER27" i="37" a="1"/>
  <c r="ER27" i="37" s="1"/>
  <c r="EJ27" i="37" a="1"/>
  <c r="EJ27" i="37" s="1"/>
  <c r="EB27" i="37" a="1"/>
  <c r="EB27" i="37" s="1"/>
  <c r="DT27" i="37" a="1"/>
  <c r="DT27" i="37" s="1"/>
  <c r="DL27" i="37" a="1"/>
  <c r="DL27" i="37" s="1"/>
  <c r="DD27" i="37" a="1"/>
  <c r="DD27" i="37" s="1"/>
  <c r="CV27" i="37" a="1"/>
  <c r="CV27" i="37" s="1"/>
  <c r="CN27" i="37" a="1"/>
  <c r="CN27" i="37" s="1"/>
  <c r="CF27" i="37" a="1"/>
  <c r="CF27" i="37" s="1"/>
  <c r="BX27" i="37" a="1"/>
  <c r="BX27" i="37" s="1"/>
  <c r="BP27" i="37" a="1"/>
  <c r="BP27" i="37" s="1"/>
  <c r="BH27" i="37" a="1"/>
  <c r="BH27" i="37" s="1"/>
  <c r="AZ27" i="37" a="1"/>
  <c r="AZ27" i="37" s="1"/>
  <c r="AR27" i="37" a="1"/>
  <c r="AR27" i="37" s="1"/>
  <c r="AJ27" i="37" a="1"/>
  <c r="AJ27" i="37" s="1"/>
  <c r="AB27" i="37" a="1"/>
  <c r="AB27" i="37" s="1"/>
  <c r="T27" i="37" a="1"/>
  <c r="T27" i="37" s="1"/>
  <c r="L27" i="37" a="1"/>
  <c r="L27" i="37" s="1"/>
  <c r="D27" i="37" a="1"/>
  <c r="D27" i="37" s="1"/>
  <c r="II27" i="37" a="1"/>
  <c r="II27" i="37" s="1"/>
  <c r="IA27" i="37" a="1"/>
  <c r="IA27" i="37" s="1"/>
  <c r="HS27" i="37" a="1"/>
  <c r="HS27" i="37" s="1"/>
  <c r="HK27" i="37" a="1"/>
  <c r="HK27" i="37" s="1"/>
  <c r="HC27" i="37" a="1"/>
  <c r="HC27" i="37" s="1"/>
  <c r="GU27" i="37" a="1"/>
  <c r="GU27" i="37" s="1"/>
  <c r="GM27" i="37" a="1"/>
  <c r="GM27" i="37" s="1"/>
  <c r="GE27" i="37" a="1"/>
  <c r="GE27" i="37" s="1"/>
  <c r="FW27" i="37" a="1"/>
  <c r="FW27" i="37" s="1"/>
  <c r="FO27" i="37" a="1"/>
  <c r="FO27" i="37" s="1"/>
  <c r="FG27" i="37" a="1"/>
  <c r="FG27" i="37" s="1"/>
  <c r="EY27" i="37" a="1"/>
  <c r="EY27" i="37" s="1"/>
  <c r="EQ27" i="37" a="1"/>
  <c r="EQ27" i="37" s="1"/>
  <c r="EI27" i="37" a="1"/>
  <c r="EI27" i="37" s="1"/>
  <c r="EA27" i="37" a="1"/>
  <c r="EA27" i="37" s="1"/>
  <c r="DS27" i="37" a="1"/>
  <c r="DS27" i="37" s="1"/>
  <c r="DK27" i="37" a="1"/>
  <c r="DK27" i="37" s="1"/>
  <c r="DC27" i="37" a="1"/>
  <c r="DC27" i="37" s="1"/>
  <c r="CU27" i="37" a="1"/>
  <c r="CU27" i="37" s="1"/>
  <c r="CM27" i="37" a="1"/>
  <c r="CM27" i="37" s="1"/>
  <c r="CE27" i="37" a="1"/>
  <c r="CE27" i="37" s="1"/>
  <c r="BW27" i="37" a="1"/>
  <c r="BW27" i="37" s="1"/>
  <c r="BO27" i="37" a="1"/>
  <c r="BO27" i="37" s="1"/>
  <c r="BG27" i="37" a="1"/>
  <c r="BG27" i="37" s="1"/>
  <c r="AY27" i="37" a="1"/>
  <c r="AY27" i="37" s="1"/>
  <c r="AQ27" i="37" a="1"/>
  <c r="AQ27" i="37" s="1"/>
  <c r="AI27" i="37" a="1"/>
  <c r="AI27" i="37" s="1"/>
  <c r="AA27" i="37" a="1"/>
  <c r="AA27" i="37" s="1"/>
  <c r="S27" i="37" a="1"/>
  <c r="S27" i="37" s="1"/>
  <c r="K27" i="37" a="1"/>
  <c r="K27" i="37" s="1"/>
  <c r="C27" i="37" a="1"/>
  <c r="C27" i="37" s="1"/>
  <c r="HR27" i="37" a="1"/>
  <c r="HR27" i="37" s="1"/>
  <c r="DR27" i="37" a="1"/>
  <c r="DR27" i="37" s="1"/>
  <c r="CT27" i="37" a="1"/>
  <c r="CT27" i="37" s="1"/>
  <c r="BN27" i="37" a="1"/>
  <c r="BN27" i="37" s="1"/>
  <c r="AH27" i="37" a="1"/>
  <c r="AH27" i="37" s="1"/>
  <c r="J27" i="37" a="1"/>
  <c r="J27" i="37" s="1"/>
  <c r="HI27" i="37" a="1"/>
  <c r="HI27" i="37" s="1"/>
  <c r="DA27" i="37" a="1"/>
  <c r="DA27" i="37" s="1"/>
  <c r="BM27" i="37" a="1"/>
  <c r="BM27" i="37" s="1"/>
  <c r="AG27" i="37" a="1"/>
  <c r="AG27" i="37" s="1"/>
  <c r="Q27" i="37" a="1"/>
  <c r="Q27" i="37" s="1"/>
  <c r="IQ27" i="37" a="1"/>
  <c r="IQ27" i="37" s="1"/>
  <c r="IP27" i="37" a="1"/>
  <c r="IP27" i="37" s="1"/>
  <c r="IO27" i="37" a="1"/>
  <c r="IO27" i="37" s="1"/>
  <c r="IN27" i="37" a="1"/>
  <c r="IN27" i="37" s="1"/>
  <c r="IF27" i="37" a="1"/>
  <c r="IF27" i="37" s="1"/>
  <c r="HX27" i="37" a="1"/>
  <c r="HX27" i="37" s="1"/>
  <c r="HP27" i="37" a="1"/>
  <c r="HP27" i="37" s="1"/>
  <c r="HH27" i="37" a="1"/>
  <c r="HH27" i="37" s="1"/>
  <c r="GZ27" i="37" a="1"/>
  <c r="GZ27" i="37" s="1"/>
  <c r="GR27" i="37" a="1"/>
  <c r="GR27" i="37" s="1"/>
  <c r="GJ27" i="37" a="1"/>
  <c r="GJ27" i="37" s="1"/>
  <c r="GB27" i="37" a="1"/>
  <c r="GB27" i="37" s="1"/>
  <c r="FT27" i="37" a="1"/>
  <c r="FT27" i="37" s="1"/>
  <c r="FL27" i="37" a="1"/>
  <c r="FL27" i="37" s="1"/>
  <c r="FD27" i="37" a="1"/>
  <c r="FD27" i="37" s="1"/>
  <c r="EV27" i="37" a="1"/>
  <c r="EV27" i="37" s="1"/>
  <c r="EN27" i="37" a="1"/>
  <c r="EN27" i="37" s="1"/>
  <c r="EF27" i="37" a="1"/>
  <c r="EF27" i="37" s="1"/>
  <c r="DX27" i="37" a="1"/>
  <c r="DX27" i="37" s="1"/>
  <c r="DP27" i="37" a="1"/>
  <c r="DP27" i="37" s="1"/>
  <c r="DH27" i="37" a="1"/>
  <c r="DH27" i="37" s="1"/>
  <c r="CZ27" i="37" a="1"/>
  <c r="CZ27" i="37" s="1"/>
  <c r="CR27" i="37" a="1"/>
  <c r="CR27" i="37" s="1"/>
  <c r="CJ27" i="37" a="1"/>
  <c r="CJ27" i="37" s="1"/>
  <c r="CB27" i="37" a="1"/>
  <c r="CB27" i="37" s="1"/>
  <c r="BT27" i="37" a="1"/>
  <c r="BT27" i="37" s="1"/>
  <c r="BL27" i="37" a="1"/>
  <c r="BL27" i="37" s="1"/>
  <c r="BD27" i="37" a="1"/>
  <c r="BD27" i="37" s="1"/>
  <c r="AV27" i="37" a="1"/>
  <c r="AV27" i="37" s="1"/>
  <c r="AN27" i="37" a="1"/>
  <c r="AN27" i="37" s="1"/>
  <c r="AF27" i="37" a="1"/>
  <c r="AF27" i="37" s="1"/>
  <c r="X27" i="37" a="1"/>
  <c r="X27" i="37" s="1"/>
  <c r="P27" i="37" a="1"/>
  <c r="P27" i="37" s="1"/>
  <c r="H27" i="37" a="1"/>
  <c r="H27" i="37" s="1"/>
  <c r="HJ27" i="37" a="1"/>
  <c r="HJ27" i="37" s="1"/>
  <c r="GL27" i="37" a="1"/>
  <c r="GL27" i="37" s="1"/>
  <c r="FV27" i="37" a="1"/>
  <c r="FV27" i="37" s="1"/>
  <c r="FF27" i="37" a="1"/>
  <c r="FF27" i="37" s="1"/>
  <c r="EP27" i="37" a="1"/>
  <c r="EP27" i="37" s="1"/>
  <c r="DZ27" i="37" a="1"/>
  <c r="DZ27" i="37" s="1"/>
  <c r="DB27" i="37" a="1"/>
  <c r="DB27" i="37" s="1"/>
  <c r="BV27" i="37" a="1"/>
  <c r="BV27" i="37" s="1"/>
  <c r="AP27" i="37" a="1"/>
  <c r="AP27" i="37" s="1"/>
  <c r="HQ27" i="37" a="1"/>
  <c r="HQ27" i="37" s="1"/>
  <c r="GS27" i="37" a="1"/>
  <c r="GS27" i="37" s="1"/>
  <c r="GC27" i="37" a="1"/>
  <c r="GC27" i="37" s="1"/>
  <c r="FM27" i="37" a="1"/>
  <c r="FM27" i="37" s="1"/>
  <c r="EO27" i="37" a="1"/>
  <c r="EO27" i="37" s="1"/>
  <c r="DY27" i="37" a="1"/>
  <c r="DY27" i="37" s="1"/>
  <c r="DI27" i="37" a="1"/>
  <c r="DI27" i="37" s="1"/>
  <c r="CC27" i="37" a="1"/>
  <c r="CC27" i="37" s="1"/>
  <c r="AO27" i="37" a="1"/>
  <c r="AO27" i="37" s="1"/>
  <c r="IM27" i="37" a="1"/>
  <c r="IM27" i="37" s="1"/>
  <c r="IE27" i="37" a="1"/>
  <c r="IE27" i="37" s="1"/>
  <c r="HW27" i="37" a="1"/>
  <c r="HW27" i="37" s="1"/>
  <c r="HO27" i="37" a="1"/>
  <c r="HO27" i="37" s="1"/>
  <c r="HG27" i="37" a="1"/>
  <c r="HG27" i="37" s="1"/>
  <c r="GY27" i="37" a="1"/>
  <c r="GY27" i="37" s="1"/>
  <c r="GQ27" i="37" a="1"/>
  <c r="GQ27" i="37" s="1"/>
  <c r="GI27" i="37" a="1"/>
  <c r="GI27" i="37" s="1"/>
  <c r="GA27" i="37" a="1"/>
  <c r="GA27" i="37" s="1"/>
  <c r="FS27" i="37" a="1"/>
  <c r="FS27" i="37" s="1"/>
  <c r="FK27" i="37" a="1"/>
  <c r="FK27" i="37" s="1"/>
  <c r="FC27" i="37" a="1"/>
  <c r="FC27" i="37" s="1"/>
  <c r="EU27" i="37" a="1"/>
  <c r="EU27" i="37" s="1"/>
  <c r="EM27" i="37" a="1"/>
  <c r="EM27" i="37" s="1"/>
  <c r="EE27" i="37" a="1"/>
  <c r="EE27" i="37" s="1"/>
  <c r="DW27" i="37" a="1"/>
  <c r="DW27" i="37" s="1"/>
  <c r="DO27" i="37" a="1"/>
  <c r="DO27" i="37" s="1"/>
  <c r="DG27" i="37" a="1"/>
  <c r="DG27" i="37" s="1"/>
  <c r="CY27" i="37" a="1"/>
  <c r="CY27" i="37" s="1"/>
  <c r="CQ27" i="37" a="1"/>
  <c r="CQ27" i="37" s="1"/>
  <c r="CI27" i="37" a="1"/>
  <c r="CI27" i="37" s="1"/>
  <c r="CA27" i="37" a="1"/>
  <c r="CA27" i="37" s="1"/>
  <c r="BS27" i="37" a="1"/>
  <c r="BS27" i="37" s="1"/>
  <c r="BK27" i="37" a="1"/>
  <c r="BK27" i="37" s="1"/>
  <c r="BC27" i="37" a="1"/>
  <c r="BC27" i="37" s="1"/>
  <c r="AU27" i="37" a="1"/>
  <c r="AU27" i="37" s="1"/>
  <c r="AM27" i="37" a="1"/>
  <c r="AM27" i="37" s="1"/>
  <c r="AE27" i="37" a="1"/>
  <c r="AE27" i="37" s="1"/>
  <c r="W27" i="37" a="1"/>
  <c r="W27" i="37" s="1"/>
  <c r="O27" i="37" a="1"/>
  <c r="O27" i="37" s="1"/>
  <c r="G27" i="37" a="1"/>
  <c r="G27" i="37" s="1"/>
  <c r="IH27" i="37" a="1"/>
  <c r="IH27" i="37" s="1"/>
  <c r="BF27" i="37" a="1"/>
  <c r="BF27" i="37" s="1"/>
  <c r="IG27" i="37" a="1"/>
  <c r="IG27" i="37" s="1"/>
  <c r="BU27" i="37" a="1"/>
  <c r="BU27" i="37" s="1"/>
  <c r="Y27" i="37" a="1"/>
  <c r="Y27" i="37" s="1"/>
  <c r="IL27" i="37" a="1"/>
  <c r="IL27" i="37" s="1"/>
  <c r="ID27" i="37" a="1"/>
  <c r="ID27" i="37" s="1"/>
  <c r="HV27" i="37" a="1"/>
  <c r="HV27" i="37" s="1"/>
  <c r="HN27" i="37" a="1"/>
  <c r="HN27" i="37" s="1"/>
  <c r="HF27" i="37" a="1"/>
  <c r="HF27" i="37" s="1"/>
  <c r="GX27" i="37" a="1"/>
  <c r="GX27" i="37" s="1"/>
  <c r="GP27" i="37" a="1"/>
  <c r="GP27" i="37" s="1"/>
  <c r="GH27" i="37" a="1"/>
  <c r="GH27" i="37" s="1"/>
  <c r="FZ27" i="37" a="1"/>
  <c r="FZ27" i="37" s="1"/>
  <c r="FR27" i="37" a="1"/>
  <c r="FR27" i="37" s="1"/>
  <c r="FJ27" i="37" a="1"/>
  <c r="FJ27" i="37" s="1"/>
  <c r="FB27" i="37" a="1"/>
  <c r="FB27" i="37" s="1"/>
  <c r="ET27" i="37" a="1"/>
  <c r="ET27" i="37" s="1"/>
  <c r="EL27" i="37" a="1"/>
  <c r="EL27" i="37" s="1"/>
  <c r="ED27" i="37" a="1"/>
  <c r="ED27" i="37" s="1"/>
  <c r="DV27" i="37" a="1"/>
  <c r="DV27" i="37" s="1"/>
  <c r="DN27" i="37" a="1"/>
  <c r="DN27" i="37" s="1"/>
  <c r="DF27" i="37" a="1"/>
  <c r="DF27" i="37" s="1"/>
  <c r="CX27" i="37" a="1"/>
  <c r="CX27" i="37" s="1"/>
  <c r="CP27" i="37" a="1"/>
  <c r="CP27" i="37" s="1"/>
  <c r="CH27" i="37" a="1"/>
  <c r="CH27" i="37" s="1"/>
  <c r="BZ27" i="37" a="1"/>
  <c r="BZ27" i="37" s="1"/>
  <c r="BR27" i="37" a="1"/>
  <c r="BR27" i="37" s="1"/>
  <c r="BJ27" i="37" a="1"/>
  <c r="BJ27" i="37" s="1"/>
  <c r="BB27" i="37" a="1"/>
  <c r="BB27" i="37" s="1"/>
  <c r="AT27" i="37" a="1"/>
  <c r="AT27" i="37" s="1"/>
  <c r="AL27" i="37" a="1"/>
  <c r="AL27" i="37" s="1"/>
  <c r="AD27" i="37" a="1"/>
  <c r="AD27" i="37" s="1"/>
  <c r="V27" i="37" a="1"/>
  <c r="V27" i="37" s="1"/>
  <c r="N27" i="37" a="1"/>
  <c r="N27" i="37" s="1"/>
  <c r="F27" i="37" a="1"/>
  <c r="F27" i="37" s="1"/>
  <c r="HB27" i="37" a="1"/>
  <c r="HB27" i="37" s="1"/>
  <c r="GT27" i="37" a="1"/>
  <c r="GT27" i="37" s="1"/>
  <c r="GD27" i="37" a="1"/>
  <c r="GD27" i="37" s="1"/>
  <c r="FN27" i="37" a="1"/>
  <c r="FN27" i="37" s="1"/>
  <c r="EX27" i="37" a="1"/>
  <c r="EX27" i="37" s="1"/>
  <c r="EH27" i="37" a="1"/>
  <c r="EH27" i="37" s="1"/>
  <c r="DJ27" i="37" a="1"/>
  <c r="DJ27" i="37" s="1"/>
  <c r="CL27" i="37" a="1"/>
  <c r="CL27" i="37" s="1"/>
  <c r="AX27" i="37" a="1"/>
  <c r="AX27" i="37" s="1"/>
  <c r="R27" i="37" a="1"/>
  <c r="R27" i="37" s="1"/>
  <c r="HY27" i="37" a="1"/>
  <c r="HY27" i="37" s="1"/>
  <c r="GK27" i="37" a="1"/>
  <c r="GK27" i="37" s="1"/>
  <c r="FU27" i="37" a="1"/>
  <c r="FU27" i="37" s="1"/>
  <c r="FE27" i="37" a="1"/>
  <c r="FE27" i="37" s="1"/>
  <c r="EW27" i="37" a="1"/>
  <c r="EW27" i="37" s="1"/>
  <c r="EG27" i="37" a="1"/>
  <c r="EG27" i="37" s="1"/>
  <c r="DQ27" i="37" a="1"/>
  <c r="DQ27" i="37" s="1"/>
  <c r="CK27" i="37" a="1"/>
  <c r="CK27" i="37" s="1"/>
  <c r="BE27" i="37" a="1"/>
  <c r="BE27" i="37" s="1"/>
  <c r="I27" i="37" a="1"/>
  <c r="I27" i="37" s="1"/>
  <c r="IK27" i="37" a="1"/>
  <c r="IK27" i="37" s="1"/>
  <c r="IC27" i="37" a="1"/>
  <c r="IC27" i="37" s="1"/>
  <c r="HU27" i="37" a="1"/>
  <c r="HU27" i="37" s="1"/>
  <c r="HM27" i="37" a="1"/>
  <c r="HM27" i="37" s="1"/>
  <c r="HE27" i="37" a="1"/>
  <c r="HE27" i="37" s="1"/>
  <c r="GW27" i="37" a="1"/>
  <c r="GW27" i="37" s="1"/>
  <c r="GO27" i="37" a="1"/>
  <c r="GO27" i="37" s="1"/>
  <c r="GG27" i="37" a="1"/>
  <c r="GG27" i="37" s="1"/>
  <c r="FY27" i="37" a="1"/>
  <c r="FY27" i="37" s="1"/>
  <c r="FQ27" i="37" a="1"/>
  <c r="FQ27" i="37" s="1"/>
  <c r="FI27" i="37" a="1"/>
  <c r="FI27" i="37" s="1"/>
  <c r="FA27" i="37" a="1"/>
  <c r="FA27" i="37" s="1"/>
  <c r="ES27" i="37" a="1"/>
  <c r="ES27" i="37" s="1"/>
  <c r="EK27" i="37" a="1"/>
  <c r="EK27" i="37" s="1"/>
  <c r="EC27" i="37" a="1"/>
  <c r="EC27" i="37" s="1"/>
  <c r="DU27" i="37" a="1"/>
  <c r="DU27" i="37" s="1"/>
  <c r="DM27" i="37" a="1"/>
  <c r="DM27" i="37" s="1"/>
  <c r="DE27" i="37" a="1"/>
  <c r="DE27" i="37" s="1"/>
  <c r="CW27" i="37" a="1"/>
  <c r="CW27" i="37" s="1"/>
  <c r="CO27" i="37" a="1"/>
  <c r="CO27" i="37" s="1"/>
  <c r="CG27" i="37" a="1"/>
  <c r="CG27" i="37" s="1"/>
  <c r="BY27" i="37" a="1"/>
  <c r="BY27" i="37" s="1"/>
  <c r="BQ27" i="37" a="1"/>
  <c r="BQ27" i="37" s="1"/>
  <c r="BI27" i="37" a="1"/>
  <c r="BI27" i="37" s="1"/>
  <c r="BA27" i="37" a="1"/>
  <c r="BA27" i="37" s="1"/>
  <c r="AS27" i="37" a="1"/>
  <c r="AS27" i="37" s="1"/>
  <c r="AK27" i="37" a="1"/>
  <c r="AK27" i="37" s="1"/>
  <c r="AC27" i="37" a="1"/>
  <c r="AC27" i="37" s="1"/>
  <c r="U27" i="37" a="1"/>
  <c r="U27" i="37" s="1"/>
  <c r="M27" i="37" a="1"/>
  <c r="M27" i="37" s="1"/>
  <c r="E27" i="37" a="1"/>
  <c r="E27" i="37" s="1"/>
  <c r="HZ27" i="37" a="1"/>
  <c r="HZ27" i="37" s="1"/>
  <c r="CD27" i="37" a="1"/>
  <c r="CD27" i="37" s="1"/>
  <c r="Z27" i="37" a="1"/>
  <c r="Z27" i="37" s="1"/>
  <c r="HA27" i="37" a="1"/>
  <c r="HA27" i="37" s="1"/>
  <c r="CS27" i="37" a="1"/>
  <c r="CS27" i="37" s="1"/>
  <c r="AW27" i="37" a="1"/>
  <c r="AW27" i="37" s="1"/>
  <c r="ES12" i="40"/>
  <c r="FZ12" i="40"/>
  <c r="X12" i="40"/>
  <c r="AK12" i="40"/>
  <c r="BY12" i="36"/>
  <c r="C13" i="20"/>
  <c r="IL13" i="20"/>
  <c r="ID13" i="20"/>
  <c r="ID13" i="36" s="1"/>
  <c r="HV13" i="20"/>
  <c r="HV13" i="40" s="1"/>
  <c r="HN13" i="20"/>
  <c r="HN13" i="36" s="1"/>
  <c r="HF13" i="20"/>
  <c r="GX13" i="20"/>
  <c r="GX13" i="36" s="1"/>
  <c r="GP13" i="20"/>
  <c r="GH13" i="20"/>
  <c r="GH13" i="40" s="1"/>
  <c r="FZ13" i="20"/>
  <c r="FZ13" i="36" s="1"/>
  <c r="FR13" i="20"/>
  <c r="FJ13" i="20"/>
  <c r="FB13" i="20"/>
  <c r="FB13" i="40" s="1"/>
  <c r="ET13" i="20"/>
  <c r="EL13" i="20"/>
  <c r="EL13" i="40" s="1"/>
  <c r="ED13" i="20"/>
  <c r="ED13" i="40" s="1"/>
  <c r="DV13" i="20"/>
  <c r="DV13" i="36" s="1"/>
  <c r="DN13" i="20"/>
  <c r="DN13" i="40" s="1"/>
  <c r="DF13" i="20"/>
  <c r="DF13" i="36" s="1"/>
  <c r="CX13" i="20"/>
  <c r="CP13" i="20"/>
  <c r="CH13" i="20"/>
  <c r="CH13" i="40" s="1"/>
  <c r="BZ13" i="20"/>
  <c r="BZ13" i="40" s="1"/>
  <c r="BR13" i="20"/>
  <c r="BR13" i="40" s="1"/>
  <c r="BJ13" i="20"/>
  <c r="BJ13" i="40" s="1"/>
  <c r="BB13" i="20"/>
  <c r="BB13" i="40" s="1"/>
  <c r="AT13" i="20"/>
  <c r="AT13" i="36" s="1"/>
  <c r="AL13" i="20"/>
  <c r="AL13" i="36" s="1"/>
  <c r="AD13" i="20"/>
  <c r="AD13" i="36" s="1"/>
  <c r="V13" i="20"/>
  <c r="V13" i="40" s="1"/>
  <c r="N13" i="20"/>
  <c r="N13" i="40" s="1"/>
  <c r="F13" i="20"/>
  <c r="IN13" i="20"/>
  <c r="IN13" i="40" s="1"/>
  <c r="IE13" i="20"/>
  <c r="IE13" i="40" s="1"/>
  <c r="HU13" i="20"/>
  <c r="HU13" i="36" s="1"/>
  <c r="HL13" i="20"/>
  <c r="HC13" i="20"/>
  <c r="HC13" i="40" s="1"/>
  <c r="GT13" i="20"/>
  <c r="GK13" i="20"/>
  <c r="GK13" i="36" s="1"/>
  <c r="GB13" i="20"/>
  <c r="GB13" i="40" s="1"/>
  <c r="FS13" i="20"/>
  <c r="FS13" i="40" s="1"/>
  <c r="FI13" i="20"/>
  <c r="FI13" i="40" s="1"/>
  <c r="EZ13" i="20"/>
  <c r="EZ13" i="36" s="1"/>
  <c r="EQ13" i="20"/>
  <c r="EQ13" i="36" s="1"/>
  <c r="EH13" i="20"/>
  <c r="EH13" i="40" s="1"/>
  <c r="DY13" i="20"/>
  <c r="DY13" i="36" s="1"/>
  <c r="DP13" i="20"/>
  <c r="DP13" i="36" s="1"/>
  <c r="DG13" i="20"/>
  <c r="DG13" i="40" s="1"/>
  <c r="CW13" i="20"/>
  <c r="CW13" i="36" s="1"/>
  <c r="CN13" i="20"/>
  <c r="CE13" i="20"/>
  <c r="CE13" i="40" s="1"/>
  <c r="BV13" i="20"/>
  <c r="BM13" i="20"/>
  <c r="BM13" i="40" s="1"/>
  <c r="BD13" i="20"/>
  <c r="BD13" i="40" s="1"/>
  <c r="AU13" i="20"/>
  <c r="AU13" i="40" s="1"/>
  <c r="AK13" i="20"/>
  <c r="AK13" i="36" s="1"/>
  <c r="AB13" i="20"/>
  <c r="AB13" i="36" s="1"/>
  <c r="S13" i="20"/>
  <c r="J13" i="20"/>
  <c r="IG13" i="20"/>
  <c r="IG13" i="36" s="1"/>
  <c r="HO13" i="20"/>
  <c r="HO13" i="40" s="1"/>
  <c r="GV13" i="20"/>
  <c r="GD13" i="20"/>
  <c r="FL13" i="20"/>
  <c r="FL13" i="40" s="1"/>
  <c r="ES13" i="20"/>
  <c r="ES13" i="36" s="1"/>
  <c r="EA13" i="20"/>
  <c r="EA13" i="40" s="1"/>
  <c r="DI13" i="20"/>
  <c r="DI13" i="40" s="1"/>
  <c r="CQ13" i="20"/>
  <c r="CQ13" i="40" s="1"/>
  <c r="BX13" i="20"/>
  <c r="BF13" i="20"/>
  <c r="AN13" i="20"/>
  <c r="AN13" i="36" s="1"/>
  <c r="U13" i="20"/>
  <c r="U13" i="40" s="1"/>
  <c r="IF13" i="20"/>
  <c r="IF13" i="40" s="1"/>
  <c r="GL13" i="20"/>
  <c r="GL13" i="36" s="1"/>
  <c r="EI13" i="20"/>
  <c r="EI13" i="36" s="1"/>
  <c r="CF13" i="20"/>
  <c r="T13" i="20"/>
  <c r="IM13" i="20"/>
  <c r="IM13" i="40" s="1"/>
  <c r="IC13" i="20"/>
  <c r="IC13" i="36" s="1"/>
  <c r="HT13" i="20"/>
  <c r="HT13" i="36" s="1"/>
  <c r="HK13" i="20"/>
  <c r="HB13" i="20"/>
  <c r="HB13" i="40" s="1"/>
  <c r="GS13" i="20"/>
  <c r="GS13" i="40" s="1"/>
  <c r="GJ13" i="20"/>
  <c r="GA13" i="20"/>
  <c r="GA13" i="36" s="1"/>
  <c r="FQ13" i="20"/>
  <c r="FQ13" i="40" s="1"/>
  <c r="FH13" i="20"/>
  <c r="FH13" i="40" s="1"/>
  <c r="EY13" i="20"/>
  <c r="EP13" i="20"/>
  <c r="EP13" i="40" s="1"/>
  <c r="EG13" i="20"/>
  <c r="DX13" i="20"/>
  <c r="DX13" i="40" s="1"/>
  <c r="DO13" i="20"/>
  <c r="DO13" i="40" s="1"/>
  <c r="DE13" i="20"/>
  <c r="DE13" i="40" s="1"/>
  <c r="CV13" i="20"/>
  <c r="CM13" i="20"/>
  <c r="CM13" i="36" s="1"/>
  <c r="CD13" i="20"/>
  <c r="CD13" i="36" s="1"/>
  <c r="BU13" i="20"/>
  <c r="BU13" i="40" s="1"/>
  <c r="BL13" i="20"/>
  <c r="BL13" i="40" s="1"/>
  <c r="BC13" i="20"/>
  <c r="BC13" i="36" s="1"/>
  <c r="AS13" i="20"/>
  <c r="AJ13" i="20"/>
  <c r="AJ13" i="36" s="1"/>
  <c r="AA13" i="20"/>
  <c r="R13" i="20"/>
  <c r="R13" i="40" s="1"/>
  <c r="I13" i="20"/>
  <c r="I13" i="40" s="1"/>
  <c r="HM13" i="20"/>
  <c r="HM13" i="36" s="1"/>
  <c r="FK13" i="20"/>
  <c r="DH13" i="20"/>
  <c r="DH13" i="36" s="1"/>
  <c r="BE13" i="20"/>
  <c r="BE13" i="36" s="1"/>
  <c r="IK13" i="20"/>
  <c r="IB13" i="20"/>
  <c r="IB13" i="36" s="1"/>
  <c r="HS13" i="20"/>
  <c r="HJ13" i="20"/>
  <c r="HJ13" i="36" s="1"/>
  <c r="HA13" i="20"/>
  <c r="HA13" i="40" s="1"/>
  <c r="GR13" i="20"/>
  <c r="GI13" i="20"/>
  <c r="GI13" i="36" s="1"/>
  <c r="FY13" i="20"/>
  <c r="FY13" i="40" s="1"/>
  <c r="FP13" i="20"/>
  <c r="FP13" i="40" s="1"/>
  <c r="FG13" i="20"/>
  <c r="FG13" i="36" s="1"/>
  <c r="EX13" i="20"/>
  <c r="EX13" i="40" s="1"/>
  <c r="EO13" i="20"/>
  <c r="EO13" i="40" s="1"/>
  <c r="EF13" i="20"/>
  <c r="EF13" i="36" s="1"/>
  <c r="DW13" i="20"/>
  <c r="DW13" i="40" s="1"/>
  <c r="DM13" i="20"/>
  <c r="DM13" i="40" s="1"/>
  <c r="DD13" i="20"/>
  <c r="CU13" i="20"/>
  <c r="CL13" i="20"/>
  <c r="CL13" i="40" s="1"/>
  <c r="CC13" i="20"/>
  <c r="CC13" i="36" s="1"/>
  <c r="BT13" i="20"/>
  <c r="BK13" i="20"/>
  <c r="BK13" i="40" s="1"/>
  <c r="BA13" i="20"/>
  <c r="BA13" i="36" s="1"/>
  <c r="AR13" i="20"/>
  <c r="AR13" i="36" s="1"/>
  <c r="AI13" i="20"/>
  <c r="AI13" i="36" s="1"/>
  <c r="Z13" i="20"/>
  <c r="Z13" i="40" s="1"/>
  <c r="Q13" i="20"/>
  <c r="Q13" i="36" s="1"/>
  <c r="H13" i="20"/>
  <c r="IA13" i="20"/>
  <c r="IA13" i="40" s="1"/>
  <c r="HR13" i="20"/>
  <c r="HR13" i="40" s="1"/>
  <c r="HI13" i="20"/>
  <c r="HI13" i="36" s="1"/>
  <c r="GQ13" i="20"/>
  <c r="GG13" i="20"/>
  <c r="GG13" i="36" s="1"/>
  <c r="FO13" i="20"/>
  <c r="FF13" i="20"/>
  <c r="FF13" i="36" s="1"/>
  <c r="EN13" i="20"/>
  <c r="EN13" i="36" s="1"/>
  <c r="DU13" i="20"/>
  <c r="DU13" i="36" s="1"/>
  <c r="DL13" i="20"/>
  <c r="DL13" i="40" s="1"/>
  <c r="CT13" i="20"/>
  <c r="CT13" i="36" s="1"/>
  <c r="CB13" i="20"/>
  <c r="BS13" i="20"/>
  <c r="BS13" i="36" s="1"/>
  <c r="AZ13" i="20"/>
  <c r="AZ13" i="40" s="1"/>
  <c r="AH13" i="20"/>
  <c r="AH13" i="40" s="1"/>
  <c r="Y13" i="20"/>
  <c r="Y13" i="40" s="1"/>
  <c r="G13" i="20"/>
  <c r="G13" i="40" s="1"/>
  <c r="IO13" i="20"/>
  <c r="GC13" i="20"/>
  <c r="GC13" i="40" s="1"/>
  <c r="DZ13" i="20"/>
  <c r="DZ13" i="36" s="1"/>
  <c r="BW13" i="20"/>
  <c r="BW13" i="36" s="1"/>
  <c r="AC13" i="20"/>
  <c r="AC13" i="36" s="1"/>
  <c r="IJ13" i="20"/>
  <c r="IJ13" i="40" s="1"/>
  <c r="GZ13" i="20"/>
  <c r="GZ13" i="40" s="1"/>
  <c r="FX13" i="20"/>
  <c r="FX13" i="36" s="1"/>
  <c r="EW13" i="20"/>
  <c r="EE13" i="20"/>
  <c r="DC13" i="20"/>
  <c r="CK13" i="20"/>
  <c r="BI13" i="20"/>
  <c r="BI13" i="40" s="1"/>
  <c r="AQ13" i="20"/>
  <c r="AQ13" i="36" s="1"/>
  <c r="P13" i="20"/>
  <c r="GU13" i="20"/>
  <c r="GU13" i="36" s="1"/>
  <c r="ER13" i="20"/>
  <c r="ER13" i="40" s="1"/>
  <c r="CY13" i="20"/>
  <c r="CY13" i="36" s="1"/>
  <c r="AV13" i="20"/>
  <c r="AV13" i="36" s="1"/>
  <c r="IR13" i="20"/>
  <c r="IR13" i="36" s="1"/>
  <c r="II13" i="20"/>
  <c r="HZ13" i="20"/>
  <c r="HZ13" i="36" s="1"/>
  <c r="HQ13" i="20"/>
  <c r="HQ13" i="36" s="1"/>
  <c r="HH13" i="20"/>
  <c r="HH13" i="40" s="1"/>
  <c r="GY13" i="20"/>
  <c r="GO13" i="20"/>
  <c r="GF13" i="20"/>
  <c r="GF13" i="40" s="1"/>
  <c r="FW13" i="20"/>
  <c r="FN13" i="20"/>
  <c r="FN13" i="36" s="1"/>
  <c r="FE13" i="20"/>
  <c r="FE13" i="40" s="1"/>
  <c r="EV13" i="20"/>
  <c r="EV13" i="36" s="1"/>
  <c r="EM13" i="20"/>
  <c r="EC13" i="20"/>
  <c r="DT13" i="20"/>
  <c r="DK13" i="20"/>
  <c r="DB13" i="20"/>
  <c r="DB13" i="36" s="1"/>
  <c r="CS13" i="20"/>
  <c r="CJ13" i="20"/>
  <c r="CJ13" i="36" s="1"/>
  <c r="CA13" i="20"/>
  <c r="CA13" i="36" s="1"/>
  <c r="BQ13" i="20"/>
  <c r="BQ13" i="40" s="1"/>
  <c r="BH13" i="20"/>
  <c r="AY13" i="20"/>
  <c r="AY13" i="40" s="1"/>
  <c r="AP13" i="20"/>
  <c r="AP13" i="40" s="1"/>
  <c r="AG13" i="20"/>
  <c r="X13" i="20"/>
  <c r="O13" i="20"/>
  <c r="O13" i="40" s="1"/>
  <c r="E13" i="20"/>
  <c r="E13" i="40" s="1"/>
  <c r="IP13" i="20"/>
  <c r="HX13" i="20"/>
  <c r="HE13" i="20"/>
  <c r="HE13" i="36" s="1"/>
  <c r="GM13" i="20"/>
  <c r="GM13" i="36" s="1"/>
  <c r="FC13" i="20"/>
  <c r="EJ13" i="20"/>
  <c r="EJ13" i="40" s="1"/>
  <c r="DR13" i="20"/>
  <c r="DR13" i="40" s="1"/>
  <c r="CZ13" i="20"/>
  <c r="CZ13" i="40" s="1"/>
  <c r="CG13" i="20"/>
  <c r="CG13" i="40" s="1"/>
  <c r="BO13" i="20"/>
  <c r="BO13" i="36" s="1"/>
  <c r="AW13" i="20"/>
  <c r="AW13" i="40" s="1"/>
  <c r="AE13" i="20"/>
  <c r="AE13" i="40" s="1"/>
  <c r="L13" i="20"/>
  <c r="L13" i="40" s="1"/>
  <c r="HD13" i="20"/>
  <c r="HD13" i="36" s="1"/>
  <c r="FA13" i="20"/>
  <c r="FA13" i="40" s="1"/>
  <c r="CO13" i="20"/>
  <c r="CO13" i="40" s="1"/>
  <c r="AM13" i="20"/>
  <c r="IQ13" i="20"/>
  <c r="IQ13" i="36" s="1"/>
  <c r="IH13" i="20"/>
  <c r="IH13" i="40" s="1"/>
  <c r="HY13" i="20"/>
  <c r="HY13" i="40" s="1"/>
  <c r="HP13" i="20"/>
  <c r="HG13" i="20"/>
  <c r="HG13" i="36" s="1"/>
  <c r="GW13" i="20"/>
  <c r="GW13" i="36" s="1"/>
  <c r="GN13" i="20"/>
  <c r="GN13" i="36" s="1"/>
  <c r="GE13" i="20"/>
  <c r="FV13" i="20"/>
  <c r="FV13" i="40" s="1"/>
  <c r="FM13" i="20"/>
  <c r="FM13" i="36" s="1"/>
  <c r="FD13" i="20"/>
  <c r="EU13" i="20"/>
  <c r="EU13" i="40" s="1"/>
  <c r="EK13" i="20"/>
  <c r="EB13" i="20"/>
  <c r="EB13" i="40" s="1"/>
  <c r="DS13" i="20"/>
  <c r="DJ13" i="20"/>
  <c r="DJ13" i="36" s="1"/>
  <c r="DA13" i="20"/>
  <c r="DA13" i="40" s="1"/>
  <c r="CR13" i="20"/>
  <c r="CR13" i="36" s="1"/>
  <c r="CI13" i="20"/>
  <c r="CI13" i="40" s="1"/>
  <c r="BY13" i="20"/>
  <c r="BY13" i="40" s="1"/>
  <c r="BP13" i="20"/>
  <c r="BP13" i="36" s="1"/>
  <c r="BG13" i="20"/>
  <c r="AX13" i="20"/>
  <c r="AX13" i="36" s="1"/>
  <c r="AO13" i="20"/>
  <c r="AF13" i="20"/>
  <c r="AF13" i="40" s="1"/>
  <c r="W13" i="20"/>
  <c r="W13" i="36" s="1"/>
  <c r="M13" i="20"/>
  <c r="M13" i="40" s="1"/>
  <c r="D13" i="20"/>
  <c r="D13" i="36" s="1"/>
  <c r="FU13" i="20"/>
  <c r="FU13" i="40" s="1"/>
  <c r="HW13" i="20"/>
  <c r="HW13" i="40" s="1"/>
  <c r="FT13" i="20"/>
  <c r="FT13" i="36" s="1"/>
  <c r="DQ13" i="20"/>
  <c r="DQ13" i="36" s="1"/>
  <c r="BN13" i="20"/>
  <c r="K13" i="20"/>
  <c r="K13" i="36" s="1"/>
  <c r="GV14" i="34"/>
  <c r="AB14" i="34"/>
  <c r="EB14" i="34"/>
  <c r="DT14" i="34"/>
  <c r="GC12" i="36"/>
  <c r="EL12" i="36"/>
  <c r="BR12" i="36"/>
  <c r="HI12" i="40"/>
  <c r="HH12" i="36"/>
  <c r="HH12" i="44" s="1"/>
  <c r="HO12" i="36"/>
  <c r="C12" i="36"/>
  <c r="IB12" i="40"/>
  <c r="CT12" i="40"/>
  <c r="DH12" i="40"/>
  <c r="FP12" i="36"/>
  <c r="AR12" i="40"/>
  <c r="GH12" i="36"/>
  <c r="Q12" i="40"/>
  <c r="BQ12" i="36"/>
  <c r="ID12" i="40"/>
  <c r="BU12" i="36"/>
  <c r="DE12" i="36"/>
  <c r="BM12" i="36"/>
  <c r="HC12" i="36"/>
  <c r="CE12" i="36"/>
  <c r="AZ12" i="36"/>
  <c r="FX12" i="40"/>
  <c r="HV12" i="36"/>
  <c r="CQ12" i="36"/>
  <c r="DA12" i="36"/>
  <c r="BC12" i="40"/>
  <c r="FB12" i="36"/>
  <c r="FB12" i="44" s="1"/>
  <c r="FV12" i="36"/>
  <c r="Z12" i="36"/>
  <c r="Z12" i="44" s="1"/>
  <c r="FL12" i="36"/>
  <c r="FL12" i="44" s="1"/>
  <c r="DU12" i="40"/>
  <c r="V12" i="36"/>
  <c r="FQ12" i="36"/>
  <c r="AF12" i="36"/>
  <c r="AF12" i="44" s="1"/>
  <c r="HW12" i="36"/>
  <c r="HW12" i="44" s="1"/>
  <c r="AQ12" i="40"/>
  <c r="L12" i="36"/>
  <c r="FA12" i="36"/>
  <c r="IE12" i="36"/>
  <c r="IE12" i="44" s="1"/>
  <c r="GS12" i="36"/>
  <c r="I12" i="36"/>
  <c r="IJ12" i="36"/>
  <c r="DV12" i="40"/>
  <c r="CG12" i="36"/>
  <c r="IA12" i="36"/>
  <c r="DL12" i="36"/>
  <c r="DL12" i="44" s="1"/>
  <c r="DX12" i="36"/>
  <c r="DX12" i="44" s="1"/>
  <c r="N13" i="36"/>
  <c r="BX12" i="36"/>
  <c r="BX12" i="40"/>
  <c r="CF12" i="40"/>
  <c r="CF12" i="36"/>
  <c r="DK12" i="36"/>
  <c r="DK12" i="40"/>
  <c r="DC12" i="40"/>
  <c r="DC12" i="36"/>
  <c r="CV12" i="40"/>
  <c r="CV12" i="36"/>
  <c r="HL12" i="40"/>
  <c r="HS12" i="40"/>
  <c r="HS12" i="36"/>
  <c r="II12" i="36"/>
  <c r="II12" i="40"/>
  <c r="DP13" i="40"/>
  <c r="CU12" i="40"/>
  <c r="CU12" i="36"/>
  <c r="FO12" i="40"/>
  <c r="FO12" i="36"/>
  <c r="EY12" i="40"/>
  <c r="EY12" i="36"/>
  <c r="DD12" i="40"/>
  <c r="DD12" i="36"/>
  <c r="FW12" i="40"/>
  <c r="FW12" i="36"/>
  <c r="DS12" i="40"/>
  <c r="DS12" i="36"/>
  <c r="HL12" i="36"/>
  <c r="BH12" i="40"/>
  <c r="BH12" i="36"/>
  <c r="GV12" i="40"/>
  <c r="GV12" i="36"/>
  <c r="R13" i="36"/>
  <c r="CA13" i="40"/>
  <c r="IN28" i="37" a="1"/>
  <c r="IN28" i="37" s="1"/>
  <c r="IG28" i="37" a="1"/>
  <c r="IG28" i="37" s="1"/>
  <c r="HZ28" i="37" a="1"/>
  <c r="HZ28" i="37" s="1"/>
  <c r="HK28" i="37" a="1"/>
  <c r="HK28" i="37" s="1"/>
  <c r="HD28" i="37" a="1"/>
  <c r="HD28" i="37" s="1"/>
  <c r="GV28" i="37" a="1"/>
  <c r="GV28" i="37" s="1"/>
  <c r="GN28" i="37" a="1"/>
  <c r="GN28" i="37" s="1"/>
  <c r="GG28" i="37" a="1"/>
  <c r="GG28" i="37" s="1"/>
  <c r="FZ28" i="37" a="1"/>
  <c r="FZ28" i="37" s="1"/>
  <c r="FR28" i="37" a="1"/>
  <c r="FR28" i="37" s="1"/>
  <c r="FJ28" i="37" a="1"/>
  <c r="FJ28" i="37" s="1"/>
  <c r="FB28" i="37" a="1"/>
  <c r="FB28" i="37" s="1"/>
  <c r="EU28" i="37" a="1"/>
  <c r="EU28" i="37" s="1"/>
  <c r="EM28" i="37" a="1"/>
  <c r="EM28" i="37" s="1"/>
  <c r="EG28" i="37" a="1"/>
  <c r="EG28" i="37" s="1"/>
  <c r="DY28" i="37" a="1"/>
  <c r="DY28" i="37" s="1"/>
  <c r="DQ28" i="37" a="1"/>
  <c r="DQ28" i="37" s="1"/>
  <c r="DJ28" i="37" a="1"/>
  <c r="DJ28" i="37" s="1"/>
  <c r="DC28" i="37" a="1"/>
  <c r="DC28" i="37" s="1"/>
  <c r="CV28" i="37" a="1"/>
  <c r="CV28" i="37" s="1"/>
  <c r="CO28" i="37" a="1"/>
  <c r="CO28" i="37" s="1"/>
  <c r="CH28" i="37" a="1"/>
  <c r="CH28" i="37" s="1"/>
  <c r="BZ28" i="37" a="1"/>
  <c r="BZ28" i="37" s="1"/>
  <c r="BS28" i="37" a="1"/>
  <c r="BS28" i="37" s="1"/>
  <c r="BK28" i="37" a="1"/>
  <c r="BK28" i="37" s="1"/>
  <c r="BD28" i="37" a="1"/>
  <c r="BD28" i="37" s="1"/>
  <c r="AV28" i="37" a="1"/>
  <c r="AV28" i="37" s="1"/>
  <c r="AO28" i="37" a="1"/>
  <c r="AO28" i="37" s="1"/>
  <c r="AG28" i="37" a="1"/>
  <c r="AG28" i="37" s="1"/>
  <c r="Y28" i="37" a="1"/>
  <c r="Y28" i="37" s="1"/>
  <c r="R28" i="37" a="1"/>
  <c r="R28" i="37" s="1"/>
  <c r="J28" i="37" a="1"/>
  <c r="J28" i="37" s="1"/>
  <c r="IP28" i="37" a="1"/>
  <c r="IP28" i="37" s="1"/>
  <c r="IH28" i="37" a="1"/>
  <c r="IH28" i="37" s="1"/>
  <c r="HY28" i="37" a="1"/>
  <c r="HY28" i="37" s="1"/>
  <c r="HQ28" i="37" a="1"/>
  <c r="HQ28" i="37" s="1"/>
  <c r="HH28" i="37" a="1"/>
  <c r="HH28" i="37" s="1"/>
  <c r="GZ28" i="37" a="1"/>
  <c r="GZ28" i="37" s="1"/>
  <c r="GQ28" i="37" a="1"/>
  <c r="GQ28" i="37" s="1"/>
  <c r="GI28" i="37" a="1"/>
  <c r="GI28" i="37" s="1"/>
  <c r="FQ28" i="37" a="1"/>
  <c r="FQ28" i="37" s="1"/>
  <c r="FH28" i="37" a="1"/>
  <c r="FH28" i="37" s="1"/>
  <c r="EZ28" i="37" a="1"/>
  <c r="EZ28" i="37" s="1"/>
  <c r="EQ28" i="37" a="1"/>
  <c r="EQ28" i="37" s="1"/>
  <c r="EJ28" i="37" a="1"/>
  <c r="EJ28" i="37" s="1"/>
  <c r="EA28" i="37" a="1"/>
  <c r="EA28" i="37" s="1"/>
  <c r="DR28" i="37" a="1"/>
  <c r="DR28" i="37" s="1"/>
  <c r="DI28" i="37" a="1"/>
  <c r="DI28" i="37" s="1"/>
  <c r="DA28" i="37" a="1"/>
  <c r="DA28" i="37" s="1"/>
  <c r="CS28" i="37" a="1"/>
  <c r="CS28" i="37" s="1"/>
  <c r="CL28" i="37" a="1"/>
  <c r="CL28" i="37" s="1"/>
  <c r="CC28" i="37" a="1"/>
  <c r="CC28" i="37" s="1"/>
  <c r="BU28" i="37" a="1"/>
  <c r="BU28" i="37" s="1"/>
  <c r="BL28" i="37" a="1"/>
  <c r="BL28" i="37" s="1"/>
  <c r="BC28" i="37" a="1"/>
  <c r="BC28" i="37" s="1"/>
  <c r="AT28" i="37" a="1"/>
  <c r="AT28" i="37" s="1"/>
  <c r="AL28" i="37" a="1"/>
  <c r="AL28" i="37" s="1"/>
  <c r="AC28" i="37" a="1"/>
  <c r="AC28" i="37" s="1"/>
  <c r="U28" i="37" a="1"/>
  <c r="U28" i="37" s="1"/>
  <c r="L28" i="37" a="1"/>
  <c r="L28" i="37" s="1"/>
  <c r="C28" i="37" a="1"/>
  <c r="C28" i="37" s="1"/>
  <c r="IO28" i="37" a="1"/>
  <c r="IO28" i="37" s="1"/>
  <c r="IF28" i="37" a="1"/>
  <c r="IF28" i="37" s="1"/>
  <c r="HX28" i="37" a="1"/>
  <c r="HX28" i="37" s="1"/>
  <c r="HP28" i="37" a="1"/>
  <c r="HP28" i="37" s="1"/>
  <c r="HG28" i="37" a="1"/>
  <c r="HG28" i="37" s="1"/>
  <c r="GY28" i="37" a="1"/>
  <c r="GY28" i="37" s="1"/>
  <c r="GP28" i="37" a="1"/>
  <c r="GP28" i="37" s="1"/>
  <c r="GH28" i="37" a="1"/>
  <c r="GH28" i="37" s="1"/>
  <c r="FY28" i="37" a="1"/>
  <c r="FY28" i="37" s="1"/>
  <c r="FP28" i="37" a="1"/>
  <c r="FP28" i="37" s="1"/>
  <c r="FG28" i="37" a="1"/>
  <c r="FG28" i="37" s="1"/>
  <c r="EY28" i="37" a="1"/>
  <c r="EY28" i="37" s="1"/>
  <c r="EP28" i="37" a="1"/>
  <c r="EP28" i="37" s="1"/>
  <c r="EI28" i="37" a="1"/>
  <c r="EI28" i="37" s="1"/>
  <c r="DZ28" i="37" a="1"/>
  <c r="DZ28" i="37" s="1"/>
  <c r="DP28" i="37" a="1"/>
  <c r="DP28" i="37" s="1"/>
  <c r="DH28" i="37" a="1"/>
  <c r="DH28" i="37" s="1"/>
  <c r="CZ28" i="37" a="1"/>
  <c r="CZ28" i="37" s="1"/>
  <c r="CR28" i="37" a="1"/>
  <c r="CR28" i="37" s="1"/>
  <c r="CK28" i="37" a="1"/>
  <c r="CK28" i="37" s="1"/>
  <c r="CB28" i="37" a="1"/>
  <c r="CB28" i="37" s="1"/>
  <c r="BT28" i="37" a="1"/>
  <c r="BT28" i="37" s="1"/>
  <c r="BJ28" i="37" a="1"/>
  <c r="BJ28" i="37" s="1"/>
  <c r="BB28" i="37" a="1"/>
  <c r="BB28" i="37" s="1"/>
  <c r="AS28" i="37" a="1"/>
  <c r="AS28" i="37" s="1"/>
  <c r="AK28" i="37" a="1"/>
  <c r="AK28" i="37" s="1"/>
  <c r="AB28" i="37" a="1"/>
  <c r="AB28" i="37" s="1"/>
  <c r="T28" i="37" a="1"/>
  <c r="T28" i="37" s="1"/>
  <c r="K28" i="37" a="1"/>
  <c r="K28" i="37" s="1"/>
  <c r="IM28" i="37" a="1"/>
  <c r="IM28" i="37" s="1"/>
  <c r="IE28" i="37" a="1"/>
  <c r="IE28" i="37" s="1"/>
  <c r="HW28" i="37" a="1"/>
  <c r="HW28" i="37" s="1"/>
  <c r="HO28" i="37" a="1"/>
  <c r="HO28" i="37" s="1"/>
  <c r="HF28" i="37" a="1"/>
  <c r="HF28" i="37" s="1"/>
  <c r="GX28" i="37" a="1"/>
  <c r="GX28" i="37" s="1"/>
  <c r="GO28" i="37" a="1"/>
  <c r="GO28" i="37" s="1"/>
  <c r="GF28" i="37" a="1"/>
  <c r="GF28" i="37" s="1"/>
  <c r="FX28" i="37" a="1"/>
  <c r="FX28" i="37" s="1"/>
  <c r="FO28" i="37" a="1"/>
  <c r="FO28" i="37" s="1"/>
  <c r="FF28" i="37" a="1"/>
  <c r="FF28" i="37" s="1"/>
  <c r="EX28" i="37" a="1"/>
  <c r="EX28" i="37" s="1"/>
  <c r="EO28" i="37" a="1"/>
  <c r="EO28" i="37" s="1"/>
  <c r="EH28" i="37" a="1"/>
  <c r="EH28" i="37" s="1"/>
  <c r="DX28" i="37" a="1"/>
  <c r="DX28" i="37" s="1"/>
  <c r="DO28" i="37" a="1"/>
  <c r="DO28" i="37" s="1"/>
  <c r="DG28" i="37" a="1"/>
  <c r="DG28" i="37" s="1"/>
  <c r="CY28" i="37" a="1"/>
  <c r="CY28" i="37" s="1"/>
  <c r="CQ28" i="37" a="1"/>
  <c r="CQ28" i="37" s="1"/>
  <c r="CJ28" i="37" a="1"/>
  <c r="CJ28" i="37" s="1"/>
  <c r="CA28" i="37" a="1"/>
  <c r="CA28" i="37" s="1"/>
  <c r="BR28" i="37" a="1"/>
  <c r="BR28" i="37" s="1"/>
  <c r="BI28" i="37" a="1"/>
  <c r="BI28" i="37" s="1"/>
  <c r="BA28" i="37" a="1"/>
  <c r="BA28" i="37" s="1"/>
  <c r="AR28" i="37" a="1"/>
  <c r="AR28" i="37" s="1"/>
  <c r="AJ28" i="37" a="1"/>
  <c r="AJ28" i="37" s="1"/>
  <c r="AA28" i="37" a="1"/>
  <c r="AA28" i="37" s="1"/>
  <c r="S28" i="37" a="1"/>
  <c r="S28" i="37" s="1"/>
  <c r="I28" i="37" a="1"/>
  <c r="I28" i="37" s="1"/>
  <c r="IL28" i="37" a="1"/>
  <c r="IL28" i="37" s="1"/>
  <c r="ID28" i="37" a="1"/>
  <c r="ID28" i="37" s="1"/>
  <c r="HV28" i="37" a="1"/>
  <c r="HV28" i="37" s="1"/>
  <c r="HN28" i="37" a="1"/>
  <c r="HN28" i="37" s="1"/>
  <c r="HE28" i="37" a="1"/>
  <c r="HE28" i="37" s="1"/>
  <c r="GW28" i="37" a="1"/>
  <c r="GW28" i="37" s="1"/>
  <c r="GM28" i="37" a="1"/>
  <c r="GM28" i="37" s="1"/>
  <c r="GE28" i="37" a="1"/>
  <c r="GE28" i="37" s="1"/>
  <c r="FW28" i="37" a="1"/>
  <c r="FW28" i="37" s="1"/>
  <c r="FN28" i="37" a="1"/>
  <c r="FN28" i="37" s="1"/>
  <c r="FE28" i="37" a="1"/>
  <c r="FE28" i="37" s="1"/>
  <c r="EW28" i="37" a="1"/>
  <c r="EW28" i="37" s="1"/>
  <c r="EN28" i="37" a="1"/>
  <c r="EN28" i="37" s="1"/>
  <c r="EF28" i="37" a="1"/>
  <c r="EF28" i="37" s="1"/>
  <c r="DW28" i="37" a="1"/>
  <c r="DW28" i="37" s="1"/>
  <c r="DN28" i="37" a="1"/>
  <c r="DN28" i="37" s="1"/>
  <c r="CX28" i="37" a="1"/>
  <c r="CX28" i="37" s="1"/>
  <c r="CI28" i="37" a="1"/>
  <c r="CI28" i="37" s="1"/>
  <c r="BY28" i="37" a="1"/>
  <c r="BY28" i="37" s="1"/>
  <c r="BQ28" i="37" a="1"/>
  <c r="BQ28" i="37" s="1"/>
  <c r="BH28" i="37" a="1"/>
  <c r="BH28" i="37" s="1"/>
  <c r="AZ28" i="37" a="1"/>
  <c r="AZ28" i="37" s="1"/>
  <c r="AQ28" i="37" a="1"/>
  <c r="AQ28" i="37" s="1"/>
  <c r="AI28" i="37" a="1"/>
  <c r="AI28" i="37" s="1"/>
  <c r="Z28" i="37" a="1"/>
  <c r="Z28" i="37" s="1"/>
  <c r="Q28" i="37" a="1"/>
  <c r="Q28" i="37" s="1"/>
  <c r="H28" i="37" a="1"/>
  <c r="H28" i="37" s="1"/>
  <c r="IC28" i="37" a="1"/>
  <c r="IC28" i="37" s="1"/>
  <c r="HT28" i="37" a="1"/>
  <c r="HT28" i="37" s="1"/>
  <c r="HL28" i="37" a="1"/>
  <c r="HL28" i="37" s="1"/>
  <c r="HC28" i="37" a="1"/>
  <c r="HC28" i="37" s="1"/>
  <c r="GT28" i="37" a="1"/>
  <c r="GT28" i="37" s="1"/>
  <c r="GL28" i="37" a="1"/>
  <c r="GL28" i="37" s="1"/>
  <c r="GC28" i="37" a="1"/>
  <c r="GC28" i="37" s="1"/>
  <c r="FU28" i="37" a="1"/>
  <c r="FU28" i="37" s="1"/>
  <c r="FL28" i="37" a="1"/>
  <c r="FL28" i="37" s="1"/>
  <c r="FC28" i="37" a="1"/>
  <c r="FC28" i="37" s="1"/>
  <c r="ET28" i="37" a="1"/>
  <c r="ET28" i="37" s="1"/>
  <c r="EL28" i="37" a="1"/>
  <c r="EL28" i="37" s="1"/>
  <c r="ED28" i="37" a="1"/>
  <c r="ED28" i="37" s="1"/>
  <c r="DU28" i="37" a="1"/>
  <c r="DU28" i="37" s="1"/>
  <c r="DM28" i="37" a="1"/>
  <c r="DM28" i="37" s="1"/>
  <c r="DE28" i="37" a="1"/>
  <c r="DE28" i="37" s="1"/>
  <c r="CW28" i="37" a="1"/>
  <c r="CW28" i="37" s="1"/>
  <c r="CN28" i="37" a="1"/>
  <c r="CN28" i="37" s="1"/>
  <c r="CF28" i="37" a="1"/>
  <c r="CF28" i="37" s="1"/>
  <c r="BW28" i="37" a="1"/>
  <c r="BW28" i="37" s="1"/>
  <c r="BO28" i="37" a="1"/>
  <c r="BO28" i="37" s="1"/>
  <c r="BF28" i="37" a="1"/>
  <c r="BF28" i="37" s="1"/>
  <c r="AX28" i="37" a="1"/>
  <c r="AX28" i="37" s="1"/>
  <c r="AP28" i="37" a="1"/>
  <c r="AP28" i="37" s="1"/>
  <c r="AF28" i="37" a="1"/>
  <c r="AF28" i="37" s="1"/>
  <c r="W28" i="37" a="1"/>
  <c r="W28" i="37" s="1"/>
  <c r="O28" i="37" a="1"/>
  <c r="O28" i="37" s="1"/>
  <c r="F28" i="37" a="1"/>
  <c r="F28" i="37" s="1"/>
  <c r="IR28" i="37" a="1"/>
  <c r="IR28" i="37" s="1"/>
  <c r="IJ28" i="37" a="1"/>
  <c r="IJ28" i="37" s="1"/>
  <c r="IB28" i="37" a="1"/>
  <c r="IB28" i="37" s="1"/>
  <c r="HS28" i="37" a="1"/>
  <c r="HS28" i="37" s="1"/>
  <c r="HJ28" i="37" a="1"/>
  <c r="HJ28" i="37" s="1"/>
  <c r="HB28" i="37" a="1"/>
  <c r="HB28" i="37" s="1"/>
  <c r="GS28" i="37" a="1"/>
  <c r="GS28" i="37" s="1"/>
  <c r="GK28" i="37" a="1"/>
  <c r="GK28" i="37" s="1"/>
  <c r="GB28" i="37" a="1"/>
  <c r="GB28" i="37" s="1"/>
  <c r="FT28" i="37" a="1"/>
  <c r="FT28" i="37" s="1"/>
  <c r="FK28" i="37" a="1"/>
  <c r="FK28" i="37" s="1"/>
  <c r="ES28" i="37" a="1"/>
  <c r="ES28" i="37" s="1"/>
  <c r="EC28" i="37" a="1"/>
  <c r="EC28" i="37" s="1"/>
  <c r="DT28" i="37" a="1"/>
  <c r="DT28" i="37" s="1"/>
  <c r="DL28" i="37" a="1"/>
  <c r="DL28" i="37" s="1"/>
  <c r="DD28" i="37" a="1"/>
  <c r="DD28" i="37" s="1"/>
  <c r="CU28" i="37" a="1"/>
  <c r="CU28" i="37" s="1"/>
  <c r="CM28" i="37" a="1"/>
  <c r="CM28" i="37" s="1"/>
  <c r="CE28" i="37" a="1"/>
  <c r="CE28" i="37" s="1"/>
  <c r="BN28" i="37" a="1"/>
  <c r="BN28" i="37" s="1"/>
  <c r="AW28" i="37" a="1"/>
  <c r="AW28" i="37" s="1"/>
  <c r="AN28" i="37" a="1"/>
  <c r="AN28" i="37" s="1"/>
  <c r="AE28" i="37" a="1"/>
  <c r="AE28" i="37" s="1"/>
  <c r="V28" i="37" a="1"/>
  <c r="V28" i="37" s="1"/>
  <c r="N28" i="37" a="1"/>
  <c r="N28" i="37" s="1"/>
  <c r="E28" i="37" a="1"/>
  <c r="E28" i="37" s="1"/>
  <c r="IQ28" i="37" a="1"/>
  <c r="IQ28" i="37" s="1"/>
  <c r="II28" i="37" a="1"/>
  <c r="II28" i="37" s="1"/>
  <c r="IA28" i="37" a="1"/>
  <c r="IA28" i="37" s="1"/>
  <c r="HR28" i="37" a="1"/>
  <c r="HR28" i="37" s="1"/>
  <c r="HI28" i="37" a="1"/>
  <c r="HI28" i="37" s="1"/>
  <c r="HA28" i="37" a="1"/>
  <c r="HA28" i="37" s="1"/>
  <c r="GR28" i="37" a="1"/>
  <c r="GR28" i="37" s="1"/>
  <c r="GJ28" i="37" a="1"/>
  <c r="GJ28" i="37" s="1"/>
  <c r="GA28" i="37" a="1"/>
  <c r="GA28" i="37" s="1"/>
  <c r="FS28" i="37" a="1"/>
  <c r="FS28" i="37" s="1"/>
  <c r="FI28" i="37" a="1"/>
  <c r="FI28" i="37" s="1"/>
  <c r="FA28" i="37" a="1"/>
  <c r="FA28" i="37" s="1"/>
  <c r="ER28" i="37" a="1"/>
  <c r="ER28" i="37" s="1"/>
  <c r="EK28" i="37" a="1"/>
  <c r="EK28" i="37" s="1"/>
  <c r="EB28" i="37" a="1"/>
  <c r="EB28" i="37" s="1"/>
  <c r="DS28" i="37" a="1"/>
  <c r="DS28" i="37" s="1"/>
  <c r="DK28" i="37" a="1"/>
  <c r="DK28" i="37" s="1"/>
  <c r="DB28" i="37" a="1"/>
  <c r="DB28" i="37" s="1"/>
  <c r="CT28" i="37" a="1"/>
  <c r="CT28" i="37" s="1"/>
  <c r="CD28" i="37" a="1"/>
  <c r="CD28" i="37" s="1"/>
  <c r="BV28" i="37" a="1"/>
  <c r="BV28" i="37" s="1"/>
  <c r="BM28" i="37" a="1"/>
  <c r="BM28" i="37" s="1"/>
  <c r="BE28" i="37" a="1"/>
  <c r="BE28" i="37" s="1"/>
  <c r="AU28" i="37" a="1"/>
  <c r="AU28" i="37" s="1"/>
  <c r="AM28" i="37" a="1"/>
  <c r="AM28" i="37" s="1"/>
  <c r="AD28" i="37" a="1"/>
  <c r="AD28" i="37" s="1"/>
  <c r="M28" i="37" a="1"/>
  <c r="M28" i="37" s="1"/>
  <c r="D28" i="37" a="1"/>
  <c r="D28" i="37" s="1"/>
  <c r="FM28" i="37" a="1"/>
  <c r="FM28" i="37" s="1"/>
  <c r="AH28" i="37" a="1"/>
  <c r="AH28" i="37" s="1"/>
  <c r="HU28" i="37" a="1"/>
  <c r="HU28" i="37" s="1"/>
  <c r="FD28" i="37" a="1"/>
  <c r="FD28" i="37" s="1"/>
  <c r="CP28" i="37" a="1"/>
  <c r="CP28" i="37" s="1"/>
  <c r="X28" i="37" a="1"/>
  <c r="X28" i="37" s="1"/>
  <c r="HM28" i="37" a="1"/>
  <c r="HM28" i="37" s="1"/>
  <c r="EV28" i="37" a="1"/>
  <c r="EV28" i="37" s="1"/>
  <c r="CG28" i="37" a="1"/>
  <c r="CG28" i="37" s="1"/>
  <c r="P28" i="37" a="1"/>
  <c r="P28" i="37" s="1"/>
  <c r="BX28" i="37" a="1"/>
  <c r="BX28" i="37" s="1"/>
  <c r="G28" i="37" a="1"/>
  <c r="G28" i="37" s="1"/>
  <c r="GU28" i="37" a="1"/>
  <c r="GU28" i="37" s="1"/>
  <c r="EE28" i="37" a="1"/>
  <c r="EE28" i="37" s="1"/>
  <c r="BP28" i="37" a="1"/>
  <c r="BP28" i="37" s="1"/>
  <c r="DV28" i="37" a="1"/>
  <c r="DV28" i="37" s="1"/>
  <c r="BG28" i="37" a="1"/>
  <c r="BG28" i="37" s="1"/>
  <c r="GD28" i="37" a="1"/>
  <c r="GD28" i="37" s="1"/>
  <c r="AY28" i="37" a="1"/>
  <c r="AY28" i="37" s="1"/>
  <c r="IK28" i="37" a="1"/>
  <c r="IK28" i="37" s="1"/>
  <c r="FV28" i="37" a="1"/>
  <c r="FV28" i="37" s="1"/>
  <c r="DF28" i="37" a="1"/>
  <c r="DF28" i="37" s="1"/>
  <c r="B16" i="37"/>
  <c r="B15" i="36"/>
  <c r="B7" i="35"/>
  <c r="GU14" i="34"/>
  <c r="FO14" i="34"/>
  <c r="AI14" i="34"/>
  <c r="EI14" i="34"/>
  <c r="HS14" i="34"/>
  <c r="HC14" i="34"/>
  <c r="AZ14" i="34"/>
  <c r="HL14" i="34"/>
  <c r="FX14" i="34"/>
  <c r="DC14" i="34"/>
  <c r="DD14" i="34"/>
  <c r="S14" i="34"/>
  <c r="BX14" i="34"/>
  <c r="IA14" i="34"/>
  <c r="DK14" i="34"/>
  <c r="IJ14" i="34"/>
  <c r="HY14" i="34"/>
  <c r="HP14" i="34"/>
  <c r="HF14" i="34"/>
  <c r="GW14" i="34"/>
  <c r="GL14" i="34"/>
  <c r="GD14" i="34"/>
  <c r="FT14" i="34"/>
  <c r="FK14" i="34"/>
  <c r="FB14" i="34"/>
  <c r="EP14" i="34"/>
  <c r="EG14" i="34"/>
  <c r="DX14" i="34"/>
  <c r="DN14" i="34"/>
  <c r="DE14" i="34"/>
  <c r="CS14" i="34"/>
  <c r="CK14" i="34"/>
  <c r="CB14" i="34"/>
  <c r="BS14" i="34"/>
  <c r="BK14" i="34"/>
  <c r="BA14" i="34"/>
  <c r="AR14" i="34"/>
  <c r="AG14" i="34"/>
  <c r="X14" i="34"/>
  <c r="O14" i="34"/>
  <c r="F14" i="34"/>
  <c r="IQ14" i="34"/>
  <c r="IH14" i="34"/>
  <c r="HX14" i="34"/>
  <c r="HO14" i="34"/>
  <c r="HE14" i="34"/>
  <c r="GT14" i="34"/>
  <c r="GK14" i="34"/>
  <c r="GC14" i="34"/>
  <c r="FS14" i="34"/>
  <c r="FJ14" i="34"/>
  <c r="FA14" i="34"/>
  <c r="EO14" i="34"/>
  <c r="EF14" i="34"/>
  <c r="DW14" i="34"/>
  <c r="DM14" i="34"/>
  <c r="DB14" i="34"/>
  <c r="CR14" i="34"/>
  <c r="CJ14" i="34"/>
  <c r="CA14" i="34"/>
  <c r="BR14" i="34"/>
  <c r="BJ14" i="34"/>
  <c r="AY14" i="34"/>
  <c r="AP14" i="34"/>
  <c r="AF14" i="34"/>
  <c r="W14" i="34"/>
  <c r="N14" i="34"/>
  <c r="E14" i="34"/>
  <c r="IP14" i="34"/>
  <c r="IG14" i="34"/>
  <c r="HW14" i="34"/>
  <c r="HN14" i="34"/>
  <c r="HD14" i="34"/>
  <c r="GS14" i="34"/>
  <c r="GJ14" i="34"/>
  <c r="GB14" i="34"/>
  <c r="FR14" i="34"/>
  <c r="FI14" i="34"/>
  <c r="EX14" i="34"/>
  <c r="EN14" i="34"/>
  <c r="EE14" i="34"/>
  <c r="DV14" i="34"/>
  <c r="DL14" i="34"/>
  <c r="DA14" i="34"/>
  <c r="CQ14" i="34"/>
  <c r="CI14" i="34"/>
  <c r="BZ14" i="34"/>
  <c r="BQ14" i="34"/>
  <c r="BI14" i="34"/>
  <c r="AX14" i="34"/>
  <c r="AO14" i="34"/>
  <c r="AE14" i="34"/>
  <c r="V14" i="34"/>
  <c r="M14" i="34"/>
  <c r="D14" i="34"/>
  <c r="IO14" i="34"/>
  <c r="IF14" i="34"/>
  <c r="HV14" i="34"/>
  <c r="HM14" i="34"/>
  <c r="HB14" i="34"/>
  <c r="GR14" i="34"/>
  <c r="GI14" i="34"/>
  <c r="GA14" i="34"/>
  <c r="FQ14" i="34"/>
  <c r="FG14" i="34"/>
  <c r="EW14" i="34"/>
  <c r="EM14" i="34"/>
  <c r="ED14" i="34"/>
  <c r="DU14" i="34"/>
  <c r="DJ14" i="34"/>
  <c r="CZ14" i="34"/>
  <c r="CP14" i="34"/>
  <c r="CH14" i="34"/>
  <c r="BY14" i="34"/>
  <c r="BP14" i="34"/>
  <c r="BF14" i="34"/>
  <c r="AW14" i="34"/>
  <c r="AN14" i="34"/>
  <c r="AD14" i="34"/>
  <c r="U14" i="34"/>
  <c r="L14" i="34"/>
  <c r="C14" i="34"/>
  <c r="IN14" i="34"/>
  <c r="IE14" i="34"/>
  <c r="HU14" i="34"/>
  <c r="HJ14" i="34"/>
  <c r="HA14" i="34"/>
  <c r="GQ14" i="34"/>
  <c r="GH14" i="34"/>
  <c r="FZ14" i="34"/>
  <c r="FP14" i="34"/>
  <c r="FF14" i="34"/>
  <c r="EV14" i="34"/>
  <c r="EL14" i="34"/>
  <c r="EC14" i="34"/>
  <c r="DR14" i="34"/>
  <c r="DI14" i="34"/>
  <c r="CY14" i="34"/>
  <c r="CO14" i="34"/>
  <c r="CG14" i="34"/>
  <c r="BW14" i="34"/>
  <c r="BO14" i="34"/>
  <c r="BE14" i="34"/>
  <c r="AV14" i="34"/>
  <c r="AM14" i="34"/>
  <c r="AC14" i="34"/>
  <c r="T14" i="34"/>
  <c r="J14" i="34"/>
  <c r="HT14" i="34"/>
  <c r="GX14" i="34"/>
  <c r="FV14" i="34"/>
  <c r="EU14" i="34"/>
  <c r="DY14" i="34"/>
  <c r="CW14" i="34"/>
  <c r="BV14" i="34"/>
  <c r="BB14" i="34"/>
  <c r="Z14" i="34"/>
  <c r="GY14" i="34"/>
  <c r="FC14" i="34"/>
  <c r="CX14" i="34"/>
  <c r="BC14" i="34"/>
  <c r="G14" i="34"/>
  <c r="HR14" i="34"/>
  <c r="GP14" i="34"/>
  <c r="FU14" i="34"/>
  <c r="ET14" i="34"/>
  <c r="DQ14" i="34"/>
  <c r="CT14" i="34"/>
  <c r="BU14" i="34"/>
  <c r="AU14" i="34"/>
  <c r="Y14" i="34"/>
  <c r="IM14" i="34"/>
  <c r="HQ14" i="34"/>
  <c r="GO14" i="34"/>
  <c r="FN14" i="34"/>
  <c r="ES14" i="34"/>
  <c r="DP14" i="34"/>
  <c r="CN14" i="34"/>
  <c r="BT14" i="34"/>
  <c r="AT14" i="34"/>
  <c r="R14" i="34"/>
  <c r="HZ14" i="34"/>
  <c r="FY14" i="34"/>
  <c r="DZ14" i="34"/>
  <c r="CC14" i="34"/>
  <c r="AA14" i="34"/>
  <c r="IL14" i="34"/>
  <c r="HI14" i="34"/>
  <c r="GM14" i="34"/>
  <c r="FM14" i="34"/>
  <c r="EK14" i="34"/>
  <c r="DO14" i="34"/>
  <c r="CM14" i="34"/>
  <c r="BN14" i="34"/>
  <c r="AS14" i="34"/>
  <c r="Q14" i="34"/>
  <c r="IK14" i="34"/>
  <c r="HH14" i="34"/>
  <c r="GG14" i="34"/>
  <c r="FL14" i="34"/>
  <c r="EJ14" i="34"/>
  <c r="DH14" i="34"/>
  <c r="CL14" i="34"/>
  <c r="BM14" i="34"/>
  <c r="AL14" i="34"/>
  <c r="P14" i="34"/>
  <c r="ID14" i="34"/>
  <c r="HG14" i="34"/>
  <c r="GF14" i="34"/>
  <c r="FE14" i="34"/>
  <c r="EH14" i="34"/>
  <c r="DG14" i="34"/>
  <c r="CE14" i="34"/>
  <c r="BL14" i="34"/>
  <c r="AK14" i="34"/>
  <c r="I14" i="34"/>
  <c r="IC14" i="34"/>
  <c r="GZ14" i="34"/>
  <c r="GE14" i="34"/>
  <c r="FD14" i="34"/>
  <c r="EA14" i="34"/>
  <c r="DF14" i="34"/>
  <c r="CD14" i="34"/>
  <c r="BD14" i="34"/>
  <c r="AH14" i="34"/>
  <c r="H14" i="34"/>
  <c r="CU14" i="34"/>
  <c r="II14" i="34"/>
  <c r="EY14" i="34"/>
  <c r="AQ14" i="34"/>
  <c r="EQ14" i="34"/>
  <c r="HK14" i="34"/>
  <c r="BG14" i="34"/>
  <c r="IB14" i="34"/>
  <c r="CV14" i="34"/>
  <c r="FW14" i="34"/>
  <c r="GN14" i="34"/>
  <c r="BH14" i="34"/>
  <c r="B15" i="34"/>
  <c r="C30" i="33"/>
  <c r="C29" i="33"/>
  <c r="B14" i="20"/>
  <c r="AG13" i="40" l="1"/>
  <c r="AS13" i="36"/>
  <c r="P13" i="36"/>
  <c r="AA13" i="36"/>
  <c r="C26" i="35"/>
  <c r="D25" i="35"/>
  <c r="C24" i="35"/>
  <c r="C25" i="35"/>
  <c r="GX13" i="44"/>
  <c r="N13" i="44"/>
  <c r="R13" i="44"/>
  <c r="CT12" i="44"/>
  <c r="HQ12" i="44"/>
  <c r="AM12" i="44"/>
  <c r="HZ12" i="44"/>
  <c r="II12" i="44"/>
  <c r="CV12" i="44"/>
  <c r="DU12" i="44"/>
  <c r="ID12" i="44"/>
  <c r="IB12" i="44"/>
  <c r="AI12" i="44"/>
  <c r="W12" i="44"/>
  <c r="CJ12" i="44"/>
  <c r="GK12" i="44"/>
  <c r="CP12" i="44"/>
  <c r="EE12" i="44"/>
  <c r="HU12" i="44"/>
  <c r="EW12" i="44"/>
  <c r="AC12" i="44"/>
  <c r="GN12" i="44"/>
  <c r="DQ12" i="44"/>
  <c r="CY12" i="44"/>
  <c r="EB12" i="44"/>
  <c r="BR12" i="44"/>
  <c r="EK12" i="44"/>
  <c r="FQ12" i="44"/>
  <c r="DO12" i="44"/>
  <c r="AZ12" i="44"/>
  <c r="BN12" i="44"/>
  <c r="DA12" i="44"/>
  <c r="AU13" i="36"/>
  <c r="AU13" i="44" s="1"/>
  <c r="FH13" i="36"/>
  <c r="DS13" i="40"/>
  <c r="DS12" i="44"/>
  <c r="FX12" i="44"/>
  <c r="EK13" i="36"/>
  <c r="CS13" i="40"/>
  <c r="IK13" i="36"/>
  <c r="T13" i="36"/>
  <c r="AK12" i="44"/>
  <c r="HE12" i="44"/>
  <c r="GU12" i="44"/>
  <c r="F12" i="44"/>
  <c r="IG12" i="44"/>
  <c r="AB12" i="44"/>
  <c r="FK12" i="44"/>
  <c r="N12" i="44"/>
  <c r="IL12" i="44"/>
  <c r="AG12" i="44"/>
  <c r="K12" i="44"/>
  <c r="BU12" i="44"/>
  <c r="EO12" i="44"/>
  <c r="IO12" i="44"/>
  <c r="P12" i="44"/>
  <c r="GW12" i="44"/>
  <c r="I12" i="44"/>
  <c r="BY12" i="44"/>
  <c r="AS12" i="44"/>
  <c r="DW12" i="44"/>
  <c r="BJ12" i="44"/>
  <c r="GS12" i="44"/>
  <c r="BM12" i="44"/>
  <c r="E12" i="44"/>
  <c r="GE12" i="44"/>
  <c r="IK12" i="44"/>
  <c r="HQ13" i="40"/>
  <c r="EN13" i="40"/>
  <c r="EX13" i="36"/>
  <c r="FO12" i="44"/>
  <c r="HL12" i="44"/>
  <c r="DC12" i="44"/>
  <c r="Q12" i="44"/>
  <c r="FC13" i="40"/>
  <c r="BV13" i="36"/>
  <c r="X12" i="44"/>
  <c r="EV12" i="44"/>
  <c r="FM12" i="44"/>
  <c r="EC12" i="44"/>
  <c r="BA12" i="44"/>
  <c r="FR12" i="44"/>
  <c r="GI12" i="44"/>
  <c r="FA12" i="44"/>
  <c r="HY12" i="44"/>
  <c r="H12" i="44"/>
  <c r="GH12" i="44"/>
  <c r="O12" i="44"/>
  <c r="HT12" i="44"/>
  <c r="DI12" i="44"/>
  <c r="HV12" i="44"/>
  <c r="FV12" i="44"/>
  <c r="EM12" i="44"/>
  <c r="CM13" i="40"/>
  <c r="DD12" i="44"/>
  <c r="AQ12" i="44"/>
  <c r="FD13" i="40"/>
  <c r="FZ12" i="44"/>
  <c r="GY12" i="44"/>
  <c r="AO12" i="44"/>
  <c r="AN13" i="40"/>
  <c r="AN12" i="44"/>
  <c r="BT12" i="44"/>
  <c r="HM12" i="44"/>
  <c r="FJ12" i="44"/>
  <c r="BQ12" i="44"/>
  <c r="U12" i="44"/>
  <c r="HK12" i="44"/>
  <c r="EJ12" i="44"/>
  <c r="GC12" i="44"/>
  <c r="G12" i="44"/>
  <c r="BL12" i="44"/>
  <c r="EQ12" i="44"/>
  <c r="IA12" i="44"/>
  <c r="HR12" i="44"/>
  <c r="HF12" i="44"/>
  <c r="HO12" i="44"/>
  <c r="DE12" i="44"/>
  <c r="HN12" i="44"/>
  <c r="EH12" i="44"/>
  <c r="V12" i="44"/>
  <c r="HB12" i="44"/>
  <c r="L12" i="44"/>
  <c r="FH12" i="44"/>
  <c r="CA13" i="44"/>
  <c r="DP13" i="44"/>
  <c r="BX12" i="44"/>
  <c r="FH13" i="44"/>
  <c r="CS12" i="44"/>
  <c r="CC13" i="40"/>
  <c r="GV12" i="44"/>
  <c r="BH12" i="44"/>
  <c r="EY12" i="44"/>
  <c r="CU12" i="44"/>
  <c r="CF12" i="44"/>
  <c r="DV12" i="44"/>
  <c r="AR12" i="44"/>
  <c r="HI12" i="44"/>
  <c r="ES12" i="44"/>
  <c r="CW12" i="44"/>
  <c r="DJ12" i="44"/>
  <c r="C12" i="44"/>
  <c r="BW12" i="44"/>
  <c r="BF12" i="44"/>
  <c r="BS12" i="44"/>
  <c r="ET12" i="44"/>
  <c r="M12" i="44"/>
  <c r="AJ12" i="44"/>
  <c r="AY12" i="44"/>
  <c r="CK12" i="44"/>
  <c r="DG12" i="44"/>
  <c r="AV12" i="44"/>
  <c r="CI12" i="44"/>
  <c r="HP12" i="44"/>
  <c r="Y12" i="44"/>
  <c r="IJ12" i="44"/>
  <c r="CH12" i="44"/>
  <c r="FW12" i="44"/>
  <c r="FD12" i="44"/>
  <c r="GL12" i="44"/>
  <c r="HS13" i="40"/>
  <c r="HS12" i="44"/>
  <c r="BC12" i="44"/>
  <c r="GJ12" i="44"/>
  <c r="BG12" i="44"/>
  <c r="CN12" i="44"/>
  <c r="BP12" i="44"/>
  <c r="AE12" i="44"/>
  <c r="T12" i="44"/>
  <c r="DR12" i="44"/>
  <c r="EL12" i="44"/>
  <c r="CG12" i="44"/>
  <c r="GD12" i="44"/>
  <c r="S12" i="44"/>
  <c r="CX12" i="44"/>
  <c r="FN12" i="44"/>
  <c r="BZ12" i="44"/>
  <c r="GR12" i="44"/>
  <c r="CL12" i="44"/>
  <c r="GF12" i="44"/>
  <c r="DN12" i="44"/>
  <c r="BV12" i="44"/>
  <c r="CE12" i="44"/>
  <c r="GQ12" i="44"/>
  <c r="FP12" i="44"/>
  <c r="HC12" i="44"/>
  <c r="CQ12" i="44"/>
  <c r="FU12" i="44"/>
  <c r="D12" i="44"/>
  <c r="ED12" i="44"/>
  <c r="GO12" i="44"/>
  <c r="DK12" i="44"/>
  <c r="FC12" i="44"/>
  <c r="GX12" i="44"/>
  <c r="DH12" i="44"/>
  <c r="AM13" i="40"/>
  <c r="EM13" i="40"/>
  <c r="CR12" i="44"/>
  <c r="HJ12" i="44"/>
  <c r="HG12" i="44"/>
  <c r="HX12" i="44"/>
  <c r="EZ12" i="44"/>
  <c r="BO12" i="44"/>
  <c r="EG12" i="44"/>
  <c r="AW12" i="44"/>
  <c r="CZ12" i="44"/>
  <c r="HS13" i="36"/>
  <c r="DR13" i="36"/>
  <c r="DR13" i="44" s="1"/>
  <c r="GZ13" i="36"/>
  <c r="GZ13" i="44" s="1"/>
  <c r="IP13" i="36"/>
  <c r="IA13" i="36"/>
  <c r="FJ13" i="40"/>
  <c r="GY13" i="40"/>
  <c r="EI13" i="40"/>
  <c r="DS13" i="36"/>
  <c r="BT13" i="40"/>
  <c r="GP13" i="36"/>
  <c r="GD13" i="36"/>
  <c r="ET13" i="40"/>
  <c r="HF13" i="36"/>
  <c r="GK13" i="40"/>
  <c r="DF13" i="40"/>
  <c r="AT13" i="40"/>
  <c r="HP13" i="36"/>
  <c r="CX13" i="36"/>
  <c r="X13" i="40"/>
  <c r="CL13" i="36"/>
  <c r="FR13" i="40"/>
  <c r="CJ13" i="40"/>
  <c r="EC13" i="40"/>
  <c r="HF13" i="40"/>
  <c r="CV13" i="36"/>
  <c r="FF13" i="40"/>
  <c r="HZ13" i="40"/>
  <c r="DY13" i="40"/>
  <c r="GW13" i="40"/>
  <c r="FE13" i="36"/>
  <c r="FQ13" i="36"/>
  <c r="ET13" i="36"/>
  <c r="J13" i="36"/>
  <c r="FG13" i="40"/>
  <c r="HW13" i="36"/>
  <c r="IK13" i="40"/>
  <c r="V13" i="36"/>
  <c r="V13" i="44" s="1"/>
  <c r="GR13" i="36"/>
  <c r="AA13" i="40"/>
  <c r="BD13" i="36"/>
  <c r="BD13" i="44" s="1"/>
  <c r="EW13" i="40"/>
  <c r="IO13" i="36"/>
  <c r="GV13" i="36"/>
  <c r="CV13" i="40"/>
  <c r="CP13" i="40"/>
  <c r="GV13" i="40"/>
  <c r="GN13" i="40"/>
  <c r="GP13" i="40"/>
  <c r="P13" i="40"/>
  <c r="EL13" i="36"/>
  <c r="HJ13" i="40"/>
  <c r="HT13" i="40"/>
  <c r="EY13" i="40"/>
  <c r="BT13" i="36"/>
  <c r="IP13" i="40"/>
  <c r="EO13" i="36"/>
  <c r="CG13" i="36"/>
  <c r="CG13" i="44" s="1"/>
  <c r="EM13" i="36"/>
  <c r="AM13" i="36"/>
  <c r="ED13" i="36"/>
  <c r="CD13" i="40"/>
  <c r="HH13" i="36"/>
  <c r="HH13" i="44" s="1"/>
  <c r="U13" i="36"/>
  <c r="U13" i="44" s="1"/>
  <c r="I13" i="36"/>
  <c r="CK13" i="36"/>
  <c r="CB13" i="36"/>
  <c r="DT13" i="36"/>
  <c r="DQ13" i="40"/>
  <c r="EY13" i="36"/>
  <c r="M13" i="36"/>
  <c r="M13" i="44" s="1"/>
  <c r="FL13" i="36"/>
  <c r="FX13" i="40"/>
  <c r="BQ13" i="36"/>
  <c r="HX13" i="40"/>
  <c r="HK13" i="36"/>
  <c r="J13" i="40"/>
  <c r="DU13" i="40"/>
  <c r="ID13" i="40"/>
  <c r="FR13" i="36"/>
  <c r="DZ13" i="40"/>
  <c r="AE13" i="36"/>
  <c r="AE13" i="44" s="1"/>
  <c r="GI13" i="40"/>
  <c r="DH13" i="40"/>
  <c r="GS13" i="36"/>
  <c r="GS13" i="44" s="1"/>
  <c r="AR13" i="40"/>
  <c r="BR13" i="36"/>
  <c r="BR13" i="44" s="1"/>
  <c r="CO13" i="36"/>
  <c r="AK13" i="40"/>
  <c r="GA13" i="40"/>
  <c r="AD13" i="40"/>
  <c r="FO13" i="40"/>
  <c r="BN13" i="36"/>
  <c r="BX13" i="36"/>
  <c r="DN13" i="36"/>
  <c r="DN13" i="44" s="1"/>
  <c r="IJ13" i="36"/>
  <c r="AF13" i="36"/>
  <c r="BC13" i="40"/>
  <c r="BM13" i="36"/>
  <c r="FP13" i="36"/>
  <c r="HY13" i="36"/>
  <c r="DM13" i="36"/>
  <c r="II13" i="36"/>
  <c r="DI13" i="36"/>
  <c r="EW13" i="36"/>
  <c r="BG13" i="40"/>
  <c r="BF13" i="40"/>
  <c r="AB13" i="40"/>
  <c r="HK13" i="40"/>
  <c r="GQ13" i="36"/>
  <c r="EE13" i="36"/>
  <c r="EE13" i="40"/>
  <c r="FK13" i="36"/>
  <c r="FK13" i="40"/>
  <c r="IL13" i="40"/>
  <c r="IL13" i="36"/>
  <c r="EG13" i="40"/>
  <c r="EG13" i="36"/>
  <c r="W13" i="40"/>
  <c r="K13" i="40"/>
  <c r="HI13" i="40"/>
  <c r="BA13" i="40"/>
  <c r="DW13" i="36"/>
  <c r="GO13" i="40"/>
  <c r="GO13" i="36"/>
  <c r="S13" i="36"/>
  <c r="S13" i="40"/>
  <c r="GR13" i="40"/>
  <c r="CN13" i="40"/>
  <c r="CN13" i="36"/>
  <c r="FM13" i="40"/>
  <c r="HB13" i="36"/>
  <c r="HB13" i="44" s="1"/>
  <c r="BB13" i="36"/>
  <c r="BB13" i="44" s="1"/>
  <c r="C13" i="40"/>
  <c r="BJ13" i="36"/>
  <c r="BJ13" i="44" s="1"/>
  <c r="BZ13" i="36"/>
  <c r="IE13" i="36"/>
  <c r="HE13" i="40"/>
  <c r="B19" i="39"/>
  <c r="B19" i="38"/>
  <c r="DV13" i="40"/>
  <c r="B19" i="40"/>
  <c r="D36" i="20"/>
  <c r="L36" i="20"/>
  <c r="T36" i="20"/>
  <c r="AB36" i="20"/>
  <c r="AJ36" i="20"/>
  <c r="AR36" i="20"/>
  <c r="AZ36" i="20"/>
  <c r="BH36" i="20"/>
  <c r="BP36" i="20"/>
  <c r="BX36" i="20"/>
  <c r="CF36" i="20"/>
  <c r="CN36" i="20"/>
  <c r="CV36" i="20"/>
  <c r="DD36" i="20"/>
  <c r="DL36" i="20"/>
  <c r="DT36" i="20"/>
  <c r="EB36" i="20"/>
  <c r="EJ36" i="20"/>
  <c r="ER36" i="20"/>
  <c r="EZ36" i="20"/>
  <c r="FH36" i="20"/>
  <c r="FP36" i="20"/>
  <c r="FX36" i="20"/>
  <c r="GF36" i="20"/>
  <c r="GN36" i="20"/>
  <c r="F36" i="20"/>
  <c r="O36" i="20"/>
  <c r="X36" i="20"/>
  <c r="AG36" i="20"/>
  <c r="AP36" i="20"/>
  <c r="AY36" i="20"/>
  <c r="BI36" i="20"/>
  <c r="BR36" i="20"/>
  <c r="CA36" i="20"/>
  <c r="CJ36" i="20"/>
  <c r="CS36" i="20"/>
  <c r="DB36" i="20"/>
  <c r="DK36" i="20"/>
  <c r="DU36" i="20"/>
  <c r="ED36" i="20"/>
  <c r="EM36" i="20"/>
  <c r="EV36" i="20"/>
  <c r="FE36" i="20"/>
  <c r="FN36" i="20"/>
  <c r="FW36" i="20"/>
  <c r="GG36" i="20"/>
  <c r="GP36" i="20"/>
  <c r="GX36" i="20"/>
  <c r="HF36" i="20"/>
  <c r="HN36" i="20"/>
  <c r="HV36" i="20"/>
  <c r="ID36" i="20"/>
  <c r="IL36" i="20"/>
  <c r="H36" i="20"/>
  <c r="Q36" i="20"/>
  <c r="Z36" i="20"/>
  <c r="AI36" i="20"/>
  <c r="AS36" i="20"/>
  <c r="BB36" i="20"/>
  <c r="BK36" i="20"/>
  <c r="BT36" i="20"/>
  <c r="CC36" i="20"/>
  <c r="CL36" i="20"/>
  <c r="CU36" i="20"/>
  <c r="DE36" i="20"/>
  <c r="DN36" i="20"/>
  <c r="DW36" i="20"/>
  <c r="EF36" i="20"/>
  <c r="EO36" i="20"/>
  <c r="EX36" i="20"/>
  <c r="FG36" i="20"/>
  <c r="FQ36" i="20"/>
  <c r="FZ36" i="20"/>
  <c r="GI36" i="20"/>
  <c r="GR36" i="20"/>
  <c r="GZ36" i="20"/>
  <c r="HH36" i="20"/>
  <c r="HP36" i="20"/>
  <c r="HX36" i="20"/>
  <c r="IF36" i="20"/>
  <c r="IN36" i="20"/>
  <c r="C36" i="20"/>
  <c r="P36" i="20"/>
  <c r="AC36" i="20"/>
  <c r="AN36" i="20"/>
  <c r="BA36" i="20"/>
  <c r="BM36" i="20"/>
  <c r="BY36" i="20"/>
  <c r="CK36" i="20"/>
  <c r="CX36" i="20"/>
  <c r="DI36" i="20"/>
  <c r="DV36" i="20"/>
  <c r="EH36" i="20"/>
  <c r="ET36" i="20"/>
  <c r="FF36" i="20"/>
  <c r="FS36" i="20"/>
  <c r="GD36" i="20"/>
  <c r="GQ36" i="20"/>
  <c r="HB36" i="20"/>
  <c r="HL36" i="20"/>
  <c r="HW36" i="20"/>
  <c r="IH36" i="20"/>
  <c r="IR36" i="20"/>
  <c r="E36" i="20"/>
  <c r="R36" i="20"/>
  <c r="AD36" i="20"/>
  <c r="AO36" i="20"/>
  <c r="BC36" i="20"/>
  <c r="BN36" i="20"/>
  <c r="BZ36" i="20"/>
  <c r="CM36" i="20"/>
  <c r="CY36" i="20"/>
  <c r="DJ36" i="20"/>
  <c r="DX36" i="20"/>
  <c r="EI36" i="20"/>
  <c r="EU36" i="20"/>
  <c r="FI36" i="20"/>
  <c r="FT36" i="20"/>
  <c r="GE36" i="20"/>
  <c r="GS36" i="20"/>
  <c r="HC36" i="20"/>
  <c r="HM36" i="20"/>
  <c r="HY36" i="20"/>
  <c r="II36" i="20"/>
  <c r="B37" i="20"/>
  <c r="G36" i="20"/>
  <c r="S36" i="20"/>
  <c r="AE36" i="20"/>
  <c r="AQ36" i="20"/>
  <c r="BD36" i="20"/>
  <c r="BO36" i="20"/>
  <c r="CB36" i="20"/>
  <c r="CO36" i="20"/>
  <c r="CZ36" i="20"/>
  <c r="DM36" i="20"/>
  <c r="DY36" i="20"/>
  <c r="EK36" i="20"/>
  <c r="EW36" i="20"/>
  <c r="FJ36" i="20"/>
  <c r="FU36" i="20"/>
  <c r="GH36" i="20"/>
  <c r="GT36" i="20"/>
  <c r="HD36" i="20"/>
  <c r="HO36" i="20"/>
  <c r="HZ36" i="20"/>
  <c r="IJ36" i="20"/>
  <c r="I36" i="20"/>
  <c r="Y36" i="20"/>
  <c r="AU36" i="20"/>
  <c r="BL36" i="20"/>
  <c r="CG36" i="20"/>
  <c r="DA36" i="20"/>
  <c r="DR36" i="20"/>
  <c r="EN36" i="20"/>
  <c r="FD36" i="20"/>
  <c r="GA36" i="20"/>
  <c r="GU36" i="20"/>
  <c r="HJ36" i="20"/>
  <c r="IB36" i="20"/>
  <c r="IQ36" i="20"/>
  <c r="J36" i="20"/>
  <c r="AA36" i="20"/>
  <c r="AV36" i="20"/>
  <c r="BQ36" i="20"/>
  <c r="CH36" i="20"/>
  <c r="DC36" i="20"/>
  <c r="DS36" i="20"/>
  <c r="EP36" i="20"/>
  <c r="FK36" i="20"/>
  <c r="GB36" i="20"/>
  <c r="GV36" i="20"/>
  <c r="HK36" i="20"/>
  <c r="IC36" i="20"/>
  <c r="K36" i="20"/>
  <c r="AF36" i="20"/>
  <c r="AW36" i="20"/>
  <c r="BS36" i="20"/>
  <c r="CI36" i="20"/>
  <c r="DF36" i="20"/>
  <c r="DZ36" i="20"/>
  <c r="EQ36" i="20"/>
  <c r="FL36" i="20"/>
  <c r="GC36" i="20"/>
  <c r="GW36" i="20"/>
  <c r="HQ36" i="20"/>
  <c r="IE36" i="20"/>
  <c r="M36" i="20"/>
  <c r="AH36" i="20"/>
  <c r="AX36" i="20"/>
  <c r="BU36" i="20"/>
  <c r="CP36" i="20"/>
  <c r="DG36" i="20"/>
  <c r="EA36" i="20"/>
  <c r="ES36" i="20"/>
  <c r="FM36" i="20"/>
  <c r="GJ36" i="20"/>
  <c r="GY36" i="20"/>
  <c r="HR36" i="20"/>
  <c r="IG36" i="20"/>
  <c r="N36" i="20"/>
  <c r="BE36" i="20"/>
  <c r="CQ36" i="20"/>
  <c r="EC36" i="20"/>
  <c r="FO36" i="20"/>
  <c r="HA36" i="20"/>
  <c r="IK36" i="20"/>
  <c r="U36" i="20"/>
  <c r="BF36" i="20"/>
  <c r="CR36" i="20"/>
  <c r="EE36" i="20"/>
  <c r="FR36" i="20"/>
  <c r="HE36" i="20"/>
  <c r="IM36" i="20"/>
  <c r="V36" i="20"/>
  <c r="BG36" i="20"/>
  <c r="CT36" i="20"/>
  <c r="EG36" i="20"/>
  <c r="FV36" i="20"/>
  <c r="HG36" i="20"/>
  <c r="IO36" i="20"/>
  <c r="W36" i="20"/>
  <c r="BJ36" i="20"/>
  <c r="CW36" i="20"/>
  <c r="EL36" i="20"/>
  <c r="FY36" i="20"/>
  <c r="HI36" i="20"/>
  <c r="IP36" i="20"/>
  <c r="AM36" i="20"/>
  <c r="CD36" i="20"/>
  <c r="DP36" i="20"/>
  <c r="FB36" i="20"/>
  <c r="GM36" i="20"/>
  <c r="HU36" i="20"/>
  <c r="AL36" i="20"/>
  <c r="EY36" i="20"/>
  <c r="IA36" i="20"/>
  <c r="AT36" i="20"/>
  <c r="FA36" i="20"/>
  <c r="BV36" i="20"/>
  <c r="FC36" i="20"/>
  <c r="BW36" i="20"/>
  <c r="GK36" i="20"/>
  <c r="DO36" i="20"/>
  <c r="HS36" i="20"/>
  <c r="GL36" i="20"/>
  <c r="GO36" i="20"/>
  <c r="HT36" i="20"/>
  <c r="CE36" i="20"/>
  <c r="DH36" i="20"/>
  <c r="AK36" i="20"/>
  <c r="DQ36" i="20"/>
  <c r="C36" i="34"/>
  <c r="K36" i="34"/>
  <c r="S36" i="34"/>
  <c r="AA36" i="34"/>
  <c r="AI36" i="34"/>
  <c r="AQ36" i="34"/>
  <c r="AY36" i="34"/>
  <c r="BG36" i="34"/>
  <c r="BO36" i="34"/>
  <c r="BW36" i="34"/>
  <c r="CE36" i="34"/>
  <c r="CM36" i="34"/>
  <c r="CU36" i="34"/>
  <c r="DC36" i="34"/>
  <c r="DK36" i="34"/>
  <c r="DS36" i="34"/>
  <c r="EA36" i="34"/>
  <c r="EI36" i="34"/>
  <c r="EQ36" i="34"/>
  <c r="EY36" i="34"/>
  <c r="FG36" i="34"/>
  <c r="FO36" i="34"/>
  <c r="FW36" i="34"/>
  <c r="GE36" i="34"/>
  <c r="GM36" i="34"/>
  <c r="GU36" i="34"/>
  <c r="HC36" i="34"/>
  <c r="HK36" i="34"/>
  <c r="HS36" i="34"/>
  <c r="IA36" i="34"/>
  <c r="II36" i="34"/>
  <c r="IQ36" i="34"/>
  <c r="G36" i="34"/>
  <c r="P36" i="34"/>
  <c r="Y36" i="34"/>
  <c r="AH36" i="34"/>
  <c r="AR36" i="34"/>
  <c r="BA36" i="34"/>
  <c r="BJ36" i="34"/>
  <c r="BS36" i="34"/>
  <c r="CB36" i="34"/>
  <c r="CK36" i="34"/>
  <c r="CT36" i="34"/>
  <c r="DD36" i="34"/>
  <c r="DM36" i="34"/>
  <c r="DV36" i="34"/>
  <c r="EE36" i="34"/>
  <c r="EN36" i="34"/>
  <c r="EW36" i="34"/>
  <c r="FF36" i="34"/>
  <c r="FP36" i="34"/>
  <c r="FY36" i="34"/>
  <c r="GH36" i="34"/>
  <c r="GQ36" i="34"/>
  <c r="GZ36" i="34"/>
  <c r="HI36" i="34"/>
  <c r="HR36" i="34"/>
  <c r="IB36" i="34"/>
  <c r="IK36" i="34"/>
  <c r="I36" i="34"/>
  <c r="R36" i="34"/>
  <c r="AB36" i="34"/>
  <c r="AK36" i="34"/>
  <c r="AT36" i="34"/>
  <c r="BC36" i="34"/>
  <c r="BL36" i="34"/>
  <c r="BU36" i="34"/>
  <c r="CD36" i="34"/>
  <c r="CN36" i="34"/>
  <c r="CW36" i="34"/>
  <c r="DF36" i="34"/>
  <c r="DO36" i="34"/>
  <c r="DX36" i="34"/>
  <c r="EG36" i="34"/>
  <c r="EP36" i="34"/>
  <c r="EZ36" i="34"/>
  <c r="FI36" i="34"/>
  <c r="FR36" i="34"/>
  <c r="GA36" i="34"/>
  <c r="GJ36" i="34"/>
  <c r="GS36" i="34"/>
  <c r="HB36" i="34"/>
  <c r="HL36" i="34"/>
  <c r="HU36" i="34"/>
  <c r="ID36" i="34"/>
  <c r="IM36" i="34"/>
  <c r="E36" i="34"/>
  <c r="Q36" i="34"/>
  <c r="AD36" i="34"/>
  <c r="AO36" i="34"/>
  <c r="BB36" i="34"/>
  <c r="BN36" i="34"/>
  <c r="BZ36" i="34"/>
  <c r="CL36" i="34"/>
  <c r="CY36" i="34"/>
  <c r="DJ36" i="34"/>
  <c r="DW36" i="34"/>
  <c r="EJ36" i="34"/>
  <c r="EU36" i="34"/>
  <c r="FH36" i="34"/>
  <c r="FT36" i="34"/>
  <c r="GF36" i="34"/>
  <c r="GR36" i="34"/>
  <c r="HE36" i="34"/>
  <c r="HP36" i="34"/>
  <c r="IC36" i="34"/>
  <c r="IO36" i="34"/>
  <c r="F36" i="34"/>
  <c r="T36" i="34"/>
  <c r="AE36" i="34"/>
  <c r="AP36" i="34"/>
  <c r="BD36" i="34"/>
  <c r="BP36" i="34"/>
  <c r="CA36" i="34"/>
  <c r="CO36" i="34"/>
  <c r="CZ36" i="34"/>
  <c r="DL36" i="34"/>
  <c r="DY36" i="34"/>
  <c r="EK36" i="34"/>
  <c r="EV36" i="34"/>
  <c r="FJ36" i="34"/>
  <c r="FU36" i="34"/>
  <c r="GG36" i="34"/>
  <c r="GT36" i="34"/>
  <c r="HF36" i="34"/>
  <c r="HQ36" i="34"/>
  <c r="IE36" i="34"/>
  <c r="IP36" i="34"/>
  <c r="J36" i="34"/>
  <c r="V36" i="34"/>
  <c r="AG36" i="34"/>
  <c r="AU36" i="34"/>
  <c r="BF36" i="34"/>
  <c r="BR36" i="34"/>
  <c r="CF36" i="34"/>
  <c r="CQ36" i="34"/>
  <c r="DB36" i="34"/>
  <c r="DP36" i="34"/>
  <c r="EB36" i="34"/>
  <c r="EM36" i="34"/>
  <c r="FA36" i="34"/>
  <c r="FL36" i="34"/>
  <c r="FX36" i="34"/>
  <c r="GK36" i="34"/>
  <c r="GW36" i="34"/>
  <c r="HH36" i="34"/>
  <c r="HV36" i="34"/>
  <c r="IG36" i="34"/>
  <c r="B37" i="34"/>
  <c r="N36" i="34"/>
  <c r="AJ36" i="34"/>
  <c r="AZ36" i="34"/>
  <c r="BV36" i="34"/>
  <c r="CP36" i="34"/>
  <c r="DH36" i="34"/>
  <c r="EC36" i="34"/>
  <c r="ET36" i="34"/>
  <c r="FN36" i="34"/>
  <c r="GI36" i="34"/>
  <c r="HA36" i="34"/>
  <c r="HW36" i="34"/>
  <c r="IN36" i="34"/>
  <c r="W36" i="34"/>
  <c r="AN36" i="34"/>
  <c r="BI36" i="34"/>
  <c r="CC36" i="34"/>
  <c r="CV36" i="34"/>
  <c r="DQ36" i="34"/>
  <c r="EH36" i="34"/>
  <c r="FC36" i="34"/>
  <c r="FV36" i="34"/>
  <c r="GO36" i="34"/>
  <c r="HJ36" i="34"/>
  <c r="HZ36" i="34"/>
  <c r="D36" i="34"/>
  <c r="X36" i="34"/>
  <c r="AS36" i="34"/>
  <c r="BK36" i="34"/>
  <c r="CG36" i="34"/>
  <c r="CX36" i="34"/>
  <c r="DR36" i="34"/>
  <c r="EL36" i="34"/>
  <c r="FD36" i="34"/>
  <c r="FZ36" i="34"/>
  <c r="GP36" i="34"/>
  <c r="HM36" i="34"/>
  <c r="IF36" i="34"/>
  <c r="M36" i="34"/>
  <c r="AV36" i="34"/>
  <c r="BX36" i="34"/>
  <c r="DE36" i="34"/>
  <c r="EF36" i="34"/>
  <c r="FM36" i="34"/>
  <c r="GV36" i="34"/>
  <c r="HX36" i="34"/>
  <c r="O36" i="34"/>
  <c r="AW36" i="34"/>
  <c r="BY36" i="34"/>
  <c r="DG36" i="34"/>
  <c r="EO36" i="34"/>
  <c r="FQ36" i="34"/>
  <c r="GX36" i="34"/>
  <c r="HY36" i="34"/>
  <c r="U36" i="34"/>
  <c r="AX36" i="34"/>
  <c r="CH36" i="34"/>
  <c r="DI36" i="34"/>
  <c r="ER36" i="34"/>
  <c r="FS36" i="34"/>
  <c r="GY36" i="34"/>
  <c r="IH36" i="34"/>
  <c r="AF36" i="34"/>
  <c r="BM36" i="34"/>
  <c r="CR36" i="34"/>
  <c r="DU36" i="34"/>
  <c r="FB36" i="34"/>
  <c r="GD36" i="34"/>
  <c r="HN36" i="34"/>
  <c r="IR36" i="34"/>
  <c r="L36" i="34"/>
  <c r="BT36" i="34"/>
  <c r="ED36" i="34"/>
  <c r="GN36" i="34"/>
  <c r="Z36" i="34"/>
  <c r="CI36" i="34"/>
  <c r="ES36" i="34"/>
  <c r="HD36" i="34"/>
  <c r="AC36" i="34"/>
  <c r="CJ36" i="34"/>
  <c r="EX36" i="34"/>
  <c r="HG36" i="34"/>
  <c r="BE36" i="34"/>
  <c r="DN36" i="34"/>
  <c r="GB36" i="34"/>
  <c r="IJ36" i="34"/>
  <c r="BH36" i="34"/>
  <c r="DT36" i="34"/>
  <c r="GC36" i="34"/>
  <c r="IL36" i="34"/>
  <c r="H36" i="34"/>
  <c r="FK36" i="34"/>
  <c r="AL36" i="34"/>
  <c r="GL36" i="34"/>
  <c r="AM36" i="34"/>
  <c r="HO36" i="34"/>
  <c r="BQ36" i="34"/>
  <c r="HT36" i="34"/>
  <c r="CS36" i="34"/>
  <c r="DA36" i="34"/>
  <c r="DZ36" i="34"/>
  <c r="FE36" i="34"/>
  <c r="F13" i="40"/>
  <c r="GY13" i="36"/>
  <c r="GH13" i="36"/>
  <c r="DA13" i="36"/>
  <c r="DA13" i="44" s="1"/>
  <c r="BO13" i="40"/>
  <c r="IQ13" i="40"/>
  <c r="EP13" i="36"/>
  <c r="EP13" i="44" s="1"/>
  <c r="EF13" i="40"/>
  <c r="HA13" i="36"/>
  <c r="BU13" i="36"/>
  <c r="CT13" i="40"/>
  <c r="HM13" i="40"/>
  <c r="HX13" i="36"/>
  <c r="IF13" i="36"/>
  <c r="BN13" i="40"/>
  <c r="FS13" i="36"/>
  <c r="FV13" i="36"/>
  <c r="DL13" i="36"/>
  <c r="C13" i="36"/>
  <c r="ER13" i="36"/>
  <c r="DG13" i="36"/>
  <c r="GU13" i="40"/>
  <c r="GB13" i="36"/>
  <c r="EC13" i="36"/>
  <c r="GJ13" i="40"/>
  <c r="EV13" i="40"/>
  <c r="HR13" i="36"/>
  <c r="HR13" i="44" s="1"/>
  <c r="IH13" i="36"/>
  <c r="BK13" i="36"/>
  <c r="IO13" i="40"/>
  <c r="BH13" i="36"/>
  <c r="FZ13" i="40"/>
  <c r="Y13" i="36"/>
  <c r="BH13" i="40"/>
  <c r="ES13" i="40"/>
  <c r="IN13" i="36"/>
  <c r="E13" i="36"/>
  <c r="E13" i="44" s="1"/>
  <c r="CW13" i="40"/>
  <c r="EB13" i="36"/>
  <c r="DJ13" i="40"/>
  <c r="EH13" i="36"/>
  <c r="EH13" i="44" s="1"/>
  <c r="AC13" i="40"/>
  <c r="T13" i="40"/>
  <c r="HG13" i="40"/>
  <c r="DK13" i="40"/>
  <c r="FU13" i="36"/>
  <c r="FD13" i="36"/>
  <c r="CS13" i="36"/>
  <c r="CP13" i="36"/>
  <c r="CI13" i="36"/>
  <c r="AJ13" i="40"/>
  <c r="FN13" i="40"/>
  <c r="D13" i="40"/>
  <c r="AV13" i="40"/>
  <c r="DX13" i="36"/>
  <c r="BP13" i="40"/>
  <c r="CR13" i="40"/>
  <c r="CB13" i="40"/>
  <c r="CU13" i="36"/>
  <c r="DK13" i="36"/>
  <c r="FI13" i="36"/>
  <c r="FA13" i="36"/>
  <c r="IB13" i="40"/>
  <c r="EK13" i="40"/>
  <c r="IM13" i="36"/>
  <c r="GQ13" i="40"/>
  <c r="CK13" i="40"/>
  <c r="FY13" i="36"/>
  <c r="FY13" i="44" s="1"/>
  <c r="AW13" i="36"/>
  <c r="DD13" i="36"/>
  <c r="GF13" i="36"/>
  <c r="CU13" i="40"/>
  <c r="HL13" i="40"/>
  <c r="DC13" i="36"/>
  <c r="Z13" i="36"/>
  <c r="AZ13" i="36"/>
  <c r="GM13" i="40"/>
  <c r="BI13" i="36"/>
  <c r="BI13" i="44" s="1"/>
  <c r="AO13" i="40"/>
  <c r="GE13" i="36"/>
  <c r="BG13" i="36"/>
  <c r="DT13" i="40"/>
  <c r="BE13" i="40"/>
  <c r="BL13" i="36"/>
  <c r="DC13" i="40"/>
  <c r="AQ13" i="40"/>
  <c r="CE13" i="36"/>
  <c r="Q13" i="40"/>
  <c r="HO13" i="36"/>
  <c r="HD13" i="40"/>
  <c r="H13" i="36"/>
  <c r="FT13" i="40"/>
  <c r="H13" i="40"/>
  <c r="DE13" i="36"/>
  <c r="DE13" i="44" s="1"/>
  <c r="EZ13" i="40"/>
  <c r="GJ13" i="36"/>
  <c r="L13" i="36"/>
  <c r="FO13" i="36"/>
  <c r="II13" i="40"/>
  <c r="BX13" i="40"/>
  <c r="FB13" i="36"/>
  <c r="HC13" i="36"/>
  <c r="GT13" i="36"/>
  <c r="O13" i="36"/>
  <c r="EQ13" i="40"/>
  <c r="DD13" i="40"/>
  <c r="AS13" i="40"/>
  <c r="BY13" i="36"/>
  <c r="BY13" i="44" s="1"/>
  <c r="AG13" i="36"/>
  <c r="EA13" i="36"/>
  <c r="BF13" i="36"/>
  <c r="AI13" i="40"/>
  <c r="AY13" i="36"/>
  <c r="AY13" i="44" s="1"/>
  <c r="AX13" i="40"/>
  <c r="G13" i="36"/>
  <c r="G13" i="44" s="1"/>
  <c r="BS13" i="40"/>
  <c r="HL13" i="36"/>
  <c r="X13" i="36"/>
  <c r="IL14" i="20"/>
  <c r="ID14" i="20"/>
  <c r="ID14" i="36" s="1"/>
  <c r="IK14" i="20"/>
  <c r="IC14" i="20"/>
  <c r="IC14" i="36" s="1"/>
  <c r="HU14" i="20"/>
  <c r="HU14" i="36" s="1"/>
  <c r="HM14" i="20"/>
  <c r="HE14" i="20"/>
  <c r="GW14" i="20"/>
  <c r="GW14" i="36" s="1"/>
  <c r="GO14" i="20"/>
  <c r="GG14" i="20"/>
  <c r="GG14" i="36" s="1"/>
  <c r="FY14" i="20"/>
  <c r="FQ14" i="20"/>
  <c r="FQ14" i="40" s="1"/>
  <c r="FI14" i="20"/>
  <c r="FI14" i="40" s="1"/>
  <c r="FA14" i="20"/>
  <c r="FA14" i="40" s="1"/>
  <c r="ES14" i="20"/>
  <c r="ES14" i="36" s="1"/>
  <c r="EK14" i="20"/>
  <c r="EK14" i="36" s="1"/>
  <c r="EC14" i="20"/>
  <c r="DU14" i="20"/>
  <c r="DM14" i="20"/>
  <c r="DE14" i="20"/>
  <c r="DE14" i="40" s="1"/>
  <c r="CW14" i="20"/>
  <c r="CW14" i="36" s="1"/>
  <c r="CO14" i="20"/>
  <c r="CO14" i="36" s="1"/>
  <c r="CG14" i="20"/>
  <c r="CG14" i="40" s="1"/>
  <c r="BY14" i="20"/>
  <c r="BY14" i="40" s="1"/>
  <c r="BQ14" i="20"/>
  <c r="BI14" i="20"/>
  <c r="BI14" i="40" s="1"/>
  <c r="BA14" i="20"/>
  <c r="AS14" i="20"/>
  <c r="AS14" i="36" s="1"/>
  <c r="AK14" i="20"/>
  <c r="AK14" i="36" s="1"/>
  <c r="AC14" i="20"/>
  <c r="AC14" i="36" s="1"/>
  <c r="U14" i="20"/>
  <c r="U14" i="40" s="1"/>
  <c r="M14" i="20"/>
  <c r="M14" i="40" s="1"/>
  <c r="E14" i="20"/>
  <c r="E14" i="40" s="1"/>
  <c r="IR14" i="20"/>
  <c r="IR14" i="36" s="1"/>
  <c r="IJ14" i="20"/>
  <c r="IJ14" i="40" s="1"/>
  <c r="IB14" i="20"/>
  <c r="IB14" i="36" s="1"/>
  <c r="IP14" i="20"/>
  <c r="IP14" i="36" s="1"/>
  <c r="IH14" i="20"/>
  <c r="IH14" i="40" s="1"/>
  <c r="HZ14" i="20"/>
  <c r="IF14" i="20"/>
  <c r="IF14" i="40" s="1"/>
  <c r="HS14" i="20"/>
  <c r="HJ14" i="20"/>
  <c r="HJ14" i="40" s="1"/>
  <c r="HA14" i="20"/>
  <c r="HA14" i="40" s="1"/>
  <c r="GR14" i="20"/>
  <c r="GR14" i="36" s="1"/>
  <c r="GI14" i="20"/>
  <c r="GI14" i="36" s="1"/>
  <c r="FZ14" i="20"/>
  <c r="FZ14" i="36" s="1"/>
  <c r="FP14" i="20"/>
  <c r="FP14" i="40" s="1"/>
  <c r="FG14" i="20"/>
  <c r="EX14" i="20"/>
  <c r="EX14" i="40" s="1"/>
  <c r="EO14" i="20"/>
  <c r="EO14" i="40" s="1"/>
  <c r="EF14" i="20"/>
  <c r="DW14" i="20"/>
  <c r="DW14" i="40" s="1"/>
  <c r="DN14" i="20"/>
  <c r="DN14" i="40" s="1"/>
  <c r="DD14" i="20"/>
  <c r="CU14" i="20"/>
  <c r="CL14" i="20"/>
  <c r="CL14" i="40" s="1"/>
  <c r="CC14" i="20"/>
  <c r="CC14" i="36" s="1"/>
  <c r="BT14" i="20"/>
  <c r="BK14" i="20"/>
  <c r="BK14" i="40" s="1"/>
  <c r="BB14" i="20"/>
  <c r="BB14" i="40" s="1"/>
  <c r="AR14" i="20"/>
  <c r="AI14" i="20"/>
  <c r="Z14" i="20"/>
  <c r="Z14" i="40" s="1"/>
  <c r="Q14" i="20"/>
  <c r="Q14" i="36" s="1"/>
  <c r="H14" i="20"/>
  <c r="II14" i="20"/>
  <c r="HL14" i="20"/>
  <c r="GT14" i="20"/>
  <c r="GB14" i="20"/>
  <c r="GB14" i="40" s="1"/>
  <c r="FJ14" i="20"/>
  <c r="EQ14" i="20"/>
  <c r="EQ14" i="36" s="1"/>
  <c r="DY14" i="20"/>
  <c r="DG14" i="20"/>
  <c r="DG14" i="40" s="1"/>
  <c r="CN14" i="20"/>
  <c r="BV14" i="20"/>
  <c r="BV14" i="36" s="1"/>
  <c r="BD14" i="20"/>
  <c r="BD14" i="40" s="1"/>
  <c r="AL14" i="20"/>
  <c r="AL14" i="36" s="1"/>
  <c r="J14" i="20"/>
  <c r="HT14" i="20"/>
  <c r="GA14" i="20"/>
  <c r="GA14" i="40" s="1"/>
  <c r="EY14" i="20"/>
  <c r="DX14" i="20"/>
  <c r="DX14" i="40" s="1"/>
  <c r="CD14" i="20"/>
  <c r="CD14" i="36" s="1"/>
  <c r="AA14" i="20"/>
  <c r="IE14" i="20"/>
  <c r="HR14" i="20"/>
  <c r="HR14" i="40" s="1"/>
  <c r="HI14" i="20"/>
  <c r="HI14" i="36" s="1"/>
  <c r="GZ14" i="20"/>
  <c r="GZ14" i="40" s="1"/>
  <c r="GQ14" i="20"/>
  <c r="GH14" i="20"/>
  <c r="GH14" i="40" s="1"/>
  <c r="FX14" i="20"/>
  <c r="FX14" i="36" s="1"/>
  <c r="FO14" i="20"/>
  <c r="FF14" i="20"/>
  <c r="EW14" i="20"/>
  <c r="EN14" i="20"/>
  <c r="EN14" i="40" s="1"/>
  <c r="EE14" i="20"/>
  <c r="DV14" i="20"/>
  <c r="DV14" i="36" s="1"/>
  <c r="DL14" i="20"/>
  <c r="DL14" i="40" s="1"/>
  <c r="DC14" i="20"/>
  <c r="CT14" i="20"/>
  <c r="CT14" i="36" s="1"/>
  <c r="CK14" i="20"/>
  <c r="CB14" i="20"/>
  <c r="BS14" i="20"/>
  <c r="BS14" i="36" s="1"/>
  <c r="BJ14" i="20"/>
  <c r="BJ14" i="40" s="1"/>
  <c r="AZ14" i="20"/>
  <c r="AZ14" i="40" s="1"/>
  <c r="AQ14" i="20"/>
  <c r="AQ14" i="36" s="1"/>
  <c r="AH14" i="20"/>
  <c r="AH14" i="40" s="1"/>
  <c r="Y14" i="20"/>
  <c r="P14" i="20"/>
  <c r="G14" i="20"/>
  <c r="G14" i="40" s="1"/>
  <c r="S14" i="20"/>
  <c r="GJ14" i="20"/>
  <c r="DO14" i="20"/>
  <c r="DO14" i="40" s="1"/>
  <c r="BC14" i="20"/>
  <c r="BC14" i="36" s="1"/>
  <c r="IQ14" i="20"/>
  <c r="IQ14" i="36" s="1"/>
  <c r="IA14" i="20"/>
  <c r="IA14" i="36" s="1"/>
  <c r="HQ14" i="20"/>
  <c r="HQ14" i="36" s="1"/>
  <c r="HH14" i="20"/>
  <c r="HH14" i="40" s="1"/>
  <c r="GY14" i="20"/>
  <c r="GY14" i="40" s="1"/>
  <c r="GP14" i="20"/>
  <c r="GF14" i="20"/>
  <c r="GF14" i="40" s="1"/>
  <c r="FW14" i="20"/>
  <c r="FN14" i="20"/>
  <c r="FN14" i="36" s="1"/>
  <c r="FE14" i="20"/>
  <c r="FE14" i="36" s="1"/>
  <c r="EV14" i="20"/>
  <c r="EV14" i="36" s="1"/>
  <c r="EM14" i="20"/>
  <c r="EM14" i="40" s="1"/>
  <c r="ED14" i="20"/>
  <c r="ED14" i="40" s="1"/>
  <c r="DT14" i="20"/>
  <c r="DK14" i="20"/>
  <c r="DB14" i="20"/>
  <c r="DB14" i="36" s="1"/>
  <c r="CS14" i="20"/>
  <c r="CS14" i="40" s="1"/>
  <c r="CJ14" i="20"/>
  <c r="CJ14" i="40" s="1"/>
  <c r="CA14" i="20"/>
  <c r="CA14" i="40" s="1"/>
  <c r="BR14" i="20"/>
  <c r="BR14" i="40" s="1"/>
  <c r="BH14" i="20"/>
  <c r="AY14" i="20"/>
  <c r="AY14" i="40" s="1"/>
  <c r="AP14" i="20"/>
  <c r="AP14" i="40" s="1"/>
  <c r="AG14" i="20"/>
  <c r="AG14" i="40" s="1"/>
  <c r="X14" i="20"/>
  <c r="X14" i="40" s="1"/>
  <c r="O14" i="20"/>
  <c r="O14" i="40" s="1"/>
  <c r="F14" i="20"/>
  <c r="HY14" i="20"/>
  <c r="HG14" i="20"/>
  <c r="HG14" i="36" s="1"/>
  <c r="GN14" i="20"/>
  <c r="GE14" i="20"/>
  <c r="FM14" i="20"/>
  <c r="FM14" i="36" s="1"/>
  <c r="EU14" i="20"/>
  <c r="EU14" i="40" s="1"/>
  <c r="EL14" i="20"/>
  <c r="DS14" i="20"/>
  <c r="DS14" i="40" s="1"/>
  <c r="DJ14" i="20"/>
  <c r="DJ14" i="36" s="1"/>
  <c r="CR14" i="20"/>
  <c r="CR14" i="36" s="1"/>
  <c r="CI14" i="20"/>
  <c r="CI14" i="40" s="1"/>
  <c r="BP14" i="20"/>
  <c r="BG14" i="20"/>
  <c r="AO14" i="20"/>
  <c r="AF14" i="20"/>
  <c r="AF14" i="40" s="1"/>
  <c r="N14" i="20"/>
  <c r="N14" i="36" s="1"/>
  <c r="D14" i="20"/>
  <c r="D14" i="36" s="1"/>
  <c r="HB14" i="20"/>
  <c r="HB14" i="40" s="1"/>
  <c r="EG14" i="20"/>
  <c r="BL14" i="20"/>
  <c r="BL14" i="40" s="1"/>
  <c r="IO14" i="20"/>
  <c r="HP14" i="20"/>
  <c r="GX14" i="20"/>
  <c r="GX14" i="40" s="1"/>
  <c r="FV14" i="20"/>
  <c r="FV14" i="40" s="1"/>
  <c r="FD14" i="20"/>
  <c r="FD14" i="40" s="1"/>
  <c r="EB14" i="20"/>
  <c r="EB14" i="40" s="1"/>
  <c r="DA14" i="20"/>
  <c r="DA14" i="40" s="1"/>
  <c r="BZ14" i="20"/>
  <c r="AX14" i="20"/>
  <c r="AX14" i="36" s="1"/>
  <c r="W14" i="20"/>
  <c r="W14" i="36" s="1"/>
  <c r="IG14" i="20"/>
  <c r="IG14" i="36" s="1"/>
  <c r="FH14" i="20"/>
  <c r="FH14" i="40" s="1"/>
  <c r="CM14" i="20"/>
  <c r="CM14" i="36" s="1"/>
  <c r="R14" i="20"/>
  <c r="R14" i="40" s="1"/>
  <c r="IN14" i="20"/>
  <c r="IN14" i="40" s="1"/>
  <c r="HX14" i="20"/>
  <c r="HO14" i="20"/>
  <c r="HO14" i="40" s="1"/>
  <c r="HF14" i="20"/>
  <c r="GV14" i="20"/>
  <c r="GM14" i="20"/>
  <c r="GM14" i="36" s="1"/>
  <c r="GD14" i="20"/>
  <c r="GD14" i="36" s="1"/>
  <c r="FU14" i="20"/>
  <c r="FU14" i="40" s="1"/>
  <c r="FL14" i="20"/>
  <c r="FL14" i="40" s="1"/>
  <c r="FC14" i="20"/>
  <c r="FC14" i="40" s="1"/>
  <c r="ET14" i="20"/>
  <c r="EJ14" i="20"/>
  <c r="EJ14" i="40" s="1"/>
  <c r="EA14" i="20"/>
  <c r="EA14" i="40" s="1"/>
  <c r="DR14" i="20"/>
  <c r="DR14" i="40" s="1"/>
  <c r="DI14" i="20"/>
  <c r="DI14" i="36" s="1"/>
  <c r="CZ14" i="20"/>
  <c r="CZ14" i="40" s="1"/>
  <c r="CQ14" i="20"/>
  <c r="CQ14" i="40" s="1"/>
  <c r="CH14" i="20"/>
  <c r="CH14" i="40" s="1"/>
  <c r="BX14" i="20"/>
  <c r="BO14" i="20"/>
  <c r="BO14" i="36" s="1"/>
  <c r="BF14" i="20"/>
  <c r="AW14" i="20"/>
  <c r="AW14" i="40" s="1"/>
  <c r="AN14" i="20"/>
  <c r="AN14" i="36" s="1"/>
  <c r="AE14" i="20"/>
  <c r="AE14" i="40" s="1"/>
  <c r="V14" i="20"/>
  <c r="V14" i="40" s="1"/>
  <c r="L14" i="20"/>
  <c r="HV14" i="20"/>
  <c r="HV14" i="40" s="1"/>
  <c r="HC14" i="20"/>
  <c r="HC14" i="40" s="1"/>
  <c r="GK14" i="20"/>
  <c r="GK14" i="40" s="1"/>
  <c r="FS14" i="20"/>
  <c r="FS14" i="40" s="1"/>
  <c r="EZ14" i="20"/>
  <c r="EH14" i="20"/>
  <c r="EH14" i="40" s="1"/>
  <c r="DP14" i="20"/>
  <c r="DP14" i="40" s="1"/>
  <c r="CX14" i="20"/>
  <c r="CX14" i="36" s="1"/>
  <c r="CE14" i="20"/>
  <c r="CE14" i="40" s="1"/>
  <c r="BM14" i="20"/>
  <c r="BM14" i="40" s="1"/>
  <c r="AU14" i="20"/>
  <c r="AU14" i="36" s="1"/>
  <c r="AB14" i="20"/>
  <c r="AB14" i="36" s="1"/>
  <c r="HK14" i="20"/>
  <c r="FR14" i="20"/>
  <c r="EP14" i="20"/>
  <c r="EP14" i="40" s="1"/>
  <c r="CV14" i="20"/>
  <c r="BU14" i="20"/>
  <c r="BU14" i="40" s="1"/>
  <c r="AJ14" i="20"/>
  <c r="AJ14" i="36" s="1"/>
  <c r="I14" i="20"/>
  <c r="C14" i="20"/>
  <c r="IM14" i="20"/>
  <c r="IM14" i="40" s="1"/>
  <c r="HW14" i="20"/>
  <c r="HW14" i="40" s="1"/>
  <c r="HN14" i="20"/>
  <c r="HN14" i="36" s="1"/>
  <c r="HD14" i="20"/>
  <c r="HD14" i="36" s="1"/>
  <c r="GU14" i="20"/>
  <c r="GU14" i="36" s="1"/>
  <c r="GL14" i="20"/>
  <c r="GL14" i="36" s="1"/>
  <c r="GC14" i="20"/>
  <c r="GC14" i="40" s="1"/>
  <c r="FT14" i="20"/>
  <c r="FK14" i="20"/>
  <c r="FB14" i="20"/>
  <c r="FB14" i="40" s="1"/>
  <c r="ER14" i="20"/>
  <c r="ER14" i="40" s="1"/>
  <c r="EI14" i="20"/>
  <c r="EI14" i="36" s="1"/>
  <c r="DZ14" i="20"/>
  <c r="DZ14" i="36" s="1"/>
  <c r="DQ14" i="20"/>
  <c r="DQ14" i="36" s="1"/>
  <c r="DH14" i="20"/>
  <c r="CY14" i="20"/>
  <c r="CY14" i="36" s="1"/>
  <c r="CP14" i="20"/>
  <c r="CF14" i="20"/>
  <c r="BW14" i="20"/>
  <c r="BW14" i="36" s="1"/>
  <c r="BN14" i="20"/>
  <c r="BE14" i="20"/>
  <c r="BE14" i="36" s="1"/>
  <c r="AV14" i="20"/>
  <c r="AV14" i="36" s="1"/>
  <c r="AM14" i="20"/>
  <c r="AD14" i="20"/>
  <c r="AD14" i="36" s="1"/>
  <c r="T14" i="20"/>
  <c r="K14" i="20"/>
  <c r="K14" i="36" s="1"/>
  <c r="GS14" i="20"/>
  <c r="GS14" i="40" s="1"/>
  <c r="DF14" i="20"/>
  <c r="DF14" i="36" s="1"/>
  <c r="AT14" i="20"/>
  <c r="AT14" i="36" s="1"/>
  <c r="IG13" i="40"/>
  <c r="EU13" i="36"/>
  <c r="FW13" i="36"/>
  <c r="CY13" i="40"/>
  <c r="FJ13" i="36"/>
  <c r="GD13" i="40"/>
  <c r="AH13" i="36"/>
  <c r="AH13" i="44" s="1"/>
  <c r="HN13" i="40"/>
  <c r="GT13" i="40"/>
  <c r="DO13" i="36"/>
  <c r="DB13" i="40"/>
  <c r="BV13" i="40"/>
  <c r="FW13" i="40"/>
  <c r="GG13" i="40"/>
  <c r="FC13" i="36"/>
  <c r="BW13" i="40"/>
  <c r="AO13" i="36"/>
  <c r="F13" i="36"/>
  <c r="GL13" i="40"/>
  <c r="CZ13" i="36"/>
  <c r="HP13" i="40"/>
  <c r="CF13" i="36"/>
  <c r="CQ13" i="36"/>
  <c r="HV13" i="36"/>
  <c r="HV13" i="44" s="1"/>
  <c r="GC13" i="36"/>
  <c r="GE13" i="40"/>
  <c r="CH13" i="36"/>
  <c r="AP13" i="36"/>
  <c r="AP13" i="44" s="1"/>
  <c r="EJ13" i="36"/>
  <c r="AL13" i="40"/>
  <c r="IR13" i="40"/>
  <c r="CF13" i="40"/>
  <c r="HU13" i="40"/>
  <c r="CX13" i="40"/>
  <c r="IC13" i="40"/>
  <c r="HT14" i="36"/>
  <c r="HE14" i="36"/>
  <c r="BT14" i="36"/>
  <c r="DU14" i="36"/>
  <c r="IO29" i="37" a="1"/>
  <c r="IO29" i="37" s="1"/>
  <c r="IG29" i="37" a="1"/>
  <c r="IG29" i="37" s="1"/>
  <c r="HY29" i="37" a="1"/>
  <c r="HY29" i="37" s="1"/>
  <c r="HQ29" i="37" a="1"/>
  <c r="HQ29" i="37" s="1"/>
  <c r="HJ29" i="37" a="1"/>
  <c r="HJ29" i="37" s="1"/>
  <c r="HB29" i="37" a="1"/>
  <c r="HB29" i="37" s="1"/>
  <c r="FZ29" i="37" a="1"/>
  <c r="FZ29" i="37" s="1"/>
  <c r="FS29" i="37" a="1"/>
  <c r="FS29" i="37" s="1"/>
  <c r="FL29" i="37" a="1"/>
  <c r="FL29" i="37" s="1"/>
  <c r="FD29" i="37" a="1"/>
  <c r="FD29" i="37" s="1"/>
  <c r="EV29" i="37" a="1"/>
  <c r="EV29" i="37" s="1"/>
  <c r="EO29" i="37" a="1"/>
  <c r="EO29" i="37" s="1"/>
  <c r="EH29" i="37" a="1"/>
  <c r="EH29" i="37" s="1"/>
  <c r="EA29" i="37" a="1"/>
  <c r="EA29" i="37" s="1"/>
  <c r="DT29" i="37" a="1"/>
  <c r="DT29" i="37" s="1"/>
  <c r="DL29" i="37" a="1"/>
  <c r="DL29" i="37" s="1"/>
  <c r="DD29" i="37" a="1"/>
  <c r="DD29" i="37" s="1"/>
  <c r="CV29" i="37" a="1"/>
  <c r="CV29" i="37" s="1"/>
  <c r="CN29" i="37" a="1"/>
  <c r="CN29" i="37" s="1"/>
  <c r="CG29" i="37" a="1"/>
  <c r="CG29" i="37" s="1"/>
  <c r="BZ29" i="37" a="1"/>
  <c r="BZ29" i="37" s="1"/>
  <c r="BS29" i="37" a="1"/>
  <c r="BS29" i="37" s="1"/>
  <c r="BK29" i="37" a="1"/>
  <c r="BK29" i="37" s="1"/>
  <c r="BC29" i="37" a="1"/>
  <c r="BC29" i="37" s="1"/>
  <c r="AV29" i="37" a="1"/>
  <c r="AV29" i="37" s="1"/>
  <c r="AP29" i="37" a="1"/>
  <c r="AP29" i="37" s="1"/>
  <c r="AI29" i="37" a="1"/>
  <c r="AI29" i="37" s="1"/>
  <c r="AB29" i="37" a="1"/>
  <c r="AB29" i="37" s="1"/>
  <c r="T29" i="37" a="1"/>
  <c r="T29" i="37" s="1"/>
  <c r="L29" i="37" a="1"/>
  <c r="L29" i="37" s="1"/>
  <c r="D29" i="37" a="1"/>
  <c r="D29" i="37" s="1"/>
  <c r="IM29" i="37" a="1"/>
  <c r="IM29" i="37" s="1"/>
  <c r="ID29" i="37" a="1"/>
  <c r="ID29" i="37" s="1"/>
  <c r="HU29" i="37" a="1"/>
  <c r="HU29" i="37" s="1"/>
  <c r="HL29" i="37" a="1"/>
  <c r="HL29" i="37" s="1"/>
  <c r="HD29" i="37" a="1"/>
  <c r="HD29" i="37" s="1"/>
  <c r="GU29" i="37" a="1"/>
  <c r="GU29" i="37" s="1"/>
  <c r="GM29" i="37" a="1"/>
  <c r="GM29" i="37" s="1"/>
  <c r="GE29" i="37" a="1"/>
  <c r="GE29" i="37" s="1"/>
  <c r="FP29" i="37" a="1"/>
  <c r="FP29" i="37" s="1"/>
  <c r="FG29" i="37" a="1"/>
  <c r="FG29" i="37" s="1"/>
  <c r="EX29" i="37" a="1"/>
  <c r="EX29" i="37" s="1"/>
  <c r="EP29" i="37" a="1"/>
  <c r="EP29" i="37" s="1"/>
  <c r="EG29" i="37" a="1"/>
  <c r="EG29" i="37" s="1"/>
  <c r="DY29" i="37" a="1"/>
  <c r="DY29" i="37" s="1"/>
  <c r="DQ29" i="37" a="1"/>
  <c r="DQ29" i="37" s="1"/>
  <c r="DH29" i="37" a="1"/>
  <c r="DH29" i="37" s="1"/>
  <c r="CY29" i="37" a="1"/>
  <c r="CY29" i="37" s="1"/>
  <c r="CP29" i="37" a="1"/>
  <c r="CP29" i="37" s="1"/>
  <c r="CH29" i="37" a="1"/>
  <c r="CH29" i="37" s="1"/>
  <c r="BY29" i="37" a="1"/>
  <c r="BY29" i="37" s="1"/>
  <c r="BQ29" i="37" a="1"/>
  <c r="BQ29" i="37" s="1"/>
  <c r="BH29" i="37" a="1"/>
  <c r="BH29" i="37" s="1"/>
  <c r="AR29" i="37" a="1"/>
  <c r="AR29" i="37" s="1"/>
  <c r="AJ29" i="37" a="1"/>
  <c r="AJ29" i="37" s="1"/>
  <c r="S29" i="37" a="1"/>
  <c r="S29" i="37" s="1"/>
  <c r="J29" i="37" a="1"/>
  <c r="J29" i="37" s="1"/>
  <c r="IL29" i="37" a="1"/>
  <c r="IL29" i="37" s="1"/>
  <c r="IC29" i="37" a="1"/>
  <c r="IC29" i="37" s="1"/>
  <c r="HT29" i="37" a="1"/>
  <c r="HT29" i="37" s="1"/>
  <c r="HK29" i="37" a="1"/>
  <c r="HK29" i="37" s="1"/>
  <c r="HC29" i="37" a="1"/>
  <c r="HC29" i="37" s="1"/>
  <c r="GT29" i="37" a="1"/>
  <c r="GT29" i="37" s="1"/>
  <c r="GL29" i="37" a="1"/>
  <c r="GL29" i="37" s="1"/>
  <c r="FW29" i="37" a="1"/>
  <c r="FW29" i="37" s="1"/>
  <c r="FO29" i="37" a="1"/>
  <c r="FO29" i="37" s="1"/>
  <c r="FF29" i="37" a="1"/>
  <c r="FF29" i="37" s="1"/>
  <c r="EW29" i="37" a="1"/>
  <c r="EW29" i="37" s="1"/>
  <c r="EN29" i="37" a="1"/>
  <c r="EN29" i="37" s="1"/>
  <c r="EF29" i="37" a="1"/>
  <c r="EF29" i="37" s="1"/>
  <c r="DX29" i="37" a="1"/>
  <c r="DX29" i="37" s="1"/>
  <c r="DP29" i="37" a="1"/>
  <c r="DP29" i="37" s="1"/>
  <c r="DG29" i="37" a="1"/>
  <c r="DG29" i="37" s="1"/>
  <c r="CX29" i="37" a="1"/>
  <c r="CX29" i="37" s="1"/>
  <c r="CO29" i="37" a="1"/>
  <c r="CO29" i="37" s="1"/>
  <c r="CF29" i="37" a="1"/>
  <c r="CF29" i="37" s="1"/>
  <c r="BP29" i="37" a="1"/>
  <c r="BP29" i="37" s="1"/>
  <c r="BG29" i="37" a="1"/>
  <c r="BG29" i="37" s="1"/>
  <c r="AY29" i="37" a="1"/>
  <c r="AY29" i="37" s="1"/>
  <c r="AQ29" i="37" a="1"/>
  <c r="AQ29" i="37" s="1"/>
  <c r="AA29" i="37" a="1"/>
  <c r="AA29" i="37" s="1"/>
  <c r="R29" i="37" a="1"/>
  <c r="R29" i="37" s="1"/>
  <c r="I29" i="37" a="1"/>
  <c r="I29" i="37" s="1"/>
  <c r="IK29" i="37" a="1"/>
  <c r="IK29" i="37" s="1"/>
  <c r="IB29" i="37" a="1"/>
  <c r="IB29" i="37" s="1"/>
  <c r="HS29" i="37" a="1"/>
  <c r="HS29" i="37" s="1"/>
  <c r="HA29" i="37" a="1"/>
  <c r="HA29" i="37" s="1"/>
  <c r="GS29" i="37" a="1"/>
  <c r="GS29" i="37" s="1"/>
  <c r="GK29" i="37" a="1"/>
  <c r="GK29" i="37" s="1"/>
  <c r="GD29" i="37" a="1"/>
  <c r="GD29" i="37" s="1"/>
  <c r="FV29" i="37" a="1"/>
  <c r="FV29" i="37" s="1"/>
  <c r="FN29" i="37" a="1"/>
  <c r="FN29" i="37" s="1"/>
  <c r="FE29" i="37" a="1"/>
  <c r="FE29" i="37" s="1"/>
  <c r="EU29" i="37" a="1"/>
  <c r="EU29" i="37" s="1"/>
  <c r="EM29" i="37" a="1"/>
  <c r="EM29" i="37" s="1"/>
  <c r="EE29" i="37" a="1"/>
  <c r="EE29" i="37" s="1"/>
  <c r="DW29" i="37" a="1"/>
  <c r="DW29" i="37" s="1"/>
  <c r="DO29" i="37" a="1"/>
  <c r="DO29" i="37" s="1"/>
  <c r="DF29" i="37" a="1"/>
  <c r="DF29" i="37" s="1"/>
  <c r="CW29" i="37" a="1"/>
  <c r="CW29" i="37" s="1"/>
  <c r="CM29" i="37" a="1"/>
  <c r="CM29" i="37" s="1"/>
  <c r="BX29" i="37" a="1"/>
  <c r="BX29" i="37" s="1"/>
  <c r="BO29" i="37" a="1"/>
  <c r="BO29" i="37" s="1"/>
  <c r="BF29" i="37" a="1"/>
  <c r="BF29" i="37" s="1"/>
  <c r="AX29" i="37" a="1"/>
  <c r="AX29" i="37" s="1"/>
  <c r="AH29" i="37" a="1"/>
  <c r="AH29" i="37" s="1"/>
  <c r="Z29" i="37" a="1"/>
  <c r="Z29" i="37" s="1"/>
  <c r="Q29" i="37" a="1"/>
  <c r="Q29" i="37" s="1"/>
  <c r="H29" i="37" a="1"/>
  <c r="H29" i="37" s="1"/>
  <c r="IJ29" i="37" a="1"/>
  <c r="IJ29" i="37" s="1"/>
  <c r="IA29" i="37" a="1"/>
  <c r="IA29" i="37" s="1"/>
  <c r="HR29" i="37" a="1"/>
  <c r="HR29" i="37" s="1"/>
  <c r="HI29" i="37" a="1"/>
  <c r="HI29" i="37" s="1"/>
  <c r="GZ29" i="37" a="1"/>
  <c r="GZ29" i="37" s="1"/>
  <c r="GR29" i="37" a="1"/>
  <c r="GR29" i="37" s="1"/>
  <c r="GJ29" i="37" a="1"/>
  <c r="GJ29" i="37" s="1"/>
  <c r="GC29" i="37" a="1"/>
  <c r="GC29" i="37" s="1"/>
  <c r="FU29" i="37" a="1"/>
  <c r="FU29" i="37" s="1"/>
  <c r="FM29" i="37" a="1"/>
  <c r="FM29" i="37" s="1"/>
  <c r="FC29" i="37" a="1"/>
  <c r="FC29" i="37" s="1"/>
  <c r="ET29" i="37" a="1"/>
  <c r="ET29" i="37" s="1"/>
  <c r="EL29" i="37" a="1"/>
  <c r="EL29" i="37" s="1"/>
  <c r="ED29" i="37" a="1"/>
  <c r="ED29" i="37" s="1"/>
  <c r="DV29" i="37" a="1"/>
  <c r="DV29" i="37" s="1"/>
  <c r="DN29" i="37" a="1"/>
  <c r="DN29" i="37" s="1"/>
  <c r="DE29" i="37" a="1"/>
  <c r="DE29" i="37" s="1"/>
  <c r="CU29" i="37" a="1"/>
  <c r="CU29" i="37" s="1"/>
  <c r="CE29" i="37" a="1"/>
  <c r="CE29" i="37" s="1"/>
  <c r="BW29" i="37" a="1"/>
  <c r="BW29" i="37" s="1"/>
  <c r="BN29" i="37" a="1"/>
  <c r="BN29" i="37" s="1"/>
  <c r="BE29" i="37" a="1"/>
  <c r="BE29" i="37" s="1"/>
  <c r="AW29" i="37" a="1"/>
  <c r="AW29" i="37" s="1"/>
  <c r="AO29" i="37" a="1"/>
  <c r="AO29" i="37" s="1"/>
  <c r="AG29" i="37" a="1"/>
  <c r="AG29" i="37" s="1"/>
  <c r="Y29" i="37" a="1"/>
  <c r="Y29" i="37" s="1"/>
  <c r="P29" i="37" a="1"/>
  <c r="P29" i="37" s="1"/>
  <c r="G29" i="37" a="1"/>
  <c r="G29" i="37" s="1"/>
  <c r="IQ29" i="37" a="1"/>
  <c r="IQ29" i="37" s="1"/>
  <c r="IH29" i="37" a="1"/>
  <c r="IH29" i="37" s="1"/>
  <c r="HX29" i="37" a="1"/>
  <c r="HX29" i="37" s="1"/>
  <c r="HO29" i="37" a="1"/>
  <c r="HO29" i="37" s="1"/>
  <c r="HG29" i="37" a="1"/>
  <c r="HG29" i="37" s="1"/>
  <c r="GX29" i="37" a="1"/>
  <c r="GX29" i="37" s="1"/>
  <c r="GP29" i="37" a="1"/>
  <c r="GP29" i="37" s="1"/>
  <c r="GH29" i="37" a="1"/>
  <c r="GH29" i="37" s="1"/>
  <c r="GA29" i="37" a="1"/>
  <c r="GA29" i="37" s="1"/>
  <c r="FR29" i="37" a="1"/>
  <c r="FR29" i="37" s="1"/>
  <c r="FJ29" i="37" a="1"/>
  <c r="FJ29" i="37" s="1"/>
  <c r="FA29" i="37" a="1"/>
  <c r="FA29" i="37" s="1"/>
  <c r="ER29" i="37" a="1"/>
  <c r="ER29" i="37" s="1"/>
  <c r="EJ29" i="37" a="1"/>
  <c r="EJ29" i="37" s="1"/>
  <c r="EB29" i="37" a="1"/>
  <c r="EB29" i="37" s="1"/>
  <c r="DK29" i="37" a="1"/>
  <c r="DK29" i="37" s="1"/>
  <c r="DB29" i="37" a="1"/>
  <c r="DB29" i="37" s="1"/>
  <c r="CS29" i="37" a="1"/>
  <c r="CS29" i="37" s="1"/>
  <c r="CK29" i="37" a="1"/>
  <c r="CK29" i="37" s="1"/>
  <c r="CC29" i="37" a="1"/>
  <c r="CC29" i="37" s="1"/>
  <c r="BU29" i="37" a="1"/>
  <c r="BU29" i="37" s="1"/>
  <c r="BL29" i="37" a="1"/>
  <c r="BL29" i="37" s="1"/>
  <c r="BB29" i="37" a="1"/>
  <c r="BB29" i="37" s="1"/>
  <c r="AT29" i="37" a="1"/>
  <c r="AT29" i="37" s="1"/>
  <c r="AM29" i="37" a="1"/>
  <c r="AM29" i="37" s="1"/>
  <c r="AE29" i="37" a="1"/>
  <c r="AE29" i="37" s="1"/>
  <c r="W29" i="37" a="1"/>
  <c r="W29" i="37" s="1"/>
  <c r="N29" i="37" a="1"/>
  <c r="N29" i="37" s="1"/>
  <c r="E29" i="37" a="1"/>
  <c r="E29" i="37" s="1"/>
  <c r="IP29" i="37" a="1"/>
  <c r="IP29" i="37" s="1"/>
  <c r="IF29" i="37" a="1"/>
  <c r="IF29" i="37" s="1"/>
  <c r="HW29" i="37" a="1"/>
  <c r="HW29" i="37" s="1"/>
  <c r="HN29" i="37" a="1"/>
  <c r="HN29" i="37" s="1"/>
  <c r="HF29" i="37" a="1"/>
  <c r="HF29" i="37" s="1"/>
  <c r="GW29" i="37" a="1"/>
  <c r="GW29" i="37" s="1"/>
  <c r="GO29" i="37" a="1"/>
  <c r="GO29" i="37" s="1"/>
  <c r="GG29" i="37" a="1"/>
  <c r="GG29" i="37" s="1"/>
  <c r="FY29" i="37" a="1"/>
  <c r="FY29" i="37" s="1"/>
  <c r="FQ29" i="37" a="1"/>
  <c r="FQ29" i="37" s="1"/>
  <c r="FI29" i="37" a="1"/>
  <c r="FI29" i="37" s="1"/>
  <c r="EZ29" i="37" a="1"/>
  <c r="EZ29" i="37" s="1"/>
  <c r="EI29" i="37" a="1"/>
  <c r="EI29" i="37" s="1"/>
  <c r="DS29" i="37" a="1"/>
  <c r="DS29" i="37" s="1"/>
  <c r="DJ29" i="37" a="1"/>
  <c r="DJ29" i="37" s="1"/>
  <c r="DA29" i="37" a="1"/>
  <c r="DA29" i="37" s="1"/>
  <c r="CR29" i="37" a="1"/>
  <c r="CR29" i="37" s="1"/>
  <c r="CJ29" i="37" a="1"/>
  <c r="CJ29" i="37" s="1"/>
  <c r="CB29" i="37" a="1"/>
  <c r="CB29" i="37" s="1"/>
  <c r="BT29" i="37" a="1"/>
  <c r="BT29" i="37" s="1"/>
  <c r="BJ29" i="37" a="1"/>
  <c r="BJ29" i="37" s="1"/>
  <c r="BA29" i="37" a="1"/>
  <c r="BA29" i="37" s="1"/>
  <c r="AS29" i="37" a="1"/>
  <c r="AS29" i="37" s="1"/>
  <c r="AL29" i="37" a="1"/>
  <c r="AL29" i="37" s="1"/>
  <c r="AD29" i="37" a="1"/>
  <c r="AD29" i="37" s="1"/>
  <c r="V29" i="37" a="1"/>
  <c r="V29" i="37" s="1"/>
  <c r="M29" i="37" a="1"/>
  <c r="M29" i="37" s="1"/>
  <c r="C29" i="37" a="1"/>
  <c r="C29" i="37" s="1"/>
  <c r="IN29" i="37" a="1"/>
  <c r="IN29" i="37" s="1"/>
  <c r="IE29" i="37" a="1"/>
  <c r="IE29" i="37" s="1"/>
  <c r="HV29" i="37" a="1"/>
  <c r="HV29" i="37" s="1"/>
  <c r="HM29" i="37" a="1"/>
  <c r="HM29" i="37" s="1"/>
  <c r="HE29" i="37" a="1"/>
  <c r="HE29" i="37" s="1"/>
  <c r="GV29" i="37" a="1"/>
  <c r="GV29" i="37" s="1"/>
  <c r="GN29" i="37" a="1"/>
  <c r="GN29" i="37" s="1"/>
  <c r="GF29" i="37" a="1"/>
  <c r="GF29" i="37" s="1"/>
  <c r="FX29" i="37" a="1"/>
  <c r="FX29" i="37" s="1"/>
  <c r="FH29" i="37" a="1"/>
  <c r="FH29" i="37" s="1"/>
  <c r="EY29" i="37" a="1"/>
  <c r="EY29" i="37" s="1"/>
  <c r="EQ29" i="37" a="1"/>
  <c r="EQ29" i="37" s="1"/>
  <c r="DZ29" i="37" a="1"/>
  <c r="DZ29" i="37" s="1"/>
  <c r="DR29" i="37" a="1"/>
  <c r="DR29" i="37" s="1"/>
  <c r="DI29" i="37" a="1"/>
  <c r="DI29" i="37" s="1"/>
  <c r="CZ29" i="37" a="1"/>
  <c r="CZ29" i="37" s="1"/>
  <c r="CQ29" i="37" a="1"/>
  <c r="CQ29" i="37" s="1"/>
  <c r="CI29" i="37" a="1"/>
  <c r="CI29" i="37" s="1"/>
  <c r="CA29" i="37" a="1"/>
  <c r="CA29" i="37" s="1"/>
  <c r="BR29" i="37" a="1"/>
  <c r="BR29" i="37" s="1"/>
  <c r="BI29" i="37" a="1"/>
  <c r="BI29" i="37" s="1"/>
  <c r="AZ29" i="37" a="1"/>
  <c r="AZ29" i="37" s="1"/>
  <c r="AK29" i="37" a="1"/>
  <c r="AK29" i="37" s="1"/>
  <c r="AC29" i="37" a="1"/>
  <c r="AC29" i="37" s="1"/>
  <c r="U29" i="37" a="1"/>
  <c r="U29" i="37" s="1"/>
  <c r="K29" i="37" a="1"/>
  <c r="K29" i="37" s="1"/>
  <c r="GQ29" i="37" a="1"/>
  <c r="GQ29" i="37" s="1"/>
  <c r="EC29" i="37" a="1"/>
  <c r="EC29" i="37" s="1"/>
  <c r="BM29" i="37" a="1"/>
  <c r="BM29" i="37" s="1"/>
  <c r="GI29" i="37" a="1"/>
  <c r="GI29" i="37" s="1"/>
  <c r="DU29" i="37" a="1"/>
  <c r="DU29" i="37" s="1"/>
  <c r="BD29" i="37" a="1"/>
  <c r="BD29" i="37" s="1"/>
  <c r="IR29" i="37" a="1"/>
  <c r="IR29" i="37" s="1"/>
  <c r="GB29" i="37" a="1"/>
  <c r="GB29" i="37" s="1"/>
  <c r="DM29" i="37" a="1"/>
  <c r="DM29" i="37" s="1"/>
  <c r="AU29" i="37" a="1"/>
  <c r="AU29" i="37" s="1"/>
  <c r="II29" i="37" a="1"/>
  <c r="II29" i="37" s="1"/>
  <c r="FT29" i="37" a="1"/>
  <c r="FT29" i="37" s="1"/>
  <c r="DC29" i="37" a="1"/>
  <c r="DC29" i="37" s="1"/>
  <c r="AN29" i="37" a="1"/>
  <c r="AN29" i="37" s="1"/>
  <c r="HZ29" i="37" a="1"/>
  <c r="HZ29" i="37" s="1"/>
  <c r="FK29" i="37" a="1"/>
  <c r="FK29" i="37" s="1"/>
  <c r="CT29" i="37" a="1"/>
  <c r="CT29" i="37" s="1"/>
  <c r="AF29" i="37" a="1"/>
  <c r="AF29" i="37" s="1"/>
  <c r="HP29" i="37" a="1"/>
  <c r="HP29" i="37" s="1"/>
  <c r="FB29" i="37" a="1"/>
  <c r="FB29" i="37" s="1"/>
  <c r="CL29" i="37" a="1"/>
  <c r="CL29" i="37" s="1"/>
  <c r="X29" i="37" a="1"/>
  <c r="X29" i="37" s="1"/>
  <c r="HH29" i="37" a="1"/>
  <c r="HH29" i="37" s="1"/>
  <c r="ES29" i="37" a="1"/>
  <c r="ES29" i="37" s="1"/>
  <c r="CD29" i="37" a="1"/>
  <c r="CD29" i="37" s="1"/>
  <c r="O29" i="37" a="1"/>
  <c r="O29" i="37" s="1"/>
  <c r="GY29" i="37" a="1"/>
  <c r="GY29" i="37" s="1"/>
  <c r="EK29" i="37" a="1"/>
  <c r="EK29" i="37" s="1"/>
  <c r="BV29" i="37" a="1"/>
  <c r="BV29" i="37" s="1"/>
  <c r="F29" i="37" a="1"/>
  <c r="F29" i="37" s="1"/>
  <c r="B17" i="37"/>
  <c r="B16" i="36"/>
  <c r="B8" i="35"/>
  <c r="CU15" i="34"/>
  <c r="IO15" i="34"/>
  <c r="IE15" i="34"/>
  <c r="HU15" i="34"/>
  <c r="HJ15" i="34"/>
  <c r="GZ15" i="34"/>
  <c r="GP15" i="34"/>
  <c r="GG15" i="34"/>
  <c r="FU15" i="34"/>
  <c r="FL15" i="34"/>
  <c r="FC15" i="34"/>
  <c r="ES15" i="34"/>
  <c r="EG15" i="34"/>
  <c r="DW15" i="34"/>
  <c r="DM15" i="34"/>
  <c r="DA15" i="34"/>
  <c r="CQ15" i="34"/>
  <c r="CH15" i="34"/>
  <c r="BW15" i="34"/>
  <c r="BN15" i="34"/>
  <c r="BD15" i="34"/>
  <c r="AT15" i="34"/>
  <c r="AH15" i="34"/>
  <c r="X15" i="34"/>
  <c r="N15" i="34"/>
  <c r="D15" i="34"/>
  <c r="IN15" i="34"/>
  <c r="ID15" i="34"/>
  <c r="HT15" i="34"/>
  <c r="HI15" i="34"/>
  <c r="GY15" i="34"/>
  <c r="GO15" i="34"/>
  <c r="GD15" i="34"/>
  <c r="FT15" i="34"/>
  <c r="FK15" i="34"/>
  <c r="FB15" i="34"/>
  <c r="EP15" i="34"/>
  <c r="EF15" i="34"/>
  <c r="DV15" i="34"/>
  <c r="DJ15" i="34"/>
  <c r="CZ15" i="34"/>
  <c r="CP15" i="34"/>
  <c r="CG15" i="34"/>
  <c r="BV15" i="34"/>
  <c r="BM15" i="34"/>
  <c r="BC15" i="34"/>
  <c r="AS15" i="34"/>
  <c r="AG15" i="34"/>
  <c r="W15" i="34"/>
  <c r="M15" i="34"/>
  <c r="IM15" i="34"/>
  <c r="IC15" i="34"/>
  <c r="HR15" i="34"/>
  <c r="HH15" i="34"/>
  <c r="GX15" i="34"/>
  <c r="GM15" i="34"/>
  <c r="GC15" i="34"/>
  <c r="FS15" i="34"/>
  <c r="FJ15" i="34"/>
  <c r="FA15" i="34"/>
  <c r="EO15" i="34"/>
  <c r="EE15" i="34"/>
  <c r="DU15" i="34"/>
  <c r="DI15" i="34"/>
  <c r="CY15" i="34"/>
  <c r="CO15" i="34"/>
  <c r="CD15" i="34"/>
  <c r="BU15" i="34"/>
  <c r="BL15" i="34"/>
  <c r="BB15" i="34"/>
  <c r="AP15" i="34"/>
  <c r="AF15" i="34"/>
  <c r="V15" i="34"/>
  <c r="J15" i="34"/>
  <c r="C15" i="34"/>
  <c r="IL15" i="34"/>
  <c r="HZ15" i="34"/>
  <c r="HQ15" i="34"/>
  <c r="HG15" i="34"/>
  <c r="GW15" i="34"/>
  <c r="GL15" i="34"/>
  <c r="GB15" i="34"/>
  <c r="FR15" i="34"/>
  <c r="FI15" i="34"/>
  <c r="EX15" i="34"/>
  <c r="EN15" i="34"/>
  <c r="ED15" i="34"/>
  <c r="DR15" i="34"/>
  <c r="DH15" i="34"/>
  <c r="CX15" i="34"/>
  <c r="CM15" i="34"/>
  <c r="CC15" i="34"/>
  <c r="BT15" i="34"/>
  <c r="BK15" i="34"/>
  <c r="BA15" i="34"/>
  <c r="AO15" i="34"/>
  <c r="AE15" i="34"/>
  <c r="U15" i="34"/>
  <c r="I15" i="34"/>
  <c r="IK15" i="34"/>
  <c r="HY15" i="34"/>
  <c r="HP15" i="34"/>
  <c r="HF15" i="34"/>
  <c r="GT15" i="34"/>
  <c r="GK15" i="34"/>
  <c r="GA15" i="34"/>
  <c r="FQ15" i="34"/>
  <c r="FG15" i="34"/>
  <c r="EW15" i="34"/>
  <c r="EM15" i="34"/>
  <c r="EC15" i="34"/>
  <c r="DQ15" i="34"/>
  <c r="DG15" i="34"/>
  <c r="CW15" i="34"/>
  <c r="CL15" i="34"/>
  <c r="CB15" i="34"/>
  <c r="BS15" i="34"/>
  <c r="BJ15" i="34"/>
  <c r="AX15" i="34"/>
  <c r="AN15" i="34"/>
  <c r="AD15" i="34"/>
  <c r="R15" i="34"/>
  <c r="H15" i="34"/>
  <c r="HX15" i="34"/>
  <c r="HA15" i="34"/>
  <c r="FY15" i="34"/>
  <c r="EV15" i="34"/>
  <c r="DX15" i="34"/>
  <c r="CS15" i="34"/>
  <c r="BR15" i="34"/>
  <c r="AU15" i="34"/>
  <c r="P15" i="34"/>
  <c r="IF15" i="34"/>
  <c r="FZ15" i="34"/>
  <c r="DY15" i="34"/>
  <c r="BY15" i="34"/>
  <c r="Q15" i="34"/>
  <c r="HW15" i="34"/>
  <c r="GS15" i="34"/>
  <c r="FV15" i="34"/>
  <c r="EU15" i="34"/>
  <c r="DP15" i="34"/>
  <c r="CR15" i="34"/>
  <c r="BQ15" i="34"/>
  <c r="AM15" i="34"/>
  <c r="O15" i="34"/>
  <c r="HV15" i="34"/>
  <c r="GR15" i="34"/>
  <c r="FP15" i="34"/>
  <c r="ET15" i="34"/>
  <c r="DO15" i="34"/>
  <c r="CK15" i="34"/>
  <c r="BP15" i="34"/>
  <c r="AL15" i="34"/>
  <c r="G15" i="34"/>
  <c r="HB15" i="34"/>
  <c r="FD15" i="34"/>
  <c r="CT15" i="34"/>
  <c r="AV15" i="34"/>
  <c r="HO15" i="34"/>
  <c r="GQ15" i="34"/>
  <c r="FN15" i="34"/>
  <c r="EL15" i="34"/>
  <c r="DN15" i="34"/>
  <c r="CJ15" i="34"/>
  <c r="BI15" i="34"/>
  <c r="AK15" i="34"/>
  <c r="F15" i="34"/>
  <c r="IP15" i="34"/>
  <c r="HN15" i="34"/>
  <c r="GJ15" i="34"/>
  <c r="FM15" i="34"/>
  <c r="EK15" i="34"/>
  <c r="DF15" i="34"/>
  <c r="CI15" i="34"/>
  <c r="BF15" i="34"/>
  <c r="AC15" i="34"/>
  <c r="E15" i="34"/>
  <c r="IH15" i="34"/>
  <c r="HM15" i="34"/>
  <c r="GI15" i="34"/>
  <c r="FF15" i="34"/>
  <c r="EH15" i="34"/>
  <c r="DE15" i="34"/>
  <c r="CA15" i="34"/>
  <c r="BE15" i="34"/>
  <c r="Z15" i="34"/>
  <c r="IG15" i="34"/>
  <c r="HE15" i="34"/>
  <c r="GH15" i="34"/>
  <c r="FE15" i="34"/>
  <c r="DZ15" i="34"/>
  <c r="DB15" i="34"/>
  <c r="BZ15" i="34"/>
  <c r="AW15" i="34"/>
  <c r="Y15" i="34"/>
  <c r="AI15" i="34"/>
  <c r="BG15" i="34"/>
  <c r="CV15" i="34"/>
  <c r="FH15" i="34"/>
  <c r="EI15" i="34"/>
  <c r="HK15" i="34"/>
  <c r="IQ15" i="34"/>
  <c r="HC15" i="34"/>
  <c r="DK15" i="34"/>
  <c r="IA15" i="34"/>
  <c r="EY15" i="34"/>
  <c r="GU15" i="34"/>
  <c r="FW15" i="34"/>
  <c r="AB15" i="34"/>
  <c r="DS15" i="34"/>
  <c r="DL15" i="34"/>
  <c r="GN15" i="34"/>
  <c r="AQ15" i="34"/>
  <c r="FO15" i="34"/>
  <c r="II15" i="34"/>
  <c r="S15" i="34"/>
  <c r="EZ15" i="34"/>
  <c r="DD15" i="34"/>
  <c r="GE15" i="34"/>
  <c r="DC15" i="34"/>
  <c r="IR15" i="34"/>
  <c r="HL15" i="34"/>
  <c r="AZ15" i="34"/>
  <c r="GV15" i="34"/>
  <c r="HD15" i="34"/>
  <c r="AR15" i="34"/>
  <c r="IB15" i="34"/>
  <c r="L15" i="34"/>
  <c r="DT15" i="34"/>
  <c r="FX15" i="34"/>
  <c r="K15" i="34"/>
  <c r="CE15" i="34"/>
  <c r="BO15" i="34"/>
  <c r="EQ15" i="34"/>
  <c r="CN15" i="34"/>
  <c r="T15" i="34"/>
  <c r="CF15" i="34"/>
  <c r="BX15" i="34"/>
  <c r="EB15" i="34"/>
  <c r="AY15" i="34"/>
  <c r="AA15" i="34"/>
  <c r="ER15" i="34"/>
  <c r="AJ15" i="34"/>
  <c r="EJ15" i="34"/>
  <c r="HS15" i="34"/>
  <c r="EA15" i="34"/>
  <c r="BH15" i="34"/>
  <c r="GF15" i="34"/>
  <c r="IJ15" i="34"/>
  <c r="B16" i="34"/>
  <c r="B15" i="20"/>
  <c r="FJ14" i="40" l="1"/>
  <c r="IK14" i="36"/>
  <c r="HS14" i="36"/>
  <c r="GP14" i="40"/>
  <c r="L14" i="36"/>
  <c r="D26" i="35"/>
  <c r="C28" i="35"/>
  <c r="C27" i="35"/>
  <c r="CR13" i="44"/>
  <c r="GJ13" i="44"/>
  <c r="HX13" i="44"/>
  <c r="AL13" i="44"/>
  <c r="GG13" i="44"/>
  <c r="GD13" i="44"/>
  <c r="Q13" i="44"/>
  <c r="CU13" i="44"/>
  <c r="EK13" i="44"/>
  <c r="BP13" i="44"/>
  <c r="DJ13" i="44"/>
  <c r="FZ13" i="44"/>
  <c r="EF13" i="44"/>
  <c r="C13" i="44"/>
  <c r="BG13" i="44"/>
  <c r="BC13" i="44"/>
  <c r="GA13" i="44"/>
  <c r="P13" i="44"/>
  <c r="EW13" i="44"/>
  <c r="BT13" i="44"/>
  <c r="GB13" i="44"/>
  <c r="I13" i="44"/>
  <c r="IE13" i="44"/>
  <c r="BL13" i="44"/>
  <c r="AW13" i="44"/>
  <c r="DX13" i="44"/>
  <c r="AG13" i="44"/>
  <c r="CZ13" i="44"/>
  <c r="IR13" i="44"/>
  <c r="HS13" i="44"/>
  <c r="HP13" i="44"/>
  <c r="FW13" i="44"/>
  <c r="EZ13" i="44"/>
  <c r="AO13" i="44"/>
  <c r="IB13" i="44"/>
  <c r="BN13" i="44"/>
  <c r="IL13" i="44"/>
  <c r="AK13" i="44"/>
  <c r="DZ13" i="44"/>
  <c r="FX13" i="44"/>
  <c r="GP13" i="44"/>
  <c r="HF13" i="44"/>
  <c r="AT13" i="44"/>
  <c r="IN13" i="44"/>
  <c r="BU13" i="44"/>
  <c r="DL13" i="44"/>
  <c r="AF13" i="44"/>
  <c r="BM13" i="44"/>
  <c r="FP13" i="44"/>
  <c r="CS13" i="44"/>
  <c r="IM13" i="44"/>
  <c r="IJ13" i="44"/>
  <c r="FA13" i="44"/>
  <c r="GI13" i="44"/>
  <c r="FF13" i="44"/>
  <c r="BV13" i="44"/>
  <c r="CY13" i="44"/>
  <c r="BS13" i="44"/>
  <c r="AQ13" i="44"/>
  <c r="AV13" i="44"/>
  <c r="CW13" i="44"/>
  <c r="IO13" i="44"/>
  <c r="GU13" i="44"/>
  <c r="IQ13" i="44"/>
  <c r="BA13" i="44"/>
  <c r="FK13" i="44"/>
  <c r="IP13" i="44"/>
  <c r="GN13" i="44"/>
  <c r="AA13" i="44"/>
  <c r="EC13" i="44"/>
  <c r="DF13" i="44"/>
  <c r="EI13" i="44"/>
  <c r="DG13" i="44"/>
  <c r="EO13" i="44"/>
  <c r="EM13" i="44"/>
  <c r="FI13" i="44"/>
  <c r="DW13" i="44"/>
  <c r="IH13" i="44"/>
  <c r="CE13" i="44"/>
  <c r="DM13" i="44"/>
  <c r="HY13" i="44"/>
  <c r="CQ13" i="44"/>
  <c r="FC13" i="44"/>
  <c r="EN13" i="44"/>
  <c r="EJ13" i="44"/>
  <c r="F13" i="44"/>
  <c r="BF13" i="44"/>
  <c r="AM13" i="44"/>
  <c r="IC13" i="44"/>
  <c r="GL13" i="44"/>
  <c r="DB13" i="44"/>
  <c r="AS13" i="44"/>
  <c r="H13" i="44"/>
  <c r="DC13" i="44"/>
  <c r="GM13" i="44"/>
  <c r="D13" i="44"/>
  <c r="DK13" i="44"/>
  <c r="BO13" i="44"/>
  <c r="FM13" i="44"/>
  <c r="CN13" i="44"/>
  <c r="EG13" i="44"/>
  <c r="ID13" i="44"/>
  <c r="GV13" i="44"/>
  <c r="CJ13" i="44"/>
  <c r="GK13" i="44"/>
  <c r="GY13" i="44"/>
  <c r="BQ13" i="44"/>
  <c r="FS13" i="44"/>
  <c r="HA13" i="44"/>
  <c r="ER13" i="44"/>
  <c r="AN13" i="44"/>
  <c r="L13" i="44"/>
  <c r="HQ13" i="44"/>
  <c r="FB13" i="44"/>
  <c r="HO13" i="44"/>
  <c r="Z13" i="44"/>
  <c r="DS13" i="44"/>
  <c r="CH13" i="44"/>
  <c r="FQ13" i="44"/>
  <c r="FE13" i="44"/>
  <c r="EB13" i="44"/>
  <c r="EL13" i="44"/>
  <c r="HL13" i="44"/>
  <c r="AD13" i="44"/>
  <c r="FG13" i="44"/>
  <c r="CX13" i="44"/>
  <c r="GE13" i="44"/>
  <c r="AM14" i="40"/>
  <c r="AX13" i="44"/>
  <c r="DD13" i="44"/>
  <c r="BX13" i="44"/>
  <c r="FT13" i="44"/>
  <c r="FN13" i="44"/>
  <c r="HG13" i="44"/>
  <c r="HM13" i="44"/>
  <c r="GR13" i="44"/>
  <c r="EE13" i="44"/>
  <c r="AR13" i="44"/>
  <c r="DU13" i="44"/>
  <c r="CD13" i="44"/>
  <c r="EY13" i="44"/>
  <c r="CP13" i="44"/>
  <c r="GW13" i="44"/>
  <c r="FR13" i="44"/>
  <c r="FJ13" i="44"/>
  <c r="ED13" i="44"/>
  <c r="FL13" i="44"/>
  <c r="IA13" i="44"/>
  <c r="BZ13" i="44"/>
  <c r="EA13" i="44"/>
  <c r="GC13" i="44"/>
  <c r="CC13" i="44"/>
  <c r="DI13" i="44"/>
  <c r="GF13" i="44"/>
  <c r="FD13" i="44"/>
  <c r="DO13" i="44"/>
  <c r="CO13" i="44"/>
  <c r="DV13" i="44"/>
  <c r="W13" i="44"/>
  <c r="HU13" i="44"/>
  <c r="GT13" i="44"/>
  <c r="IG13" i="44"/>
  <c r="EQ13" i="44"/>
  <c r="II13" i="44"/>
  <c r="BE13" i="44"/>
  <c r="CK13" i="44"/>
  <c r="AJ13" i="44"/>
  <c r="T13" i="44"/>
  <c r="ES13" i="44"/>
  <c r="CT13" i="44"/>
  <c r="S13" i="44"/>
  <c r="HI13" i="44"/>
  <c r="HK13" i="44"/>
  <c r="J13" i="44"/>
  <c r="DQ13" i="44"/>
  <c r="HT13" i="44"/>
  <c r="CV13" i="44"/>
  <c r="IK13" i="44"/>
  <c r="DY13" i="44"/>
  <c r="ET13" i="44"/>
  <c r="GH13" i="44"/>
  <c r="IF13" i="44"/>
  <c r="BK13" i="44"/>
  <c r="FV13" i="44"/>
  <c r="CI13" i="44"/>
  <c r="CM13" i="44"/>
  <c r="EU13" i="44"/>
  <c r="HC13" i="44"/>
  <c r="AZ13" i="44"/>
  <c r="FU13" i="44"/>
  <c r="CL13" i="44"/>
  <c r="O13" i="44"/>
  <c r="HW13" i="44"/>
  <c r="EX13" i="44"/>
  <c r="Y13" i="44"/>
  <c r="CF13" i="44"/>
  <c r="BW13" i="44"/>
  <c r="HN13" i="44"/>
  <c r="AI13" i="44"/>
  <c r="HD13" i="44"/>
  <c r="DT13" i="44"/>
  <c r="GQ13" i="44"/>
  <c r="CB13" i="44"/>
  <c r="AC13" i="44"/>
  <c r="BH13" i="44"/>
  <c r="EV13" i="44"/>
  <c r="HE13" i="44"/>
  <c r="GO13" i="44"/>
  <c r="K13" i="44"/>
  <c r="AB13" i="44"/>
  <c r="FO13" i="44"/>
  <c r="DH13" i="44"/>
  <c r="HJ13" i="44"/>
  <c r="HZ13" i="44"/>
  <c r="X13" i="44"/>
  <c r="AA14" i="40"/>
  <c r="CN14" i="36"/>
  <c r="EC14" i="40"/>
  <c r="EG14" i="36"/>
  <c r="GN14" i="40"/>
  <c r="R14" i="36"/>
  <c r="I14" i="36"/>
  <c r="HF14" i="40"/>
  <c r="HP14" i="36"/>
  <c r="BT14" i="40"/>
  <c r="BQ14" i="36"/>
  <c r="IL14" i="36"/>
  <c r="BX14" i="36"/>
  <c r="ET14" i="40"/>
  <c r="DU14" i="40"/>
  <c r="AH14" i="36"/>
  <c r="AH14" i="44" s="1"/>
  <c r="CV14" i="40"/>
  <c r="EY14" i="36"/>
  <c r="GT14" i="40"/>
  <c r="DY14" i="40"/>
  <c r="GW14" i="40"/>
  <c r="FR14" i="40"/>
  <c r="HT14" i="40"/>
  <c r="HK14" i="40"/>
  <c r="HY14" i="36"/>
  <c r="J14" i="40"/>
  <c r="IE14" i="36"/>
  <c r="AR14" i="40"/>
  <c r="HJ14" i="36"/>
  <c r="HJ14" i="44" s="1"/>
  <c r="AA14" i="36"/>
  <c r="FW14" i="40"/>
  <c r="AP14" i="36"/>
  <c r="AP14" i="44" s="1"/>
  <c r="BD14" i="36"/>
  <c r="DL14" i="36"/>
  <c r="BU14" i="36"/>
  <c r="BU14" i="44" s="1"/>
  <c r="S14" i="36"/>
  <c r="FP14" i="36"/>
  <c r="FP14" i="44" s="1"/>
  <c r="EO14" i="36"/>
  <c r="EO14" i="44" s="1"/>
  <c r="DB14" i="40"/>
  <c r="CG14" i="36"/>
  <c r="CG14" i="44" s="1"/>
  <c r="HZ14" i="40"/>
  <c r="ET14" i="36"/>
  <c r="HV14" i="36"/>
  <c r="FF14" i="40"/>
  <c r="EN14" i="36"/>
  <c r="EN14" i="44" s="1"/>
  <c r="IR14" i="40"/>
  <c r="U14" i="36"/>
  <c r="DH14" i="40"/>
  <c r="GV14" i="36"/>
  <c r="FO14" i="40"/>
  <c r="BZ14" i="36"/>
  <c r="IO14" i="36"/>
  <c r="HZ14" i="36"/>
  <c r="GG14" i="40"/>
  <c r="DC14" i="36"/>
  <c r="GZ14" i="36"/>
  <c r="EW14" i="40"/>
  <c r="P14" i="40"/>
  <c r="CK14" i="36"/>
  <c r="EL14" i="36"/>
  <c r="FG14" i="40"/>
  <c r="GA14" i="36"/>
  <c r="FG14" i="36"/>
  <c r="GP14" i="36"/>
  <c r="BG14" i="40"/>
  <c r="BC14" i="40"/>
  <c r="HO14" i="36"/>
  <c r="EH14" i="36"/>
  <c r="BJ14" i="36"/>
  <c r="BJ14" i="44" s="1"/>
  <c r="II14" i="36"/>
  <c r="M14" i="36"/>
  <c r="HH14" i="36"/>
  <c r="BF14" i="40"/>
  <c r="Y14" i="36"/>
  <c r="FF14" i="36"/>
  <c r="ID14" i="40"/>
  <c r="BG14" i="36"/>
  <c r="BH14" i="36"/>
  <c r="FK14" i="36"/>
  <c r="GX14" i="36"/>
  <c r="GX14" i="44" s="1"/>
  <c r="GY14" i="36"/>
  <c r="DY14" i="36"/>
  <c r="IC14" i="40"/>
  <c r="HP14" i="40"/>
  <c r="FR14" i="36"/>
  <c r="GN14" i="36"/>
  <c r="CZ14" i="36"/>
  <c r="CZ14" i="44" s="1"/>
  <c r="V14" i="36"/>
  <c r="V14" i="44" s="1"/>
  <c r="FQ14" i="36"/>
  <c r="ED14" i="36"/>
  <c r="CL14" i="36"/>
  <c r="CF14" i="40"/>
  <c r="CP14" i="36"/>
  <c r="BI14" i="36"/>
  <c r="CI14" i="36"/>
  <c r="CV14" i="36"/>
  <c r="DA14" i="36"/>
  <c r="CX14" i="40"/>
  <c r="BB14" i="36"/>
  <c r="BB14" i="44" s="1"/>
  <c r="EW14" i="36"/>
  <c r="AF14" i="36"/>
  <c r="AF14" i="44" s="1"/>
  <c r="IF14" i="36"/>
  <c r="IF14" i="44" s="1"/>
  <c r="BW14" i="40"/>
  <c r="AE14" i="36"/>
  <c r="HW14" i="36"/>
  <c r="CQ14" i="36"/>
  <c r="FC14" i="36"/>
  <c r="FL14" i="36"/>
  <c r="IN14" i="36"/>
  <c r="J14" i="36"/>
  <c r="IG14" i="40"/>
  <c r="AS14" i="40"/>
  <c r="H14" i="40"/>
  <c r="FI14" i="36"/>
  <c r="FI14" i="44" s="1"/>
  <c r="BK14" i="36"/>
  <c r="EM14" i="36"/>
  <c r="EM14" i="44" s="1"/>
  <c r="EL14" i="40"/>
  <c r="EE14" i="36"/>
  <c r="IH14" i="36"/>
  <c r="K14" i="40"/>
  <c r="BL14" i="36"/>
  <c r="BL14" i="44" s="1"/>
  <c r="GE14" i="40"/>
  <c r="P14" i="36"/>
  <c r="IP14" i="40"/>
  <c r="BF14" i="36"/>
  <c r="DM14" i="36"/>
  <c r="FY14" i="36"/>
  <c r="AY14" i="36"/>
  <c r="EQ14" i="40"/>
  <c r="II14" i="40"/>
  <c r="H14" i="36"/>
  <c r="BE14" i="40"/>
  <c r="Z14" i="36"/>
  <c r="Z14" i="44" s="1"/>
  <c r="CK14" i="40"/>
  <c r="CU14" i="36"/>
  <c r="T14" i="40"/>
  <c r="ES14" i="40"/>
  <c r="CT14" i="40"/>
  <c r="GH14" i="36"/>
  <c r="L14" i="40"/>
  <c r="HB14" i="36"/>
  <c r="HB14" i="44" s="1"/>
  <c r="IA14" i="40"/>
  <c r="DR14" i="36"/>
  <c r="HU14" i="40"/>
  <c r="HX14" i="36"/>
  <c r="IE14" i="40"/>
  <c r="HE14" i="40"/>
  <c r="Y14" i="40"/>
  <c r="IB14" i="40"/>
  <c r="AL14" i="40"/>
  <c r="GC14" i="36"/>
  <c r="GC14" i="44" s="1"/>
  <c r="DE14" i="36"/>
  <c r="DM14" i="40"/>
  <c r="DP14" i="36"/>
  <c r="GS14" i="36"/>
  <c r="GS14" i="44" s="1"/>
  <c r="GD14" i="40"/>
  <c r="AI14" i="40"/>
  <c r="HD14" i="40"/>
  <c r="DT14" i="40"/>
  <c r="GQ14" i="40"/>
  <c r="CB14" i="40"/>
  <c r="AC14" i="40"/>
  <c r="BH14" i="40"/>
  <c r="EV14" i="40"/>
  <c r="AK14" i="40"/>
  <c r="AB14" i="40"/>
  <c r="S14" i="40"/>
  <c r="CC14" i="40"/>
  <c r="CM14" i="40"/>
  <c r="IJ14" i="36"/>
  <c r="IJ14" i="44" s="1"/>
  <c r="BV14" i="40"/>
  <c r="HL14" i="40"/>
  <c r="CR14" i="40"/>
  <c r="GJ14" i="40"/>
  <c r="F14" i="40"/>
  <c r="BZ14" i="40"/>
  <c r="CD14" i="40"/>
  <c r="AD14" i="40"/>
  <c r="BA14" i="40"/>
  <c r="W14" i="40"/>
  <c r="GL14" i="40"/>
  <c r="CY14" i="40"/>
  <c r="GJ14" i="36"/>
  <c r="Q14" i="40"/>
  <c r="CU14" i="40"/>
  <c r="EK14" i="40"/>
  <c r="BP14" i="40"/>
  <c r="DJ14" i="40"/>
  <c r="FZ14" i="40"/>
  <c r="FS14" i="36"/>
  <c r="EF14" i="40"/>
  <c r="CP14" i="40"/>
  <c r="DQ14" i="40"/>
  <c r="AN14" i="40"/>
  <c r="EY14" i="40"/>
  <c r="FM14" i="40"/>
  <c r="CN14" i="40"/>
  <c r="GI14" i="40"/>
  <c r="AT14" i="40"/>
  <c r="FK14" i="40"/>
  <c r="AJ14" i="40"/>
  <c r="AW14" i="36"/>
  <c r="AW14" i="44" s="1"/>
  <c r="EZ14" i="40"/>
  <c r="AO14" i="40"/>
  <c r="BN14" i="40"/>
  <c r="EP14" i="36"/>
  <c r="DV14" i="40"/>
  <c r="HY14" i="40"/>
  <c r="FX14" i="40"/>
  <c r="CO14" i="40"/>
  <c r="GO14" i="40"/>
  <c r="HI14" i="40"/>
  <c r="HA14" i="36"/>
  <c r="AO14" i="36"/>
  <c r="BS14" i="40"/>
  <c r="BY14" i="36"/>
  <c r="AQ14" i="40"/>
  <c r="AV14" i="40"/>
  <c r="CW14" i="40"/>
  <c r="IO14" i="40"/>
  <c r="GU14" i="40"/>
  <c r="IQ14" i="40"/>
  <c r="DI14" i="40"/>
  <c r="AU14" i="40"/>
  <c r="FY14" i="40"/>
  <c r="I14" i="40"/>
  <c r="GV14" i="40"/>
  <c r="DZ14" i="40"/>
  <c r="BQ14" i="40"/>
  <c r="IL14" i="40"/>
  <c r="BM14" i="36"/>
  <c r="C14" i="36"/>
  <c r="DC14" i="40"/>
  <c r="GM14" i="40"/>
  <c r="D14" i="40"/>
  <c r="DK14" i="40"/>
  <c r="BO14" i="40"/>
  <c r="IK14" i="40"/>
  <c r="GR14" i="40"/>
  <c r="DF14" i="40"/>
  <c r="EG14" i="40"/>
  <c r="EE14" i="40"/>
  <c r="CF14" i="36"/>
  <c r="HN14" i="40"/>
  <c r="DW14" i="36"/>
  <c r="AX14" i="40"/>
  <c r="DD14" i="40"/>
  <c r="BX14" i="40"/>
  <c r="FT14" i="40"/>
  <c r="FN14" i="40"/>
  <c r="HG14" i="40"/>
  <c r="HM14" i="40"/>
  <c r="HS14" i="40"/>
  <c r="HQ14" i="40"/>
  <c r="N14" i="40"/>
  <c r="C14" i="40"/>
  <c r="HX14" i="40"/>
  <c r="EI14" i="40"/>
  <c r="FE14" i="40"/>
  <c r="B20" i="39"/>
  <c r="B20" i="38"/>
  <c r="B20" i="40"/>
  <c r="C37" i="20"/>
  <c r="K37" i="20"/>
  <c r="S37" i="20"/>
  <c r="AA37" i="20"/>
  <c r="AI37" i="20"/>
  <c r="AQ37" i="20"/>
  <c r="AY37" i="20"/>
  <c r="BG37" i="20"/>
  <c r="BO37" i="20"/>
  <c r="BW37" i="20"/>
  <c r="CE37" i="20"/>
  <c r="E37" i="20"/>
  <c r="M37" i="20"/>
  <c r="U37" i="20"/>
  <c r="AC37" i="20"/>
  <c r="AK37" i="20"/>
  <c r="AS37" i="20"/>
  <c r="BA37" i="20"/>
  <c r="BI37" i="20"/>
  <c r="BQ37" i="20"/>
  <c r="L37" i="20"/>
  <c r="W37" i="20"/>
  <c r="AG37" i="20"/>
  <c r="AR37" i="20"/>
  <c r="BC37" i="20"/>
  <c r="BM37" i="20"/>
  <c r="BX37" i="20"/>
  <c r="CG37" i="20"/>
  <c r="CO37" i="20"/>
  <c r="CW37" i="20"/>
  <c r="DE37" i="20"/>
  <c r="DM37" i="20"/>
  <c r="DU37" i="20"/>
  <c r="EC37" i="20"/>
  <c r="EK37" i="20"/>
  <c r="ES37" i="20"/>
  <c r="FA37" i="20"/>
  <c r="FI37" i="20"/>
  <c r="FQ37" i="20"/>
  <c r="FY37" i="20"/>
  <c r="GG37" i="20"/>
  <c r="GO37" i="20"/>
  <c r="GW37" i="20"/>
  <c r="HE37" i="20"/>
  <c r="HM37" i="20"/>
  <c r="HU37" i="20"/>
  <c r="IC37" i="20"/>
  <c r="IK37" i="20"/>
  <c r="B38" i="20"/>
  <c r="N37" i="20"/>
  <c r="X37" i="20"/>
  <c r="AH37" i="20"/>
  <c r="AT37" i="20"/>
  <c r="BD37" i="20"/>
  <c r="BN37" i="20"/>
  <c r="BY37" i="20"/>
  <c r="CH37" i="20"/>
  <c r="CP37" i="20"/>
  <c r="CX37" i="20"/>
  <c r="DF37" i="20"/>
  <c r="DN37" i="20"/>
  <c r="DV37" i="20"/>
  <c r="ED37" i="20"/>
  <c r="EL37" i="20"/>
  <c r="ET37" i="20"/>
  <c r="FB37" i="20"/>
  <c r="FJ37" i="20"/>
  <c r="FR37" i="20"/>
  <c r="FZ37" i="20"/>
  <c r="GH37" i="20"/>
  <c r="GP37" i="20"/>
  <c r="GX37" i="20"/>
  <c r="HF37" i="20"/>
  <c r="HN37" i="20"/>
  <c r="HV37" i="20"/>
  <c r="ID37" i="20"/>
  <c r="IL37" i="20"/>
  <c r="D37" i="20"/>
  <c r="O37" i="20"/>
  <c r="Y37" i="20"/>
  <c r="AJ37" i="20"/>
  <c r="AU37" i="20"/>
  <c r="BE37" i="20"/>
  <c r="BP37" i="20"/>
  <c r="BZ37" i="20"/>
  <c r="CI37" i="20"/>
  <c r="CQ37" i="20"/>
  <c r="CY37" i="20"/>
  <c r="DG37" i="20"/>
  <c r="DO37" i="20"/>
  <c r="DW37" i="20"/>
  <c r="EE37" i="20"/>
  <c r="EM37" i="20"/>
  <c r="EU37" i="20"/>
  <c r="FC37" i="20"/>
  <c r="FK37" i="20"/>
  <c r="FS37" i="20"/>
  <c r="GA37" i="20"/>
  <c r="GI37" i="20"/>
  <c r="GQ37" i="20"/>
  <c r="GY37" i="20"/>
  <c r="HG37" i="20"/>
  <c r="HO37" i="20"/>
  <c r="HW37" i="20"/>
  <c r="IE37" i="20"/>
  <c r="IM37" i="20"/>
  <c r="R37" i="20"/>
  <c r="AL37" i="20"/>
  <c r="AZ37" i="20"/>
  <c r="BS37" i="20"/>
  <c r="CF37" i="20"/>
  <c r="CT37" i="20"/>
  <c r="DH37" i="20"/>
  <c r="DS37" i="20"/>
  <c r="EG37" i="20"/>
  <c r="ER37" i="20"/>
  <c r="FF37" i="20"/>
  <c r="FT37" i="20"/>
  <c r="GE37" i="20"/>
  <c r="GS37" i="20"/>
  <c r="HD37" i="20"/>
  <c r="HR37" i="20"/>
  <c r="IF37" i="20"/>
  <c r="IQ37" i="20"/>
  <c r="F37" i="20"/>
  <c r="T37" i="20"/>
  <c r="AM37" i="20"/>
  <c r="BB37" i="20"/>
  <c r="BT37" i="20"/>
  <c r="CJ37" i="20"/>
  <c r="CU37" i="20"/>
  <c r="DI37" i="20"/>
  <c r="DT37" i="20"/>
  <c r="EH37" i="20"/>
  <c r="EV37" i="20"/>
  <c r="FG37" i="20"/>
  <c r="FU37" i="20"/>
  <c r="GF37" i="20"/>
  <c r="GT37" i="20"/>
  <c r="HH37" i="20"/>
  <c r="HS37" i="20"/>
  <c r="IG37" i="20"/>
  <c r="IR37" i="20"/>
  <c r="G37" i="20"/>
  <c r="V37" i="20"/>
  <c r="AN37" i="20"/>
  <c r="BF37" i="20"/>
  <c r="BU37" i="20"/>
  <c r="CK37" i="20"/>
  <c r="CV37" i="20"/>
  <c r="DJ37" i="20"/>
  <c r="DX37" i="20"/>
  <c r="EI37" i="20"/>
  <c r="EW37" i="20"/>
  <c r="FH37" i="20"/>
  <c r="FV37" i="20"/>
  <c r="GJ37" i="20"/>
  <c r="GU37" i="20"/>
  <c r="HI37" i="20"/>
  <c r="HT37" i="20"/>
  <c r="IH37" i="20"/>
  <c r="H37" i="20"/>
  <c r="Z37" i="20"/>
  <c r="AO37" i="20"/>
  <c r="BH37" i="20"/>
  <c r="BV37" i="20"/>
  <c r="CL37" i="20"/>
  <c r="CZ37" i="20"/>
  <c r="DK37" i="20"/>
  <c r="DY37" i="20"/>
  <c r="EJ37" i="20"/>
  <c r="EX37" i="20"/>
  <c r="FL37" i="20"/>
  <c r="FW37" i="20"/>
  <c r="GK37" i="20"/>
  <c r="GV37" i="20"/>
  <c r="HJ37" i="20"/>
  <c r="HX37" i="20"/>
  <c r="II37" i="20"/>
  <c r="AB37" i="20"/>
  <c r="BJ37" i="20"/>
  <c r="CM37" i="20"/>
  <c r="DL37" i="20"/>
  <c r="EN37" i="20"/>
  <c r="FM37" i="20"/>
  <c r="GL37" i="20"/>
  <c r="HK37" i="20"/>
  <c r="IJ37" i="20"/>
  <c r="AD37" i="20"/>
  <c r="BK37" i="20"/>
  <c r="CN37" i="20"/>
  <c r="DP37" i="20"/>
  <c r="EO37" i="20"/>
  <c r="FN37" i="20"/>
  <c r="GM37" i="20"/>
  <c r="HL37" i="20"/>
  <c r="IN37" i="20"/>
  <c r="AE37" i="20"/>
  <c r="BL37" i="20"/>
  <c r="CR37" i="20"/>
  <c r="DQ37" i="20"/>
  <c r="EP37" i="20"/>
  <c r="FO37" i="20"/>
  <c r="GN37" i="20"/>
  <c r="HP37" i="20"/>
  <c r="IO37" i="20"/>
  <c r="AF37" i="20"/>
  <c r="BR37" i="20"/>
  <c r="CS37" i="20"/>
  <c r="DR37" i="20"/>
  <c r="EQ37" i="20"/>
  <c r="FP37" i="20"/>
  <c r="GR37" i="20"/>
  <c r="HQ37" i="20"/>
  <c r="IP37" i="20"/>
  <c r="P37" i="20"/>
  <c r="AW37" i="20"/>
  <c r="CC37" i="20"/>
  <c r="DC37" i="20"/>
  <c r="EB37" i="20"/>
  <c r="FD37" i="20"/>
  <c r="GC37" i="20"/>
  <c r="HB37" i="20"/>
  <c r="IA37" i="20"/>
  <c r="CB37" i="20"/>
  <c r="EY37" i="20"/>
  <c r="HC37" i="20"/>
  <c r="I37" i="20"/>
  <c r="CD37" i="20"/>
  <c r="EZ37" i="20"/>
  <c r="HY37" i="20"/>
  <c r="J37" i="20"/>
  <c r="DA37" i="20"/>
  <c r="FE37" i="20"/>
  <c r="HZ37" i="20"/>
  <c r="Q37" i="20"/>
  <c r="DB37" i="20"/>
  <c r="FX37" i="20"/>
  <c r="IB37" i="20"/>
  <c r="AX37" i="20"/>
  <c r="EA37" i="20"/>
  <c r="GZ37" i="20"/>
  <c r="EF37" i="20"/>
  <c r="GB37" i="20"/>
  <c r="GD37" i="20"/>
  <c r="AP37" i="20"/>
  <c r="HA37" i="20"/>
  <c r="CA37" i="20"/>
  <c r="DD37" i="20"/>
  <c r="AV37" i="20"/>
  <c r="DZ37" i="20"/>
  <c r="H37" i="34"/>
  <c r="P37" i="34"/>
  <c r="X37" i="34"/>
  <c r="AF37" i="34"/>
  <c r="AN37" i="34"/>
  <c r="AV37" i="34"/>
  <c r="BD37" i="34"/>
  <c r="BL37" i="34"/>
  <c r="BT37" i="34"/>
  <c r="CB37" i="34"/>
  <c r="CJ37" i="34"/>
  <c r="CR37" i="34"/>
  <c r="CZ37" i="34"/>
  <c r="DH37" i="34"/>
  <c r="DP37" i="34"/>
  <c r="DX37" i="34"/>
  <c r="EF37" i="34"/>
  <c r="EN37" i="34"/>
  <c r="EV37" i="34"/>
  <c r="FD37" i="34"/>
  <c r="FL37" i="34"/>
  <c r="FT37" i="34"/>
  <c r="GB37" i="34"/>
  <c r="GJ37" i="34"/>
  <c r="GR37" i="34"/>
  <c r="GZ37" i="34"/>
  <c r="HH37" i="34"/>
  <c r="HP37" i="34"/>
  <c r="HX37" i="34"/>
  <c r="IF37" i="34"/>
  <c r="IN37" i="34"/>
  <c r="C37" i="34"/>
  <c r="L37" i="34"/>
  <c r="U37" i="34"/>
  <c r="AD37" i="34"/>
  <c r="AM37" i="34"/>
  <c r="AW37" i="34"/>
  <c r="BF37" i="34"/>
  <c r="BO37" i="34"/>
  <c r="BX37" i="34"/>
  <c r="CG37" i="34"/>
  <c r="CP37" i="34"/>
  <c r="CY37" i="34"/>
  <c r="DI37" i="34"/>
  <c r="DR37" i="34"/>
  <c r="EA37" i="34"/>
  <c r="EJ37" i="34"/>
  <c r="ES37" i="34"/>
  <c r="FB37" i="34"/>
  <c r="FK37" i="34"/>
  <c r="FU37" i="34"/>
  <c r="GD37" i="34"/>
  <c r="GM37" i="34"/>
  <c r="GV37" i="34"/>
  <c r="HE37" i="34"/>
  <c r="HN37" i="34"/>
  <c r="HW37" i="34"/>
  <c r="IG37" i="34"/>
  <c r="IP37" i="34"/>
  <c r="E37" i="34"/>
  <c r="N37" i="34"/>
  <c r="W37" i="34"/>
  <c r="AG37" i="34"/>
  <c r="AP37" i="34"/>
  <c r="AY37" i="34"/>
  <c r="BH37" i="34"/>
  <c r="BQ37" i="34"/>
  <c r="BZ37" i="34"/>
  <c r="CI37" i="34"/>
  <c r="CS37" i="34"/>
  <c r="DB37" i="34"/>
  <c r="DK37" i="34"/>
  <c r="DT37" i="34"/>
  <c r="EC37" i="34"/>
  <c r="EL37" i="34"/>
  <c r="EU37" i="34"/>
  <c r="FE37" i="34"/>
  <c r="FN37" i="34"/>
  <c r="FW37" i="34"/>
  <c r="GF37" i="34"/>
  <c r="GO37" i="34"/>
  <c r="GX37" i="34"/>
  <c r="HG37" i="34"/>
  <c r="J37" i="34"/>
  <c r="V37" i="34"/>
  <c r="AI37" i="34"/>
  <c r="AT37" i="34"/>
  <c r="BG37" i="34"/>
  <c r="BS37" i="34"/>
  <c r="CE37" i="34"/>
  <c r="CQ37" i="34"/>
  <c r="DD37" i="34"/>
  <c r="DO37" i="34"/>
  <c r="EB37" i="34"/>
  <c r="EO37" i="34"/>
  <c r="EZ37" i="34"/>
  <c r="FM37" i="34"/>
  <c r="FY37" i="34"/>
  <c r="GK37" i="34"/>
  <c r="GW37" i="34"/>
  <c r="HJ37" i="34"/>
  <c r="HT37" i="34"/>
  <c r="ID37" i="34"/>
  <c r="IO37" i="34"/>
  <c r="K37" i="34"/>
  <c r="Y37" i="34"/>
  <c r="AJ37" i="34"/>
  <c r="AU37" i="34"/>
  <c r="BI37" i="34"/>
  <c r="BU37" i="34"/>
  <c r="CF37" i="34"/>
  <c r="CT37" i="34"/>
  <c r="DE37" i="34"/>
  <c r="DQ37" i="34"/>
  <c r="ED37" i="34"/>
  <c r="EP37" i="34"/>
  <c r="FA37" i="34"/>
  <c r="FO37" i="34"/>
  <c r="FZ37" i="34"/>
  <c r="GL37" i="34"/>
  <c r="GY37" i="34"/>
  <c r="HK37" i="34"/>
  <c r="HU37" i="34"/>
  <c r="IE37" i="34"/>
  <c r="IQ37" i="34"/>
  <c r="O37" i="34"/>
  <c r="AA37" i="34"/>
  <c r="AL37" i="34"/>
  <c r="AZ37" i="34"/>
  <c r="BK37" i="34"/>
  <c r="BW37" i="34"/>
  <c r="CK37" i="34"/>
  <c r="CV37" i="34"/>
  <c r="DG37" i="34"/>
  <c r="DU37" i="34"/>
  <c r="EG37" i="34"/>
  <c r="ER37" i="34"/>
  <c r="FF37" i="34"/>
  <c r="FQ37" i="34"/>
  <c r="GC37" i="34"/>
  <c r="GP37" i="34"/>
  <c r="HB37" i="34"/>
  <c r="HM37" i="34"/>
  <c r="HY37" i="34"/>
  <c r="II37" i="34"/>
  <c r="B38" i="34"/>
  <c r="R37" i="34"/>
  <c r="AK37" i="34"/>
  <c r="BC37" i="34"/>
  <c r="BY37" i="34"/>
  <c r="CO37" i="34"/>
  <c r="DL37" i="34"/>
  <c r="EE37" i="34"/>
  <c r="EX37" i="34"/>
  <c r="FR37" i="34"/>
  <c r="GI37" i="34"/>
  <c r="HD37" i="34"/>
  <c r="HV37" i="34"/>
  <c r="IL37" i="34"/>
  <c r="F37" i="34"/>
  <c r="Z37" i="34"/>
  <c r="AR37" i="34"/>
  <c r="BM37" i="34"/>
  <c r="CD37" i="34"/>
  <c r="CX37" i="34"/>
  <c r="DS37" i="34"/>
  <c r="EK37" i="34"/>
  <c r="FG37" i="34"/>
  <c r="FX37" i="34"/>
  <c r="GS37" i="34"/>
  <c r="HL37" i="34"/>
  <c r="IB37" i="34"/>
  <c r="G37" i="34"/>
  <c r="AB37" i="34"/>
  <c r="AS37" i="34"/>
  <c r="BN37" i="34"/>
  <c r="CH37" i="34"/>
  <c r="DA37" i="34"/>
  <c r="DV37" i="34"/>
  <c r="EM37" i="34"/>
  <c r="FH37" i="34"/>
  <c r="GA37" i="34"/>
  <c r="GT37" i="34"/>
  <c r="HO37" i="34"/>
  <c r="IC37" i="34"/>
  <c r="M37" i="34"/>
  <c r="AQ37" i="34"/>
  <c r="BV37" i="34"/>
  <c r="DC37" i="34"/>
  <c r="EH37" i="34"/>
  <c r="FJ37" i="34"/>
  <c r="GQ37" i="34"/>
  <c r="HS37" i="34"/>
  <c r="Q37" i="34"/>
  <c r="AX37" i="34"/>
  <c r="CA37" i="34"/>
  <c r="DF37" i="34"/>
  <c r="EI37" i="34"/>
  <c r="FP37" i="34"/>
  <c r="GU37" i="34"/>
  <c r="HZ37" i="34"/>
  <c r="S37" i="34"/>
  <c r="BA37" i="34"/>
  <c r="CC37" i="34"/>
  <c r="DJ37" i="34"/>
  <c r="EQ37" i="34"/>
  <c r="FS37" i="34"/>
  <c r="HA37" i="34"/>
  <c r="IA37" i="34"/>
  <c r="AE37" i="34"/>
  <c r="BJ37" i="34"/>
  <c r="CN37" i="34"/>
  <c r="DW37" i="34"/>
  <c r="EY37" i="34"/>
  <c r="GG37" i="34"/>
  <c r="HI37" i="34"/>
  <c r="IK37" i="34"/>
  <c r="I37" i="34"/>
  <c r="BR37" i="34"/>
  <c r="DZ37" i="34"/>
  <c r="GN37" i="34"/>
  <c r="IR37" i="34"/>
  <c r="T37" i="34"/>
  <c r="CL37" i="34"/>
  <c r="ET37" i="34"/>
  <c r="HC37" i="34"/>
  <c r="AC37" i="34"/>
  <c r="CM37" i="34"/>
  <c r="EW37" i="34"/>
  <c r="HF37" i="34"/>
  <c r="BB37" i="34"/>
  <c r="DM37" i="34"/>
  <c r="FV37" i="34"/>
  <c r="IH37" i="34"/>
  <c r="BE37" i="34"/>
  <c r="DN37" i="34"/>
  <c r="GE37" i="34"/>
  <c r="IJ37" i="34"/>
  <c r="CU37" i="34"/>
  <c r="IM37" i="34"/>
  <c r="CW37" i="34"/>
  <c r="DY37" i="34"/>
  <c r="FC37" i="34"/>
  <c r="D37" i="34"/>
  <c r="FI37" i="34"/>
  <c r="AH37" i="34"/>
  <c r="GH37" i="34"/>
  <c r="AO37" i="34"/>
  <c r="HQ37" i="34"/>
  <c r="BP37" i="34"/>
  <c r="HR37" i="34"/>
  <c r="FO14" i="36"/>
  <c r="HL14" i="36"/>
  <c r="CS14" i="36"/>
  <c r="CS14" i="44" s="1"/>
  <c r="GT14" i="36"/>
  <c r="CE14" i="36"/>
  <c r="DX14" i="36"/>
  <c r="FD14" i="36"/>
  <c r="HC14" i="36"/>
  <c r="HC14" i="44" s="1"/>
  <c r="DD14" i="36"/>
  <c r="FA14" i="36"/>
  <c r="FU14" i="36"/>
  <c r="G14" i="36"/>
  <c r="FB14" i="36"/>
  <c r="FB14" i="44" s="1"/>
  <c r="T14" i="36"/>
  <c r="FW14" i="36"/>
  <c r="HR14" i="36"/>
  <c r="HR14" i="44" s="1"/>
  <c r="AI14" i="36"/>
  <c r="FJ14" i="36"/>
  <c r="O14" i="36"/>
  <c r="BR14" i="36"/>
  <c r="BR14" i="44" s="1"/>
  <c r="FV14" i="36"/>
  <c r="BA14" i="36"/>
  <c r="AR14" i="36"/>
  <c r="AM14" i="36"/>
  <c r="IM14" i="36"/>
  <c r="CJ14" i="36"/>
  <c r="HK14" i="36"/>
  <c r="FT14" i="36"/>
  <c r="GK14" i="36"/>
  <c r="HF14" i="36"/>
  <c r="CA14" i="36"/>
  <c r="HM14" i="36"/>
  <c r="EZ14" i="36"/>
  <c r="EJ14" i="36"/>
  <c r="FH14" i="36"/>
  <c r="GE14" i="36"/>
  <c r="DK14" i="36"/>
  <c r="CB14" i="36"/>
  <c r="DH14" i="36"/>
  <c r="DN14" i="36"/>
  <c r="GB14" i="36"/>
  <c r="X14" i="36"/>
  <c r="EA14" i="36"/>
  <c r="EU14" i="36"/>
  <c r="EF14" i="36"/>
  <c r="F14" i="36"/>
  <c r="AG14" i="36"/>
  <c r="AG14" i="44" s="1"/>
  <c r="CH14" i="36"/>
  <c r="DO14" i="36"/>
  <c r="E14" i="36"/>
  <c r="E14" i="44" s="1"/>
  <c r="DG14" i="36"/>
  <c r="DG14" i="44" s="1"/>
  <c r="GQ14" i="36"/>
  <c r="GF14" i="36"/>
  <c r="BP14" i="36"/>
  <c r="ER14" i="36"/>
  <c r="EC14" i="36"/>
  <c r="EB14" i="36"/>
  <c r="EX14" i="36"/>
  <c r="EX14" i="44" s="1"/>
  <c r="BN14" i="36"/>
  <c r="DS14" i="36"/>
  <c r="DS14" i="44" s="1"/>
  <c r="DT14" i="36"/>
  <c r="C15" i="20"/>
  <c r="IK15" i="20"/>
  <c r="IK15" i="36" s="1"/>
  <c r="IC15" i="20"/>
  <c r="HU15" i="20"/>
  <c r="HM15" i="20"/>
  <c r="HE15" i="20"/>
  <c r="HE15" i="36" s="1"/>
  <c r="GW15" i="20"/>
  <c r="GO15" i="20"/>
  <c r="GG15" i="20"/>
  <c r="GG15" i="40" s="1"/>
  <c r="FY15" i="20"/>
  <c r="FQ15" i="20"/>
  <c r="FQ15" i="40" s="1"/>
  <c r="FI15" i="20"/>
  <c r="FA15" i="20"/>
  <c r="FA15" i="40" s="1"/>
  <c r="ES15" i="20"/>
  <c r="ES15" i="36" s="1"/>
  <c r="EK15" i="20"/>
  <c r="EC15" i="20"/>
  <c r="DU15" i="20"/>
  <c r="DU15" i="40" s="1"/>
  <c r="IQ15" i="20"/>
  <c r="IQ15" i="36" s="1"/>
  <c r="II15" i="20"/>
  <c r="IA15" i="20"/>
  <c r="HS15" i="20"/>
  <c r="HK15" i="20"/>
  <c r="HC15" i="20"/>
  <c r="GU15" i="20"/>
  <c r="GM15" i="20"/>
  <c r="GM15" i="36" s="1"/>
  <c r="GE15" i="20"/>
  <c r="FW15" i="20"/>
  <c r="FW15" i="40" s="1"/>
  <c r="FO15" i="20"/>
  <c r="FG15" i="20"/>
  <c r="EY15" i="20"/>
  <c r="EY15" i="36" s="1"/>
  <c r="EQ15" i="20"/>
  <c r="EI15" i="20"/>
  <c r="EI15" i="36" s="1"/>
  <c r="EA15" i="20"/>
  <c r="EA15" i="40" s="1"/>
  <c r="DS15" i="20"/>
  <c r="DS15" i="40" s="1"/>
  <c r="IJ15" i="20"/>
  <c r="IJ15" i="40" s="1"/>
  <c r="HY15" i="20"/>
  <c r="HO15" i="20"/>
  <c r="HO15" i="40" s="1"/>
  <c r="HD15" i="20"/>
  <c r="GS15" i="20"/>
  <c r="GI15" i="20"/>
  <c r="FX15" i="20"/>
  <c r="FX15" i="36" s="1"/>
  <c r="FM15" i="20"/>
  <c r="FM15" i="36" s="1"/>
  <c r="FC15" i="20"/>
  <c r="FC15" i="40" s="1"/>
  <c r="ER15" i="20"/>
  <c r="ER15" i="40" s="1"/>
  <c r="EG15" i="20"/>
  <c r="DW15" i="20"/>
  <c r="DW15" i="40" s="1"/>
  <c r="DM15" i="20"/>
  <c r="DE15" i="20"/>
  <c r="DE15" i="40" s="1"/>
  <c r="CW15" i="20"/>
  <c r="CW15" i="36" s="1"/>
  <c r="CO15" i="20"/>
  <c r="CG15" i="20"/>
  <c r="BY15" i="20"/>
  <c r="BY15" i="40" s="1"/>
  <c r="BQ15" i="20"/>
  <c r="BI15" i="20"/>
  <c r="BA15" i="20"/>
  <c r="AS15" i="20"/>
  <c r="AS15" i="36" s="1"/>
  <c r="AK15" i="20"/>
  <c r="AK15" i="36" s="1"/>
  <c r="AC15" i="20"/>
  <c r="AC15" i="36" s="1"/>
  <c r="U15" i="20"/>
  <c r="U15" i="40" s="1"/>
  <c r="M15" i="20"/>
  <c r="E15" i="20"/>
  <c r="E15" i="40" s="1"/>
  <c r="IH15" i="20"/>
  <c r="HX15" i="20"/>
  <c r="HN15" i="20"/>
  <c r="HN15" i="36" s="1"/>
  <c r="HB15" i="20"/>
  <c r="GR15" i="20"/>
  <c r="GR15" i="36" s="1"/>
  <c r="GH15" i="20"/>
  <c r="GH15" i="40" s="1"/>
  <c r="FV15" i="20"/>
  <c r="FL15" i="20"/>
  <c r="FL15" i="36" s="1"/>
  <c r="FB15" i="20"/>
  <c r="FB15" i="40" s="1"/>
  <c r="EP15" i="20"/>
  <c r="EP15" i="40" s="1"/>
  <c r="EF15" i="20"/>
  <c r="DV15" i="20"/>
  <c r="DV15" i="36" s="1"/>
  <c r="DL15" i="20"/>
  <c r="DL15" i="40" s="1"/>
  <c r="DD15" i="20"/>
  <c r="CV15" i="20"/>
  <c r="CN15" i="20"/>
  <c r="CN15" i="36" s="1"/>
  <c r="CF15" i="20"/>
  <c r="BX15" i="20"/>
  <c r="BP15" i="20"/>
  <c r="BH15" i="20"/>
  <c r="AZ15" i="20"/>
  <c r="AZ15" i="40" s="1"/>
  <c r="AR15" i="20"/>
  <c r="AJ15" i="20"/>
  <c r="AJ15" i="36" s="1"/>
  <c r="AB15" i="20"/>
  <c r="AB15" i="36" s="1"/>
  <c r="T15" i="20"/>
  <c r="L15" i="20"/>
  <c r="L15" i="36" s="1"/>
  <c r="D15" i="20"/>
  <c r="IR15" i="20"/>
  <c r="IR15" i="40" s="1"/>
  <c r="IG15" i="20"/>
  <c r="HW15" i="20"/>
  <c r="HW15" i="40" s="1"/>
  <c r="HL15" i="20"/>
  <c r="HA15" i="20"/>
  <c r="GQ15" i="20"/>
  <c r="GF15" i="20"/>
  <c r="GF15" i="40" s="1"/>
  <c r="FU15" i="20"/>
  <c r="FK15" i="20"/>
  <c r="EZ15" i="20"/>
  <c r="EO15" i="20"/>
  <c r="EO15" i="40" s="1"/>
  <c r="EE15" i="20"/>
  <c r="DT15" i="20"/>
  <c r="DK15" i="20"/>
  <c r="DC15" i="20"/>
  <c r="DC15" i="36" s="1"/>
  <c r="CU15" i="20"/>
  <c r="CM15" i="20"/>
  <c r="CM15" i="36" s="1"/>
  <c r="CE15" i="20"/>
  <c r="CE15" i="40" s="1"/>
  <c r="BW15" i="20"/>
  <c r="BO15" i="20"/>
  <c r="BG15" i="20"/>
  <c r="AY15" i="20"/>
  <c r="AY15" i="40" s="1"/>
  <c r="AQ15" i="20"/>
  <c r="AQ15" i="36" s="1"/>
  <c r="AI15" i="20"/>
  <c r="AA15" i="20"/>
  <c r="S15" i="20"/>
  <c r="K15" i="20"/>
  <c r="IP15" i="20"/>
  <c r="IF15" i="20"/>
  <c r="IF15" i="40" s="1"/>
  <c r="HV15" i="20"/>
  <c r="HJ15" i="20"/>
  <c r="GZ15" i="20"/>
  <c r="GZ15" i="40" s="1"/>
  <c r="GP15" i="20"/>
  <c r="GP15" i="40" s="1"/>
  <c r="GD15" i="20"/>
  <c r="GD15" i="36" s="1"/>
  <c r="FT15" i="20"/>
  <c r="FJ15" i="20"/>
  <c r="FJ15" i="40" s="1"/>
  <c r="EX15" i="20"/>
  <c r="EX15" i="40" s="1"/>
  <c r="EN15" i="20"/>
  <c r="EN15" i="40" s="1"/>
  <c r="ED15" i="20"/>
  <c r="ED15" i="40" s="1"/>
  <c r="IO15" i="20"/>
  <c r="IE15" i="20"/>
  <c r="IE15" i="40" s="1"/>
  <c r="HT15" i="20"/>
  <c r="HT15" i="40" s="1"/>
  <c r="HI15" i="20"/>
  <c r="HI15" i="36" s="1"/>
  <c r="GY15" i="20"/>
  <c r="GN15" i="20"/>
  <c r="GN15" i="40" s="1"/>
  <c r="GC15" i="20"/>
  <c r="GC15" i="40" s="1"/>
  <c r="FS15" i="20"/>
  <c r="FS15" i="40" s="1"/>
  <c r="FH15" i="20"/>
  <c r="FH15" i="40" s="1"/>
  <c r="EW15" i="20"/>
  <c r="EM15" i="20"/>
  <c r="EM15" i="40" s="1"/>
  <c r="EB15" i="20"/>
  <c r="EB15" i="40" s="1"/>
  <c r="DQ15" i="20"/>
  <c r="DQ15" i="36" s="1"/>
  <c r="DI15" i="20"/>
  <c r="DA15" i="20"/>
  <c r="CS15" i="20"/>
  <c r="CS15" i="40" s="1"/>
  <c r="CK15" i="20"/>
  <c r="CC15" i="20"/>
  <c r="CC15" i="36" s="1"/>
  <c r="BU15" i="20"/>
  <c r="BU15" i="40" s="1"/>
  <c r="BM15" i="20"/>
  <c r="BM15" i="40" s="1"/>
  <c r="BE15" i="20"/>
  <c r="AW15" i="20"/>
  <c r="AO15" i="20"/>
  <c r="AG15" i="20"/>
  <c r="AG15" i="40" s="1"/>
  <c r="Y15" i="20"/>
  <c r="Q15" i="20"/>
  <c r="Q15" i="36" s="1"/>
  <c r="I15" i="20"/>
  <c r="I15" i="36" s="1"/>
  <c r="HR15" i="20"/>
  <c r="HR15" i="40" s="1"/>
  <c r="GT15" i="20"/>
  <c r="GT15" i="40" s="1"/>
  <c r="FP15" i="20"/>
  <c r="EL15" i="20"/>
  <c r="DO15" i="20"/>
  <c r="DO15" i="40" s="1"/>
  <c r="CY15" i="20"/>
  <c r="CY15" i="36" s="1"/>
  <c r="CI15" i="20"/>
  <c r="CI15" i="40" s="1"/>
  <c r="BS15" i="20"/>
  <c r="BS15" i="36" s="1"/>
  <c r="BC15" i="20"/>
  <c r="BC15" i="40" s="1"/>
  <c r="AM15" i="20"/>
  <c r="W15" i="20"/>
  <c r="G15" i="20"/>
  <c r="G15" i="40" s="1"/>
  <c r="IB15" i="20"/>
  <c r="IB15" i="36" s="1"/>
  <c r="FZ15" i="20"/>
  <c r="FZ15" i="36" s="1"/>
  <c r="DR15" i="20"/>
  <c r="CL15" i="20"/>
  <c r="CL15" i="40" s="1"/>
  <c r="BF15" i="20"/>
  <c r="Z15" i="20"/>
  <c r="GV15" i="20"/>
  <c r="CZ15" i="20"/>
  <c r="AN15" i="20"/>
  <c r="HQ15" i="20"/>
  <c r="HQ15" i="36" s="1"/>
  <c r="GL15" i="20"/>
  <c r="GL15" i="36" s="1"/>
  <c r="FN15" i="20"/>
  <c r="FN15" i="36" s="1"/>
  <c r="EJ15" i="20"/>
  <c r="DN15" i="20"/>
  <c r="DN15" i="40" s="1"/>
  <c r="CX15" i="20"/>
  <c r="CX15" i="36" s="1"/>
  <c r="CH15" i="20"/>
  <c r="CH15" i="40" s="1"/>
  <c r="BR15" i="20"/>
  <c r="BR15" i="40" s="1"/>
  <c r="BB15" i="20"/>
  <c r="AL15" i="20"/>
  <c r="AL15" i="36" s="1"/>
  <c r="V15" i="20"/>
  <c r="V15" i="40" s="1"/>
  <c r="F15" i="20"/>
  <c r="ET15" i="20"/>
  <c r="H15" i="20"/>
  <c r="IN15" i="20"/>
  <c r="IN15" i="40" s="1"/>
  <c r="HP15" i="20"/>
  <c r="GK15" i="20"/>
  <c r="GK15" i="40" s="1"/>
  <c r="FF15" i="20"/>
  <c r="EH15" i="20"/>
  <c r="EH15" i="40" s="1"/>
  <c r="DJ15" i="20"/>
  <c r="DJ15" i="36" s="1"/>
  <c r="CT15" i="20"/>
  <c r="CT15" i="36" s="1"/>
  <c r="CD15" i="20"/>
  <c r="BN15" i="20"/>
  <c r="AX15" i="20"/>
  <c r="AX15" i="36" s="1"/>
  <c r="AH15" i="20"/>
  <c r="R15" i="20"/>
  <c r="R15" i="40" s="1"/>
  <c r="CR15" i="20"/>
  <c r="CR15" i="36" s="1"/>
  <c r="P15" i="20"/>
  <c r="P15" i="40" s="1"/>
  <c r="HZ15" i="20"/>
  <c r="BD15" i="20"/>
  <c r="IM15" i="20"/>
  <c r="HH15" i="20"/>
  <c r="HH15" i="40" s="1"/>
  <c r="GJ15" i="20"/>
  <c r="FE15" i="20"/>
  <c r="FE15" i="36" s="1"/>
  <c r="DZ15" i="20"/>
  <c r="DZ15" i="36" s="1"/>
  <c r="DH15" i="20"/>
  <c r="CB15" i="20"/>
  <c r="BL15" i="20"/>
  <c r="AV15" i="20"/>
  <c r="AV15" i="36" s="1"/>
  <c r="AF15" i="20"/>
  <c r="DP15" i="20"/>
  <c r="DP15" i="40" s="1"/>
  <c r="IL15" i="20"/>
  <c r="IL15" i="36" s="1"/>
  <c r="HG15" i="20"/>
  <c r="HG15" i="36" s="1"/>
  <c r="GB15" i="20"/>
  <c r="GB15" i="40" s="1"/>
  <c r="FD15" i="20"/>
  <c r="FD15" i="40" s="1"/>
  <c r="DY15" i="20"/>
  <c r="DY15" i="36" s="1"/>
  <c r="DG15" i="20"/>
  <c r="DG15" i="40" s="1"/>
  <c r="CQ15" i="20"/>
  <c r="CQ15" i="40" s="1"/>
  <c r="CA15" i="20"/>
  <c r="BK15" i="20"/>
  <c r="BK15" i="40" s="1"/>
  <c r="AU15" i="20"/>
  <c r="AU15" i="36" s="1"/>
  <c r="AE15" i="20"/>
  <c r="AE15" i="40" s="1"/>
  <c r="O15" i="20"/>
  <c r="O15" i="40" s="1"/>
  <c r="GX15" i="20"/>
  <c r="EU15" i="20"/>
  <c r="EU15" i="40" s="1"/>
  <c r="DB15" i="20"/>
  <c r="DB15" i="36" s="1"/>
  <c r="BV15" i="20"/>
  <c r="BV15" i="36" s="1"/>
  <c r="AP15" i="20"/>
  <c r="J15" i="20"/>
  <c r="J15" i="40" s="1"/>
  <c r="FR15" i="20"/>
  <c r="CJ15" i="20"/>
  <c r="X15" i="20"/>
  <c r="X15" i="40" s="1"/>
  <c r="ID15" i="20"/>
  <c r="ID15" i="36" s="1"/>
  <c r="HF15" i="20"/>
  <c r="GA15" i="20"/>
  <c r="GA15" i="36" s="1"/>
  <c r="EV15" i="20"/>
  <c r="EV15" i="36" s="1"/>
  <c r="DX15" i="20"/>
  <c r="DX15" i="40" s="1"/>
  <c r="DF15" i="20"/>
  <c r="DF15" i="36" s="1"/>
  <c r="CP15" i="20"/>
  <c r="BZ15" i="20"/>
  <c r="BZ15" i="36" s="1"/>
  <c r="BJ15" i="20"/>
  <c r="AT15" i="20"/>
  <c r="AD15" i="20"/>
  <c r="N15" i="20"/>
  <c r="N15" i="36" s="1"/>
  <c r="BT15" i="20"/>
  <c r="BT15" i="40" s="1"/>
  <c r="AZ14" i="36"/>
  <c r="GO14" i="36"/>
  <c r="CO15" i="36"/>
  <c r="AJ32" i="37" a="1"/>
  <c r="AJ32" i="37" s="1"/>
  <c r="AC32" i="37" a="1"/>
  <c r="AC32" i="37" s="1"/>
  <c r="EW32" i="37" a="1"/>
  <c r="EW32" i="37" s="1"/>
  <c r="HE32" i="37" a="1"/>
  <c r="HE32" i="37" s="1"/>
  <c r="DZ32" i="37" a="1"/>
  <c r="DZ32" i="37" s="1"/>
  <c r="GJ32" i="37" a="1"/>
  <c r="GJ32" i="37" s="1"/>
  <c r="BK32" i="37" a="1"/>
  <c r="BK32" i="37" s="1"/>
  <c r="GL32" i="37" a="1"/>
  <c r="GL32" i="37" s="1"/>
  <c r="AW32" i="37" a="1"/>
  <c r="AW32" i="37" s="1"/>
  <c r="HX32" i="37" a="1"/>
  <c r="HX32" i="37" s="1"/>
  <c r="AQ32" i="37" a="1"/>
  <c r="AQ32" i="37" s="1"/>
  <c r="FQ32" i="37" a="1"/>
  <c r="FQ32" i="37" s="1"/>
  <c r="HL32" i="37" a="1"/>
  <c r="HL32" i="37" s="1"/>
  <c r="CF32" i="37" a="1"/>
  <c r="CF32" i="37" s="1"/>
  <c r="HS32" i="37" a="1"/>
  <c r="HS32" i="37" s="1"/>
  <c r="EI32" i="37" a="1"/>
  <c r="EI32" i="37" s="1"/>
  <c r="CY32" i="37" a="1"/>
  <c r="CY32" i="37" s="1"/>
  <c r="HY32" i="37" a="1"/>
  <c r="HY32" i="37" s="1"/>
  <c r="FB32" i="37" a="1"/>
  <c r="FB32" i="37" s="1"/>
  <c r="AR32" i="37" a="1"/>
  <c r="AR32" i="37" s="1"/>
  <c r="AK32" i="37" a="1"/>
  <c r="AK32" i="37" s="1"/>
  <c r="CT32" i="37" a="1"/>
  <c r="CT32" i="37" s="1"/>
  <c r="HT32" i="37" a="1"/>
  <c r="HT32" i="37" s="1"/>
  <c r="O32" i="37" a="1"/>
  <c r="O32" i="37" s="1"/>
  <c r="GR32" i="37" a="1"/>
  <c r="GR32" i="37" s="1"/>
  <c r="I32" i="37" a="1"/>
  <c r="I32" i="37" s="1"/>
  <c r="BR32" i="37" a="1"/>
  <c r="BR32" i="37" s="1"/>
  <c r="GT32" i="37" a="1"/>
  <c r="GT32" i="37" s="1"/>
  <c r="BD32" i="37" a="1"/>
  <c r="BD32" i="37" s="1"/>
  <c r="IE32" i="37" a="1"/>
  <c r="IE32" i="37" s="1"/>
  <c r="BM32" i="37" a="1"/>
  <c r="BM32" i="37" s="1"/>
  <c r="GG32" i="37" a="1"/>
  <c r="GG32" i="37" s="1"/>
  <c r="HZ32" i="37" a="1"/>
  <c r="HZ32" i="37" s="1"/>
  <c r="CV32" i="37" a="1"/>
  <c r="CV32" i="37" s="1"/>
  <c r="IH32" i="37" a="1"/>
  <c r="IH32" i="37" s="1"/>
  <c r="R32" i="37" a="1"/>
  <c r="R32" i="37" s="1"/>
  <c r="EY32" i="37" a="1"/>
  <c r="EY32" i="37" s="1"/>
  <c r="CZ32" i="37" a="1"/>
  <c r="CZ32" i="37" s="1"/>
  <c r="GO32" i="37" a="1"/>
  <c r="GO32" i="37" s="1"/>
  <c r="AS32" i="37" a="1"/>
  <c r="AS32" i="37" s="1"/>
  <c r="DB32" i="37" a="1"/>
  <c r="DB32" i="37" s="1"/>
  <c r="FL32" i="37" a="1"/>
  <c r="FL32" i="37" s="1"/>
  <c r="V32" i="37" a="1"/>
  <c r="V32" i="37" s="1"/>
  <c r="CE32" i="37" a="1"/>
  <c r="CE32" i="37" s="1"/>
  <c r="Q32" i="37" a="1"/>
  <c r="Q32" i="37" s="1"/>
  <c r="BZ32" i="37" a="1"/>
  <c r="BZ32" i="37" s="1"/>
  <c r="ER32" i="37" a="1"/>
  <c r="ER32" i="37" s="1"/>
  <c r="BL32" i="37" a="1"/>
  <c r="BL32" i="37" s="1"/>
  <c r="DU32" i="37" a="1"/>
  <c r="DU32" i="37" s="1"/>
  <c r="CC32" i="37" a="1"/>
  <c r="CC32" i="37" s="1"/>
  <c r="GW32" i="37" a="1"/>
  <c r="GW32" i="37" s="1"/>
  <c r="DX32" i="37" a="1"/>
  <c r="DX32" i="37" s="1"/>
  <c r="IP32" i="37" a="1"/>
  <c r="IP32" i="37" s="1"/>
  <c r="DP32" i="37" a="1"/>
  <c r="DP32" i="37" s="1"/>
  <c r="FY32" i="37" a="1"/>
  <c r="FY32" i="37" s="1"/>
  <c r="ET32" i="37" a="1"/>
  <c r="ET32" i="37" s="1"/>
  <c r="IF32" i="37" a="1"/>
  <c r="IF32" i="37" s="1"/>
  <c r="DV32" i="37" a="1"/>
  <c r="DV32" i="37" s="1"/>
  <c r="FK32" i="37" a="1"/>
  <c r="FK32" i="37" s="1"/>
  <c r="BG32" i="37" a="1"/>
  <c r="BG32" i="37" s="1"/>
  <c r="AZ32" i="37" a="1"/>
  <c r="AZ32" i="37" s="1"/>
  <c r="DI32" i="37" a="1"/>
  <c r="DI32" i="37" s="1"/>
  <c r="II32" i="37" a="1"/>
  <c r="II32" i="37" s="1"/>
  <c r="AD32" i="37" a="1"/>
  <c r="AD32" i="37" s="1"/>
  <c r="HF32" i="37" a="1"/>
  <c r="HF32" i="37" s="1"/>
  <c r="X32" i="37" a="1"/>
  <c r="X32" i="37" s="1"/>
  <c r="CG32" i="37" a="1"/>
  <c r="CG32" i="37" s="1"/>
  <c r="HH32" i="37" a="1"/>
  <c r="HH32" i="37" s="1"/>
  <c r="BS32" i="37" a="1"/>
  <c r="BS32" i="37" s="1"/>
  <c r="IR32" i="37" a="1"/>
  <c r="IR32" i="37" s="1"/>
  <c r="CR32" i="37" a="1"/>
  <c r="CR32" i="37" s="1"/>
  <c r="HK32" i="37" a="1"/>
  <c r="HK32" i="37" s="1"/>
  <c r="EA32" i="37" a="1"/>
  <c r="EA32" i="37" s="1"/>
  <c r="EF32" i="37" a="1"/>
  <c r="EF32" i="37" s="1"/>
  <c r="HQ32" i="37" a="1"/>
  <c r="HQ32" i="37" s="1"/>
  <c r="GF32" i="37" a="1"/>
  <c r="GF32" i="37" s="1"/>
  <c r="L32" i="37" a="1"/>
  <c r="L32" i="37" s="1"/>
  <c r="AP32" i="37" a="1"/>
  <c r="AP32" i="37" s="1"/>
  <c r="HC32" i="37" a="1"/>
  <c r="HC32" i="37" s="1"/>
  <c r="BH32" i="37" a="1"/>
  <c r="BH32" i="37" s="1"/>
  <c r="DQ32" i="37" a="1"/>
  <c r="DQ32" i="37" s="1"/>
  <c r="GA32" i="37" a="1"/>
  <c r="GA32" i="37" s="1"/>
  <c r="AL32" i="37" a="1"/>
  <c r="AL32" i="37" s="1"/>
  <c r="CU32" i="37" a="1"/>
  <c r="CU32" i="37" s="1"/>
  <c r="AF32" i="37" a="1"/>
  <c r="AF32" i="37" s="1"/>
  <c r="CO32" i="37" a="1"/>
  <c r="CO32" i="37" s="1"/>
  <c r="FH32" i="37" a="1"/>
  <c r="FH32" i="37" s="1"/>
  <c r="J32" i="37" a="1"/>
  <c r="J32" i="37" s="1"/>
  <c r="CA32" i="37" a="1"/>
  <c r="CA32" i="37" s="1"/>
  <c r="DG32" i="37" a="1"/>
  <c r="DG32" i="37" s="1"/>
  <c r="IM32" i="37" a="1"/>
  <c r="IM32" i="37" s="1"/>
  <c r="D32" i="37" a="1"/>
  <c r="D32" i="37" s="1"/>
  <c r="EQ32" i="37" a="1"/>
  <c r="EQ32" i="37" s="1"/>
  <c r="P32" i="37" a="1"/>
  <c r="P32" i="37" s="1"/>
  <c r="HG32" i="37" a="1"/>
  <c r="HG32" i="37" s="1"/>
  <c r="HR32" i="37" a="1"/>
  <c r="HR32" i="37" s="1"/>
  <c r="BT32" i="37" a="1"/>
  <c r="BT32" i="37" s="1"/>
  <c r="CJ32" i="37" a="1"/>
  <c r="CJ32" i="37" s="1"/>
  <c r="CI32" i="37" a="1"/>
  <c r="CI32" i="37" s="1"/>
  <c r="BP32" i="37" a="1"/>
  <c r="BP32" i="37" s="1"/>
  <c r="DY32" i="37" a="1"/>
  <c r="DY32" i="37" s="1"/>
  <c r="GI32" i="37" a="1"/>
  <c r="GI32" i="37" s="1"/>
  <c r="DC32" i="37" a="1"/>
  <c r="DC32" i="37" s="1"/>
  <c r="FM32" i="37" a="1"/>
  <c r="FM32" i="37" s="1"/>
  <c r="CW32" i="37" a="1"/>
  <c r="CW32" i="37" s="1"/>
  <c r="FN32" i="37" a="1"/>
  <c r="FN32" i="37" s="1"/>
  <c r="HW32" i="37" a="1"/>
  <c r="HW32" i="37" s="1"/>
  <c r="CH32" i="37" a="1"/>
  <c r="CH32" i="37" s="1"/>
  <c r="ES32" i="37" a="1"/>
  <c r="ES32" i="37" s="1"/>
  <c r="Z32" i="37" a="1"/>
  <c r="Z32" i="37" s="1"/>
  <c r="FR32" i="37" a="1"/>
  <c r="FR32" i="37" s="1"/>
  <c r="FG32" i="37" a="1"/>
  <c r="FG32" i="37" s="1"/>
  <c r="FZ32" i="37" a="1"/>
  <c r="FZ32" i="37" s="1"/>
  <c r="CN32" i="37" a="1"/>
  <c r="CN32" i="37" s="1"/>
  <c r="S32" i="37" a="1"/>
  <c r="S32" i="37" s="1"/>
  <c r="DO32" i="37" a="1"/>
  <c r="DO32" i="37" s="1"/>
  <c r="ED32" i="37" a="1"/>
  <c r="ED32" i="37" s="1"/>
  <c r="N32" i="37" a="1"/>
  <c r="N32" i="37" s="1"/>
  <c r="BW32" i="37" a="1"/>
  <c r="BW32" i="37" s="1"/>
  <c r="BA32" i="37" a="1"/>
  <c r="BA32" i="37" s="1"/>
  <c r="DJ32" i="37" a="1"/>
  <c r="DJ32" i="37" s="1"/>
  <c r="FT32" i="37" a="1"/>
  <c r="FT32" i="37" s="1"/>
  <c r="AV32" i="37" a="1"/>
  <c r="AV32" i="37" s="1"/>
  <c r="DL32" i="37" a="1"/>
  <c r="DL32" i="37" s="1"/>
  <c r="AG32" i="37" a="1"/>
  <c r="AG32" i="37" s="1"/>
  <c r="CP32" i="37" a="1"/>
  <c r="CP32" i="37" s="1"/>
  <c r="FA32" i="37" a="1"/>
  <c r="FA32" i="37" s="1"/>
  <c r="C32" i="37" a="1"/>
  <c r="C32" i="37" s="1"/>
  <c r="EM32" i="37" a="1"/>
  <c r="EM32" i="37" s="1"/>
  <c r="H32" i="37" a="1"/>
  <c r="H32" i="37" s="1"/>
  <c r="FU32" i="37" a="1"/>
  <c r="FU32" i="37" s="1"/>
  <c r="BE32" i="37" a="1"/>
  <c r="BE32" i="37" s="1"/>
  <c r="DD32" i="37" a="1"/>
  <c r="DD32" i="37" s="1"/>
  <c r="IJ32" i="37" a="1"/>
  <c r="IJ32" i="37" s="1"/>
  <c r="FJ32" i="37" a="1"/>
  <c r="FJ32" i="37" s="1"/>
  <c r="FP32" i="37" a="1"/>
  <c r="FP32" i="37" s="1"/>
  <c r="AX32" i="37" a="1"/>
  <c r="AX32" i="37" s="1"/>
  <c r="U32" i="37" a="1"/>
  <c r="U32" i="37" s="1"/>
  <c r="CD32" i="37" a="1"/>
  <c r="CD32" i="37" s="1"/>
  <c r="BI32" i="37" a="1"/>
  <c r="BI32" i="37" s="1"/>
  <c r="DR32" i="37" a="1"/>
  <c r="DR32" i="37" s="1"/>
  <c r="GB32" i="37" a="1"/>
  <c r="GB32" i="37" s="1"/>
  <c r="BC32" i="37" a="1"/>
  <c r="BC32" i="37" s="1"/>
  <c r="DT32" i="37" a="1"/>
  <c r="DT32" i="37" s="1"/>
  <c r="AO32" i="37" a="1"/>
  <c r="AO32" i="37" s="1"/>
  <c r="CX32" i="37" a="1"/>
  <c r="CX32" i="37" s="1"/>
  <c r="FI32" i="37" a="1"/>
  <c r="FI32" i="37" s="1"/>
  <c r="W32" i="37" a="1"/>
  <c r="W32" i="37" s="1"/>
  <c r="FC32" i="37" a="1"/>
  <c r="FC32" i="37" s="1"/>
  <c r="AA32" i="37" a="1"/>
  <c r="AA32" i="37" s="1"/>
  <c r="GK32" i="37" a="1"/>
  <c r="GK32" i="37" s="1"/>
  <c r="BV32" i="37" a="1"/>
  <c r="BV32" i="37" s="1"/>
  <c r="DS32" i="37" a="1"/>
  <c r="DS32" i="37" s="1"/>
  <c r="BB32" i="37" a="1"/>
  <c r="BB32" i="37" s="1"/>
  <c r="DN32" i="37" a="1"/>
  <c r="DN32" i="37" s="1"/>
  <c r="GV32" i="37" a="1"/>
  <c r="GV32" i="37" s="1"/>
  <c r="CQ32" i="37" a="1"/>
  <c r="CQ32" i="37" s="1"/>
  <c r="GK31" i="37" a="1"/>
  <c r="GK31" i="37" s="1"/>
  <c r="EA31" i="37" a="1"/>
  <c r="EA31" i="37" s="1"/>
  <c r="BL31" i="37" a="1"/>
  <c r="BL31" i="37" s="1"/>
  <c r="GP31" i="37" a="1"/>
  <c r="GP31" i="37" s="1"/>
  <c r="DS31" i="37" a="1"/>
  <c r="DS31" i="37" s="1"/>
  <c r="BK31" i="37" a="1"/>
  <c r="BK31" i="37" s="1"/>
  <c r="HS31" i="37" a="1"/>
  <c r="HS31" i="37" s="1"/>
  <c r="FJ31" i="37" a="1"/>
  <c r="FJ31" i="37" s="1"/>
  <c r="CT31" i="37" a="1"/>
  <c r="CT31" i="37" s="1"/>
  <c r="AB31" i="37" a="1"/>
  <c r="AB31" i="37" s="1"/>
  <c r="IK31" i="37" a="1"/>
  <c r="IK31" i="37" s="1"/>
  <c r="GA31" i="37" a="1"/>
  <c r="GA31" i="37" s="1"/>
  <c r="DV31" i="37" a="1"/>
  <c r="DV31" i="37" s="1"/>
  <c r="BN31" i="37" a="1"/>
  <c r="BN31" i="37" s="1"/>
  <c r="HW31" i="37" a="1"/>
  <c r="HW31" i="37" s="1"/>
  <c r="EU31" i="37" a="1"/>
  <c r="EU31" i="37" s="1"/>
  <c r="CR31" i="37" a="1"/>
  <c r="CR31" i="37" s="1"/>
  <c r="AG31" i="37" a="1"/>
  <c r="AG31" i="37" s="1"/>
  <c r="EY31" i="37" a="1"/>
  <c r="EY31" i="37" s="1"/>
  <c r="CU31" i="37" a="1"/>
  <c r="CU31" i="37" s="1"/>
  <c r="FX31" i="37" a="1"/>
  <c r="FX31" i="37" s="1"/>
  <c r="BX31" i="37" a="1"/>
  <c r="BX31" i="37" s="1"/>
  <c r="F31" i="37" a="1"/>
  <c r="F31" i="37" s="1"/>
  <c r="GO31" i="37" a="1"/>
  <c r="GO31" i="37" s="1"/>
  <c r="AD31" i="37" a="1"/>
  <c r="AD31" i="37" s="1"/>
  <c r="EP31" i="37" a="1"/>
  <c r="EP31" i="37" s="1"/>
  <c r="FU31" i="37" a="1"/>
  <c r="FU31" i="37" s="1"/>
  <c r="V31" i="37" a="1"/>
  <c r="V31" i="37" s="1"/>
  <c r="GI31" i="37" a="1"/>
  <c r="GI31" i="37" s="1"/>
  <c r="U31" i="37" a="1"/>
  <c r="U31" i="37" s="1"/>
  <c r="GE31" i="37" a="1"/>
  <c r="GE31" i="37" s="1"/>
  <c r="DT31" i="37" a="1"/>
  <c r="DT31" i="37" s="1"/>
  <c r="BD31" i="37" a="1"/>
  <c r="BD31" i="37" s="1"/>
  <c r="GJ31" i="37" a="1"/>
  <c r="GJ31" i="37" s="1"/>
  <c r="DL31" i="37" a="1"/>
  <c r="DL31" i="37" s="1"/>
  <c r="BC31" i="37" a="1"/>
  <c r="BC31" i="37" s="1"/>
  <c r="HL31" i="37" a="1"/>
  <c r="HL31" i="37" s="1"/>
  <c r="FD31" i="37" a="1"/>
  <c r="FD31" i="37" s="1"/>
  <c r="CM31" i="37" a="1"/>
  <c r="CM31" i="37" s="1"/>
  <c r="T31" i="37" a="1"/>
  <c r="T31" i="37" s="1"/>
  <c r="IE31" i="37" a="1"/>
  <c r="IE31" i="37" s="1"/>
  <c r="FT31" i="37" a="1"/>
  <c r="FT31" i="37" s="1"/>
  <c r="DO31" i="37" a="1"/>
  <c r="DO31" i="37" s="1"/>
  <c r="BF31" i="37" a="1"/>
  <c r="BF31" i="37" s="1"/>
  <c r="HP31" i="37" a="1"/>
  <c r="HP31" i="37" s="1"/>
  <c r="EO31" i="37" a="1"/>
  <c r="EO31" i="37" s="1"/>
  <c r="CJ31" i="37" a="1"/>
  <c r="CJ31" i="37" s="1"/>
  <c r="Y31" i="37" a="1"/>
  <c r="Y31" i="37" s="1"/>
  <c r="EJ31" i="37" a="1"/>
  <c r="EJ31" i="37" s="1"/>
  <c r="BY31" i="37" a="1"/>
  <c r="BY31" i="37" s="1"/>
  <c r="IA31" i="37" a="1"/>
  <c r="IA31" i="37" s="1"/>
  <c r="BB31" i="37" a="1"/>
  <c r="BB31" i="37" s="1"/>
  <c r="GB31" i="37" a="1"/>
  <c r="GB31" i="37" s="1"/>
  <c r="K31" i="37" a="1"/>
  <c r="K31" i="37" s="1"/>
  <c r="HU31" i="37" a="1"/>
  <c r="HU31" i="37" s="1"/>
  <c r="DY31" i="37" a="1"/>
  <c r="DY31" i="37" s="1"/>
  <c r="FE31" i="37" a="1"/>
  <c r="FE31" i="37" s="1"/>
  <c r="C31" i="37" a="1"/>
  <c r="C31" i="37" s="1"/>
  <c r="FC31" i="37" a="1"/>
  <c r="FC31" i="37" s="1"/>
  <c r="IQ31" i="37" a="1"/>
  <c r="IQ31" i="37" s="1"/>
  <c r="FZ31" i="37" a="1"/>
  <c r="FZ31" i="37" s="1"/>
  <c r="DM31" i="37" a="1"/>
  <c r="DM31" i="37" s="1"/>
  <c r="AV31" i="37" a="1"/>
  <c r="AV31" i="37" s="1"/>
  <c r="IP31" i="37" a="1"/>
  <c r="IP31" i="37" s="1"/>
  <c r="FY31" i="37" a="1"/>
  <c r="FY31" i="37" s="1"/>
  <c r="DE31" i="37" a="1"/>
  <c r="DE31" i="37" s="1"/>
  <c r="AU31" i="37" a="1"/>
  <c r="AU31" i="37" s="1"/>
  <c r="HF31" i="37" a="1"/>
  <c r="HF31" i="37" s="1"/>
  <c r="EQ31" i="37" a="1"/>
  <c r="EQ31" i="37" s="1"/>
  <c r="CE31" i="37" a="1"/>
  <c r="CE31" i="37" s="1"/>
  <c r="L31" i="37" a="1"/>
  <c r="L31" i="37" s="1"/>
  <c r="HX31" i="37" a="1"/>
  <c r="HX31" i="37" s="1"/>
  <c r="FN31" i="37" a="1"/>
  <c r="FN31" i="37" s="1"/>
  <c r="DG31" i="37" a="1"/>
  <c r="DG31" i="37" s="1"/>
  <c r="AX31" i="37" a="1"/>
  <c r="AX31" i="37" s="1"/>
  <c r="HJ31" i="37" a="1"/>
  <c r="HJ31" i="37" s="1"/>
  <c r="EH31" i="37" a="1"/>
  <c r="EH31" i="37" s="1"/>
  <c r="CB31" i="37" a="1"/>
  <c r="CB31" i="37" s="1"/>
  <c r="Q31" i="37" a="1"/>
  <c r="Q31" i="37" s="1"/>
  <c r="CV31" i="37" a="1"/>
  <c r="CV31" i="37" s="1"/>
  <c r="BR31" i="37" a="1"/>
  <c r="BR31" i="37" s="1"/>
  <c r="GT31" i="37" a="1"/>
  <c r="GT31" i="37" s="1"/>
  <c r="BG31" i="37" a="1"/>
  <c r="BG31" i="37" s="1"/>
  <c r="HG31" i="37" a="1"/>
  <c r="HG31" i="37" s="1"/>
  <c r="AI31" i="37" a="1"/>
  <c r="AI31" i="37" s="1"/>
  <c r="ES31" i="37" a="1"/>
  <c r="ES31" i="37" s="1"/>
  <c r="AC31" i="37" a="1"/>
  <c r="AC31" i="37" s="1"/>
  <c r="IL31" i="37" a="1"/>
  <c r="IL31" i="37" s="1"/>
  <c r="DD31" i="37" a="1"/>
  <c r="DD31" i="37" s="1"/>
  <c r="EM31" i="37" a="1"/>
  <c r="EM31" i="37" s="1"/>
  <c r="EL31" i="37" a="1"/>
  <c r="EL31" i="37" s="1"/>
  <c r="IJ31" i="37" a="1"/>
  <c r="IJ31" i="37" s="1"/>
  <c r="FS31" i="37" a="1"/>
  <c r="FS31" i="37" s="1"/>
  <c r="CX31" i="37" a="1"/>
  <c r="CX31" i="37" s="1"/>
  <c r="AN31" i="37" a="1"/>
  <c r="AN31" i="37" s="1"/>
  <c r="IB31" i="37" a="1"/>
  <c r="IB31" i="37" s="1"/>
  <c r="FR31" i="37" a="1"/>
  <c r="FR31" i="37" s="1"/>
  <c r="CW31" i="37" a="1"/>
  <c r="CW31" i="37" s="1"/>
  <c r="AM31" i="37" a="1"/>
  <c r="AM31" i="37" s="1"/>
  <c r="GY31" i="37" a="1"/>
  <c r="GY31" i="37" s="1"/>
  <c r="EK31" i="37" a="1"/>
  <c r="EK31" i="37" s="1"/>
  <c r="BP31" i="37" a="1"/>
  <c r="BP31" i="37" s="1"/>
  <c r="D31" i="37" a="1"/>
  <c r="D31" i="37" s="1"/>
  <c r="HQ31" i="37" a="1"/>
  <c r="HQ31" i="37" s="1"/>
  <c r="FH31" i="37" a="1"/>
  <c r="FH31" i="37" s="1"/>
  <c r="CZ31" i="37" a="1"/>
  <c r="CZ31" i="37" s="1"/>
  <c r="AP31" i="37" a="1"/>
  <c r="AP31" i="37" s="1"/>
  <c r="HC31" i="37" a="1"/>
  <c r="HC31" i="37" s="1"/>
  <c r="EB31" i="37" a="1"/>
  <c r="EB31" i="37" s="1"/>
  <c r="BU31" i="37" a="1"/>
  <c r="BU31" i="37" s="1"/>
  <c r="I31" i="37" a="1"/>
  <c r="I31" i="37" s="1"/>
  <c r="IF31" i="37" a="1"/>
  <c r="IF31" i="37" s="1"/>
  <c r="CD31" i="37" a="1"/>
  <c r="CD31" i="37" s="1"/>
  <c r="GD31" i="37" a="1"/>
  <c r="GD31" i="37" s="1"/>
  <c r="AK31" i="37" a="1"/>
  <c r="AK31" i="37" s="1"/>
  <c r="GS31" i="37" a="1"/>
  <c r="GS31" i="37" s="1"/>
  <c r="M31" i="37" a="1"/>
  <c r="M31" i="37" s="1"/>
  <c r="ED31" i="37" a="1"/>
  <c r="ED31" i="37" s="1"/>
  <c r="HT31" i="37" a="1"/>
  <c r="HT31" i="37" s="1"/>
  <c r="CL31" i="37" a="1"/>
  <c r="CL31" i="37" s="1"/>
  <c r="ER31" i="37" a="1"/>
  <c r="ER31" i="37" s="1"/>
  <c r="DW31" i="37" a="1"/>
  <c r="DW31" i="37" s="1"/>
  <c r="DR31" i="37" a="1"/>
  <c r="DR31" i="37" s="1"/>
  <c r="IN31" i="37" a="1"/>
  <c r="IN31" i="37" s="1"/>
  <c r="IC31" i="37" a="1"/>
  <c r="IC31" i="37" s="1"/>
  <c r="FM31" i="37" a="1"/>
  <c r="FM31" i="37" s="1"/>
  <c r="CQ31" i="37" a="1"/>
  <c r="CQ31" i="37" s="1"/>
  <c r="AF31" i="37" a="1"/>
  <c r="AF31" i="37" s="1"/>
  <c r="HV31" i="37" a="1"/>
  <c r="HV31" i="37" s="1"/>
  <c r="FL31" i="37" a="1"/>
  <c r="FL31" i="37" s="1"/>
  <c r="CP31" i="37" a="1"/>
  <c r="CP31" i="37" s="1"/>
  <c r="AE31" i="37" a="1"/>
  <c r="AE31" i="37" s="1"/>
  <c r="GH31" i="37" a="1"/>
  <c r="GH31" i="37" s="1"/>
  <c r="DX31" i="37" a="1"/>
  <c r="DX31" i="37" s="1"/>
  <c r="BH31" i="37" a="1"/>
  <c r="BH31" i="37" s="1"/>
  <c r="HK31" i="37" a="1"/>
  <c r="HK31" i="37" s="1"/>
  <c r="FB31" i="37" a="1"/>
  <c r="FB31" i="37" s="1"/>
  <c r="CS31" i="37" a="1"/>
  <c r="CS31" i="37" s="1"/>
  <c r="AH31" i="37" a="1"/>
  <c r="AH31" i="37" s="1"/>
  <c r="GW31" i="37" a="1"/>
  <c r="GW31" i="37" s="1"/>
  <c r="DU31" i="37" a="1"/>
  <c r="DU31" i="37" s="1"/>
  <c r="BM31" i="37" a="1"/>
  <c r="BM31" i="37" s="1"/>
  <c r="HM31" i="37" a="1"/>
  <c r="HM31" i="37" s="1"/>
  <c r="BI31" i="37" a="1"/>
  <c r="BI31" i="37" s="1"/>
  <c r="FO31" i="37" a="1"/>
  <c r="FO31" i="37" s="1"/>
  <c r="N31" i="37" a="1"/>
  <c r="N31" i="37" s="1"/>
  <c r="FK31" i="37" a="1"/>
  <c r="FK31" i="37" s="1"/>
  <c r="DJ31" i="37" a="1"/>
  <c r="DJ31" i="37" s="1"/>
  <c r="HA31" i="37" a="1"/>
  <c r="HA31" i="37" s="1"/>
  <c r="BQ31" i="37" a="1"/>
  <c r="BQ31" i="37" s="1"/>
  <c r="DC31" i="37" a="1"/>
  <c r="DC31" i="37" s="1"/>
  <c r="DA31" i="37" a="1"/>
  <c r="DA31" i="37" s="1"/>
  <c r="AY31" i="37" a="1"/>
  <c r="AY31" i="37" s="1"/>
  <c r="HO31" i="37" a="1"/>
  <c r="HO31" i="37" s="1"/>
  <c r="FG31" i="37" a="1"/>
  <c r="FG31" i="37" s="1"/>
  <c r="CI31" i="37" a="1"/>
  <c r="CI31" i="37" s="1"/>
  <c r="X31" i="37" a="1"/>
  <c r="X31" i="37" s="1"/>
  <c r="HN31" i="37" a="1"/>
  <c r="HN31" i="37" s="1"/>
  <c r="ET31" i="37" a="1"/>
  <c r="ET31" i="37" s="1"/>
  <c r="CH31" i="37" a="1"/>
  <c r="CH31" i="37" s="1"/>
  <c r="W31" i="37" a="1"/>
  <c r="W31" i="37" s="1"/>
  <c r="IM31" i="37" a="1"/>
  <c r="IM31" i="37" s="1"/>
  <c r="GC31" i="37" a="1"/>
  <c r="GC31" i="37" s="1"/>
  <c r="DQ31" i="37" a="1"/>
  <c r="DQ31" i="37" s="1"/>
  <c r="AZ31" i="37" a="1"/>
  <c r="AZ31" i="37" s="1"/>
  <c r="HD31" i="37" a="1"/>
  <c r="HD31" i="37" s="1"/>
  <c r="EV31" i="37" a="1"/>
  <c r="EV31" i="37" s="1"/>
  <c r="CK31" i="37" a="1"/>
  <c r="CK31" i="37" s="1"/>
  <c r="Z31" i="37" a="1"/>
  <c r="Z31" i="37" s="1"/>
  <c r="GQ31" i="37" a="1"/>
  <c r="GQ31" i="37" s="1"/>
  <c r="DN31" i="37" a="1"/>
  <c r="DN31" i="37" s="1"/>
  <c r="BE31" i="37" a="1"/>
  <c r="BE31" i="37" s="1"/>
  <c r="GU31" i="37" a="1"/>
  <c r="GU31" i="37" s="1"/>
  <c r="AL31" i="37" a="1"/>
  <c r="AL31" i="37" s="1"/>
  <c r="EX31" i="37" a="1"/>
  <c r="EX31" i="37" s="1"/>
  <c r="EW31" i="37" a="1"/>
  <c r="EW31" i="37" s="1"/>
  <c r="CO31" i="37" a="1"/>
  <c r="CO31" i="37" s="1"/>
  <c r="GN31" i="37" a="1"/>
  <c r="GN31" i="37" s="1"/>
  <c r="GM31" i="37" a="1"/>
  <c r="GM31" i="37" s="1"/>
  <c r="AT31" i="37" a="1"/>
  <c r="AT31" i="37" s="1"/>
  <c r="II31" i="37" a="1"/>
  <c r="II31" i="37" s="1"/>
  <c r="CG31" i="37" a="1"/>
  <c r="CG31" i="37" s="1"/>
  <c r="HE31" i="37" a="1"/>
  <c r="HE31" i="37" s="1"/>
  <c r="CF31" i="37" a="1"/>
  <c r="CF31" i="37" s="1"/>
  <c r="HI31" i="37" a="1"/>
  <c r="HI31" i="37" s="1"/>
  <c r="EZ31" i="37" a="1"/>
  <c r="EZ31" i="37" s="1"/>
  <c r="CA31" i="37" a="1"/>
  <c r="CA31" i="37" s="1"/>
  <c r="P31" i="37" a="1"/>
  <c r="P31" i="37" s="1"/>
  <c r="HH31" i="37" a="1"/>
  <c r="HH31" i="37" s="1"/>
  <c r="EG31" i="37" a="1"/>
  <c r="EG31" i="37" s="1"/>
  <c r="BZ31" i="37" a="1"/>
  <c r="BZ31" i="37" s="1"/>
  <c r="O31" i="37" a="1"/>
  <c r="O31" i="37" s="1"/>
  <c r="IG31" i="37" a="1"/>
  <c r="IG31" i="37" s="1"/>
  <c r="FV31" i="37" a="1"/>
  <c r="FV31" i="37" s="1"/>
  <c r="DI31" i="37" a="1"/>
  <c r="DI31" i="37" s="1"/>
  <c r="AR31" i="37" a="1"/>
  <c r="AR31" i="37" s="1"/>
  <c r="GR31" i="37" a="1"/>
  <c r="GR31" i="37" s="1"/>
  <c r="EI31" i="37" a="1"/>
  <c r="EI31" i="37" s="1"/>
  <c r="CC31" i="37" a="1"/>
  <c r="CC31" i="37" s="1"/>
  <c r="R31" i="37" a="1"/>
  <c r="R31" i="37" s="1"/>
  <c r="GL31" i="37" a="1"/>
  <c r="GL31" i="37" s="1"/>
  <c r="DF31" i="37" a="1"/>
  <c r="DF31" i="37" s="1"/>
  <c r="AW31" i="37" a="1"/>
  <c r="AW31" i="37" s="1"/>
  <c r="GG31" i="37" a="1"/>
  <c r="GG31" i="37" s="1"/>
  <c r="S31" i="37" a="1"/>
  <c r="S31" i="37" s="1"/>
  <c r="EF31" i="37" a="1"/>
  <c r="EF31" i="37" s="1"/>
  <c r="EE31" i="37" a="1"/>
  <c r="EE31" i="37" s="1"/>
  <c r="IO31" i="37" a="1"/>
  <c r="IO31" i="37" s="1"/>
  <c r="BW31" i="37" a="1"/>
  <c r="BW31" i="37" s="1"/>
  <c r="CN31" i="37" a="1"/>
  <c r="CN31" i="37" s="1"/>
  <c r="FW31" i="37" a="1"/>
  <c r="FW31" i="37" s="1"/>
  <c r="AA31" i="37" a="1"/>
  <c r="AA31" i="37" s="1"/>
  <c r="HR31" i="37" a="1"/>
  <c r="HR31" i="37" s="1"/>
  <c r="BO31" i="37" a="1"/>
  <c r="BO31" i="37" s="1"/>
  <c r="DH31" i="37" a="1"/>
  <c r="DH31" i="37" s="1"/>
  <c r="IH31" i="37" a="1"/>
  <c r="IH31" i="37" s="1"/>
  <c r="BJ31" i="37" a="1"/>
  <c r="BJ31" i="37" s="1"/>
  <c r="GV31" i="37" a="1"/>
  <c r="GV31" i="37" s="1"/>
  <c r="EN31" i="37" a="1"/>
  <c r="EN31" i="37" s="1"/>
  <c r="BT31" i="37" a="1"/>
  <c r="BT31" i="37" s="1"/>
  <c r="H31" i="37" a="1"/>
  <c r="H31" i="37" s="1"/>
  <c r="HB31" i="37" a="1"/>
  <c r="HB31" i="37" s="1"/>
  <c r="DZ31" i="37" a="1"/>
  <c r="DZ31" i="37" s="1"/>
  <c r="BS31" i="37" a="1"/>
  <c r="BS31" i="37" s="1"/>
  <c r="G31" i="37" a="1"/>
  <c r="G31" i="37" s="1"/>
  <c r="HZ31" i="37" a="1"/>
  <c r="HZ31" i="37" s="1"/>
  <c r="FP31" i="37" a="1"/>
  <c r="FP31" i="37" s="1"/>
  <c r="DB31" i="37" a="1"/>
  <c r="DB31" i="37" s="1"/>
  <c r="AJ31" i="37" a="1"/>
  <c r="AJ31" i="37" s="1"/>
  <c r="IR31" i="37" a="1"/>
  <c r="IR31" i="37" s="1"/>
  <c r="GF31" i="37" a="1"/>
  <c r="GF31" i="37" s="1"/>
  <c r="EC31" i="37" a="1"/>
  <c r="EC31" i="37" s="1"/>
  <c r="BV31" i="37" a="1"/>
  <c r="BV31" i="37" s="1"/>
  <c r="J31" i="37" a="1"/>
  <c r="J31" i="37" s="1"/>
  <c r="ID31" i="37" a="1"/>
  <c r="ID31" i="37" s="1"/>
  <c r="FA31" i="37" a="1"/>
  <c r="FA31" i="37" s="1"/>
  <c r="CY31" i="37" a="1"/>
  <c r="CY31" i="37" s="1"/>
  <c r="AO31" i="37" a="1"/>
  <c r="AO31" i="37" s="1"/>
  <c r="FQ31" i="37" a="1"/>
  <c r="FQ31" i="37" s="1"/>
  <c r="DP31" i="37" a="1"/>
  <c r="DP31" i="37" s="1"/>
  <c r="DK31" i="37" a="1"/>
  <c r="DK31" i="37" s="1"/>
  <c r="FI31" i="37" a="1"/>
  <c r="FI31" i="37" s="1"/>
  <c r="HY31" i="37" a="1"/>
  <c r="HY31" i="37" s="1"/>
  <c r="BA31" i="37" a="1"/>
  <c r="BA31" i="37" s="1"/>
  <c r="FF31" i="37" a="1"/>
  <c r="FF31" i="37" s="1"/>
  <c r="E31" i="37" a="1"/>
  <c r="E31" i="37" s="1"/>
  <c r="GZ31" i="37" a="1"/>
  <c r="GZ31" i="37" s="1"/>
  <c r="AS31" i="37" a="1"/>
  <c r="AS31" i="37" s="1"/>
  <c r="GX31" i="37" a="1"/>
  <c r="GX31" i="37" s="1"/>
  <c r="AQ31" i="37" a="1"/>
  <c r="AQ31" i="37" s="1"/>
  <c r="IO30" i="37" a="1"/>
  <c r="IO30" i="37" s="1"/>
  <c r="HR30" i="37" a="1"/>
  <c r="HR30" i="37" s="1"/>
  <c r="HA30" i="37" a="1"/>
  <c r="HA30" i="37" s="1"/>
  <c r="GF30" i="37" a="1"/>
  <c r="GF30" i="37" s="1"/>
  <c r="FJ30" i="37" a="1"/>
  <c r="FJ30" i="37" s="1"/>
  <c r="ER30" i="37" a="1"/>
  <c r="ER30" i="37" s="1"/>
  <c r="DV30" i="37" a="1"/>
  <c r="DV30" i="37" s="1"/>
  <c r="DA30" i="37" a="1"/>
  <c r="DA30" i="37" s="1"/>
  <c r="CI30" i="37" a="1"/>
  <c r="CI30" i="37" s="1"/>
  <c r="BN30" i="37" a="1"/>
  <c r="BN30" i="37" s="1"/>
  <c r="AS30" i="37" a="1"/>
  <c r="AS30" i="37" s="1"/>
  <c r="AB30" i="37" a="1"/>
  <c r="AB30" i="37" s="1"/>
  <c r="F30" i="37" a="1"/>
  <c r="F30" i="37" s="1"/>
  <c r="IE30" i="37" a="1"/>
  <c r="IE30" i="37" s="1"/>
  <c r="O30" i="37" a="1"/>
  <c r="O30" i="37" s="1"/>
  <c r="IM30" i="37" a="1"/>
  <c r="IM30" i="37" s="1"/>
  <c r="HQ30" i="37" a="1"/>
  <c r="HQ30" i="37" s="1"/>
  <c r="GV30" i="37" a="1"/>
  <c r="GV30" i="37" s="1"/>
  <c r="FI30" i="37" a="1"/>
  <c r="FI30" i="37" s="1"/>
  <c r="EM30" i="37" a="1"/>
  <c r="EM30" i="37" s="1"/>
  <c r="DT30" i="37" a="1"/>
  <c r="DT30" i="37" s="1"/>
  <c r="CZ30" i="37" a="1"/>
  <c r="CZ30" i="37" s="1"/>
  <c r="CD30" i="37" a="1"/>
  <c r="CD30" i="37" s="1"/>
  <c r="BL30" i="37" a="1"/>
  <c r="BL30" i="37" s="1"/>
  <c r="AR30" i="37" a="1"/>
  <c r="AR30" i="37" s="1"/>
  <c r="W30" i="37" a="1"/>
  <c r="W30" i="37" s="1"/>
  <c r="D30" i="37" a="1"/>
  <c r="D30" i="37" s="1"/>
  <c r="BW30" i="37" a="1"/>
  <c r="BW30" i="37" s="1"/>
  <c r="IH30" i="37" a="1"/>
  <c r="IH30" i="37" s="1"/>
  <c r="HO30" i="37" a="1"/>
  <c r="HO30" i="37" s="1"/>
  <c r="GU30" i="37" a="1"/>
  <c r="GU30" i="37" s="1"/>
  <c r="FZ30" i="37" a="1"/>
  <c r="FZ30" i="37" s="1"/>
  <c r="FG30" i="37" a="1"/>
  <c r="FG30" i="37" s="1"/>
  <c r="EL30" i="37" a="1"/>
  <c r="EL30" i="37" s="1"/>
  <c r="DO30" i="37" a="1"/>
  <c r="DO30" i="37" s="1"/>
  <c r="CX30" i="37" a="1"/>
  <c r="CX30" i="37" s="1"/>
  <c r="CC30" i="37" a="1"/>
  <c r="CC30" i="37" s="1"/>
  <c r="BH30" i="37" a="1"/>
  <c r="BH30" i="37" s="1"/>
  <c r="AP30" i="37" a="1"/>
  <c r="AP30" i="37" s="1"/>
  <c r="V30" i="37" a="1"/>
  <c r="V30" i="37" s="1"/>
  <c r="HJ30" i="37" a="1"/>
  <c r="HJ30" i="37" s="1"/>
  <c r="IG30" i="37" a="1"/>
  <c r="IG30" i="37" s="1"/>
  <c r="HK30" i="37" a="1"/>
  <c r="HK30" i="37" s="1"/>
  <c r="GS30" i="37" a="1"/>
  <c r="GS30" i="37" s="1"/>
  <c r="FY30" i="37" a="1"/>
  <c r="FY30" i="37" s="1"/>
  <c r="FB30" i="37" a="1"/>
  <c r="FB30" i="37" s="1"/>
  <c r="EJ30" i="37" a="1"/>
  <c r="EJ30" i="37" s="1"/>
  <c r="DN30" i="37" a="1"/>
  <c r="DN30" i="37" s="1"/>
  <c r="CT30" i="37" a="1"/>
  <c r="CT30" i="37" s="1"/>
  <c r="CA30" i="37" a="1"/>
  <c r="CA30" i="37" s="1"/>
  <c r="BG30" i="37" a="1"/>
  <c r="BG30" i="37" s="1"/>
  <c r="AL30" i="37" a="1"/>
  <c r="AL30" i="37" s="1"/>
  <c r="T30" i="37" a="1"/>
  <c r="T30" i="37" s="1"/>
  <c r="CS30" i="37" a="1"/>
  <c r="CS30" i="37" s="1"/>
  <c r="HZ30" i="37" a="1"/>
  <c r="HZ30" i="37" s="1"/>
  <c r="HH30" i="37" a="1"/>
  <c r="HH30" i="37" s="1"/>
  <c r="GM30" i="37" a="1"/>
  <c r="GM30" i="37" s="1"/>
  <c r="FR30" i="37" a="1"/>
  <c r="FR30" i="37" s="1"/>
  <c r="EZ30" i="37" a="1"/>
  <c r="EZ30" i="37" s="1"/>
  <c r="ED30" i="37" a="1"/>
  <c r="ED30" i="37" s="1"/>
  <c r="DH30" i="37" a="1"/>
  <c r="DH30" i="37" s="1"/>
  <c r="CQ30" i="37" a="1"/>
  <c r="CQ30" i="37" s="1"/>
  <c r="BV30" i="37" a="1"/>
  <c r="BV30" i="37" s="1"/>
  <c r="BA30" i="37" a="1"/>
  <c r="BA30" i="37" s="1"/>
  <c r="AI30" i="37" a="1"/>
  <c r="AI30" i="37" s="1"/>
  <c r="N30" i="37" a="1"/>
  <c r="N30" i="37" s="1"/>
  <c r="FW30" i="37" a="1"/>
  <c r="FW30" i="37" s="1"/>
  <c r="BF30" i="37" a="1"/>
  <c r="BF30" i="37" s="1"/>
  <c r="HY30" i="37" a="1"/>
  <c r="HY30" i="37" s="1"/>
  <c r="HC30" i="37" a="1"/>
  <c r="HC30" i="37" s="1"/>
  <c r="GK30" i="37" a="1"/>
  <c r="GK30" i="37" s="1"/>
  <c r="FQ30" i="37" a="1"/>
  <c r="FQ30" i="37" s="1"/>
  <c r="EU30" i="37" a="1"/>
  <c r="EU30" i="37" s="1"/>
  <c r="EB30" i="37" a="1"/>
  <c r="EB30" i="37" s="1"/>
  <c r="DG30" i="37" a="1"/>
  <c r="DG30" i="37" s="1"/>
  <c r="CL30" i="37" a="1"/>
  <c r="CL30" i="37" s="1"/>
  <c r="BT30" i="37" a="1"/>
  <c r="BT30" i="37" s="1"/>
  <c r="AZ30" i="37" a="1"/>
  <c r="AZ30" i="37" s="1"/>
  <c r="AD30" i="37" a="1"/>
  <c r="AD30" i="37" s="1"/>
  <c r="L30" i="37" a="1"/>
  <c r="L30" i="37" s="1"/>
  <c r="GN30" i="37" a="1"/>
  <c r="GN30" i="37" s="1"/>
  <c r="AK30" i="37" a="1"/>
  <c r="AK30" i="37" s="1"/>
  <c r="IP30" i="37" a="1"/>
  <c r="IP30" i="37" s="1"/>
  <c r="HW30" i="37" a="1"/>
  <c r="HW30" i="37" s="1"/>
  <c r="HB30" i="37" a="1"/>
  <c r="HB30" i="37" s="1"/>
  <c r="FO30" i="37" a="1"/>
  <c r="FO30" i="37" s="1"/>
  <c r="ET30" i="37" a="1"/>
  <c r="ET30" i="37" s="1"/>
  <c r="DW30" i="37" a="1"/>
  <c r="DW30" i="37" s="1"/>
  <c r="DF30" i="37" a="1"/>
  <c r="DF30" i="37" s="1"/>
  <c r="CK30" i="37" a="1"/>
  <c r="CK30" i="37" s="1"/>
  <c r="BO30" i="37" a="1"/>
  <c r="BO30" i="37" s="1"/>
  <c r="AX30" i="37" a="1"/>
  <c r="AX30" i="37" s="1"/>
  <c r="G30" i="37" a="1"/>
  <c r="G30" i="37" s="1"/>
  <c r="EE30" i="37" a="1"/>
  <c r="EE30" i="37" s="1"/>
  <c r="IJ30" i="37" a="1"/>
  <c r="IJ30" i="37" s="1"/>
  <c r="GB30" i="37" a="1"/>
  <c r="GB30" i="37" s="1"/>
  <c r="DQ30" i="37" a="1"/>
  <c r="DQ30" i="37" s="1"/>
  <c r="BI30" i="37" a="1"/>
  <c r="BI30" i="37" s="1"/>
  <c r="HL30" i="37" a="1"/>
  <c r="HL30" i="37" s="1"/>
  <c r="FC30" i="37" a="1"/>
  <c r="FC30" i="37" s="1"/>
  <c r="CU30" i="37" a="1"/>
  <c r="CU30" i="37" s="1"/>
  <c r="AE30" i="37" a="1"/>
  <c r="AE30" i="37" s="1"/>
  <c r="HP30" i="37" a="1"/>
  <c r="HP30" i="37" s="1"/>
  <c r="FA30" i="37" a="1"/>
  <c r="FA30" i="37" s="1"/>
  <c r="CJ30" i="37" a="1"/>
  <c r="CJ30" i="37" s="1"/>
  <c r="U30" i="37" a="1"/>
  <c r="U30" i="37" s="1"/>
  <c r="IL30" i="37" a="1"/>
  <c r="IL30" i="37" s="1"/>
  <c r="GD30" i="37" a="1"/>
  <c r="GD30" i="37" s="1"/>
  <c r="DS30" i="37" a="1"/>
  <c r="DS30" i="37" s="1"/>
  <c r="AW30" i="37" a="1"/>
  <c r="AW30" i="37" s="1"/>
  <c r="IK30" i="37" a="1"/>
  <c r="IK30" i="37" s="1"/>
  <c r="FU30" i="37" a="1"/>
  <c r="FU30" i="37" s="1"/>
  <c r="DK30" i="37" a="1"/>
  <c r="DK30" i="37" s="1"/>
  <c r="BD30" i="37" a="1"/>
  <c r="BD30" i="37" s="1"/>
  <c r="IB30" i="37" a="1"/>
  <c r="IB30" i="37" s="1"/>
  <c r="FT30" i="37" a="1"/>
  <c r="FT30" i="37" s="1"/>
  <c r="DJ30" i="37" a="1"/>
  <c r="DJ30" i="37" s="1"/>
  <c r="BC30" i="37" a="1"/>
  <c r="BC30" i="37" s="1"/>
  <c r="HD30" i="37" a="1"/>
  <c r="HD30" i="37" s="1"/>
  <c r="EV30" i="37" a="1"/>
  <c r="EV30" i="37" s="1"/>
  <c r="CM30" i="37" a="1"/>
  <c r="CM30" i="37" s="1"/>
  <c r="X30" i="37" a="1"/>
  <c r="X30" i="37" s="1"/>
  <c r="HI30" i="37" a="1"/>
  <c r="HI30" i="37" s="1"/>
  <c r="ES30" i="37" a="1"/>
  <c r="ES30" i="37" s="1"/>
  <c r="CB30" i="37" a="1"/>
  <c r="CB30" i="37" s="1"/>
  <c r="M30" i="37" a="1"/>
  <c r="M30" i="37" s="1"/>
  <c r="ID30" i="37" a="1"/>
  <c r="ID30" i="37" s="1"/>
  <c r="FV30" i="37" a="1"/>
  <c r="FV30" i="37" s="1"/>
  <c r="DL30" i="37" a="1"/>
  <c r="DL30" i="37" s="1"/>
  <c r="AO30" i="37" a="1"/>
  <c r="AO30" i="37" s="1"/>
  <c r="IC30" i="37" a="1"/>
  <c r="IC30" i="37" s="1"/>
  <c r="FM30" i="37" a="1"/>
  <c r="FM30" i="37" s="1"/>
  <c r="DD30" i="37" a="1"/>
  <c r="DD30" i="37" s="1"/>
  <c r="AV30" i="37" a="1"/>
  <c r="AV30" i="37" s="1"/>
  <c r="HT30" i="37" a="1"/>
  <c r="HT30" i="37" s="1"/>
  <c r="FL30" i="37" a="1"/>
  <c r="FL30" i="37" s="1"/>
  <c r="DC30" i="37" a="1"/>
  <c r="DC30" i="37" s="1"/>
  <c r="AU30" i="37" a="1"/>
  <c r="AU30" i="37" s="1"/>
  <c r="GW30" i="37" a="1"/>
  <c r="GW30" i="37" s="1"/>
  <c r="EN30" i="37" a="1"/>
  <c r="EN30" i="37" s="1"/>
  <c r="CE30" i="37" a="1"/>
  <c r="CE30" i="37" s="1"/>
  <c r="P30" i="37" a="1"/>
  <c r="P30" i="37" s="1"/>
  <c r="GT30" i="37" a="1"/>
  <c r="GT30" i="37" s="1"/>
  <c r="EK30" i="37" a="1"/>
  <c r="EK30" i="37" s="1"/>
  <c r="BU30" i="37" a="1"/>
  <c r="BU30" i="37" s="1"/>
  <c r="E30" i="37" a="1"/>
  <c r="E30" i="37" s="1"/>
  <c r="HV30" i="37" a="1"/>
  <c r="HV30" i="37" s="1"/>
  <c r="FN30" i="37" a="1"/>
  <c r="FN30" i="37" s="1"/>
  <c r="DE30" i="37" a="1"/>
  <c r="DE30" i="37" s="1"/>
  <c r="AH30" i="37" a="1"/>
  <c r="AH30" i="37" s="1"/>
  <c r="HU30" i="37" a="1"/>
  <c r="HU30" i="37" s="1"/>
  <c r="FE30" i="37" a="1"/>
  <c r="FE30" i="37" s="1"/>
  <c r="CW30" i="37" a="1"/>
  <c r="CW30" i="37" s="1"/>
  <c r="AG30" i="37" a="1"/>
  <c r="AG30" i="37" s="1"/>
  <c r="HM30" i="37" a="1"/>
  <c r="HM30" i="37" s="1"/>
  <c r="FD30" i="37" a="1"/>
  <c r="FD30" i="37" s="1"/>
  <c r="CV30" i="37" a="1"/>
  <c r="CV30" i="37" s="1"/>
  <c r="AN30" i="37" a="1"/>
  <c r="AN30" i="37" s="1"/>
  <c r="GO30" i="37" a="1"/>
  <c r="GO30" i="37" s="1"/>
  <c r="EF30" i="37" a="1"/>
  <c r="EF30" i="37" s="1"/>
  <c r="BX30" i="37" a="1"/>
  <c r="BX30" i="37" s="1"/>
  <c r="H30" i="37" a="1"/>
  <c r="H30" i="37" s="1"/>
  <c r="GL30" i="37" a="1"/>
  <c r="GL30" i="37" s="1"/>
  <c r="EC30" i="37" a="1"/>
  <c r="EC30" i="37" s="1"/>
  <c r="BM30" i="37" a="1"/>
  <c r="BM30" i="37" s="1"/>
  <c r="HN30" i="37" a="1"/>
  <c r="HN30" i="37" s="1"/>
  <c r="FF30" i="37" a="1"/>
  <c r="FF30" i="37" s="1"/>
  <c r="CP30" i="37" a="1"/>
  <c r="CP30" i="37" s="1"/>
  <c r="AA30" i="37" a="1"/>
  <c r="AA30" i="37" s="1"/>
  <c r="HF30" i="37" a="1"/>
  <c r="HF30" i="37" s="1"/>
  <c r="EX30" i="37" a="1"/>
  <c r="EX30" i="37" s="1"/>
  <c r="CO30" i="37" a="1"/>
  <c r="CO30" i="37" s="1"/>
  <c r="Z30" i="37" a="1"/>
  <c r="Z30" i="37" s="1"/>
  <c r="HE30" i="37" a="1"/>
  <c r="HE30" i="37" s="1"/>
  <c r="EW30" i="37" a="1"/>
  <c r="EW30" i="37" s="1"/>
  <c r="CN30" i="37" a="1"/>
  <c r="CN30" i="37" s="1"/>
  <c r="AF30" i="37" a="1"/>
  <c r="AF30" i="37" s="1"/>
  <c r="GG30" i="37" a="1"/>
  <c r="GG30" i="37" s="1"/>
  <c r="DX30" i="37" a="1"/>
  <c r="DX30" i="37" s="1"/>
  <c r="BP30" i="37" a="1"/>
  <c r="BP30" i="37" s="1"/>
  <c r="GE30" i="37" a="1"/>
  <c r="GE30" i="37" s="1"/>
  <c r="DU30" i="37" a="1"/>
  <c r="DU30" i="37" s="1"/>
  <c r="AY30" i="37" a="1"/>
  <c r="AY30" i="37" s="1"/>
  <c r="HG30" i="37" a="1"/>
  <c r="HG30" i="37" s="1"/>
  <c r="EY30" i="37" a="1"/>
  <c r="EY30" i="37" s="1"/>
  <c r="CH30" i="37" a="1"/>
  <c r="CH30" i="37" s="1"/>
  <c r="S30" i="37" a="1"/>
  <c r="S30" i="37" s="1"/>
  <c r="GY30" i="37" a="1"/>
  <c r="GY30" i="37" s="1"/>
  <c r="EP30" i="37" a="1"/>
  <c r="EP30" i="37" s="1"/>
  <c r="CG30" i="37" a="1"/>
  <c r="CG30" i="37" s="1"/>
  <c r="R30" i="37" a="1"/>
  <c r="R30" i="37" s="1"/>
  <c r="GX30" i="37" a="1"/>
  <c r="GX30" i="37" s="1"/>
  <c r="EO30" i="37" a="1"/>
  <c r="EO30" i="37" s="1"/>
  <c r="CF30" i="37" a="1"/>
  <c r="CF30" i="37" s="1"/>
  <c r="Y30" i="37" a="1"/>
  <c r="Y30" i="37" s="1"/>
  <c r="II30" i="37" a="1"/>
  <c r="II30" i="37" s="1"/>
  <c r="GA30" i="37" a="1"/>
  <c r="GA30" i="37" s="1"/>
  <c r="DP30" i="37" a="1"/>
  <c r="DP30" i="37" s="1"/>
  <c r="BB30" i="37" a="1"/>
  <c r="BB30" i="37" s="1"/>
  <c r="IN30" i="37" a="1"/>
  <c r="IN30" i="37" s="1"/>
  <c r="FX30" i="37" a="1"/>
  <c r="FX30" i="37" s="1"/>
  <c r="DM30" i="37" a="1"/>
  <c r="DM30" i="37" s="1"/>
  <c r="AQ30" i="37" a="1"/>
  <c r="AQ30" i="37" s="1"/>
  <c r="GZ30" i="37" a="1"/>
  <c r="GZ30" i="37" s="1"/>
  <c r="EQ30" i="37" a="1"/>
  <c r="EQ30" i="37" s="1"/>
  <c r="BS30" i="37" a="1"/>
  <c r="BS30" i="37" s="1"/>
  <c r="K30" i="37" a="1"/>
  <c r="K30" i="37" s="1"/>
  <c r="GQ30" i="37" a="1"/>
  <c r="GQ30" i="37" s="1"/>
  <c r="EH30" i="37" a="1"/>
  <c r="EH30" i="37" s="1"/>
  <c r="BZ30" i="37" a="1"/>
  <c r="BZ30" i="37" s="1"/>
  <c r="J30" i="37" a="1"/>
  <c r="J30" i="37" s="1"/>
  <c r="GP30" i="37" a="1"/>
  <c r="GP30" i="37" s="1"/>
  <c r="EG30" i="37" a="1"/>
  <c r="EG30" i="37" s="1"/>
  <c r="BY30" i="37" a="1"/>
  <c r="BY30" i="37" s="1"/>
  <c r="Q30" i="37" a="1"/>
  <c r="Q30" i="37" s="1"/>
  <c r="IA30" i="37" a="1"/>
  <c r="IA30" i="37" s="1"/>
  <c r="FS30" i="37" a="1"/>
  <c r="FS30" i="37" s="1"/>
  <c r="DI30" i="37" a="1"/>
  <c r="DI30" i="37" s="1"/>
  <c r="AT30" i="37" a="1"/>
  <c r="AT30" i="37" s="1"/>
  <c r="IF30" i="37" a="1"/>
  <c r="IF30" i="37" s="1"/>
  <c r="FP30" i="37" a="1"/>
  <c r="FP30" i="37" s="1"/>
  <c r="CY30" i="37" a="1"/>
  <c r="CY30" i="37" s="1"/>
  <c r="AJ30" i="37" a="1"/>
  <c r="AJ30" i="37" s="1"/>
  <c r="GR30" i="37" a="1"/>
  <c r="GR30" i="37" s="1"/>
  <c r="EI30" i="37" a="1"/>
  <c r="EI30" i="37" s="1"/>
  <c r="BK30" i="37" a="1"/>
  <c r="BK30" i="37" s="1"/>
  <c r="C30" i="37" a="1"/>
  <c r="C30" i="37" s="1"/>
  <c r="GI30" i="37" a="1"/>
  <c r="GI30" i="37" s="1"/>
  <c r="DZ30" i="37" a="1"/>
  <c r="DZ30" i="37" s="1"/>
  <c r="BR30" i="37" a="1"/>
  <c r="BR30" i="37" s="1"/>
  <c r="IQ30" i="37" a="1"/>
  <c r="IQ30" i="37" s="1"/>
  <c r="GH30" i="37" a="1"/>
  <c r="GH30" i="37" s="1"/>
  <c r="DY30" i="37" a="1"/>
  <c r="DY30" i="37" s="1"/>
  <c r="BQ30" i="37" a="1"/>
  <c r="BQ30" i="37" s="1"/>
  <c r="I30" i="37" a="1"/>
  <c r="I30" i="37" s="1"/>
  <c r="HS30" i="37" a="1"/>
  <c r="HS30" i="37" s="1"/>
  <c r="FK30" i="37" a="1"/>
  <c r="FK30" i="37" s="1"/>
  <c r="DB30" i="37" a="1"/>
  <c r="DB30" i="37" s="1"/>
  <c r="AM30" i="37" a="1"/>
  <c r="AM30" i="37" s="1"/>
  <c r="HX30" i="37" a="1"/>
  <c r="HX30" i="37" s="1"/>
  <c r="FH30" i="37" a="1"/>
  <c r="FH30" i="37" s="1"/>
  <c r="CR30" i="37" a="1"/>
  <c r="CR30" i="37" s="1"/>
  <c r="AC30" i="37" a="1"/>
  <c r="AC30" i="37" s="1"/>
  <c r="GJ30" i="37" a="1"/>
  <c r="GJ30" i="37" s="1"/>
  <c r="EA30" i="37" a="1"/>
  <c r="EA30" i="37" s="1"/>
  <c r="BE30" i="37" a="1"/>
  <c r="BE30" i="37" s="1"/>
  <c r="IR30" i="37" a="1"/>
  <c r="IR30" i="37" s="1"/>
  <c r="GC30" i="37" a="1"/>
  <c r="GC30" i="37" s="1"/>
  <c r="DR30" i="37" a="1"/>
  <c r="DR30" i="37" s="1"/>
  <c r="BJ30" i="37" a="1"/>
  <c r="BJ30" i="37" s="1"/>
  <c r="B18" i="37"/>
  <c r="B17" i="36"/>
  <c r="B9" i="35"/>
  <c r="FO16" i="34"/>
  <c r="BG16" i="34"/>
  <c r="FG16" i="34"/>
  <c r="IP16" i="34"/>
  <c r="IF16" i="34"/>
  <c r="HV16" i="34"/>
  <c r="HJ16" i="34"/>
  <c r="GZ16" i="34"/>
  <c r="GP16" i="34"/>
  <c r="GD16" i="34"/>
  <c r="FT16" i="34"/>
  <c r="FJ16" i="34"/>
  <c r="EX16" i="34"/>
  <c r="EN16" i="34"/>
  <c r="ED16" i="34"/>
  <c r="DR16" i="34"/>
  <c r="DH16" i="34"/>
  <c r="CX16" i="34"/>
  <c r="CL16" i="34"/>
  <c r="CB16" i="34"/>
  <c r="BR16" i="34"/>
  <c r="BF16" i="34"/>
  <c r="AV16" i="34"/>
  <c r="AL16" i="34"/>
  <c r="Z16" i="34"/>
  <c r="P16" i="34"/>
  <c r="F16" i="34"/>
  <c r="IO16" i="34"/>
  <c r="IE16" i="34"/>
  <c r="HU16" i="34"/>
  <c r="HI16" i="34"/>
  <c r="GY16" i="34"/>
  <c r="GO16" i="34"/>
  <c r="GC16" i="34"/>
  <c r="FS16" i="34"/>
  <c r="FI16" i="34"/>
  <c r="EW16" i="34"/>
  <c r="EM16" i="34"/>
  <c r="EC16" i="34"/>
  <c r="DQ16" i="34"/>
  <c r="DG16" i="34"/>
  <c r="CW16" i="34"/>
  <c r="CK16" i="34"/>
  <c r="CA16" i="34"/>
  <c r="BQ16" i="34"/>
  <c r="BE16" i="34"/>
  <c r="AU16" i="34"/>
  <c r="AK16" i="34"/>
  <c r="Y16" i="34"/>
  <c r="O16" i="34"/>
  <c r="E16" i="34"/>
  <c r="IN16" i="34"/>
  <c r="ID16" i="34"/>
  <c r="HR16" i="34"/>
  <c r="HH16" i="34"/>
  <c r="GX16" i="34"/>
  <c r="GL16" i="34"/>
  <c r="GB16" i="34"/>
  <c r="FR16" i="34"/>
  <c r="FF16" i="34"/>
  <c r="EV16" i="34"/>
  <c r="EL16" i="34"/>
  <c r="DZ16" i="34"/>
  <c r="DP16" i="34"/>
  <c r="DF16" i="34"/>
  <c r="CT16" i="34"/>
  <c r="CJ16" i="34"/>
  <c r="BZ16" i="34"/>
  <c r="BN16" i="34"/>
  <c r="BD16" i="34"/>
  <c r="AT16" i="34"/>
  <c r="AH16" i="34"/>
  <c r="X16" i="34"/>
  <c r="N16" i="34"/>
  <c r="IM16" i="34"/>
  <c r="IC16" i="34"/>
  <c r="HQ16" i="34"/>
  <c r="HG16" i="34"/>
  <c r="GW16" i="34"/>
  <c r="GK16" i="34"/>
  <c r="GA16" i="34"/>
  <c r="FQ16" i="34"/>
  <c r="FE16" i="34"/>
  <c r="EU16" i="34"/>
  <c r="EK16" i="34"/>
  <c r="DY16" i="34"/>
  <c r="DO16" i="34"/>
  <c r="DE16" i="34"/>
  <c r="CS16" i="34"/>
  <c r="CI16" i="34"/>
  <c r="BY16" i="34"/>
  <c r="BM16" i="34"/>
  <c r="BC16" i="34"/>
  <c r="AS16" i="34"/>
  <c r="AG16" i="34"/>
  <c r="W16" i="34"/>
  <c r="M16" i="34"/>
  <c r="IL16" i="34"/>
  <c r="HZ16" i="34"/>
  <c r="HP16" i="34"/>
  <c r="HF16" i="34"/>
  <c r="GT16" i="34"/>
  <c r="GJ16" i="34"/>
  <c r="FZ16" i="34"/>
  <c r="FN16" i="34"/>
  <c r="FD16" i="34"/>
  <c r="ET16" i="34"/>
  <c r="EH16" i="34"/>
  <c r="DX16" i="34"/>
  <c r="DN16" i="34"/>
  <c r="DB16" i="34"/>
  <c r="CR16" i="34"/>
  <c r="CH16" i="34"/>
  <c r="BV16" i="34"/>
  <c r="BL16" i="34"/>
  <c r="BB16" i="34"/>
  <c r="AP16" i="34"/>
  <c r="AF16" i="34"/>
  <c r="V16" i="34"/>
  <c r="J16" i="34"/>
  <c r="HX16" i="34"/>
  <c r="GS16" i="34"/>
  <c r="FU16" i="34"/>
  <c r="EP16" i="34"/>
  <c r="DM16" i="34"/>
  <c r="CO16" i="34"/>
  <c r="BJ16" i="34"/>
  <c r="AE16" i="34"/>
  <c r="G16" i="34"/>
  <c r="HA16" i="34"/>
  <c r="ES16" i="34"/>
  <c r="CP16" i="34"/>
  <c r="AM16" i="34"/>
  <c r="HW16" i="34"/>
  <c r="GR16" i="34"/>
  <c r="FM16" i="34"/>
  <c r="EO16" i="34"/>
  <c r="DJ16" i="34"/>
  <c r="CG16" i="34"/>
  <c r="BI16" i="34"/>
  <c r="AD16" i="34"/>
  <c r="HO16" i="34"/>
  <c r="GQ16" i="34"/>
  <c r="FL16" i="34"/>
  <c r="EG16" i="34"/>
  <c r="DI16" i="34"/>
  <c r="CD16" i="34"/>
  <c r="BA16" i="34"/>
  <c r="AC16" i="34"/>
  <c r="HY16" i="34"/>
  <c r="FV16" i="34"/>
  <c r="DU16" i="34"/>
  <c r="BK16" i="34"/>
  <c r="H16" i="34"/>
  <c r="HN16" i="34"/>
  <c r="GI16" i="34"/>
  <c r="FK16" i="34"/>
  <c r="EF16" i="34"/>
  <c r="DA16" i="34"/>
  <c r="CC16" i="34"/>
  <c r="AX16" i="34"/>
  <c r="U16" i="34"/>
  <c r="IK16" i="34"/>
  <c r="HM16" i="34"/>
  <c r="GH16" i="34"/>
  <c r="FC16" i="34"/>
  <c r="EE16" i="34"/>
  <c r="CZ16" i="34"/>
  <c r="BU16" i="34"/>
  <c r="AW16" i="34"/>
  <c r="R16" i="34"/>
  <c r="IH16" i="34"/>
  <c r="HE16" i="34"/>
  <c r="GG16" i="34"/>
  <c r="FB16" i="34"/>
  <c r="DW16" i="34"/>
  <c r="CY16" i="34"/>
  <c r="BT16" i="34"/>
  <c r="AO16" i="34"/>
  <c r="Q16" i="34"/>
  <c r="IG16" i="34"/>
  <c r="HB16" i="34"/>
  <c r="FY16" i="34"/>
  <c r="FA16" i="34"/>
  <c r="DV16" i="34"/>
  <c r="CQ16" i="34"/>
  <c r="BS16" i="34"/>
  <c r="AN16" i="34"/>
  <c r="I16" i="34"/>
  <c r="K16" i="34"/>
  <c r="BW16" i="34"/>
  <c r="AY16" i="34"/>
  <c r="T16" i="34"/>
  <c r="GN16" i="34"/>
  <c r="IR16" i="34"/>
  <c r="CU16" i="34"/>
  <c r="EI16" i="34"/>
  <c r="II16" i="34"/>
  <c r="CM16" i="34"/>
  <c r="DS16" i="34"/>
  <c r="AQ16" i="34"/>
  <c r="BO16" i="34"/>
  <c r="FP16" i="34"/>
  <c r="DK16" i="34"/>
  <c r="C16" i="34"/>
  <c r="GE16" i="34"/>
  <c r="DC16" i="34"/>
  <c r="AI16" i="34"/>
  <c r="EY16" i="34"/>
  <c r="AA16" i="34"/>
  <c r="CE16" i="34"/>
  <c r="IA16" i="34"/>
  <c r="CN16" i="34"/>
  <c r="IQ16" i="34"/>
  <c r="GM16" i="34"/>
  <c r="EB16" i="34"/>
  <c r="HD16" i="34"/>
  <c r="FX16" i="34"/>
  <c r="GF16" i="34"/>
  <c r="GV16" i="34"/>
  <c r="HC16" i="34"/>
  <c r="CV16" i="34"/>
  <c r="DL16" i="34"/>
  <c r="AJ16" i="34"/>
  <c r="HK16" i="34"/>
  <c r="AB16" i="34"/>
  <c r="EZ16" i="34"/>
  <c r="DD16" i="34"/>
  <c r="HT16" i="34"/>
  <c r="S16" i="34"/>
  <c r="EJ16" i="34"/>
  <c r="EQ16" i="34"/>
  <c r="HL16" i="34"/>
  <c r="AZ16" i="34"/>
  <c r="GU16" i="34"/>
  <c r="AR16" i="34"/>
  <c r="IB16" i="34"/>
  <c r="BP16" i="34"/>
  <c r="L16" i="34"/>
  <c r="DT16" i="34"/>
  <c r="D16" i="34"/>
  <c r="EA16" i="34"/>
  <c r="CF16" i="34"/>
  <c r="FH16" i="34"/>
  <c r="BX16" i="34"/>
  <c r="ER16" i="34"/>
  <c r="HS16" i="34"/>
  <c r="IJ16" i="34"/>
  <c r="FW16" i="34"/>
  <c r="BH16" i="34"/>
  <c r="B17" i="34"/>
  <c r="B16" i="20"/>
  <c r="BJ15" i="36" l="1"/>
  <c r="H15" i="36"/>
  <c r="AP15" i="36"/>
  <c r="CA15" i="36"/>
  <c r="EC15" i="40"/>
  <c r="BA15" i="36"/>
  <c r="AM15" i="40"/>
  <c r="EJ15" i="36"/>
  <c r="GE15" i="40"/>
  <c r="C29" i="35"/>
  <c r="D27" i="35"/>
  <c r="HD32" i="37" a="1"/>
  <c r="HD32" i="37" s="1"/>
  <c r="HP32" i="37" a="1"/>
  <c r="HP32" i="37" s="1"/>
  <c r="IO32" i="37" a="1"/>
  <c r="IO32" i="37" s="1"/>
  <c r="AB32" i="37" a="1"/>
  <c r="AB32" i="37" s="1"/>
  <c r="GP32" i="37" a="1"/>
  <c r="GP32" i="37" s="1"/>
  <c r="HI32" i="37" a="1"/>
  <c r="HI32" i="37" s="1"/>
  <c r="IB32" i="37" a="1"/>
  <c r="IB32" i="37" s="1"/>
  <c r="T32" i="37" a="1"/>
  <c r="T32" i="37" s="1"/>
  <c r="AI32" i="37" a="1"/>
  <c r="AI32" i="37" s="1"/>
  <c r="Y32" i="37" a="1"/>
  <c r="Y32" i="37" s="1"/>
  <c r="AT32" i="37" a="1"/>
  <c r="AT32" i="37" s="1"/>
  <c r="CB32" i="37" a="1"/>
  <c r="CB32" i="37" s="1"/>
  <c r="FD32" i="37" a="1"/>
  <c r="FD32" i="37" s="1"/>
  <c r="HO32" i="37" a="1"/>
  <c r="HO32" i="37" s="1"/>
  <c r="IN32" i="37" a="1"/>
  <c r="IN32" i="37" s="1"/>
  <c r="AE32" i="37" a="1"/>
  <c r="AE32" i="37" s="1"/>
  <c r="EN32" i="37" a="1"/>
  <c r="EN32" i="37" s="1"/>
  <c r="EZ32" i="37" a="1"/>
  <c r="EZ32" i="37" s="1"/>
  <c r="FS32" i="37" a="1"/>
  <c r="FS32" i="37" s="1"/>
  <c r="HJ32" i="37" a="1"/>
  <c r="HJ32" i="37" s="1"/>
  <c r="DK32" i="37" a="1"/>
  <c r="DK32" i="37" s="1"/>
  <c r="HA32" i="37" a="1"/>
  <c r="HA32" i="37" s="1"/>
  <c r="IA32" i="37" a="1"/>
  <c r="IA32" i="37" s="1"/>
  <c r="EL32" i="37" a="1"/>
  <c r="EL32" i="37" s="1"/>
  <c r="DH32" i="37" a="1"/>
  <c r="DH32" i="37" s="1"/>
  <c r="EJ32" i="37" a="1"/>
  <c r="EJ32" i="37" s="1"/>
  <c r="FE32" i="37" a="1"/>
  <c r="FE32" i="37" s="1"/>
  <c r="BJ32" i="37" a="1"/>
  <c r="BJ32" i="37" s="1"/>
  <c r="CS32" i="37" a="1"/>
  <c r="CS32" i="37" s="1"/>
  <c r="EB32" i="37" a="1"/>
  <c r="EB32" i="37" s="1"/>
  <c r="CL32" i="37" a="1"/>
  <c r="CL32" i="37" s="1"/>
  <c r="GN32" i="37" a="1"/>
  <c r="GN32" i="37" s="1"/>
  <c r="GX32" i="37" a="1"/>
  <c r="GX32" i="37" s="1"/>
  <c r="IQ32" i="37" a="1"/>
  <c r="IQ32" i="37" s="1"/>
  <c r="GY32" i="37" a="1"/>
  <c r="GY32" i="37" s="1"/>
  <c r="BU32" i="37" a="1"/>
  <c r="BU32" i="37" s="1"/>
  <c r="GH32" i="37" a="1"/>
  <c r="GH32" i="37" s="1"/>
  <c r="ID32" i="37" a="1"/>
  <c r="ID32" i="37" s="1"/>
  <c r="GQ32" i="37" a="1"/>
  <c r="GQ32" i="37" s="1"/>
  <c r="DF32" i="37" a="1"/>
  <c r="DF32" i="37" s="1"/>
  <c r="DW32" i="37" a="1"/>
  <c r="DW32" i="37" s="1"/>
  <c r="AN32" i="37" a="1"/>
  <c r="AN32" i="37" s="1"/>
  <c r="F32" i="37" a="1"/>
  <c r="F32" i="37" s="1"/>
  <c r="BY32" i="37" a="1"/>
  <c r="BY32" i="37" s="1"/>
  <c r="GU32" i="37" a="1"/>
  <c r="GU32" i="37" s="1"/>
  <c r="HM32" i="37" a="1"/>
  <c r="HM32" i="37" s="1"/>
  <c r="BO32" i="37" a="1"/>
  <c r="BO32" i="37" s="1"/>
  <c r="GS32" i="37" a="1"/>
  <c r="GS32" i="37" s="1"/>
  <c r="GM32" i="37" a="1"/>
  <c r="GM32" i="37" s="1"/>
  <c r="EX32" i="37" a="1"/>
  <c r="EX32" i="37" s="1"/>
  <c r="AH32" i="37" a="1"/>
  <c r="AH32" i="37" s="1"/>
  <c r="GC32" i="37" a="1"/>
  <c r="GC32" i="37" s="1"/>
  <c r="IK32" i="37" a="1"/>
  <c r="IK32" i="37" s="1"/>
  <c r="GZ32" i="37" a="1"/>
  <c r="GZ32" i="37" s="1"/>
  <c r="AY32" i="37" a="1"/>
  <c r="AY32" i="37" s="1"/>
  <c r="DA32" i="37" a="1"/>
  <c r="DA32" i="37" s="1"/>
  <c r="FW32" i="37" a="1"/>
  <c r="FW32" i="37" s="1"/>
  <c r="EH32" i="37" a="1"/>
  <c r="EH32" i="37" s="1"/>
  <c r="EE32" i="37" a="1"/>
  <c r="EE32" i="37" s="1"/>
  <c r="CK32" i="37" a="1"/>
  <c r="CK32" i="37" s="1"/>
  <c r="FO32" i="37" a="1"/>
  <c r="FO32" i="37" s="1"/>
  <c r="BQ32" i="37" a="1"/>
  <c r="BQ32" i="37" s="1"/>
  <c r="K32" i="37" a="1"/>
  <c r="K32" i="37" s="1"/>
  <c r="BN32" i="37" a="1"/>
  <c r="BN32" i="37" s="1"/>
  <c r="GD32" i="37" a="1"/>
  <c r="GD32" i="37" s="1"/>
  <c r="EO32" i="37" a="1"/>
  <c r="EO32" i="37" s="1"/>
  <c r="EU32" i="37" a="1"/>
  <c r="EU32" i="37" s="1"/>
  <c r="AU32" i="37" a="1"/>
  <c r="AU32" i="37" s="1"/>
  <c r="FV32" i="37" a="1"/>
  <c r="FV32" i="37" s="1"/>
  <c r="EG32" i="37" a="1"/>
  <c r="EG32" i="37" s="1"/>
  <c r="HV32" i="37" a="1"/>
  <c r="HV32" i="37" s="1"/>
  <c r="HB32" i="37" a="1"/>
  <c r="HB32" i="37" s="1"/>
  <c r="HU32" i="37" a="1"/>
  <c r="HU32" i="37" s="1"/>
  <c r="M32" i="37" a="1"/>
  <c r="M32" i="37" s="1"/>
  <c r="EV32" i="37" a="1"/>
  <c r="EV32" i="37" s="1"/>
  <c r="EK32" i="37" a="1"/>
  <c r="EK32" i="37" s="1"/>
  <c r="FF32" i="37" a="1"/>
  <c r="FF32" i="37" s="1"/>
  <c r="E32" i="37" a="1"/>
  <c r="E32" i="37" s="1"/>
  <c r="BF32" i="37" a="1"/>
  <c r="BF32" i="37" s="1"/>
  <c r="EC32" i="37" a="1"/>
  <c r="EC32" i="37" s="1"/>
  <c r="CM32" i="37" a="1"/>
  <c r="CM32" i="37" s="1"/>
  <c r="IL32" i="37" a="1"/>
  <c r="IL32" i="37" s="1"/>
  <c r="AM32" i="37" a="1"/>
  <c r="AM32" i="37" s="1"/>
  <c r="GE32" i="37" a="1"/>
  <c r="GE32" i="37" s="1"/>
  <c r="EP32" i="37" a="1"/>
  <c r="EP32" i="37" s="1"/>
  <c r="FX32" i="37" a="1"/>
  <c r="FX32" i="37" s="1"/>
  <c r="IC32" i="37" a="1"/>
  <c r="IC32" i="37" s="1"/>
  <c r="DM32" i="37" a="1"/>
  <c r="DM32" i="37" s="1"/>
  <c r="BX32" i="37" a="1"/>
  <c r="BX32" i="37" s="1"/>
  <c r="IG32" i="37" a="1"/>
  <c r="IG32" i="37" s="1"/>
  <c r="HN32" i="37" a="1"/>
  <c r="HN32" i="37" s="1"/>
  <c r="DE32" i="37" a="1"/>
  <c r="DE32" i="37" s="1"/>
  <c r="G32" i="37" a="1"/>
  <c r="G32" i="37" s="1"/>
  <c r="AQ14" i="44"/>
  <c r="EY14" i="44"/>
  <c r="DM14" i="44"/>
  <c r="EQ14" i="44"/>
  <c r="H14" i="44"/>
  <c r="BG14" i="44"/>
  <c r="HZ14" i="44"/>
  <c r="CV14" i="44"/>
  <c r="AA14" i="44"/>
  <c r="DA14" i="44"/>
  <c r="AA15" i="40"/>
  <c r="HM14" i="44"/>
  <c r="HN14" i="44"/>
  <c r="EE14" i="44"/>
  <c r="GM14" i="44"/>
  <c r="AU14" i="44"/>
  <c r="HI14" i="44"/>
  <c r="AO14" i="44"/>
  <c r="AN14" i="44"/>
  <c r="EK14" i="44"/>
  <c r="AD14" i="44"/>
  <c r="CC14" i="44"/>
  <c r="GQ14" i="44"/>
  <c r="HU14" i="44"/>
  <c r="T14" i="44"/>
  <c r="K14" i="44"/>
  <c r="AS14" i="44"/>
  <c r="DH14" i="44"/>
  <c r="HK14" i="44"/>
  <c r="HF14" i="44"/>
  <c r="DX14" i="44"/>
  <c r="HO14" i="44"/>
  <c r="GF14" i="44"/>
  <c r="EB14" i="44"/>
  <c r="AE14" i="44"/>
  <c r="AZ14" i="44"/>
  <c r="FE14" i="44"/>
  <c r="HG14" i="44"/>
  <c r="EG14" i="44"/>
  <c r="DC14" i="44"/>
  <c r="DI14" i="44"/>
  <c r="BS14" i="44"/>
  <c r="GO14" i="44"/>
  <c r="EZ14" i="44"/>
  <c r="AJ14" i="44"/>
  <c r="DQ14" i="44"/>
  <c r="CU14" i="44"/>
  <c r="CD14" i="44"/>
  <c r="S14" i="44"/>
  <c r="DT14" i="44"/>
  <c r="IG14" i="44"/>
  <c r="BW14" i="44"/>
  <c r="DB14" i="44"/>
  <c r="FW14" i="44"/>
  <c r="HT14" i="44"/>
  <c r="DU14" i="44"/>
  <c r="HA14" i="44"/>
  <c r="X14" i="44"/>
  <c r="BM14" i="44"/>
  <c r="FQ14" i="44"/>
  <c r="BD14" i="44"/>
  <c r="AM14" i="44"/>
  <c r="DN14" i="44"/>
  <c r="FV14" i="44"/>
  <c r="FS14" i="44"/>
  <c r="FC14" i="44"/>
  <c r="FA14" i="44"/>
  <c r="G14" i="44"/>
  <c r="FD14" i="44"/>
  <c r="CL14" i="44"/>
  <c r="GP14" i="44"/>
  <c r="IN14" i="44"/>
  <c r="DP14" i="44"/>
  <c r="BV14" i="44"/>
  <c r="CB14" i="44"/>
  <c r="HX15" i="36"/>
  <c r="EQ15" i="40"/>
  <c r="EI14" i="44"/>
  <c r="FN14" i="44"/>
  <c r="DF14" i="44"/>
  <c r="IL14" i="44"/>
  <c r="IQ14" i="44"/>
  <c r="CO14" i="44"/>
  <c r="FK14" i="44"/>
  <c r="CP14" i="44"/>
  <c r="Q14" i="44"/>
  <c r="BZ14" i="44"/>
  <c r="AB14" i="44"/>
  <c r="HD14" i="44"/>
  <c r="AL14" i="44"/>
  <c r="IA14" i="44"/>
  <c r="CK14" i="44"/>
  <c r="GG14" i="44"/>
  <c r="IR14" i="44"/>
  <c r="FR14" i="44"/>
  <c r="ET14" i="44"/>
  <c r="BI14" i="44"/>
  <c r="GH14" i="44"/>
  <c r="HV14" i="44"/>
  <c r="U14" i="44"/>
  <c r="GY14" i="44"/>
  <c r="R14" i="44"/>
  <c r="EH14" i="44"/>
  <c r="HS14" i="44"/>
  <c r="D14" i="44"/>
  <c r="FY14" i="44"/>
  <c r="ES14" i="44"/>
  <c r="BF14" i="44"/>
  <c r="EW14" i="44"/>
  <c r="IM15" i="36"/>
  <c r="DA15" i="36"/>
  <c r="HX14" i="44"/>
  <c r="FT14" i="44"/>
  <c r="GR14" i="44"/>
  <c r="BQ14" i="44"/>
  <c r="GU14" i="44"/>
  <c r="FX14" i="44"/>
  <c r="AT14" i="44"/>
  <c r="EF14" i="44"/>
  <c r="F14" i="44"/>
  <c r="AK14" i="44"/>
  <c r="AI14" i="44"/>
  <c r="IB14" i="44"/>
  <c r="EL14" i="44"/>
  <c r="FG14" i="44"/>
  <c r="GW14" i="44"/>
  <c r="GN14" i="44"/>
  <c r="BK14" i="44"/>
  <c r="EU14" i="44"/>
  <c r="DE14" i="44"/>
  <c r="CJ14" i="44"/>
  <c r="EA14" i="44"/>
  <c r="GB14" i="44"/>
  <c r="FH14" i="44"/>
  <c r="IH14" i="44"/>
  <c r="HH14" i="44"/>
  <c r="IM14" i="44"/>
  <c r="BY14" i="44"/>
  <c r="GA14" i="44"/>
  <c r="AY14" i="44"/>
  <c r="FL14" i="44"/>
  <c r="EP14" i="44"/>
  <c r="BN14" i="44"/>
  <c r="BA14" i="44"/>
  <c r="CM14" i="44"/>
  <c r="BL15" i="36"/>
  <c r="BD15" i="36"/>
  <c r="GV15" i="36"/>
  <c r="C14" i="44"/>
  <c r="BX14" i="44"/>
  <c r="IK14" i="44"/>
  <c r="DZ14" i="44"/>
  <c r="IO14" i="44"/>
  <c r="HY14" i="44"/>
  <c r="GI14" i="44"/>
  <c r="CY14" i="44"/>
  <c r="GJ14" i="44"/>
  <c r="EV14" i="44"/>
  <c r="GD14" i="44"/>
  <c r="Y14" i="44"/>
  <c r="L14" i="44"/>
  <c r="BE14" i="44"/>
  <c r="IP14" i="44"/>
  <c r="CF14" i="44"/>
  <c r="HP14" i="44"/>
  <c r="ID14" i="44"/>
  <c r="FF14" i="44"/>
  <c r="AR14" i="44"/>
  <c r="DY14" i="44"/>
  <c r="DL14" i="44"/>
  <c r="CE14" i="44"/>
  <c r="DO14" i="44"/>
  <c r="ED14" i="44"/>
  <c r="FU14" i="44"/>
  <c r="HW14" i="44"/>
  <c r="N14" i="44"/>
  <c r="DD14" i="44"/>
  <c r="BO14" i="44"/>
  <c r="GV14" i="44"/>
  <c r="CW14" i="44"/>
  <c r="DV14" i="44"/>
  <c r="CN14" i="44"/>
  <c r="FZ14" i="44"/>
  <c r="GL14" i="44"/>
  <c r="CR14" i="44"/>
  <c r="BH14" i="44"/>
  <c r="HE14" i="44"/>
  <c r="IC14" i="44"/>
  <c r="GT14" i="44"/>
  <c r="EC14" i="44"/>
  <c r="EJ14" i="44"/>
  <c r="DW14" i="44"/>
  <c r="O14" i="44"/>
  <c r="GK14" i="44"/>
  <c r="CA14" i="44"/>
  <c r="DR14" i="44"/>
  <c r="FJ14" i="44"/>
  <c r="CH14" i="44"/>
  <c r="M14" i="44"/>
  <c r="GZ14" i="44"/>
  <c r="CI14" i="44"/>
  <c r="CQ14" i="44"/>
  <c r="ER14" i="44"/>
  <c r="BP14" i="44"/>
  <c r="HY15" i="36"/>
  <c r="AZ15" i="36"/>
  <c r="BF15" i="40"/>
  <c r="IJ15" i="44"/>
  <c r="HQ14" i="44"/>
  <c r="AX14" i="44"/>
  <c r="DK14" i="44"/>
  <c r="I14" i="44"/>
  <c r="AV14" i="44"/>
  <c r="FM14" i="44"/>
  <c r="DJ14" i="44"/>
  <c r="W14" i="44"/>
  <c r="HL14" i="44"/>
  <c r="AC14" i="44"/>
  <c r="IE14" i="44"/>
  <c r="CT14" i="44"/>
  <c r="II14" i="44"/>
  <c r="GE14" i="44"/>
  <c r="CX14" i="44"/>
  <c r="BC14" i="44"/>
  <c r="P14" i="44"/>
  <c r="FO14" i="44"/>
  <c r="J14" i="44"/>
  <c r="BT14" i="44"/>
  <c r="HF15" i="40"/>
  <c r="FP15" i="36"/>
  <c r="IJ15" i="36"/>
  <c r="V15" i="36"/>
  <c r="HJ15" i="36"/>
  <c r="BX15" i="36"/>
  <c r="GW15" i="40"/>
  <c r="AH15" i="36"/>
  <c r="T15" i="40"/>
  <c r="HK15" i="40"/>
  <c r="GX15" i="36"/>
  <c r="S15" i="36"/>
  <c r="HU15" i="40"/>
  <c r="DH15" i="40"/>
  <c r="K15" i="40"/>
  <c r="CG15" i="36"/>
  <c r="AR15" i="40"/>
  <c r="IC15" i="40"/>
  <c r="FF15" i="36"/>
  <c r="BB15" i="36"/>
  <c r="CK15" i="36"/>
  <c r="GS15" i="36"/>
  <c r="HV15" i="36"/>
  <c r="CL15" i="36"/>
  <c r="CL15" i="44" s="1"/>
  <c r="DL15" i="36"/>
  <c r="DL15" i="44" s="1"/>
  <c r="BU15" i="36"/>
  <c r="BU15" i="44" s="1"/>
  <c r="EL15" i="36"/>
  <c r="CF15" i="40"/>
  <c r="FG15" i="40"/>
  <c r="DM15" i="36"/>
  <c r="CZ15" i="36"/>
  <c r="AO15" i="36"/>
  <c r="IH15" i="36"/>
  <c r="BI15" i="36"/>
  <c r="EP15" i="36"/>
  <c r="AW15" i="36"/>
  <c r="EE15" i="36"/>
  <c r="BW15" i="40"/>
  <c r="II15" i="36"/>
  <c r="IG15" i="40"/>
  <c r="FY15" i="36"/>
  <c r="GW15" i="36"/>
  <c r="DR15" i="36"/>
  <c r="FK15" i="36"/>
  <c r="BH15" i="36"/>
  <c r="C15" i="36"/>
  <c r="EO15" i="36"/>
  <c r="EO15" i="44" s="1"/>
  <c r="FC15" i="36"/>
  <c r="BW15" i="36"/>
  <c r="U15" i="36"/>
  <c r="HW15" i="36"/>
  <c r="HW15" i="44" s="1"/>
  <c r="FQ15" i="36"/>
  <c r="P15" i="36"/>
  <c r="GH15" i="36"/>
  <c r="IG15" i="36"/>
  <c r="K15" i="36"/>
  <c r="CB15" i="36"/>
  <c r="CP15" i="36"/>
  <c r="GC15" i="36"/>
  <c r="GC15" i="44" s="1"/>
  <c r="FR15" i="36"/>
  <c r="BG15" i="36"/>
  <c r="HK15" i="36"/>
  <c r="EW15" i="36"/>
  <c r="HA15" i="36"/>
  <c r="Y15" i="40"/>
  <c r="AF15" i="36"/>
  <c r="HP15" i="40"/>
  <c r="HH15" i="36"/>
  <c r="J15" i="36"/>
  <c r="J15" i="44" s="1"/>
  <c r="CI15" i="36"/>
  <c r="HT15" i="36"/>
  <c r="AI15" i="36"/>
  <c r="FU15" i="36"/>
  <c r="X15" i="36"/>
  <c r="BF15" i="36"/>
  <c r="GT15" i="36"/>
  <c r="FS15" i="36"/>
  <c r="FS15" i="44" s="1"/>
  <c r="DW15" i="36"/>
  <c r="DW15" i="44" s="1"/>
  <c r="EM15" i="36"/>
  <c r="AE15" i="36"/>
  <c r="FY15" i="40"/>
  <c r="AQ15" i="40"/>
  <c r="HB15" i="36"/>
  <c r="BK15" i="36"/>
  <c r="BK15" i="44" s="1"/>
  <c r="EH15" i="36"/>
  <c r="IB15" i="40"/>
  <c r="BT15" i="36"/>
  <c r="HO15" i="36"/>
  <c r="IR15" i="36"/>
  <c r="IR15" i="44" s="1"/>
  <c r="EG15" i="40"/>
  <c r="DC15" i="40"/>
  <c r="FF15" i="40"/>
  <c r="GP15" i="36"/>
  <c r="GP15" i="44" s="1"/>
  <c r="IE15" i="36"/>
  <c r="HC15" i="36"/>
  <c r="DS15" i="36"/>
  <c r="L15" i="40"/>
  <c r="EY15" i="40"/>
  <c r="BP15" i="40"/>
  <c r="DG15" i="36"/>
  <c r="CE15" i="36"/>
  <c r="BM15" i="36"/>
  <c r="AL15" i="40"/>
  <c r="EL15" i="40"/>
  <c r="GG15" i="36"/>
  <c r="GG15" i="44" s="1"/>
  <c r="FX15" i="40"/>
  <c r="AP15" i="40"/>
  <c r="R15" i="36"/>
  <c r="CT15" i="40"/>
  <c r="N15" i="40"/>
  <c r="DD15" i="40"/>
  <c r="EW15" i="40"/>
  <c r="HJ15" i="40"/>
  <c r="HB15" i="40"/>
  <c r="DU15" i="36"/>
  <c r="II15" i="40"/>
  <c r="BZ15" i="40"/>
  <c r="DY15" i="40"/>
  <c r="AA15" i="36"/>
  <c r="AK15" i="40"/>
  <c r="AI15" i="40"/>
  <c r="FD15" i="36"/>
  <c r="FD15" i="44" s="1"/>
  <c r="CJ15" i="40"/>
  <c r="CJ15" i="36"/>
  <c r="ET15" i="36"/>
  <c r="ET15" i="40"/>
  <c r="BE15" i="36"/>
  <c r="BE15" i="40"/>
  <c r="GY15" i="36"/>
  <c r="GY15" i="40"/>
  <c r="IP15" i="40"/>
  <c r="IP15" i="36"/>
  <c r="FV15" i="36"/>
  <c r="FV15" i="40"/>
  <c r="M15" i="36"/>
  <c r="M15" i="40"/>
  <c r="FO15" i="36"/>
  <c r="FO15" i="40"/>
  <c r="HZ15" i="36"/>
  <c r="HZ15" i="40"/>
  <c r="Z15" i="36"/>
  <c r="Z15" i="40"/>
  <c r="IA15" i="36"/>
  <c r="IA15" i="40"/>
  <c r="CV15" i="40"/>
  <c r="CV15" i="36"/>
  <c r="FI15" i="36"/>
  <c r="FI15" i="40"/>
  <c r="FT15" i="36"/>
  <c r="HQ15" i="40"/>
  <c r="AX15" i="40"/>
  <c r="DF15" i="40"/>
  <c r="H15" i="40"/>
  <c r="AU15" i="40"/>
  <c r="HY15" i="40"/>
  <c r="HE15" i="40"/>
  <c r="AN15" i="40"/>
  <c r="EK15" i="40"/>
  <c r="F15" i="40"/>
  <c r="FU15" i="40"/>
  <c r="EV15" i="40"/>
  <c r="GD15" i="40"/>
  <c r="DM15" i="40"/>
  <c r="BL15" i="40"/>
  <c r="HV15" i="40"/>
  <c r="BC15" i="36"/>
  <c r="HS15" i="40"/>
  <c r="GR15" i="40"/>
  <c r="AS15" i="40"/>
  <c r="DI15" i="40"/>
  <c r="BS15" i="40"/>
  <c r="DV15" i="40"/>
  <c r="AJ15" i="40"/>
  <c r="DQ15" i="40"/>
  <c r="CU15" i="40"/>
  <c r="FL15" i="40"/>
  <c r="GJ15" i="40"/>
  <c r="CK15" i="40"/>
  <c r="BH15" i="40"/>
  <c r="FP15" i="40"/>
  <c r="HC15" i="40"/>
  <c r="CA15" i="40"/>
  <c r="CQ15" i="36"/>
  <c r="IC15" i="36"/>
  <c r="HL15" i="36"/>
  <c r="HM15" i="40"/>
  <c r="HN15" i="40"/>
  <c r="IK15" i="40"/>
  <c r="IL15" i="40"/>
  <c r="IQ15" i="40"/>
  <c r="FK15" i="40"/>
  <c r="CP15" i="40"/>
  <c r="Q15" i="40"/>
  <c r="ES15" i="40"/>
  <c r="CR15" i="40"/>
  <c r="AC15" i="40"/>
  <c r="CZ15" i="40"/>
  <c r="BJ15" i="40"/>
  <c r="EJ15" i="40"/>
  <c r="DD15" i="36"/>
  <c r="FE15" i="40"/>
  <c r="HG15" i="40"/>
  <c r="BG15" i="40"/>
  <c r="BO15" i="40"/>
  <c r="BQ15" i="40"/>
  <c r="GU15" i="40"/>
  <c r="BN15" i="40"/>
  <c r="AT15" i="40"/>
  <c r="EF15" i="40"/>
  <c r="W15" i="40"/>
  <c r="HL15" i="40"/>
  <c r="CM15" i="40"/>
  <c r="CB15" i="40"/>
  <c r="GA15" i="40"/>
  <c r="HA15" i="40"/>
  <c r="AF15" i="40"/>
  <c r="HR15" i="36"/>
  <c r="HR15" i="44" s="1"/>
  <c r="EI15" i="40"/>
  <c r="FN15" i="40"/>
  <c r="DK15" i="40"/>
  <c r="DZ15" i="40"/>
  <c r="IO15" i="40"/>
  <c r="HI15" i="40"/>
  <c r="GI15" i="40"/>
  <c r="CY15" i="40"/>
  <c r="BA15" i="40"/>
  <c r="BV15" i="40"/>
  <c r="CC15" i="40"/>
  <c r="GQ15" i="40"/>
  <c r="ID15" i="40"/>
  <c r="GX15" i="40"/>
  <c r="DR15" i="40"/>
  <c r="BN15" i="36"/>
  <c r="FW15" i="36"/>
  <c r="HX15" i="40"/>
  <c r="FT15" i="40"/>
  <c r="D15" i="40"/>
  <c r="GV15" i="40"/>
  <c r="CW15" i="40"/>
  <c r="GO15" i="40"/>
  <c r="AO15" i="40"/>
  <c r="CN15" i="40"/>
  <c r="FZ15" i="40"/>
  <c r="DB15" i="40"/>
  <c r="AD15" i="40"/>
  <c r="IH15" i="40"/>
  <c r="S15" i="40"/>
  <c r="DT15" i="40"/>
  <c r="IM15" i="40"/>
  <c r="FR15" i="40"/>
  <c r="DA15" i="40"/>
  <c r="AH15" i="40"/>
  <c r="BB15" i="40"/>
  <c r="AW15" i="40"/>
  <c r="DX15" i="36"/>
  <c r="DX15" i="44" s="1"/>
  <c r="C15" i="40"/>
  <c r="BX15" i="40"/>
  <c r="EE15" i="40"/>
  <c r="GM15" i="40"/>
  <c r="CX15" i="40"/>
  <c r="I15" i="40"/>
  <c r="AV15" i="40"/>
  <c r="CO15" i="40"/>
  <c r="EZ15" i="40"/>
  <c r="FM15" i="40"/>
  <c r="DJ15" i="40"/>
  <c r="GL15" i="40"/>
  <c r="CD15" i="40"/>
  <c r="AB15" i="40"/>
  <c r="HD15" i="40"/>
  <c r="CG15" i="40"/>
  <c r="GS15" i="40"/>
  <c r="BI15" i="40"/>
  <c r="BD15" i="40"/>
  <c r="B21" i="39"/>
  <c r="B21" i="38"/>
  <c r="B21" i="40"/>
  <c r="J38" i="20"/>
  <c r="R38" i="20"/>
  <c r="Z38" i="20"/>
  <c r="C38" i="20"/>
  <c r="K38" i="20"/>
  <c r="S38" i="20"/>
  <c r="D38" i="20"/>
  <c r="L38" i="20"/>
  <c r="T38" i="20"/>
  <c r="AB38" i="20"/>
  <c r="N38" i="20"/>
  <c r="Y38" i="20"/>
  <c r="AI38" i="20"/>
  <c r="AQ38" i="20"/>
  <c r="AY38" i="20"/>
  <c r="BG38" i="20"/>
  <c r="BO38" i="20"/>
  <c r="BW38" i="20"/>
  <c r="CE38" i="20"/>
  <c r="CM38" i="20"/>
  <c r="CU38" i="20"/>
  <c r="DC38" i="20"/>
  <c r="DK38" i="20"/>
  <c r="DS38" i="20"/>
  <c r="EA38" i="20"/>
  <c r="EI38" i="20"/>
  <c r="EQ38" i="20"/>
  <c r="EY38" i="20"/>
  <c r="FG38" i="20"/>
  <c r="FO38" i="20"/>
  <c r="FW38" i="20"/>
  <c r="GE38" i="20"/>
  <c r="GM38" i="20"/>
  <c r="GU38" i="20"/>
  <c r="HC38" i="20"/>
  <c r="HK38" i="20"/>
  <c r="HS38" i="20"/>
  <c r="IA38" i="20"/>
  <c r="II38" i="20"/>
  <c r="IQ38" i="20"/>
  <c r="O38" i="20"/>
  <c r="AA38" i="20"/>
  <c r="AJ38" i="20"/>
  <c r="AR38" i="20"/>
  <c r="AZ38" i="20"/>
  <c r="BH38" i="20"/>
  <c r="BP38" i="20"/>
  <c r="BX38" i="20"/>
  <c r="CF38" i="20"/>
  <c r="CN38" i="20"/>
  <c r="CV38" i="20"/>
  <c r="DD38" i="20"/>
  <c r="DL38" i="20"/>
  <c r="DT38" i="20"/>
  <c r="EB38" i="20"/>
  <c r="EJ38" i="20"/>
  <c r="ER38" i="20"/>
  <c r="EZ38" i="20"/>
  <c r="FH38" i="20"/>
  <c r="FP38" i="20"/>
  <c r="FX38" i="20"/>
  <c r="GF38" i="20"/>
  <c r="GN38" i="20"/>
  <c r="GV38" i="20"/>
  <c r="HD38" i="20"/>
  <c r="HL38" i="20"/>
  <c r="HT38" i="20"/>
  <c r="IB38" i="20"/>
  <c r="IJ38" i="20"/>
  <c r="IR38" i="20"/>
  <c r="E38" i="20"/>
  <c r="P38" i="20"/>
  <c r="AC38" i="20"/>
  <c r="AK38" i="20"/>
  <c r="AS38" i="20"/>
  <c r="BA38" i="20"/>
  <c r="BI38" i="20"/>
  <c r="BQ38" i="20"/>
  <c r="BY38" i="20"/>
  <c r="CG38" i="20"/>
  <c r="CO38" i="20"/>
  <c r="CW38" i="20"/>
  <c r="DE38" i="20"/>
  <c r="DM38" i="20"/>
  <c r="DU38" i="20"/>
  <c r="EC38" i="20"/>
  <c r="EK38" i="20"/>
  <c r="ES38" i="20"/>
  <c r="FA38" i="20"/>
  <c r="FI38" i="20"/>
  <c r="FQ38" i="20"/>
  <c r="FY38" i="20"/>
  <c r="GG38" i="20"/>
  <c r="GO38" i="20"/>
  <c r="GW38" i="20"/>
  <c r="HE38" i="20"/>
  <c r="HM38" i="20"/>
  <c r="HU38" i="20"/>
  <c r="IC38" i="20"/>
  <c r="IK38" i="20"/>
  <c r="B39" i="20"/>
  <c r="F38" i="20"/>
  <c r="Q38" i="20"/>
  <c r="AD38" i="20"/>
  <c r="AL38" i="20"/>
  <c r="AT38" i="20"/>
  <c r="BB38" i="20"/>
  <c r="BJ38" i="20"/>
  <c r="BR38" i="20"/>
  <c r="BZ38" i="20"/>
  <c r="CH38" i="20"/>
  <c r="CP38" i="20"/>
  <c r="CX38" i="20"/>
  <c r="DF38" i="20"/>
  <c r="DN38" i="20"/>
  <c r="U38" i="20"/>
  <c r="AM38" i="20"/>
  <c r="BC38" i="20"/>
  <c r="BS38" i="20"/>
  <c r="CI38" i="20"/>
  <c r="CY38" i="20"/>
  <c r="DO38" i="20"/>
  <c r="DZ38" i="20"/>
  <c r="EN38" i="20"/>
  <c r="FB38" i="20"/>
  <c r="FM38" i="20"/>
  <c r="GA38" i="20"/>
  <c r="GL38" i="20"/>
  <c r="GZ38" i="20"/>
  <c r="HN38" i="20"/>
  <c r="HY38" i="20"/>
  <c r="IM38" i="20"/>
  <c r="V38" i="20"/>
  <c r="AN38" i="20"/>
  <c r="BD38" i="20"/>
  <c r="BT38" i="20"/>
  <c r="CJ38" i="20"/>
  <c r="CZ38" i="20"/>
  <c r="DP38" i="20"/>
  <c r="ED38" i="20"/>
  <c r="EO38" i="20"/>
  <c r="FC38" i="20"/>
  <c r="FN38" i="20"/>
  <c r="GB38" i="20"/>
  <c r="GP38" i="20"/>
  <c r="HA38" i="20"/>
  <c r="HO38" i="20"/>
  <c r="HZ38" i="20"/>
  <c r="IN38" i="20"/>
  <c r="W38" i="20"/>
  <c r="AO38" i="20"/>
  <c r="BE38" i="20"/>
  <c r="BU38" i="20"/>
  <c r="CK38" i="20"/>
  <c r="DA38" i="20"/>
  <c r="DQ38" i="20"/>
  <c r="EE38" i="20"/>
  <c r="EP38" i="20"/>
  <c r="FD38" i="20"/>
  <c r="FR38" i="20"/>
  <c r="GC38" i="20"/>
  <c r="GQ38" i="20"/>
  <c r="HB38" i="20"/>
  <c r="HP38" i="20"/>
  <c r="ID38" i="20"/>
  <c r="IO38" i="20"/>
  <c r="X38" i="20"/>
  <c r="AP38" i="20"/>
  <c r="BF38" i="20"/>
  <c r="BV38" i="20"/>
  <c r="CL38" i="20"/>
  <c r="DB38" i="20"/>
  <c r="DR38" i="20"/>
  <c r="EF38" i="20"/>
  <c r="ET38" i="20"/>
  <c r="FE38" i="20"/>
  <c r="FS38" i="20"/>
  <c r="GD38" i="20"/>
  <c r="GR38" i="20"/>
  <c r="HF38" i="20"/>
  <c r="HQ38" i="20"/>
  <c r="IE38" i="20"/>
  <c r="IP38" i="20"/>
  <c r="I38" i="20"/>
  <c r="AG38" i="20"/>
  <c r="AW38" i="20"/>
  <c r="BM38" i="20"/>
  <c r="CC38" i="20"/>
  <c r="CS38" i="20"/>
  <c r="DI38" i="20"/>
  <c r="DX38" i="20"/>
  <c r="EL38" i="20"/>
  <c r="EW38" i="20"/>
  <c r="FK38" i="20"/>
  <c r="FV38" i="20"/>
  <c r="GJ38" i="20"/>
  <c r="GX38" i="20"/>
  <c r="HI38" i="20"/>
  <c r="HW38" i="20"/>
  <c r="IH38" i="20"/>
  <c r="AF38" i="20"/>
  <c r="CA38" i="20"/>
  <c r="DJ38" i="20"/>
  <c r="EV38" i="20"/>
  <c r="GH38" i="20"/>
  <c r="HJ38" i="20"/>
  <c r="AH38" i="20"/>
  <c r="CB38" i="20"/>
  <c r="DV38" i="20"/>
  <c r="EX38" i="20"/>
  <c r="GI38" i="20"/>
  <c r="HR38" i="20"/>
  <c r="AU38" i="20"/>
  <c r="CD38" i="20"/>
  <c r="DW38" i="20"/>
  <c r="FF38" i="20"/>
  <c r="GK38" i="20"/>
  <c r="HV38" i="20"/>
  <c r="AV38" i="20"/>
  <c r="CQ38" i="20"/>
  <c r="DY38" i="20"/>
  <c r="FJ38" i="20"/>
  <c r="GS38" i="20"/>
  <c r="HX38" i="20"/>
  <c r="M38" i="20"/>
  <c r="BL38" i="20"/>
  <c r="DG38" i="20"/>
  <c r="EM38" i="20"/>
  <c r="FU38" i="20"/>
  <c r="HG38" i="20"/>
  <c r="IL38" i="20"/>
  <c r="BK38" i="20"/>
  <c r="FL38" i="20"/>
  <c r="BN38" i="20"/>
  <c r="FT38" i="20"/>
  <c r="CR38" i="20"/>
  <c r="FZ38" i="20"/>
  <c r="CT38" i="20"/>
  <c r="GT38" i="20"/>
  <c r="H38" i="20"/>
  <c r="EG38" i="20"/>
  <c r="HH38" i="20"/>
  <c r="AE38" i="20"/>
  <c r="EH38" i="20"/>
  <c r="IF38" i="20"/>
  <c r="AX38" i="20"/>
  <c r="DH38" i="20"/>
  <c r="G38" i="20"/>
  <c r="EU38" i="20"/>
  <c r="GY38" i="20"/>
  <c r="IG38" i="20"/>
  <c r="E38" i="34"/>
  <c r="M38" i="34"/>
  <c r="U38" i="34"/>
  <c r="AC38" i="34"/>
  <c r="AK38" i="34"/>
  <c r="AS38" i="34"/>
  <c r="BA38" i="34"/>
  <c r="BI38" i="34"/>
  <c r="BQ38" i="34"/>
  <c r="BY38" i="34"/>
  <c r="CG38" i="34"/>
  <c r="CO38" i="34"/>
  <c r="H38" i="34"/>
  <c r="Q38" i="34"/>
  <c r="Z38" i="34"/>
  <c r="AI38" i="34"/>
  <c r="AR38" i="34"/>
  <c r="BB38" i="34"/>
  <c r="BK38" i="34"/>
  <c r="BT38" i="34"/>
  <c r="CC38" i="34"/>
  <c r="CL38" i="34"/>
  <c r="CU38" i="34"/>
  <c r="DC38" i="34"/>
  <c r="DK38" i="34"/>
  <c r="DS38" i="34"/>
  <c r="EA38" i="34"/>
  <c r="EI38" i="34"/>
  <c r="EQ38" i="34"/>
  <c r="EY38" i="34"/>
  <c r="FG38" i="34"/>
  <c r="FO38" i="34"/>
  <c r="FW38" i="34"/>
  <c r="GE38" i="34"/>
  <c r="GM38" i="34"/>
  <c r="GU38" i="34"/>
  <c r="HC38" i="34"/>
  <c r="HK38" i="34"/>
  <c r="HS38" i="34"/>
  <c r="I38" i="34"/>
  <c r="S38" i="34"/>
  <c r="AD38" i="34"/>
  <c r="AN38" i="34"/>
  <c r="AX38" i="34"/>
  <c r="BH38" i="34"/>
  <c r="BS38" i="34"/>
  <c r="CD38" i="34"/>
  <c r="CN38" i="34"/>
  <c r="CX38" i="34"/>
  <c r="DG38" i="34"/>
  <c r="DP38" i="34"/>
  <c r="DY38" i="34"/>
  <c r="EH38" i="34"/>
  <c r="ER38" i="34"/>
  <c r="FA38" i="34"/>
  <c r="FJ38" i="34"/>
  <c r="FS38" i="34"/>
  <c r="GB38" i="34"/>
  <c r="GK38" i="34"/>
  <c r="J38" i="34"/>
  <c r="T38" i="34"/>
  <c r="AE38" i="34"/>
  <c r="AO38" i="34"/>
  <c r="AY38" i="34"/>
  <c r="BJ38" i="34"/>
  <c r="BU38" i="34"/>
  <c r="CE38" i="34"/>
  <c r="CP38" i="34"/>
  <c r="CY38" i="34"/>
  <c r="DH38" i="34"/>
  <c r="DQ38" i="34"/>
  <c r="DZ38" i="34"/>
  <c r="EJ38" i="34"/>
  <c r="ES38" i="34"/>
  <c r="FB38" i="34"/>
  <c r="FK38" i="34"/>
  <c r="FT38" i="34"/>
  <c r="GC38" i="34"/>
  <c r="GL38" i="34"/>
  <c r="GV38" i="34"/>
  <c r="HE38" i="34"/>
  <c r="HN38" i="34"/>
  <c r="HW38" i="34"/>
  <c r="IE38" i="34"/>
  <c r="IM38" i="34"/>
  <c r="L38" i="34"/>
  <c r="W38" i="34"/>
  <c r="AG38" i="34"/>
  <c r="AQ38" i="34"/>
  <c r="BC38" i="34"/>
  <c r="BM38" i="34"/>
  <c r="BW38" i="34"/>
  <c r="CH38" i="34"/>
  <c r="CR38" i="34"/>
  <c r="DA38" i="34"/>
  <c r="DJ38" i="34"/>
  <c r="DT38" i="34"/>
  <c r="EC38" i="34"/>
  <c r="EL38" i="34"/>
  <c r="EU38" i="34"/>
  <c r="FD38" i="34"/>
  <c r="FM38" i="34"/>
  <c r="FV38" i="34"/>
  <c r="N38" i="34"/>
  <c r="AB38" i="34"/>
  <c r="AU38" i="34"/>
  <c r="BL38" i="34"/>
  <c r="CA38" i="34"/>
  <c r="CS38" i="34"/>
  <c r="DF38" i="34"/>
  <c r="DV38" i="34"/>
  <c r="EK38" i="34"/>
  <c r="EX38" i="34"/>
  <c r="FN38" i="34"/>
  <c r="GA38" i="34"/>
  <c r="GO38" i="34"/>
  <c r="GY38" i="34"/>
  <c r="HI38" i="34"/>
  <c r="HT38" i="34"/>
  <c r="IC38" i="34"/>
  <c r="IL38" i="34"/>
  <c r="C38" i="34"/>
  <c r="R38" i="34"/>
  <c r="AJ38" i="34"/>
  <c r="AZ38" i="34"/>
  <c r="BP38" i="34"/>
  <c r="CI38" i="34"/>
  <c r="CW38" i="34"/>
  <c r="DM38" i="34"/>
  <c r="EB38" i="34"/>
  <c r="EO38" i="34"/>
  <c r="FE38" i="34"/>
  <c r="FR38" i="34"/>
  <c r="GG38" i="34"/>
  <c r="GR38" i="34"/>
  <c r="HB38" i="34"/>
  <c r="HM38" i="34"/>
  <c r="HX38" i="34"/>
  <c r="IG38" i="34"/>
  <c r="IP38" i="34"/>
  <c r="D38" i="34"/>
  <c r="F38" i="34"/>
  <c r="AA38" i="34"/>
  <c r="AW38" i="34"/>
  <c r="BV38" i="34"/>
  <c r="CQ38" i="34"/>
  <c r="DL38" i="34"/>
  <c r="EE38" i="34"/>
  <c r="EW38" i="34"/>
  <c r="FQ38" i="34"/>
  <c r="GI38" i="34"/>
  <c r="GX38" i="34"/>
  <c r="HL38" i="34"/>
  <c r="HZ38" i="34"/>
  <c r="IK38" i="34"/>
  <c r="G38" i="34"/>
  <c r="AF38" i="34"/>
  <c r="BD38" i="34"/>
  <c r="BX38" i="34"/>
  <c r="CT38" i="34"/>
  <c r="DN38" i="34"/>
  <c r="EF38" i="34"/>
  <c r="EZ38" i="34"/>
  <c r="FU38" i="34"/>
  <c r="GJ38" i="34"/>
  <c r="GZ38" i="34"/>
  <c r="HO38" i="34"/>
  <c r="IA38" i="34"/>
  <c r="IN38" i="34"/>
  <c r="K38" i="34"/>
  <c r="AH38" i="34"/>
  <c r="BE38" i="34"/>
  <c r="BZ38" i="34"/>
  <c r="CV38" i="34"/>
  <c r="DO38" i="34"/>
  <c r="EG38" i="34"/>
  <c r="FC38" i="34"/>
  <c r="FX38" i="34"/>
  <c r="GN38" i="34"/>
  <c r="HA38" i="34"/>
  <c r="HP38" i="34"/>
  <c r="IB38" i="34"/>
  <c r="IO38" i="34"/>
  <c r="V38" i="34"/>
  <c r="AP38" i="34"/>
  <c r="BN38" i="34"/>
  <c r="CJ38" i="34"/>
  <c r="DD38" i="34"/>
  <c r="DW38" i="34"/>
  <c r="EP38" i="34"/>
  <c r="FI38" i="34"/>
  <c r="GD38" i="34"/>
  <c r="GS38" i="34"/>
  <c r="HG38" i="34"/>
  <c r="HU38" i="34"/>
  <c r="IH38" i="34"/>
  <c r="B39" i="34"/>
  <c r="AV38" i="34"/>
  <c r="CM38" i="34"/>
  <c r="ED38" i="34"/>
  <c r="FP38" i="34"/>
  <c r="GW38" i="34"/>
  <c r="HY38" i="34"/>
  <c r="O38" i="34"/>
  <c r="BF38" i="34"/>
  <c r="CZ38" i="34"/>
  <c r="EM38" i="34"/>
  <c r="FY38" i="34"/>
  <c r="HD38" i="34"/>
  <c r="ID38" i="34"/>
  <c r="P38" i="34"/>
  <c r="BG38" i="34"/>
  <c r="DB38" i="34"/>
  <c r="EN38" i="34"/>
  <c r="FZ38" i="34"/>
  <c r="HF38" i="34"/>
  <c r="IF38" i="34"/>
  <c r="AL38" i="34"/>
  <c r="CB38" i="34"/>
  <c r="DR38" i="34"/>
  <c r="FF38" i="34"/>
  <c r="GP38" i="34"/>
  <c r="HQ38" i="34"/>
  <c r="IQ38" i="34"/>
  <c r="AM38" i="34"/>
  <c r="CF38" i="34"/>
  <c r="DU38" i="34"/>
  <c r="FH38" i="34"/>
  <c r="GQ38" i="34"/>
  <c r="HR38" i="34"/>
  <c r="IR38" i="34"/>
  <c r="DI38" i="34"/>
  <c r="HH38" i="34"/>
  <c r="X38" i="34"/>
  <c r="DX38" i="34"/>
  <c r="HJ38" i="34"/>
  <c r="Y38" i="34"/>
  <c r="ET38" i="34"/>
  <c r="HV38" i="34"/>
  <c r="AT38" i="34"/>
  <c r="EV38" i="34"/>
  <c r="II38" i="34"/>
  <c r="BO38" i="34"/>
  <c r="FL38" i="34"/>
  <c r="IJ38" i="34"/>
  <c r="BR38" i="34"/>
  <c r="GF38" i="34"/>
  <c r="CK38" i="34"/>
  <c r="GH38" i="34"/>
  <c r="GT38" i="34"/>
  <c r="DE38" i="34"/>
  <c r="EZ15" i="36"/>
  <c r="AG15" i="36"/>
  <c r="CS15" i="36"/>
  <c r="EU15" i="36"/>
  <c r="T15" i="36"/>
  <c r="FA15" i="36"/>
  <c r="GN15" i="36"/>
  <c r="IF15" i="36"/>
  <c r="IF15" i="44" s="1"/>
  <c r="EN15" i="36"/>
  <c r="EG15" i="36"/>
  <c r="FB15" i="36"/>
  <c r="GQ15" i="36"/>
  <c r="GB15" i="36"/>
  <c r="GB15" i="44" s="1"/>
  <c r="AM15" i="36"/>
  <c r="EA15" i="36"/>
  <c r="DK15" i="36"/>
  <c r="BR15" i="36"/>
  <c r="BR15" i="44" s="1"/>
  <c r="W15" i="36"/>
  <c r="DT15" i="36"/>
  <c r="E15" i="36"/>
  <c r="F15" i="36"/>
  <c r="DN15" i="36"/>
  <c r="GE15" i="36"/>
  <c r="HM15" i="36"/>
  <c r="O15" i="36"/>
  <c r="HS15" i="36"/>
  <c r="FG15" i="36"/>
  <c r="DO15" i="36"/>
  <c r="DH15" i="36"/>
  <c r="AR15" i="36"/>
  <c r="FJ15" i="36"/>
  <c r="FJ15" i="44" s="1"/>
  <c r="BQ15" i="36"/>
  <c r="CD15" i="36"/>
  <c r="G15" i="36"/>
  <c r="CH15" i="36"/>
  <c r="HF15" i="36"/>
  <c r="GZ15" i="36"/>
  <c r="AT15" i="36"/>
  <c r="EQ15" i="36"/>
  <c r="EC15" i="36"/>
  <c r="IO15" i="36"/>
  <c r="HP15" i="36"/>
  <c r="AY15" i="36"/>
  <c r="GK15" i="36"/>
  <c r="GK15" i="44" s="1"/>
  <c r="HU15" i="36"/>
  <c r="ED15" i="36"/>
  <c r="AN15" i="36"/>
  <c r="BO15" i="36"/>
  <c r="EX15" i="36"/>
  <c r="EB15" i="36"/>
  <c r="HD15" i="36"/>
  <c r="CF15" i="36"/>
  <c r="EK15" i="36"/>
  <c r="ER15" i="36"/>
  <c r="GF15" i="36"/>
  <c r="DI15" i="36"/>
  <c r="IN15" i="36"/>
  <c r="IN15" i="44" s="1"/>
  <c r="BY15" i="36"/>
  <c r="BE34" i="37" a="1"/>
  <c r="BE34" i="37" s="1"/>
  <c r="BP15" i="36"/>
  <c r="GO15" i="36"/>
  <c r="GI15" i="36"/>
  <c r="FH15" i="36"/>
  <c r="FH15" i="44" s="1"/>
  <c r="D15" i="36"/>
  <c r="GU15" i="36"/>
  <c r="C16" i="20"/>
  <c r="IR16" i="20"/>
  <c r="IJ16" i="20"/>
  <c r="IJ16" i="40" s="1"/>
  <c r="IB16" i="20"/>
  <c r="HT16" i="20"/>
  <c r="HT16" i="40" s="1"/>
  <c r="HL16" i="20"/>
  <c r="HD16" i="20"/>
  <c r="GV16" i="20"/>
  <c r="GN16" i="20"/>
  <c r="GF16" i="20"/>
  <c r="GF16" i="40" s="1"/>
  <c r="FX16" i="20"/>
  <c r="FX16" i="40" s="1"/>
  <c r="FP16" i="20"/>
  <c r="FH16" i="20"/>
  <c r="FH16" i="40" s="1"/>
  <c r="EZ16" i="20"/>
  <c r="ER16" i="20"/>
  <c r="ER16" i="40" s="1"/>
  <c r="EJ16" i="20"/>
  <c r="EJ16" i="36" s="1"/>
  <c r="EB16" i="20"/>
  <c r="EB16" i="40" s="1"/>
  <c r="DT16" i="20"/>
  <c r="DL16" i="20"/>
  <c r="DL16" i="40" s="1"/>
  <c r="DD16" i="20"/>
  <c r="CV16" i="20"/>
  <c r="CN16" i="20"/>
  <c r="CN16" i="36" s="1"/>
  <c r="CF16" i="20"/>
  <c r="BX16" i="20"/>
  <c r="BX16" i="36" s="1"/>
  <c r="BP16" i="20"/>
  <c r="BP16" i="40" s="1"/>
  <c r="BH16" i="20"/>
  <c r="BH16" i="36" s="1"/>
  <c r="AZ16" i="20"/>
  <c r="AZ16" i="40" s="1"/>
  <c r="AR16" i="20"/>
  <c r="AJ16" i="20"/>
  <c r="AJ16" i="36" s="1"/>
  <c r="AB16" i="20"/>
  <c r="AB16" i="36" s="1"/>
  <c r="T16" i="20"/>
  <c r="L16" i="20"/>
  <c r="L16" i="40" s="1"/>
  <c r="D16" i="20"/>
  <c r="IP16" i="20"/>
  <c r="IH16" i="20"/>
  <c r="HZ16" i="20"/>
  <c r="HR16" i="20"/>
  <c r="HR16" i="40" s="1"/>
  <c r="HJ16" i="20"/>
  <c r="HJ16" i="36" s="1"/>
  <c r="HB16" i="20"/>
  <c r="HB16" i="40" s="1"/>
  <c r="GT16" i="20"/>
  <c r="GT16" i="40" s="1"/>
  <c r="GL16" i="20"/>
  <c r="GL16" i="36" s="1"/>
  <c r="GD16" i="20"/>
  <c r="GD16" i="36" s="1"/>
  <c r="FV16" i="20"/>
  <c r="FN16" i="20"/>
  <c r="FF16" i="20"/>
  <c r="EX16" i="20"/>
  <c r="EX16" i="40" s="1"/>
  <c r="EP16" i="20"/>
  <c r="EP16" i="40" s="1"/>
  <c r="EH16" i="20"/>
  <c r="EH16" i="40" s="1"/>
  <c r="DZ16" i="20"/>
  <c r="DZ16" i="36" s="1"/>
  <c r="DR16" i="20"/>
  <c r="DJ16" i="20"/>
  <c r="DB16" i="20"/>
  <c r="CT16" i="20"/>
  <c r="CT16" i="40" s="1"/>
  <c r="CL16" i="20"/>
  <c r="CL16" i="40" s="1"/>
  <c r="CD16" i="20"/>
  <c r="BV16" i="20"/>
  <c r="BV16" i="36" s="1"/>
  <c r="BN16" i="20"/>
  <c r="BF16" i="20"/>
  <c r="BF16" i="36" s="1"/>
  <c r="AX16" i="20"/>
  <c r="AP16" i="20"/>
  <c r="AP16" i="40" s="1"/>
  <c r="AH16" i="20"/>
  <c r="Z16" i="20"/>
  <c r="Z16" i="36" s="1"/>
  <c r="R16" i="20"/>
  <c r="J16" i="20"/>
  <c r="J16" i="40" s="1"/>
  <c r="IQ16" i="20"/>
  <c r="IQ16" i="36" s="1"/>
  <c r="IF16" i="20"/>
  <c r="IF16" i="40" s="1"/>
  <c r="HV16" i="20"/>
  <c r="HK16" i="20"/>
  <c r="HK16" i="40" s="1"/>
  <c r="GZ16" i="20"/>
  <c r="GZ16" i="40" s="1"/>
  <c r="GP16" i="20"/>
  <c r="GP16" i="40" s="1"/>
  <c r="GE16" i="20"/>
  <c r="GE16" i="40" s="1"/>
  <c r="FT16" i="20"/>
  <c r="FT16" i="36" s="1"/>
  <c r="FJ16" i="20"/>
  <c r="EY16" i="20"/>
  <c r="EY16" i="36" s="1"/>
  <c r="EN16" i="20"/>
  <c r="EN16" i="40" s="1"/>
  <c r="ED16" i="20"/>
  <c r="ED16" i="40" s="1"/>
  <c r="DS16" i="20"/>
  <c r="DS16" i="40" s="1"/>
  <c r="DH16" i="20"/>
  <c r="DH16" i="40" s="1"/>
  <c r="CX16" i="20"/>
  <c r="CX16" i="36" s="1"/>
  <c r="CM16" i="20"/>
  <c r="CM16" i="36" s="1"/>
  <c r="CB16" i="20"/>
  <c r="BR16" i="20"/>
  <c r="BG16" i="20"/>
  <c r="BG16" i="36" s="1"/>
  <c r="AV16" i="20"/>
  <c r="AL16" i="20"/>
  <c r="AA16" i="20"/>
  <c r="AA16" i="40" s="1"/>
  <c r="P16" i="20"/>
  <c r="P16" i="40" s="1"/>
  <c r="F16" i="20"/>
  <c r="IO16" i="20"/>
  <c r="IE16" i="20"/>
  <c r="HU16" i="20"/>
  <c r="HI16" i="20"/>
  <c r="GY16" i="20"/>
  <c r="GY16" i="36" s="1"/>
  <c r="GO16" i="20"/>
  <c r="GC16" i="20"/>
  <c r="GC16" i="36" s="1"/>
  <c r="FS16" i="20"/>
  <c r="FS16" i="40" s="1"/>
  <c r="FI16" i="20"/>
  <c r="EW16" i="20"/>
  <c r="EM16" i="20"/>
  <c r="EM16" i="40" s="1"/>
  <c r="EC16" i="20"/>
  <c r="EC16" i="40" s="1"/>
  <c r="DQ16" i="20"/>
  <c r="DQ16" i="36" s="1"/>
  <c r="DG16" i="20"/>
  <c r="DG16" i="40" s="1"/>
  <c r="CW16" i="20"/>
  <c r="CW16" i="36" s="1"/>
  <c r="CK16" i="20"/>
  <c r="CK16" i="36" s="1"/>
  <c r="CA16" i="20"/>
  <c r="CA16" i="36" s="1"/>
  <c r="BQ16" i="20"/>
  <c r="BE16" i="20"/>
  <c r="AU16" i="20"/>
  <c r="AU16" i="36" s="1"/>
  <c r="AK16" i="20"/>
  <c r="AK16" i="36" s="1"/>
  <c r="Y16" i="20"/>
  <c r="O16" i="20"/>
  <c r="O16" i="40" s="1"/>
  <c r="E16" i="20"/>
  <c r="E16" i="40" s="1"/>
  <c r="IN16" i="20"/>
  <c r="ID16" i="20"/>
  <c r="HS16" i="20"/>
  <c r="HH16" i="20"/>
  <c r="GX16" i="20"/>
  <c r="GX16" i="36" s="1"/>
  <c r="GM16" i="20"/>
  <c r="GM16" i="36" s="1"/>
  <c r="GB16" i="20"/>
  <c r="GB16" i="40" s="1"/>
  <c r="FR16" i="20"/>
  <c r="FG16" i="20"/>
  <c r="EV16" i="20"/>
  <c r="EV16" i="36" s="1"/>
  <c r="EL16" i="20"/>
  <c r="EL16" i="36" s="1"/>
  <c r="EA16" i="20"/>
  <c r="DP16" i="20"/>
  <c r="DP16" i="40" s="1"/>
  <c r="DF16" i="20"/>
  <c r="DF16" i="36" s="1"/>
  <c r="CU16" i="20"/>
  <c r="CJ16" i="20"/>
  <c r="BZ16" i="20"/>
  <c r="BZ16" i="40" s="1"/>
  <c r="BO16" i="20"/>
  <c r="BD16" i="20"/>
  <c r="BD16" i="36" s="1"/>
  <c r="AT16" i="20"/>
  <c r="AI16" i="20"/>
  <c r="X16" i="20"/>
  <c r="X16" i="40" s="1"/>
  <c r="N16" i="20"/>
  <c r="IM16" i="20"/>
  <c r="IM16" i="36" s="1"/>
  <c r="IC16" i="20"/>
  <c r="HQ16" i="20"/>
  <c r="HQ16" i="36" s="1"/>
  <c r="HG16" i="20"/>
  <c r="GW16" i="20"/>
  <c r="GK16" i="20"/>
  <c r="GK16" i="40" s="1"/>
  <c r="GA16" i="20"/>
  <c r="GA16" i="36" s="1"/>
  <c r="FQ16" i="20"/>
  <c r="FQ16" i="40" s="1"/>
  <c r="FE16" i="20"/>
  <c r="FE16" i="36" s="1"/>
  <c r="EU16" i="20"/>
  <c r="EU16" i="40" s="1"/>
  <c r="EK16" i="20"/>
  <c r="DY16" i="20"/>
  <c r="DO16" i="20"/>
  <c r="DO16" i="40" s="1"/>
  <c r="DE16" i="20"/>
  <c r="DE16" i="40" s="1"/>
  <c r="CS16" i="20"/>
  <c r="CS16" i="40" s="1"/>
  <c r="CI16" i="20"/>
  <c r="CI16" i="40" s="1"/>
  <c r="BY16" i="20"/>
  <c r="BY16" i="40" s="1"/>
  <c r="BM16" i="20"/>
  <c r="BC16" i="20"/>
  <c r="BC16" i="40" s="1"/>
  <c r="AS16" i="20"/>
  <c r="AS16" i="36" s="1"/>
  <c r="AG16" i="20"/>
  <c r="W16" i="20"/>
  <c r="M16" i="20"/>
  <c r="IL16" i="20"/>
  <c r="IL16" i="36" s="1"/>
  <c r="IA16" i="20"/>
  <c r="HP16" i="20"/>
  <c r="HP16" i="40" s="1"/>
  <c r="HF16" i="20"/>
  <c r="GU16" i="20"/>
  <c r="GJ16" i="20"/>
  <c r="FZ16" i="20"/>
  <c r="FZ16" i="36" s="1"/>
  <c r="FO16" i="20"/>
  <c r="FO16" i="36" s="1"/>
  <c r="FD16" i="20"/>
  <c r="FD16" i="40" s="1"/>
  <c r="ET16" i="20"/>
  <c r="ET16" i="36" s="1"/>
  <c r="EI16" i="20"/>
  <c r="EI16" i="36" s="1"/>
  <c r="DX16" i="20"/>
  <c r="DX16" i="40" s="1"/>
  <c r="DN16" i="20"/>
  <c r="DN16" i="40" s="1"/>
  <c r="DC16" i="20"/>
  <c r="DC16" i="40" s="1"/>
  <c r="CR16" i="20"/>
  <c r="CR16" i="36" s="1"/>
  <c r="CH16" i="20"/>
  <c r="CH16" i="40" s="1"/>
  <c r="BW16" i="20"/>
  <c r="BW16" i="40" s="1"/>
  <c r="BL16" i="20"/>
  <c r="BB16" i="20"/>
  <c r="AQ16" i="20"/>
  <c r="AQ16" i="36" s="1"/>
  <c r="AF16" i="20"/>
  <c r="AF16" i="36" s="1"/>
  <c r="V16" i="20"/>
  <c r="V16" i="40" s="1"/>
  <c r="K16" i="20"/>
  <c r="HY16" i="20"/>
  <c r="HY16" i="36" s="1"/>
  <c r="HA16" i="20"/>
  <c r="HA16" i="36" s="1"/>
  <c r="FW16" i="20"/>
  <c r="FW16" i="40" s="1"/>
  <c r="ES16" i="20"/>
  <c r="DU16" i="20"/>
  <c r="DU16" i="40" s="1"/>
  <c r="CP16" i="20"/>
  <c r="CP16" i="36" s="1"/>
  <c r="BK16" i="20"/>
  <c r="BK16" i="40" s="1"/>
  <c r="AM16" i="20"/>
  <c r="AM16" i="40" s="1"/>
  <c r="H16" i="20"/>
  <c r="H16" i="36" s="1"/>
  <c r="HE16" i="20"/>
  <c r="HE16" i="36" s="1"/>
  <c r="FB16" i="20"/>
  <c r="FB16" i="40" s="1"/>
  <c r="CY16" i="20"/>
  <c r="CY16" i="36" s="1"/>
  <c r="AO16" i="20"/>
  <c r="FY16" i="20"/>
  <c r="BS16" i="20"/>
  <c r="HX16" i="20"/>
  <c r="GS16" i="20"/>
  <c r="GS16" i="36" s="1"/>
  <c r="FU16" i="20"/>
  <c r="EQ16" i="20"/>
  <c r="EQ16" i="40" s="1"/>
  <c r="DM16" i="20"/>
  <c r="DM16" i="36" s="1"/>
  <c r="CO16" i="20"/>
  <c r="BJ16" i="20"/>
  <c r="AE16" i="20"/>
  <c r="AE16" i="40" s="1"/>
  <c r="G16" i="20"/>
  <c r="G16" i="40" s="1"/>
  <c r="DV16" i="20"/>
  <c r="DV16" i="36" s="1"/>
  <c r="HW16" i="20"/>
  <c r="HW16" i="40" s="1"/>
  <c r="GR16" i="20"/>
  <c r="GR16" i="36" s="1"/>
  <c r="FM16" i="20"/>
  <c r="FM16" i="36" s="1"/>
  <c r="EO16" i="20"/>
  <c r="EO16" i="40" s="1"/>
  <c r="DK16" i="20"/>
  <c r="CG16" i="20"/>
  <c r="BI16" i="20"/>
  <c r="BI16" i="36" s="1"/>
  <c r="AD16" i="20"/>
  <c r="HC16" i="20"/>
  <c r="HO16" i="20"/>
  <c r="HO16" i="40" s="1"/>
  <c r="GQ16" i="20"/>
  <c r="FL16" i="20"/>
  <c r="EG16" i="20"/>
  <c r="DI16" i="20"/>
  <c r="CE16" i="20"/>
  <c r="CE16" i="40" s="1"/>
  <c r="BA16" i="20"/>
  <c r="BA16" i="36" s="1"/>
  <c r="AC16" i="20"/>
  <c r="AC16" i="36" s="1"/>
  <c r="CQ16" i="20"/>
  <c r="CQ16" i="40" s="1"/>
  <c r="HN16" i="20"/>
  <c r="HN16" i="36" s="1"/>
  <c r="GI16" i="20"/>
  <c r="FK16" i="20"/>
  <c r="EF16" i="20"/>
  <c r="DA16" i="20"/>
  <c r="CC16" i="20"/>
  <c r="CC16" i="36" s="1"/>
  <c r="AY16" i="20"/>
  <c r="AY16" i="40" s="1"/>
  <c r="U16" i="20"/>
  <c r="U16" i="40" s="1"/>
  <c r="II16" i="20"/>
  <c r="GG16" i="20"/>
  <c r="DW16" i="20"/>
  <c r="DW16" i="40" s="1"/>
  <c r="BT16" i="20"/>
  <c r="Q16" i="20"/>
  <c r="Q16" i="36" s="1"/>
  <c r="FA16" i="20"/>
  <c r="FA16" i="40" s="1"/>
  <c r="AN16" i="20"/>
  <c r="IK16" i="20"/>
  <c r="IK16" i="36" s="1"/>
  <c r="HM16" i="20"/>
  <c r="GH16" i="20"/>
  <c r="GH16" i="40" s="1"/>
  <c r="FC16" i="20"/>
  <c r="FC16" i="40" s="1"/>
  <c r="EE16" i="20"/>
  <c r="CZ16" i="20"/>
  <c r="BU16" i="20"/>
  <c r="BU16" i="40" s="1"/>
  <c r="AW16" i="20"/>
  <c r="S16" i="20"/>
  <c r="IG16" i="20"/>
  <c r="I16" i="20"/>
  <c r="I16" i="36" s="1"/>
  <c r="DP15" i="36"/>
  <c r="AD15" i="36"/>
  <c r="Y15" i="36"/>
  <c r="GJ15" i="36"/>
  <c r="EF15" i="36"/>
  <c r="DE15" i="36"/>
  <c r="CU15" i="36"/>
  <c r="BA33" i="37" a="1"/>
  <c r="BA33" i="37" s="1"/>
  <c r="L33" i="37" a="1"/>
  <c r="L33" i="37" s="1"/>
  <c r="Y33" i="37" a="1"/>
  <c r="Y33" i="37" s="1"/>
  <c r="CR33" i="37" a="1"/>
  <c r="CR33" i="37" s="1"/>
  <c r="FE33" i="37" a="1"/>
  <c r="FE33" i="37" s="1"/>
  <c r="HK33" i="37" a="1"/>
  <c r="HK33" i="37" s="1"/>
  <c r="AP33" i="37" a="1"/>
  <c r="AP33" i="37" s="1"/>
  <c r="CZ33" i="37" a="1"/>
  <c r="CZ33" i="37" s="1"/>
  <c r="FF33" i="37" a="1"/>
  <c r="FF33" i="37" s="1"/>
  <c r="HR33" i="37" a="1"/>
  <c r="HR33" i="37" s="1"/>
  <c r="AR33" i="37" a="1"/>
  <c r="AR33" i="37" s="1"/>
  <c r="DS33" i="37" a="1"/>
  <c r="DS33" i="37" s="1"/>
  <c r="FZ33" i="37" a="1"/>
  <c r="FZ33" i="37" s="1"/>
  <c r="IG33" i="37" a="1"/>
  <c r="IG33" i="37" s="1"/>
  <c r="AS33" i="37" a="1"/>
  <c r="AS33" i="37" s="1"/>
  <c r="DH33" i="37" a="1"/>
  <c r="DH33" i="37" s="1"/>
  <c r="FT33" i="37" a="1"/>
  <c r="FT33" i="37" s="1"/>
  <c r="AL33" i="37" a="1"/>
  <c r="AL33" i="37" s="1"/>
  <c r="DU33" i="37" a="1"/>
  <c r="DU33" i="37" s="1"/>
  <c r="GX33" i="37" a="1"/>
  <c r="GX33" i="37" s="1"/>
  <c r="AN33" i="37" a="1"/>
  <c r="AN33" i="37" s="1"/>
  <c r="CX33" i="37" a="1"/>
  <c r="CX33" i="37" s="1"/>
  <c r="FJ33" i="37" a="1"/>
  <c r="FJ33" i="37" s="1"/>
  <c r="HO33" i="37" a="1"/>
  <c r="HO33" i="37" s="1"/>
  <c r="CQ33" i="37" a="1"/>
  <c r="CQ33" i="37" s="1"/>
  <c r="FQ33" i="37" a="1"/>
  <c r="FQ33" i="37" s="1"/>
  <c r="ID33" i="37" a="1"/>
  <c r="ID33" i="37" s="1"/>
  <c r="HU33" i="37" a="1"/>
  <c r="HU33" i="37" s="1"/>
  <c r="CA33" i="37" a="1"/>
  <c r="CA33" i="37" s="1"/>
  <c r="CO33" i="37" a="1"/>
  <c r="CO33" i="37" s="1"/>
  <c r="FI33" i="37" a="1"/>
  <c r="FI33" i="37" s="1"/>
  <c r="E33" i="37" a="1"/>
  <c r="E33" i="37" s="1"/>
  <c r="BL33" i="37" a="1"/>
  <c r="BL33" i="37" s="1"/>
  <c r="X33" i="37" a="1"/>
  <c r="X33" i="37" s="1"/>
  <c r="AF33" i="37" a="1"/>
  <c r="AF33" i="37" s="1"/>
  <c r="DF33" i="37" a="1"/>
  <c r="DF33" i="37" s="1"/>
  <c r="FK33" i="37" a="1"/>
  <c r="FK33" i="37" s="1"/>
  <c r="HQ33" i="37" a="1"/>
  <c r="HQ33" i="37" s="1"/>
  <c r="BD33" i="37" a="1"/>
  <c r="BD33" i="37" s="1"/>
  <c r="DG33" i="37" a="1"/>
  <c r="DG33" i="37" s="1"/>
  <c r="FS33" i="37" a="1"/>
  <c r="FS33" i="37" s="1"/>
  <c r="HX33" i="37" a="1"/>
  <c r="HX33" i="37" s="1"/>
  <c r="AY33" i="37" a="1"/>
  <c r="AY33" i="37" s="1"/>
  <c r="DZ33" i="37" a="1"/>
  <c r="DZ33" i="37" s="1"/>
  <c r="GH33" i="37" a="1"/>
  <c r="GH33" i="37" s="1"/>
  <c r="BE33" i="37" a="1"/>
  <c r="BE33" i="37" s="1"/>
  <c r="DT33" i="37" a="1"/>
  <c r="DT33" i="37" s="1"/>
  <c r="GA33" i="37" a="1"/>
  <c r="GA33" i="37" s="1"/>
  <c r="AT33" i="37" a="1"/>
  <c r="AT33" i="37" s="1"/>
  <c r="EH33" i="37" a="1"/>
  <c r="EH33" i="37" s="1"/>
  <c r="HC33" i="37" a="1"/>
  <c r="HC33" i="37" s="1"/>
  <c r="AU33" i="37" a="1"/>
  <c r="AU33" i="37" s="1"/>
  <c r="DK33" i="37" a="1"/>
  <c r="DK33" i="37" s="1"/>
  <c r="FP33" i="37" a="1"/>
  <c r="FP33" i="37" s="1"/>
  <c r="HV33" i="37" a="1"/>
  <c r="HV33" i="37" s="1"/>
  <c r="G33" i="37" a="1"/>
  <c r="G33" i="37" s="1"/>
  <c r="CY33" i="37" a="1"/>
  <c r="CY33" i="37" s="1"/>
  <c r="FX33" i="37" a="1"/>
  <c r="FX33" i="37" s="1"/>
  <c r="IL33" i="37" a="1"/>
  <c r="IL33" i="37" s="1"/>
  <c r="EB33" i="37" a="1"/>
  <c r="EB33" i="37" s="1"/>
  <c r="EP33" i="37" a="1"/>
  <c r="EP33" i="37" s="1"/>
  <c r="DD33" i="37" a="1"/>
  <c r="DD33" i="37" s="1"/>
  <c r="IQ33" i="37" a="1"/>
  <c r="IQ33" i="37" s="1"/>
  <c r="K33" i="37" a="1"/>
  <c r="K33" i="37" s="1"/>
  <c r="BX33" i="37" a="1"/>
  <c r="BX33" i="37" s="1"/>
  <c r="AD33" i="37" a="1"/>
  <c r="AD33" i="37" s="1"/>
  <c r="AO33" i="37" a="1"/>
  <c r="AO33" i="37" s="1"/>
  <c r="DL33" i="37" a="1"/>
  <c r="DL33" i="37" s="1"/>
  <c r="FR33" i="37" a="1"/>
  <c r="FR33" i="37" s="1"/>
  <c r="IE33" i="37" a="1"/>
  <c r="IE33" i="37" s="1"/>
  <c r="BJ33" i="37" a="1"/>
  <c r="BJ33" i="37" s="1"/>
  <c r="DM33" i="37" a="1"/>
  <c r="DM33" i="37" s="1"/>
  <c r="FY33" i="37" a="1"/>
  <c r="FY33" i="37" s="1"/>
  <c r="IF33" i="37" a="1"/>
  <c r="IF33" i="37" s="1"/>
  <c r="BK33" i="37" a="1"/>
  <c r="BK33" i="37" s="1"/>
  <c r="EF33" i="37" a="1"/>
  <c r="EF33" i="37" s="1"/>
  <c r="GO33" i="37" a="1"/>
  <c r="GO33" i="37" s="1"/>
  <c r="BS33" i="37" a="1"/>
  <c r="BS33" i="37" s="1"/>
  <c r="EA33" i="37" a="1"/>
  <c r="EA33" i="37" s="1"/>
  <c r="GP33" i="37" a="1"/>
  <c r="GP33" i="37" s="1"/>
  <c r="AZ33" i="37" a="1"/>
  <c r="AZ33" i="37" s="1"/>
  <c r="EO33" i="37" a="1"/>
  <c r="EO33" i="37" s="1"/>
  <c r="HH33" i="37" a="1"/>
  <c r="HH33" i="37" s="1"/>
  <c r="BB33" i="37" a="1"/>
  <c r="BB33" i="37" s="1"/>
  <c r="DP33" i="37" a="1"/>
  <c r="DP33" i="37" s="1"/>
  <c r="FW33" i="37" a="1"/>
  <c r="FW33" i="37" s="1"/>
  <c r="IC33" i="37" a="1"/>
  <c r="IC33" i="37" s="1"/>
  <c r="O33" i="37" a="1"/>
  <c r="O33" i="37" s="1"/>
  <c r="DE33" i="37" a="1"/>
  <c r="DE33" i="37" s="1"/>
  <c r="GE33" i="37" a="1"/>
  <c r="GE33" i="37" s="1"/>
  <c r="GC33" i="37" a="1"/>
  <c r="GC33" i="37" s="1"/>
  <c r="GR33" i="37" a="1"/>
  <c r="GR33" i="37" s="1"/>
  <c r="FC33" i="37" a="1"/>
  <c r="FC33" i="37" s="1"/>
  <c r="R33" i="37" a="1"/>
  <c r="R33" i="37" s="1"/>
  <c r="CD33" i="37" a="1"/>
  <c r="CD33" i="37" s="1"/>
  <c r="AK33" i="37" a="1"/>
  <c r="AK33" i="37" s="1"/>
  <c r="AX33" i="37" a="1"/>
  <c r="AX33" i="37" s="1"/>
  <c r="DQ33" i="37" a="1"/>
  <c r="DQ33" i="37" s="1"/>
  <c r="GF33" i="37" a="1"/>
  <c r="GF33" i="37" s="1"/>
  <c r="IM33" i="37" a="1"/>
  <c r="IM33" i="37" s="1"/>
  <c r="BQ33" i="37" a="1"/>
  <c r="BQ33" i="37" s="1"/>
  <c r="DR33" i="37" a="1"/>
  <c r="DR33" i="37" s="1"/>
  <c r="GG33" i="37" a="1"/>
  <c r="GG33" i="37" s="1"/>
  <c r="IN33" i="37" a="1"/>
  <c r="IN33" i="37" s="1"/>
  <c r="BR33" i="37" a="1"/>
  <c r="BR33" i="37" s="1"/>
  <c r="EN33" i="37" a="1"/>
  <c r="EN33" i="37" s="1"/>
  <c r="GV33" i="37" a="1"/>
  <c r="GV33" i="37" s="1"/>
  <c r="C33" i="37" a="1"/>
  <c r="C33" i="37" s="1"/>
  <c r="BZ33" i="37" a="1"/>
  <c r="BZ33" i="37" s="1"/>
  <c r="EG33" i="37" a="1"/>
  <c r="EG33" i="37" s="1"/>
  <c r="GW33" i="37" a="1"/>
  <c r="GW33" i="37" s="1"/>
  <c r="BF33" i="37" a="1"/>
  <c r="BF33" i="37" s="1"/>
  <c r="FN33" i="37" a="1"/>
  <c r="FN33" i="37" s="1"/>
  <c r="HN33" i="37" a="1"/>
  <c r="HN33" i="37" s="1"/>
  <c r="BH33" i="37" a="1"/>
  <c r="BH33" i="37" s="1"/>
  <c r="EC33" i="37" a="1"/>
  <c r="EC33" i="37" s="1"/>
  <c r="GD33" i="37" a="1"/>
  <c r="GD33" i="37" s="1"/>
  <c r="IK33" i="37" a="1"/>
  <c r="IK33" i="37" s="1"/>
  <c r="BC33" i="37" a="1"/>
  <c r="BC33" i="37" s="1"/>
  <c r="DW33" i="37" a="1"/>
  <c r="DW33" i="37" s="1"/>
  <c r="GL33" i="37" a="1"/>
  <c r="GL33" i="37" s="1"/>
  <c r="D33" i="37" a="1"/>
  <c r="D33" i="37" s="1"/>
  <c r="HZ33" i="37" a="1"/>
  <c r="HZ33" i="37" s="1"/>
  <c r="CG33" i="37" a="1"/>
  <c r="CG33" i="37" s="1"/>
  <c r="IH33" i="37" a="1"/>
  <c r="IH33" i="37" s="1"/>
  <c r="IO33" i="37" a="1"/>
  <c r="IO33" i="37" s="1"/>
  <c r="W33" i="37" a="1"/>
  <c r="W33" i="37" s="1"/>
  <c r="CJ33" i="37" a="1"/>
  <c r="CJ33" i="37" s="1"/>
  <c r="AQ33" i="37" a="1"/>
  <c r="AQ33" i="37" s="1"/>
  <c r="BI33" i="37" a="1"/>
  <c r="BI33" i="37" s="1"/>
  <c r="DX33" i="37" a="1"/>
  <c r="DX33" i="37" s="1"/>
  <c r="GM33" i="37" a="1"/>
  <c r="GM33" i="37" s="1"/>
  <c r="BW33" i="37" a="1"/>
  <c r="BW33" i="37" s="1"/>
  <c r="DY33" i="37" a="1"/>
  <c r="DY33" i="37" s="1"/>
  <c r="GN33" i="37" a="1"/>
  <c r="GN33" i="37" s="1"/>
  <c r="BY33" i="37" a="1"/>
  <c r="BY33" i="37" s="1"/>
  <c r="EU33" i="37" a="1"/>
  <c r="EU33" i="37" s="1"/>
  <c r="HA33" i="37" a="1"/>
  <c r="HA33" i="37" s="1"/>
  <c r="J33" i="37" a="1"/>
  <c r="J33" i="37" s="1"/>
  <c r="CF33" i="37" a="1"/>
  <c r="CF33" i="37" s="1"/>
  <c r="EV33" i="37" a="1"/>
  <c r="EV33" i="37" s="1"/>
  <c r="HB33" i="37" a="1"/>
  <c r="HB33" i="37" s="1"/>
  <c r="CN33" i="37" a="1"/>
  <c r="CN33" i="37" s="1"/>
  <c r="FU33" i="37" a="1"/>
  <c r="FU33" i="37" s="1"/>
  <c r="IA33" i="37" a="1"/>
  <c r="IA33" i="37" s="1"/>
  <c r="BN33" i="37" a="1"/>
  <c r="BN33" i="37" s="1"/>
  <c r="EJ33" i="37" a="1"/>
  <c r="EJ33" i="37" s="1"/>
  <c r="GK33" i="37" a="1"/>
  <c r="GK33" i="37" s="1"/>
  <c r="IR33" i="37" a="1"/>
  <c r="IR33" i="37" s="1"/>
  <c r="BO33" i="37" a="1"/>
  <c r="BO33" i="37" s="1"/>
  <c r="ED33" i="37" a="1"/>
  <c r="ED33" i="37" s="1"/>
  <c r="GS33" i="37" a="1"/>
  <c r="GS33" i="37" s="1"/>
  <c r="BM33" i="37" a="1"/>
  <c r="BM33" i="37" s="1"/>
  <c r="M33" i="37" a="1"/>
  <c r="M33" i="37" s="1"/>
  <c r="EI33" i="37" a="1"/>
  <c r="EI33" i="37" s="1"/>
  <c r="AC33" i="37" a="1"/>
  <c r="AC33" i="37" s="1"/>
  <c r="CW33" i="37" a="1"/>
  <c r="CW33" i="37" s="1"/>
  <c r="AW33" i="37" a="1"/>
  <c r="AW33" i="37" s="1"/>
  <c r="BP33" i="37" a="1"/>
  <c r="BP33" i="37" s="1"/>
  <c r="EL33" i="37" a="1"/>
  <c r="EL33" i="37" s="1"/>
  <c r="GT33" i="37" a="1"/>
  <c r="GT33" i="37" s="1"/>
  <c r="Q33" i="37" a="1"/>
  <c r="Q33" i="37" s="1"/>
  <c r="CE33" i="37" a="1"/>
  <c r="CE33" i="37" s="1"/>
  <c r="EE33" i="37" a="1"/>
  <c r="EE33" i="37" s="1"/>
  <c r="GU33" i="37" a="1"/>
  <c r="GU33" i="37" s="1"/>
  <c r="I33" i="37" a="1"/>
  <c r="I33" i="37" s="1"/>
  <c r="CT33" i="37" a="1"/>
  <c r="CT33" i="37" s="1"/>
  <c r="FA33" i="37" a="1"/>
  <c r="FA33" i="37" s="1"/>
  <c r="HG33" i="37" a="1"/>
  <c r="HG33" i="37" s="1"/>
  <c r="T33" i="37" a="1"/>
  <c r="T33" i="37" s="1"/>
  <c r="CM33" i="37" a="1"/>
  <c r="CM33" i="37" s="1"/>
  <c r="FB33" i="37" a="1"/>
  <c r="FB33" i="37" s="1"/>
  <c r="HM33" i="37" a="1"/>
  <c r="HM33" i="37" s="1"/>
  <c r="CV33" i="37" a="1"/>
  <c r="CV33" i="37" s="1"/>
  <c r="GB33" i="37" a="1"/>
  <c r="GB33" i="37" s="1"/>
  <c r="II33" i="37" a="1"/>
  <c r="II33" i="37" s="1"/>
  <c r="N33" i="37" a="1"/>
  <c r="N33" i="37" s="1"/>
  <c r="BU33" i="37" a="1"/>
  <c r="BU33" i="37" s="1"/>
  <c r="EQ33" i="37" a="1"/>
  <c r="EQ33" i="37" s="1"/>
  <c r="GY33" i="37" a="1"/>
  <c r="GY33" i="37" s="1"/>
  <c r="BV33" i="37" a="1"/>
  <c r="BV33" i="37" s="1"/>
  <c r="EK33" i="37" a="1"/>
  <c r="EK33" i="37" s="1"/>
  <c r="HJ33" i="37" a="1"/>
  <c r="HJ33" i="37" s="1"/>
  <c r="FO33" i="37" a="1"/>
  <c r="FO33" i="37" s="1"/>
  <c r="BT33" i="37" a="1"/>
  <c r="BT33" i="37" s="1"/>
  <c r="GJ33" i="37" a="1"/>
  <c r="GJ33" i="37" s="1"/>
  <c r="AJ33" i="37" a="1"/>
  <c r="AJ33" i="37" s="1"/>
  <c r="DC33" i="37" a="1"/>
  <c r="DC33" i="37" s="1"/>
  <c r="H33" i="37" a="1"/>
  <c r="H33" i="37" s="1"/>
  <c r="CC33" i="37" a="1"/>
  <c r="CC33" i="37" s="1"/>
  <c r="ES33" i="37" a="1"/>
  <c r="ES33" i="37" s="1"/>
  <c r="GZ33" i="37" a="1"/>
  <c r="GZ33" i="37" s="1"/>
  <c r="Z33" i="37" a="1"/>
  <c r="Z33" i="37" s="1"/>
  <c r="CL33" i="37" a="1"/>
  <c r="CL33" i="37" s="1"/>
  <c r="EM33" i="37" a="1"/>
  <c r="EM33" i="37" s="1"/>
  <c r="HF33" i="37" a="1"/>
  <c r="HF33" i="37" s="1"/>
  <c r="S33" i="37" a="1"/>
  <c r="S33" i="37" s="1"/>
  <c r="DA33" i="37" a="1"/>
  <c r="DA33" i="37" s="1"/>
  <c r="FG33" i="37" a="1"/>
  <c r="FG33" i="37" s="1"/>
  <c r="HS33" i="37" a="1"/>
  <c r="HS33" i="37" s="1"/>
  <c r="AA33" i="37" a="1"/>
  <c r="AA33" i="37" s="1"/>
  <c r="CU33" i="37" a="1"/>
  <c r="CU33" i="37" s="1"/>
  <c r="FH33" i="37" a="1"/>
  <c r="FH33" i="37" s="1"/>
  <c r="HT33" i="37" a="1"/>
  <c r="HT33" i="37" s="1"/>
  <c r="DI33" i="37" a="1"/>
  <c r="DI33" i="37" s="1"/>
  <c r="GI33" i="37" a="1"/>
  <c r="GI33" i="37" s="1"/>
  <c r="IP33" i="37" a="1"/>
  <c r="IP33" i="37" s="1"/>
  <c r="V33" i="37" a="1"/>
  <c r="V33" i="37" s="1"/>
  <c r="CH33" i="37" a="1"/>
  <c r="CH33" i="37" s="1"/>
  <c r="EX33" i="37" a="1"/>
  <c r="EX33" i="37" s="1"/>
  <c r="HD33" i="37" a="1"/>
  <c r="HD33" i="37" s="1"/>
  <c r="CB33" i="37" a="1"/>
  <c r="CB33" i="37" s="1"/>
  <c r="ER33" i="37" a="1"/>
  <c r="ER33" i="37" s="1"/>
  <c r="HP33" i="37" a="1"/>
  <c r="HP33" i="37" s="1"/>
  <c r="DV33" i="37" a="1"/>
  <c r="DV33" i="37" s="1"/>
  <c r="IB33" i="37" a="1"/>
  <c r="IB33" i="37" s="1"/>
  <c r="BG33" i="37" a="1"/>
  <c r="BG33" i="37" s="1"/>
  <c r="EW33" i="37" a="1"/>
  <c r="EW33" i="37" s="1"/>
  <c r="AV33" i="37" a="1"/>
  <c r="AV33" i="37" s="1"/>
  <c r="F33" i="37" a="1"/>
  <c r="F33" i="37" s="1"/>
  <c r="P33" i="37" a="1"/>
  <c r="P33" i="37" s="1"/>
  <c r="CK33" i="37" a="1"/>
  <c r="CK33" i="37" s="1"/>
  <c r="EZ33" i="37" a="1"/>
  <c r="EZ33" i="37" s="1"/>
  <c r="HE33" i="37" a="1"/>
  <c r="HE33" i="37" s="1"/>
  <c r="AG33" i="37" a="1"/>
  <c r="AG33" i="37" s="1"/>
  <c r="CS33" i="37" a="1"/>
  <c r="CS33" i="37" s="1"/>
  <c r="ET33" i="37" a="1"/>
  <c r="ET33" i="37" s="1"/>
  <c r="HL33" i="37" a="1"/>
  <c r="HL33" i="37" s="1"/>
  <c r="AH33" i="37" a="1"/>
  <c r="AH33" i="37" s="1"/>
  <c r="DN33" i="37" a="1"/>
  <c r="DN33" i="37" s="1"/>
  <c r="FL33" i="37" a="1"/>
  <c r="FL33" i="37" s="1"/>
  <c r="HY33" i="37" a="1"/>
  <c r="HY33" i="37" s="1"/>
  <c r="AI33" i="37" a="1"/>
  <c r="AI33" i="37" s="1"/>
  <c r="DB33" i="37" a="1"/>
  <c r="DB33" i="37" s="1"/>
  <c r="FM33" i="37" a="1"/>
  <c r="FM33" i="37" s="1"/>
  <c r="AB33" i="37" a="1"/>
  <c r="AB33" i="37" s="1"/>
  <c r="DO33" i="37" a="1"/>
  <c r="DO33" i="37" s="1"/>
  <c r="GQ33" i="37" a="1"/>
  <c r="GQ33" i="37" s="1"/>
  <c r="AE33" i="37" a="1"/>
  <c r="AE33" i="37" s="1"/>
  <c r="CP33" i="37" a="1"/>
  <c r="CP33" i="37" s="1"/>
  <c r="FD33" i="37" a="1"/>
  <c r="FD33" i="37" s="1"/>
  <c r="HI33" i="37" a="1"/>
  <c r="HI33" i="37" s="1"/>
  <c r="CI33" i="37" a="1"/>
  <c r="CI33" i="37" s="1"/>
  <c r="EY33" i="37" a="1"/>
  <c r="EY33" i="37" s="1"/>
  <c r="HW33" i="37" a="1"/>
  <c r="HW33" i="37" s="1"/>
  <c r="FV33" i="37" a="1"/>
  <c r="FV33" i="37" s="1"/>
  <c r="U33" i="37" a="1"/>
  <c r="U33" i="37" s="1"/>
  <c r="AM33" i="37" a="1"/>
  <c r="AM33" i="37" s="1"/>
  <c r="DJ33" i="37" a="1"/>
  <c r="DJ33" i="37" s="1"/>
  <c r="IJ33" i="37" a="1"/>
  <c r="IJ33" i="37" s="1"/>
  <c r="EI34" i="37" a="1"/>
  <c r="EI34" i="37" s="1"/>
  <c r="HX34" i="37" a="1"/>
  <c r="HX34" i="37" s="1"/>
  <c r="DS34" i="37" a="1"/>
  <c r="DS34" i="37" s="1"/>
  <c r="FS34" i="37" a="1"/>
  <c r="FS34" i="37" s="1"/>
  <c r="GA34" i="37" a="1"/>
  <c r="GA34" i="37" s="1"/>
  <c r="IA34" i="37" a="1"/>
  <c r="IA34" i="37" s="1"/>
  <c r="HC34" i="37" a="1"/>
  <c r="HC34" i="37" s="1"/>
  <c r="EC34" i="37" a="1"/>
  <c r="EC34" i="37" s="1"/>
  <c r="HE34" i="37" a="1"/>
  <c r="HE34" i="37" s="1"/>
  <c r="GJ34" i="37" a="1"/>
  <c r="GJ34" i="37" s="1"/>
  <c r="B19" i="37"/>
  <c r="B18" i="36"/>
  <c r="B10" i="35"/>
  <c r="BW17" i="34"/>
  <c r="FW17" i="34"/>
  <c r="EA17" i="34"/>
  <c r="IN17" i="34"/>
  <c r="IE17" i="34"/>
  <c r="HU17" i="34"/>
  <c r="HI17" i="34"/>
  <c r="GY17" i="34"/>
  <c r="GO17" i="34"/>
  <c r="GC17" i="34"/>
  <c r="FS17" i="34"/>
  <c r="FI17" i="34"/>
  <c r="EW17" i="34"/>
  <c r="EM17" i="34"/>
  <c r="EC17" i="34"/>
  <c r="DQ17" i="34"/>
  <c r="DG17" i="34"/>
  <c r="CW17" i="34"/>
  <c r="CK17" i="34"/>
  <c r="CA17" i="34"/>
  <c r="BQ17" i="34"/>
  <c r="BE17" i="34"/>
  <c r="AU17" i="34"/>
  <c r="AK17" i="34"/>
  <c r="Y17" i="34"/>
  <c r="O17" i="34"/>
  <c r="E17" i="34"/>
  <c r="IO17" i="34"/>
  <c r="ID17" i="34"/>
  <c r="HQ17" i="34"/>
  <c r="HF17" i="34"/>
  <c r="GS17" i="34"/>
  <c r="GH17" i="34"/>
  <c r="FU17" i="34"/>
  <c r="FJ17" i="34"/>
  <c r="EV17" i="34"/>
  <c r="EK17" i="34"/>
  <c r="DX17" i="34"/>
  <c r="DM17" i="34"/>
  <c r="CZ17" i="34"/>
  <c r="CO17" i="34"/>
  <c r="CB17" i="34"/>
  <c r="BN17" i="34"/>
  <c r="BC17" i="34"/>
  <c r="AP17" i="34"/>
  <c r="AE17" i="34"/>
  <c r="R17" i="34"/>
  <c r="G17" i="34"/>
  <c r="IM17" i="34"/>
  <c r="IC17" i="34"/>
  <c r="HP17" i="34"/>
  <c r="HE17" i="34"/>
  <c r="GR17" i="34"/>
  <c r="GG17" i="34"/>
  <c r="FT17" i="34"/>
  <c r="FF17" i="34"/>
  <c r="EU17" i="34"/>
  <c r="EH17" i="34"/>
  <c r="DW17" i="34"/>
  <c r="DJ17" i="34"/>
  <c r="CY17" i="34"/>
  <c r="CL17" i="34"/>
  <c r="BZ17" i="34"/>
  <c r="BM17" i="34"/>
  <c r="BB17" i="34"/>
  <c r="AO17" i="34"/>
  <c r="AD17" i="34"/>
  <c r="Q17" i="34"/>
  <c r="F17" i="34"/>
  <c r="IL17" i="34"/>
  <c r="HZ17" i="34"/>
  <c r="HO17" i="34"/>
  <c r="HB17" i="34"/>
  <c r="GQ17" i="34"/>
  <c r="GD17" i="34"/>
  <c r="FR17" i="34"/>
  <c r="FE17" i="34"/>
  <c r="ET17" i="34"/>
  <c r="EG17" i="34"/>
  <c r="DV17" i="34"/>
  <c r="DI17" i="34"/>
  <c r="CX17" i="34"/>
  <c r="CJ17" i="34"/>
  <c r="BY17" i="34"/>
  <c r="BL17" i="34"/>
  <c r="BA17" i="34"/>
  <c r="AN17" i="34"/>
  <c r="AC17" i="34"/>
  <c r="P17" i="34"/>
  <c r="IK17" i="34"/>
  <c r="HY17" i="34"/>
  <c r="HN17" i="34"/>
  <c r="HA17" i="34"/>
  <c r="GP17" i="34"/>
  <c r="GB17" i="34"/>
  <c r="FQ17" i="34"/>
  <c r="FD17" i="34"/>
  <c r="ES17" i="34"/>
  <c r="EF17" i="34"/>
  <c r="DU17" i="34"/>
  <c r="DH17" i="34"/>
  <c r="CT17" i="34"/>
  <c r="CI17" i="34"/>
  <c r="BV17" i="34"/>
  <c r="BK17" i="34"/>
  <c r="AX17" i="34"/>
  <c r="AM17" i="34"/>
  <c r="Z17" i="34"/>
  <c r="N17" i="34"/>
  <c r="II17" i="34"/>
  <c r="HX17" i="34"/>
  <c r="HM17" i="34"/>
  <c r="GZ17" i="34"/>
  <c r="GL17" i="34"/>
  <c r="GA17" i="34"/>
  <c r="FN17" i="34"/>
  <c r="FC17" i="34"/>
  <c r="EP17" i="34"/>
  <c r="EE17" i="34"/>
  <c r="DR17" i="34"/>
  <c r="DF17" i="34"/>
  <c r="CS17" i="34"/>
  <c r="CH17" i="34"/>
  <c r="BU17" i="34"/>
  <c r="BJ17" i="34"/>
  <c r="AW17" i="34"/>
  <c r="AL17" i="34"/>
  <c r="X17" i="34"/>
  <c r="M17" i="34"/>
  <c r="IG17" i="34"/>
  <c r="GX17" i="34"/>
  <c r="FV17" i="34"/>
  <c r="EN17" i="34"/>
  <c r="DE17" i="34"/>
  <c r="CC17" i="34"/>
  <c r="AT17" i="34"/>
  <c r="J17" i="34"/>
  <c r="IH17" i="34"/>
  <c r="FY17" i="34"/>
  <c r="DN17" i="34"/>
  <c r="AV17" i="34"/>
  <c r="IF17" i="34"/>
  <c r="GW17" i="34"/>
  <c r="FM17" i="34"/>
  <c r="EL17" i="34"/>
  <c r="DB17" i="34"/>
  <c r="BT17" i="34"/>
  <c r="AS17" i="34"/>
  <c r="I17" i="34"/>
  <c r="HW17" i="34"/>
  <c r="GT17" i="34"/>
  <c r="FL17" i="34"/>
  <c r="ED17" i="34"/>
  <c r="DA17" i="34"/>
  <c r="BS17" i="34"/>
  <c r="AH17" i="34"/>
  <c r="H17" i="34"/>
  <c r="HG17" i="34"/>
  <c r="EO17" i="34"/>
  <c r="CD17" i="34"/>
  <c r="U17" i="34"/>
  <c r="HV17" i="34"/>
  <c r="GK17" i="34"/>
  <c r="FK17" i="34"/>
  <c r="DZ17" i="34"/>
  <c r="CR17" i="34"/>
  <c r="BR17" i="34"/>
  <c r="AG17" i="34"/>
  <c r="HR17" i="34"/>
  <c r="GJ17" i="34"/>
  <c r="FB17" i="34"/>
  <c r="DY17" i="34"/>
  <c r="CQ17" i="34"/>
  <c r="BI17" i="34"/>
  <c r="AF17" i="34"/>
  <c r="HJ17" i="34"/>
  <c r="GI17" i="34"/>
  <c r="FA17" i="34"/>
  <c r="DP17" i="34"/>
  <c r="CP17" i="34"/>
  <c r="BF17" i="34"/>
  <c r="W17" i="34"/>
  <c r="IP17" i="34"/>
  <c r="HH17" i="34"/>
  <c r="FZ17" i="34"/>
  <c r="EX17" i="34"/>
  <c r="DO17" i="34"/>
  <c r="CG17" i="34"/>
  <c r="BD17" i="34"/>
  <c r="V17" i="34"/>
  <c r="HK17" i="34"/>
  <c r="FO17" i="34"/>
  <c r="HC17" i="34"/>
  <c r="GF17" i="34"/>
  <c r="BP17" i="34"/>
  <c r="EZ17" i="34"/>
  <c r="BG17" i="34"/>
  <c r="S17" i="34"/>
  <c r="EB17" i="34"/>
  <c r="AY17" i="34"/>
  <c r="EI17" i="34"/>
  <c r="K17" i="34"/>
  <c r="IQ17" i="34"/>
  <c r="BO17" i="34"/>
  <c r="GM17" i="34"/>
  <c r="AI17" i="34"/>
  <c r="AQ17" i="34"/>
  <c r="DC17" i="34"/>
  <c r="FP17" i="34"/>
  <c r="CV17" i="34"/>
  <c r="DD17" i="34"/>
  <c r="EY17" i="34"/>
  <c r="C17" i="34"/>
  <c r="CU17" i="34"/>
  <c r="GE17" i="34"/>
  <c r="EQ17" i="34"/>
  <c r="AB17" i="34"/>
  <c r="IR17" i="34"/>
  <c r="HL17" i="34"/>
  <c r="AZ17" i="34"/>
  <c r="DS17" i="34"/>
  <c r="DL17" i="34"/>
  <c r="GU17" i="34"/>
  <c r="AR17" i="34"/>
  <c r="IB17" i="34"/>
  <c r="L17" i="34"/>
  <c r="DT17" i="34"/>
  <c r="CE17" i="34"/>
  <c r="FG17" i="34"/>
  <c r="CN17" i="34"/>
  <c r="T17" i="34"/>
  <c r="CF17" i="34"/>
  <c r="BX17" i="34"/>
  <c r="D17" i="34"/>
  <c r="CM17" i="34"/>
  <c r="DK17" i="34"/>
  <c r="HS17" i="34"/>
  <c r="ER17" i="34"/>
  <c r="FH17" i="34"/>
  <c r="AA17" i="34"/>
  <c r="BH17" i="34"/>
  <c r="IJ17" i="34"/>
  <c r="GN17" i="34"/>
  <c r="AJ17" i="34"/>
  <c r="GV17" i="34"/>
  <c r="EJ17" i="34"/>
  <c r="HT17" i="34"/>
  <c r="IA17" i="34"/>
  <c r="HD17" i="34"/>
  <c r="FX17" i="34"/>
  <c r="B18" i="34"/>
  <c r="B17" i="20"/>
  <c r="HF16" i="36" l="1"/>
  <c r="IA16" i="36"/>
  <c r="GV16" i="36"/>
  <c r="M16" i="36"/>
  <c r="HX16" i="36"/>
  <c r="GW16" i="40"/>
  <c r="AR16" i="36"/>
  <c r="DA16" i="36"/>
  <c r="HU16" i="36"/>
  <c r="C30" i="35"/>
  <c r="C31" i="35"/>
  <c r="D28" i="35"/>
  <c r="C15" i="44"/>
  <c r="AF15" i="44"/>
  <c r="CG15" i="44"/>
  <c r="CO15" i="44"/>
  <c r="S15" i="44"/>
  <c r="CW15" i="44"/>
  <c r="GQ15" i="44"/>
  <c r="DZ15" i="44"/>
  <c r="HA15" i="44"/>
  <c r="BN15" i="44"/>
  <c r="CR15" i="44"/>
  <c r="HN15" i="44"/>
  <c r="GJ15" i="44"/>
  <c r="AS15" i="44"/>
  <c r="DM15" i="44"/>
  <c r="HY15" i="44"/>
  <c r="AP15" i="44"/>
  <c r="BP15" i="44"/>
  <c r="DC15" i="44"/>
  <c r="HP15" i="44"/>
  <c r="AE15" i="44"/>
  <c r="GT15" i="44"/>
  <c r="GE15" i="44"/>
  <c r="X15" i="44"/>
  <c r="EP15" i="44"/>
  <c r="CS15" i="44"/>
  <c r="HH15" i="44"/>
  <c r="BT15" i="44"/>
  <c r="AZ15" i="44"/>
  <c r="DU15" i="44"/>
  <c r="DT15" i="44"/>
  <c r="ID15" i="44"/>
  <c r="CK15" i="44"/>
  <c r="BB16" i="36"/>
  <c r="HD15" i="44"/>
  <c r="AV15" i="44"/>
  <c r="AW15" i="44"/>
  <c r="IH15" i="44"/>
  <c r="GV15" i="44"/>
  <c r="CC15" i="44"/>
  <c r="DK15" i="44"/>
  <c r="GA15" i="44"/>
  <c r="GU15" i="44"/>
  <c r="ES15" i="44"/>
  <c r="HM15" i="44"/>
  <c r="FL15" i="44"/>
  <c r="GR15" i="44"/>
  <c r="GD15" i="44"/>
  <c r="AU15" i="44"/>
  <c r="FI15" i="44"/>
  <c r="HZ15" i="44"/>
  <c r="FV15" i="44"/>
  <c r="ET15" i="44"/>
  <c r="HB15" i="44"/>
  <c r="FX15" i="44"/>
  <c r="EY15" i="44"/>
  <c r="EG15" i="44"/>
  <c r="AQ15" i="44"/>
  <c r="IC15" i="44"/>
  <c r="HK15" i="44"/>
  <c r="FC15" i="44"/>
  <c r="BC15" i="44"/>
  <c r="FA15" i="44"/>
  <c r="EX15" i="44"/>
  <c r="FB15" i="44"/>
  <c r="DG15" i="44"/>
  <c r="IE15" i="44"/>
  <c r="GS15" i="44"/>
  <c r="GO15" i="44"/>
  <c r="IO15" i="44"/>
  <c r="DI15" i="44"/>
  <c r="HE15" i="44"/>
  <c r="Z15" i="44"/>
  <c r="FF15" i="44"/>
  <c r="BL16" i="36"/>
  <c r="BL17" i="36" s="1"/>
  <c r="AB15" i="44"/>
  <c r="I15" i="44"/>
  <c r="BB15" i="44"/>
  <c r="AD15" i="44"/>
  <c r="D15" i="44"/>
  <c r="BV15" i="44"/>
  <c r="FN15" i="44"/>
  <c r="CB15" i="44"/>
  <c r="BQ15" i="44"/>
  <c r="Q15" i="44"/>
  <c r="CU15" i="44"/>
  <c r="HS15" i="44"/>
  <c r="EV15" i="44"/>
  <c r="H15" i="44"/>
  <c r="AI15" i="44"/>
  <c r="HJ15" i="44"/>
  <c r="L15" i="44"/>
  <c r="FY15" i="44"/>
  <c r="Y15" i="44"/>
  <c r="AR15" i="44"/>
  <c r="T15" i="44"/>
  <c r="HF15" i="44"/>
  <c r="DN15" i="44"/>
  <c r="EM15" i="44"/>
  <c r="DP15" i="44"/>
  <c r="HT15" i="44"/>
  <c r="G15" i="44"/>
  <c r="GF15" i="44"/>
  <c r="AG15" i="44"/>
  <c r="CQ15" i="44"/>
  <c r="DS15" i="44"/>
  <c r="EA15" i="44"/>
  <c r="AT15" i="44"/>
  <c r="AC15" i="44"/>
  <c r="BL15" i="44"/>
  <c r="BE15" i="44"/>
  <c r="II15" i="44"/>
  <c r="CF15" i="44"/>
  <c r="CF16" i="40"/>
  <c r="CD15" i="44"/>
  <c r="CX15" i="44"/>
  <c r="AH15" i="44"/>
  <c r="DB15" i="44"/>
  <c r="FT15" i="44"/>
  <c r="BA15" i="44"/>
  <c r="EI15" i="44"/>
  <c r="CM15" i="44"/>
  <c r="BO15" i="44"/>
  <c r="CP15" i="44"/>
  <c r="CA15" i="44"/>
  <c r="DQ15" i="44"/>
  <c r="FU15" i="44"/>
  <c r="DF15" i="44"/>
  <c r="AK15" i="44"/>
  <c r="EW15" i="44"/>
  <c r="EL15" i="44"/>
  <c r="IG15" i="44"/>
  <c r="FQ15" i="44"/>
  <c r="U15" i="44"/>
  <c r="EB15" i="44"/>
  <c r="BF15" i="44"/>
  <c r="ER15" i="44"/>
  <c r="HO15" i="44"/>
  <c r="GN15" i="44"/>
  <c r="AY15" i="44"/>
  <c r="EU15" i="44"/>
  <c r="CI15" i="44"/>
  <c r="EZ15" i="44"/>
  <c r="IK15" i="44"/>
  <c r="M15" i="44"/>
  <c r="GL15" i="44"/>
  <c r="GM15" i="44"/>
  <c r="DA15" i="44"/>
  <c r="FZ15" i="44"/>
  <c r="HX15" i="44"/>
  <c r="CY15" i="44"/>
  <c r="HL15" i="44"/>
  <c r="BG15" i="44"/>
  <c r="EJ15" i="44"/>
  <c r="FK15" i="44"/>
  <c r="HC15" i="44"/>
  <c r="AJ15" i="44"/>
  <c r="F15" i="44"/>
  <c r="AX15" i="44"/>
  <c r="CV15" i="44"/>
  <c r="IP15" i="44"/>
  <c r="CJ15" i="44"/>
  <c r="DD15" i="44"/>
  <c r="AL15" i="44"/>
  <c r="K15" i="44"/>
  <c r="GW15" i="44"/>
  <c r="P15" i="44"/>
  <c r="BY15" i="44"/>
  <c r="O15" i="44"/>
  <c r="EH15" i="44"/>
  <c r="V15" i="44"/>
  <c r="CH15" i="44"/>
  <c r="ED15" i="44"/>
  <c r="DO15" i="44"/>
  <c r="GZ15" i="44"/>
  <c r="CE15" i="44"/>
  <c r="DE15" i="44"/>
  <c r="CT16" i="44"/>
  <c r="BD15" i="44"/>
  <c r="DJ15" i="44"/>
  <c r="EE15" i="44"/>
  <c r="FR15" i="44"/>
  <c r="CN15" i="44"/>
  <c r="DR15" i="44"/>
  <c r="GI15" i="44"/>
  <c r="W15" i="44"/>
  <c r="HG15" i="44"/>
  <c r="BJ15" i="44"/>
  <c r="IQ15" i="44"/>
  <c r="FP15" i="44"/>
  <c r="DV15" i="44"/>
  <c r="EK15" i="44"/>
  <c r="HQ15" i="44"/>
  <c r="IA15" i="44"/>
  <c r="FO15" i="44"/>
  <c r="GY15" i="44"/>
  <c r="DY15" i="44"/>
  <c r="N15" i="44"/>
  <c r="IB15" i="44"/>
  <c r="BW15" i="44"/>
  <c r="DH15" i="44"/>
  <c r="FW15" i="44"/>
  <c r="GH15" i="44"/>
  <c r="BM15" i="44"/>
  <c r="AM15" i="44"/>
  <c r="E15" i="44"/>
  <c r="EN15" i="44"/>
  <c r="EC15" i="44"/>
  <c r="R15" i="44"/>
  <c r="BI15" i="44"/>
  <c r="FM15" i="44"/>
  <c r="BX15" i="44"/>
  <c r="IM15" i="44"/>
  <c r="AO15" i="44"/>
  <c r="GX15" i="44"/>
  <c r="HI15" i="44"/>
  <c r="EF15" i="44"/>
  <c r="FE15" i="44"/>
  <c r="CZ15" i="44"/>
  <c r="IL15" i="44"/>
  <c r="BH15" i="44"/>
  <c r="BS15" i="44"/>
  <c r="HV15" i="44"/>
  <c r="AN15" i="44"/>
  <c r="BZ15" i="44"/>
  <c r="CT15" i="44"/>
  <c r="FG15" i="44"/>
  <c r="HU15" i="44"/>
  <c r="EQ15" i="44"/>
  <c r="AA15" i="44"/>
  <c r="BN16" i="36"/>
  <c r="AH16" i="36"/>
  <c r="C16" i="36"/>
  <c r="ED16" i="36"/>
  <c r="CB16" i="36"/>
  <c r="T16" i="40"/>
  <c r="IH16" i="36"/>
  <c r="K16" i="40"/>
  <c r="CF16" i="36"/>
  <c r="AI16" i="36"/>
  <c r="CV16" i="36"/>
  <c r="AA16" i="36"/>
  <c r="HB16" i="36"/>
  <c r="HV16" i="36"/>
  <c r="EP16" i="36"/>
  <c r="AO16" i="36"/>
  <c r="IG16" i="40"/>
  <c r="CJ16" i="36"/>
  <c r="Y16" i="36"/>
  <c r="CZ16" i="36"/>
  <c r="AL16" i="40"/>
  <c r="FA16" i="36"/>
  <c r="FA16" i="44" s="1"/>
  <c r="DH16" i="36"/>
  <c r="T16" i="36"/>
  <c r="DG16" i="36"/>
  <c r="DG16" i="44" s="1"/>
  <c r="FQ16" i="36"/>
  <c r="FQ16" i="44" s="1"/>
  <c r="GP16" i="36"/>
  <c r="BQ16" i="36"/>
  <c r="EW16" i="36"/>
  <c r="HM16" i="36"/>
  <c r="CL16" i="36"/>
  <c r="CL16" i="44" s="1"/>
  <c r="FR16" i="36"/>
  <c r="F16" i="36"/>
  <c r="AW16" i="36"/>
  <c r="R16" i="36"/>
  <c r="BC16" i="36"/>
  <c r="FF16" i="40"/>
  <c r="EO16" i="36"/>
  <c r="HH16" i="36"/>
  <c r="AD16" i="36"/>
  <c r="IB16" i="40"/>
  <c r="DY16" i="40"/>
  <c r="IE16" i="36"/>
  <c r="BR16" i="36"/>
  <c r="CU16" i="36"/>
  <c r="IO16" i="36"/>
  <c r="FV16" i="36"/>
  <c r="N16" i="40"/>
  <c r="N16" i="36"/>
  <c r="FU16" i="36"/>
  <c r="Y16" i="40"/>
  <c r="HJ16" i="40"/>
  <c r="AI16" i="40"/>
  <c r="FY16" i="40"/>
  <c r="GG16" i="36"/>
  <c r="IR16" i="36"/>
  <c r="FI16" i="36"/>
  <c r="CD16" i="36"/>
  <c r="P16" i="36"/>
  <c r="P16" i="44" s="1"/>
  <c r="CI16" i="36"/>
  <c r="ER16" i="36"/>
  <c r="ER16" i="44" s="1"/>
  <c r="HW16" i="36"/>
  <c r="GO16" i="36"/>
  <c r="AN16" i="36"/>
  <c r="EQ16" i="36"/>
  <c r="GE16" i="36"/>
  <c r="GE16" i="44" s="1"/>
  <c r="FW16" i="36"/>
  <c r="HT16" i="36"/>
  <c r="BW16" i="36"/>
  <c r="DP16" i="36"/>
  <c r="BT16" i="36"/>
  <c r="EA16" i="36"/>
  <c r="DD16" i="40"/>
  <c r="FF16" i="36"/>
  <c r="AM16" i="36"/>
  <c r="CE16" i="36"/>
  <c r="AL16" i="36"/>
  <c r="K16" i="36"/>
  <c r="DE16" i="36"/>
  <c r="GD16" i="40"/>
  <c r="AU16" i="40"/>
  <c r="GK16" i="36"/>
  <c r="GK16" i="44" s="1"/>
  <c r="FN16" i="40"/>
  <c r="BQ16" i="40"/>
  <c r="HL16" i="36"/>
  <c r="HR16" i="36"/>
  <c r="GZ16" i="36"/>
  <c r="CT16" i="36"/>
  <c r="HC16" i="36"/>
  <c r="EL16" i="40"/>
  <c r="DS16" i="36"/>
  <c r="BV16" i="40"/>
  <c r="EX16" i="36"/>
  <c r="EZ16" i="36"/>
  <c r="CD16" i="40"/>
  <c r="CX16" i="40"/>
  <c r="AH16" i="40"/>
  <c r="DB16" i="40"/>
  <c r="FT16" i="40"/>
  <c r="DQ16" i="40"/>
  <c r="AK16" i="40"/>
  <c r="GT16" i="36"/>
  <c r="GT17" i="36" s="1"/>
  <c r="AG16" i="36"/>
  <c r="ET16" i="40"/>
  <c r="J16" i="36"/>
  <c r="J16" i="44" s="1"/>
  <c r="CQ16" i="36"/>
  <c r="FS16" i="36"/>
  <c r="EG16" i="36"/>
  <c r="EG17" i="36" s="1"/>
  <c r="BP16" i="36"/>
  <c r="GB16" i="36"/>
  <c r="HO16" i="36"/>
  <c r="HO16" i="44" s="1"/>
  <c r="U16" i="36"/>
  <c r="EW16" i="40"/>
  <c r="GF16" i="36"/>
  <c r="E16" i="36"/>
  <c r="L16" i="36"/>
  <c r="EH16" i="36"/>
  <c r="CH16" i="36"/>
  <c r="FB16" i="36"/>
  <c r="CS16" i="36"/>
  <c r="CS16" i="44" s="1"/>
  <c r="BF16" i="40"/>
  <c r="BZ16" i="36"/>
  <c r="CB16" i="40"/>
  <c r="IC16" i="36"/>
  <c r="IC16" i="40"/>
  <c r="GN16" i="36"/>
  <c r="GN16" i="40"/>
  <c r="II16" i="36"/>
  <c r="II16" i="40"/>
  <c r="EB16" i="36"/>
  <c r="EB16" i="44" s="1"/>
  <c r="IG16" i="36"/>
  <c r="IN16" i="40"/>
  <c r="IN16" i="36"/>
  <c r="BM16" i="40"/>
  <c r="BM16" i="36"/>
  <c r="FG16" i="36"/>
  <c r="FG16" i="40"/>
  <c r="FJ16" i="36"/>
  <c r="FJ16" i="40"/>
  <c r="ES16" i="40"/>
  <c r="HM16" i="40"/>
  <c r="CA16" i="40"/>
  <c r="FI16" i="40"/>
  <c r="IE16" i="40"/>
  <c r="X16" i="36"/>
  <c r="BU16" i="36"/>
  <c r="EF16" i="36"/>
  <c r="HP16" i="36"/>
  <c r="HP16" i="44" s="1"/>
  <c r="G16" i="36"/>
  <c r="W16" i="36"/>
  <c r="GL16" i="40"/>
  <c r="GM16" i="40"/>
  <c r="DA16" i="40"/>
  <c r="FZ16" i="40"/>
  <c r="HX16" i="40"/>
  <c r="BA16" i="40"/>
  <c r="EI16" i="40"/>
  <c r="CM16" i="40"/>
  <c r="BO16" i="40"/>
  <c r="Q16" i="40"/>
  <c r="HC16" i="40"/>
  <c r="AJ16" i="40"/>
  <c r="EV16" i="40"/>
  <c r="H16" i="40"/>
  <c r="Z16" i="40"/>
  <c r="HH16" i="40"/>
  <c r="O16" i="36"/>
  <c r="BD16" i="40"/>
  <c r="DJ16" i="40"/>
  <c r="EE16" i="40"/>
  <c r="FR16" i="40"/>
  <c r="CN16" i="40"/>
  <c r="EG16" i="40"/>
  <c r="CY16" i="40"/>
  <c r="HL16" i="40"/>
  <c r="BG16" i="40"/>
  <c r="CP16" i="40"/>
  <c r="FP16" i="40"/>
  <c r="DV16" i="40"/>
  <c r="EY16" i="40"/>
  <c r="FU16" i="40"/>
  <c r="DF16" i="40"/>
  <c r="HU16" i="40"/>
  <c r="IP16" i="40"/>
  <c r="R16" i="40"/>
  <c r="BI16" i="40"/>
  <c r="FM16" i="40"/>
  <c r="BX16" i="40"/>
  <c r="IM16" i="40"/>
  <c r="AO16" i="40"/>
  <c r="DR16" i="40"/>
  <c r="GI16" i="40"/>
  <c r="W16" i="40"/>
  <c r="HG16" i="40"/>
  <c r="EJ16" i="40"/>
  <c r="FK16" i="40"/>
  <c r="BH16" i="40"/>
  <c r="BS16" i="40"/>
  <c r="AQ16" i="40"/>
  <c r="F16" i="40"/>
  <c r="AX16" i="40"/>
  <c r="FO16" i="40"/>
  <c r="GY16" i="40"/>
  <c r="CJ16" i="40"/>
  <c r="GC16" i="40"/>
  <c r="HF16" i="40"/>
  <c r="GG16" i="40"/>
  <c r="FD16" i="36"/>
  <c r="GS16" i="40"/>
  <c r="EZ16" i="40"/>
  <c r="C16" i="40"/>
  <c r="DT16" i="40"/>
  <c r="GO16" i="40"/>
  <c r="GX16" i="40"/>
  <c r="HI16" i="40"/>
  <c r="EF16" i="40"/>
  <c r="FE16" i="40"/>
  <c r="BJ16" i="40"/>
  <c r="IQ16" i="40"/>
  <c r="CK16" i="40"/>
  <c r="DI16" i="40"/>
  <c r="EK16" i="40"/>
  <c r="HQ16" i="40"/>
  <c r="CV16" i="40"/>
  <c r="HZ16" i="40"/>
  <c r="AG16" i="40"/>
  <c r="CG16" i="40"/>
  <c r="CO16" i="40"/>
  <c r="S16" i="40"/>
  <c r="CW16" i="40"/>
  <c r="ID16" i="40"/>
  <c r="IO16" i="40"/>
  <c r="AF16" i="40"/>
  <c r="AT16" i="40"/>
  <c r="CZ16" i="40"/>
  <c r="IL16" i="40"/>
  <c r="GJ16" i="40"/>
  <c r="AS16" i="40"/>
  <c r="HV16" i="40"/>
  <c r="AN16" i="40"/>
  <c r="IA16" i="40"/>
  <c r="M16" i="40"/>
  <c r="BE16" i="40"/>
  <c r="EA16" i="40"/>
  <c r="HD16" i="40"/>
  <c r="AV16" i="40"/>
  <c r="AW16" i="40"/>
  <c r="IH16" i="40"/>
  <c r="GV16" i="40"/>
  <c r="GQ16" i="40"/>
  <c r="DZ16" i="40"/>
  <c r="HA16" i="40"/>
  <c r="BN16" i="40"/>
  <c r="AC16" i="40"/>
  <c r="IK16" i="40"/>
  <c r="FL16" i="40"/>
  <c r="GR16" i="40"/>
  <c r="BL16" i="40"/>
  <c r="HE16" i="40"/>
  <c r="IR16" i="40"/>
  <c r="GQ16" i="36"/>
  <c r="EU16" i="36"/>
  <c r="AB16" i="40"/>
  <c r="I16" i="40"/>
  <c r="BB16" i="40"/>
  <c r="AD16" i="40"/>
  <c r="D16" i="40"/>
  <c r="CC16" i="40"/>
  <c r="DK16" i="40"/>
  <c r="GA16" i="40"/>
  <c r="GU16" i="40"/>
  <c r="CR16" i="40"/>
  <c r="HN16" i="40"/>
  <c r="CU16" i="40"/>
  <c r="HS16" i="40"/>
  <c r="DM16" i="40"/>
  <c r="HY16" i="40"/>
  <c r="BT16" i="40"/>
  <c r="AR16" i="40"/>
  <c r="FV16" i="40"/>
  <c r="BR16" i="40"/>
  <c r="B22" i="39"/>
  <c r="B22" i="38"/>
  <c r="B22" i="40"/>
  <c r="H39" i="20"/>
  <c r="P39" i="20"/>
  <c r="X39" i="20"/>
  <c r="AF39" i="20"/>
  <c r="AN39" i="20"/>
  <c r="AV39" i="20"/>
  <c r="BD39" i="20"/>
  <c r="BL39" i="20"/>
  <c r="BT39" i="20"/>
  <c r="CB39" i="20"/>
  <c r="CJ39" i="20"/>
  <c r="CR39" i="20"/>
  <c r="CZ39" i="20"/>
  <c r="DH39" i="20"/>
  <c r="DP39" i="20"/>
  <c r="DX39" i="20"/>
  <c r="EF39" i="20"/>
  <c r="EN39" i="20"/>
  <c r="EV39" i="20"/>
  <c r="FD39" i="20"/>
  <c r="FL39" i="20"/>
  <c r="FT39" i="20"/>
  <c r="GB39" i="20"/>
  <c r="GJ39" i="20"/>
  <c r="GR39" i="20"/>
  <c r="GZ39" i="20"/>
  <c r="HH39" i="20"/>
  <c r="HP39" i="20"/>
  <c r="HX39" i="20"/>
  <c r="IF39" i="20"/>
  <c r="IN39" i="20"/>
  <c r="I39" i="20"/>
  <c r="Q39" i="20"/>
  <c r="Y39" i="20"/>
  <c r="AG39" i="20"/>
  <c r="AO39" i="20"/>
  <c r="AW39" i="20"/>
  <c r="BE39" i="20"/>
  <c r="BM39" i="20"/>
  <c r="BU39" i="20"/>
  <c r="CC39" i="20"/>
  <c r="CK39" i="20"/>
  <c r="CS39" i="20"/>
  <c r="DA39" i="20"/>
  <c r="DI39" i="20"/>
  <c r="DQ39" i="20"/>
  <c r="DY39" i="20"/>
  <c r="EG39" i="20"/>
  <c r="EO39" i="20"/>
  <c r="EW39" i="20"/>
  <c r="FE39" i="20"/>
  <c r="FM39" i="20"/>
  <c r="FU39" i="20"/>
  <c r="GC39" i="20"/>
  <c r="GK39" i="20"/>
  <c r="GS39" i="20"/>
  <c r="HA39" i="20"/>
  <c r="HI39" i="20"/>
  <c r="HQ39" i="20"/>
  <c r="HY39" i="20"/>
  <c r="IG39" i="20"/>
  <c r="IO39" i="20"/>
  <c r="J39" i="20"/>
  <c r="R39" i="20"/>
  <c r="Z39" i="20"/>
  <c r="AH39" i="20"/>
  <c r="AP39" i="20"/>
  <c r="AX39" i="20"/>
  <c r="BF39" i="20"/>
  <c r="BN39" i="20"/>
  <c r="BV39" i="20"/>
  <c r="CD39" i="20"/>
  <c r="CL39" i="20"/>
  <c r="CT39" i="20"/>
  <c r="DB39" i="20"/>
  <c r="DJ39" i="20"/>
  <c r="DR39" i="20"/>
  <c r="DZ39" i="20"/>
  <c r="EH39" i="20"/>
  <c r="EP39" i="20"/>
  <c r="EX39" i="20"/>
  <c r="FF39" i="20"/>
  <c r="FN39" i="20"/>
  <c r="FV39" i="20"/>
  <c r="GD39" i="20"/>
  <c r="GL39" i="20"/>
  <c r="GT39" i="20"/>
  <c r="HB39" i="20"/>
  <c r="HJ39" i="20"/>
  <c r="HR39" i="20"/>
  <c r="HZ39" i="20"/>
  <c r="IH39" i="20"/>
  <c r="IP39" i="20"/>
  <c r="G39" i="20"/>
  <c r="U39" i="20"/>
  <c r="AI39" i="20"/>
  <c r="AT39" i="20"/>
  <c r="BH39" i="20"/>
  <c r="BS39" i="20"/>
  <c r="CG39" i="20"/>
  <c r="CU39" i="20"/>
  <c r="DF39" i="20"/>
  <c r="DT39" i="20"/>
  <c r="EE39" i="20"/>
  <c r="ES39" i="20"/>
  <c r="FG39" i="20"/>
  <c r="FR39" i="20"/>
  <c r="GF39" i="20"/>
  <c r="GQ39" i="20"/>
  <c r="HE39" i="20"/>
  <c r="HS39" i="20"/>
  <c r="ID39" i="20"/>
  <c r="IR39" i="20"/>
  <c r="K39" i="20"/>
  <c r="V39" i="20"/>
  <c r="AJ39" i="20"/>
  <c r="AU39" i="20"/>
  <c r="BI39" i="20"/>
  <c r="BW39" i="20"/>
  <c r="CH39" i="20"/>
  <c r="CV39" i="20"/>
  <c r="DG39" i="20"/>
  <c r="DU39" i="20"/>
  <c r="EI39" i="20"/>
  <c r="ET39" i="20"/>
  <c r="FH39" i="20"/>
  <c r="FS39" i="20"/>
  <c r="GG39" i="20"/>
  <c r="GU39" i="20"/>
  <c r="HF39" i="20"/>
  <c r="HT39" i="20"/>
  <c r="IE39" i="20"/>
  <c r="B40" i="20"/>
  <c r="L39" i="20"/>
  <c r="W39" i="20"/>
  <c r="AK39" i="20"/>
  <c r="AY39" i="20"/>
  <c r="BJ39" i="20"/>
  <c r="BX39" i="20"/>
  <c r="CI39" i="20"/>
  <c r="CW39" i="20"/>
  <c r="DK39" i="20"/>
  <c r="DV39" i="20"/>
  <c r="EJ39" i="20"/>
  <c r="EU39" i="20"/>
  <c r="FI39" i="20"/>
  <c r="FW39" i="20"/>
  <c r="GH39" i="20"/>
  <c r="GV39" i="20"/>
  <c r="HG39" i="20"/>
  <c r="HU39" i="20"/>
  <c r="II39" i="20"/>
  <c r="M39" i="20"/>
  <c r="AA39" i="20"/>
  <c r="AL39" i="20"/>
  <c r="AZ39" i="20"/>
  <c r="BK39" i="20"/>
  <c r="BY39" i="20"/>
  <c r="CM39" i="20"/>
  <c r="CX39" i="20"/>
  <c r="DL39" i="20"/>
  <c r="DW39" i="20"/>
  <c r="EK39" i="20"/>
  <c r="EY39" i="20"/>
  <c r="FJ39" i="20"/>
  <c r="FX39" i="20"/>
  <c r="GI39" i="20"/>
  <c r="GW39" i="20"/>
  <c r="HK39" i="20"/>
  <c r="HV39" i="20"/>
  <c r="IJ39" i="20"/>
  <c r="E39" i="20"/>
  <c r="S39" i="20"/>
  <c r="AD39" i="20"/>
  <c r="AR39" i="20"/>
  <c r="BC39" i="20"/>
  <c r="BQ39" i="20"/>
  <c r="CE39" i="20"/>
  <c r="CP39" i="20"/>
  <c r="DD39" i="20"/>
  <c r="DO39" i="20"/>
  <c r="EC39" i="20"/>
  <c r="EQ39" i="20"/>
  <c r="FB39" i="20"/>
  <c r="FP39" i="20"/>
  <c r="GA39" i="20"/>
  <c r="GO39" i="20"/>
  <c r="HC39" i="20"/>
  <c r="HN39" i="20"/>
  <c r="IB39" i="20"/>
  <c r="IM39" i="20"/>
  <c r="D39" i="20"/>
  <c r="AM39" i="20"/>
  <c r="BR39" i="20"/>
  <c r="DC39" i="20"/>
  <c r="EL39" i="20"/>
  <c r="FQ39" i="20"/>
  <c r="GY39" i="20"/>
  <c r="IK39" i="20"/>
  <c r="F39" i="20"/>
  <c r="AQ39" i="20"/>
  <c r="BZ39" i="20"/>
  <c r="DE39" i="20"/>
  <c r="EM39" i="20"/>
  <c r="FY39" i="20"/>
  <c r="HD39" i="20"/>
  <c r="IL39" i="20"/>
  <c r="N39" i="20"/>
  <c r="AS39" i="20"/>
  <c r="CA39" i="20"/>
  <c r="DM39" i="20"/>
  <c r="ER39" i="20"/>
  <c r="FZ39" i="20"/>
  <c r="HL39" i="20"/>
  <c r="IQ39" i="20"/>
  <c r="O39" i="20"/>
  <c r="BA39" i="20"/>
  <c r="CF39" i="20"/>
  <c r="DN39" i="20"/>
  <c r="EZ39" i="20"/>
  <c r="GE39" i="20"/>
  <c r="HM39" i="20"/>
  <c r="AC39" i="20"/>
  <c r="BO39" i="20"/>
  <c r="CQ39" i="20"/>
  <c r="EB39" i="20"/>
  <c r="FK39" i="20"/>
  <c r="GP39" i="20"/>
  <c r="IA39" i="20"/>
  <c r="C39" i="20"/>
  <c r="CO39" i="20"/>
  <c r="GM39" i="20"/>
  <c r="T39" i="20"/>
  <c r="CY39" i="20"/>
  <c r="GN39" i="20"/>
  <c r="AB39" i="20"/>
  <c r="DS39" i="20"/>
  <c r="GX39" i="20"/>
  <c r="AE39" i="20"/>
  <c r="EA39" i="20"/>
  <c r="HO39" i="20"/>
  <c r="BG39" i="20"/>
  <c r="FA39" i="20"/>
  <c r="IC39" i="20"/>
  <c r="BP39" i="20"/>
  <c r="FC39" i="20"/>
  <c r="FO39" i="20"/>
  <c r="HW39" i="20"/>
  <c r="ED39" i="20"/>
  <c r="BB39" i="20"/>
  <c r="CN39" i="20"/>
  <c r="D39" i="34"/>
  <c r="L39" i="34"/>
  <c r="T39" i="34"/>
  <c r="AB39" i="34"/>
  <c r="AJ39" i="34"/>
  <c r="AR39" i="34"/>
  <c r="AZ39" i="34"/>
  <c r="BH39" i="34"/>
  <c r="BP39" i="34"/>
  <c r="BX39" i="34"/>
  <c r="CF39" i="34"/>
  <c r="CN39" i="34"/>
  <c r="CV39" i="34"/>
  <c r="DD39" i="34"/>
  <c r="DL39" i="34"/>
  <c r="DT39" i="34"/>
  <c r="EB39" i="34"/>
  <c r="EJ39" i="34"/>
  <c r="E39" i="34"/>
  <c r="N39" i="34"/>
  <c r="W39" i="34"/>
  <c r="AF39" i="34"/>
  <c r="AO39" i="34"/>
  <c r="AX39" i="34"/>
  <c r="BG39" i="34"/>
  <c r="BQ39" i="34"/>
  <c r="BZ39" i="34"/>
  <c r="CI39" i="34"/>
  <c r="CR39" i="34"/>
  <c r="DA39" i="34"/>
  <c r="DJ39" i="34"/>
  <c r="DS39" i="34"/>
  <c r="EC39" i="34"/>
  <c r="EL39" i="34"/>
  <c r="ET39" i="34"/>
  <c r="FB39" i="34"/>
  <c r="FJ39" i="34"/>
  <c r="FR39" i="34"/>
  <c r="FZ39" i="34"/>
  <c r="GH39" i="34"/>
  <c r="GP39" i="34"/>
  <c r="GX39" i="34"/>
  <c r="HF39" i="34"/>
  <c r="HN39" i="34"/>
  <c r="HV39" i="34"/>
  <c r="ID39" i="34"/>
  <c r="IL39" i="34"/>
  <c r="H39" i="34"/>
  <c r="Q39" i="34"/>
  <c r="Z39" i="34"/>
  <c r="AI39" i="34"/>
  <c r="AS39" i="34"/>
  <c r="BB39" i="34"/>
  <c r="BK39" i="34"/>
  <c r="BT39" i="34"/>
  <c r="CC39" i="34"/>
  <c r="CL39" i="34"/>
  <c r="CU39" i="34"/>
  <c r="DE39" i="34"/>
  <c r="DN39" i="34"/>
  <c r="DW39" i="34"/>
  <c r="EF39" i="34"/>
  <c r="EO39" i="34"/>
  <c r="EW39" i="34"/>
  <c r="FE39" i="34"/>
  <c r="FM39" i="34"/>
  <c r="FU39" i="34"/>
  <c r="GC39" i="34"/>
  <c r="GK39" i="34"/>
  <c r="GS39" i="34"/>
  <c r="HA39" i="34"/>
  <c r="HI39" i="34"/>
  <c r="HQ39" i="34"/>
  <c r="HY39" i="34"/>
  <c r="IG39" i="34"/>
  <c r="IO39" i="34"/>
  <c r="G39" i="34"/>
  <c r="S39" i="34"/>
  <c r="AE39" i="34"/>
  <c r="AQ39" i="34"/>
  <c r="BD39" i="34"/>
  <c r="BO39" i="34"/>
  <c r="CB39" i="34"/>
  <c r="CO39" i="34"/>
  <c r="CZ39" i="34"/>
  <c r="DM39" i="34"/>
  <c r="DY39" i="34"/>
  <c r="EK39" i="34"/>
  <c r="EV39" i="34"/>
  <c r="FG39" i="34"/>
  <c r="FQ39" i="34"/>
  <c r="GB39" i="34"/>
  <c r="GM39" i="34"/>
  <c r="GW39" i="34"/>
  <c r="HH39" i="34"/>
  <c r="HS39" i="34"/>
  <c r="IC39" i="34"/>
  <c r="IN39" i="34"/>
  <c r="I39" i="34"/>
  <c r="U39" i="34"/>
  <c r="AG39" i="34"/>
  <c r="AT39" i="34"/>
  <c r="BE39" i="34"/>
  <c r="BR39" i="34"/>
  <c r="CD39" i="34"/>
  <c r="CP39" i="34"/>
  <c r="DB39" i="34"/>
  <c r="DO39" i="34"/>
  <c r="DZ39" i="34"/>
  <c r="EM39" i="34"/>
  <c r="EX39" i="34"/>
  <c r="FH39" i="34"/>
  <c r="FS39" i="34"/>
  <c r="GD39" i="34"/>
  <c r="GN39" i="34"/>
  <c r="GY39" i="34"/>
  <c r="HJ39" i="34"/>
  <c r="HT39" i="34"/>
  <c r="IE39" i="34"/>
  <c r="IP39" i="34"/>
  <c r="J39" i="34"/>
  <c r="V39" i="34"/>
  <c r="AH39" i="34"/>
  <c r="AU39" i="34"/>
  <c r="BF39" i="34"/>
  <c r="BS39" i="34"/>
  <c r="CE39" i="34"/>
  <c r="CQ39" i="34"/>
  <c r="DC39" i="34"/>
  <c r="DP39" i="34"/>
  <c r="EA39" i="34"/>
  <c r="EN39" i="34"/>
  <c r="EY39" i="34"/>
  <c r="FI39" i="34"/>
  <c r="FT39" i="34"/>
  <c r="GE39" i="34"/>
  <c r="GO39" i="34"/>
  <c r="GZ39" i="34"/>
  <c r="HK39" i="34"/>
  <c r="HU39" i="34"/>
  <c r="IF39" i="34"/>
  <c r="IQ39" i="34"/>
  <c r="O39" i="34"/>
  <c r="AA39" i="34"/>
  <c r="AM39" i="34"/>
  <c r="AY39" i="34"/>
  <c r="BL39" i="34"/>
  <c r="BW39" i="34"/>
  <c r="CJ39" i="34"/>
  <c r="CW39" i="34"/>
  <c r="DH39" i="34"/>
  <c r="DU39" i="34"/>
  <c r="EG39" i="34"/>
  <c r="ER39" i="34"/>
  <c r="FC39" i="34"/>
  <c r="FN39" i="34"/>
  <c r="FX39" i="34"/>
  <c r="GI39" i="34"/>
  <c r="GT39" i="34"/>
  <c r="HD39" i="34"/>
  <c r="HO39" i="34"/>
  <c r="HZ39" i="34"/>
  <c r="IJ39" i="34"/>
  <c r="F39" i="34"/>
  <c r="AD39" i="34"/>
  <c r="BC39" i="34"/>
  <c r="CA39" i="34"/>
  <c r="CY39" i="34"/>
  <c r="DX39" i="34"/>
  <c r="EU39" i="34"/>
  <c r="FP39" i="34"/>
  <c r="GL39" i="34"/>
  <c r="HG39" i="34"/>
  <c r="IB39" i="34"/>
  <c r="K39" i="34"/>
  <c r="AK39" i="34"/>
  <c r="BI39" i="34"/>
  <c r="CG39" i="34"/>
  <c r="DF39" i="34"/>
  <c r="ED39" i="34"/>
  <c r="EZ39" i="34"/>
  <c r="FV39" i="34"/>
  <c r="GQ39" i="34"/>
  <c r="HL39" i="34"/>
  <c r="IH39" i="34"/>
  <c r="M39" i="34"/>
  <c r="AL39" i="34"/>
  <c r="BJ39" i="34"/>
  <c r="CH39" i="34"/>
  <c r="DG39" i="34"/>
  <c r="EE39" i="34"/>
  <c r="FA39" i="34"/>
  <c r="FW39" i="34"/>
  <c r="GR39" i="34"/>
  <c r="HM39" i="34"/>
  <c r="II39" i="34"/>
  <c r="X39" i="34"/>
  <c r="AV39" i="34"/>
  <c r="BU39" i="34"/>
  <c r="CS39" i="34"/>
  <c r="DQ39" i="34"/>
  <c r="EP39" i="34"/>
  <c r="FK39" i="34"/>
  <c r="GF39" i="34"/>
  <c r="HB39" i="34"/>
  <c r="HW39" i="34"/>
  <c r="IR39" i="34"/>
  <c r="Y39" i="34"/>
  <c r="AW39" i="34"/>
  <c r="BV39" i="34"/>
  <c r="CT39" i="34"/>
  <c r="DR39" i="34"/>
  <c r="EQ39" i="34"/>
  <c r="FL39" i="34"/>
  <c r="GG39" i="34"/>
  <c r="HC39" i="34"/>
  <c r="HX39" i="34"/>
  <c r="B40" i="34"/>
  <c r="AC39" i="34"/>
  <c r="CM39" i="34"/>
  <c r="FD39" i="34"/>
  <c r="HE39" i="34"/>
  <c r="AN39" i="34"/>
  <c r="CX39" i="34"/>
  <c r="FF39" i="34"/>
  <c r="HP39" i="34"/>
  <c r="AP39" i="34"/>
  <c r="DI39" i="34"/>
  <c r="FO39" i="34"/>
  <c r="HR39" i="34"/>
  <c r="BA39" i="34"/>
  <c r="DK39" i="34"/>
  <c r="FY39" i="34"/>
  <c r="IA39" i="34"/>
  <c r="BM39" i="34"/>
  <c r="DV39" i="34"/>
  <c r="GA39" i="34"/>
  <c r="IK39" i="34"/>
  <c r="C39" i="34"/>
  <c r="BN39" i="34"/>
  <c r="EH39" i="34"/>
  <c r="GJ39" i="34"/>
  <c r="IM39" i="34"/>
  <c r="P39" i="34"/>
  <c r="BY39" i="34"/>
  <c r="EI39" i="34"/>
  <c r="GU39" i="34"/>
  <c r="R39" i="34"/>
  <c r="CK39" i="34"/>
  <c r="ES39" i="34"/>
  <c r="GV39" i="34"/>
  <c r="IF16" i="36"/>
  <c r="CO16" i="36"/>
  <c r="S16" i="36"/>
  <c r="GH16" i="36"/>
  <c r="EK16" i="36"/>
  <c r="HD16" i="36"/>
  <c r="AY16" i="36"/>
  <c r="AY16" i="44" s="1"/>
  <c r="GJ16" i="36"/>
  <c r="DN16" i="36"/>
  <c r="FH16" i="36"/>
  <c r="BY16" i="36"/>
  <c r="ES34" i="37" a="1"/>
  <c r="ES34" i="37" s="1"/>
  <c r="BO34" i="37" a="1"/>
  <c r="BO34" i="37" s="1"/>
  <c r="BK16" i="36"/>
  <c r="HK16" i="36"/>
  <c r="HK16" i="44" s="1"/>
  <c r="HZ16" i="36"/>
  <c r="IB16" i="36"/>
  <c r="GI34" i="37" a="1"/>
  <c r="GI34" i="37" s="1"/>
  <c r="Z34" i="37" a="1"/>
  <c r="Z34" i="37" s="1"/>
  <c r="BE16" i="36"/>
  <c r="EN16" i="36"/>
  <c r="DJ16" i="36"/>
  <c r="DL16" i="36"/>
  <c r="GN34" i="37" a="1"/>
  <c r="GN34" i="37" s="1"/>
  <c r="FD34" i="37" a="1"/>
  <c r="FD34" i="37" s="1"/>
  <c r="H34" i="37" a="1"/>
  <c r="H34" i="37" s="1"/>
  <c r="GP34" i="37" a="1"/>
  <c r="GP34" i="37" s="1"/>
  <c r="DI16" i="36"/>
  <c r="DC16" i="36"/>
  <c r="AV16" i="36"/>
  <c r="DB16" i="36"/>
  <c r="HV34" i="37" a="1"/>
  <c r="HV34" i="37" s="1"/>
  <c r="DA34" i="37" a="1"/>
  <c r="DA34" i="37" s="1"/>
  <c r="FK16" i="36"/>
  <c r="FY16" i="36"/>
  <c r="AX16" i="36"/>
  <c r="DW34" i="37" a="1"/>
  <c r="DW34" i="37" s="1"/>
  <c r="EO34" i="37" a="1"/>
  <c r="EO34" i="37" s="1"/>
  <c r="AZ34" i="37" a="1"/>
  <c r="AZ34" i="37" s="1"/>
  <c r="BD34" i="37" a="1"/>
  <c r="BD34" i="37" s="1"/>
  <c r="DO16" i="36"/>
  <c r="DO16" i="44" s="1"/>
  <c r="EC16" i="36"/>
  <c r="DZ34" i="37" a="1"/>
  <c r="DZ34" i="37" s="1"/>
  <c r="EG34" i="37" a="1"/>
  <c r="EG34" i="37" s="1"/>
  <c r="CK34" i="37" a="1"/>
  <c r="CK34" i="37" s="1"/>
  <c r="DG34" i="37" a="1"/>
  <c r="DG34" i="37" s="1"/>
  <c r="AM34" i="37" a="1"/>
  <c r="AM34" i="37" s="1"/>
  <c r="BG34" i="37" a="1"/>
  <c r="BG34" i="37" s="1"/>
  <c r="AD34" i="37" a="1"/>
  <c r="AD34" i="37" s="1"/>
  <c r="AL34" i="37" a="1"/>
  <c r="AL34" i="37" s="1"/>
  <c r="AU34" i="37" a="1"/>
  <c r="AU34" i="37" s="1"/>
  <c r="FV34" i="37" a="1"/>
  <c r="FV34" i="37" s="1"/>
  <c r="GE34" i="37" a="1"/>
  <c r="GE34" i="37" s="1"/>
  <c r="FE34" i="37" a="1"/>
  <c r="FE34" i="37" s="1"/>
  <c r="FG34" i="37" a="1"/>
  <c r="FG34" i="37" s="1"/>
  <c r="DQ34" i="37" a="1"/>
  <c r="DQ34" i="37" s="1"/>
  <c r="BW34" i="37" a="1"/>
  <c r="BW34" i="37" s="1"/>
  <c r="DF34" i="37" a="1"/>
  <c r="DF34" i="37" s="1"/>
  <c r="DI34" i="37" a="1"/>
  <c r="DI34" i="37" s="1"/>
  <c r="EK34" i="37" a="1"/>
  <c r="EK34" i="37" s="1"/>
  <c r="M34" i="37" a="1"/>
  <c r="M34" i="37" s="1"/>
  <c r="BI34" i="37" a="1"/>
  <c r="BI34" i="37" s="1"/>
  <c r="BL34" i="37" a="1"/>
  <c r="BL34" i="37" s="1"/>
  <c r="CA34" i="37" a="1"/>
  <c r="CA34" i="37" s="1"/>
  <c r="CI34" i="37" a="1"/>
  <c r="CI34" i="37" s="1"/>
  <c r="BQ34" i="37" a="1"/>
  <c r="BQ34" i="37" s="1"/>
  <c r="DX34" i="37" a="1"/>
  <c r="DX34" i="37" s="1"/>
  <c r="DR34" i="37" a="1"/>
  <c r="DR34" i="37" s="1"/>
  <c r="AT34" i="37" a="1"/>
  <c r="AT34" i="37" s="1"/>
  <c r="DT34" i="37" a="1"/>
  <c r="DT34" i="37" s="1"/>
  <c r="BS34" i="37" a="1"/>
  <c r="BS34" i="37" s="1"/>
  <c r="GH34" i="37" a="1"/>
  <c r="GH34" i="37" s="1"/>
  <c r="GL34" i="37" a="1"/>
  <c r="GL34" i="37" s="1"/>
  <c r="GT34" i="37" a="1"/>
  <c r="GT34" i="37" s="1"/>
  <c r="IL34" i="37" a="1"/>
  <c r="IL34" i="37" s="1"/>
  <c r="CH34" i="37" a="1"/>
  <c r="CH34" i="37" s="1"/>
  <c r="AO34" i="37" a="1"/>
  <c r="AO34" i="37" s="1"/>
  <c r="BK34" i="37" a="1"/>
  <c r="BK34" i="37" s="1"/>
  <c r="P34" i="37" a="1"/>
  <c r="P34" i="37" s="1"/>
  <c r="FH34" i="37" a="1"/>
  <c r="FH34" i="37" s="1"/>
  <c r="BN34" i="37" a="1"/>
  <c r="BN34" i="37" s="1"/>
  <c r="GQ34" i="37" a="1"/>
  <c r="GQ34" i="37" s="1"/>
  <c r="GM34" i="37" a="1"/>
  <c r="GM34" i="37" s="1"/>
  <c r="EY34" i="37" a="1"/>
  <c r="EY34" i="37" s="1"/>
  <c r="HW34" i="37" a="1"/>
  <c r="HW34" i="37" s="1"/>
  <c r="DB34" i="37" a="1"/>
  <c r="DB34" i="37" s="1"/>
  <c r="DK34" i="37" a="1"/>
  <c r="DK34" i="37" s="1"/>
  <c r="CQ34" i="37" a="1"/>
  <c r="CQ34" i="37" s="1"/>
  <c r="CS34" i="37" a="1"/>
  <c r="CS34" i="37" s="1"/>
  <c r="BH34" i="37" a="1"/>
  <c r="BH34" i="37" s="1"/>
  <c r="IH34" i="37" a="1"/>
  <c r="IH34" i="37" s="1"/>
  <c r="IQ34" i="37" a="1"/>
  <c r="IQ34" i="37" s="1"/>
  <c r="HQ34" i="37" a="1"/>
  <c r="HQ34" i="37" s="1"/>
  <c r="HL34" i="37" a="1"/>
  <c r="HL34" i="37" s="1"/>
  <c r="GC34" i="37" a="1"/>
  <c r="GC34" i="37" s="1"/>
  <c r="EF34" i="37" a="1"/>
  <c r="EF34" i="37" s="1"/>
  <c r="FR34" i="37" a="1"/>
  <c r="FR34" i="37" s="1"/>
  <c r="FM34" i="37" a="1"/>
  <c r="FM34" i="37" s="1"/>
  <c r="BU34" i="37" a="1"/>
  <c r="BU34" i="37" s="1"/>
  <c r="CB34" i="37" a="1"/>
  <c r="CB34" i="37" s="1"/>
  <c r="DM34" i="37" a="1"/>
  <c r="DM34" i="37" s="1"/>
  <c r="DP34" i="37" a="1"/>
  <c r="DP34" i="37" s="1"/>
  <c r="EL34" i="37" a="1"/>
  <c r="EL34" i="37" s="1"/>
  <c r="EU34" i="37" a="1"/>
  <c r="EU34" i="37" s="1"/>
  <c r="DU34" i="37" a="1"/>
  <c r="DU34" i="37" s="1"/>
  <c r="GB34" i="37" a="1"/>
  <c r="GB34" i="37" s="1"/>
  <c r="FI34" i="37" a="1"/>
  <c r="FI34" i="37" s="1"/>
  <c r="DC34" i="37" a="1"/>
  <c r="DC34" i="37" s="1"/>
  <c r="FX34" i="37" a="1"/>
  <c r="FX34" i="37" s="1"/>
  <c r="EJ34" i="37" a="1"/>
  <c r="EJ34" i="37" s="1"/>
  <c r="AE34" i="37" a="1"/>
  <c r="AE34" i="37" s="1"/>
  <c r="HU34" i="37" a="1"/>
  <c r="HU34" i="37" s="1"/>
  <c r="C34" i="37" a="1"/>
  <c r="C34" i="37" s="1"/>
  <c r="CJ34" i="37" a="1"/>
  <c r="CJ34" i="37" s="1"/>
  <c r="D34" i="37" a="1"/>
  <c r="D34" i="37" s="1"/>
  <c r="HR34" i="37" a="1"/>
  <c r="HR34" i="37" s="1"/>
  <c r="CY34" i="37" a="1"/>
  <c r="CY34" i="37" s="1"/>
  <c r="CU34" i="37" a="1"/>
  <c r="CU34" i="37" s="1"/>
  <c r="CO34" i="37" a="1"/>
  <c r="CO34" i="37" s="1"/>
  <c r="BY34" i="37" a="1"/>
  <c r="BY34" i="37" s="1"/>
  <c r="BA34" i="37" a="1"/>
  <c r="BA34" i="37" s="1"/>
  <c r="IR34" i="37" a="1"/>
  <c r="IR34" i="37" s="1"/>
  <c r="HK34" i="37" a="1"/>
  <c r="HK34" i="37" s="1"/>
  <c r="IE34" i="37" a="1"/>
  <c r="IE34" i="37" s="1"/>
  <c r="FN34" i="37" a="1"/>
  <c r="FN34" i="37" s="1"/>
  <c r="FW34" i="37" a="1"/>
  <c r="FW34" i="37" s="1"/>
  <c r="EW34" i="37" a="1"/>
  <c r="EW34" i="37" s="1"/>
  <c r="EZ34" i="37" a="1"/>
  <c r="EZ34" i="37" s="1"/>
  <c r="T34" i="37" a="1"/>
  <c r="T34" i="37" s="1"/>
  <c r="Q34" i="37" a="1"/>
  <c r="Q34" i="37" s="1"/>
  <c r="AC34" i="37" a="1"/>
  <c r="AC34" i="37" s="1"/>
  <c r="AR34" i="37" a="1"/>
  <c r="AR34" i="37" s="1"/>
  <c r="AK34" i="37" a="1"/>
  <c r="AK34" i="37" s="1"/>
  <c r="IO34" i="37" a="1"/>
  <c r="IO34" i="37" s="1"/>
  <c r="GR34" i="37" a="1"/>
  <c r="GR34" i="37" s="1"/>
  <c r="ID34" i="37" a="1"/>
  <c r="ID34" i="37" s="1"/>
  <c r="HS34" i="37" a="1"/>
  <c r="HS34" i="37" s="1"/>
  <c r="DY34" i="37" a="1"/>
  <c r="DY34" i="37" s="1"/>
  <c r="EN34" i="37" a="1"/>
  <c r="EN34" i="37" s="1"/>
  <c r="FY34" i="37" a="1"/>
  <c r="FY34" i="37" s="1"/>
  <c r="FU34" i="37" a="1"/>
  <c r="FU34" i="37" s="1"/>
  <c r="GX34" i="37" a="1"/>
  <c r="GX34" i="37" s="1"/>
  <c r="HG34" i="37" a="1"/>
  <c r="HG34" i="37" s="1"/>
  <c r="GG34" i="37" a="1"/>
  <c r="GG34" i="37" s="1"/>
  <c r="IG34" i="37" a="1"/>
  <c r="IG34" i="37" s="1"/>
  <c r="GF34" i="37" a="1"/>
  <c r="GF34" i="37" s="1"/>
  <c r="GD34" i="37" a="1"/>
  <c r="GD34" i="37" s="1"/>
  <c r="IC34" i="37" a="1"/>
  <c r="IC34" i="37" s="1"/>
  <c r="GV34" i="37" a="1"/>
  <c r="GV34" i="37" s="1"/>
  <c r="EX34" i="37" a="1"/>
  <c r="EX34" i="37" s="1"/>
  <c r="CT34" i="37" a="1"/>
  <c r="CT34" i="37" s="1"/>
  <c r="L34" i="37" a="1"/>
  <c r="L34" i="37" s="1"/>
  <c r="EM34" i="37" a="1"/>
  <c r="EM34" i="37" s="1"/>
  <c r="CW34" i="37" a="1"/>
  <c r="CW34" i="37" s="1"/>
  <c r="E34" i="37" a="1"/>
  <c r="E34" i="37" s="1"/>
  <c r="K34" i="37" a="1"/>
  <c r="K34" i="37" s="1"/>
  <c r="EQ34" i="37" a="1"/>
  <c r="EQ34" i="37" s="1"/>
  <c r="CC34" i="37" a="1"/>
  <c r="CC34" i="37" s="1"/>
  <c r="AH34" i="37" a="1"/>
  <c r="AH34" i="37" s="1"/>
  <c r="DD34" i="37" a="1"/>
  <c r="DD34" i="37" s="1"/>
  <c r="Y34" i="37" a="1"/>
  <c r="Y34" i="37" s="1"/>
  <c r="AG34" i="37" a="1"/>
  <c r="AG34" i="37" s="1"/>
  <c r="EA34" i="37" a="1"/>
  <c r="EA34" i="37" s="1"/>
  <c r="HZ34" i="37" a="1"/>
  <c r="HZ34" i="37" s="1"/>
  <c r="II34" i="37" a="1"/>
  <c r="II34" i="37" s="1"/>
  <c r="HI34" i="37" a="1"/>
  <c r="HI34" i="37" s="1"/>
  <c r="HD34" i="37" a="1"/>
  <c r="HD34" i="37" s="1"/>
  <c r="AA34" i="37" a="1"/>
  <c r="AA34" i="37" s="1"/>
  <c r="BV34" i="37" a="1"/>
  <c r="BV34" i="37" s="1"/>
  <c r="CP34" i="37" a="1"/>
  <c r="CP34" i="37" s="1"/>
  <c r="DH34" i="37" a="1"/>
  <c r="DH34" i="37" s="1"/>
  <c r="AW34" i="37" a="1"/>
  <c r="AW34" i="37" s="1"/>
  <c r="V34" i="37" a="1"/>
  <c r="V34" i="37" s="1"/>
  <c r="AJ34" i="37" a="1"/>
  <c r="AJ34" i="37" s="1"/>
  <c r="AX34" i="37" a="1"/>
  <c r="AX34" i="37" s="1"/>
  <c r="GU34" i="37" a="1"/>
  <c r="GU34" i="37" s="1"/>
  <c r="GK34" i="37" a="1"/>
  <c r="GK34" i="37" s="1"/>
  <c r="GZ34" i="37" a="1"/>
  <c r="GZ34" i="37" s="1"/>
  <c r="IK34" i="37" a="1"/>
  <c r="IK34" i="37" s="1"/>
  <c r="HY34" i="37" a="1"/>
  <c r="HY34" i="37" s="1"/>
  <c r="AI34" i="37" a="1"/>
  <c r="AI34" i="37" s="1"/>
  <c r="AV34" i="37" a="1"/>
  <c r="AV34" i="37" s="1"/>
  <c r="J34" i="37" a="1"/>
  <c r="J34" i="37" s="1"/>
  <c r="CR34" i="37" a="1"/>
  <c r="CR34" i="37" s="1"/>
  <c r="S34" i="37" a="1"/>
  <c r="S34" i="37" s="1"/>
  <c r="AN34" i="37" a="1"/>
  <c r="AN34" i="37" s="1"/>
  <c r="N34" i="37" a="1"/>
  <c r="N34" i="37" s="1"/>
  <c r="U34" i="37" a="1"/>
  <c r="U34" i="37" s="1"/>
  <c r="DN34" i="37" a="1"/>
  <c r="DN34" i="37" s="1"/>
  <c r="CD34" i="37" a="1"/>
  <c r="CD34" i="37" s="1"/>
  <c r="CL34" i="37" a="1"/>
  <c r="CL34" i="37" s="1"/>
  <c r="AF34" i="37" a="1"/>
  <c r="AF34" i="37" s="1"/>
  <c r="FT34" i="37" a="1"/>
  <c r="FT34" i="37" s="1"/>
  <c r="AB34" i="37" a="1"/>
  <c r="AB34" i="37" s="1"/>
  <c r="DL34" i="37" a="1"/>
  <c r="DL34" i="37" s="1"/>
  <c r="BX34" i="37" a="1"/>
  <c r="BX34" i="37" s="1"/>
  <c r="EP34" i="37" a="1"/>
  <c r="EP34" i="37" s="1"/>
  <c r="CZ34" i="37" a="1"/>
  <c r="CZ34" i="37" s="1"/>
  <c r="FP34" i="37" a="1"/>
  <c r="FP34" i="37" s="1"/>
  <c r="X34" i="37" a="1"/>
  <c r="X34" i="37" s="1"/>
  <c r="EV34" i="37" a="1"/>
  <c r="EV34" i="37" s="1"/>
  <c r="DO34" i="37" a="1"/>
  <c r="DO34" i="37" s="1"/>
  <c r="AQ34" i="37" a="1"/>
  <c r="AQ34" i="37" s="1"/>
  <c r="HJ34" i="37" a="1"/>
  <c r="HJ34" i="37" s="1"/>
  <c r="BZ34" i="37" a="1"/>
  <c r="BZ34" i="37" s="1"/>
  <c r="IB34" i="37" a="1"/>
  <c r="IB34" i="37" s="1"/>
  <c r="ER34" i="37" a="1"/>
  <c r="ER34" i="37" s="1"/>
  <c r="FK34" i="37" a="1"/>
  <c r="FK34" i="37" s="1"/>
  <c r="ED34" i="37" a="1"/>
  <c r="ED34" i="37" s="1"/>
  <c r="BC34" i="37" a="1"/>
  <c r="BC34" i="37" s="1"/>
  <c r="CG16" i="36"/>
  <c r="AT16" i="36"/>
  <c r="FN16" i="36"/>
  <c r="DD16" i="36"/>
  <c r="CN34" i="37" a="1"/>
  <c r="CN34" i="37" s="1"/>
  <c r="GS34" i="37" a="1"/>
  <c r="GS34" i="37" s="1"/>
  <c r="DW16" i="36"/>
  <c r="BJ16" i="36"/>
  <c r="FA34" i="37" a="1"/>
  <c r="FA34" i="37" s="1"/>
  <c r="AS34" i="37" a="1"/>
  <c r="AS34" i="37" s="1"/>
  <c r="EB34" i="37" a="1"/>
  <c r="EB34" i="37" s="1"/>
  <c r="G34" i="37" a="1"/>
  <c r="G34" i="37" s="1"/>
  <c r="HM34" i="37" a="1"/>
  <c r="HM34" i="37" s="1"/>
  <c r="BB34" i="37" a="1"/>
  <c r="BB34" i="37" s="1"/>
  <c r="BJ34" i="37" a="1"/>
  <c r="BJ34" i="37" s="1"/>
  <c r="IP34" i="37" a="1"/>
  <c r="IP34" i="37" s="1"/>
  <c r="HP34" i="37" a="1"/>
  <c r="HP34" i="37" s="1"/>
  <c r="CV34" i="37" a="1"/>
  <c r="CV34" i="37" s="1"/>
  <c r="HN34" i="37" a="1"/>
  <c r="HN34" i="37" s="1"/>
  <c r="CX34" i="37" a="1"/>
  <c r="CX34" i="37" s="1"/>
  <c r="I34" i="37" a="1"/>
  <c r="I34" i="37" s="1"/>
  <c r="EE34" i="37" a="1"/>
  <c r="EE34" i="37" s="1"/>
  <c r="R34" i="37" a="1"/>
  <c r="R34" i="37" s="1"/>
  <c r="GU16" i="36"/>
  <c r="FF34" i="37" a="1"/>
  <c r="FF34" i="37" s="1"/>
  <c r="GW34" i="37" a="1"/>
  <c r="GW34" i="37" s="1"/>
  <c r="BS16" i="36"/>
  <c r="V16" i="36"/>
  <c r="AP16" i="36"/>
  <c r="O34" i="37" a="1"/>
  <c r="O34" i="37" s="1"/>
  <c r="HH34" i="37" a="1"/>
  <c r="HH34" i="37" s="1"/>
  <c r="IJ16" i="36"/>
  <c r="EH34" i="37" a="1"/>
  <c r="EH34" i="37" s="1"/>
  <c r="HB34" i="37" a="1"/>
  <c r="HB34" i="37" s="1"/>
  <c r="DV34" i="37" a="1"/>
  <c r="DV34" i="37" s="1"/>
  <c r="IJ34" i="37" a="1"/>
  <c r="IJ34" i="37" s="1"/>
  <c r="GY34" i="37" a="1"/>
  <c r="GY34" i="37" s="1"/>
  <c r="CM34" i="37" a="1"/>
  <c r="CM34" i="37" s="1"/>
  <c r="BT34" i="37" a="1"/>
  <c r="BT34" i="37" s="1"/>
  <c r="FO34" i="37" a="1"/>
  <c r="FO34" i="37" s="1"/>
  <c r="FJ34" i="37" a="1"/>
  <c r="FJ34" i="37" s="1"/>
  <c r="AY34" i="37" a="1"/>
  <c r="AY34" i="37" s="1"/>
  <c r="ET34" i="37" a="1"/>
  <c r="ET34" i="37" s="1"/>
  <c r="AP34" i="37" a="1"/>
  <c r="AP34" i="37" s="1"/>
  <c r="FZ34" i="37" a="1"/>
  <c r="FZ34" i="37" s="1"/>
  <c r="CE34" i="37" a="1"/>
  <c r="CE34" i="37" s="1"/>
  <c r="BF34" i="37" a="1"/>
  <c r="BF34" i="37" s="1"/>
  <c r="FB34" i="37" a="1"/>
  <c r="FB34" i="37" s="1"/>
  <c r="FL34" i="37" a="1"/>
  <c r="FL34" i="37" s="1"/>
  <c r="EE16" i="36"/>
  <c r="AE16" i="36"/>
  <c r="AE16" i="44" s="1"/>
  <c r="GW16" i="36"/>
  <c r="HI16" i="36"/>
  <c r="CG34" i="37" a="1"/>
  <c r="CG34" i="37" s="1"/>
  <c r="HF34" i="37" a="1"/>
  <c r="HF34" i="37" s="1"/>
  <c r="FC16" i="36"/>
  <c r="DK16" i="36"/>
  <c r="HG16" i="36"/>
  <c r="HS16" i="36"/>
  <c r="AZ16" i="36"/>
  <c r="FQ34" i="37" a="1"/>
  <c r="FQ34" i="37" s="1"/>
  <c r="DJ34" i="37" a="1"/>
  <c r="DJ34" i="37" s="1"/>
  <c r="W34" i="37" a="1"/>
  <c r="W34" i="37" s="1"/>
  <c r="IF34" i="37" a="1"/>
  <c r="IF34" i="37" s="1"/>
  <c r="BP34" i="37" a="1"/>
  <c r="BP34" i="37" s="1"/>
  <c r="HO34" i="37" a="1"/>
  <c r="HO34" i="37" s="1"/>
  <c r="IN34" i="37" a="1"/>
  <c r="IN34" i="37" s="1"/>
  <c r="FC34" i="37" a="1"/>
  <c r="FC34" i="37" s="1"/>
  <c r="GO34" i="37" a="1"/>
  <c r="GO34" i="37" s="1"/>
  <c r="F34" i="37" a="1"/>
  <c r="F34" i="37" s="1"/>
  <c r="DE34" i="37" a="1"/>
  <c r="DE34" i="37" s="1"/>
  <c r="IM34" i="37" a="1"/>
  <c r="IM34" i="37" s="1"/>
  <c r="BM34" i="37" a="1"/>
  <c r="BM34" i="37" s="1"/>
  <c r="HA34" i="37" a="1"/>
  <c r="HA34" i="37" s="1"/>
  <c r="BR34" i="37" a="1"/>
  <c r="BR34" i="37" s="1"/>
  <c r="CF34" i="37" a="1"/>
  <c r="CF34" i="37" s="1"/>
  <c r="HT34" i="37" a="1"/>
  <c r="HT34" i="37" s="1"/>
  <c r="DY16" i="36"/>
  <c r="FX16" i="36"/>
  <c r="EM16" i="36"/>
  <c r="EM16" i="44" s="1"/>
  <c r="FP16" i="36"/>
  <c r="DT16" i="36"/>
  <c r="FL16" i="36"/>
  <c r="GI16" i="36"/>
  <c r="IP16" i="36"/>
  <c r="DR16" i="36"/>
  <c r="DU16" i="36"/>
  <c r="ID16" i="36"/>
  <c r="ES16" i="36"/>
  <c r="BO16" i="36"/>
  <c r="DX16" i="36"/>
  <c r="DX16" i="44" s="1"/>
  <c r="D16" i="36"/>
  <c r="IP17" i="20"/>
  <c r="IH17" i="20"/>
  <c r="IH17" i="36" s="1"/>
  <c r="HZ17" i="20"/>
  <c r="HR17" i="20"/>
  <c r="HR17" i="40" s="1"/>
  <c r="HJ17" i="20"/>
  <c r="HB17" i="20"/>
  <c r="GT17" i="20"/>
  <c r="GT17" i="40" s="1"/>
  <c r="GL17" i="20"/>
  <c r="GD17" i="20"/>
  <c r="GD17" i="40" s="1"/>
  <c r="FV17" i="20"/>
  <c r="FN17" i="20"/>
  <c r="FF17" i="20"/>
  <c r="EX17" i="20"/>
  <c r="EP17" i="20"/>
  <c r="EH17" i="20"/>
  <c r="EH17" i="40" s="1"/>
  <c r="DZ17" i="20"/>
  <c r="DR17" i="20"/>
  <c r="DJ17" i="20"/>
  <c r="DB17" i="20"/>
  <c r="DB17" i="40" s="1"/>
  <c r="CT17" i="20"/>
  <c r="CT17" i="40" s="1"/>
  <c r="CL17" i="20"/>
  <c r="CD17" i="20"/>
  <c r="BV17" i="20"/>
  <c r="BN17" i="20"/>
  <c r="BN17" i="36" s="1"/>
  <c r="BF17" i="20"/>
  <c r="AX17" i="20"/>
  <c r="AP17" i="20"/>
  <c r="AH17" i="20"/>
  <c r="Z17" i="20"/>
  <c r="Z17" i="36" s="1"/>
  <c r="R17" i="20"/>
  <c r="R17" i="36" s="1"/>
  <c r="J17" i="20"/>
  <c r="J17" i="40" s="1"/>
  <c r="IN17" i="20"/>
  <c r="IF17" i="20"/>
  <c r="IF17" i="40" s="1"/>
  <c r="HX17" i="20"/>
  <c r="HX17" i="36" s="1"/>
  <c r="HP17" i="20"/>
  <c r="HP17" i="40" s="1"/>
  <c r="HH17" i="20"/>
  <c r="GZ17" i="20"/>
  <c r="GR17" i="20"/>
  <c r="GR17" i="36" s="1"/>
  <c r="GJ17" i="20"/>
  <c r="GB17" i="20"/>
  <c r="GB17" i="40" s="1"/>
  <c r="FT17" i="20"/>
  <c r="FL17" i="20"/>
  <c r="FD17" i="20"/>
  <c r="FD17" i="40" s="1"/>
  <c r="EV17" i="20"/>
  <c r="EV17" i="36" s="1"/>
  <c r="EN17" i="20"/>
  <c r="EN17" i="40" s="1"/>
  <c r="EF17" i="20"/>
  <c r="EF17" i="36" s="1"/>
  <c r="DX17" i="20"/>
  <c r="DX17" i="40" s="1"/>
  <c r="DP17" i="20"/>
  <c r="DH17" i="20"/>
  <c r="DH17" i="40" s="1"/>
  <c r="CZ17" i="20"/>
  <c r="CR17" i="20"/>
  <c r="CJ17" i="20"/>
  <c r="CB17" i="20"/>
  <c r="CB17" i="36" s="1"/>
  <c r="BT17" i="20"/>
  <c r="BL17" i="20"/>
  <c r="BD17" i="20"/>
  <c r="BD17" i="36" s="1"/>
  <c r="AV17" i="20"/>
  <c r="AN17" i="20"/>
  <c r="AF17" i="20"/>
  <c r="AF17" i="36" s="1"/>
  <c r="X17" i="20"/>
  <c r="X17" i="40" s="1"/>
  <c r="P17" i="20"/>
  <c r="H17" i="20"/>
  <c r="H17" i="36" s="1"/>
  <c r="IL17" i="20"/>
  <c r="IB17" i="20"/>
  <c r="HQ17" i="20"/>
  <c r="HQ17" i="36" s="1"/>
  <c r="HF17" i="20"/>
  <c r="HF17" i="36" s="1"/>
  <c r="GV17" i="20"/>
  <c r="GK17" i="20"/>
  <c r="GK17" i="40" s="1"/>
  <c r="FZ17" i="20"/>
  <c r="FZ17" i="36" s="1"/>
  <c r="FP17" i="20"/>
  <c r="FE17" i="20"/>
  <c r="ET17" i="20"/>
  <c r="EJ17" i="20"/>
  <c r="EJ17" i="36" s="1"/>
  <c r="DY17" i="20"/>
  <c r="DN17" i="20"/>
  <c r="DN17" i="40" s="1"/>
  <c r="DD17" i="20"/>
  <c r="CS17" i="20"/>
  <c r="CH17" i="20"/>
  <c r="BX17" i="20"/>
  <c r="BM17" i="20"/>
  <c r="BB17" i="20"/>
  <c r="AR17" i="20"/>
  <c r="AR17" i="36" s="1"/>
  <c r="AG17" i="20"/>
  <c r="V17" i="20"/>
  <c r="V17" i="40" s="1"/>
  <c r="L17" i="20"/>
  <c r="IK17" i="20"/>
  <c r="IK17" i="36" s="1"/>
  <c r="IA17" i="20"/>
  <c r="HO17" i="20"/>
  <c r="HO17" i="36" s="1"/>
  <c r="HE17" i="20"/>
  <c r="HE17" i="36" s="1"/>
  <c r="GU17" i="20"/>
  <c r="GI17" i="20"/>
  <c r="FY17" i="20"/>
  <c r="FO17" i="20"/>
  <c r="FO17" i="36" s="1"/>
  <c r="FC17" i="20"/>
  <c r="ES17" i="20"/>
  <c r="EI17" i="20"/>
  <c r="DW17" i="20"/>
  <c r="DW17" i="40" s="1"/>
  <c r="DM17" i="20"/>
  <c r="DM17" i="36" s="1"/>
  <c r="DC17" i="20"/>
  <c r="CQ17" i="20"/>
  <c r="CQ17" i="40" s="1"/>
  <c r="CG17" i="20"/>
  <c r="BW17" i="20"/>
  <c r="BK17" i="20"/>
  <c r="BK17" i="40" s="1"/>
  <c r="BA17" i="20"/>
  <c r="BA17" i="36" s="1"/>
  <c r="AQ17" i="20"/>
  <c r="AQ17" i="36" s="1"/>
  <c r="AE17" i="20"/>
  <c r="AE17" i="40" s="1"/>
  <c r="U17" i="20"/>
  <c r="U17" i="40" s="1"/>
  <c r="K17" i="20"/>
  <c r="IJ17" i="20"/>
  <c r="IJ17" i="40" s="1"/>
  <c r="HY17" i="20"/>
  <c r="HY17" i="36" s="1"/>
  <c r="HN17" i="20"/>
  <c r="HN17" i="36" s="1"/>
  <c r="HD17" i="20"/>
  <c r="GS17" i="20"/>
  <c r="GS17" i="36" s="1"/>
  <c r="GH17" i="20"/>
  <c r="FX17" i="20"/>
  <c r="FX17" i="40" s="1"/>
  <c r="FM17" i="20"/>
  <c r="FB17" i="20"/>
  <c r="ER17" i="20"/>
  <c r="ER17" i="40" s="1"/>
  <c r="EG17" i="20"/>
  <c r="DV17" i="20"/>
  <c r="DL17" i="20"/>
  <c r="DL17" i="40" s="1"/>
  <c r="DA17" i="20"/>
  <c r="CP17" i="20"/>
  <c r="CF17" i="20"/>
  <c r="BU17" i="20"/>
  <c r="BJ17" i="20"/>
  <c r="AZ17" i="20"/>
  <c r="AZ17" i="40" s="1"/>
  <c r="AO17" i="20"/>
  <c r="AD17" i="20"/>
  <c r="AD17" i="36" s="1"/>
  <c r="T17" i="20"/>
  <c r="I17" i="20"/>
  <c r="I17" i="36" s="1"/>
  <c r="II17" i="20"/>
  <c r="HW17" i="20"/>
  <c r="HM17" i="20"/>
  <c r="HM17" i="36" s="1"/>
  <c r="HC17" i="20"/>
  <c r="GQ17" i="20"/>
  <c r="GG17" i="20"/>
  <c r="FW17" i="20"/>
  <c r="FW17" i="36" s="1"/>
  <c r="FK17" i="20"/>
  <c r="FA17" i="20"/>
  <c r="EQ17" i="20"/>
  <c r="EE17" i="20"/>
  <c r="DU17" i="20"/>
  <c r="DU17" i="40" s="1"/>
  <c r="DK17" i="20"/>
  <c r="CY17" i="20"/>
  <c r="CY17" i="36" s="1"/>
  <c r="CO17" i="20"/>
  <c r="CE17" i="20"/>
  <c r="CE17" i="40" s="1"/>
  <c r="BS17" i="20"/>
  <c r="BI17" i="20"/>
  <c r="BI17" i="36" s="1"/>
  <c r="AY17" i="20"/>
  <c r="AM17" i="20"/>
  <c r="AM17" i="40" s="1"/>
  <c r="AC17" i="20"/>
  <c r="AC17" i="36" s="1"/>
  <c r="S17" i="20"/>
  <c r="G17" i="20"/>
  <c r="IR17" i="20"/>
  <c r="IG17" i="20"/>
  <c r="HV17" i="20"/>
  <c r="HL17" i="20"/>
  <c r="HA17" i="20"/>
  <c r="GP17" i="20"/>
  <c r="GP17" i="36" s="1"/>
  <c r="GF17" i="20"/>
  <c r="GF17" i="40" s="1"/>
  <c r="FU17" i="20"/>
  <c r="FJ17" i="20"/>
  <c r="EZ17" i="20"/>
  <c r="EO17" i="20"/>
  <c r="EO17" i="40" s="1"/>
  <c r="ED17" i="20"/>
  <c r="DT17" i="20"/>
  <c r="DI17" i="20"/>
  <c r="CX17" i="20"/>
  <c r="CX17" i="40" s="1"/>
  <c r="CN17" i="20"/>
  <c r="CC17" i="20"/>
  <c r="BR17" i="20"/>
  <c r="BH17" i="20"/>
  <c r="BH17" i="36" s="1"/>
  <c r="AW17" i="20"/>
  <c r="AL17" i="20"/>
  <c r="AB17" i="20"/>
  <c r="AB17" i="36" s="1"/>
  <c r="Q17" i="20"/>
  <c r="Q17" i="36" s="1"/>
  <c r="F17" i="20"/>
  <c r="F17" i="36" s="1"/>
  <c r="IE17" i="20"/>
  <c r="HG17" i="20"/>
  <c r="GC17" i="20"/>
  <c r="GC17" i="36" s="1"/>
  <c r="EY17" i="20"/>
  <c r="EY17" i="36" s="1"/>
  <c r="EA17" i="20"/>
  <c r="CV17" i="20"/>
  <c r="CV17" i="36" s="1"/>
  <c r="BQ17" i="20"/>
  <c r="AS17" i="20"/>
  <c r="AS17" i="36" s="1"/>
  <c r="N17" i="20"/>
  <c r="IO17" i="20"/>
  <c r="GM17" i="20"/>
  <c r="GM17" i="36" s="1"/>
  <c r="EC17" i="20"/>
  <c r="EC17" i="40" s="1"/>
  <c r="BZ17" i="20"/>
  <c r="BZ17" i="40" s="1"/>
  <c r="W17" i="20"/>
  <c r="GE17" i="20"/>
  <c r="AT17" i="20"/>
  <c r="ID17" i="20"/>
  <c r="GY17" i="20"/>
  <c r="GA17" i="20"/>
  <c r="GA17" i="36" s="1"/>
  <c r="EW17" i="20"/>
  <c r="DS17" i="20"/>
  <c r="DS17" i="40" s="1"/>
  <c r="CU17" i="20"/>
  <c r="BP17" i="20"/>
  <c r="BP17" i="40" s="1"/>
  <c r="AK17" i="20"/>
  <c r="M17" i="20"/>
  <c r="M17" i="36" s="1"/>
  <c r="CW17" i="20"/>
  <c r="IC17" i="20"/>
  <c r="GX17" i="20"/>
  <c r="GX17" i="36" s="1"/>
  <c r="FS17" i="20"/>
  <c r="FS17" i="40" s="1"/>
  <c r="EU17" i="20"/>
  <c r="EU17" i="40" s="1"/>
  <c r="DQ17" i="20"/>
  <c r="CM17" i="20"/>
  <c r="CM17" i="36" s="1"/>
  <c r="BO17" i="20"/>
  <c r="AJ17" i="20"/>
  <c r="E17" i="20"/>
  <c r="FG17" i="20"/>
  <c r="HU17" i="20"/>
  <c r="HU17" i="36" s="1"/>
  <c r="GW17" i="20"/>
  <c r="GW17" i="40" s="1"/>
  <c r="FR17" i="20"/>
  <c r="FR17" i="36" s="1"/>
  <c r="EM17" i="20"/>
  <c r="DO17" i="20"/>
  <c r="DO17" i="40" s="1"/>
  <c r="CK17" i="20"/>
  <c r="BG17" i="20"/>
  <c r="BG17" i="36" s="1"/>
  <c r="AI17" i="20"/>
  <c r="D17" i="20"/>
  <c r="BY17" i="20"/>
  <c r="BY17" i="40" s="1"/>
  <c r="HT17" i="20"/>
  <c r="HT17" i="40" s="1"/>
  <c r="GO17" i="20"/>
  <c r="FQ17" i="20"/>
  <c r="FQ17" i="36" s="1"/>
  <c r="EL17" i="20"/>
  <c r="EL17" i="36" s="1"/>
  <c r="DG17" i="20"/>
  <c r="CI17" i="20"/>
  <c r="CI17" i="40" s="1"/>
  <c r="BE17" i="20"/>
  <c r="AA17" i="20"/>
  <c r="C17" i="20"/>
  <c r="HK17" i="20"/>
  <c r="HK17" i="40" s="1"/>
  <c r="FH17" i="20"/>
  <c r="DE17" i="20"/>
  <c r="DE17" i="40" s="1"/>
  <c r="AU17" i="20"/>
  <c r="IM17" i="20"/>
  <c r="IM17" i="36" s="1"/>
  <c r="EB17" i="20"/>
  <c r="EB17" i="40" s="1"/>
  <c r="O17" i="20"/>
  <c r="O17" i="40" s="1"/>
  <c r="IQ17" i="20"/>
  <c r="IQ17" i="36" s="1"/>
  <c r="HS17" i="20"/>
  <c r="GN17" i="20"/>
  <c r="FI17" i="20"/>
  <c r="EK17" i="20"/>
  <c r="DF17" i="20"/>
  <c r="DF17" i="36" s="1"/>
  <c r="CA17" i="20"/>
  <c r="CA17" i="36" s="1"/>
  <c r="BC17" i="20"/>
  <c r="BC17" i="40" s="1"/>
  <c r="Y17" i="20"/>
  <c r="Y17" i="36" s="1"/>
  <c r="HI17" i="20"/>
  <c r="BX17" i="36"/>
  <c r="FE17" i="36"/>
  <c r="HA17" i="36"/>
  <c r="BV17" i="36"/>
  <c r="IL17" i="36"/>
  <c r="GJ17" i="36"/>
  <c r="IA17" i="36"/>
  <c r="AB36" i="37" a="1"/>
  <c r="AB36" i="37" s="1"/>
  <c r="CO36" i="37" a="1"/>
  <c r="CO36" i="37" s="1"/>
  <c r="FG36" i="37" a="1"/>
  <c r="FG36" i="37" s="1"/>
  <c r="IF36" i="37" a="1"/>
  <c r="IF36" i="37" s="1"/>
  <c r="AC36" i="37" a="1"/>
  <c r="AC36" i="37" s="1"/>
  <c r="DC36" i="37" a="1"/>
  <c r="DC36" i="37" s="1"/>
  <c r="GF36" i="37" a="1"/>
  <c r="GF36" i="37" s="1"/>
  <c r="IG36" i="37" a="1"/>
  <c r="IG36" i="37" s="1"/>
  <c r="AK36" i="37" a="1"/>
  <c r="AK36" i="37" s="1"/>
  <c r="CJ36" i="37" a="1"/>
  <c r="CJ36" i="37" s="1"/>
  <c r="EV36" i="37" a="1"/>
  <c r="EV36" i="37" s="1"/>
  <c r="HA36" i="37" a="1"/>
  <c r="HA36" i="37" s="1"/>
  <c r="AD36" i="37" a="1"/>
  <c r="AD36" i="37" s="1"/>
  <c r="CQ36" i="37" a="1"/>
  <c r="CQ36" i="37" s="1"/>
  <c r="EP36" i="37" a="1"/>
  <c r="EP36" i="37" s="1"/>
  <c r="HB36" i="37" a="1"/>
  <c r="HB36" i="37" s="1"/>
  <c r="Y36" i="37" a="1"/>
  <c r="Y36" i="37" s="1"/>
  <c r="CR36" i="37" a="1"/>
  <c r="CR36" i="37" s="1"/>
  <c r="GB36" i="37" a="1"/>
  <c r="GB36" i="37" s="1"/>
  <c r="IB36" i="37" a="1"/>
  <c r="IB36" i="37" s="1"/>
  <c r="BG36" i="37" a="1"/>
  <c r="BG36" i="37" s="1"/>
  <c r="DF36" i="37" a="1"/>
  <c r="DF36" i="37" s="1"/>
  <c r="FD36" i="37" a="1"/>
  <c r="FD36" i="37" s="1"/>
  <c r="IC36" i="37" a="1"/>
  <c r="IC36" i="37" s="1"/>
  <c r="O36" i="37" a="1"/>
  <c r="O36" i="37" s="1"/>
  <c r="CB36" i="37" a="1"/>
  <c r="CB36" i="37" s="1"/>
  <c r="EY36" i="37" a="1"/>
  <c r="EY36" i="37" s="1"/>
  <c r="HD36" i="37" a="1"/>
  <c r="HD36" i="37" s="1"/>
  <c r="AH36" i="37" a="1"/>
  <c r="AH36" i="37" s="1"/>
  <c r="AN36" i="37" a="1"/>
  <c r="AN36" i="37" s="1"/>
  <c r="CU36" i="37" a="1"/>
  <c r="CU36" i="37" s="1"/>
  <c r="DH36" i="37" a="1"/>
  <c r="DH36" i="37" s="1"/>
  <c r="BO36" i="37" a="1"/>
  <c r="BO36" i="37" s="1"/>
  <c r="FY36" i="37" a="1"/>
  <c r="FY36" i="37" s="1"/>
  <c r="HX36" i="37" a="1"/>
  <c r="HX36" i="37" s="1"/>
  <c r="HY36" i="37" a="1"/>
  <c r="HY36" i="37" s="1"/>
  <c r="CD36" i="37" a="1"/>
  <c r="CD36" i="37" s="1"/>
  <c r="CZ36" i="37" a="1"/>
  <c r="CZ36" i="37" s="1"/>
  <c r="GW36" i="37" a="1"/>
  <c r="GW36" i="37" s="1"/>
  <c r="P36" i="37" a="1"/>
  <c r="P36" i="37" s="1"/>
  <c r="AI36" i="37" a="1"/>
  <c r="AI36" i="37" s="1"/>
  <c r="DB36" i="37" a="1"/>
  <c r="DB36" i="37" s="1"/>
  <c r="FM36" i="37" a="1"/>
  <c r="FM36" i="37" s="1"/>
  <c r="IM36" i="37" a="1"/>
  <c r="IM36" i="37" s="1"/>
  <c r="AJ36" i="37" a="1"/>
  <c r="AJ36" i="37" s="1"/>
  <c r="DO36" i="37" a="1"/>
  <c r="DO36" i="37" s="1"/>
  <c r="GL36" i="37" a="1"/>
  <c r="GL36" i="37" s="1"/>
  <c r="AP36" i="37" a="1"/>
  <c r="AP36" i="37" s="1"/>
  <c r="CP36" i="37" a="1"/>
  <c r="CP36" i="37" s="1"/>
  <c r="FB36" i="37" a="1"/>
  <c r="FB36" i="37" s="1"/>
  <c r="HH36" i="37" a="1"/>
  <c r="HH36" i="37" s="1"/>
  <c r="AQ36" i="37" a="1"/>
  <c r="AQ36" i="37" s="1"/>
  <c r="CX36" i="37" a="1"/>
  <c r="CX36" i="37" s="1"/>
  <c r="EW36" i="37" a="1"/>
  <c r="EW36" i="37" s="1"/>
  <c r="HT36" i="37" a="1"/>
  <c r="HT36" i="37" s="1"/>
  <c r="AE36" i="37" a="1"/>
  <c r="AE36" i="37" s="1"/>
  <c r="CY36" i="37" a="1"/>
  <c r="CY36" i="37" s="1"/>
  <c r="GI36" i="37" a="1"/>
  <c r="GI36" i="37" s="1"/>
  <c r="IP36" i="37" a="1"/>
  <c r="IP36" i="37" s="1"/>
  <c r="BM36" i="37" a="1"/>
  <c r="BM36" i="37" s="1"/>
  <c r="DL36" i="37" a="1"/>
  <c r="DL36" i="37" s="1"/>
  <c r="FJ36" i="37" a="1"/>
  <c r="FJ36" i="37" s="1"/>
  <c r="IJ36" i="37" a="1"/>
  <c r="IJ36" i="37" s="1"/>
  <c r="T36" i="37" a="1"/>
  <c r="T36" i="37" s="1"/>
  <c r="CM36" i="37" a="1"/>
  <c r="CM36" i="37" s="1"/>
  <c r="FE36" i="37" a="1"/>
  <c r="FE36" i="37" s="1"/>
  <c r="HJ36" i="37" a="1"/>
  <c r="HJ36" i="37" s="1"/>
  <c r="CG36" i="37" a="1"/>
  <c r="CG36" i="37" s="1"/>
  <c r="CN36" i="37" a="1"/>
  <c r="CN36" i="37" s="1"/>
  <c r="ES36" i="37" a="1"/>
  <c r="ES36" i="37" s="1"/>
  <c r="FF36" i="37" a="1"/>
  <c r="FF36" i="37" s="1"/>
  <c r="FL36" i="37" a="1"/>
  <c r="FL36" i="37" s="1"/>
  <c r="DZ36" i="37" a="1"/>
  <c r="DZ36" i="37" s="1"/>
  <c r="HE36" i="37" a="1"/>
  <c r="HE36" i="37" s="1"/>
  <c r="HK36" i="37" a="1"/>
  <c r="HK36" i="37" s="1"/>
  <c r="FS36" i="37" a="1"/>
  <c r="FS36" i="37" s="1"/>
  <c r="EI36" i="37" a="1"/>
  <c r="EI36" i="37" s="1"/>
  <c r="S36" i="37" a="1"/>
  <c r="S36" i="37" s="1"/>
  <c r="HV36" i="37" a="1"/>
  <c r="HV36" i="37" s="1"/>
  <c r="BI36" i="37" a="1"/>
  <c r="BI36" i="37" s="1"/>
  <c r="AV36" i="37" a="1"/>
  <c r="AV36" i="37" s="1"/>
  <c r="DI36" i="37" a="1"/>
  <c r="DI36" i="37" s="1"/>
  <c r="FT36" i="37" a="1"/>
  <c r="FT36" i="37" s="1"/>
  <c r="AO36" i="37" a="1"/>
  <c r="AO36" i="37" s="1"/>
  <c r="DU36" i="37" a="1"/>
  <c r="DU36" i="37" s="1"/>
  <c r="GR36" i="37" a="1"/>
  <c r="GR36" i="37" s="1"/>
  <c r="AW36" i="37" a="1"/>
  <c r="AW36" i="37" s="1"/>
  <c r="CW36" i="37" a="1"/>
  <c r="CW36" i="37" s="1"/>
  <c r="FH36" i="37" a="1"/>
  <c r="FH36" i="37" s="1"/>
  <c r="HM36" i="37" a="1"/>
  <c r="HM36" i="37" s="1"/>
  <c r="AX36" i="37" a="1"/>
  <c r="AX36" i="37" s="1"/>
  <c r="DD36" i="37" a="1"/>
  <c r="DD36" i="37" s="1"/>
  <c r="FC36" i="37" a="1"/>
  <c r="FC36" i="37" s="1"/>
  <c r="IA36" i="37" a="1"/>
  <c r="IA36" i="37" s="1"/>
  <c r="AL36" i="37" a="1"/>
  <c r="AL36" i="37" s="1"/>
  <c r="DE36" i="37" a="1"/>
  <c r="DE36" i="37" s="1"/>
  <c r="GN36" i="37" a="1"/>
  <c r="GN36" i="37" s="1"/>
  <c r="BT36" i="37" a="1"/>
  <c r="BT36" i="37" s="1"/>
  <c r="DR36" i="37" a="1"/>
  <c r="DR36" i="37" s="1"/>
  <c r="FQ36" i="37" a="1"/>
  <c r="FQ36" i="37" s="1"/>
  <c r="IQ36" i="37" a="1"/>
  <c r="IQ36" i="37" s="1"/>
  <c r="Z36" i="37" a="1"/>
  <c r="Z36" i="37" s="1"/>
  <c r="CT36" i="37" a="1"/>
  <c r="CT36" i="37" s="1"/>
  <c r="FK36" i="37" a="1"/>
  <c r="FK36" i="37" s="1"/>
  <c r="HP36" i="37" a="1"/>
  <c r="HP36" i="37" s="1"/>
  <c r="EF36" i="37" a="1"/>
  <c r="EF36" i="37" s="1"/>
  <c r="EM36" i="37" a="1"/>
  <c r="EM36" i="37" s="1"/>
  <c r="GP36" i="37" a="1"/>
  <c r="GP36" i="37" s="1"/>
  <c r="BA36" i="37" a="1"/>
  <c r="BA36" i="37" s="1"/>
  <c r="BV36" i="37" a="1"/>
  <c r="BV36" i="37" s="1"/>
  <c r="AA36" i="37" a="1"/>
  <c r="AA36" i="37" s="1"/>
  <c r="DT36" i="37" a="1"/>
  <c r="DT36" i="37" s="1"/>
  <c r="EZ36" i="37" a="1"/>
  <c r="EZ36" i="37" s="1"/>
  <c r="U36" i="37" a="1"/>
  <c r="U36" i="37" s="1"/>
  <c r="FZ36" i="37" a="1"/>
  <c r="FZ36" i="37" s="1"/>
  <c r="EO36" i="37" a="1"/>
  <c r="EO36" i="37" s="1"/>
  <c r="X36" i="37" a="1"/>
  <c r="X36" i="37" s="1"/>
  <c r="EX36" i="37" a="1"/>
  <c r="EX36" i="37" s="1"/>
  <c r="BB36" i="37" a="1"/>
  <c r="BB36" i="37" s="1"/>
  <c r="DN36" i="37" a="1"/>
  <c r="DN36" i="37" s="1"/>
  <c r="GQ36" i="37" a="1"/>
  <c r="GQ36" i="37" s="1"/>
  <c r="BC36" i="37" a="1"/>
  <c r="BC36" i="37" s="1"/>
  <c r="EG36" i="37" a="1"/>
  <c r="EG36" i="37" s="1"/>
  <c r="GZ36" i="37" a="1"/>
  <c r="GZ36" i="37" s="1"/>
  <c r="BD36" i="37" a="1"/>
  <c r="BD36" i="37" s="1"/>
  <c r="DJ36" i="37" a="1"/>
  <c r="DJ36" i="37" s="1"/>
  <c r="FO36" i="37" a="1"/>
  <c r="FO36" i="37" s="1"/>
  <c r="HZ36" i="37" a="1"/>
  <c r="HZ36" i="37" s="1"/>
  <c r="BE36" i="37" a="1"/>
  <c r="BE36" i="37" s="1"/>
  <c r="DK36" i="37" a="1"/>
  <c r="DK36" i="37" s="1"/>
  <c r="FI36" i="37" a="1"/>
  <c r="FI36" i="37" s="1"/>
  <c r="II36" i="37" a="1"/>
  <c r="II36" i="37" s="1"/>
  <c r="AR36" i="37" a="1"/>
  <c r="AR36" i="37" s="1"/>
  <c r="DW36" i="37" a="1"/>
  <c r="DW36" i="37" s="1"/>
  <c r="GU36" i="37" a="1"/>
  <c r="GU36" i="37" s="1"/>
  <c r="N36" i="37" a="1"/>
  <c r="N36" i="37" s="1"/>
  <c r="CA36" i="37" a="1"/>
  <c r="CA36" i="37" s="1"/>
  <c r="DX36" i="37" a="1"/>
  <c r="DX36" i="37" s="1"/>
  <c r="FX36" i="37" a="1"/>
  <c r="FX36" i="37" s="1"/>
  <c r="AG36" i="37" a="1"/>
  <c r="AG36" i="37" s="1"/>
  <c r="DG36" i="37" a="1"/>
  <c r="DG36" i="37" s="1"/>
  <c r="FR36" i="37" a="1"/>
  <c r="FR36" i="37" s="1"/>
  <c r="HW36" i="37" a="1"/>
  <c r="HW36" i="37" s="1"/>
  <c r="GE36" i="37" a="1"/>
  <c r="GE36" i="37" s="1"/>
  <c r="GK36" i="37" a="1"/>
  <c r="GK36" i="37" s="1"/>
  <c r="IR36" i="37" a="1"/>
  <c r="IR36" i="37" s="1"/>
  <c r="DA36" i="37" a="1"/>
  <c r="DA36" i="37" s="1"/>
  <c r="CK36" i="37" a="1"/>
  <c r="CK36" i="37" s="1"/>
  <c r="HU36" i="37" a="1"/>
  <c r="HU36" i="37" s="1"/>
  <c r="EL36" i="37" a="1"/>
  <c r="EL36" i="37" s="1"/>
  <c r="BP36" i="37" a="1"/>
  <c r="BP36" i="37" s="1"/>
  <c r="EA36" i="37" a="1"/>
  <c r="EA36" i="37" s="1"/>
  <c r="GY36" i="37" a="1"/>
  <c r="GY36" i="37" s="1"/>
  <c r="D36" i="37" a="1"/>
  <c r="D36" i="37" s="1"/>
  <c r="BJ36" i="37" a="1"/>
  <c r="BJ36" i="37" s="1"/>
  <c r="EU36" i="37" a="1"/>
  <c r="EU36" i="37" s="1"/>
  <c r="HG36" i="37" a="1"/>
  <c r="HG36" i="37" s="1"/>
  <c r="BK36" i="37" a="1"/>
  <c r="BK36" i="37" s="1"/>
  <c r="DP36" i="37" a="1"/>
  <c r="DP36" i="37" s="1"/>
  <c r="GA36" i="37" a="1"/>
  <c r="GA36" i="37" s="1"/>
  <c r="IH36" i="37" a="1"/>
  <c r="IH36" i="37" s="1"/>
  <c r="F36" i="37" a="1"/>
  <c r="F36" i="37" s="1"/>
  <c r="BS36" i="37" a="1"/>
  <c r="BS36" i="37" s="1"/>
  <c r="DQ36" i="37" a="1"/>
  <c r="DQ36" i="37" s="1"/>
  <c r="FP36" i="37" a="1"/>
  <c r="FP36" i="37" s="1"/>
  <c r="IO36" i="37" a="1"/>
  <c r="IO36" i="37" s="1"/>
  <c r="AY36" i="37" a="1"/>
  <c r="AY36" i="37" s="1"/>
  <c r="ED36" i="37" a="1"/>
  <c r="ED36" i="37" s="1"/>
  <c r="HC36" i="37" a="1"/>
  <c r="HC36" i="37" s="1"/>
  <c r="AF36" i="37" a="1"/>
  <c r="AF36" i="37" s="1"/>
  <c r="CF36" i="37" a="1"/>
  <c r="CF36" i="37" s="1"/>
  <c r="EE36" i="37" a="1"/>
  <c r="EE36" i="37" s="1"/>
  <c r="GC36" i="37" a="1"/>
  <c r="GC36" i="37" s="1"/>
  <c r="AT36" i="37" a="1"/>
  <c r="AT36" i="37" s="1"/>
  <c r="DM36" i="37" a="1"/>
  <c r="DM36" i="37" s="1"/>
  <c r="GD36" i="37" a="1"/>
  <c r="GD36" i="37" s="1"/>
  <c r="ID36" i="37" a="1"/>
  <c r="ID36" i="37" s="1"/>
  <c r="IE36" i="37" a="1"/>
  <c r="IE36" i="37" s="1"/>
  <c r="IL36" i="37" a="1"/>
  <c r="IL36" i="37" s="1"/>
  <c r="CH36" i="37" a="1"/>
  <c r="CH36" i="37" s="1"/>
  <c r="V36" i="37" a="1"/>
  <c r="V36" i="37" s="1"/>
  <c r="W36" i="37" a="1"/>
  <c r="W36" i="37" s="1"/>
  <c r="BZ36" i="37" a="1"/>
  <c r="BZ36" i="37" s="1"/>
  <c r="C36" i="37" a="1"/>
  <c r="C36" i="37" s="1"/>
  <c r="BW36" i="37" a="1"/>
  <c r="BW36" i="37" s="1"/>
  <c r="EN36" i="37" a="1"/>
  <c r="EN36" i="37" s="1"/>
  <c r="HF36" i="37" a="1"/>
  <c r="HF36" i="37" s="1"/>
  <c r="K36" i="37" a="1"/>
  <c r="K36" i="37" s="1"/>
  <c r="BQ36" i="37" a="1"/>
  <c r="BQ36" i="37" s="1"/>
  <c r="FN36" i="37" a="1"/>
  <c r="FN36" i="37" s="1"/>
  <c r="HL36" i="37" a="1"/>
  <c r="HL36" i="37" s="1"/>
  <c r="BR36" i="37" a="1"/>
  <c r="BR36" i="37" s="1"/>
  <c r="EB36" i="37" a="1"/>
  <c r="EB36" i="37" s="1"/>
  <c r="GG36" i="37" a="1"/>
  <c r="GG36" i="37" s="1"/>
  <c r="IN36" i="37" a="1"/>
  <c r="IN36" i="37" s="1"/>
  <c r="L36" i="37" a="1"/>
  <c r="L36" i="37" s="1"/>
  <c r="BY36" i="37" a="1"/>
  <c r="BY36" i="37" s="1"/>
  <c r="DV36" i="37" a="1"/>
  <c r="DV36" i="37" s="1"/>
  <c r="FV36" i="37" a="1"/>
  <c r="FV36" i="37" s="1"/>
  <c r="G36" i="37" a="1"/>
  <c r="G36" i="37" s="1"/>
  <c r="BF36" i="37" a="1"/>
  <c r="BF36" i="37" s="1"/>
  <c r="EJ36" i="37" a="1"/>
  <c r="EJ36" i="37" s="1"/>
  <c r="HI36" i="37" a="1"/>
  <c r="HI36" i="37" s="1"/>
  <c r="AM36" i="37" a="1"/>
  <c r="AM36" i="37" s="1"/>
  <c r="CL36" i="37" a="1"/>
  <c r="CL36" i="37" s="1"/>
  <c r="EK36" i="37" a="1"/>
  <c r="EK36" i="37" s="1"/>
  <c r="GV36" i="37" a="1"/>
  <c r="GV36" i="37" s="1"/>
  <c r="BH36" i="37" a="1"/>
  <c r="BH36" i="37" s="1"/>
  <c r="DS36" i="37" a="1"/>
  <c r="DS36" i="37" s="1"/>
  <c r="GJ36" i="37" a="1"/>
  <c r="GJ36" i="37" s="1"/>
  <c r="IK36" i="37" a="1"/>
  <c r="IK36" i="37" s="1"/>
  <c r="GX36" i="37" a="1"/>
  <c r="GX36" i="37" s="1"/>
  <c r="HQ36" i="37" a="1"/>
  <c r="HQ36" i="37" s="1"/>
  <c r="GS36" i="37" a="1"/>
  <c r="GS36" i="37" s="1"/>
  <c r="GT36" i="37" a="1"/>
  <c r="GT36" i="37" s="1"/>
  <c r="FW36" i="37" a="1"/>
  <c r="FW36" i="37" s="1"/>
  <c r="H36" i="37" a="1"/>
  <c r="H36" i="37" s="1"/>
  <c r="AU36" i="37" a="1"/>
  <c r="AU36" i="37" s="1"/>
  <c r="J36" i="37" a="1"/>
  <c r="J36" i="37" s="1"/>
  <c r="CC36" i="37" a="1"/>
  <c r="CC36" i="37" s="1"/>
  <c r="ET36" i="37" a="1"/>
  <c r="ET36" i="37" s="1"/>
  <c r="HR36" i="37" a="1"/>
  <c r="HR36" i="37" s="1"/>
  <c r="Q36" i="37" a="1"/>
  <c r="Q36" i="37" s="1"/>
  <c r="CI36" i="37" a="1"/>
  <c r="CI36" i="37" s="1"/>
  <c r="FU36" i="37" a="1"/>
  <c r="FU36" i="37" s="1"/>
  <c r="HS36" i="37" a="1"/>
  <c r="HS36" i="37" s="1"/>
  <c r="E36" i="37" a="1"/>
  <c r="E36" i="37" s="1"/>
  <c r="BX36" i="37" a="1"/>
  <c r="BX36" i="37" s="1"/>
  <c r="EH36" i="37" a="1"/>
  <c r="EH36" i="37" s="1"/>
  <c r="GM36" i="37" a="1"/>
  <c r="GM36" i="37" s="1"/>
  <c r="R36" i="37" a="1"/>
  <c r="R36" i="37" s="1"/>
  <c r="CE36" i="37" a="1"/>
  <c r="CE36" i="37" s="1"/>
  <c r="EC36" i="37" a="1"/>
  <c r="EC36" i="37" s="1"/>
  <c r="GH36" i="37" a="1"/>
  <c r="GH36" i="37" s="1"/>
  <c r="M36" i="37" a="1"/>
  <c r="M36" i="37" s="1"/>
  <c r="BL36" i="37" a="1"/>
  <c r="BL36" i="37" s="1"/>
  <c r="EQ36" i="37" a="1"/>
  <c r="EQ36" i="37" s="1"/>
  <c r="HN36" i="37" a="1"/>
  <c r="HN36" i="37" s="1"/>
  <c r="AS36" i="37" a="1"/>
  <c r="AS36" i="37" s="1"/>
  <c r="CS36" i="37" a="1"/>
  <c r="CS36" i="37" s="1"/>
  <c r="ER36" i="37" a="1"/>
  <c r="ER36" i="37" s="1"/>
  <c r="HO36" i="37" a="1"/>
  <c r="HO36" i="37" s="1"/>
  <c r="BN36" i="37" a="1"/>
  <c r="BN36" i="37" s="1"/>
  <c r="DY36" i="37" a="1"/>
  <c r="DY36" i="37" s="1"/>
  <c r="GO36" i="37" a="1"/>
  <c r="GO36" i="37" s="1"/>
  <c r="I36" i="37" a="1"/>
  <c r="I36" i="37" s="1"/>
  <c r="FA36" i="37" a="1"/>
  <c r="FA36" i="37" s="1"/>
  <c r="CV36" i="37" a="1"/>
  <c r="CV36" i="37" s="1"/>
  <c r="AZ36" i="37" a="1"/>
  <c r="AZ36" i="37" s="1"/>
  <c r="BU36" i="37" a="1"/>
  <c r="BU36" i="37" s="1"/>
  <c r="AD35" i="37" a="1"/>
  <c r="AD35" i="37" s="1"/>
  <c r="CI35" i="37" a="1"/>
  <c r="CI35" i="37" s="1"/>
  <c r="FP35" i="37" a="1"/>
  <c r="FP35" i="37" s="1"/>
  <c r="II35" i="37" a="1"/>
  <c r="II35" i="37" s="1"/>
  <c r="AE35" i="37" a="1"/>
  <c r="AE35" i="37" s="1"/>
  <c r="CX35" i="37" a="1"/>
  <c r="CX35" i="37" s="1"/>
  <c r="EV35" i="37" a="1"/>
  <c r="EV35" i="37" s="1"/>
  <c r="HQ35" i="37" a="1"/>
  <c r="HQ35" i="37" s="1"/>
  <c r="AU35" i="37" a="1"/>
  <c r="AU35" i="37" s="1"/>
  <c r="DF35" i="37" a="1"/>
  <c r="DF35" i="37" s="1"/>
  <c r="GD35" i="37" a="1"/>
  <c r="GD35" i="37" s="1"/>
  <c r="IK35" i="37" a="1"/>
  <c r="IK35" i="37" s="1"/>
  <c r="BP35" i="37" a="1"/>
  <c r="BP35" i="37" s="1"/>
  <c r="ED35" i="37" a="1"/>
  <c r="ED35" i="37" s="1"/>
  <c r="GE35" i="37" a="1"/>
  <c r="GE35" i="37" s="1"/>
  <c r="IR35" i="37" a="1"/>
  <c r="IR35" i="37" s="1"/>
  <c r="M35" i="37" a="1"/>
  <c r="M35" i="37" s="1"/>
  <c r="BQ35" i="37" a="1"/>
  <c r="BQ35" i="37" s="1"/>
  <c r="DY35" i="37" a="1"/>
  <c r="DY35" i="37" s="1"/>
  <c r="GF35" i="37" a="1"/>
  <c r="GF35" i="37" s="1"/>
  <c r="IM35" i="37" a="1"/>
  <c r="IM35" i="37" s="1"/>
  <c r="AP35" i="37" a="1"/>
  <c r="AP35" i="37" s="1"/>
  <c r="DM35" i="37" a="1"/>
  <c r="DM35" i="37" s="1"/>
  <c r="FT35" i="37" a="1"/>
  <c r="FT35" i="37" s="1"/>
  <c r="G35" i="37" a="1"/>
  <c r="G35" i="37" s="1"/>
  <c r="BS35" i="37" a="1"/>
  <c r="BS35" i="37" s="1"/>
  <c r="EG35" i="37" a="1"/>
  <c r="EG35" i="37" s="1"/>
  <c r="GU35" i="37" a="1"/>
  <c r="GU35" i="37" s="1"/>
  <c r="EM35" i="37" a="1"/>
  <c r="EM35" i="37" s="1"/>
  <c r="FA35" i="37" a="1"/>
  <c r="FA35" i="37" s="1"/>
  <c r="FH35" i="37" a="1"/>
  <c r="FH35" i="37" s="1"/>
  <c r="FV35" i="37" a="1"/>
  <c r="FV35" i="37" s="1"/>
  <c r="AC35" i="37" a="1"/>
  <c r="AC35" i="37" s="1"/>
  <c r="AL35" i="37" a="1"/>
  <c r="AL35" i="37" s="1"/>
  <c r="CP35" i="37" a="1"/>
  <c r="CP35" i="37" s="1"/>
  <c r="FW35" i="37" a="1"/>
  <c r="FW35" i="37" s="1"/>
  <c r="AT35" i="37" a="1"/>
  <c r="AT35" i="37" s="1"/>
  <c r="DE35" i="37" a="1"/>
  <c r="DE35" i="37" s="1"/>
  <c r="FB35" i="37" a="1"/>
  <c r="FB35" i="37" s="1"/>
  <c r="HW35" i="37" a="1"/>
  <c r="HW35" i="37" s="1"/>
  <c r="BA35" i="37" a="1"/>
  <c r="BA35" i="37" s="1"/>
  <c r="DR35" i="37" a="1"/>
  <c r="DR35" i="37" s="1"/>
  <c r="GK35" i="37" a="1"/>
  <c r="GK35" i="37" s="1"/>
  <c r="IQ35" i="37" a="1"/>
  <c r="IQ35" i="37" s="1"/>
  <c r="E35" i="37" a="1"/>
  <c r="E35" i="37" s="1"/>
  <c r="BX35" i="37" a="1"/>
  <c r="BX35" i="37" s="1"/>
  <c r="EJ35" i="37" a="1"/>
  <c r="EJ35" i="37" s="1"/>
  <c r="GS35" i="37" a="1"/>
  <c r="GS35" i="37" s="1"/>
  <c r="R35" i="37" a="1"/>
  <c r="R35" i="37" s="1"/>
  <c r="BY35" i="37" a="1"/>
  <c r="BY35" i="37" s="1"/>
  <c r="EE35" i="37" a="1"/>
  <c r="EE35" i="37" s="1"/>
  <c r="GL35" i="37" a="1"/>
  <c r="GL35" i="37" s="1"/>
  <c r="AW35" i="37" a="1"/>
  <c r="AW35" i="37" s="1"/>
  <c r="DZ35" i="37" a="1"/>
  <c r="DZ35" i="37" s="1"/>
  <c r="GG35" i="37" a="1"/>
  <c r="GG35" i="37" s="1"/>
  <c r="N35" i="37" a="1"/>
  <c r="N35" i="37" s="1"/>
  <c r="CG35" i="37" a="1"/>
  <c r="CG35" i="37" s="1"/>
  <c r="ES35" i="37" a="1"/>
  <c r="ES35" i="37" s="1"/>
  <c r="HB35" i="37" a="1"/>
  <c r="HB35" i="37" s="1"/>
  <c r="GO35" i="37" a="1"/>
  <c r="GO35" i="37" s="1"/>
  <c r="AR35" i="37" a="1"/>
  <c r="AR35" i="37" s="1"/>
  <c r="HC35" i="37" a="1"/>
  <c r="HC35" i="37" s="1"/>
  <c r="HI35" i="37" a="1"/>
  <c r="HI35" i="37" s="1"/>
  <c r="U35" i="37" a="1"/>
  <c r="U35" i="37" s="1"/>
  <c r="CB35" i="37" a="1"/>
  <c r="CB35" i="37" s="1"/>
  <c r="FY35" i="37" a="1"/>
  <c r="FY35" i="37" s="1"/>
  <c r="DS35" i="37" a="1"/>
  <c r="DS35" i="37" s="1"/>
  <c r="AS35" i="37" a="1"/>
  <c r="AS35" i="37" s="1"/>
  <c r="DD35" i="37" a="1"/>
  <c r="DD35" i="37" s="1"/>
  <c r="GC35" i="37" a="1"/>
  <c r="GC35" i="37" s="1"/>
  <c r="AZ35" i="37" a="1"/>
  <c r="AZ35" i="37" s="1"/>
  <c r="DJ35" i="37" a="1"/>
  <c r="DJ35" i="37" s="1"/>
  <c r="FJ35" i="37" a="1"/>
  <c r="FJ35" i="37" s="1"/>
  <c r="IC35" i="37" a="1"/>
  <c r="IC35" i="37" s="1"/>
  <c r="D35" i="37" a="1"/>
  <c r="D35" i="37" s="1"/>
  <c r="BG35" i="37" a="1"/>
  <c r="BG35" i="37" s="1"/>
  <c r="DW35" i="37" a="1"/>
  <c r="DW35" i="37" s="1"/>
  <c r="GR35" i="37" a="1"/>
  <c r="GR35" i="37" s="1"/>
  <c r="L35" i="37" a="1"/>
  <c r="L35" i="37" s="1"/>
  <c r="CD35" i="37" a="1"/>
  <c r="CD35" i="37" s="1"/>
  <c r="EP35" i="37" a="1"/>
  <c r="EP35" i="37" s="1"/>
  <c r="GY35" i="37" a="1"/>
  <c r="GY35" i="37" s="1"/>
  <c r="Z35" i="37" a="1"/>
  <c r="Z35" i="37" s="1"/>
  <c r="CE35" i="37" a="1"/>
  <c r="CE35" i="37" s="1"/>
  <c r="EK35" i="37" a="1"/>
  <c r="EK35" i="37" s="1"/>
  <c r="GT35" i="37" a="1"/>
  <c r="GT35" i="37" s="1"/>
  <c r="BJ35" i="37" a="1"/>
  <c r="BJ35" i="37" s="1"/>
  <c r="EF35" i="37" a="1"/>
  <c r="EF35" i="37" s="1"/>
  <c r="GM35" i="37" a="1"/>
  <c r="GM35" i="37" s="1"/>
  <c r="T35" i="37" a="1"/>
  <c r="T35" i="37" s="1"/>
  <c r="CN35" i="37" a="1"/>
  <c r="CN35" i="37" s="1"/>
  <c r="EZ35" i="37" a="1"/>
  <c r="EZ35" i="37" s="1"/>
  <c r="HH35" i="37" a="1"/>
  <c r="HH35" i="37" s="1"/>
  <c r="IO35" i="37" a="1"/>
  <c r="IO35" i="37" s="1"/>
  <c r="CW35" i="37" a="1"/>
  <c r="CW35" i="37" s="1"/>
  <c r="H35" i="37" a="1"/>
  <c r="H35" i="37" s="1"/>
  <c r="CA35" i="37" a="1"/>
  <c r="CA35" i="37" s="1"/>
  <c r="CQ35" i="37" a="1"/>
  <c r="CQ35" i="37" s="1"/>
  <c r="BI35" i="37" a="1"/>
  <c r="BI35" i="37" s="1"/>
  <c r="CU35" i="37" a="1"/>
  <c r="CU35" i="37" s="1"/>
  <c r="GN35" i="37" a="1"/>
  <c r="GN35" i="37" s="1"/>
  <c r="DC35" i="37" a="1"/>
  <c r="DC35" i="37" s="1"/>
  <c r="AY35" i="37" a="1"/>
  <c r="AY35" i="37" s="1"/>
  <c r="DP35" i="37" a="1"/>
  <c r="DP35" i="37" s="1"/>
  <c r="GP35" i="37" a="1"/>
  <c r="GP35" i="37" s="1"/>
  <c r="BN35" i="37" a="1"/>
  <c r="BN35" i="37" s="1"/>
  <c r="DQ35" i="37" a="1"/>
  <c r="DQ35" i="37" s="1"/>
  <c r="FQ35" i="37" a="1"/>
  <c r="FQ35" i="37" s="1"/>
  <c r="IJ35" i="37" a="1"/>
  <c r="IJ35" i="37" s="1"/>
  <c r="K35" i="37" a="1"/>
  <c r="K35" i="37" s="1"/>
  <c r="BO35" i="37" a="1"/>
  <c r="BO35" i="37" s="1"/>
  <c r="EC35" i="37" a="1"/>
  <c r="EC35" i="37" s="1"/>
  <c r="GX35" i="37" a="1"/>
  <c r="GX35" i="37" s="1"/>
  <c r="Y35" i="37" a="1"/>
  <c r="Y35" i="37" s="1"/>
  <c r="CL35" i="37" a="1"/>
  <c r="CL35" i="37" s="1"/>
  <c r="EX35" i="37" a="1"/>
  <c r="EX35" i="37" s="1"/>
  <c r="HF35" i="37" a="1"/>
  <c r="HF35" i="37" s="1"/>
  <c r="AH35" i="37" a="1"/>
  <c r="AH35" i="37" s="1"/>
  <c r="CT35" i="37" a="1"/>
  <c r="CT35" i="37" s="1"/>
  <c r="EQ35" i="37" a="1"/>
  <c r="EQ35" i="37" s="1"/>
  <c r="GZ35" i="37" a="1"/>
  <c r="GZ35" i="37" s="1"/>
  <c r="BR35" i="37" a="1"/>
  <c r="BR35" i="37" s="1"/>
  <c r="EL35" i="37" a="1"/>
  <c r="EL35" i="37" s="1"/>
  <c r="HA35" i="37" a="1"/>
  <c r="HA35" i="37" s="1"/>
  <c r="AB35" i="37" a="1"/>
  <c r="AB35" i="37" s="1"/>
  <c r="CV35" i="37" a="1"/>
  <c r="CV35" i="37" s="1"/>
  <c r="FG35" i="37" a="1"/>
  <c r="FG35" i="37" s="1"/>
  <c r="HO35" i="37" a="1"/>
  <c r="HO35" i="37" s="1"/>
  <c r="ET35" i="37" a="1"/>
  <c r="ET35" i="37" s="1"/>
  <c r="BL35" i="37" a="1"/>
  <c r="BL35" i="37" s="1"/>
  <c r="EA35" i="37" a="1"/>
  <c r="EA35" i="37" s="1"/>
  <c r="GI35" i="37" a="1"/>
  <c r="GI35" i="37" s="1"/>
  <c r="W35" i="37" a="1"/>
  <c r="W35" i="37" s="1"/>
  <c r="HX35" i="37" a="1"/>
  <c r="HX35" i="37" s="1"/>
  <c r="FZ35" i="37" a="1"/>
  <c r="FZ35" i="37" s="1"/>
  <c r="BK35" i="37" a="1"/>
  <c r="BK35" i="37" s="1"/>
  <c r="BF35" i="37" a="1"/>
  <c r="BF35" i="37" s="1"/>
  <c r="EH35" i="37" a="1"/>
  <c r="EH35" i="37" s="1"/>
  <c r="GW35" i="37" a="1"/>
  <c r="GW35" i="37" s="1"/>
  <c r="BV35" i="37" a="1"/>
  <c r="BV35" i="37" s="1"/>
  <c r="DV35" i="37" a="1"/>
  <c r="DV35" i="37" s="1"/>
  <c r="GJ35" i="37" a="1"/>
  <c r="GJ35" i="37" s="1"/>
  <c r="IP35" i="37" a="1"/>
  <c r="IP35" i="37" s="1"/>
  <c r="Q35" i="37" a="1"/>
  <c r="Q35" i="37" s="1"/>
  <c r="BW35" i="37" a="1"/>
  <c r="BW35" i="37" s="1"/>
  <c r="EW35" i="37" a="1"/>
  <c r="EW35" i="37" s="1"/>
  <c r="HE35" i="37" a="1"/>
  <c r="HE35" i="37" s="1"/>
  <c r="AG35" i="37" a="1"/>
  <c r="AG35" i="37" s="1"/>
  <c r="CS35" i="37" a="1"/>
  <c r="CS35" i="37" s="1"/>
  <c r="FD35" i="37" a="1"/>
  <c r="FD35" i="37" s="1"/>
  <c r="HL35" i="37" a="1"/>
  <c r="HL35" i="37" s="1"/>
  <c r="AO35" i="37" a="1"/>
  <c r="AO35" i="37" s="1"/>
  <c r="DA35" i="37" a="1"/>
  <c r="DA35" i="37" s="1"/>
  <c r="FE35" i="37" a="1"/>
  <c r="FE35" i="37" s="1"/>
  <c r="HM35" i="37" a="1"/>
  <c r="HM35" i="37" s="1"/>
  <c r="BZ35" i="37" a="1"/>
  <c r="BZ35" i="37" s="1"/>
  <c r="ER35" i="37" a="1"/>
  <c r="ER35" i="37" s="1"/>
  <c r="HG35" i="37" a="1"/>
  <c r="HG35" i="37" s="1"/>
  <c r="AJ35" i="37" a="1"/>
  <c r="AJ35" i="37" s="1"/>
  <c r="DB35" i="37" a="1"/>
  <c r="DB35" i="37" s="1"/>
  <c r="FU35" i="37" a="1"/>
  <c r="FU35" i="37" s="1"/>
  <c r="HU35" i="37" a="1"/>
  <c r="HU35" i="37" s="1"/>
  <c r="GV35" i="37" a="1"/>
  <c r="GV35" i="37" s="1"/>
  <c r="DO35" i="37" a="1"/>
  <c r="DO35" i="37" s="1"/>
  <c r="GB35" i="37" a="1"/>
  <c r="GB35" i="37" s="1"/>
  <c r="CH35" i="37" a="1"/>
  <c r="CH35" i="37" s="1"/>
  <c r="FI35" i="37" a="1"/>
  <c r="FI35" i="37" s="1"/>
  <c r="AM35" i="37" a="1"/>
  <c r="AM35" i="37" s="1"/>
  <c r="IL35" i="37" a="1"/>
  <c r="IL35" i="37" s="1"/>
  <c r="F35" i="37" a="1"/>
  <c r="F35" i="37" s="1"/>
  <c r="IF35" i="37" a="1"/>
  <c r="IF35" i="37" s="1"/>
  <c r="CO35" i="37" a="1"/>
  <c r="CO35" i="37" s="1"/>
  <c r="C35" i="37" a="1"/>
  <c r="C35" i="37" s="1"/>
  <c r="BM35" i="37" a="1"/>
  <c r="BM35" i="37" s="1"/>
  <c r="EN35" i="37" a="1"/>
  <c r="EN35" i="37" s="1"/>
  <c r="HP35" i="37" a="1"/>
  <c r="HP35" i="37" s="1"/>
  <c r="J35" i="37" a="1"/>
  <c r="J35" i="37" s="1"/>
  <c r="CC35" i="37" a="1"/>
  <c r="CC35" i="37" s="1"/>
  <c r="EB35" i="37" a="1"/>
  <c r="EB35" i="37" s="1"/>
  <c r="GQ35" i="37" a="1"/>
  <c r="GQ35" i="37" s="1"/>
  <c r="X35" i="37" a="1"/>
  <c r="X35" i="37" s="1"/>
  <c r="CK35" i="37" a="1"/>
  <c r="CK35" i="37" s="1"/>
  <c r="FC35" i="37" a="1"/>
  <c r="FC35" i="37" s="1"/>
  <c r="HK35" i="37" a="1"/>
  <c r="HK35" i="37" s="1"/>
  <c r="AN35" i="37" a="1"/>
  <c r="AN35" i="37" s="1"/>
  <c r="CZ35" i="37" a="1"/>
  <c r="CZ35" i="37" s="1"/>
  <c r="FL35" i="37" a="1"/>
  <c r="FL35" i="37" s="1"/>
  <c r="HY35" i="37" a="1"/>
  <c r="HY35" i="37" s="1"/>
  <c r="AV35" i="37" a="1"/>
  <c r="AV35" i="37" s="1"/>
  <c r="DG35" i="37" a="1"/>
  <c r="DG35" i="37" s="1"/>
  <c r="FM35" i="37" a="1"/>
  <c r="FM35" i="37" s="1"/>
  <c r="HS35" i="37" a="1"/>
  <c r="HS35" i="37" s="1"/>
  <c r="S35" i="37" a="1"/>
  <c r="S35" i="37" s="1"/>
  <c r="CF35" i="37" a="1"/>
  <c r="CF35" i="37" s="1"/>
  <c r="EY35" i="37" a="1"/>
  <c r="EY35" i="37" s="1"/>
  <c r="HN35" i="37" a="1"/>
  <c r="HN35" i="37" s="1"/>
  <c r="AQ35" i="37" a="1"/>
  <c r="AQ35" i="37" s="1"/>
  <c r="DH35" i="37" a="1"/>
  <c r="DH35" i="37" s="1"/>
  <c r="GA35" i="37" a="1"/>
  <c r="GA35" i="37" s="1"/>
  <c r="IA35" i="37" a="1"/>
  <c r="IA35" i="37" s="1"/>
  <c r="FO35" i="37" a="1"/>
  <c r="FO35" i="37" s="1"/>
  <c r="O35" i="37" a="1"/>
  <c r="O35" i="37" s="1"/>
  <c r="V35" i="37" a="1"/>
  <c r="V35" i="37" s="1"/>
  <c r="IB35" i="37" a="1"/>
  <c r="IB35" i="37" s="1"/>
  <c r="IE35" i="37" a="1"/>
  <c r="IE35" i="37" s="1"/>
  <c r="DU35" i="37" a="1"/>
  <c r="DU35" i="37" s="1"/>
  <c r="I35" i="37" a="1"/>
  <c r="I35" i="37" s="1"/>
  <c r="BU35" i="37" a="1"/>
  <c r="BU35" i="37" s="1"/>
  <c r="EU35" i="37" a="1"/>
  <c r="EU35" i="37" s="1"/>
  <c r="HV35" i="37" a="1"/>
  <c r="HV35" i="37" s="1"/>
  <c r="P35" i="37" a="1"/>
  <c r="P35" i="37" s="1"/>
  <c r="CJ35" i="37" a="1"/>
  <c r="CJ35" i="37" s="1"/>
  <c r="EI35" i="37" a="1"/>
  <c r="EI35" i="37" s="1"/>
  <c r="HD35" i="37" a="1"/>
  <c r="HD35" i="37" s="1"/>
  <c r="AF35" i="37" a="1"/>
  <c r="AF35" i="37" s="1"/>
  <c r="CR35" i="37" a="1"/>
  <c r="CR35" i="37" s="1"/>
  <c r="FK35" i="37" a="1"/>
  <c r="FK35" i="37" s="1"/>
  <c r="HR35" i="37" a="1"/>
  <c r="HR35" i="37" s="1"/>
  <c r="BB35" i="37" a="1"/>
  <c r="BB35" i="37" s="1"/>
  <c r="DK35" i="37" a="1"/>
  <c r="DK35" i="37" s="1"/>
  <c r="FR35" i="37" a="1"/>
  <c r="FR35" i="37" s="1"/>
  <c r="ID35" i="37" a="1"/>
  <c r="ID35" i="37" s="1"/>
  <c r="BC35" i="37" a="1"/>
  <c r="BC35" i="37" s="1"/>
  <c r="DL35" i="37" a="1"/>
  <c r="DL35" i="37" s="1"/>
  <c r="FS35" i="37" a="1"/>
  <c r="FS35" i="37" s="1"/>
  <c r="HZ35" i="37" a="1"/>
  <c r="HZ35" i="37" s="1"/>
  <c r="AA35" i="37" a="1"/>
  <c r="AA35" i="37" s="1"/>
  <c r="CM35" i="37" a="1"/>
  <c r="CM35" i="37" s="1"/>
  <c r="FF35" i="37" a="1"/>
  <c r="FF35" i="37" s="1"/>
  <c r="HT35" i="37" a="1"/>
  <c r="HT35" i="37" s="1"/>
  <c r="BD35" i="37" a="1"/>
  <c r="BD35" i="37" s="1"/>
  <c r="DN35" i="37" a="1"/>
  <c r="DN35" i="37" s="1"/>
  <c r="GH35" i="37" a="1"/>
  <c r="GH35" i="37" s="1"/>
  <c r="IG35" i="37" a="1"/>
  <c r="IG35" i="37" s="1"/>
  <c r="AK35" i="37" a="1"/>
  <c r="AK35" i="37" s="1"/>
  <c r="AX35" i="37" a="1"/>
  <c r="AX35" i="37" s="1"/>
  <c r="BE35" i="37" a="1"/>
  <c r="BE35" i="37" s="1"/>
  <c r="BT35" i="37" a="1"/>
  <c r="BT35" i="37" s="1"/>
  <c r="IH35" i="37" a="1"/>
  <c r="IH35" i="37" s="1"/>
  <c r="HJ35" i="37" a="1"/>
  <c r="HJ35" i="37" s="1"/>
  <c r="CY35" i="37" a="1"/>
  <c r="CY35" i="37" s="1"/>
  <c r="DX35" i="37" a="1"/>
  <c r="DX35" i="37" s="1"/>
  <c r="AI35" i="37" a="1"/>
  <c r="AI35" i="37" s="1"/>
  <c r="IN35" i="37" a="1"/>
  <c r="IN35" i="37" s="1"/>
  <c r="EO35" i="37" a="1"/>
  <c r="EO35" i="37" s="1"/>
  <c r="FX35" i="37" a="1"/>
  <c r="FX35" i="37" s="1"/>
  <c r="BH35" i="37" a="1"/>
  <c r="BH35" i="37" s="1"/>
  <c r="FN35" i="37" a="1"/>
  <c r="FN35" i="37" s="1"/>
  <c r="DT35" i="37" a="1"/>
  <c r="DT35" i="37" s="1"/>
  <c r="DI35" i="37" a="1"/>
  <c r="DI35" i="37" s="1"/>
  <c r="B20" i="37"/>
  <c r="B19" i="36"/>
  <c r="B11" i="35"/>
  <c r="IH18" i="34"/>
  <c r="HX18" i="34"/>
  <c r="HN18" i="34"/>
  <c r="HB18" i="34"/>
  <c r="GR18" i="34"/>
  <c r="GH18" i="34"/>
  <c r="FV18" i="34"/>
  <c r="FL18" i="34"/>
  <c r="FB18" i="34"/>
  <c r="EP18" i="34"/>
  <c r="EF18" i="34"/>
  <c r="DV18" i="34"/>
  <c r="DJ18" i="34"/>
  <c r="CZ18" i="34"/>
  <c r="CP18" i="34"/>
  <c r="CD18" i="34"/>
  <c r="BT18" i="34"/>
  <c r="BJ18" i="34"/>
  <c r="AX18" i="34"/>
  <c r="AN18" i="34"/>
  <c r="AD18" i="34"/>
  <c r="R18" i="34"/>
  <c r="H18" i="34"/>
  <c r="IL18" i="34"/>
  <c r="HZ18" i="34"/>
  <c r="HO18" i="34"/>
  <c r="HA18" i="34"/>
  <c r="GP18" i="34"/>
  <c r="GC18" i="34"/>
  <c r="FR18" i="34"/>
  <c r="FE18" i="34"/>
  <c r="ET18" i="34"/>
  <c r="EG18" i="34"/>
  <c r="DU18" i="34"/>
  <c r="DH18" i="34"/>
  <c r="CW18" i="34"/>
  <c r="CJ18" i="34"/>
  <c r="BY18" i="34"/>
  <c r="BL18" i="34"/>
  <c r="BA18" i="34"/>
  <c r="AM18" i="34"/>
  <c r="Z18" i="34"/>
  <c r="O18" i="34"/>
  <c r="II18" i="34"/>
  <c r="HW18" i="34"/>
  <c r="HJ18" i="34"/>
  <c r="GY18" i="34"/>
  <c r="GL18" i="34"/>
  <c r="GA18" i="34"/>
  <c r="FN18" i="34"/>
  <c r="FC18" i="34"/>
  <c r="EO18" i="34"/>
  <c r="ED18" i="34"/>
  <c r="DQ18" i="34"/>
  <c r="DF18" i="34"/>
  <c r="CS18" i="34"/>
  <c r="CH18" i="34"/>
  <c r="BU18" i="34"/>
  <c r="BI18" i="34"/>
  <c r="AV18" i="34"/>
  <c r="AK18" i="34"/>
  <c r="X18" i="34"/>
  <c r="M18" i="34"/>
  <c r="IG18" i="34"/>
  <c r="HV18" i="34"/>
  <c r="HI18" i="34"/>
  <c r="GX18" i="34"/>
  <c r="GK18" i="34"/>
  <c r="FZ18" i="34"/>
  <c r="FM18" i="34"/>
  <c r="FA18" i="34"/>
  <c r="EN18" i="34"/>
  <c r="EC18" i="34"/>
  <c r="DP18" i="34"/>
  <c r="DE18" i="34"/>
  <c r="CR18" i="34"/>
  <c r="CG18" i="34"/>
  <c r="BS18" i="34"/>
  <c r="BF18" i="34"/>
  <c r="AU18" i="34"/>
  <c r="AH18" i="34"/>
  <c r="W18" i="34"/>
  <c r="J18" i="34"/>
  <c r="IP18" i="34"/>
  <c r="IF18" i="34"/>
  <c r="HU18" i="34"/>
  <c r="HH18" i="34"/>
  <c r="GW18" i="34"/>
  <c r="GJ18" i="34"/>
  <c r="FY18" i="34"/>
  <c r="FK18" i="34"/>
  <c r="EX18" i="34"/>
  <c r="EM18" i="34"/>
  <c r="DZ18" i="34"/>
  <c r="DO18" i="34"/>
  <c r="DB18" i="34"/>
  <c r="CQ18" i="34"/>
  <c r="CC18" i="34"/>
  <c r="BR18" i="34"/>
  <c r="BE18" i="34"/>
  <c r="AT18" i="34"/>
  <c r="AG18" i="34"/>
  <c r="V18" i="34"/>
  <c r="I18" i="34"/>
  <c r="IC18" i="34"/>
  <c r="HE18" i="34"/>
  <c r="GD18" i="34"/>
  <c r="FF18" i="34"/>
  <c r="EH18" i="34"/>
  <c r="DI18" i="34"/>
  <c r="CK18" i="34"/>
  <c r="BM18" i="34"/>
  <c r="AO18" i="34"/>
  <c r="P18" i="34"/>
  <c r="HY18" i="34"/>
  <c r="GZ18" i="34"/>
  <c r="GB18" i="34"/>
  <c r="FD18" i="34"/>
  <c r="EE18" i="34"/>
  <c r="DG18" i="34"/>
  <c r="CI18" i="34"/>
  <c r="BK18" i="34"/>
  <c r="AL18" i="34"/>
  <c r="N18" i="34"/>
  <c r="IO18" i="34"/>
  <c r="HR18" i="34"/>
  <c r="GT18" i="34"/>
  <c r="FU18" i="34"/>
  <c r="EW18" i="34"/>
  <c r="DY18" i="34"/>
  <c r="DA18" i="34"/>
  <c r="CB18" i="34"/>
  <c r="BD18" i="34"/>
  <c r="AF18" i="34"/>
  <c r="G18" i="34"/>
  <c r="IN18" i="34"/>
  <c r="HQ18" i="34"/>
  <c r="GS18" i="34"/>
  <c r="FT18" i="34"/>
  <c r="EV18" i="34"/>
  <c r="DX18" i="34"/>
  <c r="CY18" i="34"/>
  <c r="CA18" i="34"/>
  <c r="BC18" i="34"/>
  <c r="AE18" i="34"/>
  <c r="F18" i="34"/>
  <c r="IM18" i="34"/>
  <c r="HP18" i="34"/>
  <c r="GQ18" i="34"/>
  <c r="FS18" i="34"/>
  <c r="EU18" i="34"/>
  <c r="DW18" i="34"/>
  <c r="CX18" i="34"/>
  <c r="BZ18" i="34"/>
  <c r="BB18" i="34"/>
  <c r="AC18" i="34"/>
  <c r="E18" i="34"/>
  <c r="IK18" i="34"/>
  <c r="HM18" i="34"/>
  <c r="GO18" i="34"/>
  <c r="FQ18" i="34"/>
  <c r="ES18" i="34"/>
  <c r="DR18" i="34"/>
  <c r="CT18" i="34"/>
  <c r="BV18" i="34"/>
  <c r="AW18" i="34"/>
  <c r="Y18" i="34"/>
  <c r="FJ18" i="34"/>
  <c r="BQ18" i="34"/>
  <c r="GG18" i="34"/>
  <c r="FI18" i="34"/>
  <c r="BN18" i="34"/>
  <c r="IE18" i="34"/>
  <c r="EL18" i="34"/>
  <c r="AS18" i="34"/>
  <c r="CL18" i="34"/>
  <c r="ID18" i="34"/>
  <c r="EK18" i="34"/>
  <c r="AP18" i="34"/>
  <c r="HG18" i="34"/>
  <c r="DN18" i="34"/>
  <c r="U18" i="34"/>
  <c r="HF18" i="34"/>
  <c r="DM18" i="34"/>
  <c r="Q18" i="34"/>
  <c r="GI18" i="34"/>
  <c r="CO18" i="34"/>
  <c r="DS18" i="34"/>
  <c r="GU18" i="34"/>
  <c r="FG18" i="34"/>
  <c r="DK18" i="34"/>
  <c r="EQ18" i="34"/>
  <c r="BH18" i="34"/>
  <c r="FP18" i="34"/>
  <c r="AR18" i="34"/>
  <c r="IJ18" i="34"/>
  <c r="L18" i="34"/>
  <c r="FW18" i="34"/>
  <c r="C18" i="34"/>
  <c r="AI18" i="34"/>
  <c r="GE18" i="34"/>
  <c r="K18" i="34"/>
  <c r="HD18" i="34"/>
  <c r="EA18" i="34"/>
  <c r="EY18" i="34"/>
  <c r="AQ18" i="34"/>
  <c r="S18" i="34"/>
  <c r="CU18" i="34"/>
  <c r="HC18" i="34"/>
  <c r="CF18" i="34"/>
  <c r="BX18" i="34"/>
  <c r="EZ18" i="34"/>
  <c r="CE18" i="34"/>
  <c r="GM18" i="34"/>
  <c r="IB18" i="34"/>
  <c r="DT18" i="34"/>
  <c r="AA18" i="34"/>
  <c r="CN18" i="34"/>
  <c r="T18" i="34"/>
  <c r="GV18" i="34"/>
  <c r="AB18" i="34"/>
  <c r="EI18" i="34"/>
  <c r="CM18" i="34"/>
  <c r="BO18" i="34"/>
  <c r="ER18" i="34"/>
  <c r="BP18" i="34"/>
  <c r="FH18" i="34"/>
  <c r="IQ18" i="34"/>
  <c r="AY18" i="34"/>
  <c r="FO18" i="34"/>
  <c r="GN18" i="34"/>
  <c r="AJ18" i="34"/>
  <c r="EJ18" i="34"/>
  <c r="FX18" i="34"/>
  <c r="HT18" i="34"/>
  <c r="DL18" i="34"/>
  <c r="BW18" i="34"/>
  <c r="DC18" i="34"/>
  <c r="IR18" i="34"/>
  <c r="IA18" i="34"/>
  <c r="CV18" i="34"/>
  <c r="GF18" i="34"/>
  <c r="D18" i="34"/>
  <c r="DD18" i="34"/>
  <c r="BG18" i="34"/>
  <c r="HK18" i="34"/>
  <c r="HS18" i="34"/>
  <c r="EB18" i="34"/>
  <c r="HL18" i="34"/>
  <c r="AZ18" i="34"/>
  <c r="B19" i="34"/>
  <c r="B18" i="20"/>
  <c r="HV17" i="36" l="1"/>
  <c r="EZ17" i="36"/>
  <c r="FA17" i="36"/>
  <c r="K17" i="36"/>
  <c r="FY17" i="40"/>
  <c r="T17" i="40"/>
  <c r="DP17" i="36"/>
  <c r="CF17" i="40"/>
  <c r="BO17" i="36"/>
  <c r="BB17" i="36"/>
  <c r="HL17" i="36"/>
  <c r="BW17" i="36"/>
  <c r="D29" i="35"/>
  <c r="C32" i="35"/>
  <c r="C33" i="35" s="1"/>
  <c r="D30" i="35"/>
  <c r="IH16" i="44"/>
  <c r="EE16" i="44"/>
  <c r="DQ16" i="44"/>
  <c r="HJ16" i="44"/>
  <c r="CI16" i="44"/>
  <c r="AR16" i="44"/>
  <c r="GU16" i="44"/>
  <c r="AB16" i="44"/>
  <c r="IK16" i="44"/>
  <c r="AW16" i="44"/>
  <c r="HV16" i="44"/>
  <c r="ID16" i="44"/>
  <c r="IQ16" i="44"/>
  <c r="C16" i="44"/>
  <c r="AX16" i="44"/>
  <c r="W16" i="44"/>
  <c r="R16" i="44"/>
  <c r="CP16" i="44"/>
  <c r="DJ16" i="44"/>
  <c r="HC16" i="44"/>
  <c r="DA16" i="44"/>
  <c r="FJ16" i="44"/>
  <c r="GN16" i="44"/>
  <c r="FT16" i="44"/>
  <c r="FN16" i="44"/>
  <c r="Y16" i="44"/>
  <c r="GP16" i="44"/>
  <c r="X16" i="44"/>
  <c r="BU16" i="44"/>
  <c r="CF16" i="44"/>
  <c r="FW16" i="44"/>
  <c r="CQ16" i="44"/>
  <c r="FX16" i="44"/>
  <c r="I16" i="44"/>
  <c r="AJ16" i="44"/>
  <c r="BV16" i="44"/>
  <c r="BT16" i="44"/>
  <c r="GA16" i="44"/>
  <c r="AC16" i="44"/>
  <c r="AV16" i="44"/>
  <c r="AS16" i="44"/>
  <c r="CW16" i="44"/>
  <c r="AG16" i="44"/>
  <c r="BJ16" i="44"/>
  <c r="EZ16" i="44"/>
  <c r="F16" i="44"/>
  <c r="GI16" i="44"/>
  <c r="IP16" i="44"/>
  <c r="BG16" i="44"/>
  <c r="BD16" i="44"/>
  <c r="Q16" i="44"/>
  <c r="GM16" i="44"/>
  <c r="IE16" i="44"/>
  <c r="DB16" i="44"/>
  <c r="EL16" i="44"/>
  <c r="DY16" i="44"/>
  <c r="ED16" i="44"/>
  <c r="DC16" i="44"/>
  <c r="CE16" i="44"/>
  <c r="HT16" i="44"/>
  <c r="GZ16" i="44"/>
  <c r="DE16" i="44"/>
  <c r="DL16" i="44"/>
  <c r="HB16" i="44"/>
  <c r="O16" i="44"/>
  <c r="FD16" i="44"/>
  <c r="FC16" i="44"/>
  <c r="L16" i="44"/>
  <c r="FS16" i="44"/>
  <c r="BP16" i="44"/>
  <c r="GF16" i="44"/>
  <c r="DU16" i="44"/>
  <c r="AN16" i="44"/>
  <c r="HY16" i="44"/>
  <c r="DK16" i="44"/>
  <c r="BN16" i="44"/>
  <c r="HD16" i="44"/>
  <c r="GJ16" i="44"/>
  <c r="S16" i="44"/>
  <c r="HZ16" i="44"/>
  <c r="FE16" i="44"/>
  <c r="GS16" i="44"/>
  <c r="GG16" i="44"/>
  <c r="AQ16" i="44"/>
  <c r="DR16" i="44"/>
  <c r="HU16" i="44"/>
  <c r="HL16" i="44"/>
  <c r="BO16" i="44"/>
  <c r="GL16" i="44"/>
  <c r="FI16" i="44"/>
  <c r="FG16" i="44"/>
  <c r="IC16" i="44"/>
  <c r="CB16" i="44"/>
  <c r="BF16" i="44"/>
  <c r="EW16" i="44"/>
  <c r="AH16" i="44"/>
  <c r="AU16" i="44"/>
  <c r="DD16" i="44"/>
  <c r="N17" i="36"/>
  <c r="IB16" i="44"/>
  <c r="IG16" i="44"/>
  <c r="DH16" i="44"/>
  <c r="FB16" i="44"/>
  <c r="U16" i="44"/>
  <c r="AZ16" i="44"/>
  <c r="FL16" i="44"/>
  <c r="CK16" i="44"/>
  <c r="FP16" i="44"/>
  <c r="IN16" i="44"/>
  <c r="CZ17" i="36"/>
  <c r="DM16" i="44"/>
  <c r="CC16" i="44"/>
  <c r="IR16" i="44"/>
  <c r="HA16" i="44"/>
  <c r="EA16" i="44"/>
  <c r="IL16" i="44"/>
  <c r="CO16" i="44"/>
  <c r="CV16" i="44"/>
  <c r="EF16" i="44"/>
  <c r="HF16" i="44"/>
  <c r="BS16" i="44"/>
  <c r="AO16" i="44"/>
  <c r="DF16" i="44"/>
  <c r="CY16" i="44"/>
  <c r="HH16" i="44"/>
  <c r="CM16" i="44"/>
  <c r="CA16" i="44"/>
  <c r="ET16" i="44"/>
  <c r="CX16" i="44"/>
  <c r="GD16" i="44"/>
  <c r="N16" i="44"/>
  <c r="K16" i="44"/>
  <c r="EC16" i="44"/>
  <c r="V16" i="44"/>
  <c r="FH16" i="44"/>
  <c r="DS16" i="44"/>
  <c r="AM16" i="44"/>
  <c r="EN16" i="44"/>
  <c r="EP16" i="44"/>
  <c r="GB16" i="44"/>
  <c r="BW16" i="44"/>
  <c r="GT16" i="44"/>
  <c r="E16" i="44"/>
  <c r="BZ16" i="44"/>
  <c r="IF16" i="44"/>
  <c r="EO16" i="44"/>
  <c r="DN16" i="44"/>
  <c r="IO16" i="44"/>
  <c r="DT16" i="44"/>
  <c r="FO16" i="44"/>
  <c r="DQ17" i="40"/>
  <c r="BQ17" i="40"/>
  <c r="HS16" i="44"/>
  <c r="D16" i="44"/>
  <c r="HE16" i="44"/>
  <c r="DZ16" i="44"/>
  <c r="BE16" i="44"/>
  <c r="CZ16" i="44"/>
  <c r="CG16" i="44"/>
  <c r="HQ16" i="44"/>
  <c r="HI16" i="44"/>
  <c r="GC16" i="44"/>
  <c r="BH16" i="44"/>
  <c r="IM16" i="44"/>
  <c r="FU16" i="44"/>
  <c r="EG16" i="44"/>
  <c r="Z16" i="44"/>
  <c r="EI16" i="44"/>
  <c r="HM16" i="44"/>
  <c r="CD16" i="44"/>
  <c r="EX16" i="44"/>
  <c r="AA16" i="44"/>
  <c r="CH16" i="44"/>
  <c r="EQ16" i="44"/>
  <c r="FV16" i="44"/>
  <c r="HG16" i="44"/>
  <c r="FZ16" i="44"/>
  <c r="BQ16" i="44"/>
  <c r="AA17" i="36"/>
  <c r="CU16" i="44"/>
  <c r="AD16" i="44"/>
  <c r="BL16" i="44"/>
  <c r="GQ16" i="44"/>
  <c r="M16" i="44"/>
  <c r="AT16" i="44"/>
  <c r="EK16" i="44"/>
  <c r="GX16" i="44"/>
  <c r="CJ16" i="44"/>
  <c r="FK16" i="44"/>
  <c r="BX16" i="44"/>
  <c r="EY16" i="44"/>
  <c r="CN16" i="44"/>
  <c r="H16" i="44"/>
  <c r="BA16" i="44"/>
  <c r="ES16" i="44"/>
  <c r="BM16" i="44"/>
  <c r="FY16" i="44"/>
  <c r="T16" i="44"/>
  <c r="AP16" i="44"/>
  <c r="GW16" i="44"/>
  <c r="BK16" i="44"/>
  <c r="HR16" i="44"/>
  <c r="DP16" i="44"/>
  <c r="G16" i="44"/>
  <c r="DW16" i="44"/>
  <c r="HW16" i="44"/>
  <c r="IJ16" i="44"/>
  <c r="EH16" i="44"/>
  <c r="BY16" i="44"/>
  <c r="EU16" i="44"/>
  <c r="BC16" i="44"/>
  <c r="GH16" i="44"/>
  <c r="CR16" i="44"/>
  <c r="BI16" i="44"/>
  <c r="BV17" i="40"/>
  <c r="GT17" i="44"/>
  <c r="BR16" i="44"/>
  <c r="HN16" i="44"/>
  <c r="BB16" i="44"/>
  <c r="GR16" i="44"/>
  <c r="GV16" i="44"/>
  <c r="IA16" i="44"/>
  <c r="AF16" i="44"/>
  <c r="DI16" i="44"/>
  <c r="GO16" i="44"/>
  <c r="GY16" i="44"/>
  <c r="EJ16" i="44"/>
  <c r="FM16" i="44"/>
  <c r="DV16" i="44"/>
  <c r="FR16" i="44"/>
  <c r="EV16" i="44"/>
  <c r="HX16" i="44"/>
  <c r="II16" i="44"/>
  <c r="AK16" i="44"/>
  <c r="AI16" i="44"/>
  <c r="FF16" i="44"/>
  <c r="AL16" i="44"/>
  <c r="C17" i="36"/>
  <c r="IB17" i="40"/>
  <c r="DG17" i="36"/>
  <c r="IG17" i="40"/>
  <c r="EH17" i="36"/>
  <c r="FF17" i="40"/>
  <c r="AK17" i="40"/>
  <c r="CU17" i="36"/>
  <c r="AL17" i="36"/>
  <c r="BZ17" i="36"/>
  <c r="BZ17" i="44" s="1"/>
  <c r="EA17" i="36"/>
  <c r="FG17" i="36"/>
  <c r="EP17" i="36"/>
  <c r="IC17" i="36"/>
  <c r="W17" i="36"/>
  <c r="FH17" i="36"/>
  <c r="N17" i="40"/>
  <c r="IR17" i="36"/>
  <c r="FK17" i="36"/>
  <c r="CD17" i="36"/>
  <c r="ET17" i="40"/>
  <c r="EM17" i="36"/>
  <c r="CO17" i="36"/>
  <c r="U17" i="36"/>
  <c r="FU17" i="36"/>
  <c r="GH17" i="36"/>
  <c r="DY17" i="40"/>
  <c r="GE17" i="36"/>
  <c r="BE17" i="36"/>
  <c r="AW17" i="36"/>
  <c r="EE17" i="36"/>
  <c r="DB17" i="36"/>
  <c r="BT17" i="36"/>
  <c r="CD17" i="40"/>
  <c r="FD17" i="36"/>
  <c r="FD17" i="44" s="1"/>
  <c r="AG17" i="36"/>
  <c r="G17" i="36"/>
  <c r="FV17" i="36"/>
  <c r="J17" i="36"/>
  <c r="J17" i="44" s="1"/>
  <c r="HC17" i="36"/>
  <c r="GG17" i="36"/>
  <c r="BF17" i="40"/>
  <c r="EW17" i="40"/>
  <c r="EQ17" i="36"/>
  <c r="DD17" i="40"/>
  <c r="AH17" i="40"/>
  <c r="FS17" i="36"/>
  <c r="FS17" i="44" s="1"/>
  <c r="AM17" i="36"/>
  <c r="DC17" i="36"/>
  <c r="ES17" i="36"/>
  <c r="S17" i="36"/>
  <c r="BF17" i="36"/>
  <c r="EK17" i="36"/>
  <c r="HO17" i="40"/>
  <c r="DC17" i="40"/>
  <c r="HT17" i="36"/>
  <c r="EB17" i="36"/>
  <c r="EB17" i="44" s="1"/>
  <c r="FJ17" i="36"/>
  <c r="FN17" i="36"/>
  <c r="G17" i="40"/>
  <c r="FT17" i="40"/>
  <c r="GE17" i="40"/>
  <c r="IN17" i="40"/>
  <c r="T17" i="36"/>
  <c r="IF17" i="36"/>
  <c r="GQ17" i="36"/>
  <c r="GD17" i="36"/>
  <c r="GD17" i="44" s="1"/>
  <c r="DQ17" i="36"/>
  <c r="GF17" i="36"/>
  <c r="FT17" i="36"/>
  <c r="DR17" i="36"/>
  <c r="Y17" i="40"/>
  <c r="II17" i="40"/>
  <c r="BJ17" i="36"/>
  <c r="FP17" i="36"/>
  <c r="IP17" i="36"/>
  <c r="DL17" i="36"/>
  <c r="DL17" i="44" s="1"/>
  <c r="BQ17" i="36"/>
  <c r="DS17" i="36"/>
  <c r="CG17" i="36"/>
  <c r="D17" i="36"/>
  <c r="AZ17" i="36"/>
  <c r="BK17" i="36"/>
  <c r="BK17" i="44" s="1"/>
  <c r="ES17" i="40"/>
  <c r="BP17" i="36"/>
  <c r="BP17" i="44" s="1"/>
  <c r="DH17" i="36"/>
  <c r="AR17" i="40"/>
  <c r="GU17" i="40"/>
  <c r="AB17" i="40"/>
  <c r="ID17" i="40"/>
  <c r="IQ17" i="40"/>
  <c r="C17" i="40"/>
  <c r="AX17" i="40"/>
  <c r="W17" i="40"/>
  <c r="CP17" i="40"/>
  <c r="DJ17" i="40"/>
  <c r="HC17" i="40"/>
  <c r="DA17" i="40"/>
  <c r="AL17" i="40"/>
  <c r="GN17" i="40"/>
  <c r="EM17" i="40"/>
  <c r="CX17" i="36"/>
  <c r="DW17" i="36"/>
  <c r="DW17" i="44" s="1"/>
  <c r="AC17" i="40"/>
  <c r="AV17" i="40"/>
  <c r="AS17" i="40"/>
  <c r="CW17" i="40"/>
  <c r="AG17" i="40"/>
  <c r="EZ17" i="40"/>
  <c r="F17" i="40"/>
  <c r="GI17" i="40"/>
  <c r="IP17" i="40"/>
  <c r="BD17" i="40"/>
  <c r="Q17" i="40"/>
  <c r="IE17" i="40"/>
  <c r="EO17" i="36"/>
  <c r="ER17" i="36"/>
  <c r="EP17" i="40"/>
  <c r="DG17" i="40"/>
  <c r="EQ17" i="40"/>
  <c r="AI17" i="36"/>
  <c r="AI17" i="40"/>
  <c r="ED17" i="40"/>
  <c r="ED17" i="36"/>
  <c r="AY17" i="36"/>
  <c r="AY17" i="40"/>
  <c r="FC17" i="40"/>
  <c r="FC17" i="36"/>
  <c r="CH17" i="40"/>
  <c r="CH17" i="36"/>
  <c r="HB17" i="40"/>
  <c r="HB17" i="36"/>
  <c r="BW17" i="40"/>
  <c r="HW17" i="40"/>
  <c r="HW17" i="36"/>
  <c r="FB17" i="40"/>
  <c r="FB17" i="36"/>
  <c r="CL17" i="36"/>
  <c r="CL17" i="40"/>
  <c r="AU17" i="36"/>
  <c r="AU17" i="40"/>
  <c r="BU17" i="40"/>
  <c r="BU17" i="36"/>
  <c r="CS17" i="40"/>
  <c r="CS17" i="36"/>
  <c r="GZ17" i="40"/>
  <c r="GZ17" i="36"/>
  <c r="HJ17" i="36"/>
  <c r="HJ17" i="40"/>
  <c r="AW17" i="40"/>
  <c r="HV17" i="40"/>
  <c r="E17" i="36"/>
  <c r="E17" i="40"/>
  <c r="L17" i="40"/>
  <c r="L17" i="36"/>
  <c r="P17" i="36"/>
  <c r="P17" i="40"/>
  <c r="EX17" i="36"/>
  <c r="EX17" i="40"/>
  <c r="IK17" i="40"/>
  <c r="R17" i="40"/>
  <c r="EW17" i="36"/>
  <c r="HY17" i="40"/>
  <c r="DK17" i="40"/>
  <c r="BN17" i="40"/>
  <c r="HD17" i="40"/>
  <c r="GJ17" i="40"/>
  <c r="S17" i="40"/>
  <c r="HZ17" i="40"/>
  <c r="FE17" i="40"/>
  <c r="GS17" i="40"/>
  <c r="GG17" i="40"/>
  <c r="AQ17" i="40"/>
  <c r="DR17" i="40"/>
  <c r="HU17" i="40"/>
  <c r="HL17" i="40"/>
  <c r="BO17" i="40"/>
  <c r="GL17" i="40"/>
  <c r="FH17" i="40"/>
  <c r="FJ17" i="40"/>
  <c r="IC17" i="40"/>
  <c r="BT17" i="40"/>
  <c r="BG17" i="40"/>
  <c r="GI17" i="36"/>
  <c r="AP17" i="36"/>
  <c r="DT17" i="36"/>
  <c r="DM17" i="40"/>
  <c r="CC17" i="40"/>
  <c r="IR17" i="40"/>
  <c r="HA17" i="40"/>
  <c r="EA17" i="40"/>
  <c r="IL17" i="40"/>
  <c r="CO17" i="40"/>
  <c r="CV17" i="40"/>
  <c r="EF17" i="40"/>
  <c r="HF17" i="40"/>
  <c r="BS17" i="40"/>
  <c r="AO17" i="40"/>
  <c r="DF17" i="40"/>
  <c r="CY17" i="40"/>
  <c r="HH17" i="40"/>
  <c r="CM17" i="40"/>
  <c r="AP17" i="40"/>
  <c r="DP17" i="40"/>
  <c r="HS17" i="40"/>
  <c r="D17" i="40"/>
  <c r="HE17" i="40"/>
  <c r="DZ17" i="40"/>
  <c r="BE17" i="40"/>
  <c r="CZ17" i="40"/>
  <c r="CG17" i="40"/>
  <c r="HQ17" i="40"/>
  <c r="HI17" i="40"/>
  <c r="GC17" i="40"/>
  <c r="BH17" i="40"/>
  <c r="IM17" i="40"/>
  <c r="FU17" i="40"/>
  <c r="EG17" i="40"/>
  <c r="Z17" i="40"/>
  <c r="EI17" i="40"/>
  <c r="EL17" i="40"/>
  <c r="FG17" i="40"/>
  <c r="CB17" i="40"/>
  <c r="BJ17" i="40"/>
  <c r="CU17" i="40"/>
  <c r="AD17" i="40"/>
  <c r="BL17" i="40"/>
  <c r="GQ17" i="40"/>
  <c r="M17" i="40"/>
  <c r="AT17" i="40"/>
  <c r="EK17" i="40"/>
  <c r="GX17" i="40"/>
  <c r="CJ17" i="40"/>
  <c r="FK17" i="40"/>
  <c r="BX17" i="40"/>
  <c r="EY17" i="40"/>
  <c r="CN17" i="40"/>
  <c r="H17" i="40"/>
  <c r="BA17" i="40"/>
  <c r="GP17" i="40"/>
  <c r="FN17" i="40"/>
  <c r="GH17" i="40"/>
  <c r="GA17" i="40"/>
  <c r="GM17" i="40"/>
  <c r="EU17" i="36"/>
  <c r="HD17" i="36"/>
  <c r="DU17" i="36"/>
  <c r="DU17" i="44" s="1"/>
  <c r="BR17" i="40"/>
  <c r="HN17" i="40"/>
  <c r="BB17" i="40"/>
  <c r="GR17" i="40"/>
  <c r="GV17" i="40"/>
  <c r="IA17" i="40"/>
  <c r="AF17" i="40"/>
  <c r="DI17" i="40"/>
  <c r="GO17" i="40"/>
  <c r="GY17" i="40"/>
  <c r="EJ17" i="40"/>
  <c r="FM17" i="40"/>
  <c r="DV17" i="40"/>
  <c r="FR17" i="40"/>
  <c r="EV17" i="40"/>
  <c r="HX17" i="40"/>
  <c r="FA17" i="40"/>
  <c r="CA17" i="40"/>
  <c r="FQ17" i="40"/>
  <c r="FW17" i="40"/>
  <c r="DY17" i="36"/>
  <c r="FV17" i="40"/>
  <c r="CR17" i="40"/>
  <c r="I17" i="40"/>
  <c r="FL17" i="40"/>
  <c r="IH17" i="40"/>
  <c r="AN17" i="40"/>
  <c r="IO17" i="40"/>
  <c r="CK17" i="40"/>
  <c r="DT17" i="40"/>
  <c r="FO17" i="40"/>
  <c r="HG17" i="40"/>
  <c r="BI17" i="40"/>
  <c r="FP17" i="40"/>
  <c r="EE17" i="40"/>
  <c r="AJ17" i="40"/>
  <c r="FZ17" i="40"/>
  <c r="FI17" i="40"/>
  <c r="HM17" i="40"/>
  <c r="K17" i="40"/>
  <c r="AA17" i="40"/>
  <c r="BM17" i="40"/>
  <c r="B23" i="39"/>
  <c r="B23" i="38"/>
  <c r="B23" i="40"/>
  <c r="E40" i="20"/>
  <c r="M40" i="20"/>
  <c r="U40" i="20"/>
  <c r="AC40" i="20"/>
  <c r="AK40" i="20"/>
  <c r="AS40" i="20"/>
  <c r="BA40" i="20"/>
  <c r="BI40" i="20"/>
  <c r="BQ40" i="20"/>
  <c r="BY40" i="20"/>
  <c r="CG40" i="20"/>
  <c r="CO40" i="20"/>
  <c r="CW40" i="20"/>
  <c r="DE40" i="20"/>
  <c r="DM40" i="20"/>
  <c r="DU40" i="20"/>
  <c r="EC40" i="20"/>
  <c r="EK40" i="20"/>
  <c r="ES40" i="20"/>
  <c r="FA40" i="20"/>
  <c r="FI40" i="20"/>
  <c r="FQ40" i="20"/>
  <c r="FY40" i="20"/>
  <c r="GG40" i="20"/>
  <c r="GO40" i="20"/>
  <c r="GW40" i="20"/>
  <c r="HE40" i="20"/>
  <c r="HM40" i="20"/>
  <c r="HU40" i="20"/>
  <c r="IC40" i="20"/>
  <c r="IK40" i="20"/>
  <c r="B41" i="20"/>
  <c r="F40" i="20"/>
  <c r="N40" i="20"/>
  <c r="V40" i="20"/>
  <c r="AD40" i="20"/>
  <c r="AL40" i="20"/>
  <c r="AT40" i="20"/>
  <c r="BB40" i="20"/>
  <c r="BJ40" i="20"/>
  <c r="BR40" i="20"/>
  <c r="BZ40" i="20"/>
  <c r="CH40" i="20"/>
  <c r="CP40" i="20"/>
  <c r="CX40" i="20"/>
  <c r="DF40" i="20"/>
  <c r="DN40" i="20"/>
  <c r="DV40" i="20"/>
  <c r="ED40" i="20"/>
  <c r="EL40" i="20"/>
  <c r="ET40" i="20"/>
  <c r="FB40" i="20"/>
  <c r="FJ40" i="20"/>
  <c r="FR40" i="20"/>
  <c r="FZ40" i="20"/>
  <c r="GH40" i="20"/>
  <c r="GP40" i="20"/>
  <c r="GX40" i="20"/>
  <c r="HF40" i="20"/>
  <c r="HN40" i="20"/>
  <c r="HV40" i="20"/>
  <c r="ID40" i="20"/>
  <c r="IL40" i="20"/>
  <c r="G40" i="20"/>
  <c r="O40" i="20"/>
  <c r="W40" i="20"/>
  <c r="AE40" i="20"/>
  <c r="AM40" i="20"/>
  <c r="AU40" i="20"/>
  <c r="BC40" i="20"/>
  <c r="BK40" i="20"/>
  <c r="BS40" i="20"/>
  <c r="CA40" i="20"/>
  <c r="CI40" i="20"/>
  <c r="CQ40" i="20"/>
  <c r="CY40" i="20"/>
  <c r="DG40" i="20"/>
  <c r="DO40" i="20"/>
  <c r="DW40" i="20"/>
  <c r="EE40" i="20"/>
  <c r="EM40" i="20"/>
  <c r="EU40" i="20"/>
  <c r="FC40" i="20"/>
  <c r="FK40" i="20"/>
  <c r="FS40" i="20"/>
  <c r="GA40" i="20"/>
  <c r="GI40" i="20"/>
  <c r="GQ40" i="20"/>
  <c r="GY40" i="20"/>
  <c r="HG40" i="20"/>
  <c r="HO40" i="20"/>
  <c r="HW40" i="20"/>
  <c r="IE40" i="20"/>
  <c r="IM40" i="20"/>
  <c r="L40" i="20"/>
  <c r="Z40" i="20"/>
  <c r="AN40" i="20"/>
  <c r="AY40" i="20"/>
  <c r="BM40" i="20"/>
  <c r="BX40" i="20"/>
  <c r="CL40" i="20"/>
  <c r="CZ40" i="20"/>
  <c r="DK40" i="20"/>
  <c r="DY40" i="20"/>
  <c r="EJ40" i="20"/>
  <c r="EX40" i="20"/>
  <c r="FL40" i="20"/>
  <c r="FW40" i="20"/>
  <c r="GK40" i="20"/>
  <c r="GV40" i="20"/>
  <c r="HJ40" i="20"/>
  <c r="HX40" i="20"/>
  <c r="II40" i="20"/>
  <c r="P40" i="20"/>
  <c r="AA40" i="20"/>
  <c r="AO40" i="20"/>
  <c r="AZ40" i="20"/>
  <c r="BN40" i="20"/>
  <c r="CB40" i="20"/>
  <c r="CM40" i="20"/>
  <c r="DA40" i="20"/>
  <c r="DL40" i="20"/>
  <c r="DZ40" i="20"/>
  <c r="EN40" i="20"/>
  <c r="EY40" i="20"/>
  <c r="FM40" i="20"/>
  <c r="FX40" i="20"/>
  <c r="GL40" i="20"/>
  <c r="GZ40" i="20"/>
  <c r="HK40" i="20"/>
  <c r="HY40" i="20"/>
  <c r="IJ40" i="20"/>
  <c r="C40" i="20"/>
  <c r="Q40" i="20"/>
  <c r="AB40" i="20"/>
  <c r="AP40" i="20"/>
  <c r="BD40" i="20"/>
  <c r="BO40" i="20"/>
  <c r="CC40" i="20"/>
  <c r="CN40" i="20"/>
  <c r="DB40" i="20"/>
  <c r="DP40" i="20"/>
  <c r="EA40" i="20"/>
  <c r="EO40" i="20"/>
  <c r="EZ40" i="20"/>
  <c r="FN40" i="20"/>
  <c r="GB40" i="20"/>
  <c r="GM40" i="20"/>
  <c r="HA40" i="20"/>
  <c r="HL40" i="20"/>
  <c r="HZ40" i="20"/>
  <c r="IN40" i="20"/>
  <c r="D40" i="20"/>
  <c r="R40" i="20"/>
  <c r="AF40" i="20"/>
  <c r="AQ40" i="20"/>
  <c r="BE40" i="20"/>
  <c r="BP40" i="20"/>
  <c r="CD40" i="20"/>
  <c r="CR40" i="20"/>
  <c r="DC40" i="20"/>
  <c r="DQ40" i="20"/>
  <c r="EB40" i="20"/>
  <c r="EP40" i="20"/>
  <c r="FD40" i="20"/>
  <c r="FO40" i="20"/>
  <c r="GC40" i="20"/>
  <c r="GN40" i="20"/>
  <c r="HB40" i="20"/>
  <c r="HP40" i="20"/>
  <c r="IA40" i="20"/>
  <c r="IO40" i="20"/>
  <c r="J40" i="20"/>
  <c r="X40" i="20"/>
  <c r="AW40" i="20"/>
  <c r="BV40" i="20"/>
  <c r="CU40" i="20"/>
  <c r="DT40" i="20"/>
  <c r="EV40" i="20"/>
  <c r="FU40" i="20"/>
  <c r="GT40" i="20"/>
  <c r="HS40" i="20"/>
  <c r="IR40" i="20"/>
  <c r="Y40" i="20"/>
  <c r="AX40" i="20"/>
  <c r="BW40" i="20"/>
  <c r="CV40" i="20"/>
  <c r="DX40" i="20"/>
  <c r="EW40" i="20"/>
  <c r="FV40" i="20"/>
  <c r="GU40" i="20"/>
  <c r="HT40" i="20"/>
  <c r="AG40" i="20"/>
  <c r="BF40" i="20"/>
  <c r="CE40" i="20"/>
  <c r="DD40" i="20"/>
  <c r="EF40" i="20"/>
  <c r="FE40" i="20"/>
  <c r="GD40" i="20"/>
  <c r="HC40" i="20"/>
  <c r="IB40" i="20"/>
  <c r="H40" i="20"/>
  <c r="AH40" i="20"/>
  <c r="BG40" i="20"/>
  <c r="CF40" i="20"/>
  <c r="DH40" i="20"/>
  <c r="EG40" i="20"/>
  <c r="FF40" i="20"/>
  <c r="GE40" i="20"/>
  <c r="HD40" i="20"/>
  <c r="IF40" i="20"/>
  <c r="S40" i="20"/>
  <c r="AR40" i="20"/>
  <c r="BT40" i="20"/>
  <c r="CS40" i="20"/>
  <c r="DR40" i="20"/>
  <c r="EQ40" i="20"/>
  <c r="FP40" i="20"/>
  <c r="GR40" i="20"/>
  <c r="HQ40" i="20"/>
  <c r="IP40" i="20"/>
  <c r="T40" i="20"/>
  <c r="CK40" i="20"/>
  <c r="FG40" i="20"/>
  <c r="HR40" i="20"/>
  <c r="AI40" i="20"/>
  <c r="CT40" i="20"/>
  <c r="FH40" i="20"/>
  <c r="IG40" i="20"/>
  <c r="AJ40" i="20"/>
  <c r="DI40" i="20"/>
  <c r="FT40" i="20"/>
  <c r="IH40" i="20"/>
  <c r="AV40" i="20"/>
  <c r="DJ40" i="20"/>
  <c r="GF40" i="20"/>
  <c r="IQ40" i="20"/>
  <c r="BL40" i="20"/>
  <c r="EH40" i="20"/>
  <c r="GS40" i="20"/>
  <c r="I40" i="20"/>
  <c r="BU40" i="20"/>
  <c r="EI40" i="20"/>
  <c r="HH40" i="20"/>
  <c r="HI40" i="20"/>
  <c r="GJ40" i="20"/>
  <c r="K40" i="20"/>
  <c r="BH40" i="20"/>
  <c r="CJ40" i="20"/>
  <c r="DS40" i="20"/>
  <c r="ER40" i="20"/>
  <c r="C40" i="34"/>
  <c r="K40" i="34"/>
  <c r="S40" i="34"/>
  <c r="AA40" i="34"/>
  <c r="AI40" i="34"/>
  <c r="AQ40" i="34"/>
  <c r="AY40" i="34"/>
  <c r="BG40" i="34"/>
  <c r="BO40" i="34"/>
  <c r="BW40" i="34"/>
  <c r="CE40" i="34"/>
  <c r="CM40" i="34"/>
  <c r="CU40" i="34"/>
  <c r="DC40" i="34"/>
  <c r="DK40" i="34"/>
  <c r="DS40" i="34"/>
  <c r="EA40" i="34"/>
  <c r="EI40" i="34"/>
  <c r="EQ40" i="34"/>
  <c r="EY40" i="34"/>
  <c r="FG40" i="34"/>
  <c r="FO40" i="34"/>
  <c r="FW40" i="34"/>
  <c r="GE40" i="34"/>
  <c r="GM40" i="34"/>
  <c r="GU40" i="34"/>
  <c r="HC40" i="34"/>
  <c r="HK40" i="34"/>
  <c r="HS40" i="34"/>
  <c r="IA40" i="34"/>
  <c r="II40" i="34"/>
  <c r="IQ40" i="34"/>
  <c r="F40" i="34"/>
  <c r="N40" i="34"/>
  <c r="V40" i="34"/>
  <c r="AD40" i="34"/>
  <c r="AL40" i="34"/>
  <c r="AT40" i="34"/>
  <c r="BB40" i="34"/>
  <c r="BJ40" i="34"/>
  <c r="BR40" i="34"/>
  <c r="BZ40" i="34"/>
  <c r="CH40" i="34"/>
  <c r="CP40" i="34"/>
  <c r="CX40" i="34"/>
  <c r="DF40" i="34"/>
  <c r="DN40" i="34"/>
  <c r="DV40" i="34"/>
  <c r="ED40" i="34"/>
  <c r="EL40" i="34"/>
  <c r="ET40" i="34"/>
  <c r="FB40" i="34"/>
  <c r="FJ40" i="34"/>
  <c r="FR40" i="34"/>
  <c r="FZ40" i="34"/>
  <c r="GH40" i="34"/>
  <c r="GP40" i="34"/>
  <c r="GX40" i="34"/>
  <c r="HF40" i="34"/>
  <c r="HN40" i="34"/>
  <c r="HV40" i="34"/>
  <c r="ID40" i="34"/>
  <c r="IL40" i="34"/>
  <c r="H40" i="34"/>
  <c r="R40" i="34"/>
  <c r="AC40" i="34"/>
  <c r="AN40" i="34"/>
  <c r="AX40" i="34"/>
  <c r="BI40" i="34"/>
  <c r="BT40" i="34"/>
  <c r="CD40" i="34"/>
  <c r="CO40" i="34"/>
  <c r="CZ40" i="34"/>
  <c r="DJ40" i="34"/>
  <c r="DU40" i="34"/>
  <c r="EF40" i="34"/>
  <c r="EP40" i="34"/>
  <c r="FA40" i="34"/>
  <c r="FL40" i="34"/>
  <c r="FV40" i="34"/>
  <c r="GG40" i="34"/>
  <c r="GR40" i="34"/>
  <c r="HB40" i="34"/>
  <c r="HM40" i="34"/>
  <c r="HX40" i="34"/>
  <c r="IH40" i="34"/>
  <c r="B41" i="34"/>
  <c r="I40" i="34"/>
  <c r="T40" i="34"/>
  <c r="AE40" i="34"/>
  <c r="AO40" i="34"/>
  <c r="AZ40" i="34"/>
  <c r="BK40" i="34"/>
  <c r="BU40" i="34"/>
  <c r="CF40" i="34"/>
  <c r="CQ40" i="34"/>
  <c r="DA40" i="34"/>
  <c r="DL40" i="34"/>
  <c r="DW40" i="34"/>
  <c r="EG40" i="34"/>
  <c r="ER40" i="34"/>
  <c r="FC40" i="34"/>
  <c r="FM40" i="34"/>
  <c r="FX40" i="34"/>
  <c r="GI40" i="34"/>
  <c r="GS40" i="34"/>
  <c r="HD40" i="34"/>
  <c r="HO40" i="34"/>
  <c r="HY40" i="34"/>
  <c r="IJ40" i="34"/>
  <c r="J40" i="34"/>
  <c r="U40" i="34"/>
  <c r="AF40" i="34"/>
  <c r="AP40" i="34"/>
  <c r="BA40" i="34"/>
  <c r="BL40" i="34"/>
  <c r="BV40" i="34"/>
  <c r="CG40" i="34"/>
  <c r="CR40" i="34"/>
  <c r="DB40" i="34"/>
  <c r="DM40" i="34"/>
  <c r="DX40" i="34"/>
  <c r="EH40" i="34"/>
  <c r="ES40" i="34"/>
  <c r="FD40" i="34"/>
  <c r="FN40" i="34"/>
  <c r="FY40" i="34"/>
  <c r="GJ40" i="34"/>
  <c r="GT40" i="34"/>
  <c r="HE40" i="34"/>
  <c r="HP40" i="34"/>
  <c r="HZ40" i="34"/>
  <c r="IK40" i="34"/>
  <c r="D40" i="34"/>
  <c r="O40" i="34"/>
  <c r="Y40" i="34"/>
  <c r="AJ40" i="34"/>
  <c r="AU40" i="34"/>
  <c r="BE40" i="34"/>
  <c r="BP40" i="34"/>
  <c r="CA40" i="34"/>
  <c r="CK40" i="34"/>
  <c r="CV40" i="34"/>
  <c r="DG40" i="34"/>
  <c r="DQ40" i="34"/>
  <c r="EB40" i="34"/>
  <c r="EM40" i="34"/>
  <c r="EW40" i="34"/>
  <c r="FH40" i="34"/>
  <c r="FS40" i="34"/>
  <c r="GC40" i="34"/>
  <c r="GN40" i="34"/>
  <c r="GY40" i="34"/>
  <c r="HI40" i="34"/>
  <c r="HT40" i="34"/>
  <c r="IE40" i="34"/>
  <c r="IO40" i="34"/>
  <c r="G40" i="34"/>
  <c r="AB40" i="34"/>
  <c r="AW40" i="34"/>
  <c r="BS40" i="34"/>
  <c r="CN40" i="34"/>
  <c r="DI40" i="34"/>
  <c r="EE40" i="34"/>
  <c r="EZ40" i="34"/>
  <c r="FU40" i="34"/>
  <c r="GQ40" i="34"/>
  <c r="HL40" i="34"/>
  <c r="IG40" i="34"/>
  <c r="L40" i="34"/>
  <c r="AG40" i="34"/>
  <c r="BC40" i="34"/>
  <c r="BX40" i="34"/>
  <c r="CS40" i="34"/>
  <c r="DO40" i="34"/>
  <c r="EJ40" i="34"/>
  <c r="FE40" i="34"/>
  <c r="GA40" i="34"/>
  <c r="GV40" i="34"/>
  <c r="HQ40" i="34"/>
  <c r="IM40" i="34"/>
  <c r="M40" i="34"/>
  <c r="AH40" i="34"/>
  <c r="BD40" i="34"/>
  <c r="BY40" i="34"/>
  <c r="CT40" i="34"/>
  <c r="DP40" i="34"/>
  <c r="EK40" i="34"/>
  <c r="FF40" i="34"/>
  <c r="GB40" i="34"/>
  <c r="GW40" i="34"/>
  <c r="HR40" i="34"/>
  <c r="IN40" i="34"/>
  <c r="W40" i="34"/>
  <c r="AR40" i="34"/>
  <c r="BM40" i="34"/>
  <c r="CI40" i="34"/>
  <c r="DD40" i="34"/>
  <c r="DY40" i="34"/>
  <c r="EU40" i="34"/>
  <c r="FP40" i="34"/>
  <c r="GK40" i="34"/>
  <c r="HG40" i="34"/>
  <c r="IB40" i="34"/>
  <c r="X40" i="34"/>
  <c r="AS40" i="34"/>
  <c r="BN40" i="34"/>
  <c r="CJ40" i="34"/>
  <c r="DE40" i="34"/>
  <c r="DZ40" i="34"/>
  <c r="EV40" i="34"/>
  <c r="FQ40" i="34"/>
  <c r="GL40" i="34"/>
  <c r="HH40" i="34"/>
  <c r="IC40" i="34"/>
  <c r="Q40" i="34"/>
  <c r="CB40" i="34"/>
  <c r="EC40" i="34"/>
  <c r="GF40" i="34"/>
  <c r="IP40" i="34"/>
  <c r="Z40" i="34"/>
  <c r="CC40" i="34"/>
  <c r="EN40" i="34"/>
  <c r="GO40" i="34"/>
  <c r="IR40" i="34"/>
  <c r="AK40" i="34"/>
  <c r="CL40" i="34"/>
  <c r="EO40" i="34"/>
  <c r="GZ40" i="34"/>
  <c r="AM40" i="34"/>
  <c r="CW40" i="34"/>
  <c r="EX40" i="34"/>
  <c r="HA40" i="34"/>
  <c r="AV40" i="34"/>
  <c r="CY40" i="34"/>
  <c r="FI40" i="34"/>
  <c r="HJ40" i="34"/>
  <c r="BF40" i="34"/>
  <c r="DH40" i="34"/>
  <c r="FK40" i="34"/>
  <c r="HU40" i="34"/>
  <c r="E40" i="34"/>
  <c r="BH40" i="34"/>
  <c r="DR40" i="34"/>
  <c r="FT40" i="34"/>
  <c r="HW40" i="34"/>
  <c r="GD40" i="34"/>
  <c r="IF40" i="34"/>
  <c r="DT40" i="34"/>
  <c r="P40" i="34"/>
  <c r="BQ40" i="34"/>
  <c r="DN17" i="36"/>
  <c r="HI17" i="36"/>
  <c r="GU17" i="36"/>
  <c r="AX17" i="36"/>
  <c r="IB17" i="36"/>
  <c r="GO17" i="36"/>
  <c r="CI17" i="36"/>
  <c r="ID17" i="36"/>
  <c r="FL17" i="36"/>
  <c r="EC17" i="36"/>
  <c r="AV17" i="36"/>
  <c r="CN17" i="36"/>
  <c r="DX17" i="36"/>
  <c r="DX17" i="44" s="1"/>
  <c r="AE17" i="36"/>
  <c r="AE17" i="44" s="1"/>
  <c r="IJ17" i="36"/>
  <c r="AT17" i="36"/>
  <c r="DO17" i="36"/>
  <c r="DO17" i="44" s="1"/>
  <c r="EN17" i="36"/>
  <c r="HZ17" i="36"/>
  <c r="HK17" i="36"/>
  <c r="CQ17" i="36"/>
  <c r="FF17" i="36"/>
  <c r="FY17" i="36"/>
  <c r="GY17" i="36"/>
  <c r="X17" i="36"/>
  <c r="HH17" i="36"/>
  <c r="CF17" i="36"/>
  <c r="FI17" i="36"/>
  <c r="AJ17" i="36"/>
  <c r="HG17" i="36"/>
  <c r="IG17" i="36"/>
  <c r="II17" i="36"/>
  <c r="V17" i="36"/>
  <c r="V17" i="44" s="1"/>
  <c r="CT17" i="36"/>
  <c r="BS17" i="36"/>
  <c r="CK17" i="36"/>
  <c r="IO17" i="36"/>
  <c r="GK17" i="36"/>
  <c r="CJ17" i="36"/>
  <c r="HR17" i="36"/>
  <c r="HR17" i="44" s="1"/>
  <c r="DE17" i="36"/>
  <c r="DE17" i="44" s="1"/>
  <c r="CW17" i="36"/>
  <c r="BR17" i="36"/>
  <c r="FM17" i="36"/>
  <c r="DD17" i="36"/>
  <c r="AH17" i="36"/>
  <c r="IE17" i="36"/>
  <c r="GN17" i="36"/>
  <c r="DJ17" i="36"/>
  <c r="AK17" i="36"/>
  <c r="AN17" i="36"/>
  <c r="CP17" i="36"/>
  <c r="CR17" i="36"/>
  <c r="CE17" i="36"/>
  <c r="CE17" i="44" s="1"/>
  <c r="HP17" i="36"/>
  <c r="HP17" i="44" s="1"/>
  <c r="HS17" i="36"/>
  <c r="FX17" i="36"/>
  <c r="FX17" i="44" s="1"/>
  <c r="GW17" i="36"/>
  <c r="GW17" i="44" s="1"/>
  <c r="CC17" i="36"/>
  <c r="DA17" i="36"/>
  <c r="GV17" i="36"/>
  <c r="DI17" i="36"/>
  <c r="AO17" i="36"/>
  <c r="DV17" i="36"/>
  <c r="BM17" i="36"/>
  <c r="EI17" i="36"/>
  <c r="GB17" i="36"/>
  <c r="DK17" i="36"/>
  <c r="BC17" i="36"/>
  <c r="IN17" i="36"/>
  <c r="GL17" i="36"/>
  <c r="O17" i="36"/>
  <c r="ET17" i="36"/>
  <c r="IN18" i="20"/>
  <c r="IF18" i="20"/>
  <c r="IF18" i="40" s="1"/>
  <c r="HX18" i="20"/>
  <c r="HX18" i="36" s="1"/>
  <c r="HP18" i="20"/>
  <c r="HP18" i="40" s="1"/>
  <c r="HH18" i="20"/>
  <c r="GZ18" i="20"/>
  <c r="GR18" i="20"/>
  <c r="GR18" i="36" s="1"/>
  <c r="GJ18" i="20"/>
  <c r="GJ18" i="36" s="1"/>
  <c r="GB18" i="20"/>
  <c r="GB18" i="40" s="1"/>
  <c r="FT18" i="20"/>
  <c r="FL18" i="20"/>
  <c r="FD18" i="20"/>
  <c r="EV18" i="20"/>
  <c r="EV18" i="36" s="1"/>
  <c r="EN18" i="20"/>
  <c r="EN18" i="40" s="1"/>
  <c r="EF18" i="20"/>
  <c r="EF18" i="36" s="1"/>
  <c r="DX18" i="20"/>
  <c r="DP18" i="20"/>
  <c r="DH18" i="20"/>
  <c r="DH18" i="40" s="1"/>
  <c r="CZ18" i="20"/>
  <c r="CR18" i="20"/>
  <c r="CJ18" i="20"/>
  <c r="CB18" i="20"/>
  <c r="CB18" i="36" s="1"/>
  <c r="BT18" i="20"/>
  <c r="BL18" i="20"/>
  <c r="BL18" i="36" s="1"/>
  <c r="BD18" i="20"/>
  <c r="BD18" i="36" s="1"/>
  <c r="AV18" i="20"/>
  <c r="AN18" i="20"/>
  <c r="AF18" i="20"/>
  <c r="X18" i="20"/>
  <c r="X18" i="40" s="1"/>
  <c r="P18" i="20"/>
  <c r="H18" i="20"/>
  <c r="H18" i="36" s="1"/>
  <c r="IL18" i="20"/>
  <c r="IL18" i="36" s="1"/>
  <c r="ID18" i="20"/>
  <c r="ID18" i="40" s="1"/>
  <c r="HV18" i="20"/>
  <c r="HV18" i="36" s="1"/>
  <c r="HN18" i="20"/>
  <c r="HN18" i="36" s="1"/>
  <c r="HF18" i="20"/>
  <c r="HF18" i="36" s="1"/>
  <c r="GX18" i="20"/>
  <c r="GX18" i="36" s="1"/>
  <c r="GP18" i="20"/>
  <c r="GP18" i="36" s="1"/>
  <c r="GH18" i="20"/>
  <c r="FZ18" i="20"/>
  <c r="FR18" i="20"/>
  <c r="FR18" i="36" s="1"/>
  <c r="FJ18" i="20"/>
  <c r="FB18" i="20"/>
  <c r="ET18" i="20"/>
  <c r="ET18" i="40" s="1"/>
  <c r="EL18" i="20"/>
  <c r="EL18" i="36" s="1"/>
  <c r="ED18" i="20"/>
  <c r="DV18" i="20"/>
  <c r="DN18" i="20"/>
  <c r="DN18" i="40" s="1"/>
  <c r="DF18" i="20"/>
  <c r="DF18" i="36" s="1"/>
  <c r="CX18" i="20"/>
  <c r="CX18" i="40" s="1"/>
  <c r="CP18" i="20"/>
  <c r="CH18" i="20"/>
  <c r="CH18" i="36" s="1"/>
  <c r="BZ18" i="20"/>
  <c r="BZ18" i="40" s="1"/>
  <c r="BR18" i="20"/>
  <c r="BJ18" i="20"/>
  <c r="BB18" i="20"/>
  <c r="BB18" i="36" s="1"/>
  <c r="AT18" i="20"/>
  <c r="AL18" i="20"/>
  <c r="AD18" i="20"/>
  <c r="AD18" i="36" s="1"/>
  <c r="V18" i="20"/>
  <c r="V18" i="40" s="1"/>
  <c r="N18" i="20"/>
  <c r="F18" i="20"/>
  <c r="F18" i="36" s="1"/>
  <c r="IJ18" i="20"/>
  <c r="IJ18" i="40" s="1"/>
  <c r="HZ18" i="20"/>
  <c r="HO18" i="20"/>
  <c r="HD18" i="20"/>
  <c r="GT18" i="20"/>
  <c r="GI18" i="20"/>
  <c r="FX18" i="20"/>
  <c r="FX18" i="40" s="1"/>
  <c r="FN18" i="20"/>
  <c r="FN18" i="36" s="1"/>
  <c r="FC18" i="20"/>
  <c r="ER18" i="20"/>
  <c r="ER18" i="40" s="1"/>
  <c r="EH18" i="20"/>
  <c r="EH18" i="36" s="1"/>
  <c r="DW18" i="20"/>
  <c r="DW18" i="40" s="1"/>
  <c r="DL18" i="20"/>
  <c r="DL18" i="40" s="1"/>
  <c r="DB18" i="20"/>
  <c r="IP18" i="20"/>
  <c r="IE18" i="20"/>
  <c r="HT18" i="20"/>
  <c r="HJ18" i="20"/>
  <c r="GY18" i="20"/>
  <c r="GN18" i="20"/>
  <c r="GD18" i="20"/>
  <c r="GD18" i="40" s="1"/>
  <c r="FS18" i="20"/>
  <c r="FS18" i="40" s="1"/>
  <c r="FH18" i="20"/>
  <c r="EX18" i="20"/>
  <c r="EM18" i="20"/>
  <c r="EB18" i="20"/>
  <c r="DR18" i="20"/>
  <c r="II18" i="20"/>
  <c r="HU18" i="20"/>
  <c r="HU18" i="36" s="1"/>
  <c r="HG18" i="20"/>
  <c r="GS18" i="20"/>
  <c r="GE18" i="20"/>
  <c r="FP18" i="20"/>
  <c r="FA18" i="20"/>
  <c r="FA18" i="36" s="1"/>
  <c r="EO18" i="20"/>
  <c r="DZ18" i="20"/>
  <c r="DK18" i="20"/>
  <c r="CY18" i="20"/>
  <c r="CY18" i="36" s="1"/>
  <c r="CN18" i="20"/>
  <c r="CD18" i="20"/>
  <c r="BS18" i="20"/>
  <c r="BH18" i="20"/>
  <c r="BH18" i="36" s="1"/>
  <c r="AX18" i="20"/>
  <c r="AX18" i="36" s="1"/>
  <c r="AM18" i="20"/>
  <c r="AM18" i="40" s="1"/>
  <c r="AB18" i="20"/>
  <c r="R18" i="20"/>
  <c r="R18" i="36" s="1"/>
  <c r="G18" i="20"/>
  <c r="IH18" i="20"/>
  <c r="IH18" i="36" s="1"/>
  <c r="HS18" i="20"/>
  <c r="HE18" i="20"/>
  <c r="HE18" i="36" s="1"/>
  <c r="GQ18" i="20"/>
  <c r="GQ18" i="36" s="1"/>
  <c r="GC18" i="20"/>
  <c r="GC18" i="36" s="1"/>
  <c r="FO18" i="20"/>
  <c r="FO18" i="36" s="1"/>
  <c r="EZ18" i="20"/>
  <c r="EK18" i="20"/>
  <c r="DY18" i="20"/>
  <c r="DY18" i="40" s="1"/>
  <c r="DJ18" i="20"/>
  <c r="CW18" i="20"/>
  <c r="CM18" i="20"/>
  <c r="CM18" i="36" s="1"/>
  <c r="CC18" i="20"/>
  <c r="BQ18" i="20"/>
  <c r="BG18" i="20"/>
  <c r="AW18" i="20"/>
  <c r="AW18" i="36" s="1"/>
  <c r="AK18" i="20"/>
  <c r="AA18" i="20"/>
  <c r="Q18" i="20"/>
  <c r="E18" i="20"/>
  <c r="IG18" i="20"/>
  <c r="HR18" i="20"/>
  <c r="HR18" i="40" s="1"/>
  <c r="HC18" i="20"/>
  <c r="GO18" i="20"/>
  <c r="GA18" i="20"/>
  <c r="GA18" i="36" s="1"/>
  <c r="FM18" i="20"/>
  <c r="EY18" i="20"/>
  <c r="EY18" i="36" s="1"/>
  <c r="EJ18" i="20"/>
  <c r="EJ18" i="36" s="1"/>
  <c r="DU18" i="20"/>
  <c r="DU18" i="40" s="1"/>
  <c r="DI18" i="20"/>
  <c r="CV18" i="20"/>
  <c r="CV18" i="36" s="1"/>
  <c r="CL18" i="20"/>
  <c r="CA18" i="20"/>
  <c r="CA18" i="36" s="1"/>
  <c r="BP18" i="20"/>
  <c r="BF18" i="20"/>
  <c r="AU18" i="20"/>
  <c r="AU18" i="36" s="1"/>
  <c r="AJ18" i="20"/>
  <c r="Z18" i="20"/>
  <c r="Z18" i="36" s="1"/>
  <c r="O18" i="20"/>
  <c r="O18" i="40" s="1"/>
  <c r="D18" i="20"/>
  <c r="IR18" i="20"/>
  <c r="IC18" i="20"/>
  <c r="IC18" i="36" s="1"/>
  <c r="HQ18" i="20"/>
  <c r="HQ18" i="36" s="1"/>
  <c r="HB18" i="20"/>
  <c r="GM18" i="20"/>
  <c r="GM18" i="36" s="1"/>
  <c r="FY18" i="20"/>
  <c r="FY18" i="40" s="1"/>
  <c r="FK18" i="20"/>
  <c r="FK18" i="36" s="1"/>
  <c r="EW18" i="20"/>
  <c r="EW18" i="40" s="1"/>
  <c r="EI18" i="20"/>
  <c r="DT18" i="20"/>
  <c r="DG18" i="20"/>
  <c r="CU18" i="20"/>
  <c r="CK18" i="20"/>
  <c r="BY18" i="20"/>
  <c r="BY18" i="40" s="1"/>
  <c r="BO18" i="20"/>
  <c r="BO18" i="36" s="1"/>
  <c r="BE18" i="20"/>
  <c r="AS18" i="20"/>
  <c r="AI18" i="20"/>
  <c r="Y18" i="20"/>
  <c r="M18" i="20"/>
  <c r="M18" i="36" s="1"/>
  <c r="C18" i="20"/>
  <c r="IQ18" i="20"/>
  <c r="IB18" i="20"/>
  <c r="HM18" i="20"/>
  <c r="HM18" i="36" s="1"/>
  <c r="HA18" i="20"/>
  <c r="HA18" i="36" s="1"/>
  <c r="GL18" i="20"/>
  <c r="FW18" i="20"/>
  <c r="FW18" i="36" s="1"/>
  <c r="FI18" i="20"/>
  <c r="EU18" i="20"/>
  <c r="EU18" i="40" s="1"/>
  <c r="EG18" i="20"/>
  <c r="EG18" i="36" s="1"/>
  <c r="DS18" i="20"/>
  <c r="DE18" i="20"/>
  <c r="DE18" i="40" s="1"/>
  <c r="CT18" i="20"/>
  <c r="CT18" i="40" s="1"/>
  <c r="CI18" i="20"/>
  <c r="BX18" i="20"/>
  <c r="BX18" i="36" s="1"/>
  <c r="BN18" i="20"/>
  <c r="BN18" i="36" s="1"/>
  <c r="BC18" i="20"/>
  <c r="BC18" i="40" s="1"/>
  <c r="AR18" i="20"/>
  <c r="AH18" i="20"/>
  <c r="AH18" i="40" s="1"/>
  <c r="W18" i="20"/>
  <c r="W18" i="40" s="1"/>
  <c r="L18" i="20"/>
  <c r="L18" i="36" s="1"/>
  <c r="HK18" i="20"/>
  <c r="FV18" i="20"/>
  <c r="EP18" i="20"/>
  <c r="DC18" i="20"/>
  <c r="BW18" i="20"/>
  <c r="BW18" i="36" s="1"/>
  <c r="AY18" i="20"/>
  <c r="T18" i="20"/>
  <c r="T18" i="40" s="1"/>
  <c r="GG18" i="20"/>
  <c r="DM18" i="20"/>
  <c r="DM18" i="36" s="1"/>
  <c r="BA18" i="20"/>
  <c r="BA18" i="36" s="1"/>
  <c r="GF18" i="20"/>
  <c r="U18" i="20"/>
  <c r="U18" i="40" s="1"/>
  <c r="IO18" i="20"/>
  <c r="HI18" i="20"/>
  <c r="FU18" i="20"/>
  <c r="EE18" i="20"/>
  <c r="DA18" i="20"/>
  <c r="BV18" i="20"/>
  <c r="AQ18" i="20"/>
  <c r="AQ18" i="36" s="1"/>
  <c r="S18" i="20"/>
  <c r="S18" i="36" s="1"/>
  <c r="AZ18" i="20"/>
  <c r="AZ18" i="40" s="1"/>
  <c r="IM18" i="20"/>
  <c r="GW18" i="20"/>
  <c r="GW18" i="40" s="1"/>
  <c r="FQ18" i="20"/>
  <c r="FQ18" i="36" s="1"/>
  <c r="EC18" i="20"/>
  <c r="CS18" i="20"/>
  <c r="BU18" i="20"/>
  <c r="AP18" i="20"/>
  <c r="AP18" i="36" s="1"/>
  <c r="K18" i="20"/>
  <c r="K18" i="36" s="1"/>
  <c r="EQ18" i="20"/>
  <c r="IK18" i="20"/>
  <c r="IK18" i="36" s="1"/>
  <c r="GV18" i="20"/>
  <c r="FG18" i="20"/>
  <c r="EA18" i="20"/>
  <c r="EA18" i="36" s="1"/>
  <c r="CQ18" i="20"/>
  <c r="CQ18" i="40" s="1"/>
  <c r="BM18" i="20"/>
  <c r="AO18" i="20"/>
  <c r="J18" i="20"/>
  <c r="J18" i="40" s="1"/>
  <c r="CE18" i="20"/>
  <c r="CE18" i="40" s="1"/>
  <c r="IA18" i="20"/>
  <c r="IA18" i="36" s="1"/>
  <c r="GU18" i="20"/>
  <c r="FF18" i="20"/>
  <c r="FF18" i="40" s="1"/>
  <c r="DQ18" i="20"/>
  <c r="DQ18" i="40" s="1"/>
  <c r="CO18" i="20"/>
  <c r="BK18" i="20"/>
  <c r="BK18" i="40" s="1"/>
  <c r="AG18" i="20"/>
  <c r="I18" i="20"/>
  <c r="I18" i="36" s="1"/>
  <c r="HW18" i="20"/>
  <c r="ES18" i="20"/>
  <c r="CF18" i="20"/>
  <c r="AC18" i="20"/>
  <c r="AC18" i="36" s="1"/>
  <c r="DD18" i="20"/>
  <c r="HY18" i="20"/>
  <c r="HY18" i="36" s="1"/>
  <c r="GK18" i="20"/>
  <c r="FE18" i="20"/>
  <c r="FE18" i="36" s="1"/>
  <c r="DO18" i="20"/>
  <c r="DO18" i="40" s="1"/>
  <c r="CG18" i="20"/>
  <c r="BI18" i="20"/>
  <c r="BI18" i="36" s="1"/>
  <c r="AE18" i="20"/>
  <c r="AE18" i="40" s="1"/>
  <c r="HL18" i="20"/>
  <c r="HL18" i="36" s="1"/>
  <c r="DZ17" i="36"/>
  <c r="BY17" i="36"/>
  <c r="GS18" i="36"/>
  <c r="CZ18" i="36"/>
  <c r="B21" i="37"/>
  <c r="B20" i="36"/>
  <c r="B12" i="35"/>
  <c r="GU19" i="34"/>
  <c r="IP19" i="34"/>
  <c r="IG19" i="34"/>
  <c r="HW19" i="34"/>
  <c r="HM19" i="34"/>
  <c r="HB19" i="34"/>
  <c r="GR19" i="34"/>
  <c r="GH19" i="34"/>
  <c r="FV19" i="34"/>
  <c r="FL19" i="34"/>
  <c r="FB19" i="34"/>
  <c r="EP19" i="34"/>
  <c r="EF19" i="34"/>
  <c r="DV19" i="34"/>
  <c r="DJ19" i="34"/>
  <c r="CZ19" i="34"/>
  <c r="CQ19" i="34"/>
  <c r="CG19" i="34"/>
  <c r="BU19" i="34"/>
  <c r="BK19" i="34"/>
  <c r="BB19" i="34"/>
  <c r="AP19" i="34"/>
  <c r="AF19" i="34"/>
  <c r="V19" i="34"/>
  <c r="J19" i="34"/>
  <c r="II19" i="34"/>
  <c r="HX19" i="34"/>
  <c r="HL19" i="34"/>
  <c r="GZ19" i="34"/>
  <c r="GO19" i="34"/>
  <c r="GB19" i="34"/>
  <c r="FQ19" i="34"/>
  <c r="FD19" i="34"/>
  <c r="ES19" i="34"/>
  <c r="EE19" i="34"/>
  <c r="DR19" i="34"/>
  <c r="DG19" i="34"/>
  <c r="CV19" i="34"/>
  <c r="CJ19" i="34"/>
  <c r="BY19" i="34"/>
  <c r="BL19" i="34"/>
  <c r="BA19" i="34"/>
  <c r="AN19" i="34"/>
  <c r="AC19" i="34"/>
  <c r="P19" i="34"/>
  <c r="E19" i="34"/>
  <c r="IF19" i="34"/>
  <c r="HU19" i="34"/>
  <c r="HI19" i="34"/>
  <c r="GX19" i="34"/>
  <c r="GK19" i="34"/>
  <c r="FZ19" i="34"/>
  <c r="FM19" i="34"/>
  <c r="FA19" i="34"/>
  <c r="EN19" i="34"/>
  <c r="EC19" i="34"/>
  <c r="DP19" i="34"/>
  <c r="DE19" i="34"/>
  <c r="CS19" i="34"/>
  <c r="CH19" i="34"/>
  <c r="BT19" i="34"/>
  <c r="BI19" i="34"/>
  <c r="AW19" i="34"/>
  <c r="AL19" i="34"/>
  <c r="Y19" i="34"/>
  <c r="N19" i="34"/>
  <c r="IO19" i="34"/>
  <c r="IE19" i="34"/>
  <c r="HR19" i="34"/>
  <c r="HH19" i="34"/>
  <c r="GW19" i="34"/>
  <c r="GJ19" i="34"/>
  <c r="FY19" i="34"/>
  <c r="FK19" i="34"/>
  <c r="EX19" i="34"/>
  <c r="EM19" i="34"/>
  <c r="DZ19" i="34"/>
  <c r="DO19" i="34"/>
  <c r="DB19" i="34"/>
  <c r="CR19" i="34"/>
  <c r="CD19" i="34"/>
  <c r="BS19" i="34"/>
  <c r="BH19" i="34"/>
  <c r="AV19" i="34"/>
  <c r="AK19" i="34"/>
  <c r="X19" i="34"/>
  <c r="M19" i="34"/>
  <c r="IN19" i="34"/>
  <c r="ID19" i="34"/>
  <c r="HQ19" i="34"/>
  <c r="HG19" i="34"/>
  <c r="GT19" i="34"/>
  <c r="GI19" i="34"/>
  <c r="FU19" i="34"/>
  <c r="FJ19" i="34"/>
  <c r="EW19" i="34"/>
  <c r="EL19" i="34"/>
  <c r="DY19" i="34"/>
  <c r="DN19" i="34"/>
  <c r="DA19" i="34"/>
  <c r="CP19" i="34"/>
  <c r="CC19" i="34"/>
  <c r="BR19" i="34"/>
  <c r="BF19" i="34"/>
  <c r="AU19" i="34"/>
  <c r="AH19" i="34"/>
  <c r="W19" i="34"/>
  <c r="I19" i="34"/>
  <c r="IK19" i="34"/>
  <c r="HN19" i="34"/>
  <c r="GP19" i="34"/>
  <c r="FR19" i="34"/>
  <c r="ET19" i="34"/>
  <c r="DU19" i="34"/>
  <c r="CW19" i="34"/>
  <c r="BZ19" i="34"/>
  <c r="BC19" i="34"/>
  <c r="AD19" i="34"/>
  <c r="F19" i="34"/>
  <c r="IH19" i="34"/>
  <c r="HJ19" i="34"/>
  <c r="GL19" i="34"/>
  <c r="FN19" i="34"/>
  <c r="EO19" i="34"/>
  <c r="DQ19" i="34"/>
  <c r="CT19" i="34"/>
  <c r="BV19" i="34"/>
  <c r="AX19" i="34"/>
  <c r="Z19" i="34"/>
  <c r="IC19" i="34"/>
  <c r="HF19" i="34"/>
  <c r="GG19" i="34"/>
  <c r="FI19" i="34"/>
  <c r="EK19" i="34"/>
  <c r="DM19" i="34"/>
  <c r="CO19" i="34"/>
  <c r="BQ19" i="34"/>
  <c r="AT19" i="34"/>
  <c r="U19" i="34"/>
  <c r="HZ19" i="34"/>
  <c r="HE19" i="34"/>
  <c r="GD19" i="34"/>
  <c r="FF19" i="34"/>
  <c r="EH19" i="34"/>
  <c r="DI19" i="34"/>
  <c r="CL19" i="34"/>
  <c r="BN19" i="34"/>
  <c r="AS19" i="34"/>
  <c r="R19" i="34"/>
  <c r="HY19" i="34"/>
  <c r="HA19" i="34"/>
  <c r="GC19" i="34"/>
  <c r="FE19" i="34"/>
  <c r="EG19" i="34"/>
  <c r="DH19" i="34"/>
  <c r="CK19" i="34"/>
  <c r="BM19" i="34"/>
  <c r="AO19" i="34"/>
  <c r="Q19" i="34"/>
  <c r="HV19" i="34"/>
  <c r="GY19" i="34"/>
  <c r="GA19" i="34"/>
  <c r="FC19" i="34"/>
  <c r="ED19" i="34"/>
  <c r="DF19" i="34"/>
  <c r="CI19" i="34"/>
  <c r="BJ19" i="34"/>
  <c r="AM19" i="34"/>
  <c r="O19" i="34"/>
  <c r="IM19" i="34"/>
  <c r="HP19" i="34"/>
  <c r="GS19" i="34"/>
  <c r="FT19" i="34"/>
  <c r="DX19" i="34"/>
  <c r="AG19" i="34"/>
  <c r="EU19" i="34"/>
  <c r="DW19" i="34"/>
  <c r="AE19" i="34"/>
  <c r="IL19" i="34"/>
  <c r="CY19" i="34"/>
  <c r="H19" i="34"/>
  <c r="BD19" i="34"/>
  <c r="HO19" i="34"/>
  <c r="CX19" i="34"/>
  <c r="G19" i="34"/>
  <c r="GQ19" i="34"/>
  <c r="CB19" i="34"/>
  <c r="FS19" i="34"/>
  <c r="CA19" i="34"/>
  <c r="EV19" i="34"/>
  <c r="BE19" i="34"/>
  <c r="EA19" i="34"/>
  <c r="BO19" i="34"/>
  <c r="GM19" i="34"/>
  <c r="EB19" i="34"/>
  <c r="IB19" i="34"/>
  <c r="CF19" i="34"/>
  <c r="CU19" i="34"/>
  <c r="GE19" i="34"/>
  <c r="HK19" i="34"/>
  <c r="FW19" i="34"/>
  <c r="AB19" i="34"/>
  <c r="CN19" i="34"/>
  <c r="EI19" i="34"/>
  <c r="AI19" i="34"/>
  <c r="FO19" i="34"/>
  <c r="CM19" i="34"/>
  <c r="IQ19" i="34"/>
  <c r="BW19" i="34"/>
  <c r="AA19" i="34"/>
  <c r="DT19" i="34"/>
  <c r="FX19" i="34"/>
  <c r="K19" i="34"/>
  <c r="FP19" i="34"/>
  <c r="FG19" i="34"/>
  <c r="AR19" i="34"/>
  <c r="T19" i="34"/>
  <c r="L19" i="34"/>
  <c r="GV19" i="34"/>
  <c r="EY19" i="34"/>
  <c r="HS19" i="34"/>
  <c r="CE19" i="34"/>
  <c r="EQ19" i="34"/>
  <c r="ER19" i="34"/>
  <c r="BP19" i="34"/>
  <c r="FH19" i="34"/>
  <c r="EJ19" i="34"/>
  <c r="HT19" i="34"/>
  <c r="EZ19" i="34"/>
  <c r="AZ19" i="34"/>
  <c r="AY19" i="34"/>
  <c r="HC19" i="34"/>
  <c r="C19" i="34"/>
  <c r="DC19" i="34"/>
  <c r="DK19" i="34"/>
  <c r="GF19" i="34"/>
  <c r="GN19" i="34"/>
  <c r="AJ19" i="34"/>
  <c r="BX19" i="34"/>
  <c r="BG19" i="34"/>
  <c r="IA19" i="34"/>
  <c r="IJ19" i="34"/>
  <c r="D19" i="34"/>
  <c r="DD19" i="34"/>
  <c r="IR19" i="34"/>
  <c r="HD19" i="34"/>
  <c r="DL19" i="34"/>
  <c r="DS19" i="34"/>
  <c r="AQ19" i="34"/>
  <c r="S19" i="34"/>
  <c r="B20" i="34"/>
  <c r="B19" i="20"/>
  <c r="CF18" i="40" l="1"/>
  <c r="BF18" i="36"/>
  <c r="FG18" i="36"/>
  <c r="G18" i="40"/>
  <c r="IP18" i="36"/>
  <c r="AG18" i="36"/>
  <c r="GN18" i="40"/>
  <c r="CO18" i="36"/>
  <c r="AK18" i="40"/>
  <c r="EE18" i="36"/>
  <c r="E18" i="36"/>
  <c r="GK18" i="36"/>
  <c r="C35" i="35"/>
  <c r="C36" i="35" s="1"/>
  <c r="C37" i="35" s="1"/>
  <c r="C38" i="35" s="1"/>
  <c r="C34" i="35"/>
  <c r="D32" i="35"/>
  <c r="D31" i="35"/>
  <c r="BR17" i="44"/>
  <c r="AY17" i="44"/>
  <c r="EP17" i="44"/>
  <c r="IP17" i="44"/>
  <c r="AC17" i="44"/>
  <c r="DJ17" i="44"/>
  <c r="GU17" i="44"/>
  <c r="Y17" i="44"/>
  <c r="EC17" i="44"/>
  <c r="BQ17" i="44"/>
  <c r="GE18" i="40"/>
  <c r="ED18" i="36"/>
  <c r="AJ17" i="44"/>
  <c r="IO17" i="44"/>
  <c r="HX17" i="44"/>
  <c r="DI17" i="44"/>
  <c r="BA17" i="44"/>
  <c r="EK17" i="44"/>
  <c r="Z17" i="44"/>
  <c r="CG17" i="44"/>
  <c r="BS17" i="44"/>
  <c r="IR17" i="44"/>
  <c r="BO17" i="44"/>
  <c r="HZ17" i="44"/>
  <c r="CL17" i="44"/>
  <c r="BW17" i="44"/>
  <c r="GI17" i="44"/>
  <c r="CP17" i="44"/>
  <c r="AR17" i="44"/>
  <c r="IN17" i="44"/>
  <c r="DC17" i="44"/>
  <c r="AK17" i="44"/>
  <c r="AM17" i="44"/>
  <c r="BY17" i="44"/>
  <c r="CT17" i="44"/>
  <c r="FY17" i="44"/>
  <c r="EN17" i="44"/>
  <c r="AT17" i="44"/>
  <c r="HF17" i="44"/>
  <c r="L17" i="44"/>
  <c r="EQ17" i="44"/>
  <c r="F17" i="44"/>
  <c r="W17" i="44"/>
  <c r="GE17" i="44"/>
  <c r="HO17" i="44"/>
  <c r="AH17" i="44"/>
  <c r="FF17" i="44"/>
  <c r="EE17" i="44"/>
  <c r="BM17" i="44"/>
  <c r="FP17" i="44"/>
  <c r="IH17" i="44"/>
  <c r="FR17" i="44"/>
  <c r="IA17" i="44"/>
  <c r="CN17" i="44"/>
  <c r="M17" i="44"/>
  <c r="FU17" i="44"/>
  <c r="BE17" i="44"/>
  <c r="AP17" i="44"/>
  <c r="EF17" i="44"/>
  <c r="DM17" i="44"/>
  <c r="BG17" i="44"/>
  <c r="HU17" i="44"/>
  <c r="GJ17" i="44"/>
  <c r="R17" i="44"/>
  <c r="E17" i="44"/>
  <c r="HV17" i="44"/>
  <c r="HB17" i="44"/>
  <c r="ED17" i="44"/>
  <c r="DG17" i="44"/>
  <c r="EZ17" i="44"/>
  <c r="EM17" i="44"/>
  <c r="AX17" i="44"/>
  <c r="FT17" i="44"/>
  <c r="DD17" i="44"/>
  <c r="ET17" i="44"/>
  <c r="GB17" i="44"/>
  <c r="DQ17" i="44"/>
  <c r="DN17" i="44"/>
  <c r="X17" i="44"/>
  <c r="CQ17" i="44"/>
  <c r="IJ17" i="44"/>
  <c r="CK17" i="44"/>
  <c r="EG17" i="44"/>
  <c r="BQ18" i="40"/>
  <c r="AA17" i="44"/>
  <c r="BI17" i="44"/>
  <c r="FL17" i="44"/>
  <c r="DV17" i="44"/>
  <c r="GV17" i="44"/>
  <c r="GM17" i="44"/>
  <c r="EY17" i="44"/>
  <c r="GQ17" i="44"/>
  <c r="BJ17" i="44"/>
  <c r="IM17" i="44"/>
  <c r="DZ17" i="44"/>
  <c r="CM17" i="44"/>
  <c r="CV17" i="44"/>
  <c r="BT17" i="44"/>
  <c r="DR17" i="44"/>
  <c r="HD17" i="44"/>
  <c r="IK17" i="44"/>
  <c r="AW17" i="44"/>
  <c r="BU17" i="44"/>
  <c r="FB17" i="44"/>
  <c r="AI17" i="44"/>
  <c r="AG17" i="44"/>
  <c r="GN17" i="44"/>
  <c r="C17" i="44"/>
  <c r="ES17" i="44"/>
  <c r="G17" i="44"/>
  <c r="IG17" i="44"/>
  <c r="EH17" i="44"/>
  <c r="O17" i="44"/>
  <c r="IF17" i="44"/>
  <c r="GF17" i="44"/>
  <c r="HT17" i="44"/>
  <c r="ER17" i="44"/>
  <c r="T17" i="44"/>
  <c r="FA17" i="44"/>
  <c r="GX17" i="44"/>
  <c r="AO17" i="44"/>
  <c r="GL17" i="44"/>
  <c r="AF17" i="44"/>
  <c r="H17" i="44"/>
  <c r="CZ17" i="44"/>
  <c r="S17" i="44"/>
  <c r="CS17" i="44"/>
  <c r="FT18" i="36"/>
  <c r="K17" i="44"/>
  <c r="HG17" i="44"/>
  <c r="I17" i="44"/>
  <c r="FW17" i="44"/>
  <c r="FM17" i="44"/>
  <c r="GR17" i="44"/>
  <c r="GA17" i="44"/>
  <c r="BX17" i="44"/>
  <c r="BL17" i="44"/>
  <c r="CB17" i="44"/>
  <c r="BH17" i="44"/>
  <c r="HE17" i="44"/>
  <c r="HH17" i="44"/>
  <c r="CO17" i="44"/>
  <c r="IC17" i="44"/>
  <c r="AQ17" i="44"/>
  <c r="BN17" i="44"/>
  <c r="EX17" i="44"/>
  <c r="HJ17" i="44"/>
  <c r="AU17" i="44"/>
  <c r="CH17" i="44"/>
  <c r="IE17" i="44"/>
  <c r="CW17" i="44"/>
  <c r="AL17" i="44"/>
  <c r="IQ17" i="44"/>
  <c r="EW17" i="44"/>
  <c r="DY17" i="44"/>
  <c r="AZ17" i="44"/>
  <c r="DS17" i="44"/>
  <c r="EU17" i="44"/>
  <c r="DB17" i="44"/>
  <c r="U17" i="44"/>
  <c r="CI17" i="44"/>
  <c r="GK17" i="44"/>
  <c r="CF17" i="44"/>
  <c r="EO17" i="44"/>
  <c r="FZ17" i="44"/>
  <c r="GO17" i="44"/>
  <c r="EI17" i="44"/>
  <c r="HA17" i="44"/>
  <c r="FE17" i="44"/>
  <c r="AN17" i="44"/>
  <c r="CC17" i="44"/>
  <c r="HL17" i="44"/>
  <c r="HB18" i="36"/>
  <c r="HO18" i="40"/>
  <c r="HM17" i="44"/>
  <c r="FO17" i="44"/>
  <c r="CR17" i="44"/>
  <c r="FQ17" i="44"/>
  <c r="EJ17" i="44"/>
  <c r="BB17" i="44"/>
  <c r="GH17" i="44"/>
  <c r="FK17" i="44"/>
  <c r="AD17" i="44"/>
  <c r="FG17" i="44"/>
  <c r="GC17" i="44"/>
  <c r="D17" i="44"/>
  <c r="CY17" i="44"/>
  <c r="IL17" i="44"/>
  <c r="FJ17" i="44"/>
  <c r="GG17" i="44"/>
  <c r="DK17" i="44"/>
  <c r="HW17" i="44"/>
  <c r="Q17" i="44"/>
  <c r="AS17" i="44"/>
  <c r="DA17" i="44"/>
  <c r="ID17" i="44"/>
  <c r="BF17" i="44"/>
  <c r="CD17" i="44"/>
  <c r="IB17" i="44"/>
  <c r="BV17" i="44"/>
  <c r="BC17" i="44"/>
  <c r="DH17" i="44"/>
  <c r="CX17" i="44"/>
  <c r="HK17" i="44"/>
  <c r="GP17" i="44"/>
  <c r="HQ17" i="44"/>
  <c r="GZ17" i="44"/>
  <c r="EV17" i="44"/>
  <c r="DP17" i="44"/>
  <c r="FV18" i="36"/>
  <c r="FI17" i="44"/>
  <c r="DT17" i="44"/>
  <c r="FV17" i="44"/>
  <c r="CA17" i="44"/>
  <c r="GY17" i="44"/>
  <c r="HN17" i="44"/>
  <c r="FN17" i="44"/>
  <c r="CJ17" i="44"/>
  <c r="CU17" i="44"/>
  <c r="EL17" i="44"/>
  <c r="HI17" i="44"/>
  <c r="HS17" i="44"/>
  <c r="DF17" i="44"/>
  <c r="EA17" i="44"/>
  <c r="FH17" i="44"/>
  <c r="GS17" i="44"/>
  <c r="HY17" i="44"/>
  <c r="P17" i="44"/>
  <c r="FC17" i="44"/>
  <c r="BD17" i="44"/>
  <c r="AV17" i="44"/>
  <c r="HC17" i="44"/>
  <c r="AB17" i="44"/>
  <c r="II17" i="44"/>
  <c r="N17" i="44"/>
  <c r="FH18" i="36"/>
  <c r="CU18" i="36"/>
  <c r="AL18" i="36"/>
  <c r="C18" i="40"/>
  <c r="DL18" i="36"/>
  <c r="G18" i="36"/>
  <c r="FB18" i="36"/>
  <c r="DD18" i="40"/>
  <c r="BE18" i="36"/>
  <c r="EK18" i="36"/>
  <c r="CX18" i="36"/>
  <c r="CX18" i="44" s="1"/>
  <c r="C18" i="36"/>
  <c r="IB18" i="36"/>
  <c r="DZ18" i="36"/>
  <c r="FJ18" i="36"/>
  <c r="HJ18" i="36"/>
  <c r="DA18" i="40"/>
  <c r="FC18" i="36"/>
  <c r="BJ18" i="36"/>
  <c r="GH18" i="36"/>
  <c r="BT18" i="36"/>
  <c r="AS18" i="40"/>
  <c r="IR18" i="36"/>
  <c r="CD18" i="40"/>
  <c r="EX18" i="36"/>
  <c r="FU18" i="36"/>
  <c r="N18" i="40"/>
  <c r="Q18" i="40"/>
  <c r="GI18" i="36"/>
  <c r="AY18" i="36"/>
  <c r="DC18" i="40"/>
  <c r="DR18" i="36"/>
  <c r="D18" i="36"/>
  <c r="BY18" i="36"/>
  <c r="BY18" i="44" s="1"/>
  <c r="HG18" i="36"/>
  <c r="II18" i="40"/>
  <c r="AV18" i="40"/>
  <c r="X18" i="36"/>
  <c r="DO18" i="36"/>
  <c r="U18" i="36"/>
  <c r="HD18" i="36"/>
  <c r="AZ18" i="36"/>
  <c r="DH18" i="36"/>
  <c r="P18" i="36"/>
  <c r="DY18" i="36"/>
  <c r="CP18" i="40"/>
  <c r="FL18" i="36"/>
  <c r="AS18" i="36"/>
  <c r="IP18" i="40"/>
  <c r="W18" i="36"/>
  <c r="N18" i="36"/>
  <c r="IN18" i="40"/>
  <c r="HW18" i="36"/>
  <c r="GE18" i="36"/>
  <c r="CD18" i="36"/>
  <c r="CS18" i="36"/>
  <c r="BR18" i="36"/>
  <c r="AV18" i="36"/>
  <c r="CG18" i="36"/>
  <c r="GU18" i="40"/>
  <c r="DJ18" i="40"/>
  <c r="DW18" i="36"/>
  <c r="T18" i="36"/>
  <c r="AI18" i="36"/>
  <c r="BP18" i="36"/>
  <c r="EU18" i="36"/>
  <c r="AM18" i="36"/>
  <c r="IF18" i="36"/>
  <c r="DC18" i="36"/>
  <c r="GZ18" i="36"/>
  <c r="AL18" i="40"/>
  <c r="EZ18" i="40"/>
  <c r="HL18" i="40"/>
  <c r="S18" i="40"/>
  <c r="L18" i="40"/>
  <c r="FT18" i="40"/>
  <c r="GF18" i="36"/>
  <c r="CN18" i="36"/>
  <c r="HM18" i="40"/>
  <c r="FQ18" i="40"/>
  <c r="CW18" i="40"/>
  <c r="BM18" i="36"/>
  <c r="CC18" i="36"/>
  <c r="GC18" i="40"/>
  <c r="D18" i="40"/>
  <c r="CM18" i="40"/>
  <c r="HV18" i="40"/>
  <c r="ER18" i="36"/>
  <c r="ER18" i="44" s="1"/>
  <c r="EJ18" i="40"/>
  <c r="GW18" i="36"/>
  <c r="GW18" i="44" s="1"/>
  <c r="HK18" i="36"/>
  <c r="HS18" i="36"/>
  <c r="FP18" i="36"/>
  <c r="AK18" i="36"/>
  <c r="CT18" i="36"/>
  <c r="CT18" i="44" s="1"/>
  <c r="HH18" i="36"/>
  <c r="EN18" i="36"/>
  <c r="EN18" i="44" s="1"/>
  <c r="GP18" i="40"/>
  <c r="GX18" i="40"/>
  <c r="HH18" i="40"/>
  <c r="CO18" i="40"/>
  <c r="AW18" i="40"/>
  <c r="CL18" i="40"/>
  <c r="HK18" i="40"/>
  <c r="IE18" i="40"/>
  <c r="AJ18" i="40"/>
  <c r="IO18" i="40"/>
  <c r="HX18" i="40"/>
  <c r="DI18" i="40"/>
  <c r="DU18" i="36"/>
  <c r="DU18" i="44" s="1"/>
  <c r="EW18" i="36"/>
  <c r="EX18" i="40"/>
  <c r="CL18" i="36"/>
  <c r="EE18" i="40"/>
  <c r="EV18" i="40"/>
  <c r="FJ18" i="40"/>
  <c r="GG18" i="40"/>
  <c r="HB18" i="40"/>
  <c r="CJ18" i="36"/>
  <c r="HA18" i="40"/>
  <c r="FH18" i="40"/>
  <c r="GS18" i="40"/>
  <c r="BU18" i="40"/>
  <c r="IQ18" i="40"/>
  <c r="GO18" i="36"/>
  <c r="GQ18" i="40"/>
  <c r="FU18" i="40"/>
  <c r="BE18" i="40"/>
  <c r="BZ18" i="36"/>
  <c r="I18" i="40"/>
  <c r="GA18" i="40"/>
  <c r="EP18" i="40"/>
  <c r="AR18" i="40"/>
  <c r="AR18" i="36"/>
  <c r="EQ18" i="40"/>
  <c r="AG18" i="40"/>
  <c r="R18" i="40"/>
  <c r="FB18" i="40"/>
  <c r="AI18" i="40"/>
  <c r="BP18" i="40"/>
  <c r="IQ18" i="36"/>
  <c r="EG18" i="40"/>
  <c r="CZ18" i="40"/>
  <c r="DS18" i="36"/>
  <c r="DS18" i="40"/>
  <c r="HC18" i="36"/>
  <c r="HC18" i="40"/>
  <c r="AB18" i="36"/>
  <c r="AB18" i="40"/>
  <c r="Y18" i="36"/>
  <c r="Y18" i="40"/>
  <c r="CF18" i="36"/>
  <c r="K18" i="40"/>
  <c r="HG18" i="40"/>
  <c r="FW18" i="40"/>
  <c r="FM18" i="40"/>
  <c r="GR18" i="40"/>
  <c r="EY18" i="40"/>
  <c r="AO18" i="40"/>
  <c r="DB18" i="40"/>
  <c r="DB18" i="36"/>
  <c r="GT18" i="36"/>
  <c r="GT18" i="40"/>
  <c r="BV18" i="36"/>
  <c r="BV18" i="40"/>
  <c r="DX18" i="36"/>
  <c r="DX18" i="40"/>
  <c r="HR18" i="36"/>
  <c r="BQ18" i="36"/>
  <c r="ES18" i="36"/>
  <c r="ES18" i="40"/>
  <c r="EC18" i="36"/>
  <c r="EC18" i="40"/>
  <c r="EM18" i="36"/>
  <c r="EM18" i="40"/>
  <c r="HT18" i="36"/>
  <c r="HT18" i="40"/>
  <c r="FO18" i="40"/>
  <c r="CR18" i="40"/>
  <c r="BB18" i="40"/>
  <c r="BX18" i="40"/>
  <c r="BL18" i="40"/>
  <c r="BJ18" i="40"/>
  <c r="GI18" i="40"/>
  <c r="DK18" i="40"/>
  <c r="FC18" i="40"/>
  <c r="FD18" i="36"/>
  <c r="FD18" i="40"/>
  <c r="CV18" i="40"/>
  <c r="AN18" i="36"/>
  <c r="CI18" i="36"/>
  <c r="CI18" i="40"/>
  <c r="CW18" i="36"/>
  <c r="BK18" i="36"/>
  <c r="GD18" i="36"/>
  <c r="GD18" i="44" s="1"/>
  <c r="HY18" i="40"/>
  <c r="GK18" i="40"/>
  <c r="BF18" i="40"/>
  <c r="IB18" i="40"/>
  <c r="EB18" i="36"/>
  <c r="EB18" i="40"/>
  <c r="FG18" i="40"/>
  <c r="IG18" i="36"/>
  <c r="GV18" i="36"/>
  <c r="FI18" i="40"/>
  <c r="DT18" i="40"/>
  <c r="FV18" i="40"/>
  <c r="CA18" i="40"/>
  <c r="GY18" i="40"/>
  <c r="HN18" i="40"/>
  <c r="GH18" i="40"/>
  <c r="FK18" i="40"/>
  <c r="AD18" i="40"/>
  <c r="IM18" i="40"/>
  <c r="DZ18" i="40"/>
  <c r="CY18" i="40"/>
  <c r="IL18" i="40"/>
  <c r="GL18" i="40"/>
  <c r="FE18" i="40"/>
  <c r="IG18" i="40"/>
  <c r="E18" i="40"/>
  <c r="HJ18" i="40"/>
  <c r="AU18" i="40"/>
  <c r="BW18" i="40"/>
  <c r="DG18" i="40"/>
  <c r="BU18" i="36"/>
  <c r="EO18" i="36"/>
  <c r="FZ18" i="40"/>
  <c r="CK18" i="40"/>
  <c r="FA18" i="40"/>
  <c r="GO18" i="40"/>
  <c r="BR18" i="40"/>
  <c r="FN18" i="40"/>
  <c r="CJ18" i="40"/>
  <c r="CU18" i="40"/>
  <c r="CB18" i="40"/>
  <c r="BH18" i="40"/>
  <c r="HE18" i="40"/>
  <c r="DF18" i="40"/>
  <c r="EA18" i="40"/>
  <c r="BG18" i="40"/>
  <c r="BO18" i="40"/>
  <c r="HZ18" i="40"/>
  <c r="AY18" i="40"/>
  <c r="BA18" i="40"/>
  <c r="EK18" i="40"/>
  <c r="EL18" i="40"/>
  <c r="HI18" i="40"/>
  <c r="HS18" i="40"/>
  <c r="AC18" i="40"/>
  <c r="BS18" i="40"/>
  <c r="IR18" i="40"/>
  <c r="HU18" i="40"/>
  <c r="GJ18" i="40"/>
  <c r="IK18" i="40"/>
  <c r="GZ18" i="40"/>
  <c r="BM18" i="40"/>
  <c r="FP18" i="40"/>
  <c r="IH18" i="40"/>
  <c r="FR18" i="40"/>
  <c r="IA18" i="40"/>
  <c r="H18" i="40"/>
  <c r="AT18" i="40"/>
  <c r="EI18" i="40"/>
  <c r="HQ18" i="40"/>
  <c r="DP18" i="40"/>
  <c r="HF18" i="40"/>
  <c r="CC18" i="40"/>
  <c r="BT18" i="40"/>
  <c r="DR18" i="40"/>
  <c r="HD18" i="40"/>
  <c r="BD18" i="40"/>
  <c r="P18" i="40"/>
  <c r="AX18" i="40"/>
  <c r="HW18" i="40"/>
  <c r="ED18" i="40"/>
  <c r="GF18" i="40"/>
  <c r="AN18" i="40"/>
  <c r="AF18" i="40"/>
  <c r="CE18" i="36"/>
  <c r="CE18" i="44" s="1"/>
  <c r="GN18" i="36"/>
  <c r="AA18" i="40"/>
  <c r="BI18" i="40"/>
  <c r="FL18" i="40"/>
  <c r="DV18" i="40"/>
  <c r="GV18" i="40"/>
  <c r="GM18" i="40"/>
  <c r="CN18" i="40"/>
  <c r="M18" i="40"/>
  <c r="Z18" i="40"/>
  <c r="CG18" i="40"/>
  <c r="AP18" i="40"/>
  <c r="EF18" i="40"/>
  <c r="DM18" i="40"/>
  <c r="EH18" i="40"/>
  <c r="IC18" i="40"/>
  <c r="AQ18" i="40"/>
  <c r="BN18" i="40"/>
  <c r="F18" i="40"/>
  <c r="CS18" i="40"/>
  <c r="EO18" i="40"/>
  <c r="CH18" i="40"/>
  <c r="B24" i="39"/>
  <c r="B24" i="38"/>
  <c r="B24" i="40"/>
  <c r="J41" i="20"/>
  <c r="R41" i="20"/>
  <c r="Z41" i="20"/>
  <c r="AH41" i="20"/>
  <c r="AP41" i="20"/>
  <c r="AX41" i="20"/>
  <c r="BF41" i="20"/>
  <c r="BN41" i="20"/>
  <c r="BV41" i="20"/>
  <c r="CD41" i="20"/>
  <c r="CL41" i="20"/>
  <c r="CT41" i="20"/>
  <c r="DB41" i="20"/>
  <c r="DJ41" i="20"/>
  <c r="DR41" i="20"/>
  <c r="DZ41" i="20"/>
  <c r="EH41" i="20"/>
  <c r="EP41" i="20"/>
  <c r="EX41" i="20"/>
  <c r="FF41" i="20"/>
  <c r="FN41" i="20"/>
  <c r="FV41" i="20"/>
  <c r="GD41" i="20"/>
  <c r="GL41" i="20"/>
  <c r="GT41" i="20"/>
  <c r="HB41" i="20"/>
  <c r="C41" i="20"/>
  <c r="K41" i="20"/>
  <c r="S41" i="20"/>
  <c r="AA41" i="20"/>
  <c r="AI41" i="20"/>
  <c r="AQ41" i="20"/>
  <c r="AY41" i="20"/>
  <c r="BG41" i="20"/>
  <c r="BO41" i="20"/>
  <c r="BW41" i="20"/>
  <c r="CE41" i="20"/>
  <c r="CM41" i="20"/>
  <c r="CU41" i="20"/>
  <c r="DC41" i="20"/>
  <c r="DK41" i="20"/>
  <c r="DS41" i="20"/>
  <c r="EA41" i="20"/>
  <c r="EI41" i="20"/>
  <c r="EQ41" i="20"/>
  <c r="EY41" i="20"/>
  <c r="FG41" i="20"/>
  <c r="FO41" i="20"/>
  <c r="D41" i="20"/>
  <c r="L41" i="20"/>
  <c r="T41" i="20"/>
  <c r="AB41" i="20"/>
  <c r="AJ41" i="20"/>
  <c r="AR41" i="20"/>
  <c r="AZ41" i="20"/>
  <c r="BH41" i="20"/>
  <c r="BP41" i="20"/>
  <c r="BX41" i="20"/>
  <c r="CF41" i="20"/>
  <c r="CN41" i="20"/>
  <c r="CV41" i="20"/>
  <c r="DD41" i="20"/>
  <c r="DL41" i="20"/>
  <c r="DT41" i="20"/>
  <c r="EB41" i="20"/>
  <c r="EJ41" i="20"/>
  <c r="F41" i="20"/>
  <c r="Q41" i="20"/>
  <c r="AE41" i="20"/>
  <c r="AS41" i="20"/>
  <c r="BD41" i="20"/>
  <c r="BR41" i="20"/>
  <c r="CC41" i="20"/>
  <c r="CQ41" i="20"/>
  <c r="DE41" i="20"/>
  <c r="DP41" i="20"/>
  <c r="ED41" i="20"/>
  <c r="EO41" i="20"/>
  <c r="FA41" i="20"/>
  <c r="FK41" i="20"/>
  <c r="FU41" i="20"/>
  <c r="GE41" i="20"/>
  <c r="GN41" i="20"/>
  <c r="GW41" i="20"/>
  <c r="HF41" i="20"/>
  <c r="HN41" i="20"/>
  <c r="HV41" i="20"/>
  <c r="ID41" i="20"/>
  <c r="IL41" i="20"/>
  <c r="G41" i="20"/>
  <c r="U41" i="20"/>
  <c r="AF41" i="20"/>
  <c r="AT41" i="20"/>
  <c r="BE41" i="20"/>
  <c r="BS41" i="20"/>
  <c r="CG41" i="20"/>
  <c r="CR41" i="20"/>
  <c r="DF41" i="20"/>
  <c r="DQ41" i="20"/>
  <c r="EE41" i="20"/>
  <c r="ER41" i="20"/>
  <c r="FB41" i="20"/>
  <c r="FL41" i="20"/>
  <c r="FW41" i="20"/>
  <c r="GF41" i="20"/>
  <c r="GO41" i="20"/>
  <c r="GX41" i="20"/>
  <c r="HG41" i="20"/>
  <c r="HO41" i="20"/>
  <c r="HW41" i="20"/>
  <c r="IE41" i="20"/>
  <c r="IM41" i="20"/>
  <c r="H41" i="20"/>
  <c r="V41" i="20"/>
  <c r="AG41" i="20"/>
  <c r="AU41" i="20"/>
  <c r="BI41" i="20"/>
  <c r="BT41" i="20"/>
  <c r="CH41" i="20"/>
  <c r="CS41" i="20"/>
  <c r="DG41" i="20"/>
  <c r="DU41" i="20"/>
  <c r="EF41" i="20"/>
  <c r="ES41" i="20"/>
  <c r="FC41" i="20"/>
  <c r="FM41" i="20"/>
  <c r="FX41" i="20"/>
  <c r="GG41" i="20"/>
  <c r="GP41" i="20"/>
  <c r="GY41" i="20"/>
  <c r="HH41" i="20"/>
  <c r="HP41" i="20"/>
  <c r="HX41" i="20"/>
  <c r="IF41" i="20"/>
  <c r="IN41" i="20"/>
  <c r="I41" i="20"/>
  <c r="W41" i="20"/>
  <c r="AK41" i="20"/>
  <c r="AV41" i="20"/>
  <c r="BJ41" i="20"/>
  <c r="BU41" i="20"/>
  <c r="CI41" i="20"/>
  <c r="CW41" i="20"/>
  <c r="DH41" i="20"/>
  <c r="DV41" i="20"/>
  <c r="EG41" i="20"/>
  <c r="ET41" i="20"/>
  <c r="FD41" i="20"/>
  <c r="FP41" i="20"/>
  <c r="FY41" i="20"/>
  <c r="GH41" i="20"/>
  <c r="GQ41" i="20"/>
  <c r="GZ41" i="20"/>
  <c r="HI41" i="20"/>
  <c r="HQ41" i="20"/>
  <c r="HY41" i="20"/>
  <c r="IG41" i="20"/>
  <c r="IO41" i="20"/>
  <c r="AC41" i="20"/>
  <c r="BB41" i="20"/>
  <c r="CA41" i="20"/>
  <c r="CZ41" i="20"/>
  <c r="DY41" i="20"/>
  <c r="EW41" i="20"/>
  <c r="FS41" i="20"/>
  <c r="GK41" i="20"/>
  <c r="HD41" i="20"/>
  <c r="HT41" i="20"/>
  <c r="IJ41" i="20"/>
  <c r="E41" i="20"/>
  <c r="AD41" i="20"/>
  <c r="BC41" i="20"/>
  <c r="CB41" i="20"/>
  <c r="DA41" i="20"/>
  <c r="EC41" i="20"/>
  <c r="EZ41" i="20"/>
  <c r="FT41" i="20"/>
  <c r="GM41" i="20"/>
  <c r="HE41" i="20"/>
  <c r="HU41" i="20"/>
  <c r="IK41" i="20"/>
  <c r="M41" i="20"/>
  <c r="AL41" i="20"/>
  <c r="BK41" i="20"/>
  <c r="CJ41" i="20"/>
  <c r="DI41" i="20"/>
  <c r="EK41" i="20"/>
  <c r="FE41" i="20"/>
  <c r="FZ41" i="20"/>
  <c r="GR41" i="20"/>
  <c r="HJ41" i="20"/>
  <c r="HZ41" i="20"/>
  <c r="IP41" i="20"/>
  <c r="N41" i="20"/>
  <c r="AM41" i="20"/>
  <c r="BL41" i="20"/>
  <c r="CK41" i="20"/>
  <c r="DM41" i="20"/>
  <c r="EL41" i="20"/>
  <c r="FH41" i="20"/>
  <c r="GA41" i="20"/>
  <c r="GS41" i="20"/>
  <c r="HK41" i="20"/>
  <c r="IA41" i="20"/>
  <c r="IQ41" i="20"/>
  <c r="X41" i="20"/>
  <c r="AW41" i="20"/>
  <c r="BY41" i="20"/>
  <c r="CX41" i="20"/>
  <c r="DW41" i="20"/>
  <c r="EU41" i="20"/>
  <c r="FQ41" i="20"/>
  <c r="GI41" i="20"/>
  <c r="HA41" i="20"/>
  <c r="HR41" i="20"/>
  <c r="IH41" i="20"/>
  <c r="AO41" i="20"/>
  <c r="DN41" i="20"/>
  <c r="FR41" i="20"/>
  <c r="HM41" i="20"/>
  <c r="BA41" i="20"/>
  <c r="DO41" i="20"/>
  <c r="GB41" i="20"/>
  <c r="HS41" i="20"/>
  <c r="BM41" i="20"/>
  <c r="DX41" i="20"/>
  <c r="GC41" i="20"/>
  <c r="IB41" i="20"/>
  <c r="BQ41" i="20"/>
  <c r="EM41" i="20"/>
  <c r="GJ41" i="20"/>
  <c r="IC41" i="20"/>
  <c r="P41" i="20"/>
  <c r="CO41" i="20"/>
  <c r="EV41" i="20"/>
  <c r="GV41" i="20"/>
  <c r="IR41" i="20"/>
  <c r="Y41" i="20"/>
  <c r="CP41" i="20"/>
  <c r="FI41" i="20"/>
  <c r="HC41" i="20"/>
  <c r="B42" i="20"/>
  <c r="HL41" i="20"/>
  <c r="O41" i="20"/>
  <c r="II41" i="20"/>
  <c r="GU41" i="20"/>
  <c r="AN41" i="20"/>
  <c r="BZ41" i="20"/>
  <c r="CY41" i="20"/>
  <c r="EN41" i="20"/>
  <c r="FJ41" i="20"/>
  <c r="H41" i="34"/>
  <c r="P41" i="34"/>
  <c r="X41" i="34"/>
  <c r="AF41" i="34"/>
  <c r="AN41" i="34"/>
  <c r="AV41" i="34"/>
  <c r="BD41" i="34"/>
  <c r="BL41" i="34"/>
  <c r="BT41" i="34"/>
  <c r="CB41" i="34"/>
  <c r="CJ41" i="34"/>
  <c r="CR41" i="34"/>
  <c r="CZ41" i="34"/>
  <c r="DH41" i="34"/>
  <c r="DP41" i="34"/>
  <c r="DX41" i="34"/>
  <c r="EF41" i="34"/>
  <c r="EN41" i="34"/>
  <c r="EV41" i="34"/>
  <c r="FD41" i="34"/>
  <c r="FL41" i="34"/>
  <c r="FT41" i="34"/>
  <c r="GB41" i="34"/>
  <c r="GJ41" i="34"/>
  <c r="GR41" i="34"/>
  <c r="GZ41" i="34"/>
  <c r="HH41" i="34"/>
  <c r="HP41" i="34"/>
  <c r="HX41" i="34"/>
  <c r="IF41" i="34"/>
  <c r="IN41" i="34"/>
  <c r="C41" i="34"/>
  <c r="K41" i="34"/>
  <c r="S41" i="34"/>
  <c r="AA41" i="34"/>
  <c r="AI41" i="34"/>
  <c r="AQ41" i="34"/>
  <c r="AY41" i="34"/>
  <c r="BG41" i="34"/>
  <c r="BO41" i="34"/>
  <c r="BW41" i="34"/>
  <c r="CE41" i="34"/>
  <c r="CM41" i="34"/>
  <c r="CU41" i="34"/>
  <c r="DC41" i="34"/>
  <c r="DK41" i="34"/>
  <c r="DS41" i="34"/>
  <c r="EA41" i="34"/>
  <c r="EI41" i="34"/>
  <c r="EQ41" i="34"/>
  <c r="EY41" i="34"/>
  <c r="FG41" i="34"/>
  <c r="FO41" i="34"/>
  <c r="FW41" i="34"/>
  <c r="GE41" i="34"/>
  <c r="GM41" i="34"/>
  <c r="GU41" i="34"/>
  <c r="HC41" i="34"/>
  <c r="HK41" i="34"/>
  <c r="HS41" i="34"/>
  <c r="IA41" i="34"/>
  <c r="II41" i="34"/>
  <c r="IQ41" i="34"/>
  <c r="D41" i="34"/>
  <c r="N41" i="34"/>
  <c r="Y41" i="34"/>
  <c r="AJ41" i="34"/>
  <c r="AT41" i="34"/>
  <c r="BE41" i="34"/>
  <c r="BP41" i="34"/>
  <c r="BZ41" i="34"/>
  <c r="CK41" i="34"/>
  <c r="CV41" i="34"/>
  <c r="DF41" i="34"/>
  <c r="DQ41" i="34"/>
  <c r="EB41" i="34"/>
  <c r="EL41" i="34"/>
  <c r="EW41" i="34"/>
  <c r="E41" i="34"/>
  <c r="O41" i="34"/>
  <c r="Z41" i="34"/>
  <c r="AK41" i="34"/>
  <c r="AU41" i="34"/>
  <c r="BF41" i="34"/>
  <c r="BQ41" i="34"/>
  <c r="CA41" i="34"/>
  <c r="CL41" i="34"/>
  <c r="CW41" i="34"/>
  <c r="DG41" i="34"/>
  <c r="DR41" i="34"/>
  <c r="EC41" i="34"/>
  <c r="EM41" i="34"/>
  <c r="EX41" i="34"/>
  <c r="FI41" i="34"/>
  <c r="FS41" i="34"/>
  <c r="GD41" i="34"/>
  <c r="GO41" i="34"/>
  <c r="GY41" i="34"/>
  <c r="HJ41" i="34"/>
  <c r="HU41" i="34"/>
  <c r="IE41" i="34"/>
  <c r="IP41" i="34"/>
  <c r="I41" i="34"/>
  <c r="T41" i="34"/>
  <c r="AD41" i="34"/>
  <c r="AO41" i="34"/>
  <c r="AZ41" i="34"/>
  <c r="BJ41" i="34"/>
  <c r="BU41" i="34"/>
  <c r="CF41" i="34"/>
  <c r="CP41" i="34"/>
  <c r="DA41" i="34"/>
  <c r="DL41" i="34"/>
  <c r="DV41" i="34"/>
  <c r="EG41" i="34"/>
  <c r="ER41" i="34"/>
  <c r="FB41" i="34"/>
  <c r="FM41" i="34"/>
  <c r="FX41" i="34"/>
  <c r="GH41" i="34"/>
  <c r="GS41" i="34"/>
  <c r="HD41" i="34"/>
  <c r="HN41" i="34"/>
  <c r="HY41" i="34"/>
  <c r="IJ41" i="34"/>
  <c r="L41" i="34"/>
  <c r="AC41" i="34"/>
  <c r="AS41" i="34"/>
  <c r="BK41" i="34"/>
  <c r="CC41" i="34"/>
  <c r="CS41" i="34"/>
  <c r="DJ41" i="34"/>
  <c r="DZ41" i="34"/>
  <c r="ES41" i="34"/>
  <c r="FH41" i="34"/>
  <c r="FV41" i="34"/>
  <c r="GK41" i="34"/>
  <c r="GX41" i="34"/>
  <c r="HM41" i="34"/>
  <c r="IB41" i="34"/>
  <c r="IO41" i="34"/>
  <c r="M41" i="34"/>
  <c r="AE41" i="34"/>
  <c r="AW41" i="34"/>
  <c r="BM41" i="34"/>
  <c r="CD41" i="34"/>
  <c r="CT41" i="34"/>
  <c r="DM41" i="34"/>
  <c r="ED41" i="34"/>
  <c r="ET41" i="34"/>
  <c r="FJ41" i="34"/>
  <c r="FY41" i="34"/>
  <c r="GL41" i="34"/>
  <c r="HA41" i="34"/>
  <c r="HO41" i="34"/>
  <c r="IC41" i="34"/>
  <c r="IR41" i="34"/>
  <c r="Q41" i="34"/>
  <c r="AG41" i="34"/>
  <c r="AX41" i="34"/>
  <c r="BN41" i="34"/>
  <c r="CG41" i="34"/>
  <c r="CX41" i="34"/>
  <c r="DN41" i="34"/>
  <c r="EE41" i="34"/>
  <c r="EU41" i="34"/>
  <c r="FK41" i="34"/>
  <c r="FZ41" i="34"/>
  <c r="GN41" i="34"/>
  <c r="HB41" i="34"/>
  <c r="HQ41" i="34"/>
  <c r="ID41" i="34"/>
  <c r="B42" i="34"/>
  <c r="F41" i="34"/>
  <c r="V41" i="34"/>
  <c r="AM41" i="34"/>
  <c r="BC41" i="34"/>
  <c r="BV41" i="34"/>
  <c r="CN41" i="34"/>
  <c r="DD41" i="34"/>
  <c r="DU41" i="34"/>
  <c r="EK41" i="34"/>
  <c r="FC41" i="34"/>
  <c r="FQ41" i="34"/>
  <c r="GF41" i="34"/>
  <c r="GT41" i="34"/>
  <c r="HG41" i="34"/>
  <c r="HV41" i="34"/>
  <c r="IK41" i="34"/>
  <c r="G41" i="34"/>
  <c r="W41" i="34"/>
  <c r="AP41" i="34"/>
  <c r="BH41" i="34"/>
  <c r="BX41" i="34"/>
  <c r="CO41" i="34"/>
  <c r="DE41" i="34"/>
  <c r="DW41" i="34"/>
  <c r="EO41" i="34"/>
  <c r="FE41" i="34"/>
  <c r="FR41" i="34"/>
  <c r="GG41" i="34"/>
  <c r="GV41" i="34"/>
  <c r="HI41" i="34"/>
  <c r="HW41" i="34"/>
  <c r="IL41" i="34"/>
  <c r="AR41" i="34"/>
  <c r="CI41" i="34"/>
  <c r="EH41" i="34"/>
  <c r="FU41" i="34"/>
  <c r="HF41" i="34"/>
  <c r="BA41" i="34"/>
  <c r="CQ41" i="34"/>
  <c r="EJ41" i="34"/>
  <c r="GA41" i="34"/>
  <c r="HL41" i="34"/>
  <c r="J41" i="34"/>
  <c r="BB41" i="34"/>
  <c r="CY41" i="34"/>
  <c r="EP41" i="34"/>
  <c r="GC41" i="34"/>
  <c r="HR41" i="34"/>
  <c r="R41" i="34"/>
  <c r="BI41" i="34"/>
  <c r="DB41" i="34"/>
  <c r="EZ41" i="34"/>
  <c r="GI41" i="34"/>
  <c r="HT41" i="34"/>
  <c r="U41" i="34"/>
  <c r="BR41" i="34"/>
  <c r="DI41" i="34"/>
  <c r="FA41" i="34"/>
  <c r="GP41" i="34"/>
  <c r="HZ41" i="34"/>
  <c r="AB41" i="34"/>
  <c r="BS41" i="34"/>
  <c r="DO41" i="34"/>
  <c r="FF41" i="34"/>
  <c r="GQ41" i="34"/>
  <c r="IG41" i="34"/>
  <c r="AH41" i="34"/>
  <c r="BY41" i="34"/>
  <c r="DT41" i="34"/>
  <c r="FN41" i="34"/>
  <c r="GW41" i="34"/>
  <c r="IH41" i="34"/>
  <c r="AL41" i="34"/>
  <c r="CH41" i="34"/>
  <c r="DY41" i="34"/>
  <c r="IM41" i="34"/>
  <c r="FP41" i="34"/>
  <c r="HE41" i="34"/>
  <c r="AE18" i="36"/>
  <c r="ID18" i="36"/>
  <c r="FF18" i="36"/>
  <c r="HZ18" i="36"/>
  <c r="DJ18" i="36"/>
  <c r="GU18" i="36"/>
  <c r="BC18" i="36"/>
  <c r="BC18" i="44" s="1"/>
  <c r="DI18" i="36"/>
  <c r="DA18" i="36"/>
  <c r="FX18" i="36"/>
  <c r="DD18" i="36"/>
  <c r="DE18" i="36"/>
  <c r="DE18" i="44" s="1"/>
  <c r="IO18" i="36"/>
  <c r="DK18" i="36"/>
  <c r="CP18" i="36"/>
  <c r="IE18" i="36"/>
  <c r="AJ18" i="36"/>
  <c r="GY18" i="36"/>
  <c r="GB18" i="36"/>
  <c r="GB18" i="44" s="1"/>
  <c r="AO18" i="36"/>
  <c r="FM18" i="36"/>
  <c r="CK18" i="36"/>
  <c r="II18" i="36"/>
  <c r="FI18" i="36"/>
  <c r="FY18" i="36"/>
  <c r="DQ18" i="36"/>
  <c r="DQ18" i="44" s="1"/>
  <c r="CQ18" i="36"/>
  <c r="DT18" i="36"/>
  <c r="IJ18" i="36"/>
  <c r="DN18" i="36"/>
  <c r="HO18" i="36"/>
  <c r="DG18" i="36"/>
  <c r="BS18" i="36"/>
  <c r="EI18" i="36"/>
  <c r="T37" i="37" a="1"/>
  <c r="T37" i="37" s="1"/>
  <c r="CF37" i="37" a="1"/>
  <c r="CF37" i="37" s="1"/>
  <c r="EO37" i="37" a="1"/>
  <c r="EO37" i="37" s="1"/>
  <c r="GZ37" i="37" a="1"/>
  <c r="GZ37" i="37" s="1"/>
  <c r="U37" i="37" a="1"/>
  <c r="U37" i="37" s="1"/>
  <c r="CG37" i="37" a="1"/>
  <c r="CG37" i="37" s="1"/>
  <c r="FE37" i="37" a="1"/>
  <c r="FE37" i="37" s="1"/>
  <c r="HP37" i="37" a="1"/>
  <c r="HP37" i="37" s="1"/>
  <c r="AK37" i="37" a="1"/>
  <c r="AK37" i="37" s="1"/>
  <c r="CO37" i="37" a="1"/>
  <c r="CO37" i="37" s="1"/>
  <c r="EX37" i="37" a="1"/>
  <c r="EX37" i="37" s="1"/>
  <c r="HX37" i="37" a="1"/>
  <c r="HX37" i="37" s="1"/>
  <c r="BA37" i="37" a="1"/>
  <c r="BA37" i="37" s="1"/>
  <c r="DF37" i="37" a="1"/>
  <c r="DF37" i="37" s="1"/>
  <c r="FO37" i="37" a="1"/>
  <c r="FO37" i="37" s="1"/>
  <c r="HY37" i="37" a="1"/>
  <c r="HY37" i="37" s="1"/>
  <c r="BB37" i="37" a="1"/>
  <c r="BB37" i="37" s="1"/>
  <c r="DU37" i="37" a="1"/>
  <c r="DU37" i="37" s="1"/>
  <c r="GF37" i="37" a="1"/>
  <c r="GF37" i="37" s="1"/>
  <c r="IP37" i="37" a="1"/>
  <c r="IP37" i="37" s="1"/>
  <c r="BP37" i="37" a="1"/>
  <c r="BP37" i="37" s="1"/>
  <c r="DV37" i="37" a="1"/>
  <c r="DV37" i="37" s="1"/>
  <c r="GG37" i="37" a="1"/>
  <c r="GG37" i="37" s="1"/>
  <c r="IQ37" i="37" a="1"/>
  <c r="IQ37" i="37" s="1"/>
  <c r="BC37" i="37" a="1"/>
  <c r="BC37" i="37" s="1"/>
  <c r="DO37" i="37" a="1"/>
  <c r="DO37" i="37" s="1"/>
  <c r="FZ37" i="37" a="1"/>
  <c r="FZ37" i="37" s="1"/>
  <c r="IJ37" i="37" a="1"/>
  <c r="IJ37" i="37" s="1"/>
  <c r="FC37" i="37" a="1"/>
  <c r="FC37" i="37" s="1"/>
  <c r="IC37" i="37" a="1"/>
  <c r="IC37" i="37" s="1"/>
  <c r="GI37" i="37" a="1"/>
  <c r="GI37" i="37" s="1"/>
  <c r="AQ37" i="37" a="1"/>
  <c r="AQ37" i="37" s="1"/>
  <c r="AR37" i="37" a="1"/>
  <c r="AR37" i="37" s="1"/>
  <c r="BF37" i="37" a="1"/>
  <c r="BF37" i="37" s="1"/>
  <c r="EB37" i="37" a="1"/>
  <c r="EB37" i="37" s="1"/>
  <c r="CJ37" i="37" a="1"/>
  <c r="CJ37" i="37" s="1"/>
  <c r="CK37" i="37" a="1"/>
  <c r="CK37" i="37" s="1"/>
  <c r="EM37" i="37" a="1"/>
  <c r="EM37" i="37" s="1"/>
  <c r="GA37" i="37" a="1"/>
  <c r="GA37" i="37" s="1"/>
  <c r="BK37" i="37" a="1"/>
  <c r="BK37" i="37" s="1"/>
  <c r="GB37" i="37" a="1"/>
  <c r="GB37" i="37" s="1"/>
  <c r="O37" i="37" a="1"/>
  <c r="O37" i="37" s="1"/>
  <c r="ER37" i="37" a="1"/>
  <c r="ER37" i="37" s="1"/>
  <c r="HR37" i="37" a="1"/>
  <c r="HR37" i="37" s="1"/>
  <c r="HS37" i="37" a="1"/>
  <c r="HS37" i="37" s="1"/>
  <c r="HM37" i="37" a="1"/>
  <c r="HM37" i="37" s="1"/>
  <c r="L37" i="37" a="1"/>
  <c r="L37" i="37" s="1"/>
  <c r="DY37" i="37" a="1"/>
  <c r="DY37" i="37" s="1"/>
  <c r="HA37" i="37" a="1"/>
  <c r="HA37" i="37" s="1"/>
  <c r="GT37" i="37" a="1"/>
  <c r="GT37" i="37" s="1"/>
  <c r="AE37" i="37" a="1"/>
  <c r="AE37" i="37" s="1"/>
  <c r="AA37" i="37" a="1"/>
  <c r="AA37" i="37" s="1"/>
  <c r="CM37" i="37" a="1"/>
  <c r="CM37" i="37" s="1"/>
  <c r="EW37" i="37" a="1"/>
  <c r="EW37" i="37" s="1"/>
  <c r="HG37" i="37" a="1"/>
  <c r="HG37" i="37" s="1"/>
  <c r="AB37" i="37" a="1"/>
  <c r="AB37" i="37" s="1"/>
  <c r="CN37" i="37" a="1"/>
  <c r="CN37" i="37" s="1"/>
  <c r="FM37" i="37" a="1"/>
  <c r="FM37" i="37" s="1"/>
  <c r="HW37" i="37" a="1"/>
  <c r="HW37" i="37" s="1"/>
  <c r="AS37" i="37" a="1"/>
  <c r="AS37" i="37" s="1"/>
  <c r="CW37" i="37" a="1"/>
  <c r="CW37" i="37" s="1"/>
  <c r="FF37" i="37" a="1"/>
  <c r="FF37" i="37" s="1"/>
  <c r="IF37" i="37" a="1"/>
  <c r="IF37" i="37" s="1"/>
  <c r="BG37" i="37" a="1"/>
  <c r="BG37" i="37" s="1"/>
  <c r="DL37" i="37" a="1"/>
  <c r="DL37" i="37" s="1"/>
  <c r="FW37" i="37" a="1"/>
  <c r="FW37" i="37" s="1"/>
  <c r="IG37" i="37" a="1"/>
  <c r="IG37" i="37" s="1"/>
  <c r="BH37" i="37" a="1"/>
  <c r="BH37" i="37" s="1"/>
  <c r="EC37" i="37" a="1"/>
  <c r="EC37" i="37" s="1"/>
  <c r="GN37" i="37" a="1"/>
  <c r="GN37" i="37" s="1"/>
  <c r="D37" i="37" a="1"/>
  <c r="D37" i="37" s="1"/>
  <c r="BW37" i="37" a="1"/>
  <c r="BW37" i="37" s="1"/>
  <c r="ED37" i="37" a="1"/>
  <c r="ED37" i="37" s="1"/>
  <c r="GO37" i="37" a="1"/>
  <c r="GO37" i="37" s="1"/>
  <c r="E37" i="37" a="1"/>
  <c r="E37" i="37" s="1"/>
  <c r="BJ37" i="37" a="1"/>
  <c r="BJ37" i="37" s="1"/>
  <c r="DW37" i="37" a="1"/>
  <c r="DW37" i="37" s="1"/>
  <c r="GH37" i="37" a="1"/>
  <c r="GH37" i="37" s="1"/>
  <c r="IR37" i="37" a="1"/>
  <c r="IR37" i="37" s="1"/>
  <c r="HN37" i="37" a="1"/>
  <c r="HN37" i="37" s="1"/>
  <c r="F37" i="37" a="1"/>
  <c r="F37" i="37" s="1"/>
  <c r="S37" i="37" a="1"/>
  <c r="S37" i="37" s="1"/>
  <c r="FL37" i="37" a="1"/>
  <c r="FL37" i="37" s="1"/>
  <c r="GC37" i="37" a="1"/>
  <c r="GC37" i="37" s="1"/>
  <c r="FV37" i="37" a="1"/>
  <c r="FV37" i="37" s="1"/>
  <c r="GM37" i="37" a="1"/>
  <c r="GM37" i="37" s="1"/>
  <c r="HC37" i="37" a="1"/>
  <c r="HC37" i="37" s="1"/>
  <c r="HD37" i="37" a="1"/>
  <c r="HD37" i="37" s="1"/>
  <c r="BX37" i="37" a="1"/>
  <c r="BX37" i="37" s="1"/>
  <c r="DB37" i="37" a="1"/>
  <c r="DB37" i="37" s="1"/>
  <c r="DZ37" i="37" a="1"/>
  <c r="DZ37" i="37" s="1"/>
  <c r="GL37" i="37" a="1"/>
  <c r="GL37" i="37" s="1"/>
  <c r="HB37" i="37" a="1"/>
  <c r="HB37" i="37" s="1"/>
  <c r="AN37" i="37" a="1"/>
  <c r="AN37" i="37" s="1"/>
  <c r="CS37" i="37" a="1"/>
  <c r="CS37" i="37" s="1"/>
  <c r="GQ37" i="37" a="1"/>
  <c r="GQ37" i="37" s="1"/>
  <c r="H37" i="37" a="1"/>
  <c r="H37" i="37" s="1"/>
  <c r="CA37" i="37" a="1"/>
  <c r="CA37" i="37" s="1"/>
  <c r="EY37" i="37" a="1"/>
  <c r="EY37" i="37" s="1"/>
  <c r="DG37" i="37" a="1"/>
  <c r="DG37" i="37" s="1"/>
  <c r="AI37" i="37" a="1"/>
  <c r="AI37" i="37" s="1"/>
  <c r="CU37" i="37" a="1"/>
  <c r="CU37" i="37" s="1"/>
  <c r="FD37" i="37" a="1"/>
  <c r="FD37" i="37" s="1"/>
  <c r="HO37" i="37" a="1"/>
  <c r="HO37" i="37" s="1"/>
  <c r="AJ37" i="37" a="1"/>
  <c r="AJ37" i="37" s="1"/>
  <c r="CV37" i="37" a="1"/>
  <c r="CV37" i="37" s="1"/>
  <c r="FU37" i="37" a="1"/>
  <c r="FU37" i="37" s="1"/>
  <c r="IE37" i="37" a="1"/>
  <c r="IE37" i="37" s="1"/>
  <c r="AZ37" i="37" a="1"/>
  <c r="AZ37" i="37" s="1"/>
  <c r="DE37" i="37" a="1"/>
  <c r="DE37" i="37" s="1"/>
  <c r="FN37" i="37" a="1"/>
  <c r="FN37" i="37" s="1"/>
  <c r="IN37" i="37" a="1"/>
  <c r="IN37" i="37" s="1"/>
  <c r="BN37" i="37" a="1"/>
  <c r="BN37" i="37" s="1"/>
  <c r="DT37" i="37" a="1"/>
  <c r="DT37" i="37" s="1"/>
  <c r="GE37" i="37" a="1"/>
  <c r="GE37" i="37" s="1"/>
  <c r="IO37" i="37" a="1"/>
  <c r="IO37" i="37" s="1"/>
  <c r="BO37" i="37" a="1"/>
  <c r="BO37" i="37" s="1"/>
  <c r="EK37" i="37" a="1"/>
  <c r="EK37" i="37" s="1"/>
  <c r="GV37" i="37" a="1"/>
  <c r="GV37" i="37" s="1"/>
  <c r="Q37" i="37" a="1"/>
  <c r="Q37" i="37" s="1"/>
  <c r="CC37" i="37" a="1"/>
  <c r="CC37" i="37" s="1"/>
  <c r="EL37" i="37" a="1"/>
  <c r="EL37" i="37" s="1"/>
  <c r="GW37" i="37" a="1"/>
  <c r="GW37" i="37" s="1"/>
  <c r="K37" i="37" a="1"/>
  <c r="K37" i="37" s="1"/>
  <c r="BQ37" i="37" a="1"/>
  <c r="BQ37" i="37" s="1"/>
  <c r="EE37" i="37" a="1"/>
  <c r="EE37" i="37" s="1"/>
  <c r="GP37" i="37" a="1"/>
  <c r="GP37" i="37" s="1"/>
  <c r="AH37" i="37" a="1"/>
  <c r="AH37" i="37" s="1"/>
  <c r="AW37" i="37" a="1"/>
  <c r="AW37" i="37" s="1"/>
  <c r="DP37" i="37" a="1"/>
  <c r="DP37" i="37" s="1"/>
  <c r="BY37" i="37" a="1"/>
  <c r="BY37" i="37" s="1"/>
  <c r="DC37" i="37" a="1"/>
  <c r="DC37" i="37" s="1"/>
  <c r="DD37" i="37" a="1"/>
  <c r="DD37" i="37" s="1"/>
  <c r="DK37" i="37" a="1"/>
  <c r="DK37" i="37" s="1"/>
  <c r="BV37" i="37" a="1"/>
  <c r="BV37" i="37" s="1"/>
  <c r="ES37" i="37" a="1"/>
  <c r="ES37" i="37" s="1"/>
  <c r="ET37" i="37" a="1"/>
  <c r="ET37" i="37" s="1"/>
  <c r="GX37" i="37" a="1"/>
  <c r="GX37" i="37" s="1"/>
  <c r="CE37" i="37" a="1"/>
  <c r="CE37" i="37" s="1"/>
  <c r="DQ37" i="37" a="1"/>
  <c r="DQ37" i="37" s="1"/>
  <c r="BE37" i="37" a="1"/>
  <c r="BE37" i="37" s="1"/>
  <c r="BU37" i="37" a="1"/>
  <c r="BU37" i="37" s="1"/>
  <c r="CI37" i="37" a="1"/>
  <c r="CI37" i="37" s="1"/>
  <c r="FH37" i="37" a="1"/>
  <c r="FH37" i="37" s="1"/>
  <c r="AG37" i="37" a="1"/>
  <c r="AG37" i="37" s="1"/>
  <c r="HF37" i="37" a="1"/>
  <c r="HF37" i="37" s="1"/>
  <c r="BL37" i="37" a="1"/>
  <c r="BL37" i="37" s="1"/>
  <c r="EI37" i="37" a="1"/>
  <c r="EI37" i="37" s="1"/>
  <c r="HJ37" i="37" a="1"/>
  <c r="HJ37" i="37" s="1"/>
  <c r="AU37" i="37" a="1"/>
  <c r="AU37" i="37" s="1"/>
  <c r="HV37" i="37" a="1"/>
  <c r="HV37" i="37" s="1"/>
  <c r="IM37" i="37" a="1"/>
  <c r="IM37" i="37" s="1"/>
  <c r="P37" i="37" a="1"/>
  <c r="P37" i="37" s="1"/>
  <c r="C37" i="37" a="1"/>
  <c r="C37" i="37" s="1"/>
  <c r="Y37" i="37" a="1"/>
  <c r="Y37" i="37" s="1"/>
  <c r="R37" i="37" a="1"/>
  <c r="R37" i="37" s="1"/>
  <c r="CL37" i="37" a="1"/>
  <c r="CL37" i="37" s="1"/>
  <c r="GS37" i="37" a="1"/>
  <c r="GS37" i="37" s="1"/>
  <c r="AD37" i="37" a="1"/>
  <c r="AD37" i="37" s="1"/>
  <c r="CY37" i="37" a="1"/>
  <c r="CY37" i="37" s="1"/>
  <c r="CZ37" i="37" a="1"/>
  <c r="CZ37" i="37" s="1"/>
  <c r="FB37" i="37" a="1"/>
  <c r="FB37" i="37" s="1"/>
  <c r="G37" i="37" a="1"/>
  <c r="G37" i="37" s="1"/>
  <c r="GJ37" i="37" a="1"/>
  <c r="GJ37" i="37" s="1"/>
  <c r="V37" i="37" a="1"/>
  <c r="V37" i="37" s="1"/>
  <c r="CP37" i="37" a="1"/>
  <c r="CP37" i="37" s="1"/>
  <c r="FP37" i="37" a="1"/>
  <c r="FP37" i="37" s="1"/>
  <c r="AX37" i="37" a="1"/>
  <c r="AX37" i="37" s="1"/>
  <c r="DJ37" i="37" a="1"/>
  <c r="DJ37" i="37" s="1"/>
  <c r="FT37" i="37" a="1"/>
  <c r="FT37" i="37" s="1"/>
  <c r="ID37" i="37" a="1"/>
  <c r="ID37" i="37" s="1"/>
  <c r="AY37" i="37" a="1"/>
  <c r="AY37" i="37" s="1"/>
  <c r="DR37" i="37" a="1"/>
  <c r="DR37" i="37" s="1"/>
  <c r="GK37" i="37" a="1"/>
  <c r="GK37" i="37" s="1"/>
  <c r="I37" i="37" a="1"/>
  <c r="I37" i="37" s="1"/>
  <c r="BM37" i="37" a="1"/>
  <c r="BM37" i="37" s="1"/>
  <c r="DS37" i="37" a="1"/>
  <c r="DS37" i="37" s="1"/>
  <c r="GD37" i="37" a="1"/>
  <c r="GD37" i="37" s="1"/>
  <c r="W37" i="37" a="1"/>
  <c r="W37" i="37" s="1"/>
  <c r="CB37" i="37" a="1"/>
  <c r="CB37" i="37" s="1"/>
  <c r="EJ37" i="37" a="1"/>
  <c r="EJ37" i="37" s="1"/>
  <c r="GU37" i="37" a="1"/>
  <c r="GU37" i="37" s="1"/>
  <c r="J37" i="37" a="1"/>
  <c r="J37" i="37" s="1"/>
  <c r="CQ37" i="37" a="1"/>
  <c r="CQ37" i="37" s="1"/>
  <c r="EZ37" i="37" a="1"/>
  <c r="EZ37" i="37" s="1"/>
  <c r="HK37" i="37" a="1"/>
  <c r="HK37" i="37" s="1"/>
  <c r="AF37" i="37" a="1"/>
  <c r="AF37" i="37" s="1"/>
  <c r="CR37" i="37" a="1"/>
  <c r="CR37" i="37" s="1"/>
  <c r="FA37" i="37" a="1"/>
  <c r="FA37" i="37" s="1"/>
  <c r="HL37" i="37" a="1"/>
  <c r="HL37" i="37" s="1"/>
  <c r="Z37" i="37" a="1"/>
  <c r="Z37" i="37" s="1"/>
  <c r="CD37" i="37" a="1"/>
  <c r="CD37" i="37" s="1"/>
  <c r="EU37" i="37" a="1"/>
  <c r="EU37" i="37" s="1"/>
  <c r="HE37" i="37" a="1"/>
  <c r="HE37" i="37" s="1"/>
  <c r="EV37" i="37" a="1"/>
  <c r="EV37" i="37" s="1"/>
  <c r="FK37" i="37" a="1"/>
  <c r="FK37" i="37" s="1"/>
  <c r="IK37" i="37" a="1"/>
  <c r="IK37" i="37" s="1"/>
  <c r="EF37" i="37" a="1"/>
  <c r="EF37" i="37" s="1"/>
  <c r="IL37" i="37" a="1"/>
  <c r="IL37" i="37" s="1"/>
  <c r="EA37" i="37" a="1"/>
  <c r="EA37" i="37" s="1"/>
  <c r="X37" i="37" a="1"/>
  <c r="X37" i="37" s="1"/>
  <c r="FI37" i="37" a="1"/>
  <c r="FI37" i="37" s="1"/>
  <c r="HU37" i="37" a="1"/>
  <c r="HU37" i="37" s="1"/>
  <c r="BS37" i="37" a="1"/>
  <c r="BS37" i="37" s="1"/>
  <c r="EH37" i="37" a="1"/>
  <c r="EH37" i="37" s="1"/>
  <c r="AL37" i="37" a="1"/>
  <c r="AL37" i="37" s="1"/>
  <c r="HZ37" i="37" a="1"/>
  <c r="HZ37" i="37" s="1"/>
  <c r="N37" i="37" a="1"/>
  <c r="N37" i="37" s="1"/>
  <c r="AT37" i="37" a="1"/>
  <c r="AT37" i="37" s="1"/>
  <c r="BI37" i="37" a="1"/>
  <c r="BI37" i="37" s="1"/>
  <c r="AV37" i="37" a="1"/>
  <c r="AV37" i="37" s="1"/>
  <c r="CT37" i="37" a="1"/>
  <c r="CT37" i="37" s="1"/>
  <c r="CH37" i="37" a="1"/>
  <c r="CH37" i="37" s="1"/>
  <c r="EQ37" i="37" a="1"/>
  <c r="EQ37" i="37" s="1"/>
  <c r="GR37" i="37" a="1"/>
  <c r="GR37" i="37" s="1"/>
  <c r="AP37" i="37" a="1"/>
  <c r="AP37" i="37" s="1"/>
  <c r="BT37" i="37" a="1"/>
  <c r="BT37" i="37" s="1"/>
  <c r="CX37" i="37" a="1"/>
  <c r="CX37" i="37" s="1"/>
  <c r="DH37" i="37" a="1"/>
  <c r="DH37" i="37" s="1"/>
  <c r="DA37" i="37" a="1"/>
  <c r="DA37" i="37" s="1"/>
  <c r="BD37" i="37" a="1"/>
  <c r="BD37" i="37" s="1"/>
  <c r="FG37" i="37" a="1"/>
  <c r="FG37" i="37" s="1"/>
  <c r="DN37" i="37" a="1"/>
  <c r="DN37" i="37" s="1"/>
  <c r="DI37" i="37" a="1"/>
  <c r="DI37" i="37" s="1"/>
  <c r="GY37" i="37" a="1"/>
  <c r="GY37" i="37" s="1"/>
  <c r="FX37" i="37" a="1"/>
  <c r="FX37" i="37" s="1"/>
  <c r="AO37" i="37" a="1"/>
  <c r="AO37" i="37" s="1"/>
  <c r="EP37" i="37" a="1"/>
  <c r="EP37" i="37" s="1"/>
  <c r="FS37" i="37" a="1"/>
  <c r="FS37" i="37" s="1"/>
  <c r="DM37" i="37" a="1"/>
  <c r="DM37" i="37" s="1"/>
  <c r="EG37" i="37" a="1"/>
  <c r="EG37" i="37" s="1"/>
  <c r="EN37" i="37" a="1"/>
  <c r="EN37" i="37" s="1"/>
  <c r="HI37" i="37" a="1"/>
  <c r="HI37" i="37" s="1"/>
  <c r="HH37" i="37" a="1"/>
  <c r="HH37" i="37" s="1"/>
  <c r="HQ37" i="37" a="1"/>
  <c r="HQ37" i="37" s="1"/>
  <c r="FQ37" i="37" a="1"/>
  <c r="FQ37" i="37" s="1"/>
  <c r="FJ37" i="37" a="1"/>
  <c r="FJ37" i="37" s="1"/>
  <c r="BR37" i="37" a="1"/>
  <c r="BR37" i="37" s="1"/>
  <c r="AC37" i="37" a="1"/>
  <c r="AC37" i="37" s="1"/>
  <c r="FY37" i="37" a="1"/>
  <c r="FY37" i="37" s="1"/>
  <c r="DX37" i="37" a="1"/>
  <c r="DX37" i="37" s="1"/>
  <c r="BZ37" i="37" a="1"/>
  <c r="BZ37" i="37" s="1"/>
  <c r="HT37" i="37" a="1"/>
  <c r="HT37" i="37" s="1"/>
  <c r="IB37" i="37" a="1"/>
  <c r="IB37" i="37" s="1"/>
  <c r="IH37" i="37" a="1"/>
  <c r="IH37" i="37" s="1"/>
  <c r="M37" i="37" a="1"/>
  <c r="M37" i="37" s="1"/>
  <c r="AM37" i="37" a="1"/>
  <c r="AM37" i="37" s="1"/>
  <c r="FR37" i="37" a="1"/>
  <c r="FR37" i="37" s="1"/>
  <c r="IA37" i="37" a="1"/>
  <c r="IA37" i="37" s="1"/>
  <c r="II37" i="37" a="1"/>
  <c r="II37" i="37" s="1"/>
  <c r="Q18" i="36"/>
  <c r="FZ18" i="36"/>
  <c r="EP18" i="36"/>
  <c r="IN18" i="36"/>
  <c r="V18" i="36"/>
  <c r="HP18" i="36"/>
  <c r="HP18" i="44" s="1"/>
  <c r="GL18" i="36"/>
  <c r="DP18" i="36"/>
  <c r="AA18" i="36"/>
  <c r="AT18" i="36"/>
  <c r="HZ38" i="37" a="1"/>
  <c r="HZ38" i="37" s="1"/>
  <c r="O18" i="36"/>
  <c r="O18" i="44" s="1"/>
  <c r="DV18" i="36"/>
  <c r="EQ18" i="36"/>
  <c r="ET18" i="36"/>
  <c r="GG18" i="36"/>
  <c r="IM18" i="36"/>
  <c r="HI18" i="36"/>
  <c r="CR18" i="36"/>
  <c r="AF18" i="36"/>
  <c r="AH18" i="36"/>
  <c r="BG18" i="36"/>
  <c r="J18" i="36"/>
  <c r="EZ18" i="36"/>
  <c r="FS18" i="36"/>
  <c r="IL19" i="20"/>
  <c r="IL19" i="36" s="1"/>
  <c r="ID19" i="20"/>
  <c r="ID19" i="40" s="1"/>
  <c r="HV19" i="20"/>
  <c r="HV19" i="36" s="1"/>
  <c r="HN19" i="20"/>
  <c r="HN19" i="36" s="1"/>
  <c r="HF19" i="20"/>
  <c r="HF19" i="36" s="1"/>
  <c r="GX19" i="20"/>
  <c r="GP19" i="20"/>
  <c r="GH19" i="20"/>
  <c r="FZ19" i="20"/>
  <c r="FR19" i="20"/>
  <c r="FJ19" i="20"/>
  <c r="FB19" i="20"/>
  <c r="ET19" i="20"/>
  <c r="ET19" i="40" s="1"/>
  <c r="EL19" i="20"/>
  <c r="EL19" i="36" s="1"/>
  <c r="ED19" i="20"/>
  <c r="ED19" i="36" s="1"/>
  <c r="DV19" i="20"/>
  <c r="DN19" i="20"/>
  <c r="DN19" i="40" s="1"/>
  <c r="DF19" i="20"/>
  <c r="DF19" i="36" s="1"/>
  <c r="CX19" i="20"/>
  <c r="CX19" i="40" s="1"/>
  <c r="CP19" i="20"/>
  <c r="CH19" i="20"/>
  <c r="CH19" i="36" s="1"/>
  <c r="BZ19" i="20"/>
  <c r="BR19" i="20"/>
  <c r="BR19" i="36" s="1"/>
  <c r="BJ19" i="20"/>
  <c r="BJ19" i="36" s="1"/>
  <c r="BB19" i="20"/>
  <c r="BB19" i="36" s="1"/>
  <c r="AT19" i="20"/>
  <c r="AL19" i="20"/>
  <c r="AD19" i="20"/>
  <c r="V19" i="20"/>
  <c r="V19" i="40" s="1"/>
  <c r="N19" i="20"/>
  <c r="F19" i="20"/>
  <c r="F19" i="36" s="1"/>
  <c r="IR19" i="20"/>
  <c r="IJ19" i="20"/>
  <c r="IJ19" i="40" s="1"/>
  <c r="IB19" i="20"/>
  <c r="HT19" i="20"/>
  <c r="HL19" i="20"/>
  <c r="HL19" i="36" s="1"/>
  <c r="HD19" i="20"/>
  <c r="HD19" i="36" s="1"/>
  <c r="GV19" i="20"/>
  <c r="GN19" i="20"/>
  <c r="GN19" i="40" s="1"/>
  <c r="GF19" i="20"/>
  <c r="FX19" i="20"/>
  <c r="FX19" i="40" s="1"/>
  <c r="FP19" i="20"/>
  <c r="FH19" i="20"/>
  <c r="FH19" i="36" s="1"/>
  <c r="EZ19" i="20"/>
  <c r="ER19" i="20"/>
  <c r="EJ19" i="20"/>
  <c r="EJ19" i="40" s="1"/>
  <c r="EB19" i="20"/>
  <c r="DT19" i="20"/>
  <c r="DL19" i="20"/>
  <c r="DL19" i="40" s="1"/>
  <c r="DD19" i="20"/>
  <c r="CV19" i="20"/>
  <c r="CV19" i="36" s="1"/>
  <c r="CN19" i="20"/>
  <c r="CF19" i="20"/>
  <c r="CF19" i="40" s="1"/>
  <c r="BX19" i="20"/>
  <c r="BX19" i="36" s="1"/>
  <c r="BP19" i="20"/>
  <c r="BP19" i="36" s="1"/>
  <c r="BH19" i="20"/>
  <c r="BH19" i="36" s="1"/>
  <c r="AZ19" i="20"/>
  <c r="AZ19" i="40" s="1"/>
  <c r="AR19" i="20"/>
  <c r="AJ19" i="20"/>
  <c r="AB19" i="20"/>
  <c r="T19" i="20"/>
  <c r="L19" i="20"/>
  <c r="D19" i="20"/>
  <c r="IP19" i="20"/>
  <c r="IP19" i="40" s="1"/>
  <c r="IF19" i="20"/>
  <c r="IF19" i="40" s="1"/>
  <c r="HU19" i="20"/>
  <c r="HU19" i="36" s="1"/>
  <c r="HJ19" i="20"/>
  <c r="GZ19" i="20"/>
  <c r="GO19" i="20"/>
  <c r="GD19" i="20"/>
  <c r="GD19" i="40" s="1"/>
  <c r="FT19" i="20"/>
  <c r="FI19" i="20"/>
  <c r="EX19" i="20"/>
  <c r="EX19" i="36" s="1"/>
  <c r="EN19" i="20"/>
  <c r="EN19" i="40" s="1"/>
  <c r="EC19" i="20"/>
  <c r="DR19" i="20"/>
  <c r="DH19" i="20"/>
  <c r="CW19" i="20"/>
  <c r="CW19" i="40" s="1"/>
  <c r="CL19" i="20"/>
  <c r="CB19" i="20"/>
  <c r="CB19" i="36" s="1"/>
  <c r="BQ19" i="20"/>
  <c r="BQ19" i="40" s="1"/>
  <c r="BF19" i="20"/>
  <c r="BF19" i="36" s="1"/>
  <c r="AV19" i="20"/>
  <c r="AK19" i="20"/>
  <c r="Z19" i="20"/>
  <c r="P19" i="20"/>
  <c r="E19" i="20"/>
  <c r="E19" i="36" s="1"/>
  <c r="IK19" i="20"/>
  <c r="IK19" i="36" s="1"/>
  <c r="HZ19" i="20"/>
  <c r="HP19" i="20"/>
  <c r="HP19" i="40" s="1"/>
  <c r="HE19" i="20"/>
  <c r="GT19" i="20"/>
  <c r="GJ19" i="20"/>
  <c r="FY19" i="20"/>
  <c r="FN19" i="20"/>
  <c r="FN19" i="36" s="1"/>
  <c r="FD19" i="20"/>
  <c r="ES19" i="20"/>
  <c r="EH19" i="20"/>
  <c r="EH19" i="36" s="1"/>
  <c r="DX19" i="20"/>
  <c r="DM19" i="20"/>
  <c r="DM19" i="36" s="1"/>
  <c r="DB19" i="20"/>
  <c r="CR19" i="20"/>
  <c r="CG19" i="20"/>
  <c r="BV19" i="20"/>
  <c r="BL19" i="20"/>
  <c r="BL19" i="36" s="1"/>
  <c r="BA19" i="20"/>
  <c r="BA19" i="36" s="1"/>
  <c r="AP19" i="20"/>
  <c r="AF19" i="20"/>
  <c r="U19" i="20"/>
  <c r="J19" i="20"/>
  <c r="J19" i="40" s="1"/>
  <c r="IO19" i="20"/>
  <c r="IA19" i="20"/>
  <c r="IA19" i="36" s="1"/>
  <c r="HM19" i="20"/>
  <c r="HM19" i="36" s="1"/>
  <c r="GY19" i="20"/>
  <c r="GK19" i="20"/>
  <c r="GK19" i="36" s="1"/>
  <c r="FV19" i="20"/>
  <c r="FG19" i="20"/>
  <c r="FG19" i="36" s="1"/>
  <c r="EU19" i="20"/>
  <c r="EF19" i="20"/>
  <c r="EF19" i="36" s="1"/>
  <c r="DQ19" i="20"/>
  <c r="DQ19" i="40" s="1"/>
  <c r="DC19" i="20"/>
  <c r="CO19" i="20"/>
  <c r="CA19" i="20"/>
  <c r="CA19" i="36" s="1"/>
  <c r="BM19" i="20"/>
  <c r="AX19" i="20"/>
  <c r="AI19" i="20"/>
  <c r="W19" i="20"/>
  <c r="H19" i="20"/>
  <c r="H19" i="36" s="1"/>
  <c r="IN19" i="20"/>
  <c r="HY19" i="20"/>
  <c r="HY19" i="36" s="1"/>
  <c r="HK19" i="20"/>
  <c r="GW19" i="20"/>
  <c r="GI19" i="20"/>
  <c r="FU19" i="20"/>
  <c r="FF19" i="20"/>
  <c r="EQ19" i="20"/>
  <c r="EE19" i="20"/>
  <c r="EE19" i="40" s="1"/>
  <c r="DP19" i="20"/>
  <c r="DA19" i="20"/>
  <c r="DA19" i="40" s="1"/>
  <c r="CM19" i="20"/>
  <c r="BY19" i="20"/>
  <c r="BY19" i="40" s="1"/>
  <c r="BK19" i="20"/>
  <c r="BK19" i="40" s="1"/>
  <c r="AW19" i="20"/>
  <c r="AH19" i="20"/>
  <c r="AH19" i="40" s="1"/>
  <c r="S19" i="20"/>
  <c r="S19" i="40" s="1"/>
  <c r="G19" i="20"/>
  <c r="G19" i="40" s="1"/>
  <c r="IM19" i="20"/>
  <c r="HX19" i="20"/>
  <c r="HX19" i="36" s="1"/>
  <c r="HI19" i="20"/>
  <c r="GU19" i="20"/>
  <c r="GG19" i="20"/>
  <c r="FS19" i="20"/>
  <c r="FS19" i="40" s="1"/>
  <c r="FE19" i="20"/>
  <c r="FE19" i="36" s="1"/>
  <c r="EP19" i="20"/>
  <c r="EA19" i="20"/>
  <c r="DO19" i="20"/>
  <c r="DO19" i="40" s="1"/>
  <c r="CZ19" i="20"/>
  <c r="CK19" i="20"/>
  <c r="BW19" i="20"/>
  <c r="BW19" i="36" s="1"/>
  <c r="BI19" i="20"/>
  <c r="BI19" i="36" s="1"/>
  <c r="AU19" i="20"/>
  <c r="AU19" i="36" s="1"/>
  <c r="AG19" i="20"/>
  <c r="AG19" i="36" s="1"/>
  <c r="R19" i="20"/>
  <c r="R19" i="36" s="1"/>
  <c r="C19" i="20"/>
  <c r="II19" i="20"/>
  <c r="HW19" i="20"/>
  <c r="HH19" i="20"/>
  <c r="GS19" i="20"/>
  <c r="GE19" i="20"/>
  <c r="GE19" i="40" s="1"/>
  <c r="FQ19" i="20"/>
  <c r="FC19" i="20"/>
  <c r="EO19" i="20"/>
  <c r="DZ19" i="20"/>
  <c r="DK19" i="20"/>
  <c r="CY19" i="20"/>
  <c r="CY19" i="36" s="1"/>
  <c r="CJ19" i="20"/>
  <c r="BU19" i="20"/>
  <c r="BU19" i="36" s="1"/>
  <c r="BG19" i="20"/>
  <c r="AS19" i="20"/>
  <c r="AE19" i="20"/>
  <c r="Q19" i="20"/>
  <c r="IH19" i="20"/>
  <c r="IH19" i="36" s="1"/>
  <c r="HS19" i="20"/>
  <c r="HG19" i="20"/>
  <c r="HG19" i="36" s="1"/>
  <c r="GR19" i="20"/>
  <c r="GR19" i="36" s="1"/>
  <c r="GC19" i="20"/>
  <c r="FO19" i="20"/>
  <c r="FO19" i="36" s="1"/>
  <c r="FA19" i="20"/>
  <c r="FA19" i="36" s="1"/>
  <c r="EM19" i="20"/>
  <c r="DY19" i="20"/>
  <c r="DJ19" i="20"/>
  <c r="CU19" i="20"/>
  <c r="CU19" i="36" s="1"/>
  <c r="CI19" i="20"/>
  <c r="BT19" i="20"/>
  <c r="BE19" i="20"/>
  <c r="BE19" i="36" s="1"/>
  <c r="AQ19" i="20"/>
  <c r="AQ19" i="36" s="1"/>
  <c r="AC19" i="20"/>
  <c r="AC19" i="36" s="1"/>
  <c r="O19" i="20"/>
  <c r="O19" i="40" s="1"/>
  <c r="IC19" i="20"/>
  <c r="IC19" i="36" s="1"/>
  <c r="GM19" i="20"/>
  <c r="GM19" i="36" s="1"/>
  <c r="EY19" i="20"/>
  <c r="EY19" i="36" s="1"/>
  <c r="DS19" i="20"/>
  <c r="CD19" i="20"/>
  <c r="AO19" i="20"/>
  <c r="I19" i="20"/>
  <c r="HA19" i="20"/>
  <c r="DW19" i="20"/>
  <c r="M19" i="20"/>
  <c r="M19" i="36" s="1"/>
  <c r="IE19" i="20"/>
  <c r="IE19" i="40" s="1"/>
  <c r="AY19" i="20"/>
  <c r="HR19" i="20"/>
  <c r="HR19" i="36" s="1"/>
  <c r="GL19" i="20"/>
  <c r="EW19" i="20"/>
  <c r="DI19" i="20"/>
  <c r="CC19" i="20"/>
  <c r="AN19" i="20"/>
  <c r="CE19" i="20"/>
  <c r="CE19" i="40" s="1"/>
  <c r="HQ19" i="20"/>
  <c r="HQ19" i="36" s="1"/>
  <c r="GB19" i="20"/>
  <c r="GB19" i="40" s="1"/>
  <c r="EV19" i="20"/>
  <c r="EV19" i="36" s="1"/>
  <c r="DG19" i="20"/>
  <c r="BS19" i="20"/>
  <c r="AM19" i="20"/>
  <c r="AA19" i="20"/>
  <c r="CQ19" i="20"/>
  <c r="CQ19" i="40" s="1"/>
  <c r="GQ19" i="20"/>
  <c r="HO19" i="20"/>
  <c r="HO19" i="40" s="1"/>
  <c r="GA19" i="20"/>
  <c r="GA19" i="36" s="1"/>
  <c r="EK19" i="20"/>
  <c r="DE19" i="20"/>
  <c r="DE19" i="40" s="1"/>
  <c r="BO19" i="20"/>
  <c r="BO19" i="36" s="1"/>
  <c r="DU19" i="20"/>
  <c r="DU19" i="40" s="1"/>
  <c r="HC19" i="20"/>
  <c r="FW19" i="20"/>
  <c r="FW19" i="36" s="1"/>
  <c r="EI19" i="20"/>
  <c r="CT19" i="20"/>
  <c r="BN19" i="20"/>
  <c r="Y19" i="20"/>
  <c r="IG19" i="20"/>
  <c r="FL19" i="20"/>
  <c r="BC19" i="20"/>
  <c r="BC19" i="36" s="1"/>
  <c r="FK19" i="20"/>
  <c r="FK19" i="36" s="1"/>
  <c r="K19" i="20"/>
  <c r="K19" i="36" s="1"/>
  <c r="IQ19" i="20"/>
  <c r="HB19" i="20"/>
  <c r="HB19" i="36" s="1"/>
  <c r="FM19" i="20"/>
  <c r="EG19" i="20"/>
  <c r="EG19" i="36" s="1"/>
  <c r="CS19" i="20"/>
  <c r="BD19" i="20"/>
  <c r="BD19" i="36" s="1"/>
  <c r="X19" i="20"/>
  <c r="X19" i="40" s="1"/>
  <c r="FR19" i="36"/>
  <c r="B22" i="37"/>
  <c r="B21" i="36"/>
  <c r="B13" i="35"/>
  <c r="BO20" i="34"/>
  <c r="IN20" i="34"/>
  <c r="IE20" i="34"/>
  <c r="HU20" i="34"/>
  <c r="HJ20" i="34"/>
  <c r="GZ20" i="34"/>
  <c r="GP20" i="34"/>
  <c r="GD20" i="34"/>
  <c r="FT20" i="34"/>
  <c r="FJ20" i="34"/>
  <c r="EX20" i="34"/>
  <c r="EN20" i="34"/>
  <c r="EE20" i="34"/>
  <c r="DU20" i="34"/>
  <c r="DI20" i="34"/>
  <c r="CZ20" i="34"/>
  <c r="CQ20" i="34"/>
  <c r="CG20" i="34"/>
  <c r="BV20" i="34"/>
  <c r="BL20" i="34"/>
  <c r="BC20" i="34"/>
  <c r="AS20" i="34"/>
  <c r="AG20" i="34"/>
  <c r="W20" i="34"/>
  <c r="M20" i="34"/>
  <c r="IL20" i="34"/>
  <c r="IC20" i="34"/>
  <c r="HQ20" i="34"/>
  <c r="HH20" i="34"/>
  <c r="GX20" i="34"/>
  <c r="GL20" i="34"/>
  <c r="GB20" i="34"/>
  <c r="FR20" i="34"/>
  <c r="FF20" i="34"/>
  <c r="EV20" i="34"/>
  <c r="EL20" i="34"/>
  <c r="EC20" i="34"/>
  <c r="DQ20" i="34"/>
  <c r="DG20" i="34"/>
  <c r="CX20" i="34"/>
  <c r="CO20" i="34"/>
  <c r="CD20" i="34"/>
  <c r="BT20" i="34"/>
  <c r="BJ20" i="34"/>
  <c r="BA20" i="34"/>
  <c r="AO20" i="34"/>
  <c r="AE20" i="34"/>
  <c r="U20" i="34"/>
  <c r="I20" i="34"/>
  <c r="IK20" i="34"/>
  <c r="HZ20" i="34"/>
  <c r="HP20" i="34"/>
  <c r="HG20" i="34"/>
  <c r="GW20" i="34"/>
  <c r="GK20" i="34"/>
  <c r="GA20" i="34"/>
  <c r="FQ20" i="34"/>
  <c r="FE20" i="34"/>
  <c r="EU20" i="34"/>
  <c r="EK20" i="34"/>
  <c r="DZ20" i="34"/>
  <c r="DP20" i="34"/>
  <c r="DF20" i="34"/>
  <c r="CW20" i="34"/>
  <c r="CL20" i="34"/>
  <c r="CC20" i="34"/>
  <c r="BS20" i="34"/>
  <c r="BI20" i="34"/>
  <c r="AX20" i="34"/>
  <c r="AN20" i="34"/>
  <c r="AD20" i="34"/>
  <c r="R20" i="34"/>
  <c r="H20" i="34"/>
  <c r="IH20" i="34"/>
  <c r="HX20" i="34"/>
  <c r="HN20" i="34"/>
  <c r="HE20" i="34"/>
  <c r="GS20" i="34"/>
  <c r="GI20" i="34"/>
  <c r="FY20" i="34"/>
  <c r="FM20" i="34"/>
  <c r="FC20" i="34"/>
  <c r="ES20" i="34"/>
  <c r="EH20" i="34"/>
  <c r="DX20" i="34"/>
  <c r="DN20" i="34"/>
  <c r="DD20" i="34"/>
  <c r="CT20" i="34"/>
  <c r="CJ20" i="34"/>
  <c r="CA20" i="34"/>
  <c r="BQ20" i="34"/>
  <c r="BF20" i="34"/>
  <c r="AV20" i="34"/>
  <c r="AL20" i="34"/>
  <c r="Z20" i="34"/>
  <c r="P20" i="34"/>
  <c r="F20" i="34"/>
  <c r="IP20" i="34"/>
  <c r="HW20" i="34"/>
  <c r="HB20" i="34"/>
  <c r="GH20" i="34"/>
  <c r="FL20" i="34"/>
  <c r="EP20" i="34"/>
  <c r="DW20" i="34"/>
  <c r="DB20" i="34"/>
  <c r="CI20" i="34"/>
  <c r="BN20" i="34"/>
  <c r="AU20" i="34"/>
  <c r="Y20" i="34"/>
  <c r="E20" i="34"/>
  <c r="IM20" i="34"/>
  <c r="HR20" i="34"/>
  <c r="GY20" i="34"/>
  <c r="GC20" i="34"/>
  <c r="FI20" i="34"/>
  <c r="EM20" i="34"/>
  <c r="DR20" i="34"/>
  <c r="CY20" i="34"/>
  <c r="CF20" i="34"/>
  <c r="BK20" i="34"/>
  <c r="AP20" i="34"/>
  <c r="V20" i="34"/>
  <c r="II20" i="34"/>
  <c r="HO20" i="34"/>
  <c r="GT20" i="34"/>
  <c r="FZ20" i="34"/>
  <c r="FD20" i="34"/>
  <c r="EJ20" i="34"/>
  <c r="DO20" i="34"/>
  <c r="CV20" i="34"/>
  <c r="CB20" i="34"/>
  <c r="BH20" i="34"/>
  <c r="AM20" i="34"/>
  <c r="Q20" i="34"/>
  <c r="IG20" i="34"/>
  <c r="HM20" i="34"/>
  <c r="GR20" i="34"/>
  <c r="FV20" i="34"/>
  <c r="FB20" i="34"/>
  <c r="EG20" i="34"/>
  <c r="DM20" i="34"/>
  <c r="CS20" i="34"/>
  <c r="BZ20" i="34"/>
  <c r="BE20" i="34"/>
  <c r="AK20" i="34"/>
  <c r="O20" i="34"/>
  <c r="HY20" i="34"/>
  <c r="GJ20" i="34"/>
  <c r="ET20" i="34"/>
  <c r="DE20" i="34"/>
  <c r="BR20" i="34"/>
  <c r="AC20" i="34"/>
  <c r="HV20" i="34"/>
  <c r="GG20" i="34"/>
  <c r="EO20" i="34"/>
  <c r="DA20" i="34"/>
  <c r="BM20" i="34"/>
  <c r="X20" i="34"/>
  <c r="HL20" i="34"/>
  <c r="FU20" i="34"/>
  <c r="EF20" i="34"/>
  <c r="CR20" i="34"/>
  <c r="BD20" i="34"/>
  <c r="N20" i="34"/>
  <c r="HI20" i="34"/>
  <c r="FS20" i="34"/>
  <c r="ED20" i="34"/>
  <c r="CP20" i="34"/>
  <c r="BB20" i="34"/>
  <c r="J20" i="34"/>
  <c r="HF20" i="34"/>
  <c r="FN20" i="34"/>
  <c r="DY20" i="34"/>
  <c r="CK20" i="34"/>
  <c r="AW20" i="34"/>
  <c r="G20" i="34"/>
  <c r="IO20" i="34"/>
  <c r="HA20" i="34"/>
  <c r="FK20" i="34"/>
  <c r="DV20" i="34"/>
  <c r="CH20" i="34"/>
  <c r="AT20" i="34"/>
  <c r="IF20" i="34"/>
  <c r="GQ20" i="34"/>
  <c r="FA20" i="34"/>
  <c r="DJ20" i="34"/>
  <c r="BY20" i="34"/>
  <c r="AH20" i="34"/>
  <c r="DH20" i="34"/>
  <c r="EW20" i="34"/>
  <c r="BU20" i="34"/>
  <c r="AF20" i="34"/>
  <c r="ID20" i="34"/>
  <c r="GO20" i="34"/>
  <c r="GE20" i="34"/>
  <c r="AA20" i="34"/>
  <c r="AQ20" i="34"/>
  <c r="IR20" i="34"/>
  <c r="CM20" i="34"/>
  <c r="CU20" i="34"/>
  <c r="EI20" i="34"/>
  <c r="EA20" i="34"/>
  <c r="GM20" i="34"/>
  <c r="AY20" i="34"/>
  <c r="BW20" i="34"/>
  <c r="DS20" i="34"/>
  <c r="EY20" i="34"/>
  <c r="DC20" i="34"/>
  <c r="HD20" i="34"/>
  <c r="AR20" i="34"/>
  <c r="GF20" i="34"/>
  <c r="T20" i="34"/>
  <c r="GN20" i="34"/>
  <c r="L20" i="34"/>
  <c r="FX20" i="34"/>
  <c r="GV20" i="34"/>
  <c r="BX20" i="34"/>
  <c r="CE20" i="34"/>
  <c r="FO20" i="34"/>
  <c r="GU20" i="34"/>
  <c r="CN20" i="34"/>
  <c r="ER20" i="34"/>
  <c r="IJ20" i="34"/>
  <c r="BP20" i="34"/>
  <c r="HT20" i="34"/>
  <c r="AI20" i="34"/>
  <c r="EQ20" i="34"/>
  <c r="C20" i="34"/>
  <c r="FG20" i="34"/>
  <c r="AJ20" i="34"/>
  <c r="D20" i="34"/>
  <c r="IB20" i="34"/>
  <c r="FH20" i="34"/>
  <c r="K20" i="34"/>
  <c r="HS20" i="34"/>
  <c r="IA20" i="34"/>
  <c r="EZ20" i="34"/>
  <c r="FW20" i="34"/>
  <c r="HC20" i="34"/>
  <c r="S20" i="34"/>
  <c r="DL20" i="34"/>
  <c r="BG20" i="34"/>
  <c r="EB20" i="34"/>
  <c r="FP20" i="34"/>
  <c r="AZ20" i="34"/>
  <c r="DK20" i="34"/>
  <c r="DT20" i="34"/>
  <c r="HK20" i="34"/>
  <c r="IQ20" i="34"/>
  <c r="AB20" i="34"/>
  <c r="B21" i="34"/>
  <c r="B20" i="20"/>
  <c r="BT19" i="36" l="1"/>
  <c r="CO19" i="36"/>
  <c r="IB19" i="36"/>
  <c r="FJ19" i="40"/>
  <c r="D33" i="35"/>
  <c r="EX38" i="37" a="1"/>
  <c r="EX38" i="37" s="1"/>
  <c r="HD38" i="37" a="1"/>
  <c r="HD38" i="37" s="1"/>
  <c r="HK38" i="37" a="1"/>
  <c r="HK38" i="37" s="1"/>
  <c r="P38" i="37" a="1"/>
  <c r="P38" i="37" s="1"/>
  <c r="BK38" i="37" a="1"/>
  <c r="BK38" i="37" s="1"/>
  <c r="CI38" i="37" a="1"/>
  <c r="CI38" i="37" s="1"/>
  <c r="HS38" i="37" a="1"/>
  <c r="HS38" i="37" s="1"/>
  <c r="IA38" i="37" a="1"/>
  <c r="IA38" i="37" s="1"/>
  <c r="I38" i="37" a="1"/>
  <c r="I38" i="37" s="1"/>
  <c r="AM38" i="37" a="1"/>
  <c r="AM38" i="37" s="1"/>
  <c r="DV38" i="37" a="1"/>
  <c r="DV38" i="37" s="1"/>
  <c r="CA38" i="37" a="1"/>
  <c r="CA38" i="37" s="1"/>
  <c r="EC38" i="37" a="1"/>
  <c r="EC38" i="37" s="1"/>
  <c r="ES38" i="37" a="1"/>
  <c r="ES38" i="37" s="1"/>
  <c r="BL38" i="37" a="1"/>
  <c r="BL38" i="37" s="1"/>
  <c r="EL38" i="37" a="1"/>
  <c r="EL38" i="37" s="1"/>
  <c r="GI38" i="37" a="1"/>
  <c r="GI38" i="37" s="1"/>
  <c r="HF38" i="37" a="1"/>
  <c r="HF38" i="37" s="1"/>
  <c r="X38" i="37" a="1"/>
  <c r="X38" i="37" s="1"/>
  <c r="AQ38" i="37" a="1"/>
  <c r="AQ38" i="37" s="1"/>
  <c r="FN38" i="37" a="1"/>
  <c r="FN38" i="37" s="1"/>
  <c r="DW38" i="37" a="1"/>
  <c r="DW38" i="37" s="1"/>
  <c r="FO38" i="37" a="1"/>
  <c r="FO38" i="37" s="1"/>
  <c r="J38" i="37" a="1"/>
  <c r="J38" i="37" s="1"/>
  <c r="GJ38" i="37" a="1"/>
  <c r="GJ38" i="37" s="1"/>
  <c r="IB38" i="37" a="1"/>
  <c r="IB38" i="37" s="1"/>
  <c r="AK38" i="37" a="1"/>
  <c r="AK38" i="37" s="1"/>
  <c r="D38" i="37" a="1"/>
  <c r="D38" i="37" s="1"/>
  <c r="DB38" i="37" a="1"/>
  <c r="DB38" i="37" s="1"/>
  <c r="CB38" i="37" a="1"/>
  <c r="CB38" i="37" s="1"/>
  <c r="H38" i="37" a="1"/>
  <c r="H38" i="37" s="1"/>
  <c r="CX38" i="37" a="1"/>
  <c r="CX38" i="37" s="1"/>
  <c r="IN38" i="37" a="1"/>
  <c r="IN38" i="37" s="1"/>
  <c r="AR38" i="37" a="1"/>
  <c r="AR38" i="37" s="1"/>
  <c r="CV38" i="37" a="1"/>
  <c r="CV38" i="37" s="1"/>
  <c r="BN38" i="37" a="1"/>
  <c r="BN38" i="37" s="1"/>
  <c r="FM38" i="37" a="1"/>
  <c r="FM38" i="37" s="1"/>
  <c r="ET38" i="37" a="1"/>
  <c r="ET38" i="37" s="1"/>
  <c r="FF38" i="37" a="1"/>
  <c r="FF38" i="37" s="1"/>
  <c r="GA38" i="37" a="1"/>
  <c r="GA38" i="37" s="1"/>
  <c r="GQ38" i="37" a="1"/>
  <c r="GQ38" i="37" s="1"/>
  <c r="AC38" i="37" a="1"/>
  <c r="AC38" i="37" s="1"/>
  <c r="AJ38" i="37" a="1"/>
  <c r="AJ38" i="37" s="1"/>
  <c r="CG38" i="37" a="1"/>
  <c r="CG38" i="37" s="1"/>
  <c r="DC38" i="37" a="1"/>
  <c r="DC38" i="37" s="1"/>
  <c r="CN38" i="37" a="1"/>
  <c r="CN38" i="37" s="1"/>
  <c r="EY38" i="37" a="1"/>
  <c r="EY38" i="37" s="1"/>
  <c r="EE38" i="37" a="1"/>
  <c r="EE38" i="37" s="1"/>
  <c r="IC18" i="44"/>
  <c r="AN18" i="44"/>
  <c r="FZ18" i="44"/>
  <c r="FG18" i="44"/>
  <c r="CI18" i="44"/>
  <c r="IQ18" i="44"/>
  <c r="FT18" i="44"/>
  <c r="GU18" i="44"/>
  <c r="II18" i="44"/>
  <c r="GC19" i="40"/>
  <c r="EP19" i="40"/>
  <c r="EH18" i="44"/>
  <c r="GM18" i="44"/>
  <c r="GF18" i="44"/>
  <c r="BT18" i="44"/>
  <c r="IA18" i="44"/>
  <c r="BS18" i="44"/>
  <c r="HZ18" i="44"/>
  <c r="CU18" i="44"/>
  <c r="DG18" i="44"/>
  <c r="IL18" i="44"/>
  <c r="GY18" i="44"/>
  <c r="EB18" i="44"/>
  <c r="BJ18" i="44"/>
  <c r="EM18" i="44"/>
  <c r="DX18" i="44"/>
  <c r="AO18" i="44"/>
  <c r="Y18" i="44"/>
  <c r="CZ18" i="44"/>
  <c r="R18" i="44"/>
  <c r="GA18" i="44"/>
  <c r="BU18" i="44"/>
  <c r="EV18" i="44"/>
  <c r="IO18" i="44"/>
  <c r="GX18" i="44"/>
  <c r="L18" i="44"/>
  <c r="N18" i="44"/>
  <c r="ID18" i="44"/>
  <c r="AE18" i="44"/>
  <c r="DW18" i="44"/>
  <c r="EU18" i="44"/>
  <c r="AZ18" i="44"/>
  <c r="AH18" i="44"/>
  <c r="IJ18" i="44"/>
  <c r="DO18" i="44"/>
  <c r="FJ18" i="44"/>
  <c r="CH18" i="44"/>
  <c r="DM18" i="44"/>
  <c r="GV18" i="44"/>
  <c r="ED18" i="44"/>
  <c r="CC18" i="44"/>
  <c r="FR18" i="44"/>
  <c r="AC18" i="44"/>
  <c r="BO18" i="44"/>
  <c r="CJ18" i="44"/>
  <c r="BW18" i="44"/>
  <c r="CY18" i="44"/>
  <c r="CA18" i="44"/>
  <c r="BL18" i="44"/>
  <c r="EY18" i="44"/>
  <c r="EG18" i="44"/>
  <c r="AG18" i="44"/>
  <c r="I18" i="44"/>
  <c r="GS18" i="44"/>
  <c r="EE18" i="44"/>
  <c r="AJ18" i="44"/>
  <c r="GP18" i="44"/>
  <c r="S18" i="44"/>
  <c r="IF18" i="44"/>
  <c r="BQ18" i="44"/>
  <c r="ET18" i="44"/>
  <c r="X18" i="44"/>
  <c r="GE18" i="44"/>
  <c r="GI18" i="44"/>
  <c r="EP18" i="44"/>
  <c r="GC18" i="44"/>
  <c r="IN18" i="44"/>
  <c r="C18" i="44"/>
  <c r="GH19" i="36"/>
  <c r="EO18" i="44"/>
  <c r="EF18" i="44"/>
  <c r="DV18" i="44"/>
  <c r="HW18" i="44"/>
  <c r="HF18" i="44"/>
  <c r="IH18" i="44"/>
  <c r="HS18" i="44"/>
  <c r="BG18" i="44"/>
  <c r="FN18" i="44"/>
  <c r="AU18" i="44"/>
  <c r="DZ18" i="44"/>
  <c r="FV18" i="44"/>
  <c r="IB18" i="44"/>
  <c r="CV18" i="44"/>
  <c r="BX18" i="44"/>
  <c r="EC18" i="44"/>
  <c r="BV18" i="44"/>
  <c r="GR18" i="44"/>
  <c r="AB18" i="44"/>
  <c r="FH18" i="44"/>
  <c r="IE18" i="44"/>
  <c r="EJ18" i="44"/>
  <c r="CW18" i="44"/>
  <c r="HL18" i="44"/>
  <c r="IP18" i="44"/>
  <c r="DA18" i="44"/>
  <c r="FF18" i="44"/>
  <c r="HO18" i="44"/>
  <c r="U18" i="44"/>
  <c r="BZ18" i="44"/>
  <c r="GN18" i="44"/>
  <c r="HR18" i="44"/>
  <c r="BK18" i="44"/>
  <c r="DY18" i="44"/>
  <c r="H18" i="44"/>
  <c r="IR18" i="44"/>
  <c r="FB18" i="44"/>
  <c r="HH18" i="44"/>
  <c r="Q18" i="44"/>
  <c r="IN19" i="40"/>
  <c r="HS19" i="36"/>
  <c r="HH19" i="40"/>
  <c r="CS18" i="44"/>
  <c r="AP18" i="44"/>
  <c r="FL18" i="44"/>
  <c r="AX18" i="44"/>
  <c r="DP18" i="44"/>
  <c r="FP18" i="44"/>
  <c r="GZ18" i="44"/>
  <c r="HI18" i="44"/>
  <c r="EA18" i="44"/>
  <c r="BR18" i="44"/>
  <c r="HJ18" i="44"/>
  <c r="IM18" i="44"/>
  <c r="DT18" i="44"/>
  <c r="BF18" i="44"/>
  <c r="FD18" i="44"/>
  <c r="BB18" i="44"/>
  <c r="FM18" i="44"/>
  <c r="BE18" i="44"/>
  <c r="HA18" i="44"/>
  <c r="EX18" i="44"/>
  <c r="HK18" i="44"/>
  <c r="FQ18" i="44"/>
  <c r="EZ18" i="44"/>
  <c r="CD18" i="44"/>
  <c r="DD18" i="44"/>
  <c r="V18" i="44"/>
  <c r="T18" i="44"/>
  <c r="CN18" i="44"/>
  <c r="DR18" i="44"/>
  <c r="CB18" i="44"/>
  <c r="GL18" i="44"/>
  <c r="DB18" i="44"/>
  <c r="HX18" i="44"/>
  <c r="P19" i="36"/>
  <c r="F18" i="44"/>
  <c r="CG18" i="44"/>
  <c r="BI18" i="44"/>
  <c r="P18" i="44"/>
  <c r="HQ18" i="44"/>
  <c r="BM18" i="44"/>
  <c r="IK18" i="44"/>
  <c r="EL18" i="44"/>
  <c r="DF18" i="44"/>
  <c r="GO18" i="44"/>
  <c r="E18" i="44"/>
  <c r="AD18" i="44"/>
  <c r="FI18" i="44"/>
  <c r="GK18" i="44"/>
  <c r="CR18" i="44"/>
  <c r="ES18" i="44"/>
  <c r="GT18" i="44"/>
  <c r="FW18" i="44"/>
  <c r="HC18" i="44"/>
  <c r="EQ18" i="44"/>
  <c r="FU18" i="44"/>
  <c r="CL18" i="44"/>
  <c r="HV18" i="44"/>
  <c r="HM18" i="44"/>
  <c r="AL18" i="44"/>
  <c r="DC18" i="44"/>
  <c r="CF18" i="44"/>
  <c r="FX18" i="44"/>
  <c r="CQ18" i="44"/>
  <c r="G18" i="44"/>
  <c r="DH18" i="44"/>
  <c r="AM18" i="44"/>
  <c r="EW18" i="44"/>
  <c r="FY18" i="44"/>
  <c r="FS18" i="44"/>
  <c r="W18" i="44"/>
  <c r="AK18" i="44"/>
  <c r="AY18" i="44"/>
  <c r="HN18" i="44"/>
  <c r="BN18" i="44"/>
  <c r="Z18" i="44"/>
  <c r="AA18" i="44"/>
  <c r="BD18" i="44"/>
  <c r="EI18" i="44"/>
  <c r="GJ18" i="44"/>
  <c r="EK18" i="44"/>
  <c r="HE18" i="44"/>
  <c r="FA18" i="44"/>
  <c r="IG18" i="44"/>
  <c r="FK18" i="44"/>
  <c r="HY18" i="44"/>
  <c r="FC18" i="44"/>
  <c r="FO18" i="44"/>
  <c r="HG18" i="44"/>
  <c r="BP18" i="44"/>
  <c r="GQ18" i="44"/>
  <c r="HB18" i="44"/>
  <c r="AW18" i="44"/>
  <c r="CM18" i="44"/>
  <c r="CP18" i="44"/>
  <c r="AS18" i="44"/>
  <c r="DN18" i="44"/>
  <c r="DL18" i="44"/>
  <c r="J18" i="44"/>
  <c r="IQ19" i="40"/>
  <c r="AQ18" i="44"/>
  <c r="M18" i="44"/>
  <c r="AF18" i="44"/>
  <c r="HD18" i="44"/>
  <c r="AT18" i="44"/>
  <c r="HU18" i="44"/>
  <c r="BA18" i="44"/>
  <c r="BH18" i="44"/>
  <c r="CK18" i="44"/>
  <c r="FE18" i="44"/>
  <c r="GH18" i="44"/>
  <c r="DK18" i="44"/>
  <c r="HT18" i="44"/>
  <c r="K18" i="44"/>
  <c r="DS18" i="44"/>
  <c r="AI18" i="44"/>
  <c r="AR18" i="44"/>
  <c r="GG18" i="44"/>
  <c r="DI18" i="44"/>
  <c r="CO18" i="44"/>
  <c r="D18" i="44"/>
  <c r="DJ18" i="44"/>
  <c r="AV18" i="44"/>
  <c r="DR19" i="36"/>
  <c r="CD19" i="40"/>
  <c r="HJ19" i="36"/>
  <c r="DD19" i="40"/>
  <c r="C19" i="36"/>
  <c r="AZ19" i="36"/>
  <c r="GV19" i="36"/>
  <c r="GS19" i="40"/>
  <c r="GP19" i="40"/>
  <c r="AN19" i="36"/>
  <c r="Y19" i="36"/>
  <c r="FU19" i="36"/>
  <c r="S19" i="36"/>
  <c r="S19" i="44" s="1"/>
  <c r="I19" i="40"/>
  <c r="EM19" i="36"/>
  <c r="II19" i="36"/>
  <c r="GW19" i="36"/>
  <c r="BM19" i="36"/>
  <c r="EE19" i="36"/>
  <c r="EE19" i="44" s="1"/>
  <c r="FC19" i="36"/>
  <c r="DX19" i="36"/>
  <c r="AJ19" i="40"/>
  <c r="CT19" i="36"/>
  <c r="CM19" i="40"/>
  <c r="GT19" i="36"/>
  <c r="AK19" i="36"/>
  <c r="GZ19" i="36"/>
  <c r="CP19" i="40"/>
  <c r="AL19" i="40"/>
  <c r="T19" i="36"/>
  <c r="GQ19" i="40"/>
  <c r="AY19" i="36"/>
  <c r="AR19" i="36"/>
  <c r="EW19" i="36"/>
  <c r="HM19" i="40"/>
  <c r="FL19" i="36"/>
  <c r="CJ19" i="36"/>
  <c r="IR19" i="36"/>
  <c r="FF19" i="36"/>
  <c r="CL19" i="40"/>
  <c r="AV19" i="40"/>
  <c r="IG19" i="36"/>
  <c r="DJ19" i="40"/>
  <c r="HW19" i="36"/>
  <c r="DL19" i="36"/>
  <c r="DL19" i="44" s="1"/>
  <c r="DO19" i="36"/>
  <c r="IF19" i="36"/>
  <c r="FX19" i="36"/>
  <c r="EQ19" i="36"/>
  <c r="AI19" i="36"/>
  <c r="U19" i="36"/>
  <c r="CL19" i="36"/>
  <c r="EZ19" i="40"/>
  <c r="AS19" i="36"/>
  <c r="EC19" i="36"/>
  <c r="FQ19" i="40"/>
  <c r="IN19" i="36"/>
  <c r="FI19" i="36"/>
  <c r="IE19" i="36"/>
  <c r="CS19" i="36"/>
  <c r="BV19" i="36"/>
  <c r="EV19" i="40"/>
  <c r="EO19" i="36"/>
  <c r="HK19" i="36"/>
  <c r="CC19" i="36"/>
  <c r="IO19" i="40"/>
  <c r="CG19" i="36"/>
  <c r="ID19" i="36"/>
  <c r="G19" i="36"/>
  <c r="G19" i="44" s="1"/>
  <c r="DH19" i="36"/>
  <c r="GE19" i="36"/>
  <c r="DA19" i="36"/>
  <c r="CE19" i="36"/>
  <c r="CE19" i="44" s="1"/>
  <c r="HT19" i="36"/>
  <c r="DS19" i="36"/>
  <c r="FZ19" i="36"/>
  <c r="CO19" i="40"/>
  <c r="FP19" i="36"/>
  <c r="CI19" i="36"/>
  <c r="DC19" i="36"/>
  <c r="X19" i="36"/>
  <c r="GF19" i="36"/>
  <c r="AT19" i="36"/>
  <c r="FJ19" i="36"/>
  <c r="FJ19" i="44" s="1"/>
  <c r="GG19" i="40"/>
  <c r="AB19" i="36"/>
  <c r="GC19" i="36"/>
  <c r="HP19" i="36"/>
  <c r="GQ19" i="36"/>
  <c r="EP19" i="36"/>
  <c r="BS19" i="36"/>
  <c r="DI19" i="40"/>
  <c r="DP19" i="36"/>
  <c r="GO19" i="36"/>
  <c r="EN19" i="36"/>
  <c r="DD19" i="36"/>
  <c r="FQ19" i="36"/>
  <c r="AE19" i="36"/>
  <c r="BQ19" i="36"/>
  <c r="DU19" i="36"/>
  <c r="EB19" i="36"/>
  <c r="GG19" i="36"/>
  <c r="AA19" i="36"/>
  <c r="IJ19" i="36"/>
  <c r="GZ19" i="40"/>
  <c r="HI19" i="40"/>
  <c r="EA19" i="40"/>
  <c r="HJ19" i="40"/>
  <c r="IM19" i="40"/>
  <c r="DT19" i="40"/>
  <c r="BJ19" i="40"/>
  <c r="DB19" i="40"/>
  <c r="DK19" i="36"/>
  <c r="DT19" i="36"/>
  <c r="HZ19" i="36"/>
  <c r="HQ19" i="40"/>
  <c r="BM19" i="40"/>
  <c r="IK19" i="40"/>
  <c r="DF19" i="40"/>
  <c r="GO19" i="40"/>
  <c r="AD19" i="40"/>
  <c r="FI19" i="40"/>
  <c r="BL19" i="40"/>
  <c r="HG19" i="40"/>
  <c r="AR19" i="40"/>
  <c r="DB19" i="36"/>
  <c r="ER19" i="36"/>
  <c r="BG19" i="36"/>
  <c r="BN19" i="40"/>
  <c r="Z19" i="40"/>
  <c r="AA19" i="40"/>
  <c r="BD19" i="40"/>
  <c r="EI19" i="40"/>
  <c r="GK19" i="40"/>
  <c r="K19" i="40"/>
  <c r="HC19" i="36"/>
  <c r="IP19" i="36"/>
  <c r="AQ19" i="40"/>
  <c r="M19" i="40"/>
  <c r="AF19" i="40"/>
  <c r="HY19" i="40"/>
  <c r="FU19" i="40"/>
  <c r="DS19" i="40"/>
  <c r="GS19" i="36"/>
  <c r="AS19" i="40"/>
  <c r="FD19" i="36"/>
  <c r="DH19" i="40"/>
  <c r="GD19" i="36"/>
  <c r="CW19" i="36"/>
  <c r="FO19" i="40"/>
  <c r="ES19" i="40"/>
  <c r="GT19" i="40"/>
  <c r="EX19" i="40"/>
  <c r="EB19" i="40"/>
  <c r="ES19" i="36"/>
  <c r="FF19" i="40"/>
  <c r="BR19" i="40"/>
  <c r="P19" i="40"/>
  <c r="BP19" i="40"/>
  <c r="GP19" i="36"/>
  <c r="AM19" i="40"/>
  <c r="AM19" i="36"/>
  <c r="DW19" i="36"/>
  <c r="DW19" i="40"/>
  <c r="W19" i="36"/>
  <c r="W19" i="40"/>
  <c r="FT19" i="36"/>
  <c r="FT19" i="40"/>
  <c r="D19" i="40"/>
  <c r="D19" i="36"/>
  <c r="FM19" i="36"/>
  <c r="IO19" i="36"/>
  <c r="DJ19" i="36"/>
  <c r="GN19" i="36"/>
  <c r="HH19" i="36"/>
  <c r="GU19" i="36"/>
  <c r="GU19" i="40"/>
  <c r="FY19" i="36"/>
  <c r="FY19" i="40"/>
  <c r="AW19" i="36"/>
  <c r="AW19" i="40"/>
  <c r="HA19" i="36"/>
  <c r="HA19" i="40"/>
  <c r="DY19" i="36"/>
  <c r="DY19" i="40"/>
  <c r="EU19" i="40"/>
  <c r="EU19" i="36"/>
  <c r="L19" i="36"/>
  <c r="L19" i="40"/>
  <c r="N19" i="36"/>
  <c r="N19" i="40"/>
  <c r="BZ19" i="36"/>
  <c r="BZ19" i="40"/>
  <c r="GX19" i="40"/>
  <c r="GX19" i="36"/>
  <c r="EJ19" i="36"/>
  <c r="BK19" i="36"/>
  <c r="Q19" i="36"/>
  <c r="IC19" i="40"/>
  <c r="CN19" i="40"/>
  <c r="HD19" i="40"/>
  <c r="AT19" i="40"/>
  <c r="GJ19" i="40"/>
  <c r="EK19" i="40"/>
  <c r="HE19" i="40"/>
  <c r="FA19" i="40"/>
  <c r="IG19" i="40"/>
  <c r="FK19" i="40"/>
  <c r="EW19" i="40"/>
  <c r="FC19" i="40"/>
  <c r="BX19" i="40"/>
  <c r="HT19" i="40"/>
  <c r="CT19" i="40"/>
  <c r="FB19" i="40"/>
  <c r="EQ19" i="40"/>
  <c r="AI19" i="40"/>
  <c r="AO19" i="36"/>
  <c r="DQ19" i="36"/>
  <c r="GY19" i="36"/>
  <c r="EH19" i="40"/>
  <c r="GM19" i="40"/>
  <c r="AN19" i="40"/>
  <c r="DR19" i="40"/>
  <c r="H19" i="40"/>
  <c r="HU19" i="40"/>
  <c r="BA19" i="40"/>
  <c r="BH19" i="40"/>
  <c r="CK19" i="40"/>
  <c r="FE19" i="40"/>
  <c r="GH19" i="40"/>
  <c r="IB19" i="40"/>
  <c r="FH19" i="40"/>
  <c r="CI19" i="40"/>
  <c r="BC19" i="40"/>
  <c r="GA19" i="40"/>
  <c r="EY19" i="40"/>
  <c r="Q19" i="40"/>
  <c r="BU19" i="40"/>
  <c r="CH19" i="40"/>
  <c r="DM19" i="40"/>
  <c r="GV19" i="40"/>
  <c r="GF19" i="40"/>
  <c r="BT19" i="40"/>
  <c r="IA19" i="40"/>
  <c r="IR19" i="40"/>
  <c r="AY19" i="40"/>
  <c r="CB19" i="40"/>
  <c r="FZ19" i="40"/>
  <c r="GL19" i="40"/>
  <c r="HN19" i="40"/>
  <c r="AK19" i="40"/>
  <c r="T19" i="40"/>
  <c r="DK19" i="40"/>
  <c r="BB19" i="40"/>
  <c r="EM19" i="40"/>
  <c r="DX19" i="40"/>
  <c r="GR19" i="40"/>
  <c r="Y19" i="40"/>
  <c r="U19" i="40"/>
  <c r="C19" i="40"/>
  <c r="HL19" i="40"/>
  <c r="E19" i="40"/>
  <c r="EO19" i="40"/>
  <c r="EF19" i="40"/>
  <c r="DV19" i="40"/>
  <c r="ED19" i="40"/>
  <c r="CC19" i="40"/>
  <c r="FR19" i="40"/>
  <c r="BS19" i="40"/>
  <c r="HZ19" i="40"/>
  <c r="CU19" i="40"/>
  <c r="DG19" i="40"/>
  <c r="IL19" i="40"/>
  <c r="GY19" i="40"/>
  <c r="GW19" i="40"/>
  <c r="CV19" i="40"/>
  <c r="HX19" i="40"/>
  <c r="AO19" i="40"/>
  <c r="FM19" i="40"/>
  <c r="HK19" i="40"/>
  <c r="R19" i="40"/>
  <c r="DC19" i="40"/>
  <c r="EL19" i="40"/>
  <c r="CS19" i="40"/>
  <c r="AP19" i="40"/>
  <c r="FL19" i="40"/>
  <c r="HW19" i="40"/>
  <c r="HF19" i="40"/>
  <c r="IH19" i="40"/>
  <c r="AC19" i="40"/>
  <c r="BO19" i="40"/>
  <c r="CJ19" i="40"/>
  <c r="BW19" i="40"/>
  <c r="CY19" i="40"/>
  <c r="CA19" i="40"/>
  <c r="BF19" i="40"/>
  <c r="EC19" i="40"/>
  <c r="BV19" i="40"/>
  <c r="FW19" i="40"/>
  <c r="CZ19" i="40"/>
  <c r="HB19" i="40"/>
  <c r="HR19" i="40"/>
  <c r="DN19" i="36"/>
  <c r="CK19" i="36"/>
  <c r="F19" i="40"/>
  <c r="CG19" i="40"/>
  <c r="BI19" i="40"/>
  <c r="AX19" i="40"/>
  <c r="DP19" i="40"/>
  <c r="FP19" i="40"/>
  <c r="HS19" i="40"/>
  <c r="BG19" i="40"/>
  <c r="FN19" i="40"/>
  <c r="AU19" i="40"/>
  <c r="DZ19" i="40"/>
  <c r="FV19" i="40"/>
  <c r="FG19" i="40"/>
  <c r="HV19" i="40"/>
  <c r="ER19" i="40"/>
  <c r="FD19" i="40"/>
  <c r="GI19" i="40"/>
  <c r="CR19" i="40"/>
  <c r="BE19" i="40"/>
  <c r="AB19" i="40"/>
  <c r="HC19" i="40"/>
  <c r="EG19" i="40"/>
  <c r="II19" i="40"/>
  <c r="AE19" i="40"/>
  <c r="AG19" i="40"/>
  <c r="B25" i="39"/>
  <c r="B25" i="38"/>
  <c r="B25" i="40"/>
  <c r="C42" i="20"/>
  <c r="K42" i="20"/>
  <c r="S42" i="20"/>
  <c r="AA42" i="20"/>
  <c r="AI42" i="20"/>
  <c r="AQ42" i="20"/>
  <c r="AY42" i="20"/>
  <c r="BG42" i="20"/>
  <c r="BO42" i="20"/>
  <c r="BW42" i="20"/>
  <c r="CE42" i="20"/>
  <c r="CM42" i="20"/>
  <c r="CU42" i="20"/>
  <c r="DC42" i="20"/>
  <c r="DK42" i="20"/>
  <c r="DS42" i="20"/>
  <c r="EA42" i="20"/>
  <c r="EI42" i="20"/>
  <c r="EQ42" i="20"/>
  <c r="EY42" i="20"/>
  <c r="FG42" i="20"/>
  <c r="FO42" i="20"/>
  <c r="FW42" i="20"/>
  <c r="GE42" i="20"/>
  <c r="GM42" i="20"/>
  <c r="GU42" i="20"/>
  <c r="HC42" i="20"/>
  <c r="HK42" i="20"/>
  <c r="HS42" i="20"/>
  <c r="IA42" i="20"/>
  <c r="II42" i="20"/>
  <c r="IQ42" i="20"/>
  <c r="D42" i="20"/>
  <c r="L42" i="20"/>
  <c r="T42" i="20"/>
  <c r="AB42" i="20"/>
  <c r="AJ42" i="20"/>
  <c r="AR42" i="20"/>
  <c r="AZ42" i="20"/>
  <c r="BH42" i="20"/>
  <c r="BP42" i="20"/>
  <c r="BX42" i="20"/>
  <c r="CF42" i="20"/>
  <c r="CN42" i="20"/>
  <c r="CV42" i="20"/>
  <c r="DD42" i="20"/>
  <c r="DL42" i="20"/>
  <c r="DT42" i="20"/>
  <c r="EB42" i="20"/>
  <c r="EJ42" i="20"/>
  <c r="ER42" i="20"/>
  <c r="EZ42" i="20"/>
  <c r="FH42" i="20"/>
  <c r="FP42" i="20"/>
  <c r="FX42" i="20"/>
  <c r="GF42" i="20"/>
  <c r="GN42" i="20"/>
  <c r="GV42" i="20"/>
  <c r="HD42" i="20"/>
  <c r="HL42" i="20"/>
  <c r="HT42" i="20"/>
  <c r="IB42" i="20"/>
  <c r="IJ42" i="20"/>
  <c r="IR42" i="20"/>
  <c r="E42" i="20"/>
  <c r="M42" i="20"/>
  <c r="U42" i="20"/>
  <c r="AC42" i="20"/>
  <c r="AK42" i="20"/>
  <c r="AS42" i="20"/>
  <c r="BA42" i="20"/>
  <c r="BI42" i="20"/>
  <c r="BQ42" i="20"/>
  <c r="BY42" i="20"/>
  <c r="CG42" i="20"/>
  <c r="CO42" i="20"/>
  <c r="CW42" i="20"/>
  <c r="DE42" i="20"/>
  <c r="DM42" i="20"/>
  <c r="DU42" i="20"/>
  <c r="EC42" i="20"/>
  <c r="EK42" i="20"/>
  <c r="ES42" i="20"/>
  <c r="FA42" i="20"/>
  <c r="FI42" i="20"/>
  <c r="FQ42" i="20"/>
  <c r="FY42" i="20"/>
  <c r="GG42" i="20"/>
  <c r="GO42" i="20"/>
  <c r="GW42" i="20"/>
  <c r="HE42" i="20"/>
  <c r="HM42" i="20"/>
  <c r="HU42" i="20"/>
  <c r="IC42" i="20"/>
  <c r="IK42" i="20"/>
  <c r="B43" i="20"/>
  <c r="F42" i="20"/>
  <c r="N42" i="20"/>
  <c r="V42" i="20"/>
  <c r="AD42" i="20"/>
  <c r="AL42" i="20"/>
  <c r="AT42" i="20"/>
  <c r="BB42" i="20"/>
  <c r="BJ42" i="20"/>
  <c r="BR42" i="20"/>
  <c r="BZ42" i="20"/>
  <c r="CH42" i="20"/>
  <c r="CP42" i="20"/>
  <c r="CX42" i="20"/>
  <c r="DF42" i="20"/>
  <c r="DN42" i="20"/>
  <c r="DV42" i="20"/>
  <c r="ED42" i="20"/>
  <c r="EL42" i="20"/>
  <c r="ET42" i="20"/>
  <c r="FB42" i="20"/>
  <c r="FJ42" i="20"/>
  <c r="FR42" i="20"/>
  <c r="FZ42" i="20"/>
  <c r="GH42" i="20"/>
  <c r="GP42" i="20"/>
  <c r="GX42" i="20"/>
  <c r="HF42" i="20"/>
  <c r="HN42" i="20"/>
  <c r="HV42" i="20"/>
  <c r="ID42" i="20"/>
  <c r="IL42" i="20"/>
  <c r="I42" i="20"/>
  <c r="Y42" i="20"/>
  <c r="AO42" i="20"/>
  <c r="BE42" i="20"/>
  <c r="BU42" i="20"/>
  <c r="CK42" i="20"/>
  <c r="DA42" i="20"/>
  <c r="DQ42" i="20"/>
  <c r="EG42" i="20"/>
  <c r="EW42" i="20"/>
  <c r="FM42" i="20"/>
  <c r="GC42" i="20"/>
  <c r="GS42" i="20"/>
  <c r="HI42" i="20"/>
  <c r="HY42" i="20"/>
  <c r="IO42" i="20"/>
  <c r="J42" i="20"/>
  <c r="Z42" i="20"/>
  <c r="AP42" i="20"/>
  <c r="BF42" i="20"/>
  <c r="BV42" i="20"/>
  <c r="CL42" i="20"/>
  <c r="DB42" i="20"/>
  <c r="DR42" i="20"/>
  <c r="EH42" i="20"/>
  <c r="EX42" i="20"/>
  <c r="FN42" i="20"/>
  <c r="GD42" i="20"/>
  <c r="GT42" i="20"/>
  <c r="HJ42" i="20"/>
  <c r="HZ42" i="20"/>
  <c r="IP42" i="20"/>
  <c r="O42" i="20"/>
  <c r="AE42" i="20"/>
  <c r="AU42" i="20"/>
  <c r="BK42" i="20"/>
  <c r="CA42" i="20"/>
  <c r="CQ42" i="20"/>
  <c r="DG42" i="20"/>
  <c r="DW42" i="20"/>
  <c r="EM42" i="20"/>
  <c r="FC42" i="20"/>
  <c r="FS42" i="20"/>
  <c r="GI42" i="20"/>
  <c r="GY42" i="20"/>
  <c r="HO42" i="20"/>
  <c r="IE42" i="20"/>
  <c r="P42" i="20"/>
  <c r="AF42" i="20"/>
  <c r="AV42" i="20"/>
  <c r="BL42" i="20"/>
  <c r="CB42" i="20"/>
  <c r="CR42" i="20"/>
  <c r="DH42" i="20"/>
  <c r="DX42" i="20"/>
  <c r="EN42" i="20"/>
  <c r="FD42" i="20"/>
  <c r="FT42" i="20"/>
  <c r="GJ42" i="20"/>
  <c r="GZ42" i="20"/>
  <c r="HP42" i="20"/>
  <c r="IF42" i="20"/>
  <c r="G42" i="20"/>
  <c r="W42" i="20"/>
  <c r="AM42" i="20"/>
  <c r="BC42" i="20"/>
  <c r="BS42" i="20"/>
  <c r="CI42" i="20"/>
  <c r="CY42" i="20"/>
  <c r="DO42" i="20"/>
  <c r="EE42" i="20"/>
  <c r="EU42" i="20"/>
  <c r="FK42" i="20"/>
  <c r="GA42" i="20"/>
  <c r="GQ42" i="20"/>
  <c r="HG42" i="20"/>
  <c r="HW42" i="20"/>
  <c r="IM42" i="20"/>
  <c r="Q42" i="20"/>
  <c r="BD42" i="20"/>
  <c r="CT42" i="20"/>
  <c r="EO42" i="20"/>
  <c r="GB42" i="20"/>
  <c r="HR42" i="20"/>
  <c r="R42" i="20"/>
  <c r="BM42" i="20"/>
  <c r="CZ42" i="20"/>
  <c r="EP42" i="20"/>
  <c r="GK42" i="20"/>
  <c r="HX42" i="20"/>
  <c r="X42" i="20"/>
  <c r="BN42" i="20"/>
  <c r="DI42" i="20"/>
  <c r="EV42" i="20"/>
  <c r="GL42" i="20"/>
  <c r="IG42" i="20"/>
  <c r="AG42" i="20"/>
  <c r="BT42" i="20"/>
  <c r="DJ42" i="20"/>
  <c r="FE42" i="20"/>
  <c r="GR42" i="20"/>
  <c r="IH42" i="20"/>
  <c r="AN42" i="20"/>
  <c r="CD42" i="20"/>
  <c r="DY42" i="20"/>
  <c r="FL42" i="20"/>
  <c r="HB42" i="20"/>
  <c r="AW42" i="20"/>
  <c r="CJ42" i="20"/>
  <c r="DZ42" i="20"/>
  <c r="FU42" i="20"/>
  <c r="HH42" i="20"/>
  <c r="EF42" i="20"/>
  <c r="FF42" i="20"/>
  <c r="H42" i="20"/>
  <c r="FV42" i="20"/>
  <c r="AH42" i="20"/>
  <c r="HA42" i="20"/>
  <c r="AX42" i="20"/>
  <c r="HQ42" i="20"/>
  <c r="CC42" i="20"/>
  <c r="IN42" i="20"/>
  <c r="DP42" i="20"/>
  <c r="CS42" i="20"/>
  <c r="E42" i="34"/>
  <c r="M42" i="34"/>
  <c r="U42" i="34"/>
  <c r="AC42" i="34"/>
  <c r="AK42" i="34"/>
  <c r="AS42" i="34"/>
  <c r="BA42" i="34"/>
  <c r="BI42" i="34"/>
  <c r="BQ42" i="34"/>
  <c r="BY42" i="34"/>
  <c r="CG42" i="34"/>
  <c r="CO42" i="34"/>
  <c r="CW42" i="34"/>
  <c r="DE42" i="34"/>
  <c r="DM42" i="34"/>
  <c r="DU42" i="34"/>
  <c r="EC42" i="34"/>
  <c r="EK42" i="34"/>
  <c r="ES42" i="34"/>
  <c r="FA42" i="34"/>
  <c r="FI42" i="34"/>
  <c r="FQ42" i="34"/>
  <c r="FY42" i="34"/>
  <c r="GG42" i="34"/>
  <c r="GO42" i="34"/>
  <c r="GW42" i="34"/>
  <c r="HE42" i="34"/>
  <c r="HM42" i="34"/>
  <c r="HU42" i="34"/>
  <c r="IC42" i="34"/>
  <c r="IK42" i="34"/>
  <c r="B43" i="34"/>
  <c r="H42" i="34"/>
  <c r="P42" i="34"/>
  <c r="X42" i="34"/>
  <c r="AF42" i="34"/>
  <c r="AN42" i="34"/>
  <c r="AV42" i="34"/>
  <c r="BD42" i="34"/>
  <c r="BL42" i="34"/>
  <c r="BT42" i="34"/>
  <c r="CB42" i="34"/>
  <c r="CJ42" i="34"/>
  <c r="CR42" i="34"/>
  <c r="CZ42" i="34"/>
  <c r="DH42" i="34"/>
  <c r="DP42" i="34"/>
  <c r="DX42" i="34"/>
  <c r="EF42" i="34"/>
  <c r="EN42" i="34"/>
  <c r="J42" i="34"/>
  <c r="T42" i="34"/>
  <c r="AE42" i="34"/>
  <c r="AP42" i="34"/>
  <c r="AZ42" i="34"/>
  <c r="BK42" i="34"/>
  <c r="BV42" i="34"/>
  <c r="CF42" i="34"/>
  <c r="CQ42" i="34"/>
  <c r="DB42" i="34"/>
  <c r="DL42" i="34"/>
  <c r="DW42" i="34"/>
  <c r="EH42" i="34"/>
  <c r="ER42" i="34"/>
  <c r="FB42" i="34"/>
  <c r="FK42" i="34"/>
  <c r="FT42" i="34"/>
  <c r="GC42" i="34"/>
  <c r="GL42" i="34"/>
  <c r="GU42" i="34"/>
  <c r="HD42" i="34"/>
  <c r="HN42" i="34"/>
  <c r="HW42" i="34"/>
  <c r="IF42" i="34"/>
  <c r="IO42" i="34"/>
  <c r="C42" i="34"/>
  <c r="N42" i="34"/>
  <c r="Y42" i="34"/>
  <c r="AI42" i="34"/>
  <c r="AT42" i="34"/>
  <c r="BE42" i="34"/>
  <c r="BO42" i="34"/>
  <c r="BZ42" i="34"/>
  <c r="CK42" i="34"/>
  <c r="CU42" i="34"/>
  <c r="DF42" i="34"/>
  <c r="DQ42" i="34"/>
  <c r="EA42" i="34"/>
  <c r="EL42" i="34"/>
  <c r="EV42" i="34"/>
  <c r="FE42" i="34"/>
  <c r="FN42" i="34"/>
  <c r="FW42" i="34"/>
  <c r="GF42" i="34"/>
  <c r="GP42" i="34"/>
  <c r="GY42" i="34"/>
  <c r="HH42" i="34"/>
  <c r="HQ42" i="34"/>
  <c r="L42" i="34"/>
  <c r="AA42" i="34"/>
  <c r="AO42" i="34"/>
  <c r="BC42" i="34"/>
  <c r="BR42" i="34"/>
  <c r="CE42" i="34"/>
  <c r="CT42" i="34"/>
  <c r="DI42" i="34"/>
  <c r="DV42" i="34"/>
  <c r="EJ42" i="34"/>
  <c r="EX42" i="34"/>
  <c r="FJ42" i="34"/>
  <c r="FV42" i="34"/>
  <c r="GI42" i="34"/>
  <c r="GT42" i="34"/>
  <c r="HG42" i="34"/>
  <c r="HS42" i="34"/>
  <c r="ID42" i="34"/>
  <c r="IN42" i="34"/>
  <c r="O42" i="34"/>
  <c r="AB42" i="34"/>
  <c r="AQ42" i="34"/>
  <c r="BF42" i="34"/>
  <c r="BS42" i="34"/>
  <c r="CH42" i="34"/>
  <c r="CV42" i="34"/>
  <c r="DJ42" i="34"/>
  <c r="DY42" i="34"/>
  <c r="EM42" i="34"/>
  <c r="EY42" i="34"/>
  <c r="FL42" i="34"/>
  <c r="FX42" i="34"/>
  <c r="GJ42" i="34"/>
  <c r="GV42" i="34"/>
  <c r="HI42" i="34"/>
  <c r="HT42" i="34"/>
  <c r="IE42" i="34"/>
  <c r="IP42" i="34"/>
  <c r="Q42" i="34"/>
  <c r="AD42" i="34"/>
  <c r="AR42" i="34"/>
  <c r="BG42" i="34"/>
  <c r="BU42" i="34"/>
  <c r="CI42" i="34"/>
  <c r="CX42" i="34"/>
  <c r="DK42" i="34"/>
  <c r="DZ42" i="34"/>
  <c r="EO42" i="34"/>
  <c r="EZ42" i="34"/>
  <c r="FM42" i="34"/>
  <c r="FZ42" i="34"/>
  <c r="GK42" i="34"/>
  <c r="GX42" i="34"/>
  <c r="HJ42" i="34"/>
  <c r="HV42" i="34"/>
  <c r="IG42" i="34"/>
  <c r="IQ42" i="34"/>
  <c r="G42" i="34"/>
  <c r="V42" i="34"/>
  <c r="AJ42" i="34"/>
  <c r="AX42" i="34"/>
  <c r="BM42" i="34"/>
  <c r="CA42" i="34"/>
  <c r="CN42" i="34"/>
  <c r="DC42" i="34"/>
  <c r="DR42" i="34"/>
  <c r="EE42" i="34"/>
  <c r="ET42" i="34"/>
  <c r="FF42" i="34"/>
  <c r="FR42" i="34"/>
  <c r="GD42" i="34"/>
  <c r="GQ42" i="34"/>
  <c r="HB42" i="34"/>
  <c r="HO42" i="34"/>
  <c r="HZ42" i="34"/>
  <c r="IJ42" i="34"/>
  <c r="I42" i="34"/>
  <c r="W42" i="34"/>
  <c r="AL42" i="34"/>
  <c r="AY42" i="34"/>
  <c r="BN42" i="34"/>
  <c r="CC42" i="34"/>
  <c r="CP42" i="34"/>
  <c r="DD42" i="34"/>
  <c r="DS42" i="34"/>
  <c r="EG42" i="34"/>
  <c r="EU42" i="34"/>
  <c r="FG42" i="34"/>
  <c r="FS42" i="34"/>
  <c r="GE42" i="34"/>
  <c r="GR42" i="34"/>
  <c r="HC42" i="34"/>
  <c r="HP42" i="34"/>
  <c r="IA42" i="34"/>
  <c r="IL42" i="34"/>
  <c r="D42" i="34"/>
  <c r="AM42" i="34"/>
  <c r="BX42" i="34"/>
  <c r="DN42" i="34"/>
  <c r="EW42" i="34"/>
  <c r="GB42" i="34"/>
  <c r="HK42" i="34"/>
  <c r="IM42" i="34"/>
  <c r="F42" i="34"/>
  <c r="AU42" i="34"/>
  <c r="CD42" i="34"/>
  <c r="DO42" i="34"/>
  <c r="FC42" i="34"/>
  <c r="GH42" i="34"/>
  <c r="HL42" i="34"/>
  <c r="IR42" i="34"/>
  <c r="K42" i="34"/>
  <c r="AW42" i="34"/>
  <c r="CL42" i="34"/>
  <c r="DT42" i="34"/>
  <c r="FD42" i="34"/>
  <c r="GM42" i="34"/>
  <c r="HR42" i="34"/>
  <c r="R42" i="34"/>
  <c r="BB42" i="34"/>
  <c r="CM42" i="34"/>
  <c r="EB42" i="34"/>
  <c r="FH42" i="34"/>
  <c r="GN42" i="34"/>
  <c r="HX42" i="34"/>
  <c r="S42" i="34"/>
  <c r="BH42" i="34"/>
  <c r="CS42" i="34"/>
  <c r="ED42" i="34"/>
  <c r="FO42" i="34"/>
  <c r="GS42" i="34"/>
  <c r="HY42" i="34"/>
  <c r="Z42" i="34"/>
  <c r="BJ42" i="34"/>
  <c r="CY42" i="34"/>
  <c r="EI42" i="34"/>
  <c r="FP42" i="34"/>
  <c r="GZ42" i="34"/>
  <c r="IB42" i="34"/>
  <c r="AG42" i="34"/>
  <c r="BP42" i="34"/>
  <c r="DA42" i="34"/>
  <c r="EP42" i="34"/>
  <c r="FU42" i="34"/>
  <c r="HA42" i="34"/>
  <c r="IH42" i="34"/>
  <c r="AH42" i="34"/>
  <c r="BW42" i="34"/>
  <c r="DG42" i="34"/>
  <c r="EQ42" i="34"/>
  <c r="GA42" i="34"/>
  <c r="HF42" i="34"/>
  <c r="II42" i="34"/>
  <c r="DI19" i="36"/>
  <c r="V19" i="36"/>
  <c r="EI19" i="36"/>
  <c r="GB19" i="36"/>
  <c r="AJ19" i="36"/>
  <c r="HO19" i="36"/>
  <c r="HO19" i="44" s="1"/>
  <c r="CX19" i="36"/>
  <c r="DV19" i="36"/>
  <c r="CQ19" i="36"/>
  <c r="GL19" i="36"/>
  <c r="CD19" i="36"/>
  <c r="HE19" i="36"/>
  <c r="CR19" i="36"/>
  <c r="FS19" i="36"/>
  <c r="AH19" i="36"/>
  <c r="AH19" i="44" s="1"/>
  <c r="CP19" i="36"/>
  <c r="EZ19" i="36"/>
  <c r="BN19" i="36"/>
  <c r="DG19" i="36"/>
  <c r="GJ19" i="36"/>
  <c r="BY19" i="36"/>
  <c r="HI19" i="36"/>
  <c r="I19" i="36"/>
  <c r="IQ19" i="36"/>
  <c r="AL19" i="36"/>
  <c r="AV19" i="36"/>
  <c r="AP19" i="36"/>
  <c r="Z19" i="36"/>
  <c r="FV19" i="36"/>
  <c r="J19" i="36"/>
  <c r="J19" i="44" s="1"/>
  <c r="IM19" i="36"/>
  <c r="N38" i="37" a="1"/>
  <c r="N38" i="37" s="1"/>
  <c r="EJ38" i="37" a="1"/>
  <c r="EJ38" i="37" s="1"/>
  <c r="O38" i="37" a="1"/>
  <c r="O38" i="37" s="1"/>
  <c r="DI38" i="37" a="1"/>
  <c r="DI38" i="37" s="1"/>
  <c r="HE38" i="37" a="1"/>
  <c r="HE38" i="37" s="1"/>
  <c r="BM38" i="37" a="1"/>
  <c r="BM38" i="37" s="1"/>
  <c r="FG38" i="37" a="1"/>
  <c r="FG38" i="37" s="1"/>
  <c r="Q38" i="37" a="1"/>
  <c r="Q38" i="37" s="1"/>
  <c r="DK38" i="37" a="1"/>
  <c r="DK38" i="37" s="1"/>
  <c r="GY38" i="37" a="1"/>
  <c r="GY38" i="37" s="1"/>
  <c r="AF38" i="37" a="1"/>
  <c r="AF38" i="37" s="1"/>
  <c r="CK38" i="37" a="1"/>
  <c r="CK38" i="37" s="1"/>
  <c r="FB38" i="37" a="1"/>
  <c r="FB38" i="37" s="1"/>
  <c r="HO38" i="37" a="1"/>
  <c r="HO38" i="37" s="1"/>
  <c r="Z38" i="37" a="1"/>
  <c r="Z38" i="37" s="1"/>
  <c r="CZ38" i="37" a="1"/>
  <c r="CZ38" i="37" s="1"/>
  <c r="FJ38" i="37" a="1"/>
  <c r="FJ38" i="37" s="1"/>
  <c r="HP38" i="37" a="1"/>
  <c r="HP38" i="37" s="1"/>
  <c r="FS38" i="37" a="1"/>
  <c r="FS38" i="37" s="1"/>
  <c r="FZ38" i="37" a="1"/>
  <c r="FZ38" i="37" s="1"/>
  <c r="HC38" i="37" a="1"/>
  <c r="HC38" i="37" s="1"/>
  <c r="HI38" i="37" a="1"/>
  <c r="HI38" i="37" s="1"/>
  <c r="IM38" i="37" a="1"/>
  <c r="IM38" i="37" s="1"/>
  <c r="HR38" i="37" a="1"/>
  <c r="HR38" i="37" s="1"/>
  <c r="HW38" i="37" a="1"/>
  <c r="HW38" i="37" s="1"/>
  <c r="AU38" i="37" a="1"/>
  <c r="AU38" i="37" s="1"/>
  <c r="IL38" i="37" a="1"/>
  <c r="IL38" i="37" s="1"/>
  <c r="T38" i="37" a="1"/>
  <c r="T38" i="37" s="1"/>
  <c r="AH38" i="37" a="1"/>
  <c r="AH38" i="37" s="1"/>
  <c r="BZ38" i="37" a="1"/>
  <c r="BZ38" i="37" s="1"/>
  <c r="HT38" i="37" a="1"/>
  <c r="HT38" i="37" s="1"/>
  <c r="BO38" i="37" a="1"/>
  <c r="BO38" i="37" s="1"/>
  <c r="EN38" i="37" a="1"/>
  <c r="EN38" i="37" s="1"/>
  <c r="EI38" i="37" a="1"/>
  <c r="EI38" i="37" s="1"/>
  <c r="AL38" i="37" a="1"/>
  <c r="AL38" i="37" s="1"/>
  <c r="K38" i="37" a="1"/>
  <c r="K38" i="37" s="1"/>
  <c r="EU38" i="37" a="1"/>
  <c r="EU38" i="37" s="1"/>
  <c r="FD38" i="37" a="1"/>
  <c r="FD38" i="37" s="1"/>
  <c r="IG38" i="37" a="1"/>
  <c r="IG38" i="37" s="1"/>
  <c r="IP38" i="37" a="1"/>
  <c r="IP38" i="37" s="1"/>
  <c r="EM38" i="37" a="1"/>
  <c r="EM38" i="37" s="1"/>
  <c r="FC38" i="37" a="1"/>
  <c r="FC38" i="37" s="1"/>
  <c r="GG38" i="37" a="1"/>
  <c r="GG38" i="37" s="1"/>
  <c r="V38" i="37" a="1"/>
  <c r="V38" i="37" s="1"/>
  <c r="EQ38" i="37" a="1"/>
  <c r="EQ38" i="37" s="1"/>
  <c r="W38" i="37" a="1"/>
  <c r="W38" i="37" s="1"/>
  <c r="DP38" i="37" a="1"/>
  <c r="DP38" i="37" s="1"/>
  <c r="HL38" i="37" a="1"/>
  <c r="HL38" i="37" s="1"/>
  <c r="BT38" i="37" a="1"/>
  <c r="BT38" i="37" s="1"/>
  <c r="FV38" i="37" a="1"/>
  <c r="FV38" i="37" s="1"/>
  <c r="Y38" i="37" a="1"/>
  <c r="Y38" i="37" s="1"/>
  <c r="DY38" i="37" a="1"/>
  <c r="DY38" i="37" s="1"/>
  <c r="HN38" i="37" a="1"/>
  <c r="HN38" i="37" s="1"/>
  <c r="AN38" i="37" a="1"/>
  <c r="AN38" i="37" s="1"/>
  <c r="CY38" i="37" a="1"/>
  <c r="CY38" i="37" s="1"/>
  <c r="FI38" i="37" a="1"/>
  <c r="FI38" i="37" s="1"/>
  <c r="HV38" i="37" a="1"/>
  <c r="HV38" i="37" s="1"/>
  <c r="AG38" i="37" a="1"/>
  <c r="AG38" i="37" s="1"/>
  <c r="DF38" i="37" a="1"/>
  <c r="DF38" i="37" s="1"/>
  <c r="FQ38" i="37" a="1"/>
  <c r="FQ38" i="37" s="1"/>
  <c r="ID38" i="37" a="1"/>
  <c r="ID38" i="37" s="1"/>
  <c r="GV38" i="37" a="1"/>
  <c r="GV38" i="37" s="1"/>
  <c r="HB38" i="37" a="1"/>
  <c r="HB38" i="37" s="1"/>
  <c r="IF38" i="37" a="1"/>
  <c r="IF38" i="37" s="1"/>
  <c r="U38" i="37" a="1"/>
  <c r="U38" i="37" s="1"/>
  <c r="AB38" i="37" a="1"/>
  <c r="AB38" i="37" s="1"/>
  <c r="G38" i="37" a="1"/>
  <c r="G38" i="37" s="1"/>
  <c r="GN38" i="37" a="1"/>
  <c r="GN38" i="37" s="1"/>
  <c r="IC38" i="37" a="1"/>
  <c r="IC38" i="37" s="1"/>
  <c r="HX38" i="37" a="1"/>
  <c r="HX38" i="37" s="1"/>
  <c r="BX38" i="37" a="1"/>
  <c r="BX38" i="37" s="1"/>
  <c r="HQ38" i="37" a="1"/>
  <c r="HQ38" i="37" s="1"/>
  <c r="BY38" i="37" a="1"/>
  <c r="BY38" i="37" s="1"/>
  <c r="DQ38" i="37" a="1"/>
  <c r="DQ38" i="37" s="1"/>
  <c r="DZ38" i="37" a="1"/>
  <c r="DZ38" i="37" s="1"/>
  <c r="CM38" i="37" a="1"/>
  <c r="CM38" i="37" s="1"/>
  <c r="FE38" i="37" a="1"/>
  <c r="FE38" i="37" s="1"/>
  <c r="CH38" i="37" a="1"/>
  <c r="CH38" i="37" s="1"/>
  <c r="CQ38" i="37" a="1"/>
  <c r="CQ38" i="37" s="1"/>
  <c r="GZ38" i="37" a="1"/>
  <c r="GZ38" i="37" s="1"/>
  <c r="HA38" i="37" a="1"/>
  <c r="HA38" i="37" s="1"/>
  <c r="GH38" i="37" a="1"/>
  <c r="GH38" i="37" s="1"/>
  <c r="EZ38" i="37" a="1"/>
  <c r="EZ38" i="37" s="1"/>
  <c r="CC38" i="37" a="1"/>
  <c r="CC38" i="37" s="1"/>
  <c r="HH38" i="37" a="1"/>
  <c r="HH38" i="37" s="1"/>
  <c r="HJ38" i="37" a="1"/>
  <c r="HJ38" i="37" s="1"/>
  <c r="AP38" i="37" a="1"/>
  <c r="AP38" i="37" s="1"/>
  <c r="FL38" i="37" a="1"/>
  <c r="FL38" i="37" s="1"/>
  <c r="AD38" i="37" a="1"/>
  <c r="AD38" i="37" s="1"/>
  <c r="ED38" i="37" a="1"/>
  <c r="ED38" i="37" s="1"/>
  <c r="IH38" i="37" a="1"/>
  <c r="IH38" i="37" s="1"/>
  <c r="CP38" i="37" a="1"/>
  <c r="CP38" i="37" s="1"/>
  <c r="GC38" i="37" a="1"/>
  <c r="GC38" i="37" s="1"/>
  <c r="AS38" i="37" a="1"/>
  <c r="AS38" i="37" s="1"/>
  <c r="FA38" i="37" a="1"/>
  <c r="FA38" i="37" s="1"/>
  <c r="HU38" i="37" a="1"/>
  <c r="HU38" i="37" s="1"/>
  <c r="AT38" i="37" a="1"/>
  <c r="AT38" i="37" s="1"/>
  <c r="DE38" i="37" a="1"/>
  <c r="DE38" i="37" s="1"/>
  <c r="FP38" i="37" a="1"/>
  <c r="FP38" i="37" s="1"/>
  <c r="DM38" i="37" a="1"/>
  <c r="DM38" i="37" s="1"/>
  <c r="FY38" i="37" a="1"/>
  <c r="FY38" i="37" s="1"/>
  <c r="IE38" i="37" a="1"/>
  <c r="IE38" i="37" s="1"/>
  <c r="BC38" i="37" a="1"/>
  <c r="BC38" i="37" s="1"/>
  <c r="FU38" i="37" a="1"/>
  <c r="FU38" i="37" s="1"/>
  <c r="E38" i="37" a="1"/>
  <c r="E38" i="37" s="1"/>
  <c r="BV38" i="37" a="1"/>
  <c r="BV38" i="37" s="1"/>
  <c r="CT38" i="37" a="1"/>
  <c r="CT38" i="37" s="1"/>
  <c r="CE38" i="37" a="1"/>
  <c r="CE38" i="37" s="1"/>
  <c r="DX38" i="37" a="1"/>
  <c r="DX38" i="37" s="1"/>
  <c r="BU38" i="37" a="1"/>
  <c r="BU38" i="37" s="1"/>
  <c r="CD38" i="37" a="1"/>
  <c r="CD38" i="37" s="1"/>
  <c r="DU38" i="37" a="1"/>
  <c r="DU38" i="37" s="1"/>
  <c r="DG38" i="37" a="1"/>
  <c r="DG38" i="37" s="1"/>
  <c r="DO38" i="37" a="1"/>
  <c r="DO38" i="37" s="1"/>
  <c r="GX38" i="37" a="1"/>
  <c r="GX38" i="37" s="1"/>
  <c r="DD38" i="37" a="1"/>
  <c r="DD38" i="37" s="1"/>
  <c r="HG38" i="37" a="1"/>
  <c r="HG38" i="37" s="1"/>
  <c r="EV38" i="37" a="1"/>
  <c r="EV38" i="37" s="1"/>
  <c r="GU38" i="37" a="1"/>
  <c r="GU38" i="37" s="1"/>
  <c r="AW38" i="37" a="1"/>
  <c r="AW38" i="37" s="1"/>
  <c r="FT38" i="37" a="1"/>
  <c r="FT38" i="37" s="1"/>
  <c r="AX38" i="37" a="1"/>
  <c r="AX38" i="37" s="1"/>
  <c r="EK38" i="37" a="1"/>
  <c r="EK38" i="37" s="1"/>
  <c r="IO38" i="37" a="1"/>
  <c r="IO38" i="37" s="1"/>
  <c r="CW38" i="37" a="1"/>
  <c r="CW38" i="37" s="1"/>
  <c r="GK38" i="37" a="1"/>
  <c r="GK38" i="37" s="1"/>
  <c r="AZ38" i="37" a="1"/>
  <c r="AZ38" i="37" s="1"/>
  <c r="FH38" i="37" a="1"/>
  <c r="FH38" i="37" s="1"/>
  <c r="IJ38" i="37" a="1"/>
  <c r="IJ38" i="37" s="1"/>
  <c r="BA38" i="37" a="1"/>
  <c r="BA38" i="37" s="1"/>
  <c r="DL38" i="37" a="1"/>
  <c r="DL38" i="37" s="1"/>
  <c r="FX38" i="37" a="1"/>
  <c r="FX38" i="37" s="1"/>
  <c r="IK38" i="37" a="1"/>
  <c r="IK38" i="37" s="1"/>
  <c r="BH38" i="37" a="1"/>
  <c r="BH38" i="37" s="1"/>
  <c r="DS38" i="37" a="1"/>
  <c r="DS38" i="37" s="1"/>
  <c r="GF38" i="37" a="1"/>
  <c r="GF38" i="37" s="1"/>
  <c r="AI38" i="37" a="1"/>
  <c r="AI38" i="37" s="1"/>
  <c r="AO38" i="37" a="1"/>
  <c r="AO38" i="37" s="1"/>
  <c r="M38" i="37" a="1"/>
  <c r="M38" i="37" s="1"/>
  <c r="AV38" i="37" a="1"/>
  <c r="AV38" i="37" s="1"/>
  <c r="DA38" i="37" a="1"/>
  <c r="DA38" i="37" s="1"/>
  <c r="CF38" i="37" a="1"/>
  <c r="CF38" i="37" s="1"/>
  <c r="BI38" i="37" a="1"/>
  <c r="BI38" i="37" s="1"/>
  <c r="AA38" i="37" a="1"/>
  <c r="AA38" i="37" s="1"/>
  <c r="GW38" i="37" a="1"/>
  <c r="GW38" i="37" s="1"/>
  <c r="CJ38" i="37" a="1"/>
  <c r="CJ38" i="37" s="1"/>
  <c r="GS38" i="37" a="1"/>
  <c r="GS38" i="37" s="1"/>
  <c r="GT38" i="37" a="1"/>
  <c r="GT38" i="37" s="1"/>
  <c r="EA38" i="37" a="1"/>
  <c r="EA38" i="37" s="1"/>
  <c r="HY38" i="37" a="1"/>
  <c r="HY38" i="37" s="1"/>
  <c r="II38" i="37" a="1"/>
  <c r="II38" i="37" s="1"/>
  <c r="EF38" i="37" a="1"/>
  <c r="EF38" i="37" s="1"/>
  <c r="DN38" i="37" a="1"/>
  <c r="DN38" i="37" s="1"/>
  <c r="FK38" i="37" a="1"/>
  <c r="FK38" i="37" s="1"/>
  <c r="BD38" i="37" a="1"/>
  <c r="BD38" i="37" s="1"/>
  <c r="AY38" i="37" a="1"/>
  <c r="AY38" i="37" s="1"/>
  <c r="R38" i="37" a="1"/>
  <c r="R38" i="37" s="1"/>
  <c r="CR38" i="37" a="1"/>
  <c r="CR38" i="37" s="1"/>
  <c r="EW38" i="37" a="1"/>
  <c r="EW38" i="37" s="1"/>
  <c r="EH38" i="37" a="1"/>
  <c r="EH38" i="37" s="1"/>
  <c r="BS38" i="37" a="1"/>
  <c r="BS38" i="37" s="1"/>
  <c r="GP38" i="37" a="1"/>
  <c r="GP38" i="37" s="1"/>
  <c r="BE38" i="37" a="1"/>
  <c r="BE38" i="37" s="1"/>
  <c r="ER38" i="37" a="1"/>
  <c r="ER38" i="37" s="1"/>
  <c r="C38" i="37" a="1"/>
  <c r="C38" i="37" s="1"/>
  <c r="DJ38" i="37" a="1"/>
  <c r="DJ38" i="37" s="1"/>
  <c r="HM38" i="37" a="1"/>
  <c r="HM38" i="37" s="1"/>
  <c r="BF38" i="37" a="1"/>
  <c r="BF38" i="37" s="1"/>
  <c r="FW38" i="37" a="1"/>
  <c r="FW38" i="37" s="1"/>
  <c r="IQ38" i="37" a="1"/>
  <c r="IQ38" i="37" s="1"/>
  <c r="BG38" i="37" a="1"/>
  <c r="BG38" i="37" s="1"/>
  <c r="DR38" i="37" a="1"/>
  <c r="DR38" i="37" s="1"/>
  <c r="GE38" i="37" a="1"/>
  <c r="GE38" i="37" s="1"/>
  <c r="IR38" i="37" a="1"/>
  <c r="IR38" i="37" s="1"/>
  <c r="BP38" i="37" a="1"/>
  <c r="BP38" i="37" s="1"/>
  <c r="EG38" i="37" a="1"/>
  <c r="EG38" i="37" s="1"/>
  <c r="GM38" i="37" a="1"/>
  <c r="GM38" i="37" s="1"/>
  <c r="BJ38" i="37" a="1"/>
  <c r="BJ38" i="37" s="1"/>
  <c r="BQ38" i="37" a="1"/>
  <c r="BQ38" i="37" s="1"/>
  <c r="BR38" i="37" a="1"/>
  <c r="BR38" i="37" s="1"/>
  <c r="BW38" i="37" a="1"/>
  <c r="BW38" i="37" s="1"/>
  <c r="EB38" i="37" a="1"/>
  <c r="EB38" i="37" s="1"/>
  <c r="DH38" i="37" a="1"/>
  <c r="DH38" i="37" s="1"/>
  <c r="CL38" i="37" a="1"/>
  <c r="CL38" i="37" s="1"/>
  <c r="BB38" i="37" a="1"/>
  <c r="BB38" i="37" s="1"/>
  <c r="AE38" i="37" a="1"/>
  <c r="AE38" i="37" s="1"/>
  <c r="GD38" i="37" a="1"/>
  <c r="GD38" i="37" s="1"/>
  <c r="F38" i="37" a="1"/>
  <c r="F38" i="37" s="1"/>
  <c r="CS38" i="37" a="1"/>
  <c r="CS38" i="37" s="1"/>
  <c r="EO38" i="37" a="1"/>
  <c r="EO38" i="37" s="1"/>
  <c r="CU38" i="37" a="1"/>
  <c r="CU38" i="37" s="1"/>
  <c r="GB38" i="37" a="1"/>
  <c r="GB38" i="37" s="1"/>
  <c r="GL38" i="37" a="1"/>
  <c r="GL38" i="37" s="1"/>
  <c r="L38" i="37" a="1"/>
  <c r="L38" i="37" s="1"/>
  <c r="DT38" i="37" a="1"/>
  <c r="DT38" i="37" s="1"/>
  <c r="FR38" i="37" a="1"/>
  <c r="FR38" i="37" s="1"/>
  <c r="CO38" i="37" a="1"/>
  <c r="CO38" i="37" s="1"/>
  <c r="GR38" i="37" a="1"/>
  <c r="GR38" i="37" s="1"/>
  <c r="S38" i="37" a="1"/>
  <c r="S38" i="37" s="1"/>
  <c r="EP38" i="37" a="1"/>
  <c r="EP38" i="37" s="1"/>
  <c r="GO38" i="37" a="1"/>
  <c r="GO38" i="37" s="1"/>
  <c r="CZ19" i="36"/>
  <c r="CF19" i="36"/>
  <c r="CN19" i="36"/>
  <c r="CM19" i="36"/>
  <c r="AX19" i="36"/>
  <c r="EK19" i="36"/>
  <c r="AD19" i="36"/>
  <c r="GI19" i="36"/>
  <c r="EA19" i="36"/>
  <c r="DZ19" i="36"/>
  <c r="FB19" i="36"/>
  <c r="ET19" i="36"/>
  <c r="ET19" i="44" s="1"/>
  <c r="O19" i="36"/>
  <c r="AF19" i="36"/>
  <c r="IR20" i="20"/>
  <c r="IJ20" i="20"/>
  <c r="IJ20" i="40" s="1"/>
  <c r="IB20" i="20"/>
  <c r="IB20" i="36" s="1"/>
  <c r="HT20" i="20"/>
  <c r="HT20" i="36" s="1"/>
  <c r="HL20" i="20"/>
  <c r="HL20" i="36" s="1"/>
  <c r="HD20" i="20"/>
  <c r="HD20" i="36" s="1"/>
  <c r="GV20" i="20"/>
  <c r="GV20" i="36" s="1"/>
  <c r="GN20" i="20"/>
  <c r="GN20" i="40" s="1"/>
  <c r="GF20" i="20"/>
  <c r="GF20" i="36" s="1"/>
  <c r="FX20" i="20"/>
  <c r="FP20" i="20"/>
  <c r="FH20" i="20"/>
  <c r="FH20" i="36" s="1"/>
  <c r="EZ20" i="20"/>
  <c r="ER20" i="20"/>
  <c r="EJ20" i="20"/>
  <c r="EJ20" i="40" s="1"/>
  <c r="EB20" i="20"/>
  <c r="DT20" i="20"/>
  <c r="DT20" i="36" s="1"/>
  <c r="DL20" i="20"/>
  <c r="DD20" i="20"/>
  <c r="CV20" i="20"/>
  <c r="CV20" i="36" s="1"/>
  <c r="CN20" i="20"/>
  <c r="CF20" i="20"/>
  <c r="CF20" i="40" s="1"/>
  <c r="BX20" i="20"/>
  <c r="BX20" i="36" s="1"/>
  <c r="BP20" i="20"/>
  <c r="BP20" i="36" s="1"/>
  <c r="BH20" i="20"/>
  <c r="BH20" i="36" s="1"/>
  <c r="AZ20" i="20"/>
  <c r="AZ20" i="40" s="1"/>
  <c r="AR20" i="20"/>
  <c r="AR20" i="36" s="1"/>
  <c r="AJ20" i="20"/>
  <c r="AB20" i="20"/>
  <c r="T20" i="20"/>
  <c r="L20" i="20"/>
  <c r="D20" i="20"/>
  <c r="D20" i="36" s="1"/>
  <c r="IP20" i="20"/>
  <c r="IH20" i="20"/>
  <c r="HZ20" i="20"/>
  <c r="HR20" i="20"/>
  <c r="HR20" i="36" s="1"/>
  <c r="HJ20" i="20"/>
  <c r="HB20" i="20"/>
  <c r="HB20" i="36" s="1"/>
  <c r="GT20" i="20"/>
  <c r="GT20" i="36" s="1"/>
  <c r="GL20" i="20"/>
  <c r="GD20" i="20"/>
  <c r="GD20" i="40" s="1"/>
  <c r="FV20" i="20"/>
  <c r="FN20" i="20"/>
  <c r="FN20" i="36" s="1"/>
  <c r="FF20" i="20"/>
  <c r="EX20" i="20"/>
  <c r="EP20" i="20"/>
  <c r="EH20" i="20"/>
  <c r="EH20" i="36" s="1"/>
  <c r="DZ20" i="20"/>
  <c r="DR20" i="20"/>
  <c r="DJ20" i="20"/>
  <c r="DB20" i="20"/>
  <c r="CT20" i="20"/>
  <c r="CL20" i="20"/>
  <c r="CD20" i="20"/>
  <c r="CD20" i="40" s="1"/>
  <c r="BV20" i="20"/>
  <c r="BN20" i="20"/>
  <c r="BF20" i="20"/>
  <c r="AX20" i="20"/>
  <c r="AP20" i="20"/>
  <c r="AH20" i="20"/>
  <c r="AH20" i="40" s="1"/>
  <c r="Z20" i="20"/>
  <c r="Z20" i="40" s="1"/>
  <c r="R20" i="20"/>
  <c r="R20" i="36" s="1"/>
  <c r="J20" i="20"/>
  <c r="J20" i="40" s="1"/>
  <c r="IL20" i="20"/>
  <c r="IL20" i="36" s="1"/>
  <c r="IA20" i="20"/>
  <c r="IA20" i="36" s="1"/>
  <c r="HP20" i="20"/>
  <c r="HP20" i="40" s="1"/>
  <c r="HF20" i="20"/>
  <c r="GU20" i="20"/>
  <c r="GJ20" i="20"/>
  <c r="FZ20" i="20"/>
  <c r="FZ20" i="36" s="1"/>
  <c r="FO20" i="20"/>
  <c r="FD20" i="20"/>
  <c r="FD20" i="36" s="1"/>
  <c r="ET20" i="20"/>
  <c r="ET20" i="40" s="1"/>
  <c r="EI20" i="20"/>
  <c r="DX20" i="20"/>
  <c r="DN20" i="20"/>
  <c r="DN20" i="40" s="1"/>
  <c r="DC20" i="20"/>
  <c r="CR20" i="20"/>
  <c r="CH20" i="20"/>
  <c r="CH20" i="36" s="1"/>
  <c r="BW20" i="20"/>
  <c r="BW20" i="36" s="1"/>
  <c r="BL20" i="20"/>
  <c r="BB20" i="20"/>
  <c r="AQ20" i="20"/>
  <c r="AQ20" i="40" s="1"/>
  <c r="AF20" i="20"/>
  <c r="V20" i="20"/>
  <c r="K20" i="20"/>
  <c r="IQ20" i="20"/>
  <c r="IF20" i="20"/>
  <c r="HV20" i="20"/>
  <c r="HV20" i="36" s="1"/>
  <c r="HK20" i="20"/>
  <c r="GZ20" i="20"/>
  <c r="GZ20" i="40" s="1"/>
  <c r="GP20" i="20"/>
  <c r="GP20" i="40" s="1"/>
  <c r="GE20" i="20"/>
  <c r="FT20" i="20"/>
  <c r="FJ20" i="20"/>
  <c r="FJ20" i="40" s="1"/>
  <c r="EY20" i="20"/>
  <c r="EY20" i="36" s="1"/>
  <c r="EN20" i="20"/>
  <c r="EN20" i="40" s="1"/>
  <c r="ED20" i="20"/>
  <c r="ED20" i="36" s="1"/>
  <c r="DS20" i="20"/>
  <c r="DH20" i="20"/>
  <c r="CX20" i="20"/>
  <c r="CM20" i="20"/>
  <c r="CB20" i="20"/>
  <c r="CB20" i="36" s="1"/>
  <c r="BR20" i="20"/>
  <c r="BR20" i="36" s="1"/>
  <c r="BG20" i="20"/>
  <c r="AV20" i="20"/>
  <c r="AV20" i="40" s="1"/>
  <c r="AL20" i="20"/>
  <c r="AA20" i="20"/>
  <c r="P20" i="20"/>
  <c r="F20" i="20"/>
  <c r="F20" i="36" s="1"/>
  <c r="IG20" i="20"/>
  <c r="IG20" i="36" s="1"/>
  <c r="HS20" i="20"/>
  <c r="HS20" i="36" s="1"/>
  <c r="HE20" i="20"/>
  <c r="GQ20" i="20"/>
  <c r="GB20" i="20"/>
  <c r="GB20" i="40" s="1"/>
  <c r="FM20" i="20"/>
  <c r="FA20" i="20"/>
  <c r="EL20" i="20"/>
  <c r="EL20" i="36" s="1"/>
  <c r="DW20" i="20"/>
  <c r="DI20" i="20"/>
  <c r="CU20" i="20"/>
  <c r="CG20" i="20"/>
  <c r="BS20" i="20"/>
  <c r="BS20" i="36" s="1"/>
  <c r="BD20" i="20"/>
  <c r="AO20" i="20"/>
  <c r="AC20" i="20"/>
  <c r="AC20" i="36" s="1"/>
  <c r="N20" i="20"/>
  <c r="IE20" i="20"/>
  <c r="HQ20" i="20"/>
  <c r="HQ20" i="36" s="1"/>
  <c r="HC20" i="20"/>
  <c r="GO20" i="20"/>
  <c r="GA20" i="20"/>
  <c r="GA20" i="36" s="1"/>
  <c r="FL20" i="20"/>
  <c r="FL20" i="36" s="1"/>
  <c r="EW20" i="20"/>
  <c r="EW20" i="36" s="1"/>
  <c r="EK20" i="20"/>
  <c r="DV20" i="20"/>
  <c r="DV20" i="36" s="1"/>
  <c r="DG20" i="20"/>
  <c r="CS20" i="20"/>
  <c r="CE20" i="20"/>
  <c r="CE20" i="36" s="1"/>
  <c r="BQ20" i="20"/>
  <c r="BQ20" i="40" s="1"/>
  <c r="BC20" i="20"/>
  <c r="BC20" i="36" s="1"/>
  <c r="AN20" i="20"/>
  <c r="AN20" i="36" s="1"/>
  <c r="Y20" i="20"/>
  <c r="M20" i="20"/>
  <c r="ID20" i="20"/>
  <c r="ID20" i="40" s="1"/>
  <c r="HO20" i="20"/>
  <c r="HO20" i="40" s="1"/>
  <c r="HA20" i="20"/>
  <c r="GM20" i="20"/>
  <c r="GM20" i="36" s="1"/>
  <c r="FY20" i="20"/>
  <c r="FK20" i="20"/>
  <c r="FK20" i="36" s="1"/>
  <c r="EV20" i="20"/>
  <c r="EV20" i="36" s="1"/>
  <c r="EG20" i="20"/>
  <c r="EG20" i="36" s="1"/>
  <c r="DU20" i="20"/>
  <c r="DF20" i="20"/>
  <c r="DF20" i="36" s="1"/>
  <c r="CQ20" i="20"/>
  <c r="CC20" i="20"/>
  <c r="BO20" i="20"/>
  <c r="BO20" i="36" s="1"/>
  <c r="BA20" i="20"/>
  <c r="BA20" i="36" s="1"/>
  <c r="AM20" i="20"/>
  <c r="X20" i="20"/>
  <c r="X20" i="40" s="1"/>
  <c r="I20" i="20"/>
  <c r="IO20" i="20"/>
  <c r="IC20" i="20"/>
  <c r="HN20" i="20"/>
  <c r="HN20" i="36" s="1"/>
  <c r="GY20" i="20"/>
  <c r="GK20" i="20"/>
  <c r="GK20" i="36" s="1"/>
  <c r="FW20" i="20"/>
  <c r="FW20" i="36" s="1"/>
  <c r="FI20" i="20"/>
  <c r="FI20" i="36" s="1"/>
  <c r="EU20" i="20"/>
  <c r="EF20" i="20"/>
  <c r="DQ20" i="20"/>
  <c r="DQ20" i="40" s="1"/>
  <c r="DE20" i="20"/>
  <c r="DE20" i="40" s="1"/>
  <c r="CP20" i="20"/>
  <c r="CA20" i="20"/>
  <c r="CA20" i="36" s="1"/>
  <c r="BM20" i="20"/>
  <c r="BM20" i="40" s="1"/>
  <c r="AY20" i="20"/>
  <c r="AK20" i="20"/>
  <c r="AK20" i="36" s="1"/>
  <c r="W20" i="20"/>
  <c r="H20" i="20"/>
  <c r="H20" i="36" s="1"/>
  <c r="IN20" i="20"/>
  <c r="IN20" i="40" s="1"/>
  <c r="HY20" i="20"/>
  <c r="HM20" i="20"/>
  <c r="GX20" i="20"/>
  <c r="GI20" i="20"/>
  <c r="FU20" i="20"/>
  <c r="FU20" i="36" s="1"/>
  <c r="FG20" i="20"/>
  <c r="ES20" i="20"/>
  <c r="EE20" i="20"/>
  <c r="DP20" i="20"/>
  <c r="DA20" i="20"/>
  <c r="DA20" i="40" s="1"/>
  <c r="CO20" i="20"/>
  <c r="CO20" i="40" s="1"/>
  <c r="BZ20" i="20"/>
  <c r="BK20" i="20"/>
  <c r="BK20" i="40" s="1"/>
  <c r="AW20" i="20"/>
  <c r="AW20" i="36" s="1"/>
  <c r="AI20" i="20"/>
  <c r="U20" i="20"/>
  <c r="G20" i="20"/>
  <c r="G20" i="40" s="1"/>
  <c r="IM20" i="20"/>
  <c r="HG20" i="20"/>
  <c r="HG20" i="40" s="1"/>
  <c r="FR20" i="20"/>
  <c r="FR20" i="36" s="1"/>
  <c r="EC20" i="20"/>
  <c r="EC20" i="36" s="1"/>
  <c r="CW20" i="20"/>
  <c r="CW20" i="40" s="1"/>
  <c r="BI20" i="20"/>
  <c r="BI20" i="36" s="1"/>
  <c r="S20" i="20"/>
  <c r="S20" i="40" s="1"/>
  <c r="GC20" i="20"/>
  <c r="GC20" i="40" s="1"/>
  <c r="CZ20" i="20"/>
  <c r="AE20" i="20"/>
  <c r="AE20" i="36" s="1"/>
  <c r="CY20" i="20"/>
  <c r="CY20" i="36" s="1"/>
  <c r="IK20" i="20"/>
  <c r="GW20" i="20"/>
  <c r="GW20" i="36" s="1"/>
  <c r="FQ20" i="20"/>
  <c r="FQ20" i="36" s="1"/>
  <c r="EA20" i="20"/>
  <c r="CK20" i="20"/>
  <c r="BE20" i="20"/>
  <c r="BE20" i="36" s="1"/>
  <c r="Q20" i="20"/>
  <c r="EM20" i="20"/>
  <c r="II20" i="20"/>
  <c r="GS20" i="20"/>
  <c r="FE20" i="20"/>
  <c r="FE20" i="36" s="1"/>
  <c r="DY20" i="20"/>
  <c r="CJ20" i="20"/>
  <c r="AU20" i="20"/>
  <c r="AU20" i="36" s="1"/>
  <c r="O20" i="20"/>
  <c r="O20" i="40" s="1"/>
  <c r="HH20" i="20"/>
  <c r="HH20" i="40" s="1"/>
  <c r="HX20" i="20"/>
  <c r="HX20" i="36" s="1"/>
  <c r="GR20" i="20"/>
  <c r="GR20" i="36" s="1"/>
  <c r="FC20" i="20"/>
  <c r="DO20" i="20"/>
  <c r="DO20" i="40" s="1"/>
  <c r="CI20" i="20"/>
  <c r="AT20" i="20"/>
  <c r="E20" i="20"/>
  <c r="E20" i="36" s="1"/>
  <c r="FS20" i="20"/>
  <c r="FS20" i="40" s="1"/>
  <c r="HW20" i="20"/>
  <c r="HW20" i="36" s="1"/>
  <c r="GH20" i="20"/>
  <c r="GH20" i="36" s="1"/>
  <c r="FB20" i="20"/>
  <c r="DM20" i="20"/>
  <c r="DM20" i="36" s="1"/>
  <c r="BY20" i="20"/>
  <c r="BY20" i="40" s="1"/>
  <c r="AS20" i="20"/>
  <c r="C20" i="20"/>
  <c r="C20" i="36" s="1"/>
  <c r="HI20" i="20"/>
  <c r="HI20" i="40" s="1"/>
  <c r="EO20" i="20"/>
  <c r="EO20" i="36" s="1"/>
  <c r="BT20" i="20"/>
  <c r="BJ20" i="20"/>
  <c r="HU20" i="20"/>
  <c r="HU20" i="36" s="1"/>
  <c r="GG20" i="20"/>
  <c r="EQ20" i="20"/>
  <c r="EQ20" i="36" s="1"/>
  <c r="DK20" i="20"/>
  <c r="BU20" i="20"/>
  <c r="BU20" i="36" s="1"/>
  <c r="AG20" i="20"/>
  <c r="AG20" i="36" s="1"/>
  <c r="AD20" i="20"/>
  <c r="DE19" i="36"/>
  <c r="BD20" i="36"/>
  <c r="FA20" i="36"/>
  <c r="BF20" i="36"/>
  <c r="HY39" i="37" a="1"/>
  <c r="HY39" i="37" s="1"/>
  <c r="GW39" i="37" a="1"/>
  <c r="GW39" i="37" s="1"/>
  <c r="FT39" i="37" a="1"/>
  <c r="FT39" i="37" s="1"/>
  <c r="AO39" i="37" a="1"/>
  <c r="AO39" i="37" s="1"/>
  <c r="ER39" i="37" a="1"/>
  <c r="ER39" i="37" s="1"/>
  <c r="AC39" i="37" a="1"/>
  <c r="AC39" i="37" s="1"/>
  <c r="EE39" i="37" a="1"/>
  <c r="EE39" i="37" s="1"/>
  <c r="DW39" i="37" a="1"/>
  <c r="DW39" i="37" s="1"/>
  <c r="EF39" i="37" a="1"/>
  <c r="EF39" i="37" s="1"/>
  <c r="BY39" i="37" a="1"/>
  <c r="BY39" i="37" s="1"/>
  <c r="J39" i="37" a="1"/>
  <c r="J39" i="37" s="1"/>
  <c r="HI39" i="37" a="1"/>
  <c r="HI39" i="37" s="1"/>
  <c r="EM39" i="37" a="1"/>
  <c r="EM39" i="37" s="1"/>
  <c r="BQ39" i="37" a="1"/>
  <c r="BQ39" i="37" s="1"/>
  <c r="I39" i="37" a="1"/>
  <c r="I39" i="37" s="1"/>
  <c r="IQ39" i="37" a="1"/>
  <c r="IQ39" i="37" s="1"/>
  <c r="GM39" i="37" a="1"/>
  <c r="GM39" i="37" s="1"/>
  <c r="EK39" i="37" a="1"/>
  <c r="EK39" i="37" s="1"/>
  <c r="BV39" i="37" a="1"/>
  <c r="BV39" i="37" s="1"/>
  <c r="V39" i="37" a="1"/>
  <c r="V39" i="37" s="1"/>
  <c r="HU39" i="37" a="1"/>
  <c r="HU39" i="37" s="1"/>
  <c r="EJ39" i="37" a="1"/>
  <c r="EJ39" i="37" s="1"/>
  <c r="CC39" i="37" a="1"/>
  <c r="CC39" i="37" s="1"/>
  <c r="G39" i="37" a="1"/>
  <c r="G39" i="37" s="1"/>
  <c r="HF39" i="37" a="1"/>
  <c r="HF39" i="37" s="1"/>
  <c r="FC39" i="37" a="1"/>
  <c r="FC39" i="37" s="1"/>
  <c r="CY39" i="37" a="1"/>
  <c r="CY39" i="37" s="1"/>
  <c r="AA39" i="37" a="1"/>
  <c r="AA39" i="37" s="1"/>
  <c r="IN39" i="37" a="1"/>
  <c r="IN39" i="37" s="1"/>
  <c r="GD39" i="37" a="1"/>
  <c r="GD39" i="37" s="1"/>
  <c r="DT39" i="37" a="1"/>
  <c r="DT39" i="37" s="1"/>
  <c r="BM39" i="37" a="1"/>
  <c r="BM39" i="37" s="1"/>
  <c r="F39" i="37" a="1"/>
  <c r="F39" i="37" s="1"/>
  <c r="HD39" i="37" a="1"/>
  <c r="HD39" i="37" s="1"/>
  <c r="EG39" i="37" a="1"/>
  <c r="EG39" i="37" s="1"/>
  <c r="BS39" i="37" a="1"/>
  <c r="BS39" i="37" s="1"/>
  <c r="E39" i="37" a="1"/>
  <c r="E39" i="37" s="1"/>
  <c r="CL39" i="37" a="1"/>
  <c r="CL39" i="37" s="1"/>
  <c r="BW39" i="37" a="1"/>
  <c r="BW39" i="37" s="1"/>
  <c r="P39" i="37" a="1"/>
  <c r="P39" i="37" s="1"/>
  <c r="DY39" i="37" a="1"/>
  <c r="DY39" i="37" s="1"/>
  <c r="BR39" i="37" a="1"/>
  <c r="BR39" i="37" s="1"/>
  <c r="D39" i="37" a="1"/>
  <c r="D39" i="37" s="1"/>
  <c r="GV39" i="37" a="1"/>
  <c r="GV39" i="37" s="1"/>
  <c r="DX39" i="37" a="1"/>
  <c r="DX39" i="37" s="1"/>
  <c r="BK39" i="37" a="1"/>
  <c r="BK39" i="37" s="1"/>
  <c r="C39" i="37" a="1"/>
  <c r="C39" i="37" s="1"/>
  <c r="II39" i="37" a="1"/>
  <c r="II39" i="37" s="1"/>
  <c r="GF39" i="37" a="1"/>
  <c r="GF39" i="37" s="1"/>
  <c r="ED39" i="37" a="1"/>
  <c r="ED39" i="37" s="1"/>
  <c r="BP39" i="37" a="1"/>
  <c r="BP39" i="37" s="1"/>
  <c r="O39" i="37" a="1"/>
  <c r="O39" i="37" s="1"/>
  <c r="HM39" i="37" a="1"/>
  <c r="HM39" i="37" s="1"/>
  <c r="EC39" i="37" a="1"/>
  <c r="EC39" i="37" s="1"/>
  <c r="BU39" i="37" a="1"/>
  <c r="BU39" i="37" s="1"/>
  <c r="GZ39" i="37" a="1"/>
  <c r="GZ39" i="37" s="1"/>
  <c r="EV39" i="37" a="1"/>
  <c r="EV39" i="37" s="1"/>
  <c r="CQ39" i="37" a="1"/>
  <c r="CQ39" i="37" s="1"/>
  <c r="T39" i="37" a="1"/>
  <c r="T39" i="37" s="1"/>
  <c r="IG39" i="37" a="1"/>
  <c r="IG39" i="37" s="1"/>
  <c r="FW39" i="37" a="1"/>
  <c r="FW39" i="37" s="1"/>
  <c r="DM39" i="37" a="1"/>
  <c r="DM39" i="37" s="1"/>
  <c r="BG39" i="37" a="1"/>
  <c r="BG39" i="37" s="1"/>
  <c r="GX39" i="37" a="1"/>
  <c r="GX39" i="37" s="1"/>
  <c r="DZ39" i="37" a="1"/>
  <c r="DZ39" i="37" s="1"/>
  <c r="BL39" i="37" a="1"/>
  <c r="BL39" i="37" s="1"/>
  <c r="AI39" i="37" a="1"/>
  <c r="AI39" i="37" s="1"/>
  <c r="W39" i="37" a="1"/>
  <c r="W39" i="37" s="1"/>
  <c r="FU39" i="37" a="1"/>
  <c r="FU39" i="37" s="1"/>
  <c r="DS39" i="37" a="1"/>
  <c r="DS39" i="37" s="1"/>
  <c r="BE39" i="37" a="1"/>
  <c r="BE39" i="37" s="1"/>
  <c r="GH39" i="37" a="1"/>
  <c r="GH39" i="37" s="1"/>
  <c r="DR39" i="37" a="1"/>
  <c r="DR39" i="37" s="1"/>
  <c r="BD39" i="37" a="1"/>
  <c r="BD39" i="37" s="1"/>
  <c r="IC39" i="37" a="1"/>
  <c r="IC39" i="37" s="1"/>
  <c r="FZ39" i="37" a="1"/>
  <c r="FZ39" i="37" s="1"/>
  <c r="DP39" i="37" a="1"/>
  <c r="DP39" i="37" s="1"/>
  <c r="BJ39" i="37" a="1"/>
  <c r="BJ39" i="37" s="1"/>
  <c r="GS39" i="37" a="1"/>
  <c r="GS39" i="37" s="1"/>
  <c r="DV39" i="37" a="1"/>
  <c r="DV39" i="37" s="1"/>
  <c r="BO39" i="37" a="1"/>
  <c r="BO39" i="37" s="1"/>
  <c r="GR39" i="37" a="1"/>
  <c r="GR39" i="37" s="1"/>
  <c r="EP39" i="37" a="1"/>
  <c r="EP39" i="37" s="1"/>
  <c r="CB39" i="37" a="1"/>
  <c r="CB39" i="37" s="1"/>
  <c r="M39" i="37" a="1"/>
  <c r="M39" i="37" s="1"/>
  <c r="IA39" i="37" a="1"/>
  <c r="IA39" i="37" s="1"/>
  <c r="FQ39" i="37" a="1"/>
  <c r="FQ39" i="37" s="1"/>
  <c r="DF39" i="37" a="1"/>
  <c r="DF39" i="37" s="1"/>
  <c r="AY39" i="37" a="1"/>
  <c r="AY39" i="37" s="1"/>
  <c r="GP39" i="37" a="1"/>
  <c r="GP39" i="37" s="1"/>
  <c r="DL39" i="37" a="1"/>
  <c r="DL39" i="37" s="1"/>
  <c r="BF39" i="37" a="1"/>
  <c r="BF39" i="37" s="1"/>
  <c r="HW39" i="37" a="1"/>
  <c r="HW39" i="37" s="1"/>
  <c r="HQ39" i="37" a="1"/>
  <c r="HQ39" i="37" s="1"/>
  <c r="IR39" i="37" a="1"/>
  <c r="IR39" i="37" s="1"/>
  <c r="IJ39" i="37" a="1"/>
  <c r="IJ39" i="37" s="1"/>
  <c r="FO39" i="37" a="1"/>
  <c r="FO39" i="37" s="1"/>
  <c r="DK39" i="37" a="1"/>
  <c r="DK39" i="37" s="1"/>
  <c r="AX39" i="37" a="1"/>
  <c r="AX39" i="37" s="1"/>
  <c r="GA39" i="37" a="1"/>
  <c r="GA39" i="37" s="1"/>
  <c r="DC39" i="37" a="1"/>
  <c r="DC39" i="37" s="1"/>
  <c r="AW39" i="37" a="1"/>
  <c r="AW39" i="37" s="1"/>
  <c r="HV39" i="37" a="1"/>
  <c r="HV39" i="37" s="1"/>
  <c r="FS39" i="37" a="1"/>
  <c r="FS39" i="37" s="1"/>
  <c r="DI39" i="37" a="1"/>
  <c r="DI39" i="37" s="1"/>
  <c r="BB39" i="37" a="1"/>
  <c r="BB39" i="37" s="1"/>
  <c r="GL39" i="37" a="1"/>
  <c r="GL39" i="37" s="1"/>
  <c r="DO39" i="37" a="1"/>
  <c r="DO39" i="37" s="1"/>
  <c r="BI39" i="37" a="1"/>
  <c r="BI39" i="37" s="1"/>
  <c r="GK39" i="37" a="1"/>
  <c r="GK39" i="37" s="1"/>
  <c r="EI39" i="37" a="1"/>
  <c r="EI39" i="37" s="1"/>
  <c r="BN39" i="37" a="1"/>
  <c r="BN39" i="37" s="1"/>
  <c r="HS39" i="37" a="1"/>
  <c r="HS39" i="37" s="1"/>
  <c r="FI39" i="37" a="1"/>
  <c r="FI39" i="37" s="1"/>
  <c r="CX39" i="37" a="1"/>
  <c r="CX39" i="37" s="1"/>
  <c r="AS39" i="37" a="1"/>
  <c r="AS39" i="37" s="1"/>
  <c r="IM39" i="37" a="1"/>
  <c r="IM39" i="37" s="1"/>
  <c r="GJ39" i="37" a="1"/>
  <c r="GJ39" i="37" s="1"/>
  <c r="DE39" i="37" a="1"/>
  <c r="DE39" i="37" s="1"/>
  <c r="AR39" i="37" a="1"/>
  <c r="AR39" i="37" s="1"/>
  <c r="GU39" i="37" a="1"/>
  <c r="GU39" i="37" s="1"/>
  <c r="GO39" i="37" a="1"/>
  <c r="GO39" i="37" s="1"/>
  <c r="HO39" i="37" a="1"/>
  <c r="HO39" i="37" s="1"/>
  <c r="HH39" i="37" a="1"/>
  <c r="HH39" i="37" s="1"/>
  <c r="FH39" i="37" a="1"/>
  <c r="FH39" i="37" s="1"/>
  <c r="DD39" i="37" a="1"/>
  <c r="DD39" i="37" s="1"/>
  <c r="AQ39" i="37" a="1"/>
  <c r="AQ39" i="37" s="1"/>
  <c r="FN39" i="37" a="1"/>
  <c r="FN39" i="37" s="1"/>
  <c r="CU39" i="37" a="1"/>
  <c r="CU39" i="37" s="1"/>
  <c r="AP39" i="37" a="1"/>
  <c r="AP39" i="37" s="1"/>
  <c r="HN39" i="37" a="1"/>
  <c r="HN39" i="37" s="1"/>
  <c r="FL39" i="37" a="1"/>
  <c r="FL39" i="37" s="1"/>
  <c r="DA39" i="37" a="1"/>
  <c r="DA39" i="37" s="1"/>
  <c r="AU39" i="37" a="1"/>
  <c r="AU39" i="37" s="1"/>
  <c r="FY39" i="37" a="1"/>
  <c r="FY39" i="37" s="1"/>
  <c r="DH39" i="37" a="1"/>
  <c r="DH39" i="37" s="1"/>
  <c r="BA39" i="37" a="1"/>
  <c r="BA39" i="37" s="1"/>
  <c r="IO39" i="37" a="1"/>
  <c r="IO39" i="37" s="1"/>
  <c r="GE39" i="37" a="1"/>
  <c r="GE39" i="37" s="1"/>
  <c r="EB39" i="37" a="1"/>
  <c r="EB39" i="37" s="1"/>
  <c r="BH39" i="37" a="1"/>
  <c r="BH39" i="37" s="1"/>
  <c r="HL39" i="37" a="1"/>
  <c r="HL39" i="37" s="1"/>
  <c r="EU39" i="37" a="1"/>
  <c r="EU39" i="37" s="1"/>
  <c r="CP39" i="37" a="1"/>
  <c r="CP39" i="37" s="1"/>
  <c r="AF39" i="37" a="1"/>
  <c r="AF39" i="37" s="1"/>
  <c r="IF39" i="37" a="1"/>
  <c r="IF39" i="37" s="1"/>
  <c r="GC39" i="37" a="1"/>
  <c r="GC39" i="37" s="1"/>
  <c r="CW39" i="37" a="1"/>
  <c r="CW39" i="37" s="1"/>
  <c r="FM39" i="37" a="1"/>
  <c r="FM39" i="37" s="1"/>
  <c r="FF39" i="37" a="1"/>
  <c r="FF39" i="37" s="1"/>
  <c r="GN39" i="37" a="1"/>
  <c r="GN39" i="37" s="1"/>
  <c r="IL39" i="37" a="1"/>
  <c r="IL39" i="37" s="1"/>
  <c r="GG39" i="37" a="1"/>
  <c r="GG39" i="37" s="1"/>
  <c r="IE39" i="37" a="1"/>
  <c r="IE39" i="37" s="1"/>
  <c r="FA39" i="37" a="1"/>
  <c r="FA39" i="37" s="1"/>
  <c r="CV39" i="37" a="1"/>
  <c r="CV39" i="37" s="1"/>
  <c r="AK39" i="37" a="1"/>
  <c r="AK39" i="37" s="1"/>
  <c r="IK39" i="37" a="1"/>
  <c r="IK39" i="37" s="1"/>
  <c r="FG39" i="37" a="1"/>
  <c r="FG39" i="37" s="1"/>
  <c r="CM39" i="37" a="1"/>
  <c r="CM39" i="37" s="1"/>
  <c r="AJ39" i="37" a="1"/>
  <c r="AJ39" i="37" s="1"/>
  <c r="HG39" i="37" a="1"/>
  <c r="HG39" i="37" s="1"/>
  <c r="FE39" i="37" a="1"/>
  <c r="FE39" i="37" s="1"/>
  <c r="CS39" i="37" a="1"/>
  <c r="CS39" i="37" s="1"/>
  <c r="AN39" i="37" a="1"/>
  <c r="AN39" i="37" s="1"/>
  <c r="FK39" i="37" a="1"/>
  <c r="FK39" i="37" s="1"/>
  <c r="CZ39" i="37" a="1"/>
  <c r="CZ39" i="37" s="1"/>
  <c r="AG39" i="37" a="1"/>
  <c r="AG39" i="37" s="1"/>
  <c r="IH39" i="37" a="1"/>
  <c r="IH39" i="37" s="1"/>
  <c r="FX39" i="37" a="1"/>
  <c r="FX39" i="37" s="1"/>
  <c r="DU39" i="37" a="1"/>
  <c r="DU39" i="37" s="1"/>
  <c r="AZ39" i="37" a="1"/>
  <c r="AZ39" i="37" s="1"/>
  <c r="HE39" i="37" a="1"/>
  <c r="HE39" i="37" s="1"/>
  <c r="EO39" i="37" a="1"/>
  <c r="EO39" i="37" s="1"/>
  <c r="CI39" i="37" a="1"/>
  <c r="CI39" i="37" s="1"/>
  <c r="Z39" i="37" a="1"/>
  <c r="Z39" i="37" s="1"/>
  <c r="HZ39" i="37" a="1"/>
  <c r="HZ39" i="37" s="1"/>
  <c r="FV39" i="37" a="1"/>
  <c r="FV39" i="37" s="1"/>
  <c r="CO39" i="37" a="1"/>
  <c r="CO39" i="37" s="1"/>
  <c r="AE39" i="37" a="1"/>
  <c r="AE39" i="37" s="1"/>
  <c r="DJ39" i="37" a="1"/>
  <c r="DJ39" i="37" s="1"/>
  <c r="DB39" i="37" a="1"/>
  <c r="DB39" i="37" s="1"/>
  <c r="EY39" i="37" a="1"/>
  <c r="EY39" i="37" s="1"/>
  <c r="HJ39" i="37" a="1"/>
  <c r="HJ39" i="37" s="1"/>
  <c r="EL39" i="37" a="1"/>
  <c r="EL39" i="37" s="1"/>
  <c r="HC39" i="37" a="1"/>
  <c r="HC39" i="37" s="1"/>
  <c r="ID39" i="37" a="1"/>
  <c r="ID39" i="37" s="1"/>
  <c r="ET39" i="37" a="1"/>
  <c r="ET39" i="37" s="1"/>
  <c r="CN39" i="37" a="1"/>
  <c r="CN39" i="37" s="1"/>
  <c r="X39" i="37" a="1"/>
  <c r="X39" i="37" s="1"/>
  <c r="HX39" i="37" a="1"/>
  <c r="HX39" i="37" s="1"/>
  <c r="EZ39" i="37" a="1"/>
  <c r="EZ39" i="37" s="1"/>
  <c r="CF39" i="37" a="1"/>
  <c r="CF39" i="37" s="1"/>
  <c r="AD39" i="37" a="1"/>
  <c r="AD39" i="37" s="1"/>
  <c r="HA39" i="37" a="1"/>
  <c r="HA39" i="37" s="1"/>
  <c r="EX39" i="37" a="1"/>
  <c r="EX39" i="37" s="1"/>
  <c r="CK39" i="37" a="1"/>
  <c r="CK39" i="37" s="1"/>
  <c r="AH39" i="37" a="1"/>
  <c r="AH39" i="37" s="1"/>
  <c r="FD39" i="37" a="1"/>
  <c r="FD39" i="37" s="1"/>
  <c r="CR39" i="37" a="1"/>
  <c r="CR39" i="37" s="1"/>
  <c r="U39" i="37" a="1"/>
  <c r="U39" i="37" s="1"/>
  <c r="IB39" i="37" a="1"/>
  <c r="IB39" i="37" s="1"/>
  <c r="FR39" i="37" a="1"/>
  <c r="FR39" i="37" s="1"/>
  <c r="DN39" i="37" a="1"/>
  <c r="DN39" i="37" s="1"/>
  <c r="AT39" i="37" a="1"/>
  <c r="AT39" i="37" s="1"/>
  <c r="GY39" i="37" a="1"/>
  <c r="GY39" i="37" s="1"/>
  <c r="EH39" i="37" a="1"/>
  <c r="EH39" i="37" s="1"/>
  <c r="CA39" i="37" a="1"/>
  <c r="CA39" i="37" s="1"/>
  <c r="S39" i="37" a="1"/>
  <c r="S39" i="37" s="1"/>
  <c r="HR39" i="37" a="1"/>
  <c r="HR39" i="37" s="1"/>
  <c r="FP39" i="37" a="1"/>
  <c r="FP39" i="37" s="1"/>
  <c r="CH39" i="37" a="1"/>
  <c r="CH39" i="37" s="1"/>
  <c r="Y39" i="37" a="1"/>
  <c r="Y39" i="37" s="1"/>
  <c r="H39" i="37" a="1"/>
  <c r="H39" i="37" s="1"/>
  <c r="BC39" i="37" a="1"/>
  <c r="BC39" i="37" s="1"/>
  <c r="AV39" i="37" a="1"/>
  <c r="AV39" i="37" s="1"/>
  <c r="CT39" i="37" a="1"/>
  <c r="CT39" i="37" s="1"/>
  <c r="GI39" i="37" a="1"/>
  <c r="GI39" i="37" s="1"/>
  <c r="CE39" i="37" a="1"/>
  <c r="CE39" i="37" s="1"/>
  <c r="GB39" i="37" a="1"/>
  <c r="GB39" i="37" s="1"/>
  <c r="HB39" i="37" a="1"/>
  <c r="HB39" i="37" s="1"/>
  <c r="EN39" i="37" a="1"/>
  <c r="EN39" i="37" s="1"/>
  <c r="CG39" i="37" a="1"/>
  <c r="CG39" i="37" s="1"/>
  <c r="R39" i="37" a="1"/>
  <c r="R39" i="37" s="1"/>
  <c r="HP39" i="37" a="1"/>
  <c r="HP39" i="37" s="1"/>
  <c r="ES39" i="37" a="1"/>
  <c r="ES39" i="37" s="1"/>
  <c r="BX39" i="37" a="1"/>
  <c r="BX39" i="37" s="1"/>
  <c r="Q39" i="37" a="1"/>
  <c r="Q39" i="37" s="1"/>
  <c r="GT39" i="37" a="1"/>
  <c r="GT39" i="37" s="1"/>
  <c r="EQ39" i="37" a="1"/>
  <c r="EQ39" i="37" s="1"/>
  <c r="CD39" i="37" a="1"/>
  <c r="CD39" i="37" s="1"/>
  <c r="AB39" i="37" a="1"/>
  <c r="AB39" i="37" s="1"/>
  <c r="IP39" i="37" a="1"/>
  <c r="IP39" i="37" s="1"/>
  <c r="EW39" i="37" a="1"/>
  <c r="EW39" i="37" s="1"/>
  <c r="CJ39" i="37" a="1"/>
  <c r="CJ39" i="37" s="1"/>
  <c r="N39" i="37" a="1"/>
  <c r="N39" i="37" s="1"/>
  <c r="HT39" i="37" a="1"/>
  <c r="HT39" i="37" s="1"/>
  <c r="FJ39" i="37" a="1"/>
  <c r="FJ39" i="37" s="1"/>
  <c r="DG39" i="37" a="1"/>
  <c r="DG39" i="37" s="1"/>
  <c r="AM39" i="37" a="1"/>
  <c r="AM39" i="37" s="1"/>
  <c r="GQ39" i="37" a="1"/>
  <c r="GQ39" i="37" s="1"/>
  <c r="EA39" i="37" a="1"/>
  <c r="EA39" i="37" s="1"/>
  <c r="BT39" i="37" a="1"/>
  <c r="BT39" i="37" s="1"/>
  <c r="L39" i="37" a="1"/>
  <c r="L39" i="37" s="1"/>
  <c r="HK39" i="37" a="1"/>
  <c r="HK39" i="37" s="1"/>
  <c r="FB39" i="37" a="1"/>
  <c r="FB39" i="37" s="1"/>
  <c r="BZ39" i="37" a="1"/>
  <c r="BZ39" i="37" s="1"/>
  <c r="K39" i="37" a="1"/>
  <c r="K39" i="37" s="1"/>
  <c r="B23" i="37"/>
  <c r="B22" i="36"/>
  <c r="B14" i="35"/>
  <c r="IH21" i="34"/>
  <c r="HX21" i="34"/>
  <c r="HN21" i="34"/>
  <c r="HE21" i="34"/>
  <c r="GS21" i="34"/>
  <c r="GI21" i="34"/>
  <c r="FY21" i="34"/>
  <c r="FM21" i="34"/>
  <c r="FC21" i="34"/>
  <c r="ES21" i="34"/>
  <c r="EH21" i="34"/>
  <c r="DZ21" i="34"/>
  <c r="DP21" i="34"/>
  <c r="DF21" i="34"/>
  <c r="CW21" i="34"/>
  <c r="CL21" i="34"/>
  <c r="CD21" i="34"/>
  <c r="BT21" i="34"/>
  <c r="BJ21" i="34"/>
  <c r="BA21" i="34"/>
  <c r="AO21" i="34"/>
  <c r="AE21" i="34"/>
  <c r="U21" i="34"/>
  <c r="I21" i="34"/>
  <c r="IO21" i="34"/>
  <c r="IF21" i="34"/>
  <c r="HV21" i="34"/>
  <c r="HL21" i="34"/>
  <c r="HA21" i="34"/>
  <c r="GQ21" i="34"/>
  <c r="GG21" i="34"/>
  <c r="FU21" i="34"/>
  <c r="FK21" i="34"/>
  <c r="FA21" i="34"/>
  <c r="EO21" i="34"/>
  <c r="EF21" i="34"/>
  <c r="DX21" i="34"/>
  <c r="DN21" i="34"/>
  <c r="DD21" i="34"/>
  <c r="CT21" i="34"/>
  <c r="CJ21" i="34"/>
  <c r="CB21" i="34"/>
  <c r="BR21" i="34"/>
  <c r="BH21" i="34"/>
  <c r="AW21" i="34"/>
  <c r="AM21" i="34"/>
  <c r="AC21" i="34"/>
  <c r="Q21" i="34"/>
  <c r="G21" i="34"/>
  <c r="IN21" i="34"/>
  <c r="IE21" i="34"/>
  <c r="HU21" i="34"/>
  <c r="HJ21" i="34"/>
  <c r="GZ21" i="34"/>
  <c r="GP21" i="34"/>
  <c r="GD21" i="34"/>
  <c r="FT21" i="34"/>
  <c r="FJ21" i="34"/>
  <c r="EX21" i="34"/>
  <c r="EN21" i="34"/>
  <c r="EE21" i="34"/>
  <c r="DW21" i="34"/>
  <c r="DM21" i="34"/>
  <c r="DB21" i="34"/>
  <c r="CS21" i="34"/>
  <c r="CI21" i="34"/>
  <c r="CA21" i="34"/>
  <c r="BQ21" i="34"/>
  <c r="BF21" i="34"/>
  <c r="AV21" i="34"/>
  <c r="AL21" i="34"/>
  <c r="Z21" i="34"/>
  <c r="P21" i="34"/>
  <c r="F21" i="34"/>
  <c r="IL21" i="34"/>
  <c r="IC21" i="34"/>
  <c r="HQ21" i="34"/>
  <c r="HH21" i="34"/>
  <c r="GX21" i="34"/>
  <c r="GL21" i="34"/>
  <c r="GB21" i="34"/>
  <c r="FR21" i="34"/>
  <c r="FF21" i="34"/>
  <c r="EV21" i="34"/>
  <c r="EL21" i="34"/>
  <c r="EC21" i="34"/>
  <c r="DU21" i="34"/>
  <c r="DI21" i="34"/>
  <c r="CZ21" i="34"/>
  <c r="CQ21" i="34"/>
  <c r="CG21" i="34"/>
  <c r="BY21" i="34"/>
  <c r="BM21" i="34"/>
  <c r="BD21" i="34"/>
  <c r="AT21" i="34"/>
  <c r="AH21" i="34"/>
  <c r="X21" i="34"/>
  <c r="N21" i="34"/>
  <c r="HZ21" i="34"/>
  <c r="HG21" i="34"/>
  <c r="GK21" i="34"/>
  <c r="FQ21" i="34"/>
  <c r="EU21" i="34"/>
  <c r="EB21" i="34"/>
  <c r="DH21" i="34"/>
  <c r="CP21" i="34"/>
  <c r="BV21" i="34"/>
  <c r="BC21" i="34"/>
  <c r="AG21" i="34"/>
  <c r="M21" i="34"/>
  <c r="HY21" i="34"/>
  <c r="HF21" i="34"/>
  <c r="GJ21" i="34"/>
  <c r="FN21" i="34"/>
  <c r="ET21" i="34"/>
  <c r="EA21" i="34"/>
  <c r="DG21" i="34"/>
  <c r="CO21" i="34"/>
  <c r="BU21" i="34"/>
  <c r="BB21" i="34"/>
  <c r="AF21" i="34"/>
  <c r="J21" i="34"/>
  <c r="IP21" i="34"/>
  <c r="HW21" i="34"/>
  <c r="HB21" i="34"/>
  <c r="GH21" i="34"/>
  <c r="FL21" i="34"/>
  <c r="EP21" i="34"/>
  <c r="DY21" i="34"/>
  <c r="DE21" i="34"/>
  <c r="CK21" i="34"/>
  <c r="BS21" i="34"/>
  <c r="AX21" i="34"/>
  <c r="AD21" i="34"/>
  <c r="H21" i="34"/>
  <c r="IM21" i="34"/>
  <c r="HR21" i="34"/>
  <c r="GY21" i="34"/>
  <c r="GC21" i="34"/>
  <c r="FI21" i="34"/>
  <c r="EM21" i="34"/>
  <c r="DV21" i="34"/>
  <c r="DA21" i="34"/>
  <c r="CH21" i="34"/>
  <c r="BN21" i="34"/>
  <c r="AU21" i="34"/>
  <c r="Y21" i="34"/>
  <c r="E21" i="34"/>
  <c r="IK21" i="34"/>
  <c r="HP21" i="34"/>
  <c r="GW21" i="34"/>
  <c r="GA21" i="34"/>
  <c r="FE21" i="34"/>
  <c r="EK21" i="34"/>
  <c r="DR21" i="34"/>
  <c r="CY21" i="34"/>
  <c r="CF21" i="34"/>
  <c r="BL21" i="34"/>
  <c r="AS21" i="34"/>
  <c r="W21" i="34"/>
  <c r="II21" i="34"/>
  <c r="HO21" i="34"/>
  <c r="GT21" i="34"/>
  <c r="FZ21" i="34"/>
  <c r="FD21" i="34"/>
  <c r="EJ21" i="34"/>
  <c r="DQ21" i="34"/>
  <c r="CX21" i="34"/>
  <c r="CE21" i="34"/>
  <c r="BK21" i="34"/>
  <c r="AP21" i="34"/>
  <c r="V21" i="34"/>
  <c r="IG21" i="34"/>
  <c r="FB21" i="34"/>
  <c r="CC21" i="34"/>
  <c r="ID21" i="34"/>
  <c r="EW21" i="34"/>
  <c r="BZ21" i="34"/>
  <c r="HM21" i="34"/>
  <c r="EG21" i="34"/>
  <c r="BI21" i="34"/>
  <c r="HI21" i="34"/>
  <c r="ED21" i="34"/>
  <c r="BE21" i="34"/>
  <c r="GR21" i="34"/>
  <c r="DO21" i="34"/>
  <c r="AN21" i="34"/>
  <c r="GO21" i="34"/>
  <c r="DJ21" i="34"/>
  <c r="AK21" i="34"/>
  <c r="FV21" i="34"/>
  <c r="CV21" i="34"/>
  <c r="R21" i="34"/>
  <c r="FS21" i="34"/>
  <c r="CR21" i="34"/>
  <c r="O21" i="34"/>
  <c r="AI21" i="34"/>
  <c r="CM21" i="34"/>
  <c r="AA21" i="34"/>
  <c r="IA21" i="34"/>
  <c r="ER21" i="34"/>
  <c r="DL21" i="34"/>
  <c r="AJ21" i="34"/>
  <c r="AY21" i="34"/>
  <c r="HS21" i="34"/>
  <c r="AQ21" i="34"/>
  <c r="FO21" i="34"/>
  <c r="FG21" i="34"/>
  <c r="HC21" i="34"/>
  <c r="EQ21" i="34"/>
  <c r="K21" i="34"/>
  <c r="BG21" i="34"/>
  <c r="GU21" i="34"/>
  <c r="C21" i="34"/>
  <c r="EY21" i="34"/>
  <c r="CN21" i="34"/>
  <c r="FH21" i="34"/>
  <c r="T21" i="34"/>
  <c r="DT21" i="34"/>
  <c r="DC21" i="34"/>
  <c r="GF21" i="34"/>
  <c r="GN21" i="34"/>
  <c r="D21" i="34"/>
  <c r="FX21" i="34"/>
  <c r="AR21" i="34"/>
  <c r="IJ21" i="34"/>
  <c r="HT21" i="34"/>
  <c r="AZ21" i="34"/>
  <c r="L21" i="34"/>
  <c r="GE21" i="34"/>
  <c r="BW21" i="34"/>
  <c r="DS21" i="34"/>
  <c r="S21" i="34"/>
  <c r="HD21" i="34"/>
  <c r="EZ21" i="34"/>
  <c r="IR21" i="34"/>
  <c r="BX21" i="34"/>
  <c r="IB21" i="34"/>
  <c r="BP21" i="34"/>
  <c r="HK21" i="34"/>
  <c r="FW21" i="34"/>
  <c r="IQ21" i="34"/>
  <c r="BO21" i="34"/>
  <c r="GM21" i="34"/>
  <c r="AB21" i="34"/>
  <c r="CU21" i="34"/>
  <c r="EI21" i="34"/>
  <c r="DK21" i="34"/>
  <c r="FP21" i="34"/>
  <c r="GV21" i="34"/>
  <c r="B22" i="34"/>
  <c r="B21" i="20"/>
  <c r="EP20" i="40" l="1"/>
  <c r="GS20" i="40"/>
  <c r="HC20" i="36"/>
  <c r="FX20" i="36"/>
  <c r="CG20" i="36"/>
  <c r="M20" i="40"/>
  <c r="IE20" i="36"/>
  <c r="Y20" i="36"/>
  <c r="DW20" i="36"/>
  <c r="AT20" i="36"/>
  <c r="HM20" i="40"/>
  <c r="U20" i="36"/>
  <c r="EE20" i="36"/>
  <c r="FM20" i="36"/>
  <c r="P20" i="36"/>
  <c r="AJ20" i="40"/>
  <c r="HA20" i="36"/>
  <c r="I20" i="40"/>
  <c r="EK20" i="36"/>
  <c r="N20" i="36"/>
  <c r="D35" i="35"/>
  <c r="D34" i="35"/>
  <c r="FV19" i="44"/>
  <c r="CZ19" i="44"/>
  <c r="GY19" i="44"/>
  <c r="AN19" i="44"/>
  <c r="CL19" i="44"/>
  <c r="IQ19" i="44"/>
  <c r="HE20" i="36"/>
  <c r="BE19" i="44"/>
  <c r="DZ19" i="44"/>
  <c r="BI19" i="44"/>
  <c r="FW19" i="44"/>
  <c r="BO19" i="44"/>
  <c r="R19" i="44"/>
  <c r="IL19" i="44"/>
  <c r="DV19" i="44"/>
  <c r="HL19" i="44"/>
  <c r="DK19" i="44"/>
  <c r="IR19" i="44"/>
  <c r="Q19" i="44"/>
  <c r="FE19" i="44"/>
  <c r="GM19" i="44"/>
  <c r="EW19" i="44"/>
  <c r="HD19" i="44"/>
  <c r="GU19" i="44"/>
  <c r="ES19" i="44"/>
  <c r="DS19" i="44"/>
  <c r="K19" i="44"/>
  <c r="DF19" i="44"/>
  <c r="BJ19" i="44"/>
  <c r="GQ19" i="44"/>
  <c r="EJ19" i="44"/>
  <c r="IE19" i="44"/>
  <c r="FS19" i="44"/>
  <c r="DN19" i="44"/>
  <c r="AZ19" i="44"/>
  <c r="GE19" i="44"/>
  <c r="ID19" i="44"/>
  <c r="EP19" i="44"/>
  <c r="AB19" i="44"/>
  <c r="FT19" i="44"/>
  <c r="GT19" i="44"/>
  <c r="DB19" i="44"/>
  <c r="CR19" i="44"/>
  <c r="AU19" i="44"/>
  <c r="CG19" i="44"/>
  <c r="BV19" i="44"/>
  <c r="AC19" i="44"/>
  <c r="HK19" i="44"/>
  <c r="DG19" i="44"/>
  <c r="EF19" i="44"/>
  <c r="C19" i="44"/>
  <c r="T19" i="44"/>
  <c r="IA19" i="44"/>
  <c r="EY19" i="44"/>
  <c r="CK19" i="44"/>
  <c r="EH19" i="44"/>
  <c r="AI19" i="44"/>
  <c r="FK19" i="44"/>
  <c r="CN19" i="44"/>
  <c r="GX19" i="44"/>
  <c r="EU19" i="44"/>
  <c r="W19" i="44"/>
  <c r="FO19" i="44"/>
  <c r="FU19" i="44"/>
  <c r="GK19" i="44"/>
  <c r="IK19" i="44"/>
  <c r="DT19" i="44"/>
  <c r="EV19" i="44"/>
  <c r="AJ19" i="44"/>
  <c r="I19" i="44"/>
  <c r="V19" i="44"/>
  <c r="BK19" i="44"/>
  <c r="GN19" i="44"/>
  <c r="GC19" i="44"/>
  <c r="CJ19" i="44"/>
  <c r="BB19" i="44"/>
  <c r="GH19" i="44"/>
  <c r="FF19" i="44"/>
  <c r="GS19" i="44"/>
  <c r="IQ20" i="40"/>
  <c r="AG19" i="44"/>
  <c r="GI19" i="44"/>
  <c r="FN19" i="44"/>
  <c r="F19" i="44"/>
  <c r="EC19" i="44"/>
  <c r="IH19" i="44"/>
  <c r="FM19" i="44"/>
  <c r="CU19" i="44"/>
  <c r="EO19" i="44"/>
  <c r="U19" i="44"/>
  <c r="AK19" i="44"/>
  <c r="BT19" i="44"/>
  <c r="GA19" i="44"/>
  <c r="BH19" i="44"/>
  <c r="EQ19" i="44"/>
  <c r="IG19" i="44"/>
  <c r="IC19" i="44"/>
  <c r="BZ19" i="44"/>
  <c r="DY19" i="44"/>
  <c r="BP19" i="44"/>
  <c r="BR19" i="44"/>
  <c r="HY19" i="44"/>
  <c r="EI19" i="44"/>
  <c r="AR19" i="44"/>
  <c r="BM19" i="44"/>
  <c r="IM19" i="44"/>
  <c r="GG19" i="44"/>
  <c r="CO19" i="44"/>
  <c r="EZ19" i="44"/>
  <c r="AL19" i="44"/>
  <c r="GD19" i="44"/>
  <c r="IP19" i="44"/>
  <c r="DU19" i="44"/>
  <c r="IJ19" i="44"/>
  <c r="IF19" i="44"/>
  <c r="EN19" i="44"/>
  <c r="X19" i="44"/>
  <c r="ED19" i="44"/>
  <c r="AY19" i="44"/>
  <c r="BU19" i="44"/>
  <c r="GO19" i="44"/>
  <c r="FQ19" i="44"/>
  <c r="CM19" i="44"/>
  <c r="AE19" i="44"/>
  <c r="FD19" i="44"/>
  <c r="BG19" i="44"/>
  <c r="BF19" i="44"/>
  <c r="HF19" i="44"/>
  <c r="AO19" i="44"/>
  <c r="HZ19" i="44"/>
  <c r="Y19" i="44"/>
  <c r="HN19" i="44"/>
  <c r="GF19" i="44"/>
  <c r="BC19" i="44"/>
  <c r="BA19" i="44"/>
  <c r="FB19" i="44"/>
  <c r="FA19" i="44"/>
  <c r="DW19" i="44"/>
  <c r="P19" i="44"/>
  <c r="AF19" i="44"/>
  <c r="BD19" i="44"/>
  <c r="HG19" i="44"/>
  <c r="HQ19" i="44"/>
  <c r="HJ19" i="44"/>
  <c r="DI19" i="44"/>
  <c r="CP19" i="44"/>
  <c r="DD19" i="44"/>
  <c r="CF19" i="44"/>
  <c r="CX19" i="44"/>
  <c r="O19" i="44"/>
  <c r="HH19" i="44"/>
  <c r="GB19" i="44"/>
  <c r="AX19" i="44"/>
  <c r="CS19" i="44"/>
  <c r="DC19" i="44"/>
  <c r="E19" i="44"/>
  <c r="II19" i="44"/>
  <c r="ER19" i="44"/>
  <c r="HS19" i="44"/>
  <c r="CA19" i="44"/>
  <c r="HW19" i="44"/>
  <c r="HX19" i="44"/>
  <c r="BS19" i="44"/>
  <c r="GR19" i="44"/>
  <c r="GL19" i="44"/>
  <c r="GV19" i="44"/>
  <c r="CI19" i="44"/>
  <c r="HU19" i="44"/>
  <c r="CT19" i="44"/>
  <c r="HE19" i="44"/>
  <c r="N19" i="44"/>
  <c r="HA19" i="44"/>
  <c r="DH19" i="44"/>
  <c r="M19" i="44"/>
  <c r="AA19" i="44"/>
  <c r="BL19" i="44"/>
  <c r="EA19" i="44"/>
  <c r="DJ19" i="44"/>
  <c r="HM19" i="44"/>
  <c r="CW19" i="44"/>
  <c r="DQ19" i="44"/>
  <c r="CQ19" i="44"/>
  <c r="FX19" i="44"/>
  <c r="BQ19" i="44"/>
  <c r="HP19" i="44"/>
  <c r="FC19" i="44"/>
  <c r="EG19" i="44"/>
  <c r="HV19" i="44"/>
  <c r="FP19" i="44"/>
  <c r="HR19" i="44"/>
  <c r="CY19" i="44"/>
  <c r="FL19" i="44"/>
  <c r="CV19" i="44"/>
  <c r="FR19" i="44"/>
  <c r="DX19" i="44"/>
  <c r="FZ19" i="44"/>
  <c r="DM19" i="44"/>
  <c r="FH19" i="44"/>
  <c r="H19" i="44"/>
  <c r="HT19" i="44"/>
  <c r="EK19" i="44"/>
  <c r="EB19" i="44"/>
  <c r="AQ19" i="44"/>
  <c r="Z19" i="44"/>
  <c r="FI19" i="44"/>
  <c r="HI19" i="44"/>
  <c r="IO19" i="44"/>
  <c r="CD19" i="44"/>
  <c r="DO19" i="44"/>
  <c r="BY19" i="44"/>
  <c r="DA19" i="44"/>
  <c r="DE19" i="44"/>
  <c r="IN19" i="44"/>
  <c r="AT19" i="44"/>
  <c r="HC19" i="44"/>
  <c r="FG19" i="44"/>
  <c r="DP19" i="44"/>
  <c r="HB19" i="44"/>
  <c r="BW19" i="44"/>
  <c r="AP19" i="44"/>
  <c r="EL19" i="44"/>
  <c r="GW19" i="44"/>
  <c r="CC19" i="44"/>
  <c r="EM19" i="44"/>
  <c r="CB19" i="44"/>
  <c r="CH19" i="44"/>
  <c r="IB19" i="44"/>
  <c r="DR19" i="44"/>
  <c r="BX19" i="44"/>
  <c r="GJ19" i="44"/>
  <c r="L19" i="44"/>
  <c r="AW19" i="44"/>
  <c r="FY19" i="44"/>
  <c r="D19" i="44"/>
  <c r="AM19" i="44"/>
  <c r="EX19" i="44"/>
  <c r="AS19" i="44"/>
  <c r="BN19" i="44"/>
  <c r="AD19" i="44"/>
  <c r="GZ19" i="44"/>
  <c r="AV19" i="44"/>
  <c r="GP19" i="44"/>
  <c r="II20" i="36"/>
  <c r="AY20" i="36"/>
  <c r="CM20" i="40"/>
  <c r="CL20" i="40"/>
  <c r="DX20" i="36"/>
  <c r="AA20" i="36"/>
  <c r="FF20" i="36"/>
  <c r="CT20" i="36"/>
  <c r="EB20" i="36"/>
  <c r="IF20" i="36"/>
  <c r="DO20" i="36"/>
  <c r="IR20" i="36"/>
  <c r="GX20" i="36"/>
  <c r="AH20" i="36"/>
  <c r="BV20" i="36"/>
  <c r="S20" i="36"/>
  <c r="S20" i="44" s="1"/>
  <c r="FT20" i="36"/>
  <c r="K20" i="40"/>
  <c r="ER20" i="36"/>
  <c r="EM20" i="36"/>
  <c r="CI20" i="36"/>
  <c r="GE20" i="36"/>
  <c r="BQ20" i="36"/>
  <c r="BQ20" i="44" s="1"/>
  <c r="BJ20" i="40"/>
  <c r="ES20" i="40"/>
  <c r="CQ20" i="36"/>
  <c r="DS20" i="40"/>
  <c r="IM20" i="36"/>
  <c r="T20" i="36"/>
  <c r="CJ20" i="36"/>
  <c r="DP20" i="36"/>
  <c r="HY20" i="40"/>
  <c r="GY20" i="36"/>
  <c r="EZ20" i="40"/>
  <c r="AL20" i="40"/>
  <c r="W20" i="36"/>
  <c r="EI20" i="40"/>
  <c r="DJ20" i="36"/>
  <c r="DL20" i="36"/>
  <c r="HK20" i="36"/>
  <c r="FJ20" i="36"/>
  <c r="DB20" i="40"/>
  <c r="DD20" i="36"/>
  <c r="CK20" i="36"/>
  <c r="CX20" i="36"/>
  <c r="HJ20" i="40"/>
  <c r="DY20" i="36"/>
  <c r="BD20" i="40"/>
  <c r="AF20" i="40"/>
  <c r="CS20" i="36"/>
  <c r="DU20" i="36"/>
  <c r="HQ20" i="40"/>
  <c r="BZ20" i="36"/>
  <c r="DI20" i="40"/>
  <c r="GL20" i="36"/>
  <c r="Q20" i="36"/>
  <c r="HG20" i="36"/>
  <c r="EN20" i="36"/>
  <c r="EN20" i="44" s="1"/>
  <c r="GU20" i="36"/>
  <c r="DH20" i="36"/>
  <c r="AS20" i="36"/>
  <c r="GG20" i="36"/>
  <c r="FP20" i="36"/>
  <c r="EI20" i="36"/>
  <c r="IN20" i="36"/>
  <c r="L20" i="36"/>
  <c r="IJ20" i="36"/>
  <c r="IJ20" i="44" s="1"/>
  <c r="DA20" i="36"/>
  <c r="AQ20" i="36"/>
  <c r="IP20" i="36"/>
  <c r="BN20" i="40"/>
  <c r="DK20" i="36"/>
  <c r="CZ20" i="36"/>
  <c r="AD20" i="40"/>
  <c r="GQ20" i="36"/>
  <c r="M20" i="36"/>
  <c r="V20" i="36"/>
  <c r="DC20" i="36"/>
  <c r="EX20" i="40"/>
  <c r="CC20" i="36"/>
  <c r="O20" i="36"/>
  <c r="DQ20" i="36"/>
  <c r="BK20" i="36"/>
  <c r="AB20" i="36"/>
  <c r="FV20" i="36"/>
  <c r="DN20" i="36"/>
  <c r="HU20" i="40"/>
  <c r="AO20" i="36"/>
  <c r="GO20" i="36"/>
  <c r="GW20" i="40"/>
  <c r="CC20" i="40"/>
  <c r="IO20" i="36"/>
  <c r="IK20" i="40"/>
  <c r="GX20" i="40"/>
  <c r="EU20" i="40"/>
  <c r="CI20" i="40"/>
  <c r="FO20" i="40"/>
  <c r="AF20" i="36"/>
  <c r="GO20" i="40"/>
  <c r="BN20" i="36"/>
  <c r="GT20" i="40"/>
  <c r="FH20" i="40"/>
  <c r="H20" i="40"/>
  <c r="BZ20" i="40"/>
  <c r="EJ20" i="36"/>
  <c r="FS20" i="36"/>
  <c r="HO20" i="36"/>
  <c r="GN20" i="36"/>
  <c r="FQ20" i="40"/>
  <c r="BM20" i="36"/>
  <c r="CP20" i="36"/>
  <c r="CR20" i="36"/>
  <c r="AJ20" i="36"/>
  <c r="GP20" i="36"/>
  <c r="EA20" i="40"/>
  <c r="AA20" i="40"/>
  <c r="DH20" i="40"/>
  <c r="EG20" i="40"/>
  <c r="HV20" i="40"/>
  <c r="FP20" i="40"/>
  <c r="HW20" i="40"/>
  <c r="U20" i="40"/>
  <c r="AK20" i="40"/>
  <c r="BT20" i="40"/>
  <c r="FX20" i="40"/>
  <c r="DE20" i="36"/>
  <c r="ES20" i="36"/>
  <c r="HZ20" i="36"/>
  <c r="HC20" i="40"/>
  <c r="FG20" i="40"/>
  <c r="HR20" i="40"/>
  <c r="CY20" i="40"/>
  <c r="Y20" i="40"/>
  <c r="HN20" i="40"/>
  <c r="GF20" i="40"/>
  <c r="IE20" i="40"/>
  <c r="DT20" i="40"/>
  <c r="AW20" i="40"/>
  <c r="AM20" i="36"/>
  <c r="CE20" i="40"/>
  <c r="CO20" i="36"/>
  <c r="CO20" i="44" s="1"/>
  <c r="BL20" i="40"/>
  <c r="CV20" i="40"/>
  <c r="FR20" i="40"/>
  <c r="EU20" i="36"/>
  <c r="FY20" i="36"/>
  <c r="D20" i="40"/>
  <c r="AM20" i="40"/>
  <c r="GK20" i="40"/>
  <c r="DP20" i="40"/>
  <c r="CN20" i="40"/>
  <c r="AS20" i="40"/>
  <c r="FT20" i="40"/>
  <c r="IM20" i="40"/>
  <c r="IQ20" i="36"/>
  <c r="GC20" i="36"/>
  <c r="X20" i="36"/>
  <c r="G20" i="36"/>
  <c r="FO20" i="36"/>
  <c r="EX20" i="36"/>
  <c r="HH20" i="36"/>
  <c r="GJ20" i="36"/>
  <c r="AB20" i="40"/>
  <c r="FV20" i="40"/>
  <c r="AX20" i="40"/>
  <c r="HB20" i="40"/>
  <c r="BW20" i="40"/>
  <c r="AP20" i="40"/>
  <c r="DC20" i="40"/>
  <c r="GY20" i="40"/>
  <c r="ED20" i="40"/>
  <c r="IP20" i="40"/>
  <c r="GR20" i="40"/>
  <c r="GL20" i="40"/>
  <c r="GV20" i="40"/>
  <c r="IB20" i="40"/>
  <c r="DR20" i="40"/>
  <c r="EQ20" i="40"/>
  <c r="IG20" i="40"/>
  <c r="IC20" i="40"/>
  <c r="GU20" i="40"/>
  <c r="IF20" i="40"/>
  <c r="CX20" i="40"/>
  <c r="EV20" i="40"/>
  <c r="DL20" i="40"/>
  <c r="CQ20" i="40"/>
  <c r="EB20" i="40"/>
  <c r="BR20" i="40"/>
  <c r="FL20" i="40"/>
  <c r="FK20" i="40"/>
  <c r="HJ20" i="36"/>
  <c r="DZ20" i="36"/>
  <c r="CF20" i="36"/>
  <c r="BE20" i="40"/>
  <c r="DZ20" i="40"/>
  <c r="BI20" i="40"/>
  <c r="CZ20" i="40"/>
  <c r="CJ20" i="40"/>
  <c r="CS20" i="40"/>
  <c r="R20" i="40"/>
  <c r="IL20" i="40"/>
  <c r="DV20" i="40"/>
  <c r="DX20" i="40"/>
  <c r="FZ20" i="40"/>
  <c r="DM20" i="40"/>
  <c r="BU20" i="40"/>
  <c r="GH20" i="40"/>
  <c r="AN20" i="40"/>
  <c r="FB20" i="40"/>
  <c r="FA20" i="40"/>
  <c r="V20" i="40"/>
  <c r="N20" i="40"/>
  <c r="DY20" i="40"/>
  <c r="CP20" i="40"/>
  <c r="IO20" i="40"/>
  <c r="BP20" i="40"/>
  <c r="DD20" i="40"/>
  <c r="HD20" i="40"/>
  <c r="EP20" i="36"/>
  <c r="HY20" i="36"/>
  <c r="AL20" i="36"/>
  <c r="CD20" i="36"/>
  <c r="EA20" i="36"/>
  <c r="AV20" i="36"/>
  <c r="CR20" i="40"/>
  <c r="AU20" i="40"/>
  <c r="CG20" i="40"/>
  <c r="FW20" i="40"/>
  <c r="BO20" i="40"/>
  <c r="HK20" i="40"/>
  <c r="DG20" i="40"/>
  <c r="EF20" i="40"/>
  <c r="E20" i="40"/>
  <c r="EM20" i="40"/>
  <c r="CB20" i="40"/>
  <c r="CH20" i="40"/>
  <c r="Q20" i="40"/>
  <c r="FE20" i="40"/>
  <c r="GM20" i="40"/>
  <c r="CT20" i="40"/>
  <c r="HE20" i="40"/>
  <c r="DJ20" i="40"/>
  <c r="AR20" i="40"/>
  <c r="W20" i="40"/>
  <c r="FF20" i="40"/>
  <c r="FU20" i="40"/>
  <c r="CA20" i="40"/>
  <c r="CM20" i="36"/>
  <c r="CL20" i="36"/>
  <c r="DI20" i="36"/>
  <c r="EZ20" i="36"/>
  <c r="AG20" i="40"/>
  <c r="GI20" i="40"/>
  <c r="FN20" i="40"/>
  <c r="F20" i="40"/>
  <c r="BV20" i="40"/>
  <c r="AC20" i="40"/>
  <c r="FM20" i="40"/>
  <c r="CU20" i="40"/>
  <c r="EO20" i="40"/>
  <c r="DF20" i="40"/>
  <c r="BB20" i="40"/>
  <c r="AY20" i="40"/>
  <c r="EY20" i="40"/>
  <c r="CK20" i="40"/>
  <c r="EH20" i="40"/>
  <c r="AI20" i="40"/>
  <c r="HT20" i="40"/>
  <c r="EK20" i="40"/>
  <c r="HA20" i="40"/>
  <c r="GQ20" i="40"/>
  <c r="HM20" i="36"/>
  <c r="HM20" i="44" s="1"/>
  <c r="AE20" i="40"/>
  <c r="FD20" i="40"/>
  <c r="BG20" i="40"/>
  <c r="EC20" i="40"/>
  <c r="IH20" i="40"/>
  <c r="FI20" i="40"/>
  <c r="AO20" i="40"/>
  <c r="HZ20" i="40"/>
  <c r="HL20" i="40"/>
  <c r="DK20" i="40"/>
  <c r="IR20" i="40"/>
  <c r="GA20" i="40"/>
  <c r="BH20" i="40"/>
  <c r="BX20" i="40"/>
  <c r="GJ20" i="40"/>
  <c r="L20" i="40"/>
  <c r="GG20" i="40"/>
  <c r="DW20" i="40"/>
  <c r="P20" i="40"/>
  <c r="EE20" i="40"/>
  <c r="EW20" i="40"/>
  <c r="K20" i="36"/>
  <c r="II20" i="40"/>
  <c r="ER20" i="40"/>
  <c r="HS20" i="40"/>
  <c r="BF20" i="40"/>
  <c r="HF20" i="40"/>
  <c r="EL20" i="40"/>
  <c r="HX20" i="40"/>
  <c r="BS20" i="40"/>
  <c r="C20" i="40"/>
  <c r="T20" i="40"/>
  <c r="IA20" i="40"/>
  <c r="BC20" i="40"/>
  <c r="BA20" i="40"/>
  <c r="DU20" i="40"/>
  <c r="FC20" i="40"/>
  <c r="AT20" i="40"/>
  <c r="FY20" i="40"/>
  <c r="GE20" i="40"/>
  <c r="B26" i="39"/>
  <c r="B26" i="38"/>
  <c r="B26" i="40"/>
  <c r="H43" i="20"/>
  <c r="P43" i="20"/>
  <c r="X43" i="20"/>
  <c r="AF43" i="20"/>
  <c r="AN43" i="20"/>
  <c r="AV43" i="20"/>
  <c r="BD43" i="20"/>
  <c r="BL43" i="20"/>
  <c r="BT43" i="20"/>
  <c r="CB43" i="20"/>
  <c r="CJ43" i="20"/>
  <c r="CR43" i="20"/>
  <c r="CZ43" i="20"/>
  <c r="DH43" i="20"/>
  <c r="DP43" i="20"/>
  <c r="DX43" i="20"/>
  <c r="EF43" i="20"/>
  <c r="EN43" i="20"/>
  <c r="EV43" i="20"/>
  <c r="FD43" i="20"/>
  <c r="FL43" i="20"/>
  <c r="FT43" i="20"/>
  <c r="GB43" i="20"/>
  <c r="GJ43" i="20"/>
  <c r="GR43" i="20"/>
  <c r="GZ43" i="20"/>
  <c r="HH43" i="20"/>
  <c r="HP43" i="20"/>
  <c r="HX43" i="20"/>
  <c r="IF43" i="20"/>
  <c r="IN43" i="20"/>
  <c r="I43" i="20"/>
  <c r="Q43" i="20"/>
  <c r="Y43" i="20"/>
  <c r="AG43" i="20"/>
  <c r="AO43" i="20"/>
  <c r="AW43" i="20"/>
  <c r="BE43" i="20"/>
  <c r="BM43" i="20"/>
  <c r="BU43" i="20"/>
  <c r="CC43" i="20"/>
  <c r="CK43" i="20"/>
  <c r="CS43" i="20"/>
  <c r="DA43" i="20"/>
  <c r="DI43" i="20"/>
  <c r="DQ43" i="20"/>
  <c r="DY43" i="20"/>
  <c r="EG43" i="20"/>
  <c r="EO43" i="20"/>
  <c r="EW43" i="20"/>
  <c r="FE43" i="20"/>
  <c r="FM43" i="20"/>
  <c r="FU43" i="20"/>
  <c r="GC43" i="20"/>
  <c r="GK43" i="20"/>
  <c r="GS43" i="20"/>
  <c r="HA43" i="20"/>
  <c r="HI43" i="20"/>
  <c r="HQ43" i="20"/>
  <c r="HY43" i="20"/>
  <c r="IG43" i="20"/>
  <c r="IO43" i="20"/>
  <c r="J43" i="20"/>
  <c r="R43" i="20"/>
  <c r="Z43" i="20"/>
  <c r="AH43" i="20"/>
  <c r="AP43" i="20"/>
  <c r="AX43" i="20"/>
  <c r="BF43" i="20"/>
  <c r="BN43" i="20"/>
  <c r="BV43" i="20"/>
  <c r="CD43" i="20"/>
  <c r="CL43" i="20"/>
  <c r="CT43" i="20"/>
  <c r="DB43" i="20"/>
  <c r="DJ43" i="20"/>
  <c r="DR43" i="20"/>
  <c r="DZ43" i="20"/>
  <c r="EH43" i="20"/>
  <c r="EP43" i="20"/>
  <c r="EX43" i="20"/>
  <c r="FF43" i="20"/>
  <c r="FN43" i="20"/>
  <c r="FV43" i="20"/>
  <c r="GD43" i="20"/>
  <c r="GL43" i="20"/>
  <c r="GT43" i="20"/>
  <c r="HB43" i="20"/>
  <c r="HJ43" i="20"/>
  <c r="HR43" i="20"/>
  <c r="HZ43" i="20"/>
  <c r="IH43" i="20"/>
  <c r="IP43" i="20"/>
  <c r="C43" i="20"/>
  <c r="K43" i="20"/>
  <c r="S43" i="20"/>
  <c r="AA43" i="20"/>
  <c r="AI43" i="20"/>
  <c r="AQ43" i="20"/>
  <c r="AY43" i="20"/>
  <c r="BG43" i="20"/>
  <c r="BO43" i="20"/>
  <c r="BW43" i="20"/>
  <c r="CE43" i="20"/>
  <c r="CM43" i="20"/>
  <c r="CU43" i="20"/>
  <c r="DC43" i="20"/>
  <c r="DK43" i="20"/>
  <c r="DS43" i="20"/>
  <c r="EA43" i="20"/>
  <c r="EI43" i="20"/>
  <c r="EQ43" i="20"/>
  <c r="EY43" i="20"/>
  <c r="FG43" i="20"/>
  <c r="FO43" i="20"/>
  <c r="FW43" i="20"/>
  <c r="GE43" i="20"/>
  <c r="GM43" i="20"/>
  <c r="GU43" i="20"/>
  <c r="HC43" i="20"/>
  <c r="HK43" i="20"/>
  <c r="HS43" i="20"/>
  <c r="IA43" i="20"/>
  <c r="II43" i="20"/>
  <c r="IQ43" i="20"/>
  <c r="N43" i="20"/>
  <c r="AD43" i="20"/>
  <c r="AT43" i="20"/>
  <c r="BJ43" i="20"/>
  <c r="BZ43" i="20"/>
  <c r="CP43" i="20"/>
  <c r="DF43" i="20"/>
  <c r="DV43" i="20"/>
  <c r="EL43" i="20"/>
  <c r="FB43" i="20"/>
  <c r="FR43" i="20"/>
  <c r="GH43" i="20"/>
  <c r="GX43" i="20"/>
  <c r="HN43" i="20"/>
  <c r="ID43" i="20"/>
  <c r="O43" i="20"/>
  <c r="AE43" i="20"/>
  <c r="AU43" i="20"/>
  <c r="BK43" i="20"/>
  <c r="CA43" i="20"/>
  <c r="CQ43" i="20"/>
  <c r="DG43" i="20"/>
  <c r="DW43" i="20"/>
  <c r="EM43" i="20"/>
  <c r="FC43" i="20"/>
  <c r="FS43" i="20"/>
  <c r="GI43" i="20"/>
  <c r="GY43" i="20"/>
  <c r="HO43" i="20"/>
  <c r="IE43" i="20"/>
  <c r="D43" i="20"/>
  <c r="T43" i="20"/>
  <c r="AJ43" i="20"/>
  <c r="AZ43" i="20"/>
  <c r="BP43" i="20"/>
  <c r="CF43" i="20"/>
  <c r="CV43" i="20"/>
  <c r="DL43" i="20"/>
  <c r="EB43" i="20"/>
  <c r="ER43" i="20"/>
  <c r="FH43" i="20"/>
  <c r="FX43" i="20"/>
  <c r="GN43" i="20"/>
  <c r="HD43" i="20"/>
  <c r="HT43" i="20"/>
  <c r="IJ43" i="20"/>
  <c r="E43" i="20"/>
  <c r="U43" i="20"/>
  <c r="AK43" i="20"/>
  <c r="BA43" i="20"/>
  <c r="BQ43" i="20"/>
  <c r="CG43" i="20"/>
  <c r="CW43" i="20"/>
  <c r="DM43" i="20"/>
  <c r="EC43" i="20"/>
  <c r="ES43" i="20"/>
  <c r="FI43" i="20"/>
  <c r="FY43" i="20"/>
  <c r="GO43" i="20"/>
  <c r="HE43" i="20"/>
  <c r="HU43" i="20"/>
  <c r="IK43" i="20"/>
  <c r="L43" i="20"/>
  <c r="AB43" i="20"/>
  <c r="AR43" i="20"/>
  <c r="BH43" i="20"/>
  <c r="BX43" i="20"/>
  <c r="CN43" i="20"/>
  <c r="DD43" i="20"/>
  <c r="DT43" i="20"/>
  <c r="EJ43" i="20"/>
  <c r="EZ43" i="20"/>
  <c r="FP43" i="20"/>
  <c r="GF43" i="20"/>
  <c r="GV43" i="20"/>
  <c r="HL43" i="20"/>
  <c r="IB43" i="20"/>
  <c r="IR43" i="20"/>
  <c r="V43" i="20"/>
  <c r="BI43" i="20"/>
  <c r="CY43" i="20"/>
  <c r="ET43" i="20"/>
  <c r="GG43" i="20"/>
  <c r="HW43" i="20"/>
  <c r="W43" i="20"/>
  <c r="BR43" i="20"/>
  <c r="DE43" i="20"/>
  <c r="EU43" i="20"/>
  <c r="GP43" i="20"/>
  <c r="IC43" i="20"/>
  <c r="AC43" i="20"/>
  <c r="BS43" i="20"/>
  <c r="DN43" i="20"/>
  <c r="FA43" i="20"/>
  <c r="GQ43" i="20"/>
  <c r="IL43" i="20"/>
  <c r="AL43" i="20"/>
  <c r="BY43" i="20"/>
  <c r="DO43" i="20"/>
  <c r="FJ43" i="20"/>
  <c r="GW43" i="20"/>
  <c r="IM43" i="20"/>
  <c r="F43" i="20"/>
  <c r="AS43" i="20"/>
  <c r="CI43" i="20"/>
  <c r="ED43" i="20"/>
  <c r="FQ43" i="20"/>
  <c r="HG43" i="20"/>
  <c r="G43" i="20"/>
  <c r="BB43" i="20"/>
  <c r="CO43" i="20"/>
  <c r="EE43" i="20"/>
  <c r="FZ43" i="20"/>
  <c r="HM43" i="20"/>
  <c r="BC43" i="20"/>
  <c r="HV43" i="20"/>
  <c r="CH43" i="20"/>
  <c r="B44" i="20"/>
  <c r="AM43" i="20"/>
  <c r="CX43" i="20"/>
  <c r="DU43" i="20"/>
  <c r="EK43" i="20"/>
  <c r="FK43" i="20"/>
  <c r="M43" i="20"/>
  <c r="GA43" i="20"/>
  <c r="HF43" i="20"/>
  <c r="J43" i="34"/>
  <c r="R43" i="34"/>
  <c r="Z43" i="34"/>
  <c r="AH43" i="34"/>
  <c r="AP43" i="34"/>
  <c r="AX43" i="34"/>
  <c r="BF43" i="34"/>
  <c r="BN43" i="34"/>
  <c r="BV43" i="34"/>
  <c r="G43" i="34"/>
  <c r="P43" i="34"/>
  <c r="Y43" i="34"/>
  <c r="AI43" i="34"/>
  <c r="AR43" i="34"/>
  <c r="BA43" i="34"/>
  <c r="BJ43" i="34"/>
  <c r="BS43" i="34"/>
  <c r="CB43" i="34"/>
  <c r="CJ43" i="34"/>
  <c r="CR43" i="34"/>
  <c r="CZ43" i="34"/>
  <c r="DH43" i="34"/>
  <c r="DP43" i="34"/>
  <c r="DX43" i="34"/>
  <c r="EF43" i="34"/>
  <c r="EN43" i="34"/>
  <c r="EV43" i="34"/>
  <c r="FD43" i="34"/>
  <c r="FL43" i="34"/>
  <c r="FT43" i="34"/>
  <c r="GB43" i="34"/>
  <c r="GJ43" i="34"/>
  <c r="GR43" i="34"/>
  <c r="GZ43" i="34"/>
  <c r="HH43" i="34"/>
  <c r="HP43" i="34"/>
  <c r="HX43" i="34"/>
  <c r="IF43" i="34"/>
  <c r="IN43" i="34"/>
  <c r="H43" i="34"/>
  <c r="S43" i="34"/>
  <c r="AC43" i="34"/>
  <c r="AM43" i="34"/>
  <c r="AW43" i="34"/>
  <c r="BH43" i="34"/>
  <c r="BR43" i="34"/>
  <c r="CC43" i="34"/>
  <c r="CL43" i="34"/>
  <c r="CU43" i="34"/>
  <c r="DD43" i="34"/>
  <c r="DM43" i="34"/>
  <c r="DV43" i="34"/>
  <c r="EE43" i="34"/>
  <c r="EO43" i="34"/>
  <c r="EX43" i="34"/>
  <c r="FG43" i="34"/>
  <c r="FP43" i="34"/>
  <c r="FY43" i="34"/>
  <c r="GH43" i="34"/>
  <c r="GQ43" i="34"/>
  <c r="HA43" i="34"/>
  <c r="HJ43" i="34"/>
  <c r="HS43" i="34"/>
  <c r="IB43" i="34"/>
  <c r="IK43" i="34"/>
  <c r="I43" i="34"/>
  <c r="T43" i="34"/>
  <c r="AD43" i="34"/>
  <c r="AN43" i="34"/>
  <c r="AY43" i="34"/>
  <c r="BI43" i="34"/>
  <c r="BT43" i="34"/>
  <c r="CD43" i="34"/>
  <c r="CM43" i="34"/>
  <c r="CV43" i="34"/>
  <c r="DE43" i="34"/>
  <c r="DN43" i="34"/>
  <c r="DW43" i="34"/>
  <c r="EG43" i="34"/>
  <c r="EP43" i="34"/>
  <c r="EY43" i="34"/>
  <c r="FH43" i="34"/>
  <c r="FQ43" i="34"/>
  <c r="FZ43" i="34"/>
  <c r="GI43" i="34"/>
  <c r="GS43" i="34"/>
  <c r="HB43" i="34"/>
  <c r="HK43" i="34"/>
  <c r="HT43" i="34"/>
  <c r="IC43" i="34"/>
  <c r="IL43" i="34"/>
  <c r="K43" i="34"/>
  <c r="U43" i="34"/>
  <c r="AE43" i="34"/>
  <c r="AO43" i="34"/>
  <c r="AZ43" i="34"/>
  <c r="BK43" i="34"/>
  <c r="BU43" i="34"/>
  <c r="CE43" i="34"/>
  <c r="CN43" i="34"/>
  <c r="CW43" i="34"/>
  <c r="DF43" i="34"/>
  <c r="DO43" i="34"/>
  <c r="DY43" i="34"/>
  <c r="EH43" i="34"/>
  <c r="EQ43" i="34"/>
  <c r="EZ43" i="34"/>
  <c r="FI43" i="34"/>
  <c r="FR43" i="34"/>
  <c r="GA43" i="34"/>
  <c r="GK43" i="34"/>
  <c r="GT43" i="34"/>
  <c r="HC43" i="34"/>
  <c r="HL43" i="34"/>
  <c r="HU43" i="34"/>
  <c r="ID43" i="34"/>
  <c r="IM43" i="34"/>
  <c r="D43" i="34"/>
  <c r="N43" i="34"/>
  <c r="X43" i="34"/>
  <c r="AJ43" i="34"/>
  <c r="AT43" i="34"/>
  <c r="BD43" i="34"/>
  <c r="BO43" i="34"/>
  <c r="BY43" i="34"/>
  <c r="CH43" i="34"/>
  <c r="CQ43" i="34"/>
  <c r="DA43" i="34"/>
  <c r="DJ43" i="34"/>
  <c r="DS43" i="34"/>
  <c r="EB43" i="34"/>
  <c r="EK43" i="34"/>
  <c r="ET43" i="34"/>
  <c r="FC43" i="34"/>
  <c r="FM43" i="34"/>
  <c r="FV43" i="34"/>
  <c r="GE43" i="34"/>
  <c r="GN43" i="34"/>
  <c r="GW43" i="34"/>
  <c r="HF43" i="34"/>
  <c r="HO43" i="34"/>
  <c r="HY43" i="34"/>
  <c r="IH43" i="34"/>
  <c r="IQ43" i="34"/>
  <c r="E43" i="34"/>
  <c r="O43" i="34"/>
  <c r="AA43" i="34"/>
  <c r="AK43" i="34"/>
  <c r="AU43" i="34"/>
  <c r="BE43" i="34"/>
  <c r="BP43" i="34"/>
  <c r="BZ43" i="34"/>
  <c r="W43" i="34"/>
  <c r="BB43" i="34"/>
  <c r="CA43" i="34"/>
  <c r="CT43" i="34"/>
  <c r="DL43" i="34"/>
  <c r="ED43" i="34"/>
  <c r="EW43" i="34"/>
  <c r="FO43" i="34"/>
  <c r="GG43" i="34"/>
  <c r="GY43" i="34"/>
  <c r="HR43" i="34"/>
  <c r="IJ43" i="34"/>
  <c r="AB43" i="34"/>
  <c r="BC43" i="34"/>
  <c r="CF43" i="34"/>
  <c r="CX43" i="34"/>
  <c r="DQ43" i="34"/>
  <c r="EI43" i="34"/>
  <c r="FA43" i="34"/>
  <c r="FS43" i="34"/>
  <c r="GL43" i="34"/>
  <c r="HD43" i="34"/>
  <c r="HV43" i="34"/>
  <c r="IO43" i="34"/>
  <c r="C43" i="34"/>
  <c r="AF43" i="34"/>
  <c r="BG43" i="34"/>
  <c r="CG43" i="34"/>
  <c r="CY43" i="34"/>
  <c r="DR43" i="34"/>
  <c r="EJ43" i="34"/>
  <c r="FB43" i="34"/>
  <c r="FU43" i="34"/>
  <c r="GM43" i="34"/>
  <c r="HE43" i="34"/>
  <c r="HW43" i="34"/>
  <c r="IP43" i="34"/>
  <c r="F43" i="34"/>
  <c r="AG43" i="34"/>
  <c r="BL43" i="34"/>
  <c r="CI43" i="34"/>
  <c r="DB43" i="34"/>
  <c r="DT43" i="34"/>
  <c r="EL43" i="34"/>
  <c r="FE43" i="34"/>
  <c r="FW43" i="34"/>
  <c r="GO43" i="34"/>
  <c r="HG43" i="34"/>
  <c r="HZ43" i="34"/>
  <c r="IR43" i="34"/>
  <c r="L43" i="34"/>
  <c r="AL43" i="34"/>
  <c r="BM43" i="34"/>
  <c r="CK43" i="34"/>
  <c r="DC43" i="34"/>
  <c r="DU43" i="34"/>
  <c r="EM43" i="34"/>
  <c r="FF43" i="34"/>
  <c r="FX43" i="34"/>
  <c r="GP43" i="34"/>
  <c r="HI43" i="34"/>
  <c r="IA43" i="34"/>
  <c r="B44" i="34"/>
  <c r="M43" i="34"/>
  <c r="AQ43" i="34"/>
  <c r="BQ43" i="34"/>
  <c r="CO43" i="34"/>
  <c r="DG43" i="34"/>
  <c r="DZ43" i="34"/>
  <c r="ER43" i="34"/>
  <c r="FJ43" i="34"/>
  <c r="GC43" i="34"/>
  <c r="GU43" i="34"/>
  <c r="HM43" i="34"/>
  <c r="IE43" i="34"/>
  <c r="Q43" i="34"/>
  <c r="AS43" i="34"/>
  <c r="BW43" i="34"/>
  <c r="CP43" i="34"/>
  <c r="DI43" i="34"/>
  <c r="EA43" i="34"/>
  <c r="ES43" i="34"/>
  <c r="FK43" i="34"/>
  <c r="GD43" i="34"/>
  <c r="GV43" i="34"/>
  <c r="HN43" i="34"/>
  <c r="IG43" i="34"/>
  <c r="AV43" i="34"/>
  <c r="GX43" i="34"/>
  <c r="BX43" i="34"/>
  <c r="HQ43" i="34"/>
  <c r="CS43" i="34"/>
  <c r="II43" i="34"/>
  <c r="GF43" i="34"/>
  <c r="DK43" i="34"/>
  <c r="EC43" i="34"/>
  <c r="V43" i="34"/>
  <c r="EU43" i="34"/>
  <c r="FN43" i="34"/>
  <c r="FB20" i="36"/>
  <c r="GB20" i="36"/>
  <c r="AP20" i="36"/>
  <c r="AX20" i="36"/>
  <c r="GI20" i="36"/>
  <c r="CN20" i="36"/>
  <c r="J20" i="36"/>
  <c r="J20" i="44" s="1"/>
  <c r="I20" i="36"/>
  <c r="AD20" i="36"/>
  <c r="HI20" i="36"/>
  <c r="DG20" i="36"/>
  <c r="ET20" i="36"/>
  <c r="Z20" i="36"/>
  <c r="BY20" i="36"/>
  <c r="BY20" i="44" s="1"/>
  <c r="AW41" i="37" a="1"/>
  <c r="AW41" i="37" s="1"/>
  <c r="AJ40" i="37" a="1"/>
  <c r="AJ40" i="37" s="1"/>
  <c r="DB20" i="36"/>
  <c r="BJ20" i="36"/>
  <c r="DS20" i="36"/>
  <c r="HF20" i="36"/>
  <c r="HP20" i="36"/>
  <c r="IC20" i="36"/>
  <c r="FC20" i="36"/>
  <c r="BT20" i="36"/>
  <c r="CU20" i="36"/>
  <c r="BL20" i="36"/>
  <c r="CW20" i="36"/>
  <c r="AZ20" i="36"/>
  <c r="AI20" i="36"/>
  <c r="FG20" i="36"/>
  <c r="IH20" i="36"/>
  <c r="EF20" i="36"/>
  <c r="DR20" i="36"/>
  <c r="IK20" i="36"/>
  <c r="BB20" i="36"/>
  <c r="GD20" i="36"/>
  <c r="ID20" i="36"/>
  <c r="GZ20" i="36"/>
  <c r="GZ20" i="44" s="1"/>
  <c r="BG20" i="36"/>
  <c r="DQ39" i="37" a="1"/>
  <c r="DQ39" i="37" s="1"/>
  <c r="AL39" i="37" a="1"/>
  <c r="AL39" i="37" s="1"/>
  <c r="GS20" i="36"/>
  <c r="IP21" i="20"/>
  <c r="IP21" i="36" s="1"/>
  <c r="IH21" i="20"/>
  <c r="HZ21" i="20"/>
  <c r="HR21" i="20"/>
  <c r="HR21" i="36" s="1"/>
  <c r="HJ21" i="20"/>
  <c r="HB21" i="20"/>
  <c r="HB21" i="36" s="1"/>
  <c r="GT21" i="20"/>
  <c r="GL21" i="20"/>
  <c r="GL21" i="36" s="1"/>
  <c r="GD21" i="20"/>
  <c r="GD21" i="40" s="1"/>
  <c r="FV21" i="20"/>
  <c r="FN21" i="20"/>
  <c r="FN21" i="36" s="1"/>
  <c r="FF21" i="20"/>
  <c r="FF21" i="36" s="1"/>
  <c r="EX21" i="20"/>
  <c r="EX21" i="40" s="1"/>
  <c r="EP21" i="20"/>
  <c r="EP21" i="40" s="1"/>
  <c r="EH21" i="20"/>
  <c r="EH21" i="36" s="1"/>
  <c r="DZ21" i="20"/>
  <c r="DR21" i="20"/>
  <c r="DJ21" i="20"/>
  <c r="DJ21" i="36" s="1"/>
  <c r="DB21" i="20"/>
  <c r="CT21" i="20"/>
  <c r="CL21" i="20"/>
  <c r="CD21" i="20"/>
  <c r="CD21" i="40" s="1"/>
  <c r="BV21" i="20"/>
  <c r="BV21" i="36" s="1"/>
  <c r="BN21" i="20"/>
  <c r="BF21" i="20"/>
  <c r="BF21" i="36" s="1"/>
  <c r="AX21" i="20"/>
  <c r="AP21" i="20"/>
  <c r="AH21" i="20"/>
  <c r="AH21" i="36" s="1"/>
  <c r="Z21" i="20"/>
  <c r="R21" i="20"/>
  <c r="R21" i="36" s="1"/>
  <c r="J21" i="20"/>
  <c r="J21" i="40" s="1"/>
  <c r="IN21" i="20"/>
  <c r="IN21" i="40" s="1"/>
  <c r="IF21" i="20"/>
  <c r="HX21" i="20"/>
  <c r="HX21" i="36" s="1"/>
  <c r="HP21" i="20"/>
  <c r="HP21" i="40" s="1"/>
  <c r="HH21" i="20"/>
  <c r="GZ21" i="20"/>
  <c r="GR21" i="20"/>
  <c r="GR21" i="36" s="1"/>
  <c r="GJ21" i="20"/>
  <c r="GB21" i="20"/>
  <c r="FT21" i="20"/>
  <c r="FL21" i="20"/>
  <c r="FL21" i="36" s="1"/>
  <c r="FD21" i="20"/>
  <c r="EV21" i="20"/>
  <c r="EV21" i="36" s="1"/>
  <c r="EN21" i="20"/>
  <c r="EN21" i="40" s="1"/>
  <c r="EF21" i="20"/>
  <c r="DX21" i="20"/>
  <c r="DP21" i="20"/>
  <c r="DH21" i="20"/>
  <c r="CZ21" i="20"/>
  <c r="CR21" i="20"/>
  <c r="CJ21" i="20"/>
  <c r="CB21" i="20"/>
  <c r="BT21" i="20"/>
  <c r="BL21" i="20"/>
  <c r="BL21" i="40" s="1"/>
  <c r="BD21" i="20"/>
  <c r="BD21" i="36" s="1"/>
  <c r="AV21" i="20"/>
  <c r="AV21" i="40" s="1"/>
  <c r="AN21" i="20"/>
  <c r="AN21" i="36" s="1"/>
  <c r="AF21" i="20"/>
  <c r="X21" i="20"/>
  <c r="X21" i="40" s="1"/>
  <c r="P21" i="20"/>
  <c r="P21" i="36" s="1"/>
  <c r="H21" i="20"/>
  <c r="H21" i="36" s="1"/>
  <c r="IR21" i="20"/>
  <c r="IG21" i="20"/>
  <c r="IG21" i="36" s="1"/>
  <c r="HV21" i="20"/>
  <c r="HV21" i="36" s="1"/>
  <c r="HL21" i="20"/>
  <c r="HL21" i="36" s="1"/>
  <c r="HA21" i="20"/>
  <c r="HA21" i="36" s="1"/>
  <c r="GP21" i="20"/>
  <c r="GP21" i="40" s="1"/>
  <c r="GF21" i="20"/>
  <c r="FU21" i="20"/>
  <c r="FU21" i="36" s="1"/>
  <c r="FJ21" i="20"/>
  <c r="FJ21" i="40" s="1"/>
  <c r="EZ21" i="20"/>
  <c r="EZ21" i="36" s="1"/>
  <c r="EO21" i="20"/>
  <c r="EO21" i="36" s="1"/>
  <c r="ED21" i="20"/>
  <c r="ED21" i="36" s="1"/>
  <c r="DT21" i="20"/>
  <c r="DT21" i="36" s="1"/>
  <c r="DI21" i="20"/>
  <c r="CX21" i="20"/>
  <c r="CN21" i="20"/>
  <c r="CC21" i="20"/>
  <c r="BR21" i="20"/>
  <c r="BR21" i="36" s="1"/>
  <c r="BH21" i="20"/>
  <c r="BH21" i="36" s="1"/>
  <c r="AW21" i="20"/>
  <c r="AL21" i="20"/>
  <c r="AB21" i="20"/>
  <c r="Q21" i="20"/>
  <c r="F21" i="20"/>
  <c r="F21" i="36" s="1"/>
  <c r="IO21" i="20"/>
  <c r="ID21" i="20"/>
  <c r="HT21" i="20"/>
  <c r="HT21" i="36" s="1"/>
  <c r="HI21" i="20"/>
  <c r="HI21" i="40" s="1"/>
  <c r="GX21" i="20"/>
  <c r="GN21" i="20"/>
  <c r="GC21" i="20"/>
  <c r="GC21" i="40" s="1"/>
  <c r="FR21" i="20"/>
  <c r="FR21" i="36" s="1"/>
  <c r="FH21" i="20"/>
  <c r="FH21" i="40" s="1"/>
  <c r="EW21" i="20"/>
  <c r="EW21" i="36" s="1"/>
  <c r="EL21" i="20"/>
  <c r="EL21" i="36" s="1"/>
  <c r="EB21" i="20"/>
  <c r="DQ21" i="20"/>
  <c r="DF21" i="20"/>
  <c r="DF21" i="36" s="1"/>
  <c r="CV21" i="20"/>
  <c r="CV21" i="36" s="1"/>
  <c r="CK21" i="20"/>
  <c r="BZ21" i="20"/>
  <c r="BP21" i="20"/>
  <c r="BP21" i="36" s="1"/>
  <c r="BE21" i="20"/>
  <c r="BE21" i="36" s="1"/>
  <c r="IM21" i="20"/>
  <c r="IC21" i="20"/>
  <c r="HS21" i="20"/>
  <c r="HS21" i="36" s="1"/>
  <c r="HG21" i="20"/>
  <c r="HG21" i="40" s="1"/>
  <c r="GW21" i="20"/>
  <c r="GM21" i="20"/>
  <c r="GM21" i="36" s="1"/>
  <c r="GA21" i="20"/>
  <c r="GA21" i="36" s="1"/>
  <c r="FQ21" i="20"/>
  <c r="FG21" i="20"/>
  <c r="EU21" i="20"/>
  <c r="EK21" i="20"/>
  <c r="EK21" i="36" s="1"/>
  <c r="EA21" i="20"/>
  <c r="DO21" i="20"/>
  <c r="DO21" i="40" s="1"/>
  <c r="DE21" i="20"/>
  <c r="DE21" i="40" s="1"/>
  <c r="CU21" i="20"/>
  <c r="CI21" i="20"/>
  <c r="BY21" i="20"/>
  <c r="BY21" i="40" s="1"/>
  <c r="BO21" i="20"/>
  <c r="BO21" i="36" s="1"/>
  <c r="BC21" i="20"/>
  <c r="BC21" i="36" s="1"/>
  <c r="IL21" i="20"/>
  <c r="IL21" i="36" s="1"/>
  <c r="IB21" i="20"/>
  <c r="IB21" i="36" s="1"/>
  <c r="HQ21" i="20"/>
  <c r="HF21" i="20"/>
  <c r="GV21" i="20"/>
  <c r="GV21" i="36" s="1"/>
  <c r="GK21" i="20"/>
  <c r="GK21" i="36" s="1"/>
  <c r="FZ21" i="20"/>
  <c r="FZ21" i="36" s="1"/>
  <c r="FP21" i="20"/>
  <c r="FP21" i="36" s="1"/>
  <c r="FE21" i="20"/>
  <c r="FE21" i="36" s="1"/>
  <c r="ET21" i="20"/>
  <c r="ET21" i="40" s="1"/>
  <c r="EJ21" i="20"/>
  <c r="EJ21" i="40" s="1"/>
  <c r="DY21" i="20"/>
  <c r="DY21" i="36" s="1"/>
  <c r="DN21" i="20"/>
  <c r="DN21" i="40" s="1"/>
  <c r="DD21" i="20"/>
  <c r="CS21" i="20"/>
  <c r="CH21" i="20"/>
  <c r="CH21" i="36" s="1"/>
  <c r="BX21" i="20"/>
  <c r="BM21" i="20"/>
  <c r="BM21" i="40" s="1"/>
  <c r="BB21" i="20"/>
  <c r="AR21" i="20"/>
  <c r="AR21" i="36" s="1"/>
  <c r="AG21" i="20"/>
  <c r="AG21" i="36" s="1"/>
  <c r="V21" i="20"/>
  <c r="L21" i="20"/>
  <c r="IE21" i="20"/>
  <c r="IE21" i="36" s="1"/>
  <c r="HK21" i="20"/>
  <c r="GO21" i="20"/>
  <c r="FS21" i="20"/>
  <c r="FS21" i="40" s="1"/>
  <c r="EY21" i="20"/>
  <c r="EC21" i="20"/>
  <c r="EC21" i="36" s="1"/>
  <c r="DG21" i="20"/>
  <c r="CM21" i="20"/>
  <c r="BQ21" i="20"/>
  <c r="BQ21" i="40" s="1"/>
  <c r="AU21" i="20"/>
  <c r="AU21" i="36" s="1"/>
  <c r="AI21" i="20"/>
  <c r="T21" i="20"/>
  <c r="E21" i="20"/>
  <c r="E21" i="36" s="1"/>
  <c r="IA21" i="20"/>
  <c r="IA21" i="36" s="1"/>
  <c r="HE21" i="20"/>
  <c r="HE21" i="36" s="1"/>
  <c r="GI21" i="20"/>
  <c r="FO21" i="20"/>
  <c r="ES21" i="20"/>
  <c r="DW21" i="20"/>
  <c r="DW21" i="36" s="1"/>
  <c r="DC21" i="20"/>
  <c r="DC21" i="36" s="1"/>
  <c r="CG21" i="20"/>
  <c r="CG21" i="36" s="1"/>
  <c r="BK21" i="20"/>
  <c r="BK21" i="40" s="1"/>
  <c r="AT21" i="20"/>
  <c r="AT21" i="36" s="1"/>
  <c r="AE21" i="20"/>
  <c r="AE21" i="36" s="1"/>
  <c r="S21" i="20"/>
  <c r="D21" i="20"/>
  <c r="D21" i="36" s="1"/>
  <c r="HY21" i="20"/>
  <c r="HD21" i="20"/>
  <c r="HD21" i="36" s="1"/>
  <c r="GH21" i="20"/>
  <c r="GH21" i="36" s="1"/>
  <c r="FM21" i="20"/>
  <c r="FM21" i="36" s="1"/>
  <c r="ER21" i="20"/>
  <c r="DV21" i="20"/>
  <c r="DV21" i="36" s="1"/>
  <c r="DA21" i="20"/>
  <c r="CF21" i="20"/>
  <c r="CF21" i="40" s="1"/>
  <c r="BJ21" i="20"/>
  <c r="AS21" i="20"/>
  <c r="AD21" i="20"/>
  <c r="O21" i="20"/>
  <c r="O21" i="40" s="1"/>
  <c r="C21" i="20"/>
  <c r="C21" i="36" s="1"/>
  <c r="HW21" i="20"/>
  <c r="HW21" i="36" s="1"/>
  <c r="HC21" i="20"/>
  <c r="GG21" i="20"/>
  <c r="FK21" i="20"/>
  <c r="FK21" i="36" s="1"/>
  <c r="EQ21" i="20"/>
  <c r="EQ21" i="36" s="1"/>
  <c r="DU21" i="20"/>
  <c r="CY21" i="20"/>
  <c r="CE21" i="20"/>
  <c r="BI21" i="20"/>
  <c r="BI21" i="36" s="1"/>
  <c r="AQ21" i="20"/>
  <c r="AQ21" i="36" s="1"/>
  <c r="AC21" i="20"/>
  <c r="N21" i="20"/>
  <c r="IQ21" i="20"/>
  <c r="HU21" i="20"/>
  <c r="HU21" i="40" s="1"/>
  <c r="GY21" i="20"/>
  <c r="GE21" i="20"/>
  <c r="GE21" i="36" s="1"/>
  <c r="FI21" i="20"/>
  <c r="FI21" i="36" s="1"/>
  <c r="EM21" i="20"/>
  <c r="DS21" i="20"/>
  <c r="CW21" i="20"/>
  <c r="CW21" i="40" s="1"/>
  <c r="CA21" i="20"/>
  <c r="CA21" i="36" s="1"/>
  <c r="BG21" i="20"/>
  <c r="AO21" i="20"/>
  <c r="AA21" i="20"/>
  <c r="M21" i="20"/>
  <c r="M21" i="36" s="1"/>
  <c r="GS21" i="20"/>
  <c r="GS21" i="40" s="1"/>
  <c r="EI21" i="20"/>
  <c r="CO21" i="20"/>
  <c r="AK21" i="20"/>
  <c r="AK21" i="36" s="1"/>
  <c r="HM21" i="20"/>
  <c r="HM21" i="40" s="1"/>
  <c r="CQ21" i="20"/>
  <c r="I21" i="20"/>
  <c r="I21" i="40" s="1"/>
  <c r="AM21" i="20"/>
  <c r="AM21" i="40" s="1"/>
  <c r="IK21" i="20"/>
  <c r="IK21" i="40" s="1"/>
  <c r="GQ21" i="20"/>
  <c r="EG21" i="20"/>
  <c r="EG21" i="40" s="1"/>
  <c r="BW21" i="20"/>
  <c r="BW21" i="36" s="1"/>
  <c r="AJ21" i="20"/>
  <c r="FA21" i="20"/>
  <c r="FA21" i="36" s="1"/>
  <c r="IJ21" i="20"/>
  <c r="IJ21" i="40" s="1"/>
  <c r="FY21" i="20"/>
  <c r="EE21" i="20"/>
  <c r="BU21" i="20"/>
  <c r="BU21" i="36" s="1"/>
  <c r="Y21" i="20"/>
  <c r="II21" i="20"/>
  <c r="II21" i="36" s="1"/>
  <c r="FX21" i="20"/>
  <c r="FX21" i="36" s="1"/>
  <c r="DM21" i="20"/>
  <c r="DM21" i="36" s="1"/>
  <c r="BS21" i="20"/>
  <c r="BS21" i="36" s="1"/>
  <c r="W21" i="20"/>
  <c r="W21" i="36" s="1"/>
  <c r="HO21" i="20"/>
  <c r="FW21" i="20"/>
  <c r="DL21" i="20"/>
  <c r="DL21" i="36" s="1"/>
  <c r="BA21" i="20"/>
  <c r="BA21" i="36" s="1"/>
  <c r="U21" i="20"/>
  <c r="FB21" i="20"/>
  <c r="AY21" i="20"/>
  <c r="GU21" i="20"/>
  <c r="G21" i="20"/>
  <c r="HN21" i="20"/>
  <c r="HN21" i="36" s="1"/>
  <c r="FC21" i="20"/>
  <c r="DK21" i="20"/>
  <c r="AZ21" i="20"/>
  <c r="AZ21" i="36" s="1"/>
  <c r="K21" i="20"/>
  <c r="CP21" i="20"/>
  <c r="GW21" i="36"/>
  <c r="GI40" i="37" a="1"/>
  <c r="GI40" i="37" s="1"/>
  <c r="GA40" i="37" a="1"/>
  <c r="GA40" i="37" s="1"/>
  <c r="DA40" i="37" a="1"/>
  <c r="DA40" i="37" s="1"/>
  <c r="GV40" i="37" a="1"/>
  <c r="GV40" i="37" s="1"/>
  <c r="EL40" i="37" a="1"/>
  <c r="EL40" i="37" s="1"/>
  <c r="CC40" i="37" a="1"/>
  <c r="CC40" i="37" s="1"/>
  <c r="R40" i="37" a="1"/>
  <c r="R40" i="37" s="1"/>
  <c r="GO40" i="37" a="1"/>
  <c r="GO40" i="37" s="1"/>
  <c r="DW40" i="37" a="1"/>
  <c r="DW40" i="37" s="1"/>
  <c r="BL40" i="37" a="1"/>
  <c r="BL40" i="37" s="1"/>
  <c r="GF40" i="37" a="1"/>
  <c r="GF40" i="37" s="1"/>
  <c r="DV40" i="37" a="1"/>
  <c r="DV40" i="37" s="1"/>
  <c r="BK40" i="37" a="1"/>
  <c r="BK40" i="37" s="1"/>
  <c r="HY40" i="37" a="1"/>
  <c r="HY40" i="37" s="1"/>
  <c r="FO40" i="37" a="1"/>
  <c r="FO40" i="37" s="1"/>
  <c r="DE40" i="37" a="1"/>
  <c r="DE40" i="37" s="1"/>
  <c r="AT40" i="37" a="1"/>
  <c r="AT40" i="37" s="1"/>
  <c r="HH40" i="37" a="1"/>
  <c r="HH40" i="37" s="1"/>
  <c r="EX40" i="37" a="1"/>
  <c r="EX40" i="37" s="1"/>
  <c r="CF40" i="37" a="1"/>
  <c r="CF40" i="37" s="1"/>
  <c r="V40" i="37" a="1"/>
  <c r="V40" i="37" s="1"/>
  <c r="GK40" i="37" a="1"/>
  <c r="GK40" i="37" s="1"/>
  <c r="EA40" i="37" a="1"/>
  <c r="EA40" i="37" s="1"/>
  <c r="BP40" i="37" a="1"/>
  <c r="BP40" i="37" s="1"/>
  <c r="F40" i="37" a="1"/>
  <c r="F40" i="37" s="1"/>
  <c r="IL40" i="37" a="1"/>
  <c r="IL40" i="37" s="1"/>
  <c r="GB40" i="37" a="1"/>
  <c r="GB40" i="37" s="1"/>
  <c r="DR40" i="37" a="1"/>
  <c r="DR40" i="37" s="1"/>
  <c r="AY40" i="37" a="1"/>
  <c r="AY40" i="37" s="1"/>
  <c r="DQ40" i="37" a="1"/>
  <c r="DQ40" i="37" s="1"/>
  <c r="GP40" i="37" a="1"/>
  <c r="GP40" i="37" s="1"/>
  <c r="EE40" i="37" a="1"/>
  <c r="EE40" i="37" s="1"/>
  <c r="BU40" i="37" a="1"/>
  <c r="BU40" i="37" s="1"/>
  <c r="K40" i="37" a="1"/>
  <c r="K40" i="37" s="1"/>
  <c r="IQ40" i="37" a="1"/>
  <c r="IQ40" i="37" s="1"/>
  <c r="GG40" i="37" a="1"/>
  <c r="GG40" i="37" s="1"/>
  <c r="DO40" i="37" a="1"/>
  <c r="DO40" i="37" s="1"/>
  <c r="BD40" i="37" a="1"/>
  <c r="BD40" i="37" s="1"/>
  <c r="IP40" i="37" a="1"/>
  <c r="IP40" i="37" s="1"/>
  <c r="FX40" i="37" a="1"/>
  <c r="FX40" i="37" s="1"/>
  <c r="DN40" i="37" a="1"/>
  <c r="DN40" i="37" s="1"/>
  <c r="BC40" i="37" a="1"/>
  <c r="BC40" i="37" s="1"/>
  <c r="HQ40" i="37" a="1"/>
  <c r="HQ40" i="37" s="1"/>
  <c r="FG40" i="37" a="1"/>
  <c r="FG40" i="37" s="1"/>
  <c r="CW40" i="37" a="1"/>
  <c r="CW40" i="37" s="1"/>
  <c r="AM40" i="37" a="1"/>
  <c r="AM40" i="37" s="1"/>
  <c r="GZ40" i="37" a="1"/>
  <c r="GZ40" i="37" s="1"/>
  <c r="EP40" i="37" a="1"/>
  <c r="EP40" i="37" s="1"/>
  <c r="BY40" i="37" a="1"/>
  <c r="BY40" i="37" s="1"/>
  <c r="N40" i="37" a="1"/>
  <c r="N40" i="37" s="1"/>
  <c r="IM40" i="37" a="1"/>
  <c r="IM40" i="37" s="1"/>
  <c r="GC40" i="37" a="1"/>
  <c r="GC40" i="37" s="1"/>
  <c r="DS40" i="37" a="1"/>
  <c r="DS40" i="37" s="1"/>
  <c r="BH40" i="37" a="1"/>
  <c r="BH40" i="37" s="1"/>
  <c r="ID40" i="37" a="1"/>
  <c r="ID40" i="37" s="1"/>
  <c r="FT40" i="37" a="1"/>
  <c r="FT40" i="37" s="1"/>
  <c r="DJ40" i="37" a="1"/>
  <c r="DJ40" i="37" s="1"/>
  <c r="AQ40" i="37" a="1"/>
  <c r="AQ40" i="37" s="1"/>
  <c r="BF40" i="37" a="1"/>
  <c r="BF40" i="37" s="1"/>
  <c r="GW40" i="37" a="1"/>
  <c r="GW40" i="37" s="1"/>
  <c r="EF40" i="37" a="1"/>
  <c r="EF40" i="37" s="1"/>
  <c r="IR40" i="37" a="1"/>
  <c r="IR40" i="37" s="1"/>
  <c r="GH40" i="37" a="1"/>
  <c r="GH40" i="37" s="1"/>
  <c r="DX40" i="37" a="1"/>
  <c r="DX40" i="37" s="1"/>
  <c r="BM40" i="37" a="1"/>
  <c r="BM40" i="37" s="1"/>
  <c r="C40" i="37" a="1"/>
  <c r="C40" i="37" s="1"/>
  <c r="II40" i="37" a="1"/>
  <c r="II40" i="37" s="1"/>
  <c r="FY40" i="37" a="1"/>
  <c r="FY40" i="37" s="1"/>
  <c r="DG40" i="37" a="1"/>
  <c r="DG40" i="37" s="1"/>
  <c r="AV40" i="37" a="1"/>
  <c r="AV40" i="37" s="1"/>
  <c r="IH40" i="37" a="1"/>
  <c r="IH40" i="37" s="1"/>
  <c r="FP40" i="37" a="1"/>
  <c r="FP40" i="37" s="1"/>
  <c r="DF40" i="37" a="1"/>
  <c r="DF40" i="37" s="1"/>
  <c r="AU40" i="37" a="1"/>
  <c r="AU40" i="37" s="1"/>
  <c r="HI40" i="37" a="1"/>
  <c r="HI40" i="37" s="1"/>
  <c r="EY40" i="37" a="1"/>
  <c r="EY40" i="37" s="1"/>
  <c r="CO40" i="37" a="1"/>
  <c r="CO40" i="37" s="1"/>
  <c r="AE40" i="37" a="1"/>
  <c r="AE40" i="37" s="1"/>
  <c r="GS40" i="37" a="1"/>
  <c r="GS40" i="37" s="1"/>
  <c r="EB40" i="37" a="1"/>
  <c r="EB40" i="37" s="1"/>
  <c r="BQ40" i="37" a="1"/>
  <c r="BQ40" i="37" s="1"/>
  <c r="G40" i="37" a="1"/>
  <c r="G40" i="37" s="1"/>
  <c r="IE40" i="37" a="1"/>
  <c r="IE40" i="37" s="1"/>
  <c r="FU40" i="37" a="1"/>
  <c r="FU40" i="37" s="1"/>
  <c r="DK40" i="37" a="1"/>
  <c r="DK40" i="37" s="1"/>
  <c r="AZ40" i="37" a="1"/>
  <c r="AZ40" i="37" s="1"/>
  <c r="HV40" i="37" a="1"/>
  <c r="HV40" i="37" s="1"/>
  <c r="FL40" i="37" a="1"/>
  <c r="FL40" i="37" s="1"/>
  <c r="DB40" i="37" a="1"/>
  <c r="DB40" i="37" s="1"/>
  <c r="HE40" i="37" a="1"/>
  <c r="HE40" i="37" s="1"/>
  <c r="EM40" i="37" a="1"/>
  <c r="EM40" i="37" s="1"/>
  <c r="BV40" i="37" a="1"/>
  <c r="BV40" i="37" s="1"/>
  <c r="IJ40" i="37" a="1"/>
  <c r="IJ40" i="37" s="1"/>
  <c r="FZ40" i="37" a="1"/>
  <c r="FZ40" i="37" s="1"/>
  <c r="DP40" i="37" a="1"/>
  <c r="DP40" i="37" s="1"/>
  <c r="BE40" i="37" a="1"/>
  <c r="BE40" i="37" s="1"/>
  <c r="IA40" i="37" a="1"/>
  <c r="IA40" i="37" s="1"/>
  <c r="FQ40" i="37" a="1"/>
  <c r="FQ40" i="37" s="1"/>
  <c r="CY40" i="37" a="1"/>
  <c r="CY40" i="37" s="1"/>
  <c r="AO40" i="37" a="1"/>
  <c r="AO40" i="37" s="1"/>
  <c r="HZ40" i="37" a="1"/>
  <c r="HZ40" i="37" s="1"/>
  <c r="FH40" i="37" a="1"/>
  <c r="FH40" i="37" s="1"/>
  <c r="CX40" i="37" a="1"/>
  <c r="CX40" i="37" s="1"/>
  <c r="AN40" i="37" a="1"/>
  <c r="AN40" i="37" s="1"/>
  <c r="HA40" i="37" a="1"/>
  <c r="HA40" i="37" s="1"/>
  <c r="EQ40" i="37" a="1"/>
  <c r="EQ40" i="37" s="1"/>
  <c r="CG40" i="37" a="1"/>
  <c r="CG40" i="37" s="1"/>
  <c r="W40" i="37" a="1"/>
  <c r="W40" i="37" s="1"/>
  <c r="GL40" i="37" a="1"/>
  <c r="GL40" i="37" s="1"/>
  <c r="DT40" i="37" a="1"/>
  <c r="DT40" i="37" s="1"/>
  <c r="BI40" i="37" a="1"/>
  <c r="BI40" i="37" s="1"/>
  <c r="HW40" i="37" a="1"/>
  <c r="HW40" i="37" s="1"/>
  <c r="FM40" i="37" a="1"/>
  <c r="FM40" i="37" s="1"/>
  <c r="DC40" i="37" a="1"/>
  <c r="DC40" i="37" s="1"/>
  <c r="AR40" i="37" a="1"/>
  <c r="AR40" i="37" s="1"/>
  <c r="HN40" i="37" a="1"/>
  <c r="HN40" i="37" s="1"/>
  <c r="FD40" i="37" a="1"/>
  <c r="FD40" i="37" s="1"/>
  <c r="CT40" i="37" a="1"/>
  <c r="CT40" i="37" s="1"/>
  <c r="AB40" i="37" a="1"/>
  <c r="AB40" i="37" s="1"/>
  <c r="IC40" i="37" a="1"/>
  <c r="IC40" i="37" s="1"/>
  <c r="FS40" i="37" a="1"/>
  <c r="FS40" i="37" s="1"/>
  <c r="DY40" i="37" a="1"/>
  <c r="DY40" i="37" s="1"/>
  <c r="DI40" i="37" a="1"/>
  <c r="DI40" i="37" s="1"/>
  <c r="BN40" i="37" a="1"/>
  <c r="BN40" i="37" s="1"/>
  <c r="AX40" i="37" a="1"/>
  <c r="AX40" i="37" s="1"/>
  <c r="HM40" i="37" a="1"/>
  <c r="HM40" i="37" s="1"/>
  <c r="EU40" i="37" a="1"/>
  <c r="EU40" i="37" s="1"/>
  <c r="CD40" i="37" a="1"/>
  <c r="CD40" i="37" s="1"/>
  <c r="IB40" i="37" a="1"/>
  <c r="IB40" i="37" s="1"/>
  <c r="FR40" i="37" a="1"/>
  <c r="FR40" i="37" s="1"/>
  <c r="DH40" i="37" a="1"/>
  <c r="DH40" i="37" s="1"/>
  <c r="AW40" i="37" a="1"/>
  <c r="AW40" i="37" s="1"/>
  <c r="HS40" i="37" a="1"/>
  <c r="HS40" i="37" s="1"/>
  <c r="FI40" i="37" a="1"/>
  <c r="FI40" i="37" s="1"/>
  <c r="CQ40" i="37" a="1"/>
  <c r="CQ40" i="37" s="1"/>
  <c r="AG40" i="37" a="1"/>
  <c r="AG40" i="37" s="1"/>
  <c r="HR40" i="37" a="1"/>
  <c r="HR40" i="37" s="1"/>
  <c r="EZ40" i="37" a="1"/>
  <c r="EZ40" i="37" s="1"/>
  <c r="CP40" i="37" a="1"/>
  <c r="CP40" i="37" s="1"/>
  <c r="AF40" i="37" a="1"/>
  <c r="AF40" i="37" s="1"/>
  <c r="GT40" i="37" a="1"/>
  <c r="GT40" i="37" s="1"/>
  <c r="EI40" i="37" a="1"/>
  <c r="EI40" i="37" s="1"/>
  <c r="BZ40" i="37" a="1"/>
  <c r="BZ40" i="37" s="1"/>
  <c r="O40" i="37" a="1"/>
  <c r="O40" i="37" s="1"/>
  <c r="IN40" i="37" a="1"/>
  <c r="IN40" i="37" s="1"/>
  <c r="GD40" i="37" a="1"/>
  <c r="GD40" i="37" s="1"/>
  <c r="DL40" i="37" a="1"/>
  <c r="DL40" i="37" s="1"/>
  <c r="BA40" i="37" a="1"/>
  <c r="BA40" i="37" s="1"/>
  <c r="HO40" i="37" a="1"/>
  <c r="HO40" i="37" s="1"/>
  <c r="FE40" i="37" a="1"/>
  <c r="FE40" i="37" s="1"/>
  <c r="CU40" i="37" a="1"/>
  <c r="CU40" i="37" s="1"/>
  <c r="AK40" i="37" a="1"/>
  <c r="AK40" i="37" s="1"/>
  <c r="HF40" i="37" a="1"/>
  <c r="HF40" i="37" s="1"/>
  <c r="EV40" i="37" a="1"/>
  <c r="EV40" i="37" s="1"/>
  <c r="CL40" i="37" a="1"/>
  <c r="CL40" i="37" s="1"/>
  <c r="T40" i="37" a="1"/>
  <c r="T40" i="37" s="1"/>
  <c r="D40" i="37" a="1"/>
  <c r="D40" i="37" s="1"/>
  <c r="FC40" i="37" a="1"/>
  <c r="FC40" i="37" s="1"/>
  <c r="CK40" i="37" a="1"/>
  <c r="CK40" i="37" s="1"/>
  <c r="S40" i="37" a="1"/>
  <c r="S40" i="37" s="1"/>
  <c r="HT40" i="37" a="1"/>
  <c r="HT40" i="37" s="1"/>
  <c r="FJ40" i="37" a="1"/>
  <c r="FJ40" i="37" s="1"/>
  <c r="CZ40" i="37" a="1"/>
  <c r="CZ40" i="37" s="1"/>
  <c r="AP40" i="37" a="1"/>
  <c r="AP40" i="37" s="1"/>
  <c r="HK40" i="37" a="1"/>
  <c r="HK40" i="37" s="1"/>
  <c r="FA40" i="37" a="1"/>
  <c r="FA40" i="37" s="1"/>
  <c r="CI40" i="37" a="1"/>
  <c r="CI40" i="37" s="1"/>
  <c r="Y40" i="37" a="1"/>
  <c r="Y40" i="37" s="1"/>
  <c r="HJ40" i="37" a="1"/>
  <c r="HJ40" i="37" s="1"/>
  <c r="ER40" i="37" a="1"/>
  <c r="ER40" i="37" s="1"/>
  <c r="CH40" i="37" a="1"/>
  <c r="CH40" i="37" s="1"/>
  <c r="X40" i="37" a="1"/>
  <c r="X40" i="37" s="1"/>
  <c r="GM40" i="37" a="1"/>
  <c r="GM40" i="37" s="1"/>
  <c r="EC40" i="37" a="1"/>
  <c r="EC40" i="37" s="1"/>
  <c r="BR40" i="37" a="1"/>
  <c r="BR40" i="37" s="1"/>
  <c r="H40" i="37" a="1"/>
  <c r="H40" i="37" s="1"/>
  <c r="IF40" i="37" a="1"/>
  <c r="IF40" i="37" s="1"/>
  <c r="FV40" i="37" a="1"/>
  <c r="FV40" i="37" s="1"/>
  <c r="DD40" i="37" a="1"/>
  <c r="DD40" i="37" s="1"/>
  <c r="AS40" i="37" a="1"/>
  <c r="AS40" i="37" s="1"/>
  <c r="HG40" i="37" a="1"/>
  <c r="HG40" i="37" s="1"/>
  <c r="EW40" i="37" a="1"/>
  <c r="EW40" i="37" s="1"/>
  <c r="CM40" i="37" a="1"/>
  <c r="CM40" i="37" s="1"/>
  <c r="AC40" i="37" a="1"/>
  <c r="AC40" i="37" s="1"/>
  <c r="GX40" i="37" a="1"/>
  <c r="GX40" i="37" s="1"/>
  <c r="EN40" i="37" a="1"/>
  <c r="EN40" i="37" s="1"/>
  <c r="BW40" i="37" a="1"/>
  <c r="BW40" i="37" s="1"/>
  <c r="L40" i="37" a="1"/>
  <c r="L40" i="37" s="1"/>
  <c r="AI41" i="37" a="1"/>
  <c r="AI41" i="37" s="1"/>
  <c r="CX41" i="37" a="1"/>
  <c r="CX41" i="37" s="1"/>
  <c r="FG41" i="37" a="1"/>
  <c r="FG41" i="37" s="1"/>
  <c r="HJ41" i="37" a="1"/>
  <c r="HJ41" i="37" s="1"/>
  <c r="AJ41" i="37" a="1"/>
  <c r="AJ41" i="37" s="1"/>
  <c r="CY41" i="37" a="1"/>
  <c r="CY41" i="37" s="1"/>
  <c r="FO41" i="37" a="1"/>
  <c r="FO41" i="37" s="1"/>
  <c r="HY41" i="37" a="1"/>
  <c r="HY41" i="37" s="1"/>
  <c r="BE41" i="37" a="1"/>
  <c r="BE41" i="37" s="1"/>
  <c r="DN41" i="37" a="1"/>
  <c r="DN41" i="37" s="1"/>
  <c r="FW41" i="37" a="1"/>
  <c r="FW41" i="37" s="1"/>
  <c r="IG41" i="37" a="1"/>
  <c r="IG41" i="37" s="1"/>
  <c r="BL41" i="37" a="1"/>
  <c r="BL41" i="37" s="1"/>
  <c r="EA41" i="37" a="1"/>
  <c r="EA41" i="37" s="1"/>
  <c r="GR41" i="37" a="1"/>
  <c r="GR41" i="37" s="1"/>
  <c r="J41" i="37" a="1"/>
  <c r="J41" i="37" s="1"/>
  <c r="BT41" i="37" a="1"/>
  <c r="BT41" i="37" s="1"/>
  <c r="EB41" i="37" a="1"/>
  <c r="EB41" i="37" s="1"/>
  <c r="GS41" i="37" a="1"/>
  <c r="GS41" i="37" s="1"/>
  <c r="E41" i="37" a="1"/>
  <c r="E41" i="37" s="1"/>
  <c r="CC41" i="37" a="1"/>
  <c r="CC41" i="37" s="1"/>
  <c r="EK41" i="37" a="1"/>
  <c r="EK41" i="37" s="1"/>
  <c r="HH41" i="37" a="1"/>
  <c r="HH41" i="37" s="1"/>
  <c r="CJ41" i="37" a="1"/>
  <c r="CJ41" i="37" s="1"/>
  <c r="BN41" i="37" a="1"/>
  <c r="BN41" i="37" s="1"/>
  <c r="BO41" i="37" a="1"/>
  <c r="BO41" i="37" s="1"/>
  <c r="BU41" i="37" a="1"/>
  <c r="BU41" i="37" s="1"/>
  <c r="AV41" i="37" a="1"/>
  <c r="AV41" i="37" s="1"/>
  <c r="CD41" i="37" a="1"/>
  <c r="CD41" i="37" s="1"/>
  <c r="AG41" i="37" a="1"/>
  <c r="AG41" i="37" s="1"/>
  <c r="CB41" i="37" a="1"/>
  <c r="CB41" i="37" s="1"/>
  <c r="HU40" i="37" a="1"/>
  <c r="HU40" i="37" s="1"/>
  <c r="CS40" i="37" a="1"/>
  <c r="CS40" i="37" s="1"/>
  <c r="AA40" i="37" a="1"/>
  <c r="AA40" i="37" s="1"/>
  <c r="HL40" i="37" a="1"/>
  <c r="HL40" i="37" s="1"/>
  <c r="FB40" i="37" a="1"/>
  <c r="FB40" i="37" s="1"/>
  <c r="CR40" i="37" a="1"/>
  <c r="CR40" i="37" s="1"/>
  <c r="AH40" i="37" a="1"/>
  <c r="AH40" i="37" s="1"/>
  <c r="HC40" i="37" a="1"/>
  <c r="HC40" i="37" s="1"/>
  <c r="ES40" i="37" a="1"/>
  <c r="ES40" i="37" s="1"/>
  <c r="CB40" i="37" a="1"/>
  <c r="CB40" i="37" s="1"/>
  <c r="Q40" i="37" a="1"/>
  <c r="Q40" i="37" s="1"/>
  <c r="HB40" i="37" a="1"/>
  <c r="HB40" i="37" s="1"/>
  <c r="EJ40" i="37" a="1"/>
  <c r="EJ40" i="37" s="1"/>
  <c r="CA40" i="37" a="1"/>
  <c r="CA40" i="37" s="1"/>
  <c r="P40" i="37" a="1"/>
  <c r="P40" i="37" s="1"/>
  <c r="IO40" i="37" a="1"/>
  <c r="IO40" i="37" s="1"/>
  <c r="GE40" i="37" a="1"/>
  <c r="GE40" i="37" s="1"/>
  <c r="DU40" i="37" a="1"/>
  <c r="DU40" i="37" s="1"/>
  <c r="BJ40" i="37" a="1"/>
  <c r="BJ40" i="37" s="1"/>
  <c r="HX40" i="37" a="1"/>
  <c r="HX40" i="37" s="1"/>
  <c r="FN40" i="37" a="1"/>
  <c r="FN40" i="37" s="1"/>
  <c r="CV40" i="37" a="1"/>
  <c r="CV40" i="37" s="1"/>
  <c r="AL40" i="37" a="1"/>
  <c r="AL40" i="37" s="1"/>
  <c r="GY40" i="37" a="1"/>
  <c r="GY40" i="37" s="1"/>
  <c r="EO40" i="37" a="1"/>
  <c r="EO40" i="37" s="1"/>
  <c r="CE40" i="37" a="1"/>
  <c r="CE40" i="37" s="1"/>
  <c r="U40" i="37" a="1"/>
  <c r="U40" i="37" s="1"/>
  <c r="GQ40" i="37" a="1"/>
  <c r="GQ40" i="37" s="1"/>
  <c r="EG40" i="37" a="1"/>
  <c r="EG40" i="37" s="1"/>
  <c r="BO40" i="37" a="1"/>
  <c r="BO40" i="37" s="1"/>
  <c r="E40" i="37" a="1"/>
  <c r="E40" i="37" s="1"/>
  <c r="IK40" i="37" a="1"/>
  <c r="IK40" i="37" s="1"/>
  <c r="FK40" i="37" a="1"/>
  <c r="FK40" i="37" s="1"/>
  <c r="AI40" i="37" a="1"/>
  <c r="AI40" i="37" s="1"/>
  <c r="HD40" i="37" a="1"/>
  <c r="HD40" i="37" s="1"/>
  <c r="ET40" i="37" a="1"/>
  <c r="ET40" i="37" s="1"/>
  <c r="CJ40" i="37" a="1"/>
  <c r="CJ40" i="37" s="1"/>
  <c r="Z40" i="37" a="1"/>
  <c r="Z40" i="37" s="1"/>
  <c r="GU40" i="37" a="1"/>
  <c r="GU40" i="37" s="1"/>
  <c r="EK40" i="37" a="1"/>
  <c r="EK40" i="37" s="1"/>
  <c r="BT40" i="37" a="1"/>
  <c r="BT40" i="37" s="1"/>
  <c r="J40" i="37" a="1"/>
  <c r="J40" i="37" s="1"/>
  <c r="GN40" i="37" a="1"/>
  <c r="GN40" i="37" s="1"/>
  <c r="ED40" i="37" a="1"/>
  <c r="ED40" i="37" s="1"/>
  <c r="BS40" i="37" a="1"/>
  <c r="BS40" i="37" s="1"/>
  <c r="I40" i="37" a="1"/>
  <c r="I40" i="37" s="1"/>
  <c r="IG40" i="37" a="1"/>
  <c r="IG40" i="37" s="1"/>
  <c r="FW40" i="37" a="1"/>
  <c r="FW40" i="37" s="1"/>
  <c r="DM40" i="37" a="1"/>
  <c r="DM40" i="37" s="1"/>
  <c r="BB40" i="37" a="1"/>
  <c r="BB40" i="37" s="1"/>
  <c r="HP40" i="37" a="1"/>
  <c r="HP40" i="37" s="1"/>
  <c r="FF40" i="37" a="1"/>
  <c r="FF40" i="37" s="1"/>
  <c r="CN40" i="37" a="1"/>
  <c r="CN40" i="37" s="1"/>
  <c r="AD40" i="37" a="1"/>
  <c r="AD40" i="37" s="1"/>
  <c r="GR40" i="37" a="1"/>
  <c r="GR40" i="37" s="1"/>
  <c r="EH40" i="37" a="1"/>
  <c r="EH40" i="37" s="1"/>
  <c r="BX40" i="37" a="1"/>
  <c r="BX40" i="37" s="1"/>
  <c r="M40" i="37" a="1"/>
  <c r="M40" i="37" s="1"/>
  <c r="GJ40" i="37" a="1"/>
  <c r="GJ40" i="37" s="1"/>
  <c r="DZ40" i="37" a="1"/>
  <c r="DZ40" i="37" s="1"/>
  <c r="BG40" i="37" a="1"/>
  <c r="BG40" i="37" s="1"/>
  <c r="B24" i="37"/>
  <c r="B23" i="36"/>
  <c r="B15" i="35"/>
  <c r="IQ22" i="34"/>
  <c r="IP22" i="34"/>
  <c r="IG22" i="34"/>
  <c r="HX22" i="34"/>
  <c r="HO22" i="34"/>
  <c r="HF22" i="34"/>
  <c r="GT22" i="34"/>
  <c r="GJ22" i="34"/>
  <c r="FZ22" i="34"/>
  <c r="FQ22" i="34"/>
  <c r="FF22" i="34"/>
  <c r="EV22" i="34"/>
  <c r="EL22" i="34"/>
  <c r="EC22" i="34"/>
  <c r="DU22" i="34"/>
  <c r="DI22" i="34"/>
  <c r="CZ22" i="34"/>
  <c r="CQ22" i="34"/>
  <c r="CG22" i="34"/>
  <c r="BY22" i="34"/>
  <c r="BM22" i="34"/>
  <c r="BD22" i="34"/>
  <c r="AT22" i="34"/>
  <c r="AH22" i="34"/>
  <c r="X22" i="34"/>
  <c r="N22" i="34"/>
  <c r="IF22" i="34"/>
  <c r="HV22" i="34"/>
  <c r="HL22" i="34"/>
  <c r="GZ22" i="34"/>
  <c r="GO22" i="34"/>
  <c r="GB22" i="34"/>
  <c r="FR22" i="34"/>
  <c r="FE22" i="34"/>
  <c r="ET22" i="34"/>
  <c r="EH22" i="34"/>
  <c r="DY22" i="34"/>
  <c r="DN22" i="34"/>
  <c r="DB22" i="34"/>
  <c r="CR22" i="34"/>
  <c r="CF22" i="34"/>
  <c r="BU22" i="34"/>
  <c r="BJ22" i="34"/>
  <c r="AX22" i="34"/>
  <c r="AM22" i="34"/>
  <c r="Z22" i="34"/>
  <c r="O22" i="34"/>
  <c r="IN22" i="34"/>
  <c r="ID22" i="34"/>
  <c r="HT22" i="34"/>
  <c r="HI22" i="34"/>
  <c r="GX22" i="34"/>
  <c r="GK22" i="34"/>
  <c r="FY22" i="34"/>
  <c r="FM22" i="34"/>
  <c r="FC22" i="34"/>
  <c r="EP22" i="34"/>
  <c r="EF22" i="34"/>
  <c r="DW22" i="34"/>
  <c r="DJ22" i="34"/>
  <c r="CY22" i="34"/>
  <c r="CO22" i="34"/>
  <c r="CD22" i="34"/>
  <c r="BS22" i="34"/>
  <c r="BH22" i="34"/>
  <c r="AV22" i="34"/>
  <c r="AK22" i="34"/>
  <c r="W22" i="34"/>
  <c r="J22" i="34"/>
  <c r="IM22" i="34"/>
  <c r="IC22" i="34"/>
  <c r="HR22" i="34"/>
  <c r="HH22" i="34"/>
  <c r="GW22" i="34"/>
  <c r="GI22" i="34"/>
  <c r="FW22" i="34"/>
  <c r="FL22" i="34"/>
  <c r="FB22" i="34"/>
  <c r="EO22" i="34"/>
  <c r="EE22" i="34"/>
  <c r="DV22" i="34"/>
  <c r="DH22" i="34"/>
  <c r="CX22" i="34"/>
  <c r="CL22" i="34"/>
  <c r="CC22" i="34"/>
  <c r="BR22" i="34"/>
  <c r="BF22" i="34"/>
  <c r="AU22" i="34"/>
  <c r="AG22" i="34"/>
  <c r="V22" i="34"/>
  <c r="I22" i="34"/>
  <c r="IK22" i="34"/>
  <c r="HZ22" i="34"/>
  <c r="HP22" i="34"/>
  <c r="HE22" i="34"/>
  <c r="GR22" i="34"/>
  <c r="GG22" i="34"/>
  <c r="FU22" i="34"/>
  <c r="FJ22" i="34"/>
  <c r="EX22" i="34"/>
  <c r="EM22" i="34"/>
  <c r="EB22" i="34"/>
  <c r="DQ22" i="34"/>
  <c r="DF22" i="34"/>
  <c r="CV22" i="34"/>
  <c r="CJ22" i="34"/>
  <c r="CA22" i="34"/>
  <c r="BN22" i="34"/>
  <c r="BC22" i="34"/>
  <c r="AP22" i="34"/>
  <c r="AE22" i="34"/>
  <c r="R22" i="34"/>
  <c r="G22" i="34"/>
  <c r="II22" i="34"/>
  <c r="HN22" i="34"/>
  <c r="GQ22" i="34"/>
  <c r="FT22" i="34"/>
  <c r="EW22" i="34"/>
  <c r="EA22" i="34"/>
  <c r="DE22" i="34"/>
  <c r="CI22" i="34"/>
  <c r="BL22" i="34"/>
  <c r="AO22" i="34"/>
  <c r="Q22" i="34"/>
  <c r="IH22" i="34"/>
  <c r="HM22" i="34"/>
  <c r="GP22" i="34"/>
  <c r="FS22" i="34"/>
  <c r="EU22" i="34"/>
  <c r="DZ22" i="34"/>
  <c r="DD22" i="34"/>
  <c r="CH22" i="34"/>
  <c r="BK22" i="34"/>
  <c r="AN22" i="34"/>
  <c r="P22" i="34"/>
  <c r="IE22" i="34"/>
  <c r="HJ22" i="34"/>
  <c r="GL22" i="34"/>
  <c r="FN22" i="34"/>
  <c r="ES22" i="34"/>
  <c r="DX22" i="34"/>
  <c r="DA22" i="34"/>
  <c r="CE22" i="34"/>
  <c r="BI22" i="34"/>
  <c r="AL22" i="34"/>
  <c r="M22" i="34"/>
  <c r="IA22" i="34"/>
  <c r="HG22" i="34"/>
  <c r="GH22" i="34"/>
  <c r="FK22" i="34"/>
  <c r="EN22" i="34"/>
  <c r="DR22" i="34"/>
  <c r="CW22" i="34"/>
  <c r="CB22" i="34"/>
  <c r="BE22" i="34"/>
  <c r="AF22" i="34"/>
  <c r="H22" i="34"/>
  <c r="HY22" i="34"/>
  <c r="HB22" i="34"/>
  <c r="GD22" i="34"/>
  <c r="FI22" i="34"/>
  <c r="EK22" i="34"/>
  <c r="DP22" i="34"/>
  <c r="CT22" i="34"/>
  <c r="BZ22" i="34"/>
  <c r="BB22" i="34"/>
  <c r="AD22" i="34"/>
  <c r="F22" i="34"/>
  <c r="HW22" i="34"/>
  <c r="HA22" i="34"/>
  <c r="GC22" i="34"/>
  <c r="FG22" i="34"/>
  <c r="EJ22" i="34"/>
  <c r="DO22" i="34"/>
  <c r="CS22" i="34"/>
  <c r="BV22" i="34"/>
  <c r="BA22" i="34"/>
  <c r="AC22" i="34"/>
  <c r="E22" i="34"/>
  <c r="HU22" i="34"/>
  <c r="EG22" i="34"/>
  <c r="AW22" i="34"/>
  <c r="HQ22" i="34"/>
  <c r="ED22" i="34"/>
  <c r="AS22" i="34"/>
  <c r="GY22" i="34"/>
  <c r="DM22" i="34"/>
  <c r="Y22" i="34"/>
  <c r="GS22" i="34"/>
  <c r="DG22" i="34"/>
  <c r="U22" i="34"/>
  <c r="GA22" i="34"/>
  <c r="CP22" i="34"/>
  <c r="FV22" i="34"/>
  <c r="CK22" i="34"/>
  <c r="IO22" i="34"/>
  <c r="FD22" i="34"/>
  <c r="BT22" i="34"/>
  <c r="IL22" i="34"/>
  <c r="FA22" i="34"/>
  <c r="BQ22" i="34"/>
  <c r="BW22" i="34"/>
  <c r="C22" i="34"/>
  <c r="AB22" i="34"/>
  <c r="CN22" i="34"/>
  <c r="HD22" i="34"/>
  <c r="DT22" i="34"/>
  <c r="AY22" i="34"/>
  <c r="AI22" i="34"/>
  <c r="AA22" i="34"/>
  <c r="FO22" i="34"/>
  <c r="DC22" i="34"/>
  <c r="CM22" i="34"/>
  <c r="EY22" i="34"/>
  <c r="HK22" i="34"/>
  <c r="CU22" i="34"/>
  <c r="GE22" i="34"/>
  <c r="DS22" i="34"/>
  <c r="DK22" i="34"/>
  <c r="FP22" i="34"/>
  <c r="EQ22" i="34"/>
  <c r="ER22" i="34"/>
  <c r="IB22" i="34"/>
  <c r="BP22" i="34"/>
  <c r="GV22" i="34"/>
  <c r="AJ22" i="34"/>
  <c r="FH22" i="34"/>
  <c r="GU22" i="34"/>
  <c r="EI22" i="34"/>
  <c r="BO22" i="34"/>
  <c r="GM22" i="34"/>
  <c r="GF22" i="34"/>
  <c r="GN22" i="34"/>
  <c r="D22" i="34"/>
  <c r="FX22" i="34"/>
  <c r="HC22" i="34"/>
  <c r="T22" i="34"/>
  <c r="IJ22" i="34"/>
  <c r="DL22" i="34"/>
  <c r="L22" i="34"/>
  <c r="HS22" i="34"/>
  <c r="AQ22" i="34"/>
  <c r="AZ22" i="34"/>
  <c r="K22" i="34"/>
  <c r="BG22" i="34"/>
  <c r="S22" i="34"/>
  <c r="EZ22" i="34"/>
  <c r="IR22" i="34"/>
  <c r="BX22" i="34"/>
  <c r="AR22" i="34"/>
  <c r="B23" i="34"/>
  <c r="B22" i="20"/>
  <c r="M20" i="44" l="1"/>
  <c r="AJ21" i="40"/>
  <c r="DK21" i="36"/>
  <c r="BZ21" i="40"/>
  <c r="CC21" i="36"/>
  <c r="Y21" i="36"/>
  <c r="AJ20" i="44"/>
  <c r="N21" i="36"/>
  <c r="BJ21" i="36"/>
  <c r="DS21" i="40"/>
  <c r="CM21" i="40"/>
  <c r="ER21" i="36"/>
  <c r="DD21" i="36"/>
  <c r="DI21" i="36"/>
  <c r="AY21" i="36"/>
  <c r="FG21" i="40"/>
  <c r="EB21" i="36"/>
  <c r="AW21" i="40"/>
  <c r="K21" i="40"/>
  <c r="FB21" i="36"/>
  <c r="CQ21" i="36"/>
  <c r="IF21" i="36"/>
  <c r="D36" i="35"/>
  <c r="BA41" i="37" a="1"/>
  <c r="BA41" i="37" s="1"/>
  <c r="D41" i="37" a="1"/>
  <c r="D41" i="37" s="1"/>
  <c r="BB41" i="37" a="1"/>
  <c r="BB41" i="37" s="1"/>
  <c r="U41" i="37" a="1"/>
  <c r="U41" i="37" s="1"/>
  <c r="AT41" i="37" a="1"/>
  <c r="AT41" i="37" s="1"/>
  <c r="AO41" i="37" a="1"/>
  <c r="AO41" i="37" s="1"/>
  <c r="AM41" i="37" a="1"/>
  <c r="AM41" i="37" s="1"/>
  <c r="BI41" i="37" a="1"/>
  <c r="BI41" i="37" s="1"/>
  <c r="HB41" i="37" a="1"/>
  <c r="HB41" i="37" s="1"/>
  <c r="ED41" i="37" a="1"/>
  <c r="ED41" i="37" s="1"/>
  <c r="BV41" i="37" a="1"/>
  <c r="BV41" i="37" s="1"/>
  <c r="IQ41" i="37" a="1"/>
  <c r="IQ41" i="37" s="1"/>
  <c r="GL41" i="37" a="1"/>
  <c r="GL41" i="37" s="1"/>
  <c r="DU41" i="37" a="1"/>
  <c r="DU41" i="37" s="1"/>
  <c r="BM41" i="37" a="1"/>
  <c r="BM41" i="37" s="1"/>
  <c r="C41" i="37" a="1"/>
  <c r="C41" i="37" s="1"/>
  <c r="GK41" i="37" a="1"/>
  <c r="GK41" i="37" s="1"/>
  <c r="DH41" i="37" a="1"/>
  <c r="DH41" i="37" s="1"/>
  <c r="AY41" i="37" a="1"/>
  <c r="AY41" i="37" s="1"/>
  <c r="HZ41" i="37" a="1"/>
  <c r="HZ41" i="37" s="1"/>
  <c r="FP41" i="37" a="1"/>
  <c r="FP41" i="37" s="1"/>
  <c r="DG41" i="37" a="1"/>
  <c r="DG41" i="37" s="1"/>
  <c r="AX41" i="37" a="1"/>
  <c r="AX41" i="37" s="1"/>
  <c r="HR41" i="37" a="1"/>
  <c r="HR41" i="37" s="1"/>
  <c r="FH41" i="37" a="1"/>
  <c r="FH41" i="37" s="1"/>
  <c r="CR41" i="37" a="1"/>
  <c r="CR41" i="37" s="1"/>
  <c r="W41" i="37" a="1"/>
  <c r="W41" i="37" s="1"/>
  <c r="HC41" i="37" a="1"/>
  <c r="HC41" i="37" s="1"/>
  <c r="EZ41" i="37" a="1"/>
  <c r="EZ41" i="37" s="1"/>
  <c r="CQ41" i="37" a="1"/>
  <c r="CQ41" i="37" s="1"/>
  <c r="AC41" i="37" a="1"/>
  <c r="AC41" i="37" s="1"/>
  <c r="IR41" i="37" a="1"/>
  <c r="IR41" i="37" s="1"/>
  <c r="IL41" i="37" a="1"/>
  <c r="IL41" i="37" s="1"/>
  <c r="AB41" i="37" a="1"/>
  <c r="AB41" i="37" s="1"/>
  <c r="IC41" i="37" a="1"/>
  <c r="IC41" i="37" s="1"/>
  <c r="S41" i="37" a="1"/>
  <c r="S41" i="37" s="1"/>
  <c r="M41" i="37" a="1"/>
  <c r="M41" i="37" s="1"/>
  <c r="K41" i="37" a="1"/>
  <c r="K41" i="37" s="1"/>
  <c r="AH41" i="37" a="1"/>
  <c r="AH41" i="37" s="1"/>
  <c r="GU41" i="37" a="1"/>
  <c r="GU41" i="37" s="1"/>
  <c r="DW41" i="37" a="1"/>
  <c r="DW41" i="37" s="1"/>
  <c r="BH41" i="37" a="1"/>
  <c r="BH41" i="37" s="1"/>
  <c r="II41" i="37" a="1"/>
  <c r="II41" i="37" s="1"/>
  <c r="GE41" i="37" a="1"/>
  <c r="GE41" i="37" s="1"/>
  <c r="DO41" i="37" a="1"/>
  <c r="DO41" i="37" s="1"/>
  <c r="BF41" i="37" a="1"/>
  <c r="BF41" i="37" s="1"/>
  <c r="IP41" i="37" a="1"/>
  <c r="IP41" i="37" s="1"/>
  <c r="FX41" i="37" a="1"/>
  <c r="FX41" i="37" s="1"/>
  <c r="DA41" i="37" a="1"/>
  <c r="DA41" i="37" s="1"/>
  <c r="AR41" i="37" a="1"/>
  <c r="AR41" i="37" s="1"/>
  <c r="HS41" i="37" a="1"/>
  <c r="HS41" i="37" s="1"/>
  <c r="FI41" i="37" a="1"/>
  <c r="FI41" i="37" s="1"/>
  <c r="CZ41" i="37" a="1"/>
  <c r="CZ41" i="37" s="1"/>
  <c r="AQ41" i="37" a="1"/>
  <c r="AQ41" i="37" s="1"/>
  <c r="HK41" i="37" a="1"/>
  <c r="HK41" i="37" s="1"/>
  <c r="EN41" i="37" a="1"/>
  <c r="EN41" i="37" s="1"/>
  <c r="CL41" i="37" a="1"/>
  <c r="CL41" i="37" s="1"/>
  <c r="O41" i="37" a="1"/>
  <c r="O41" i="37" s="1"/>
  <c r="GV41" i="37" a="1"/>
  <c r="GV41" i="37" s="1"/>
  <c r="ET41" i="37" a="1"/>
  <c r="ET41" i="37" s="1"/>
  <c r="CK41" i="37" a="1"/>
  <c r="CK41" i="37" s="1"/>
  <c r="V41" i="37" a="1"/>
  <c r="V41" i="37" s="1"/>
  <c r="GM41" i="37" a="1"/>
  <c r="GM41" i="37" s="1"/>
  <c r="HA41" i="37" a="1"/>
  <c r="HA41" i="37" s="1"/>
  <c r="HU41" i="37" a="1"/>
  <c r="HU41" i="37" s="1"/>
  <c r="F41" i="37" a="1"/>
  <c r="F41" i="37" s="1"/>
  <c r="GG41" i="37" a="1"/>
  <c r="GG41" i="37" s="1"/>
  <c r="DQ41" i="37" a="1"/>
  <c r="DQ41" i="37" s="1"/>
  <c r="AU41" i="37" a="1"/>
  <c r="AU41" i="37" s="1"/>
  <c r="IB41" i="37" a="1"/>
  <c r="IB41" i="37" s="1"/>
  <c r="FR41" i="37" a="1"/>
  <c r="FR41" i="37" s="1"/>
  <c r="DI41" i="37" a="1"/>
  <c r="DI41" i="37" s="1"/>
  <c r="AZ41" i="37" a="1"/>
  <c r="AZ41" i="37" s="1"/>
  <c r="IH41" i="37" a="1"/>
  <c r="IH41" i="37" s="1"/>
  <c r="FQ41" i="37" a="1"/>
  <c r="FQ41" i="37" s="1"/>
  <c r="CT41" i="37" a="1"/>
  <c r="CT41" i="37" s="1"/>
  <c r="AE41" i="37" a="1"/>
  <c r="AE41" i="37" s="1"/>
  <c r="HL41" i="37" a="1"/>
  <c r="HL41" i="37" s="1"/>
  <c r="FA41" i="37" a="1"/>
  <c r="FA41" i="37" s="1"/>
  <c r="CS41" i="37" a="1"/>
  <c r="CS41" i="37" s="1"/>
  <c r="AK41" i="37" a="1"/>
  <c r="AK41" i="37" s="1"/>
  <c r="HD41" i="37" a="1"/>
  <c r="HD41" i="37" s="1"/>
  <c r="EG41" i="37" a="1"/>
  <c r="EG41" i="37" s="1"/>
  <c r="CE41" i="37" a="1"/>
  <c r="CE41" i="37" s="1"/>
  <c r="H41" i="37" a="1"/>
  <c r="H41" i="37" s="1"/>
  <c r="GO41" i="37" a="1"/>
  <c r="GO41" i="37" s="1"/>
  <c r="EM41" i="37" a="1"/>
  <c r="EM41" i="37" s="1"/>
  <c r="BW41" i="37" a="1"/>
  <c r="BW41" i="37" s="1"/>
  <c r="N41" i="37" a="1"/>
  <c r="N41" i="37" s="1"/>
  <c r="HI41" i="37" a="1"/>
  <c r="HI41" i="37" s="1"/>
  <c r="Z41" i="37" a="1"/>
  <c r="Z41" i="37" s="1"/>
  <c r="GA41" i="37" a="1"/>
  <c r="GA41" i="37" s="1"/>
  <c r="GT41" i="37" a="1"/>
  <c r="GT41" i="37" s="1"/>
  <c r="DC41" i="37" a="1"/>
  <c r="DC41" i="37" s="1"/>
  <c r="FK41" i="37" a="1"/>
  <c r="FK41" i="37" s="1"/>
  <c r="AS41" i="37" a="1"/>
  <c r="AS41" i="37" s="1"/>
  <c r="IA41" i="37" a="1"/>
  <c r="IA41" i="37" s="1"/>
  <c r="FJ41" i="37" a="1"/>
  <c r="FJ41" i="37" s="1"/>
  <c r="HE41" i="37" a="1"/>
  <c r="HE41" i="37" s="1"/>
  <c r="EU41" i="37" a="1"/>
  <c r="EU41" i="37" s="1"/>
  <c r="CF41" i="37" a="1"/>
  <c r="CF41" i="37" s="1"/>
  <c r="AD41" i="37" a="1"/>
  <c r="AD41" i="37" s="1"/>
  <c r="GW41" i="37" a="1"/>
  <c r="GW41" i="37" s="1"/>
  <c r="DZ41" i="37" a="1"/>
  <c r="DZ41" i="37" s="1"/>
  <c r="BX41" i="37" a="1"/>
  <c r="BX41" i="37" s="1"/>
  <c r="IM41" i="37" a="1"/>
  <c r="IM41" i="37" s="1"/>
  <c r="GI41" i="37" a="1"/>
  <c r="GI41" i="37" s="1"/>
  <c r="EF41" i="37" a="1"/>
  <c r="EF41" i="37" s="1"/>
  <c r="BP41" i="37" a="1"/>
  <c r="BP41" i="37" s="1"/>
  <c r="G41" i="37" a="1"/>
  <c r="G41" i="37" s="1"/>
  <c r="IE41" i="37" a="1"/>
  <c r="IE41" i="37" s="1"/>
  <c r="HP41" i="37" a="1"/>
  <c r="HP41" i="37" s="1"/>
  <c r="FL41" i="37" a="1"/>
  <c r="FL41" i="37" s="1"/>
  <c r="FY41" i="37" a="1"/>
  <c r="FY41" i="37" s="1"/>
  <c r="GN41" i="37" a="1"/>
  <c r="GN41" i="37" s="1"/>
  <c r="FZ41" i="37" a="1"/>
  <c r="FZ41" i="37" s="1"/>
  <c r="HT41" i="37" a="1"/>
  <c r="HT41" i="37" s="1"/>
  <c r="Y41" i="37" a="1"/>
  <c r="Y41" i="37" s="1"/>
  <c r="GF41" i="37" a="1"/>
  <c r="GF41" i="37" s="1"/>
  <c r="EJ41" i="37" a="1"/>
  <c r="EJ41" i="37" s="1"/>
  <c r="FF41" i="37" a="1"/>
  <c r="FF41" i="37" s="1"/>
  <c r="EY41" i="37" a="1"/>
  <c r="EY41" i="37" s="1"/>
  <c r="EX41" i="37" a="1"/>
  <c r="EX41" i="37" s="1"/>
  <c r="ES41" i="37" a="1"/>
  <c r="ES41" i="37" s="1"/>
  <c r="FS41" i="37" a="1"/>
  <c r="FS41" i="37" s="1"/>
  <c r="FM41" i="37" a="1"/>
  <c r="FM41" i="37" s="1"/>
  <c r="ID41" i="37" a="1"/>
  <c r="ID41" i="37" s="1"/>
  <c r="FT41" i="37" a="1"/>
  <c r="FT41" i="37" s="1"/>
  <c r="CV41" i="37" a="1"/>
  <c r="CV41" i="37" s="1"/>
  <c r="AA41" i="37" a="1"/>
  <c r="AA41" i="37" s="1"/>
  <c r="HN41" i="37" a="1"/>
  <c r="HN41" i="37" s="1"/>
  <c r="FC41" i="37" a="1"/>
  <c r="FC41" i="37" s="1"/>
  <c r="CN41" i="37" a="1"/>
  <c r="CN41" i="37" s="1"/>
  <c r="AL41" i="37" a="1"/>
  <c r="AL41" i="37" s="1"/>
  <c r="HM41" i="37" a="1"/>
  <c r="HM41" i="37" s="1"/>
  <c r="FB41" i="37" a="1"/>
  <c r="FB41" i="37" s="1"/>
  <c r="CG41" i="37" a="1"/>
  <c r="CG41" i="37" s="1"/>
  <c r="Q41" i="37" a="1"/>
  <c r="Q41" i="37" s="1"/>
  <c r="GX41" i="37" a="1"/>
  <c r="GX41" i="37" s="1"/>
  <c r="EO41" i="37" a="1"/>
  <c r="EO41" i="37" s="1"/>
  <c r="BY41" i="37" a="1"/>
  <c r="BY41" i="37" s="1"/>
  <c r="X41" i="37" a="1"/>
  <c r="X41" i="37" s="1"/>
  <c r="GP41" i="37" a="1"/>
  <c r="GP41" i="37" s="1"/>
  <c r="DS41" i="37" a="1"/>
  <c r="DS41" i="37" s="1"/>
  <c r="BQ41" i="37" a="1"/>
  <c r="BQ41" i="37" s="1"/>
  <c r="IF41" i="37" a="1"/>
  <c r="IF41" i="37" s="1"/>
  <c r="GB41" i="37" a="1"/>
  <c r="GB41" i="37" s="1"/>
  <c r="DY41" i="37" a="1"/>
  <c r="DY41" i="37" s="1"/>
  <c r="BJ41" i="37" a="1"/>
  <c r="BJ41" i="37" s="1"/>
  <c r="IJ41" i="37" a="1"/>
  <c r="IJ41" i="37" s="1"/>
  <c r="HW41" i="37" a="1"/>
  <c r="HW41" i="37" s="1"/>
  <c r="GH41" i="37" a="1"/>
  <c r="GH41" i="37" s="1"/>
  <c r="FU41" i="37" a="1"/>
  <c r="FU41" i="37" s="1"/>
  <c r="IK41" i="37" a="1"/>
  <c r="IK41" i="37" s="1"/>
  <c r="AN41" i="37" a="1"/>
  <c r="AN41" i="37" s="1"/>
  <c r="DB41" i="37" a="1"/>
  <c r="DB41" i="37" s="1"/>
  <c r="CM41" i="37" a="1"/>
  <c r="CM41" i="37" s="1"/>
  <c r="FD41" i="37" a="1"/>
  <c r="FD41" i="37" s="1"/>
  <c r="DJ41" i="37" a="1"/>
  <c r="DJ41" i="37" s="1"/>
  <c r="EE41" i="37" a="1"/>
  <c r="EE41" i="37" s="1"/>
  <c r="DX41" i="37" a="1"/>
  <c r="DX41" i="37" s="1"/>
  <c r="DV41" i="37" a="1"/>
  <c r="DV41" i="37" s="1"/>
  <c r="DR41" i="37" a="1"/>
  <c r="DR41" i="37" s="1"/>
  <c r="EQ41" i="37" a="1"/>
  <c r="EQ41" i="37" s="1"/>
  <c r="EL41" i="37" a="1"/>
  <c r="EL41" i="37" s="1"/>
  <c r="HV41" i="37" a="1"/>
  <c r="HV41" i="37" s="1"/>
  <c r="FE41" i="37" a="1"/>
  <c r="FE41" i="37" s="1"/>
  <c r="CO41" i="37" a="1"/>
  <c r="CO41" i="37" s="1"/>
  <c r="T41" i="37" a="1"/>
  <c r="T41" i="37" s="1"/>
  <c r="HG41" i="37" a="1"/>
  <c r="HG41" i="37" s="1"/>
  <c r="EW41" i="37" a="1"/>
  <c r="EW41" i="37" s="1"/>
  <c r="CH41" i="37" a="1"/>
  <c r="CH41" i="37" s="1"/>
  <c r="AF41" i="37" a="1"/>
  <c r="AF41" i="37" s="1"/>
  <c r="HF41" i="37" a="1"/>
  <c r="HF41" i="37" s="1"/>
  <c r="EV41" i="37" a="1"/>
  <c r="EV41" i="37" s="1"/>
  <c r="BZ41" i="37" a="1"/>
  <c r="BZ41" i="37" s="1"/>
  <c r="I41" i="37" a="1"/>
  <c r="I41" i="37" s="1"/>
  <c r="GQ41" i="37" a="1"/>
  <c r="GQ41" i="37" s="1"/>
  <c r="EH41" i="37" a="1"/>
  <c r="EH41" i="37" s="1"/>
  <c r="BR41" i="37" a="1"/>
  <c r="BR41" i="37" s="1"/>
  <c r="P41" i="37" a="1"/>
  <c r="P41" i="37" s="1"/>
  <c r="GJ41" i="37" a="1"/>
  <c r="GJ41" i="37" s="1"/>
  <c r="DM41" i="37" a="1"/>
  <c r="DM41" i="37" s="1"/>
  <c r="BD41" i="37" a="1"/>
  <c r="BD41" i="37" s="1"/>
  <c r="HX41" i="37" a="1"/>
  <c r="HX41" i="37" s="1"/>
  <c r="FV41" i="37" a="1"/>
  <c r="FV41" i="37" s="1"/>
  <c r="DL41" i="37" a="1"/>
  <c r="DL41" i="37" s="1"/>
  <c r="BC41" i="37" a="1"/>
  <c r="BC41" i="37" s="1"/>
  <c r="EC41" i="37" a="1"/>
  <c r="EC41" i="37" s="1"/>
  <c r="BG41" i="37" a="1"/>
  <c r="BG41" i="37" s="1"/>
  <c r="DD41" i="37" a="1"/>
  <c r="DD41" i="37" s="1"/>
  <c r="CW41" i="37" a="1"/>
  <c r="CW41" i="37" s="1"/>
  <c r="CU41" i="37" a="1"/>
  <c r="CU41" i="37" s="1"/>
  <c r="CP41" i="37" a="1"/>
  <c r="CP41" i="37" s="1"/>
  <c r="DP41" i="37" a="1"/>
  <c r="DP41" i="37" s="1"/>
  <c r="DK41" i="37" a="1"/>
  <c r="DK41" i="37" s="1"/>
  <c r="HO41" i="37" a="1"/>
  <c r="HO41" i="37" s="1"/>
  <c r="ER41" i="37" a="1"/>
  <c r="ER41" i="37" s="1"/>
  <c r="CI41" i="37" a="1"/>
  <c r="CI41" i="37" s="1"/>
  <c r="L41" i="37" a="1"/>
  <c r="L41" i="37" s="1"/>
  <c r="GZ41" i="37" a="1"/>
  <c r="GZ41" i="37" s="1"/>
  <c r="EI41" i="37" a="1"/>
  <c r="EI41" i="37" s="1"/>
  <c r="CA41" i="37" a="1"/>
  <c r="CA41" i="37" s="1"/>
  <c r="R41" i="37" a="1"/>
  <c r="R41" i="37" s="1"/>
  <c r="GY41" i="37" a="1"/>
  <c r="GY41" i="37" s="1"/>
  <c r="EP41" i="37" a="1"/>
  <c r="EP41" i="37" s="1"/>
  <c r="BS41" i="37" a="1"/>
  <c r="BS41" i="37" s="1"/>
  <c r="IO41" i="37" a="1"/>
  <c r="IO41" i="37" s="1"/>
  <c r="GD41" i="37" a="1"/>
  <c r="GD41" i="37" s="1"/>
  <c r="DT41" i="37" a="1"/>
  <c r="DT41" i="37" s="1"/>
  <c r="BK41" i="37" a="1"/>
  <c r="BK41" i="37" s="1"/>
  <c r="IN41" i="37" a="1"/>
  <c r="IN41" i="37" s="1"/>
  <c r="GC41" i="37" a="1"/>
  <c r="GC41" i="37" s="1"/>
  <c r="DF41" i="37" a="1"/>
  <c r="DF41" i="37" s="1"/>
  <c r="AP41" i="37" a="1"/>
  <c r="AP41" i="37" s="1"/>
  <c r="HQ41" i="37" a="1"/>
  <c r="HQ41" i="37" s="1"/>
  <c r="FN41" i="37" a="1"/>
  <c r="FN41" i="37" s="1"/>
  <c r="DE41" i="37" a="1"/>
  <c r="DE41" i="37" s="1"/>
  <c r="GM20" i="44"/>
  <c r="IK20" i="44"/>
  <c r="EI20" i="44"/>
  <c r="GX21" i="36"/>
  <c r="GE20" i="44"/>
  <c r="T20" i="44"/>
  <c r="ER20" i="44"/>
  <c r="DW20" i="44"/>
  <c r="DK20" i="44"/>
  <c r="FD20" i="44"/>
  <c r="EY20" i="44"/>
  <c r="BV20" i="44"/>
  <c r="FU20" i="44"/>
  <c r="FE20" i="44"/>
  <c r="HK20" i="44"/>
  <c r="CP20" i="44"/>
  <c r="BU20" i="44"/>
  <c r="CJ20" i="44"/>
  <c r="CQ20" i="44"/>
  <c r="EQ20" i="44"/>
  <c r="GY20" i="44"/>
  <c r="AS20" i="44"/>
  <c r="AM20" i="44"/>
  <c r="CE20" i="44"/>
  <c r="CY20" i="44"/>
  <c r="BT20" i="44"/>
  <c r="AA20" i="44"/>
  <c r="HQ20" i="44"/>
  <c r="CL20" i="44"/>
  <c r="GB20" i="44"/>
  <c r="AH20" i="44"/>
  <c r="IN20" i="44"/>
  <c r="AV20" i="44"/>
  <c r="Z20" i="44"/>
  <c r="AZ20" i="44"/>
  <c r="CF20" i="44"/>
  <c r="DA20" i="44"/>
  <c r="HG20" i="44"/>
  <c r="BG20" i="44"/>
  <c r="Y20" i="44"/>
  <c r="V21" i="36"/>
  <c r="FV21" i="36"/>
  <c r="FY20" i="44"/>
  <c r="C20" i="44"/>
  <c r="II20" i="44"/>
  <c r="EW20" i="44"/>
  <c r="GG20" i="44"/>
  <c r="HL20" i="44"/>
  <c r="AE20" i="44"/>
  <c r="GQ20" i="44"/>
  <c r="AY20" i="44"/>
  <c r="F20" i="44"/>
  <c r="FF20" i="44"/>
  <c r="Q20" i="44"/>
  <c r="BO20" i="44"/>
  <c r="DY20" i="44"/>
  <c r="DM20" i="44"/>
  <c r="CZ20" i="44"/>
  <c r="DL20" i="44"/>
  <c r="DR20" i="44"/>
  <c r="DC20" i="44"/>
  <c r="CN20" i="44"/>
  <c r="D20" i="44"/>
  <c r="HR20" i="44"/>
  <c r="AK20" i="44"/>
  <c r="EA20" i="44"/>
  <c r="GO20" i="44"/>
  <c r="CC20" i="44"/>
  <c r="AL20" i="44"/>
  <c r="DS20" i="44"/>
  <c r="CM20" i="44"/>
  <c r="IQ20" i="44"/>
  <c r="FS20" i="44"/>
  <c r="ID20" i="44"/>
  <c r="IR20" i="44"/>
  <c r="IO20" i="44"/>
  <c r="EB20" i="44"/>
  <c r="FX20" i="44"/>
  <c r="FQ21" i="40"/>
  <c r="DH21" i="40"/>
  <c r="AT20" i="44"/>
  <c r="BS20" i="44"/>
  <c r="L20" i="44"/>
  <c r="HZ20" i="44"/>
  <c r="HA20" i="44"/>
  <c r="BB20" i="44"/>
  <c r="FN20" i="44"/>
  <c r="W20" i="44"/>
  <c r="CH20" i="44"/>
  <c r="FW20" i="44"/>
  <c r="N20" i="44"/>
  <c r="FZ20" i="44"/>
  <c r="BI20" i="44"/>
  <c r="EV20" i="44"/>
  <c r="IB20" i="44"/>
  <c r="AP20" i="44"/>
  <c r="DP20" i="44"/>
  <c r="AW20" i="44"/>
  <c r="FG20" i="44"/>
  <c r="U20" i="44"/>
  <c r="GW20" i="44"/>
  <c r="AD20" i="44"/>
  <c r="DB20" i="44"/>
  <c r="EZ20" i="44"/>
  <c r="K20" i="44"/>
  <c r="DQ20" i="44"/>
  <c r="GS20" i="44"/>
  <c r="DN20" i="44"/>
  <c r="DO20" i="44"/>
  <c r="CW20" i="44"/>
  <c r="G20" i="44"/>
  <c r="EP20" i="44"/>
  <c r="X20" i="44"/>
  <c r="FJ20" i="44"/>
  <c r="O20" i="44"/>
  <c r="GD20" i="44"/>
  <c r="CK20" i="44"/>
  <c r="AB20" i="44"/>
  <c r="DH20" i="44"/>
  <c r="FC20" i="44"/>
  <c r="HX20" i="44"/>
  <c r="GJ20" i="44"/>
  <c r="AO20" i="44"/>
  <c r="EK20" i="44"/>
  <c r="DF20" i="44"/>
  <c r="GI20" i="44"/>
  <c r="AR20" i="44"/>
  <c r="CB20" i="44"/>
  <c r="CG20" i="44"/>
  <c r="V20" i="44"/>
  <c r="DX20" i="44"/>
  <c r="DZ20" i="44"/>
  <c r="CX20" i="44"/>
  <c r="GV20" i="44"/>
  <c r="BW20" i="44"/>
  <c r="DT20" i="44"/>
  <c r="HC20" i="44"/>
  <c r="HW20" i="44"/>
  <c r="FO20" i="44"/>
  <c r="AF20" i="44"/>
  <c r="ES20" i="44"/>
  <c r="I20" i="44"/>
  <c r="HP20" i="44"/>
  <c r="AC20" i="44"/>
  <c r="CA20" i="44"/>
  <c r="GK20" i="44"/>
  <c r="GT20" i="44"/>
  <c r="IQ21" i="36"/>
  <c r="AS21" i="36"/>
  <c r="T21" i="36"/>
  <c r="DX21" i="36"/>
  <c r="GT21" i="40"/>
  <c r="DU20" i="44"/>
  <c r="EL20" i="44"/>
  <c r="BX20" i="44"/>
  <c r="FI20" i="44"/>
  <c r="HT20" i="44"/>
  <c r="EO20" i="44"/>
  <c r="AG20" i="44"/>
  <c r="DJ20" i="44"/>
  <c r="EM20" i="44"/>
  <c r="AU20" i="44"/>
  <c r="FA20" i="44"/>
  <c r="DV20" i="44"/>
  <c r="BE20" i="44"/>
  <c r="FK20" i="44"/>
  <c r="IF20" i="44"/>
  <c r="GL20" i="44"/>
  <c r="HB20" i="44"/>
  <c r="FR20" i="44"/>
  <c r="IE20" i="44"/>
  <c r="FP20" i="44"/>
  <c r="BZ20" i="44"/>
  <c r="CI20" i="44"/>
  <c r="BD20" i="44"/>
  <c r="HY20" i="44"/>
  <c r="BJ20" i="44"/>
  <c r="AQ20" i="44"/>
  <c r="DE20" i="44"/>
  <c r="GP20" i="44"/>
  <c r="GC20" i="44"/>
  <c r="CD20" i="44"/>
  <c r="HH20" i="44"/>
  <c r="BM20" i="44"/>
  <c r="HI20" i="44"/>
  <c r="ET20" i="44"/>
  <c r="IA20" i="44"/>
  <c r="CS20" i="44"/>
  <c r="ED20" i="44"/>
  <c r="FT20" i="44"/>
  <c r="CO21" i="36"/>
  <c r="BA20" i="44"/>
  <c r="HF20" i="44"/>
  <c r="BH20" i="44"/>
  <c r="IH20" i="44"/>
  <c r="AI20" i="44"/>
  <c r="CU20" i="44"/>
  <c r="HE20" i="44"/>
  <c r="E20" i="44"/>
  <c r="CR20" i="44"/>
  <c r="DD20" i="44"/>
  <c r="FB20" i="44"/>
  <c r="IL20" i="44"/>
  <c r="FL20" i="44"/>
  <c r="GU20" i="44"/>
  <c r="GR20" i="44"/>
  <c r="AX20" i="44"/>
  <c r="CV20" i="44"/>
  <c r="GF20" i="44"/>
  <c r="HV20" i="44"/>
  <c r="H20" i="44"/>
  <c r="EU20" i="44"/>
  <c r="HU20" i="44"/>
  <c r="EX20" i="44"/>
  <c r="BN20" i="44"/>
  <c r="EJ20" i="44"/>
  <c r="GN20" i="44"/>
  <c r="BK20" i="44"/>
  <c r="HO20" i="44"/>
  <c r="HS20" i="44"/>
  <c r="P20" i="44"/>
  <c r="DG20" i="44"/>
  <c r="GH20" i="44"/>
  <c r="IG20" i="44"/>
  <c r="FQ20" i="44"/>
  <c r="CX21" i="36"/>
  <c r="HJ21" i="36"/>
  <c r="BC20" i="44"/>
  <c r="BF20" i="44"/>
  <c r="EE20" i="44"/>
  <c r="GA20" i="44"/>
  <c r="EC20" i="44"/>
  <c r="EH20" i="44"/>
  <c r="FM20" i="44"/>
  <c r="CT20" i="44"/>
  <c r="EF20" i="44"/>
  <c r="HD20" i="44"/>
  <c r="BP20" i="44"/>
  <c r="AN20" i="44"/>
  <c r="R20" i="44"/>
  <c r="BR20" i="44"/>
  <c r="IC20" i="44"/>
  <c r="IP20" i="44"/>
  <c r="FV20" i="44"/>
  <c r="IM20" i="44"/>
  <c r="BL20" i="44"/>
  <c r="HN20" i="44"/>
  <c r="EG20" i="44"/>
  <c r="FH20" i="44"/>
  <c r="GX20" i="44"/>
  <c r="DI20" i="44"/>
  <c r="HJ20" i="44"/>
  <c r="HY21" i="40"/>
  <c r="S21" i="36"/>
  <c r="DR21" i="36"/>
  <c r="DH21" i="36"/>
  <c r="IM21" i="36"/>
  <c r="HQ21" i="40"/>
  <c r="IR21" i="36"/>
  <c r="CK21" i="36"/>
  <c r="HY21" i="36"/>
  <c r="EM21" i="36"/>
  <c r="GO21" i="36"/>
  <c r="HC21" i="40"/>
  <c r="FO21" i="36"/>
  <c r="AF21" i="40"/>
  <c r="CZ21" i="36"/>
  <c r="GY21" i="36"/>
  <c r="FT21" i="36"/>
  <c r="U21" i="40"/>
  <c r="AV21" i="36"/>
  <c r="AI21" i="36"/>
  <c r="GW21" i="40"/>
  <c r="Z21" i="36"/>
  <c r="FY21" i="36"/>
  <c r="L21" i="36"/>
  <c r="CS21" i="36"/>
  <c r="DQ21" i="36"/>
  <c r="DB21" i="40"/>
  <c r="FR21" i="40"/>
  <c r="FJ21" i="36"/>
  <c r="FJ21" i="44" s="1"/>
  <c r="EI21" i="36"/>
  <c r="Q21" i="36"/>
  <c r="G21" i="36"/>
  <c r="CR21" i="36"/>
  <c r="HZ21" i="36"/>
  <c r="AO21" i="36"/>
  <c r="CI21" i="40"/>
  <c r="DU21" i="36"/>
  <c r="GU21" i="36"/>
  <c r="CI21" i="36"/>
  <c r="BK21" i="36"/>
  <c r="BK21" i="44" s="1"/>
  <c r="O21" i="36"/>
  <c r="O21" i="44" s="1"/>
  <c r="DN21" i="36"/>
  <c r="DN21" i="44" s="1"/>
  <c r="DA21" i="36"/>
  <c r="CY21" i="40"/>
  <c r="CE21" i="40"/>
  <c r="BG21" i="36"/>
  <c r="BN21" i="36"/>
  <c r="AA21" i="40"/>
  <c r="IO21" i="36"/>
  <c r="GJ21" i="36"/>
  <c r="BT21" i="40"/>
  <c r="GN21" i="36"/>
  <c r="AB21" i="36"/>
  <c r="EP21" i="36"/>
  <c r="EP21" i="44" s="1"/>
  <c r="DO21" i="36"/>
  <c r="CY21" i="36"/>
  <c r="FQ21" i="36"/>
  <c r="BY21" i="36"/>
  <c r="CN21" i="36"/>
  <c r="BM21" i="36"/>
  <c r="BM21" i="44" s="1"/>
  <c r="AD21" i="36"/>
  <c r="ID21" i="36"/>
  <c r="GB21" i="36"/>
  <c r="HI21" i="36"/>
  <c r="HI21" i="44" s="1"/>
  <c r="CE21" i="36"/>
  <c r="GF21" i="40"/>
  <c r="CP21" i="36"/>
  <c r="H21" i="40"/>
  <c r="GZ21" i="36"/>
  <c r="AA21" i="36"/>
  <c r="I21" i="36"/>
  <c r="EA21" i="36"/>
  <c r="AW21" i="36"/>
  <c r="IJ21" i="36"/>
  <c r="IJ21" i="44" s="1"/>
  <c r="AL21" i="36"/>
  <c r="IH21" i="36"/>
  <c r="EU21" i="40"/>
  <c r="FU21" i="40"/>
  <c r="FE21" i="40"/>
  <c r="HK21" i="40"/>
  <c r="CD21" i="36"/>
  <c r="CD21" i="44" s="1"/>
  <c r="GK21" i="40"/>
  <c r="AL21" i="40"/>
  <c r="HV21" i="40"/>
  <c r="DL21" i="40"/>
  <c r="DR21" i="40"/>
  <c r="DZ21" i="36"/>
  <c r="CM21" i="36"/>
  <c r="DG21" i="36"/>
  <c r="ES21" i="36"/>
  <c r="CL21" i="36"/>
  <c r="BA21" i="40"/>
  <c r="GO21" i="40"/>
  <c r="GX21" i="40"/>
  <c r="HQ21" i="36"/>
  <c r="EA21" i="40"/>
  <c r="BF21" i="40"/>
  <c r="BH21" i="40"/>
  <c r="IH21" i="40"/>
  <c r="HT21" i="40"/>
  <c r="EO21" i="40"/>
  <c r="AG21" i="40"/>
  <c r="HN21" i="40"/>
  <c r="FH21" i="36"/>
  <c r="HO21" i="36"/>
  <c r="HH21" i="36"/>
  <c r="AI21" i="40"/>
  <c r="CP21" i="40"/>
  <c r="BU21" i="40"/>
  <c r="CJ21" i="40"/>
  <c r="FC21" i="36"/>
  <c r="J21" i="36"/>
  <c r="Y21" i="40"/>
  <c r="DJ21" i="40"/>
  <c r="EM21" i="40"/>
  <c r="AU21" i="40"/>
  <c r="DM21" i="40"/>
  <c r="CZ21" i="40"/>
  <c r="GU21" i="40"/>
  <c r="GR21" i="40"/>
  <c r="AX21" i="40"/>
  <c r="K21" i="36"/>
  <c r="FY21" i="40"/>
  <c r="C21" i="40"/>
  <c r="HE21" i="40"/>
  <c r="CR21" i="40"/>
  <c r="IC21" i="40"/>
  <c r="IP21" i="40"/>
  <c r="FV21" i="40"/>
  <c r="IM21" i="40"/>
  <c r="EG21" i="36"/>
  <c r="EJ21" i="36"/>
  <c r="EJ21" i="44" s="1"/>
  <c r="GG21" i="40"/>
  <c r="HL21" i="40"/>
  <c r="AE21" i="40"/>
  <c r="DQ21" i="40"/>
  <c r="FT21" i="40"/>
  <c r="CO21" i="40"/>
  <c r="FS21" i="36"/>
  <c r="GD21" i="36"/>
  <c r="GD21" i="44" s="1"/>
  <c r="ET21" i="36"/>
  <c r="ET21" i="44" s="1"/>
  <c r="AX21" i="36"/>
  <c r="L21" i="40"/>
  <c r="HZ21" i="40"/>
  <c r="HM21" i="36"/>
  <c r="FA21" i="40"/>
  <c r="DV21" i="40"/>
  <c r="BE21" i="40"/>
  <c r="BN21" i="40"/>
  <c r="BC21" i="40"/>
  <c r="AQ21" i="40"/>
  <c r="CC21" i="40"/>
  <c r="ID21" i="40"/>
  <c r="DI21" i="40"/>
  <c r="GB21" i="40"/>
  <c r="IQ21" i="40"/>
  <c r="BZ21" i="36"/>
  <c r="U21" i="36"/>
  <c r="GT21" i="36"/>
  <c r="IA21" i="40"/>
  <c r="HS21" i="40"/>
  <c r="GJ21" i="40"/>
  <c r="AO21" i="40"/>
  <c r="EH21" i="40"/>
  <c r="FM21" i="40"/>
  <c r="CA21" i="40"/>
  <c r="CT21" i="40"/>
  <c r="EF21" i="40"/>
  <c r="M21" i="40"/>
  <c r="N21" i="40"/>
  <c r="FZ21" i="40"/>
  <c r="BI21" i="40"/>
  <c r="FL21" i="40"/>
  <c r="EB21" i="40"/>
  <c r="IG21" i="40"/>
  <c r="ED21" i="40"/>
  <c r="AB21" i="40"/>
  <c r="FX21" i="40"/>
  <c r="DP21" i="40"/>
  <c r="AK21" i="40"/>
  <c r="BJ21" i="40"/>
  <c r="CU21" i="40"/>
  <c r="E21" i="40"/>
  <c r="DY21" i="40"/>
  <c r="BR21" i="40"/>
  <c r="HU21" i="36"/>
  <c r="GC21" i="36"/>
  <c r="GC21" i="44" s="1"/>
  <c r="CU21" i="36"/>
  <c r="DB21" i="36"/>
  <c r="GE21" i="40"/>
  <c r="T21" i="40"/>
  <c r="ER21" i="40"/>
  <c r="BX21" i="40"/>
  <c r="FI21" i="40"/>
  <c r="CK21" i="40"/>
  <c r="AC21" i="40"/>
  <c r="FP21" i="40"/>
  <c r="GM21" i="40"/>
  <c r="DG21" i="40"/>
  <c r="HD21" i="40"/>
  <c r="V21" i="40"/>
  <c r="DX21" i="40"/>
  <c r="DZ21" i="40"/>
  <c r="CQ21" i="40"/>
  <c r="EQ21" i="40"/>
  <c r="GY21" i="40"/>
  <c r="ES21" i="40"/>
  <c r="HW21" i="40"/>
  <c r="AZ21" i="40"/>
  <c r="CL21" i="40"/>
  <c r="BD21" i="40"/>
  <c r="II21" i="40"/>
  <c r="BV21" i="40"/>
  <c r="AJ21" i="36"/>
  <c r="DE21" i="36"/>
  <c r="DE21" i="44" s="1"/>
  <c r="AP21" i="36"/>
  <c r="AT21" i="40"/>
  <c r="BS21" i="40"/>
  <c r="EW21" i="40"/>
  <c r="EE21" i="40"/>
  <c r="GA21" i="40"/>
  <c r="EC21" i="40"/>
  <c r="GQ21" i="40"/>
  <c r="AY21" i="40"/>
  <c r="F21" i="40"/>
  <c r="HR21" i="40"/>
  <c r="FF21" i="40"/>
  <c r="Q21" i="40"/>
  <c r="BO21" i="40"/>
  <c r="DD21" i="40"/>
  <c r="FB21" i="40"/>
  <c r="IL21" i="40"/>
  <c r="AH21" i="40"/>
  <c r="D21" i="40"/>
  <c r="EV21" i="40"/>
  <c r="IB21" i="40"/>
  <c r="AP21" i="40"/>
  <c r="DA21" i="40"/>
  <c r="HJ21" i="40"/>
  <c r="HF21" i="40"/>
  <c r="S21" i="40"/>
  <c r="EY21" i="40"/>
  <c r="EZ21" i="40"/>
  <c r="EU21" i="36"/>
  <c r="FC21" i="40"/>
  <c r="HX21" i="40"/>
  <c r="P21" i="40"/>
  <c r="IR21" i="40"/>
  <c r="BG21" i="40"/>
  <c r="HA21" i="40"/>
  <c r="BB21" i="40"/>
  <c r="FN21" i="40"/>
  <c r="W21" i="40"/>
  <c r="CH21" i="40"/>
  <c r="FW21" i="40"/>
  <c r="EI21" i="40"/>
  <c r="BP21" i="40"/>
  <c r="AN21" i="40"/>
  <c r="R21" i="40"/>
  <c r="AD21" i="40"/>
  <c r="CX21" i="40"/>
  <c r="GV21" i="40"/>
  <c r="BW21" i="40"/>
  <c r="AS21" i="40"/>
  <c r="FO21" i="40"/>
  <c r="HO21" i="40"/>
  <c r="GZ21" i="40"/>
  <c r="Z21" i="40"/>
  <c r="X21" i="36"/>
  <c r="X21" i="44" s="1"/>
  <c r="IE21" i="40"/>
  <c r="DC21" i="40"/>
  <c r="HH21" i="40"/>
  <c r="GN21" i="40"/>
  <c r="AF21" i="36"/>
  <c r="DU21" i="40"/>
  <c r="EL21" i="40"/>
  <c r="CV21" i="40"/>
  <c r="DW21" i="40"/>
  <c r="DK21" i="40"/>
  <c r="FD21" i="40"/>
  <c r="EK21" i="40"/>
  <c r="DF21" i="40"/>
  <c r="GI21" i="40"/>
  <c r="AR21" i="40"/>
  <c r="CB21" i="40"/>
  <c r="CG21" i="40"/>
  <c r="IO21" i="40"/>
  <c r="GH21" i="40"/>
  <c r="CS21" i="40"/>
  <c r="FK21" i="40"/>
  <c r="IF21" i="40"/>
  <c r="GL21" i="40"/>
  <c r="HB21" i="40"/>
  <c r="CN21" i="40"/>
  <c r="DT21" i="40"/>
  <c r="G21" i="40"/>
  <c r="B27" i="39"/>
  <c r="B27" i="38"/>
  <c r="B27" i="40"/>
  <c r="E44" i="20"/>
  <c r="M44" i="20"/>
  <c r="U44" i="20"/>
  <c r="AC44" i="20"/>
  <c r="AK44" i="20"/>
  <c r="F44" i="20"/>
  <c r="N44" i="20"/>
  <c r="G44" i="20"/>
  <c r="O44" i="20"/>
  <c r="H44" i="20"/>
  <c r="P44" i="20"/>
  <c r="C44" i="20"/>
  <c r="S44" i="20"/>
  <c r="AB44" i="20"/>
  <c r="AL44" i="20"/>
  <c r="AT44" i="20"/>
  <c r="BB44" i="20"/>
  <c r="BJ44" i="20"/>
  <c r="BR44" i="20"/>
  <c r="BZ44" i="20"/>
  <c r="CH44" i="20"/>
  <c r="CP44" i="20"/>
  <c r="CX44" i="20"/>
  <c r="DF44" i="20"/>
  <c r="DN44" i="20"/>
  <c r="DV44" i="20"/>
  <c r="ED44" i="20"/>
  <c r="EL44" i="20"/>
  <c r="ET44" i="20"/>
  <c r="FB44" i="20"/>
  <c r="FJ44" i="20"/>
  <c r="FR44" i="20"/>
  <c r="FZ44" i="20"/>
  <c r="GH44" i="20"/>
  <c r="GP44" i="20"/>
  <c r="GX44" i="20"/>
  <c r="HF44" i="20"/>
  <c r="HN44" i="20"/>
  <c r="HV44" i="20"/>
  <c r="ID44" i="20"/>
  <c r="IL44" i="20"/>
  <c r="D44" i="20"/>
  <c r="T44" i="20"/>
  <c r="AD44" i="20"/>
  <c r="AM44" i="20"/>
  <c r="AU44" i="20"/>
  <c r="BC44" i="20"/>
  <c r="BK44" i="20"/>
  <c r="BS44" i="20"/>
  <c r="CA44" i="20"/>
  <c r="CI44" i="20"/>
  <c r="CQ44" i="20"/>
  <c r="CY44" i="20"/>
  <c r="DG44" i="20"/>
  <c r="DO44" i="20"/>
  <c r="DW44" i="20"/>
  <c r="EE44" i="20"/>
  <c r="EM44" i="20"/>
  <c r="EU44" i="20"/>
  <c r="FC44" i="20"/>
  <c r="FK44" i="20"/>
  <c r="FS44" i="20"/>
  <c r="GA44" i="20"/>
  <c r="GI44" i="20"/>
  <c r="GQ44" i="20"/>
  <c r="GY44" i="20"/>
  <c r="HG44" i="20"/>
  <c r="HO44" i="20"/>
  <c r="HW44" i="20"/>
  <c r="IE44" i="20"/>
  <c r="IM44" i="20"/>
  <c r="I44" i="20"/>
  <c r="V44" i="20"/>
  <c r="AE44" i="20"/>
  <c r="AN44" i="20"/>
  <c r="AV44" i="20"/>
  <c r="BD44" i="20"/>
  <c r="BL44" i="20"/>
  <c r="BT44" i="20"/>
  <c r="CB44" i="20"/>
  <c r="CJ44" i="20"/>
  <c r="CR44" i="20"/>
  <c r="CZ44" i="20"/>
  <c r="DH44" i="20"/>
  <c r="DP44" i="20"/>
  <c r="DX44" i="20"/>
  <c r="EF44" i="20"/>
  <c r="EN44" i="20"/>
  <c r="EV44" i="20"/>
  <c r="FD44" i="20"/>
  <c r="FL44" i="20"/>
  <c r="FT44" i="20"/>
  <c r="GB44" i="20"/>
  <c r="GJ44" i="20"/>
  <c r="GR44" i="20"/>
  <c r="GZ44" i="20"/>
  <c r="HH44" i="20"/>
  <c r="HP44" i="20"/>
  <c r="HX44" i="20"/>
  <c r="IF44" i="20"/>
  <c r="IN44" i="20"/>
  <c r="J44" i="20"/>
  <c r="W44" i="20"/>
  <c r="AF44" i="20"/>
  <c r="AO44" i="20"/>
  <c r="AW44" i="20"/>
  <c r="BE44" i="20"/>
  <c r="BM44" i="20"/>
  <c r="BU44" i="20"/>
  <c r="CC44" i="20"/>
  <c r="CK44" i="20"/>
  <c r="CS44" i="20"/>
  <c r="DA44" i="20"/>
  <c r="DI44" i="20"/>
  <c r="DQ44" i="20"/>
  <c r="DY44" i="20"/>
  <c r="EG44" i="20"/>
  <c r="EO44" i="20"/>
  <c r="EW44" i="20"/>
  <c r="FE44" i="20"/>
  <c r="FM44" i="20"/>
  <c r="FU44" i="20"/>
  <c r="GC44" i="20"/>
  <c r="GK44" i="20"/>
  <c r="GS44" i="20"/>
  <c r="HA44" i="20"/>
  <c r="HI44" i="20"/>
  <c r="HQ44" i="20"/>
  <c r="HY44" i="20"/>
  <c r="IG44" i="20"/>
  <c r="IO44" i="20"/>
  <c r="Q44" i="20"/>
  <c r="Z44" i="20"/>
  <c r="AI44" i="20"/>
  <c r="AR44" i="20"/>
  <c r="AZ44" i="20"/>
  <c r="BH44" i="20"/>
  <c r="BP44" i="20"/>
  <c r="BX44" i="20"/>
  <c r="CF44" i="20"/>
  <c r="X44" i="20"/>
  <c r="AS44" i="20"/>
  <c r="BO44" i="20"/>
  <c r="CL44" i="20"/>
  <c r="DB44" i="20"/>
  <c r="DR44" i="20"/>
  <c r="EH44" i="20"/>
  <c r="EX44" i="20"/>
  <c r="FN44" i="20"/>
  <c r="GD44" i="20"/>
  <c r="GT44" i="20"/>
  <c r="HJ44" i="20"/>
  <c r="HZ44" i="20"/>
  <c r="IP44" i="20"/>
  <c r="Y44" i="20"/>
  <c r="AX44" i="20"/>
  <c r="BQ44" i="20"/>
  <c r="CM44" i="20"/>
  <c r="DC44" i="20"/>
  <c r="DS44" i="20"/>
  <c r="EI44" i="20"/>
  <c r="EY44" i="20"/>
  <c r="FO44" i="20"/>
  <c r="GE44" i="20"/>
  <c r="GU44" i="20"/>
  <c r="HK44" i="20"/>
  <c r="IA44" i="20"/>
  <c r="IQ44" i="20"/>
  <c r="AA44" i="20"/>
  <c r="AY44" i="20"/>
  <c r="BV44" i="20"/>
  <c r="CN44" i="20"/>
  <c r="DD44" i="20"/>
  <c r="DT44" i="20"/>
  <c r="EJ44" i="20"/>
  <c r="EZ44" i="20"/>
  <c r="FP44" i="20"/>
  <c r="GF44" i="20"/>
  <c r="GV44" i="20"/>
  <c r="HL44" i="20"/>
  <c r="IB44" i="20"/>
  <c r="IR44" i="20"/>
  <c r="AG44" i="20"/>
  <c r="BA44" i="20"/>
  <c r="BW44" i="20"/>
  <c r="CO44" i="20"/>
  <c r="DE44" i="20"/>
  <c r="DU44" i="20"/>
  <c r="EK44" i="20"/>
  <c r="FA44" i="20"/>
  <c r="FQ44" i="20"/>
  <c r="GG44" i="20"/>
  <c r="GW44" i="20"/>
  <c r="HM44" i="20"/>
  <c r="IC44" i="20"/>
  <c r="B45" i="20"/>
  <c r="K44" i="20"/>
  <c r="AJ44" i="20"/>
  <c r="BG44" i="20"/>
  <c r="CD44" i="20"/>
  <c r="CU44" i="20"/>
  <c r="DK44" i="20"/>
  <c r="EA44" i="20"/>
  <c r="EQ44" i="20"/>
  <c r="FG44" i="20"/>
  <c r="FW44" i="20"/>
  <c r="GM44" i="20"/>
  <c r="HC44" i="20"/>
  <c r="HS44" i="20"/>
  <c r="II44" i="20"/>
  <c r="L44" i="20"/>
  <c r="AP44" i="20"/>
  <c r="BI44" i="20"/>
  <c r="CE44" i="20"/>
  <c r="CV44" i="20"/>
  <c r="DL44" i="20"/>
  <c r="EB44" i="20"/>
  <c r="ER44" i="20"/>
  <c r="FH44" i="20"/>
  <c r="FX44" i="20"/>
  <c r="GN44" i="20"/>
  <c r="HD44" i="20"/>
  <c r="HT44" i="20"/>
  <c r="IJ44" i="20"/>
  <c r="CG44" i="20"/>
  <c r="ES44" i="20"/>
  <c r="HE44" i="20"/>
  <c r="EP44" i="20"/>
  <c r="CT44" i="20"/>
  <c r="FF44" i="20"/>
  <c r="HR44" i="20"/>
  <c r="R44" i="20"/>
  <c r="CW44" i="20"/>
  <c r="FI44" i="20"/>
  <c r="HU44" i="20"/>
  <c r="HB44" i="20"/>
  <c r="AH44" i="20"/>
  <c r="DJ44" i="20"/>
  <c r="FV44" i="20"/>
  <c r="IH44" i="20"/>
  <c r="AQ44" i="20"/>
  <c r="DM44" i="20"/>
  <c r="FY44" i="20"/>
  <c r="IK44" i="20"/>
  <c r="BY44" i="20"/>
  <c r="BF44" i="20"/>
  <c r="DZ44" i="20"/>
  <c r="GL44" i="20"/>
  <c r="BN44" i="20"/>
  <c r="EC44" i="20"/>
  <c r="GO44" i="20"/>
  <c r="E44" i="34"/>
  <c r="M44" i="34"/>
  <c r="U44" i="34"/>
  <c r="AC44" i="34"/>
  <c r="C44" i="34"/>
  <c r="L44" i="34"/>
  <c r="V44" i="34"/>
  <c r="AE44" i="34"/>
  <c r="AM44" i="34"/>
  <c r="AU44" i="34"/>
  <c r="BC44" i="34"/>
  <c r="BK44" i="34"/>
  <c r="BS44" i="34"/>
  <c r="CA44" i="34"/>
  <c r="CI44" i="34"/>
  <c r="CQ44" i="34"/>
  <c r="D44" i="34"/>
  <c r="N44" i="34"/>
  <c r="W44" i="34"/>
  <c r="AF44" i="34"/>
  <c r="AN44" i="34"/>
  <c r="F44" i="34"/>
  <c r="O44" i="34"/>
  <c r="X44" i="34"/>
  <c r="AG44" i="34"/>
  <c r="I44" i="34"/>
  <c r="R44" i="34"/>
  <c r="AA44" i="34"/>
  <c r="AJ44" i="34"/>
  <c r="AR44" i="34"/>
  <c r="K44" i="34"/>
  <c r="AD44" i="34"/>
  <c r="AS44" i="34"/>
  <c r="BB44" i="34"/>
  <c r="BL44" i="34"/>
  <c r="BU44" i="34"/>
  <c r="CD44" i="34"/>
  <c r="CM44" i="34"/>
  <c r="CV44" i="34"/>
  <c r="DD44" i="34"/>
  <c r="DL44" i="34"/>
  <c r="DT44" i="34"/>
  <c r="EB44" i="34"/>
  <c r="EJ44" i="34"/>
  <c r="ER44" i="34"/>
  <c r="EZ44" i="34"/>
  <c r="FH44" i="34"/>
  <c r="FP44" i="34"/>
  <c r="FX44" i="34"/>
  <c r="GF44" i="34"/>
  <c r="GN44" i="34"/>
  <c r="GV44" i="34"/>
  <c r="HD44" i="34"/>
  <c r="HL44" i="34"/>
  <c r="HT44" i="34"/>
  <c r="IB44" i="34"/>
  <c r="IJ44" i="34"/>
  <c r="IR44" i="34"/>
  <c r="P44" i="34"/>
  <c r="AH44" i="34"/>
  <c r="AT44" i="34"/>
  <c r="BD44" i="34"/>
  <c r="BM44" i="34"/>
  <c r="BV44" i="34"/>
  <c r="CE44" i="34"/>
  <c r="CN44" i="34"/>
  <c r="CW44" i="34"/>
  <c r="DE44" i="34"/>
  <c r="DM44" i="34"/>
  <c r="DU44" i="34"/>
  <c r="EC44" i="34"/>
  <c r="EK44" i="34"/>
  <c r="ES44" i="34"/>
  <c r="FA44" i="34"/>
  <c r="FI44" i="34"/>
  <c r="FQ44" i="34"/>
  <c r="FY44" i="34"/>
  <c r="GG44" i="34"/>
  <c r="GO44" i="34"/>
  <c r="GW44" i="34"/>
  <c r="HE44" i="34"/>
  <c r="HM44" i="34"/>
  <c r="HU44" i="34"/>
  <c r="IC44" i="34"/>
  <c r="IK44" i="34"/>
  <c r="B45" i="34"/>
  <c r="Q44" i="34"/>
  <c r="AI44" i="34"/>
  <c r="AV44" i="34"/>
  <c r="BE44" i="34"/>
  <c r="BN44" i="34"/>
  <c r="BW44" i="34"/>
  <c r="CF44" i="34"/>
  <c r="CO44" i="34"/>
  <c r="CX44" i="34"/>
  <c r="DF44" i="34"/>
  <c r="DN44" i="34"/>
  <c r="DV44" i="34"/>
  <c r="ED44" i="34"/>
  <c r="EL44" i="34"/>
  <c r="ET44" i="34"/>
  <c r="FB44" i="34"/>
  <c r="FJ44" i="34"/>
  <c r="FR44" i="34"/>
  <c r="FZ44" i="34"/>
  <c r="GH44" i="34"/>
  <c r="GP44" i="34"/>
  <c r="GX44" i="34"/>
  <c r="HF44" i="34"/>
  <c r="HN44" i="34"/>
  <c r="HV44" i="34"/>
  <c r="ID44" i="34"/>
  <c r="IL44" i="34"/>
  <c r="S44" i="34"/>
  <c r="AK44" i="34"/>
  <c r="AW44" i="34"/>
  <c r="BF44" i="34"/>
  <c r="BO44" i="34"/>
  <c r="BX44" i="34"/>
  <c r="CG44" i="34"/>
  <c r="CP44" i="34"/>
  <c r="CY44" i="34"/>
  <c r="DG44" i="34"/>
  <c r="DO44" i="34"/>
  <c r="DW44" i="34"/>
  <c r="EE44" i="34"/>
  <c r="EM44" i="34"/>
  <c r="EU44" i="34"/>
  <c r="FC44" i="34"/>
  <c r="FK44" i="34"/>
  <c r="FS44" i="34"/>
  <c r="GA44" i="34"/>
  <c r="GI44" i="34"/>
  <c r="GQ44" i="34"/>
  <c r="GY44" i="34"/>
  <c r="HG44" i="34"/>
  <c r="HO44" i="34"/>
  <c r="HW44" i="34"/>
  <c r="IE44" i="34"/>
  <c r="IM44" i="34"/>
  <c r="T44" i="34"/>
  <c r="AL44" i="34"/>
  <c r="AX44" i="34"/>
  <c r="BG44" i="34"/>
  <c r="BP44" i="34"/>
  <c r="BY44" i="34"/>
  <c r="CH44" i="34"/>
  <c r="CR44" i="34"/>
  <c r="CZ44" i="34"/>
  <c r="DH44" i="34"/>
  <c r="DP44" i="34"/>
  <c r="DX44" i="34"/>
  <c r="EF44" i="34"/>
  <c r="EN44" i="34"/>
  <c r="EV44" i="34"/>
  <c r="FD44" i="34"/>
  <c r="FL44" i="34"/>
  <c r="FT44" i="34"/>
  <c r="GB44" i="34"/>
  <c r="GJ44" i="34"/>
  <c r="GR44" i="34"/>
  <c r="GZ44" i="34"/>
  <c r="HH44" i="34"/>
  <c r="HP44" i="34"/>
  <c r="HX44" i="34"/>
  <c r="IF44" i="34"/>
  <c r="IN44" i="34"/>
  <c r="G44" i="34"/>
  <c r="Y44" i="34"/>
  <c r="AO44" i="34"/>
  <c r="AY44" i="34"/>
  <c r="BH44" i="34"/>
  <c r="BQ44" i="34"/>
  <c r="BZ44" i="34"/>
  <c r="CJ44" i="34"/>
  <c r="CS44" i="34"/>
  <c r="DA44" i="34"/>
  <c r="DI44" i="34"/>
  <c r="DQ44" i="34"/>
  <c r="DY44" i="34"/>
  <c r="EG44" i="34"/>
  <c r="EO44" i="34"/>
  <c r="EW44" i="34"/>
  <c r="FE44" i="34"/>
  <c r="FM44" i="34"/>
  <c r="FU44" i="34"/>
  <c r="GC44" i="34"/>
  <c r="GK44" i="34"/>
  <c r="GS44" i="34"/>
  <c r="HA44" i="34"/>
  <c r="HI44" i="34"/>
  <c r="HQ44" i="34"/>
  <c r="HY44" i="34"/>
  <c r="IG44" i="34"/>
  <c r="IO44" i="34"/>
  <c r="H44" i="34"/>
  <c r="Z44" i="34"/>
  <c r="AP44" i="34"/>
  <c r="AZ44" i="34"/>
  <c r="BI44" i="34"/>
  <c r="BR44" i="34"/>
  <c r="CB44" i="34"/>
  <c r="CK44" i="34"/>
  <c r="CT44" i="34"/>
  <c r="DB44" i="34"/>
  <c r="DJ44" i="34"/>
  <c r="DR44" i="34"/>
  <c r="DZ44" i="34"/>
  <c r="EH44" i="34"/>
  <c r="EP44" i="34"/>
  <c r="EX44" i="34"/>
  <c r="FF44" i="34"/>
  <c r="FN44" i="34"/>
  <c r="FV44" i="34"/>
  <c r="GD44" i="34"/>
  <c r="GL44" i="34"/>
  <c r="GT44" i="34"/>
  <c r="HB44" i="34"/>
  <c r="HJ44" i="34"/>
  <c r="HR44" i="34"/>
  <c r="HZ44" i="34"/>
  <c r="IH44" i="34"/>
  <c r="IP44" i="34"/>
  <c r="BT44" i="34"/>
  <c r="EI44" i="34"/>
  <c r="GU44" i="34"/>
  <c r="BJ44" i="34"/>
  <c r="CC44" i="34"/>
  <c r="EQ44" i="34"/>
  <c r="HC44" i="34"/>
  <c r="CL44" i="34"/>
  <c r="EY44" i="34"/>
  <c r="HK44" i="34"/>
  <c r="GM44" i="34"/>
  <c r="J44" i="34"/>
  <c r="CU44" i="34"/>
  <c r="FG44" i="34"/>
  <c r="HS44" i="34"/>
  <c r="AB44" i="34"/>
  <c r="DC44" i="34"/>
  <c r="FO44" i="34"/>
  <c r="IA44" i="34"/>
  <c r="EA44" i="34"/>
  <c r="AQ44" i="34"/>
  <c r="DK44" i="34"/>
  <c r="FW44" i="34"/>
  <c r="II44" i="34"/>
  <c r="BA44" i="34"/>
  <c r="DS44" i="34"/>
  <c r="GE44" i="34"/>
  <c r="IQ44" i="34"/>
  <c r="GI21" i="36"/>
  <c r="IC21" i="36"/>
  <c r="EF21" i="36"/>
  <c r="BT21" i="36"/>
  <c r="HF21" i="36"/>
  <c r="BB21" i="36"/>
  <c r="CW21" i="36"/>
  <c r="DS21" i="36"/>
  <c r="HP21" i="36"/>
  <c r="IK21" i="36"/>
  <c r="FG21" i="36"/>
  <c r="BL21" i="36"/>
  <c r="BL21" i="44" s="1"/>
  <c r="AM21" i="36"/>
  <c r="AM21" i="44" s="1"/>
  <c r="EN21" i="36"/>
  <c r="CB21" i="36"/>
  <c r="GP21" i="36"/>
  <c r="GP21" i="44" s="1"/>
  <c r="HC21" i="36"/>
  <c r="GF21" i="36"/>
  <c r="HG21" i="36"/>
  <c r="BX21" i="36"/>
  <c r="CF21" i="36"/>
  <c r="GQ21" i="36"/>
  <c r="CJ21" i="36"/>
  <c r="BQ21" i="36"/>
  <c r="HK21" i="36"/>
  <c r="EX21" i="36"/>
  <c r="EE21" i="36"/>
  <c r="GS21" i="36"/>
  <c r="GG21" i="36"/>
  <c r="FW21" i="36"/>
  <c r="FD21" i="36"/>
  <c r="CT21" i="36"/>
  <c r="AC21" i="36"/>
  <c r="IN21" i="36"/>
  <c r="IN21" i="44" s="1"/>
  <c r="DP21" i="36"/>
  <c r="EY21" i="36"/>
  <c r="IR22" i="20"/>
  <c r="IN22" i="20"/>
  <c r="IN22" i="40" s="1"/>
  <c r="IF22" i="20"/>
  <c r="IF22" i="36" s="1"/>
  <c r="HX22" i="20"/>
  <c r="HX22" i="36" s="1"/>
  <c r="HP22" i="20"/>
  <c r="HP22" i="40" s="1"/>
  <c r="HH22" i="20"/>
  <c r="GZ22" i="20"/>
  <c r="GR22" i="20"/>
  <c r="GJ22" i="20"/>
  <c r="GB22" i="20"/>
  <c r="FT22" i="20"/>
  <c r="FL22" i="20"/>
  <c r="FD22" i="20"/>
  <c r="EV22" i="20"/>
  <c r="EV22" i="36" s="1"/>
  <c r="EN22" i="20"/>
  <c r="EN22" i="40" s="1"/>
  <c r="EF22" i="20"/>
  <c r="DX22" i="20"/>
  <c r="DP22" i="20"/>
  <c r="DH22" i="20"/>
  <c r="DH22" i="40" s="1"/>
  <c r="CZ22" i="20"/>
  <c r="CR22" i="20"/>
  <c r="CJ22" i="20"/>
  <c r="CB22" i="20"/>
  <c r="BT22" i="20"/>
  <c r="BL22" i="20"/>
  <c r="BL22" i="40" s="1"/>
  <c r="BD22" i="20"/>
  <c r="BD22" i="36" s="1"/>
  <c r="AV22" i="20"/>
  <c r="AN22" i="20"/>
  <c r="AF22" i="20"/>
  <c r="AF22" i="40" s="1"/>
  <c r="X22" i="20"/>
  <c r="X22" i="40" s="1"/>
  <c r="P22" i="20"/>
  <c r="P22" i="36" s="1"/>
  <c r="H22" i="20"/>
  <c r="IL22" i="20"/>
  <c r="IL22" i="36" s="1"/>
  <c r="ID22" i="20"/>
  <c r="HV22" i="20"/>
  <c r="HN22" i="20"/>
  <c r="HN22" i="36" s="1"/>
  <c r="HF22" i="20"/>
  <c r="GX22" i="20"/>
  <c r="GP22" i="20"/>
  <c r="GP22" i="40" s="1"/>
  <c r="GH22" i="20"/>
  <c r="GH22" i="36" s="1"/>
  <c r="FZ22" i="20"/>
  <c r="FZ22" i="36" s="1"/>
  <c r="FR22" i="20"/>
  <c r="FJ22" i="20"/>
  <c r="FB22" i="20"/>
  <c r="ET22" i="20"/>
  <c r="ET22" i="40" s="1"/>
  <c r="EL22" i="20"/>
  <c r="EL22" i="36" s="1"/>
  <c r="ED22" i="20"/>
  <c r="DV22" i="20"/>
  <c r="DV22" i="36" s="1"/>
  <c r="DN22" i="20"/>
  <c r="DN22" i="40" s="1"/>
  <c r="DF22" i="20"/>
  <c r="DF22" i="36" s="1"/>
  <c r="CX22" i="20"/>
  <c r="CX22" i="36" s="1"/>
  <c r="CP22" i="20"/>
  <c r="CH22" i="20"/>
  <c r="CH22" i="36" s="1"/>
  <c r="BZ22" i="20"/>
  <c r="BZ22" i="40" s="1"/>
  <c r="BR22" i="20"/>
  <c r="BJ22" i="20"/>
  <c r="BJ22" i="36" s="1"/>
  <c r="BB22" i="20"/>
  <c r="AT22" i="20"/>
  <c r="AT22" i="36" s="1"/>
  <c r="AL22" i="20"/>
  <c r="AD22" i="20"/>
  <c r="V22" i="20"/>
  <c r="V22" i="36" s="1"/>
  <c r="N22" i="20"/>
  <c r="N22" i="36" s="1"/>
  <c r="F22" i="20"/>
  <c r="F22" i="36" s="1"/>
  <c r="IK22" i="20"/>
  <c r="IK22" i="40" s="1"/>
  <c r="IC22" i="20"/>
  <c r="HU22" i="20"/>
  <c r="HM22" i="20"/>
  <c r="HM22" i="40" s="1"/>
  <c r="HE22" i="20"/>
  <c r="HE22" i="36" s="1"/>
  <c r="GW22" i="20"/>
  <c r="GO22" i="20"/>
  <c r="GG22" i="20"/>
  <c r="FY22" i="20"/>
  <c r="FQ22" i="20"/>
  <c r="FI22" i="20"/>
  <c r="FA22" i="20"/>
  <c r="FA22" i="36" s="1"/>
  <c r="ES22" i="20"/>
  <c r="EK22" i="20"/>
  <c r="EK22" i="36" s="1"/>
  <c r="EC22" i="20"/>
  <c r="EC22" i="36" s="1"/>
  <c r="DU22" i="20"/>
  <c r="DM22" i="20"/>
  <c r="DM22" i="36" s="1"/>
  <c r="DE22" i="20"/>
  <c r="DE22" i="40" s="1"/>
  <c r="IP22" i="20"/>
  <c r="IB22" i="20"/>
  <c r="HQ22" i="20"/>
  <c r="HQ22" i="36" s="1"/>
  <c r="HC22" i="20"/>
  <c r="GQ22" i="20"/>
  <c r="GD22" i="20"/>
  <c r="GD22" i="40" s="1"/>
  <c r="FP22" i="20"/>
  <c r="FP22" i="36" s="1"/>
  <c r="FE22" i="20"/>
  <c r="EQ22" i="20"/>
  <c r="EQ22" i="36" s="1"/>
  <c r="EE22" i="20"/>
  <c r="DR22" i="20"/>
  <c r="DD22" i="20"/>
  <c r="DD22" i="36" s="1"/>
  <c r="CT22" i="20"/>
  <c r="CI22" i="20"/>
  <c r="BX22" i="20"/>
  <c r="BN22" i="20"/>
  <c r="BC22" i="20"/>
  <c r="AR22" i="20"/>
  <c r="AH22" i="20"/>
  <c r="AH22" i="36" s="1"/>
  <c r="W22" i="20"/>
  <c r="W22" i="36" s="1"/>
  <c r="L22" i="20"/>
  <c r="IM22" i="20"/>
  <c r="HZ22" i="20"/>
  <c r="HL22" i="20"/>
  <c r="HA22" i="20"/>
  <c r="HA22" i="36" s="1"/>
  <c r="GM22" i="20"/>
  <c r="GM22" i="36" s="1"/>
  <c r="GA22" i="20"/>
  <c r="GA22" i="36" s="1"/>
  <c r="FN22" i="20"/>
  <c r="EZ22" i="20"/>
  <c r="EZ22" i="36" s="1"/>
  <c r="EO22" i="20"/>
  <c r="EA22" i="20"/>
  <c r="DO22" i="20"/>
  <c r="DO22" i="40" s="1"/>
  <c r="DB22" i="20"/>
  <c r="CQ22" i="20"/>
  <c r="CF22" i="20"/>
  <c r="CF22" i="40" s="1"/>
  <c r="BV22" i="20"/>
  <c r="BV22" i="36" s="1"/>
  <c r="BK22" i="20"/>
  <c r="BK22" i="40" s="1"/>
  <c r="AZ22" i="20"/>
  <c r="AZ22" i="36" s="1"/>
  <c r="AP22" i="20"/>
  <c r="AE22" i="20"/>
  <c r="T22" i="20"/>
  <c r="J22" i="20"/>
  <c r="J22" i="40" s="1"/>
  <c r="IJ22" i="20"/>
  <c r="HY22" i="20"/>
  <c r="HK22" i="20"/>
  <c r="GY22" i="20"/>
  <c r="GL22" i="20"/>
  <c r="GL22" i="36" s="1"/>
  <c r="FX22" i="20"/>
  <c r="FX22" i="36" s="1"/>
  <c r="FM22" i="20"/>
  <c r="EY22" i="20"/>
  <c r="EM22" i="20"/>
  <c r="DZ22" i="20"/>
  <c r="DL22" i="20"/>
  <c r="DL22" i="36" s="1"/>
  <c r="DA22" i="20"/>
  <c r="CO22" i="20"/>
  <c r="CE22" i="20"/>
  <c r="BU22" i="20"/>
  <c r="BU22" i="36" s="1"/>
  <c r="BI22" i="20"/>
  <c r="BI22" i="36" s="1"/>
  <c r="AY22" i="20"/>
  <c r="AY22" i="36" s="1"/>
  <c r="AO22" i="20"/>
  <c r="AC22" i="20"/>
  <c r="S22" i="20"/>
  <c r="S22" i="36" s="1"/>
  <c r="I22" i="20"/>
  <c r="I22" i="40" s="1"/>
  <c r="II22" i="20"/>
  <c r="II22" i="36" s="1"/>
  <c r="HW22" i="20"/>
  <c r="HW22" i="36" s="1"/>
  <c r="HJ22" i="20"/>
  <c r="HJ22" i="36" s="1"/>
  <c r="GV22" i="20"/>
  <c r="GV22" i="36" s="1"/>
  <c r="GK22" i="20"/>
  <c r="FW22" i="20"/>
  <c r="FK22" i="20"/>
  <c r="EX22" i="20"/>
  <c r="EJ22" i="20"/>
  <c r="EJ22" i="40" s="1"/>
  <c r="DY22" i="20"/>
  <c r="DY22" i="36" s="1"/>
  <c r="DK22" i="20"/>
  <c r="DK22" i="36" s="1"/>
  <c r="CY22" i="20"/>
  <c r="CN22" i="20"/>
  <c r="CD22" i="20"/>
  <c r="CD22" i="40" s="1"/>
  <c r="BS22" i="20"/>
  <c r="BH22" i="20"/>
  <c r="BH22" i="36" s="1"/>
  <c r="AX22" i="20"/>
  <c r="AM22" i="20"/>
  <c r="AM22" i="40" s="1"/>
  <c r="AB22" i="20"/>
  <c r="R22" i="20"/>
  <c r="R22" i="36" s="1"/>
  <c r="G22" i="20"/>
  <c r="G22" i="36" s="1"/>
  <c r="IO22" i="20"/>
  <c r="HO22" i="20"/>
  <c r="GN22" i="20"/>
  <c r="FO22" i="20"/>
  <c r="EP22" i="20"/>
  <c r="EP22" i="40" s="1"/>
  <c r="DQ22" i="20"/>
  <c r="CS22" i="20"/>
  <c r="BW22" i="20"/>
  <c r="BW22" i="36" s="1"/>
  <c r="BA22" i="20"/>
  <c r="BA22" i="36" s="1"/>
  <c r="AG22" i="20"/>
  <c r="AG22" i="36" s="1"/>
  <c r="K22" i="20"/>
  <c r="IH22" i="20"/>
  <c r="IH22" i="36" s="1"/>
  <c r="HI22" i="20"/>
  <c r="HI22" i="40" s="1"/>
  <c r="GI22" i="20"/>
  <c r="FH22" i="20"/>
  <c r="FH22" i="40" s="1"/>
  <c r="EI22" i="20"/>
  <c r="EI22" i="36" s="1"/>
  <c r="DJ22" i="20"/>
  <c r="CM22" i="20"/>
  <c r="BQ22" i="20"/>
  <c r="BQ22" i="40" s="1"/>
  <c r="AW22" i="20"/>
  <c r="AW22" i="40" s="1"/>
  <c r="AA22" i="20"/>
  <c r="E22" i="20"/>
  <c r="E22" i="36" s="1"/>
  <c r="IG22" i="20"/>
  <c r="IG22" i="36" s="1"/>
  <c r="HG22" i="20"/>
  <c r="HG22" i="40" s="1"/>
  <c r="GF22" i="20"/>
  <c r="FG22" i="20"/>
  <c r="EH22" i="20"/>
  <c r="EH22" i="36" s="1"/>
  <c r="DI22" i="20"/>
  <c r="DI22" i="36" s="1"/>
  <c r="CL22" i="20"/>
  <c r="BP22" i="20"/>
  <c r="BP22" i="36" s="1"/>
  <c r="AU22" i="20"/>
  <c r="Z22" i="20"/>
  <c r="Z22" i="36" s="1"/>
  <c r="D22" i="20"/>
  <c r="D22" i="36" s="1"/>
  <c r="IE22" i="20"/>
  <c r="IE22" i="36" s="1"/>
  <c r="HD22" i="20"/>
  <c r="HD22" i="36" s="1"/>
  <c r="GE22" i="20"/>
  <c r="GE22" i="36" s="1"/>
  <c r="FF22" i="20"/>
  <c r="FF22" i="36" s="1"/>
  <c r="EG22" i="20"/>
  <c r="EG22" i="40" s="1"/>
  <c r="DG22" i="20"/>
  <c r="CK22" i="20"/>
  <c r="CK22" i="36" s="1"/>
  <c r="BO22" i="20"/>
  <c r="BO22" i="36" s="1"/>
  <c r="AS22" i="20"/>
  <c r="Y22" i="20"/>
  <c r="C22" i="20"/>
  <c r="C22" i="36" s="1"/>
  <c r="IA22" i="20"/>
  <c r="HB22" i="20"/>
  <c r="HB22" i="36" s="1"/>
  <c r="GC22" i="20"/>
  <c r="GC22" i="40" s="1"/>
  <c r="FC22" i="20"/>
  <c r="EB22" i="20"/>
  <c r="EB22" i="36" s="1"/>
  <c r="DC22" i="20"/>
  <c r="DC22" i="36" s="1"/>
  <c r="CG22" i="20"/>
  <c r="CG22" i="36" s="1"/>
  <c r="BM22" i="20"/>
  <c r="BM22" i="40" s="1"/>
  <c r="AQ22" i="20"/>
  <c r="U22" i="20"/>
  <c r="GS22" i="20"/>
  <c r="GS22" i="40" s="1"/>
  <c r="DT22" i="20"/>
  <c r="DT22" i="36" s="1"/>
  <c r="BG22" i="20"/>
  <c r="M22" i="20"/>
  <c r="M22" i="36" s="1"/>
  <c r="GU22" i="20"/>
  <c r="CA22" i="20"/>
  <c r="CA22" i="36" s="1"/>
  <c r="O22" i="20"/>
  <c r="O22" i="40" s="1"/>
  <c r="FV22" i="20"/>
  <c r="DS22" i="20"/>
  <c r="BF22" i="20"/>
  <c r="IQ22" i="20"/>
  <c r="IQ22" i="36" s="1"/>
  <c r="FU22" i="20"/>
  <c r="FU22" i="36" s="1"/>
  <c r="CW22" i="20"/>
  <c r="BE22" i="20"/>
  <c r="BE22" i="36" s="1"/>
  <c r="BY22" i="20"/>
  <c r="HT22" i="20"/>
  <c r="FS22" i="20"/>
  <c r="CV22" i="20"/>
  <c r="CV22" i="36" s="1"/>
  <c r="AK22" i="20"/>
  <c r="AK22" i="36" s="1"/>
  <c r="DW22" i="20"/>
  <c r="HS22" i="20"/>
  <c r="HS22" i="36" s="1"/>
  <c r="EW22" i="20"/>
  <c r="EW22" i="36" s="1"/>
  <c r="CU22" i="20"/>
  <c r="AJ22" i="20"/>
  <c r="ER22" i="20"/>
  <c r="ER22" i="36" s="1"/>
  <c r="Q22" i="20"/>
  <c r="HR22" i="20"/>
  <c r="HR22" i="36" s="1"/>
  <c r="EU22" i="20"/>
  <c r="CC22" i="20"/>
  <c r="CC22" i="36" s="1"/>
  <c r="AI22" i="20"/>
  <c r="GT22" i="20"/>
  <c r="GW22" i="36"/>
  <c r="FN22" i="36"/>
  <c r="D42" i="37" a="1"/>
  <c r="D42" i="37" s="1"/>
  <c r="L42" i="37" a="1"/>
  <c r="L42" i="37" s="1"/>
  <c r="S42" i="37" a="1"/>
  <c r="S42" i="37" s="1"/>
  <c r="Y42" i="37" a="1"/>
  <c r="Y42" i="37" s="1"/>
  <c r="AE42" i="37" a="1"/>
  <c r="AE42" i="37" s="1"/>
  <c r="AL42" i="37" a="1"/>
  <c r="AL42" i="37" s="1"/>
  <c r="AR42" i="37" a="1"/>
  <c r="AR42" i="37" s="1"/>
  <c r="AY42" i="37" a="1"/>
  <c r="AY42" i="37" s="1"/>
  <c r="BF42" i="37" a="1"/>
  <c r="BF42" i="37" s="1"/>
  <c r="BT42" i="37" a="1"/>
  <c r="BT42" i="37" s="1"/>
  <c r="CH42" i="37" a="1"/>
  <c r="CH42" i="37" s="1"/>
  <c r="CN42" i="37" a="1"/>
  <c r="CN42" i="37" s="1"/>
  <c r="DF42" i="37" a="1"/>
  <c r="DF42" i="37" s="1"/>
  <c r="DM42" i="37" a="1"/>
  <c r="DM42" i="37" s="1"/>
  <c r="DT42" i="37" a="1"/>
  <c r="DT42" i="37" s="1"/>
  <c r="EB42" i="37" a="1"/>
  <c r="EB42" i="37" s="1"/>
  <c r="EI42" i="37" a="1"/>
  <c r="EI42" i="37" s="1"/>
  <c r="EP42" i="37" a="1"/>
  <c r="EP42" i="37" s="1"/>
  <c r="EW42" i="37" a="1"/>
  <c r="EW42" i="37" s="1"/>
  <c r="FC42" i="37" a="1"/>
  <c r="FC42" i="37" s="1"/>
  <c r="FJ42" i="37" a="1"/>
  <c r="FJ42" i="37" s="1"/>
  <c r="FQ42" i="37" a="1"/>
  <c r="FQ42" i="37" s="1"/>
  <c r="FW42" i="37" a="1"/>
  <c r="FW42" i="37" s="1"/>
  <c r="GC42" i="37" a="1"/>
  <c r="GC42" i="37" s="1"/>
  <c r="GJ42" i="37" a="1"/>
  <c r="GJ42" i="37" s="1"/>
  <c r="GR42" i="37" a="1"/>
  <c r="GR42" i="37" s="1"/>
  <c r="GY42" i="37" a="1"/>
  <c r="GY42" i="37" s="1"/>
  <c r="HF42" i="37" a="1"/>
  <c r="HF42" i="37" s="1"/>
  <c r="HN42" i="37" a="1"/>
  <c r="HN42" i="37" s="1"/>
  <c r="HV42" i="37" a="1"/>
  <c r="HV42" i="37" s="1"/>
  <c r="ID42" i="37" a="1"/>
  <c r="ID42" i="37" s="1"/>
  <c r="IL42" i="37" a="1"/>
  <c r="IL42" i="37" s="1"/>
  <c r="E42" i="37" a="1"/>
  <c r="E42" i="37" s="1"/>
  <c r="M42" i="37" a="1"/>
  <c r="M42" i="37" s="1"/>
  <c r="Z42" i="37" a="1"/>
  <c r="Z42" i="37" s="1"/>
  <c r="AS42" i="37" a="1"/>
  <c r="AS42" i="37" s="1"/>
  <c r="AZ42" i="37" a="1"/>
  <c r="AZ42" i="37" s="1"/>
  <c r="BG42" i="37" a="1"/>
  <c r="BG42" i="37" s="1"/>
  <c r="BN42" i="37" a="1"/>
  <c r="BN42" i="37" s="1"/>
  <c r="BU42" i="37" a="1"/>
  <c r="BU42" i="37" s="1"/>
  <c r="CB42" i="37" a="1"/>
  <c r="CB42" i="37" s="1"/>
  <c r="CO42" i="37" a="1"/>
  <c r="CO42" i="37" s="1"/>
  <c r="CT42" i="37" a="1"/>
  <c r="CT42" i="37" s="1"/>
  <c r="CZ42" i="37" a="1"/>
  <c r="CZ42" i="37" s="1"/>
  <c r="DG42" i="37" a="1"/>
  <c r="DG42" i="37" s="1"/>
  <c r="DU42" i="37" a="1"/>
  <c r="DU42" i="37" s="1"/>
  <c r="EC42" i="37" a="1"/>
  <c r="EC42" i="37" s="1"/>
  <c r="EJ42" i="37" a="1"/>
  <c r="EJ42" i="37" s="1"/>
  <c r="EQ42" i="37" a="1"/>
  <c r="EQ42" i="37" s="1"/>
  <c r="EX42" i="37" a="1"/>
  <c r="EX42" i="37" s="1"/>
  <c r="FD42" i="37" a="1"/>
  <c r="FD42" i="37" s="1"/>
  <c r="FK42" i="37" a="1"/>
  <c r="FK42" i="37" s="1"/>
  <c r="GD42" i="37" a="1"/>
  <c r="GD42" i="37" s="1"/>
  <c r="GK42" i="37" a="1"/>
  <c r="GK42" i="37" s="1"/>
  <c r="GS42" i="37" a="1"/>
  <c r="GS42" i="37" s="1"/>
  <c r="GZ42" i="37" a="1"/>
  <c r="GZ42" i="37" s="1"/>
  <c r="HG42" i="37" a="1"/>
  <c r="HG42" i="37" s="1"/>
  <c r="HO42" i="37" a="1"/>
  <c r="HO42" i="37" s="1"/>
  <c r="HW42" i="37" a="1"/>
  <c r="HW42" i="37" s="1"/>
  <c r="IE42" i="37" a="1"/>
  <c r="IE42" i="37" s="1"/>
  <c r="IM42" i="37" a="1"/>
  <c r="IM42" i="37" s="1"/>
  <c r="F42" i="37" a="1"/>
  <c r="F42" i="37" s="1"/>
  <c r="N42" i="37" a="1"/>
  <c r="N42" i="37" s="1"/>
  <c r="T42" i="37" a="1"/>
  <c r="T42" i="37" s="1"/>
  <c r="AF42" i="37" a="1"/>
  <c r="AF42" i="37" s="1"/>
  <c r="AM42" i="37" a="1"/>
  <c r="AM42" i="37" s="1"/>
  <c r="AT42" i="37" a="1"/>
  <c r="AT42" i="37" s="1"/>
  <c r="BA42" i="37" a="1"/>
  <c r="BA42" i="37" s="1"/>
  <c r="BH42" i="37" a="1"/>
  <c r="BH42" i="37" s="1"/>
  <c r="BO42" i="37" a="1"/>
  <c r="BO42" i="37" s="1"/>
  <c r="BV42" i="37" a="1"/>
  <c r="BV42" i="37" s="1"/>
  <c r="CC42" i="37" a="1"/>
  <c r="CC42" i="37" s="1"/>
  <c r="CI42" i="37" a="1"/>
  <c r="CI42" i="37" s="1"/>
  <c r="CU42" i="37" a="1"/>
  <c r="CU42" i="37" s="1"/>
  <c r="DA42" i="37" a="1"/>
  <c r="DA42" i="37" s="1"/>
  <c r="DH42" i="37" a="1"/>
  <c r="DH42" i="37" s="1"/>
  <c r="DN42" i="37" a="1"/>
  <c r="DN42" i="37" s="1"/>
  <c r="DV42" i="37" a="1"/>
  <c r="DV42" i="37" s="1"/>
  <c r="ED42" i="37" a="1"/>
  <c r="ED42" i="37" s="1"/>
  <c r="EK42" i="37" a="1"/>
  <c r="EK42" i="37" s="1"/>
  <c r="EY42" i="37" a="1"/>
  <c r="EY42" i="37" s="1"/>
  <c r="FE42" i="37" a="1"/>
  <c r="FE42" i="37" s="1"/>
  <c r="FR42" i="37" a="1"/>
  <c r="FR42" i="37" s="1"/>
  <c r="FX42" i="37" a="1"/>
  <c r="FX42" i="37" s="1"/>
  <c r="GE42" i="37" a="1"/>
  <c r="GE42" i="37" s="1"/>
  <c r="GL42" i="37" a="1"/>
  <c r="GL42" i="37" s="1"/>
  <c r="GT42" i="37" a="1"/>
  <c r="GT42" i="37" s="1"/>
  <c r="HA42" i="37" a="1"/>
  <c r="HA42" i="37" s="1"/>
  <c r="HH42" i="37" a="1"/>
  <c r="HH42" i="37" s="1"/>
  <c r="HP42" i="37" a="1"/>
  <c r="HP42" i="37" s="1"/>
  <c r="HX42" i="37" a="1"/>
  <c r="HX42" i="37" s="1"/>
  <c r="IF42" i="37" a="1"/>
  <c r="IF42" i="37" s="1"/>
  <c r="IN42" i="37" a="1"/>
  <c r="IN42" i="37" s="1"/>
  <c r="G42" i="37" a="1"/>
  <c r="G42" i="37" s="1"/>
  <c r="O42" i="37" a="1"/>
  <c r="O42" i="37" s="1"/>
  <c r="U42" i="37" a="1"/>
  <c r="U42" i="37" s="1"/>
  <c r="AA42" i="37" a="1"/>
  <c r="AA42" i="37" s="1"/>
  <c r="AG42" i="37" a="1"/>
  <c r="AG42" i="37" s="1"/>
  <c r="AN42" i="37" a="1"/>
  <c r="AN42" i="37" s="1"/>
  <c r="AU42" i="37" a="1"/>
  <c r="AU42" i="37" s="1"/>
  <c r="BI42" i="37" a="1"/>
  <c r="BI42" i="37" s="1"/>
  <c r="BP42" i="37" a="1"/>
  <c r="BP42" i="37" s="1"/>
  <c r="BW42" i="37" a="1"/>
  <c r="BW42" i="37" s="1"/>
  <c r="CJ42" i="37" a="1"/>
  <c r="CJ42" i="37" s="1"/>
  <c r="CP42" i="37" a="1"/>
  <c r="CP42" i="37" s="1"/>
  <c r="CV42" i="37" a="1"/>
  <c r="CV42" i="37" s="1"/>
  <c r="DB42" i="37" a="1"/>
  <c r="DB42" i="37" s="1"/>
  <c r="DI42" i="37" a="1"/>
  <c r="DI42" i="37" s="1"/>
  <c r="DO42" i="37" a="1"/>
  <c r="DO42" i="37" s="1"/>
  <c r="DW42" i="37" a="1"/>
  <c r="DW42" i="37" s="1"/>
  <c r="EE42" i="37" a="1"/>
  <c r="EE42" i="37" s="1"/>
  <c r="ER42" i="37" a="1"/>
  <c r="ER42" i="37" s="1"/>
  <c r="EZ42" i="37" a="1"/>
  <c r="EZ42" i="37" s="1"/>
  <c r="FF42" i="37" a="1"/>
  <c r="FF42" i="37" s="1"/>
  <c r="FL42" i="37" a="1"/>
  <c r="FL42" i="37" s="1"/>
  <c r="FS42" i="37" a="1"/>
  <c r="FS42" i="37" s="1"/>
  <c r="FY42" i="37" a="1"/>
  <c r="FY42" i="37" s="1"/>
  <c r="GF42" i="37" a="1"/>
  <c r="GF42" i="37" s="1"/>
  <c r="GM42" i="37" a="1"/>
  <c r="GM42" i="37" s="1"/>
  <c r="HB42" i="37" a="1"/>
  <c r="HB42" i="37" s="1"/>
  <c r="HI42" i="37" a="1"/>
  <c r="HI42" i="37" s="1"/>
  <c r="HQ42" i="37" a="1"/>
  <c r="HQ42" i="37" s="1"/>
  <c r="HY42" i="37" a="1"/>
  <c r="HY42" i="37" s="1"/>
  <c r="IG42" i="37" a="1"/>
  <c r="IG42" i="37" s="1"/>
  <c r="IO42" i="37" a="1"/>
  <c r="IO42" i="37" s="1"/>
  <c r="H42" i="37" a="1"/>
  <c r="H42" i="37" s="1"/>
  <c r="AB42" i="37" a="1"/>
  <c r="AB42" i="37" s="1"/>
  <c r="AH42" i="37" a="1"/>
  <c r="AH42" i="37" s="1"/>
  <c r="AO42" i="37" a="1"/>
  <c r="AO42" i="37" s="1"/>
  <c r="AV42" i="37" a="1"/>
  <c r="AV42" i="37" s="1"/>
  <c r="BB42" i="37" a="1"/>
  <c r="BB42" i="37" s="1"/>
  <c r="BJ42" i="37" a="1"/>
  <c r="BJ42" i="37" s="1"/>
  <c r="BQ42" i="37" a="1"/>
  <c r="BQ42" i="37" s="1"/>
  <c r="BX42" i="37" a="1"/>
  <c r="BX42" i="37" s="1"/>
  <c r="CD42" i="37" a="1"/>
  <c r="CD42" i="37" s="1"/>
  <c r="CK42" i="37" a="1"/>
  <c r="CK42" i="37" s="1"/>
  <c r="CQ42" i="37" a="1"/>
  <c r="CQ42" i="37" s="1"/>
  <c r="CW42" i="37" a="1"/>
  <c r="CW42" i="37" s="1"/>
  <c r="DC42" i="37" a="1"/>
  <c r="DC42" i="37" s="1"/>
  <c r="DP42" i="37" a="1"/>
  <c r="DP42" i="37" s="1"/>
  <c r="DX42" i="37" a="1"/>
  <c r="DX42" i="37" s="1"/>
  <c r="EL42" i="37" a="1"/>
  <c r="EL42" i="37" s="1"/>
  <c r="ES42" i="37" a="1"/>
  <c r="ES42" i="37" s="1"/>
  <c r="FA42" i="37" a="1"/>
  <c r="FA42" i="37" s="1"/>
  <c r="FG42" i="37" a="1"/>
  <c r="FG42" i="37" s="1"/>
  <c r="FM42" i="37" a="1"/>
  <c r="FM42" i="37" s="1"/>
  <c r="FT42" i="37" a="1"/>
  <c r="FT42" i="37" s="1"/>
  <c r="FZ42" i="37" a="1"/>
  <c r="FZ42" i="37" s="1"/>
  <c r="GG42" i="37" a="1"/>
  <c r="GG42" i="37" s="1"/>
  <c r="GN42" i="37" a="1"/>
  <c r="GN42" i="37" s="1"/>
  <c r="GU42" i="37" a="1"/>
  <c r="GU42" i="37" s="1"/>
  <c r="HJ42" i="37" a="1"/>
  <c r="HJ42" i="37" s="1"/>
  <c r="HR42" i="37" a="1"/>
  <c r="HR42" i="37" s="1"/>
  <c r="HZ42" i="37" a="1"/>
  <c r="HZ42" i="37" s="1"/>
  <c r="IH42" i="37" a="1"/>
  <c r="IH42" i="37" s="1"/>
  <c r="IP42" i="37" a="1"/>
  <c r="IP42" i="37" s="1"/>
  <c r="J42" i="37" a="1"/>
  <c r="J42" i="37" s="1"/>
  <c r="Q42" i="37" a="1"/>
  <c r="Q42" i="37" s="1"/>
  <c r="W42" i="37" a="1"/>
  <c r="W42" i="37" s="1"/>
  <c r="AD42" i="37" a="1"/>
  <c r="AD42" i="37" s="1"/>
  <c r="AJ42" i="37" a="1"/>
  <c r="AJ42" i="37" s="1"/>
  <c r="BD42" i="37" a="1"/>
  <c r="BD42" i="37" s="1"/>
  <c r="BL42" i="37" a="1"/>
  <c r="BL42" i="37" s="1"/>
  <c r="BZ42" i="37" a="1"/>
  <c r="BZ42" i="37" s="1"/>
  <c r="CF42" i="37" a="1"/>
  <c r="CF42" i="37" s="1"/>
  <c r="CR42" i="37" a="1"/>
  <c r="CR42" i="37" s="1"/>
  <c r="DE42" i="37" a="1"/>
  <c r="DE42" i="37" s="1"/>
  <c r="DK42" i="37" a="1"/>
  <c r="DK42" i="37" s="1"/>
  <c r="DR42" i="37" a="1"/>
  <c r="DR42" i="37" s="1"/>
  <c r="DZ42" i="37" a="1"/>
  <c r="DZ42" i="37" s="1"/>
  <c r="EG42" i="37" a="1"/>
  <c r="EG42" i="37" s="1"/>
  <c r="EN42" i="37" a="1"/>
  <c r="EN42" i="37" s="1"/>
  <c r="EU42" i="37" a="1"/>
  <c r="EU42" i="37" s="1"/>
  <c r="FB42" i="37" a="1"/>
  <c r="FB42" i="37" s="1"/>
  <c r="FH42" i="37" a="1"/>
  <c r="FH42" i="37" s="1"/>
  <c r="FO42" i="37" a="1"/>
  <c r="FO42" i="37" s="1"/>
  <c r="GA42" i="37" a="1"/>
  <c r="GA42" i="37" s="1"/>
  <c r="GP42" i="37" a="1"/>
  <c r="GP42" i="37" s="1"/>
  <c r="GW42" i="37" a="1"/>
  <c r="GW42" i="37" s="1"/>
  <c r="HD42" i="37" a="1"/>
  <c r="HD42" i="37" s="1"/>
  <c r="HL42" i="37" a="1"/>
  <c r="HL42" i="37" s="1"/>
  <c r="HT42" i="37" a="1"/>
  <c r="HT42" i="37" s="1"/>
  <c r="IB42" i="37" a="1"/>
  <c r="IB42" i="37" s="1"/>
  <c r="IJ42" i="37" a="1"/>
  <c r="IJ42" i="37" s="1"/>
  <c r="IQ42" i="37" a="1"/>
  <c r="IQ42" i="37" s="1"/>
  <c r="K42" i="37" a="1"/>
  <c r="K42" i="37" s="1"/>
  <c r="AK42" i="37" a="1"/>
  <c r="AK42" i="37" s="1"/>
  <c r="BM42" i="37" a="1"/>
  <c r="BM42" i="37" s="1"/>
  <c r="CM42" i="37" a="1"/>
  <c r="CM42" i="37" s="1"/>
  <c r="DL42" i="37" a="1"/>
  <c r="DL42" i="37" s="1"/>
  <c r="EO42" i="37" a="1"/>
  <c r="EO42" i="37" s="1"/>
  <c r="FP42" i="37" a="1"/>
  <c r="FP42" i="37" s="1"/>
  <c r="GQ42" i="37" a="1"/>
  <c r="GQ42" i="37" s="1"/>
  <c r="HU42" i="37" a="1"/>
  <c r="HU42" i="37" s="1"/>
  <c r="P42" i="37" a="1"/>
  <c r="P42" i="37" s="1"/>
  <c r="AP42" i="37" a="1"/>
  <c r="AP42" i="37" s="1"/>
  <c r="BR42" i="37" a="1"/>
  <c r="BR42" i="37" s="1"/>
  <c r="DQ42" i="37" a="1"/>
  <c r="DQ42" i="37" s="1"/>
  <c r="ET42" i="37" a="1"/>
  <c r="ET42" i="37" s="1"/>
  <c r="FU42" i="37" a="1"/>
  <c r="FU42" i="37" s="1"/>
  <c r="GV42" i="37" a="1"/>
  <c r="GV42" i="37" s="1"/>
  <c r="IA42" i="37" a="1"/>
  <c r="IA42" i="37" s="1"/>
  <c r="R42" i="37" a="1"/>
  <c r="R42" i="37" s="1"/>
  <c r="AQ42" i="37" a="1"/>
  <c r="AQ42" i="37" s="1"/>
  <c r="BS42" i="37" a="1"/>
  <c r="BS42" i="37" s="1"/>
  <c r="CS42" i="37" a="1"/>
  <c r="CS42" i="37" s="1"/>
  <c r="DS42" i="37" a="1"/>
  <c r="DS42" i="37" s="1"/>
  <c r="EV42" i="37" a="1"/>
  <c r="EV42" i="37" s="1"/>
  <c r="FV42" i="37" a="1"/>
  <c r="FV42" i="37" s="1"/>
  <c r="GX42" i="37" a="1"/>
  <c r="GX42" i="37" s="1"/>
  <c r="IC42" i="37" a="1"/>
  <c r="IC42" i="37" s="1"/>
  <c r="V42" i="37" a="1"/>
  <c r="V42" i="37" s="1"/>
  <c r="AW42" i="37" a="1"/>
  <c r="AW42" i="37" s="1"/>
  <c r="BY42" i="37" a="1"/>
  <c r="BY42" i="37" s="1"/>
  <c r="CX42" i="37" a="1"/>
  <c r="CX42" i="37" s="1"/>
  <c r="DY42" i="37" a="1"/>
  <c r="DY42" i="37" s="1"/>
  <c r="HC42" i="37" a="1"/>
  <c r="HC42" i="37" s="1"/>
  <c r="II42" i="37" a="1"/>
  <c r="II42" i="37" s="1"/>
  <c r="X42" i="37" a="1"/>
  <c r="X42" i="37" s="1"/>
  <c r="AX42" i="37" a="1"/>
  <c r="AX42" i="37" s="1"/>
  <c r="CA42" i="37" a="1"/>
  <c r="CA42" i="37" s="1"/>
  <c r="CY42" i="37" a="1"/>
  <c r="CY42" i="37" s="1"/>
  <c r="EA42" i="37" a="1"/>
  <c r="EA42" i="37" s="1"/>
  <c r="GB42" i="37" a="1"/>
  <c r="GB42" i="37" s="1"/>
  <c r="HE42" i="37" a="1"/>
  <c r="HE42" i="37" s="1"/>
  <c r="IK42" i="37" a="1"/>
  <c r="IK42" i="37" s="1"/>
  <c r="C42" i="37" a="1"/>
  <c r="C42" i="37" s="1"/>
  <c r="BE42" i="37" a="1"/>
  <c r="BE42" i="37" s="1"/>
  <c r="CG42" i="37" a="1"/>
  <c r="CG42" i="37" s="1"/>
  <c r="EH42" i="37" a="1"/>
  <c r="EH42" i="37" s="1"/>
  <c r="FI42" i="37" a="1"/>
  <c r="FI42" i="37" s="1"/>
  <c r="GI42" i="37" a="1"/>
  <c r="GI42" i="37" s="1"/>
  <c r="HM42" i="37" a="1"/>
  <c r="HM42" i="37" s="1"/>
  <c r="IR42" i="37" a="1"/>
  <c r="IR42" i="37" s="1"/>
  <c r="I42" i="37" a="1"/>
  <c r="I42" i="37" s="1"/>
  <c r="AI42" i="37" a="1"/>
  <c r="AI42" i="37" s="1"/>
  <c r="BK42" i="37" a="1"/>
  <c r="BK42" i="37" s="1"/>
  <c r="CL42" i="37" a="1"/>
  <c r="CL42" i="37" s="1"/>
  <c r="DJ42" i="37" a="1"/>
  <c r="DJ42" i="37" s="1"/>
  <c r="EM42" i="37" a="1"/>
  <c r="EM42" i="37" s="1"/>
  <c r="FN42" i="37" a="1"/>
  <c r="FN42" i="37" s="1"/>
  <c r="GO42" i="37" a="1"/>
  <c r="GO42" i="37" s="1"/>
  <c r="HS42" i="37" a="1"/>
  <c r="HS42" i="37" s="1"/>
  <c r="HK42" i="37" a="1"/>
  <c r="HK42" i="37" s="1"/>
  <c r="AC42" i="37" a="1"/>
  <c r="AC42" i="37" s="1"/>
  <c r="BC42" i="37" a="1"/>
  <c r="BC42" i="37" s="1"/>
  <c r="CE42" i="37" a="1"/>
  <c r="CE42" i="37" s="1"/>
  <c r="EF42" i="37" a="1"/>
  <c r="EF42" i="37" s="1"/>
  <c r="DD42" i="37" a="1"/>
  <c r="DD42" i="37" s="1"/>
  <c r="GH42" i="37" a="1"/>
  <c r="GH42" i="37" s="1"/>
  <c r="B25" i="37"/>
  <c r="B24" i="36"/>
  <c r="B16" i="35"/>
  <c r="IK23" i="34"/>
  <c r="IB23" i="34"/>
  <c r="HT23" i="34"/>
  <c r="HJ23" i="34"/>
  <c r="IQ23" i="34"/>
  <c r="IH23" i="34"/>
  <c r="HZ23" i="34"/>
  <c r="HQ23" i="34"/>
  <c r="HH23" i="34"/>
  <c r="GX23" i="34"/>
  <c r="GO23" i="34"/>
  <c r="GC23" i="34"/>
  <c r="FU23" i="34"/>
  <c r="FK23" i="34"/>
  <c r="FB23" i="34"/>
  <c r="EP23" i="34"/>
  <c r="EH23" i="34"/>
  <c r="DZ23" i="34"/>
  <c r="DQ23" i="34"/>
  <c r="DG23" i="34"/>
  <c r="CX23" i="34"/>
  <c r="CO23" i="34"/>
  <c r="CE23" i="34"/>
  <c r="BV23" i="34"/>
  <c r="BM23" i="34"/>
  <c r="BD23" i="34"/>
  <c r="AT23" i="34"/>
  <c r="AK23" i="34"/>
  <c r="Y23" i="34"/>
  <c r="O23" i="34"/>
  <c r="F23" i="34"/>
  <c r="IP23" i="34"/>
  <c r="IG23" i="34"/>
  <c r="HY23" i="34"/>
  <c r="ID23" i="34"/>
  <c r="HP23" i="34"/>
  <c r="HE23" i="34"/>
  <c r="GS23" i="34"/>
  <c r="GH23" i="34"/>
  <c r="FW23" i="34"/>
  <c r="FL23" i="34"/>
  <c r="FA23" i="34"/>
  <c r="EN23" i="34"/>
  <c r="EE23" i="34"/>
  <c r="DV23" i="34"/>
  <c r="DJ23" i="34"/>
  <c r="CZ23" i="34"/>
  <c r="CP23" i="34"/>
  <c r="CD23" i="34"/>
  <c r="BT23" i="34"/>
  <c r="BJ23" i="34"/>
  <c r="AX23" i="34"/>
  <c r="AN23" i="34"/>
  <c r="AC23" i="34"/>
  <c r="P23" i="34"/>
  <c r="E23" i="34"/>
  <c r="IO23" i="34"/>
  <c r="IC23" i="34"/>
  <c r="HO23" i="34"/>
  <c r="HB23" i="34"/>
  <c r="GR23" i="34"/>
  <c r="GG23" i="34"/>
  <c r="FV23" i="34"/>
  <c r="FJ23" i="34"/>
  <c r="EX23" i="34"/>
  <c r="EM23" i="34"/>
  <c r="ED23" i="34"/>
  <c r="DU23" i="34"/>
  <c r="DI23" i="34"/>
  <c r="CY23" i="34"/>
  <c r="CL23" i="34"/>
  <c r="CC23" i="34"/>
  <c r="BS23" i="34"/>
  <c r="BI23" i="34"/>
  <c r="AW23" i="34"/>
  <c r="AM23" i="34"/>
  <c r="Z23" i="34"/>
  <c r="N23" i="34"/>
  <c r="IN23" i="34"/>
  <c r="IA23" i="34"/>
  <c r="HN23" i="34"/>
  <c r="HA23" i="34"/>
  <c r="GQ23" i="34"/>
  <c r="GD23" i="34"/>
  <c r="FT23" i="34"/>
  <c r="FI23" i="34"/>
  <c r="EW23" i="34"/>
  <c r="EL23" i="34"/>
  <c r="EC23" i="34"/>
  <c r="DT23" i="34"/>
  <c r="DH23" i="34"/>
  <c r="CW23" i="34"/>
  <c r="CK23" i="34"/>
  <c r="CB23" i="34"/>
  <c r="BR23" i="34"/>
  <c r="BH23" i="34"/>
  <c r="AV23" i="34"/>
  <c r="AL23" i="34"/>
  <c r="X23" i="34"/>
  <c r="M23" i="34"/>
  <c r="IM23" i="34"/>
  <c r="HX23" i="34"/>
  <c r="HM23" i="34"/>
  <c r="GZ23" i="34"/>
  <c r="GP23" i="34"/>
  <c r="GB23" i="34"/>
  <c r="FS23" i="34"/>
  <c r="FG23" i="34"/>
  <c r="EV23" i="34"/>
  <c r="EK23" i="34"/>
  <c r="EB23" i="34"/>
  <c r="DR23" i="34"/>
  <c r="DF23" i="34"/>
  <c r="CV23" i="34"/>
  <c r="CJ23" i="34"/>
  <c r="CA23" i="34"/>
  <c r="BQ23" i="34"/>
  <c r="BF23" i="34"/>
  <c r="AU23" i="34"/>
  <c r="AH23" i="34"/>
  <c r="W23" i="34"/>
  <c r="L23" i="34"/>
  <c r="IL23" i="34"/>
  <c r="HW23" i="34"/>
  <c r="HL23" i="34"/>
  <c r="GY23" i="34"/>
  <c r="GL23" i="34"/>
  <c r="GA23" i="34"/>
  <c r="FR23" i="34"/>
  <c r="FF23" i="34"/>
  <c r="EU23" i="34"/>
  <c r="EJ23" i="34"/>
  <c r="EA23" i="34"/>
  <c r="DP23" i="34"/>
  <c r="DE23" i="34"/>
  <c r="CT23" i="34"/>
  <c r="CI23" i="34"/>
  <c r="BZ23" i="34"/>
  <c r="BO23" i="34"/>
  <c r="BE23" i="34"/>
  <c r="AS23" i="34"/>
  <c r="AG23" i="34"/>
  <c r="V23" i="34"/>
  <c r="J23" i="34"/>
  <c r="II23" i="34"/>
  <c r="HV23" i="34"/>
  <c r="HI23" i="34"/>
  <c r="GW23" i="34"/>
  <c r="GK23" i="34"/>
  <c r="FZ23" i="34"/>
  <c r="FQ23" i="34"/>
  <c r="FE23" i="34"/>
  <c r="ET23" i="34"/>
  <c r="EI23" i="34"/>
  <c r="DY23" i="34"/>
  <c r="DO23" i="34"/>
  <c r="DD23" i="34"/>
  <c r="CS23" i="34"/>
  <c r="CH23" i="34"/>
  <c r="BY23" i="34"/>
  <c r="BN23" i="34"/>
  <c r="BC23" i="34"/>
  <c r="AR23" i="34"/>
  <c r="AF23" i="34"/>
  <c r="U23" i="34"/>
  <c r="I23" i="34"/>
  <c r="HG23" i="34"/>
  <c r="FN23" i="34"/>
  <c r="DX23" i="34"/>
  <c r="CG23" i="34"/>
  <c r="AP23" i="34"/>
  <c r="HF23" i="34"/>
  <c r="FM23" i="34"/>
  <c r="DW23" i="34"/>
  <c r="CF23" i="34"/>
  <c r="AO23" i="34"/>
  <c r="GV23" i="34"/>
  <c r="FD23" i="34"/>
  <c r="DN23" i="34"/>
  <c r="BX23" i="34"/>
  <c r="AE23" i="34"/>
  <c r="GT23" i="34"/>
  <c r="FC23" i="34"/>
  <c r="DM23" i="34"/>
  <c r="BU23" i="34"/>
  <c r="AD23" i="34"/>
  <c r="IF23" i="34"/>
  <c r="GJ23" i="34"/>
  <c r="ES23" i="34"/>
  <c r="DB23" i="34"/>
  <c r="BL23" i="34"/>
  <c r="R23" i="34"/>
  <c r="IE23" i="34"/>
  <c r="GI23" i="34"/>
  <c r="EO23" i="34"/>
  <c r="DA23" i="34"/>
  <c r="BK23" i="34"/>
  <c r="Q23" i="34"/>
  <c r="FY23" i="34"/>
  <c r="H23" i="34"/>
  <c r="FX23" i="34"/>
  <c r="G23" i="34"/>
  <c r="EG23" i="34"/>
  <c r="EF23" i="34"/>
  <c r="CR23" i="34"/>
  <c r="CQ23" i="34"/>
  <c r="HU23" i="34"/>
  <c r="BB23" i="34"/>
  <c r="HR23" i="34"/>
  <c r="BA23" i="34"/>
  <c r="AY23" i="34"/>
  <c r="CU23" i="34"/>
  <c r="HK23" i="34"/>
  <c r="HS23" i="34"/>
  <c r="DK23" i="34"/>
  <c r="T23" i="34"/>
  <c r="HC23" i="34"/>
  <c r="EQ23" i="34"/>
  <c r="FP23" i="34"/>
  <c r="C23" i="34"/>
  <c r="S23" i="34"/>
  <c r="AB23" i="34"/>
  <c r="CN23" i="34"/>
  <c r="IJ23" i="34"/>
  <c r="IR23" i="34"/>
  <c r="AZ23" i="34"/>
  <c r="FO23" i="34"/>
  <c r="CM23" i="34"/>
  <c r="HD23" i="34"/>
  <c r="DC23" i="34"/>
  <c r="EZ23" i="34"/>
  <c r="FH23" i="34"/>
  <c r="GE23" i="34"/>
  <c r="BG23" i="34"/>
  <c r="AQ23" i="34"/>
  <c r="DL23" i="34"/>
  <c r="K23" i="34"/>
  <c r="DS23" i="34"/>
  <c r="GF23" i="34"/>
  <c r="ER23" i="34"/>
  <c r="EY23" i="34"/>
  <c r="BW23" i="34"/>
  <c r="AA23" i="34"/>
  <c r="GU23" i="34"/>
  <c r="BP23" i="34"/>
  <c r="AJ23" i="34"/>
  <c r="D23" i="34"/>
  <c r="AI23" i="34"/>
  <c r="GM23" i="34"/>
  <c r="GN23" i="34"/>
  <c r="B24" i="34"/>
  <c r="B23" i="20"/>
  <c r="DR22" i="36" l="1"/>
  <c r="AV22" i="36"/>
  <c r="DB22" i="40"/>
  <c r="DX22" i="36"/>
  <c r="FQ22" i="40"/>
  <c r="BT22" i="40"/>
  <c r="FG22" i="40"/>
  <c r="FG21" i="44"/>
  <c r="IO22" i="36"/>
  <c r="HY22" i="40"/>
  <c r="AS22" i="36"/>
  <c r="EO22" i="40"/>
  <c r="IM22" i="36"/>
  <c r="DU22" i="36"/>
  <c r="GG22" i="40"/>
  <c r="GZ22" i="36"/>
  <c r="GO22" i="40"/>
  <c r="GW22" i="40"/>
  <c r="GW22" i="44" s="1"/>
  <c r="AD22" i="36"/>
  <c r="CQ22" i="36"/>
  <c r="FJ22" i="36"/>
  <c r="FO22" i="36"/>
  <c r="CE22" i="40"/>
  <c r="D37" i="35"/>
  <c r="D38" i="35" s="1"/>
  <c r="DU21" i="44"/>
  <c r="DC21" i="44"/>
  <c r="FC21" i="44"/>
  <c r="AP21" i="44"/>
  <c r="BJ21" i="44"/>
  <c r="L21" i="44"/>
  <c r="FK21" i="44"/>
  <c r="DF21" i="44"/>
  <c r="IE21" i="44"/>
  <c r="Z21" i="44"/>
  <c r="AD21" i="44"/>
  <c r="FN21" i="44"/>
  <c r="HF21" i="44"/>
  <c r="IB21" i="44"/>
  <c r="Q21" i="44"/>
  <c r="EE21" i="44"/>
  <c r="GY21" i="44"/>
  <c r="GM21" i="44"/>
  <c r="GE21" i="44"/>
  <c r="AK21" i="44"/>
  <c r="BI21" i="44"/>
  <c r="EH21" i="44"/>
  <c r="IQ21" i="44"/>
  <c r="HL21" i="44"/>
  <c r="CR21" i="44"/>
  <c r="CZ21" i="44"/>
  <c r="CJ21" i="44"/>
  <c r="AG21" i="44"/>
  <c r="GX21" i="44"/>
  <c r="DR21" i="44"/>
  <c r="FU21" i="44"/>
  <c r="AF21" i="44"/>
  <c r="HQ21" i="44"/>
  <c r="HG21" i="44"/>
  <c r="CW21" i="44"/>
  <c r="DH21" i="44"/>
  <c r="CX21" i="44"/>
  <c r="GB22" i="36"/>
  <c r="CS21" i="44"/>
  <c r="EK21" i="44"/>
  <c r="GZ21" i="44"/>
  <c r="R21" i="44"/>
  <c r="BB21" i="44"/>
  <c r="EV21" i="44"/>
  <c r="FF21" i="44"/>
  <c r="EW21" i="44"/>
  <c r="BV21" i="44"/>
  <c r="EQ21" i="44"/>
  <c r="FP21" i="44"/>
  <c r="BR21" i="44"/>
  <c r="DP21" i="44"/>
  <c r="FZ21" i="44"/>
  <c r="AO21" i="44"/>
  <c r="GB21" i="44"/>
  <c r="GG21" i="44"/>
  <c r="HE21" i="44"/>
  <c r="DM21" i="44"/>
  <c r="BU21" i="44"/>
  <c r="EO21" i="44"/>
  <c r="GO21" i="44"/>
  <c r="DL21" i="44"/>
  <c r="EU21" i="44"/>
  <c r="CE21" i="44"/>
  <c r="GW21" i="44"/>
  <c r="EX21" i="44"/>
  <c r="HU21" i="44"/>
  <c r="AV21" i="44"/>
  <c r="BY21" i="44"/>
  <c r="HP21" i="44"/>
  <c r="IF21" i="44"/>
  <c r="S21" i="44"/>
  <c r="GA21" i="44"/>
  <c r="DG21" i="44"/>
  <c r="FL21" i="44"/>
  <c r="AE21" i="44"/>
  <c r="HN21" i="44"/>
  <c r="FE21" i="44"/>
  <c r="AE22" i="40"/>
  <c r="BN22" i="36"/>
  <c r="FE22" i="40"/>
  <c r="IR22" i="36"/>
  <c r="G21" i="44"/>
  <c r="GH21" i="44"/>
  <c r="FD21" i="44"/>
  <c r="HO21" i="44"/>
  <c r="AN21" i="44"/>
  <c r="HA21" i="44"/>
  <c r="D21" i="44"/>
  <c r="HR21" i="44"/>
  <c r="BS21" i="44"/>
  <c r="II21" i="44"/>
  <c r="CQ21" i="44"/>
  <c r="AC21" i="44"/>
  <c r="DY21" i="44"/>
  <c r="FX21" i="44"/>
  <c r="N21" i="44"/>
  <c r="GJ21" i="44"/>
  <c r="DI21" i="44"/>
  <c r="BE21" i="44"/>
  <c r="C21" i="44"/>
  <c r="AU21" i="44"/>
  <c r="CP21" i="44"/>
  <c r="HT21" i="44"/>
  <c r="BA21" i="44"/>
  <c r="HV21" i="44"/>
  <c r="H21" i="44"/>
  <c r="CY21" i="44"/>
  <c r="CI21" i="44"/>
  <c r="FR21" i="44"/>
  <c r="HC21" i="44"/>
  <c r="CF21" i="44"/>
  <c r="DO21" i="44"/>
  <c r="GT21" i="44"/>
  <c r="FH21" i="44"/>
  <c r="FS21" i="44"/>
  <c r="K21" i="44"/>
  <c r="GI21" i="44"/>
  <c r="W21" i="44"/>
  <c r="ES21" i="44"/>
  <c r="FM21" i="44"/>
  <c r="IC21" i="44"/>
  <c r="GU22" i="40"/>
  <c r="FY22" i="36"/>
  <c r="DT21" i="44"/>
  <c r="IO21" i="44"/>
  <c r="DK21" i="44"/>
  <c r="FO21" i="44"/>
  <c r="BP21" i="44"/>
  <c r="BG21" i="44"/>
  <c r="AH21" i="44"/>
  <c r="F21" i="44"/>
  <c r="AT21" i="44"/>
  <c r="BD21" i="44"/>
  <c r="DZ21" i="44"/>
  <c r="CK21" i="44"/>
  <c r="E21" i="44"/>
  <c r="AB21" i="44"/>
  <c r="M21" i="44"/>
  <c r="HS21" i="44"/>
  <c r="ID21" i="44"/>
  <c r="DV21" i="44"/>
  <c r="FY21" i="44"/>
  <c r="EM21" i="44"/>
  <c r="AI21" i="44"/>
  <c r="IH21" i="44"/>
  <c r="AL21" i="44"/>
  <c r="BT21" i="44"/>
  <c r="DB21" i="44"/>
  <c r="EN21" i="44"/>
  <c r="EG21" i="44"/>
  <c r="J21" i="44"/>
  <c r="HM21" i="44"/>
  <c r="FQ21" i="44"/>
  <c r="AW21" i="44"/>
  <c r="CN21" i="44"/>
  <c r="CG21" i="44"/>
  <c r="DW21" i="44"/>
  <c r="AS21" i="44"/>
  <c r="EI21" i="44"/>
  <c r="IR21" i="44"/>
  <c r="IL21" i="44"/>
  <c r="AY21" i="44"/>
  <c r="CL21" i="44"/>
  <c r="DX21" i="44"/>
  <c r="FI21" i="44"/>
  <c r="CU21" i="44"/>
  <c r="ED21" i="44"/>
  <c r="EF21" i="44"/>
  <c r="IA21" i="44"/>
  <c r="CC21" i="44"/>
  <c r="FA21" i="44"/>
  <c r="CO21" i="44"/>
  <c r="IM21" i="44"/>
  <c r="DJ21" i="44"/>
  <c r="BH21" i="44"/>
  <c r="GK21" i="44"/>
  <c r="GF21" i="44"/>
  <c r="U21" i="44"/>
  <c r="DS21" i="44"/>
  <c r="BZ21" i="44"/>
  <c r="I21" i="44"/>
  <c r="IK21" i="44"/>
  <c r="CM21" i="44"/>
  <c r="BO21" i="44"/>
  <c r="T21" i="44"/>
  <c r="GU21" i="44"/>
  <c r="L22" i="40"/>
  <c r="HB21" i="44"/>
  <c r="CB21" i="44"/>
  <c r="CV21" i="44"/>
  <c r="GN21" i="44"/>
  <c r="BW21" i="44"/>
  <c r="FW21" i="44"/>
  <c r="P21" i="44"/>
  <c r="EZ21" i="44"/>
  <c r="HJ21" i="44"/>
  <c r="FB21" i="44"/>
  <c r="GQ21" i="44"/>
  <c r="AZ21" i="44"/>
  <c r="V21" i="44"/>
  <c r="BX21" i="44"/>
  <c r="IG21" i="44"/>
  <c r="CT21" i="44"/>
  <c r="AQ21" i="44"/>
  <c r="BN21" i="44"/>
  <c r="FT21" i="44"/>
  <c r="FV21" i="44"/>
  <c r="AX21" i="44"/>
  <c r="Y21" i="44"/>
  <c r="BF21" i="44"/>
  <c r="HY21" i="44"/>
  <c r="GS21" i="44"/>
  <c r="AJ21" i="44"/>
  <c r="BQ21" i="44"/>
  <c r="Q22" i="36"/>
  <c r="FC22" i="36"/>
  <c r="DZ22" i="36"/>
  <c r="GL21" i="44"/>
  <c r="AR21" i="44"/>
  <c r="EL21" i="44"/>
  <c r="HH21" i="44"/>
  <c r="GV21" i="44"/>
  <c r="CH21" i="44"/>
  <c r="HX21" i="44"/>
  <c r="EY21" i="44"/>
  <c r="DA21" i="44"/>
  <c r="DD21" i="44"/>
  <c r="EC21" i="44"/>
  <c r="HW21" i="44"/>
  <c r="HD21" i="44"/>
  <c r="ER21" i="44"/>
  <c r="EB21" i="44"/>
  <c r="CA21" i="44"/>
  <c r="BC21" i="44"/>
  <c r="HZ21" i="44"/>
  <c r="DQ21" i="44"/>
  <c r="IP21" i="44"/>
  <c r="GR21" i="44"/>
  <c r="EA21" i="44"/>
  <c r="HK21" i="44"/>
  <c r="AA21" i="44"/>
  <c r="HK22" i="40"/>
  <c r="EM22" i="36"/>
  <c r="EX22" i="36"/>
  <c r="DB22" i="36"/>
  <c r="DB22" i="44" s="1"/>
  <c r="CI22" i="40"/>
  <c r="HC22" i="40"/>
  <c r="FR22" i="40"/>
  <c r="CR22" i="36"/>
  <c r="K22" i="36"/>
  <c r="CO22" i="40"/>
  <c r="AP22" i="36"/>
  <c r="DG22" i="36"/>
  <c r="CS22" i="36"/>
  <c r="CY22" i="36"/>
  <c r="BF22" i="40"/>
  <c r="AJ22" i="36"/>
  <c r="FV22" i="40"/>
  <c r="U22" i="36"/>
  <c r="DQ22" i="40"/>
  <c r="FT22" i="40"/>
  <c r="GT22" i="36"/>
  <c r="AA22" i="40"/>
  <c r="IP22" i="40"/>
  <c r="AX22" i="40"/>
  <c r="Y22" i="40"/>
  <c r="EA22" i="40"/>
  <c r="HZ22" i="40"/>
  <c r="GR22" i="40"/>
  <c r="CM22" i="36"/>
  <c r="HO22" i="36"/>
  <c r="DA22" i="36"/>
  <c r="AO22" i="36"/>
  <c r="H22" i="40"/>
  <c r="FQ22" i="36"/>
  <c r="FQ22" i="44" s="1"/>
  <c r="CW22" i="36"/>
  <c r="GN22" i="36"/>
  <c r="AW22" i="36"/>
  <c r="DE22" i="36"/>
  <c r="DE22" i="44" s="1"/>
  <c r="FD22" i="36"/>
  <c r="AF22" i="36"/>
  <c r="ID22" i="36"/>
  <c r="DO22" i="36"/>
  <c r="CU22" i="36"/>
  <c r="IC22" i="36"/>
  <c r="IN22" i="36"/>
  <c r="ET22" i="36"/>
  <c r="ET22" i="44" s="1"/>
  <c r="CE22" i="36"/>
  <c r="CE22" i="44" s="1"/>
  <c r="HL22" i="40"/>
  <c r="DN22" i="36"/>
  <c r="EU22" i="36"/>
  <c r="GJ22" i="36"/>
  <c r="FT22" i="36"/>
  <c r="FT23" i="36" s="1"/>
  <c r="BG22" i="36"/>
  <c r="GX22" i="40"/>
  <c r="CJ22" i="40"/>
  <c r="CR22" i="40"/>
  <c r="AE22" i="36"/>
  <c r="FE22" i="36"/>
  <c r="CZ22" i="40"/>
  <c r="GF22" i="40"/>
  <c r="DJ22" i="40"/>
  <c r="HH22" i="36"/>
  <c r="GK22" i="40"/>
  <c r="IJ22" i="36"/>
  <c r="ES22" i="36"/>
  <c r="BY22" i="36"/>
  <c r="HU22" i="36"/>
  <c r="H22" i="36"/>
  <c r="CN22" i="36"/>
  <c r="CP22" i="36"/>
  <c r="CO22" i="36"/>
  <c r="IK22" i="36"/>
  <c r="IK22" i="44" s="1"/>
  <c r="AL22" i="36"/>
  <c r="AX22" i="36"/>
  <c r="BF22" i="36"/>
  <c r="EE22" i="36"/>
  <c r="EE23" i="36" s="1"/>
  <c r="HY22" i="36"/>
  <c r="HY22" i="44" s="1"/>
  <c r="EJ22" i="36"/>
  <c r="EJ22" i="44" s="1"/>
  <c r="HL22" i="36"/>
  <c r="GK22" i="36"/>
  <c r="BM22" i="36"/>
  <c r="BL22" i="36"/>
  <c r="CB22" i="40"/>
  <c r="CV22" i="40"/>
  <c r="AU22" i="40"/>
  <c r="HT22" i="40"/>
  <c r="HV22" i="40"/>
  <c r="AC22" i="36"/>
  <c r="CT22" i="36"/>
  <c r="GE22" i="40"/>
  <c r="IC22" i="40"/>
  <c r="BE22" i="40"/>
  <c r="C22" i="40"/>
  <c r="BS22" i="40"/>
  <c r="CY22" i="40"/>
  <c r="HR22" i="40"/>
  <c r="DL22" i="40"/>
  <c r="GM22" i="40"/>
  <c r="EP22" i="36"/>
  <c r="BK22" i="36"/>
  <c r="BK22" i="44" s="1"/>
  <c r="AR22" i="40"/>
  <c r="EL22" i="40"/>
  <c r="HH22" i="40"/>
  <c r="AS22" i="40"/>
  <c r="EI22" i="40"/>
  <c r="IR22" i="40"/>
  <c r="AH22" i="40"/>
  <c r="AT22" i="40"/>
  <c r="HB22" i="40"/>
  <c r="D22" i="40"/>
  <c r="O22" i="36"/>
  <c r="O22" i="44" s="1"/>
  <c r="X22" i="36"/>
  <c r="X22" i="44" s="1"/>
  <c r="FS22" i="36"/>
  <c r="DS22" i="36"/>
  <c r="BW22" i="40"/>
  <c r="FW22" i="40"/>
  <c r="EZ22" i="40"/>
  <c r="DY22" i="40"/>
  <c r="BA22" i="40"/>
  <c r="AK22" i="40"/>
  <c r="BI22" i="40"/>
  <c r="IQ22" i="40"/>
  <c r="HN22" i="40"/>
  <c r="DP22" i="40"/>
  <c r="FZ22" i="40"/>
  <c r="AO22" i="40"/>
  <c r="EU22" i="40"/>
  <c r="CD22" i="36"/>
  <c r="DJ22" i="36"/>
  <c r="L22" i="36"/>
  <c r="AI22" i="40"/>
  <c r="IH22" i="40"/>
  <c r="BY22" i="40"/>
  <c r="GF22" i="36"/>
  <c r="BZ22" i="36"/>
  <c r="BZ22" i="44" s="1"/>
  <c r="GO22" i="36"/>
  <c r="GO22" i="44" s="1"/>
  <c r="FY22" i="40"/>
  <c r="FW22" i="36"/>
  <c r="GQ22" i="36"/>
  <c r="BB22" i="36"/>
  <c r="GX22" i="36"/>
  <c r="IP22" i="36"/>
  <c r="GG22" i="36"/>
  <c r="HF22" i="36"/>
  <c r="ES22" i="40"/>
  <c r="DG22" i="40"/>
  <c r="T22" i="40"/>
  <c r="P22" i="40"/>
  <c r="F22" i="40"/>
  <c r="K22" i="40"/>
  <c r="CM22" i="40"/>
  <c r="EA22" i="36"/>
  <c r="Y22" i="36"/>
  <c r="AI22" i="36"/>
  <c r="GU22" i="36"/>
  <c r="HC22" i="36"/>
  <c r="HI22" i="36"/>
  <c r="I22" i="36"/>
  <c r="BQ22" i="36"/>
  <c r="IF22" i="40"/>
  <c r="GI22" i="40"/>
  <c r="DU22" i="40"/>
  <c r="HQ22" i="40"/>
  <c r="GV22" i="40"/>
  <c r="CH22" i="40"/>
  <c r="HX22" i="40"/>
  <c r="DR22" i="40"/>
  <c r="CP22" i="40"/>
  <c r="IL22" i="40"/>
  <c r="AY22" i="40"/>
  <c r="EQ22" i="40"/>
  <c r="FP22" i="40"/>
  <c r="E22" i="40"/>
  <c r="FX22" i="40"/>
  <c r="N22" i="40"/>
  <c r="GJ22" i="40"/>
  <c r="GB22" i="40"/>
  <c r="DM22" i="40"/>
  <c r="AV22" i="40"/>
  <c r="EX22" i="40"/>
  <c r="GR22" i="36"/>
  <c r="BT22" i="36"/>
  <c r="AU22" i="36"/>
  <c r="HG22" i="36"/>
  <c r="FG22" i="36"/>
  <c r="FG22" i="44" s="1"/>
  <c r="EF22" i="36"/>
  <c r="FK22" i="40"/>
  <c r="DF22" i="40"/>
  <c r="IE22" i="40"/>
  <c r="CX22" i="40"/>
  <c r="W22" i="40"/>
  <c r="FC22" i="40"/>
  <c r="DV22" i="40"/>
  <c r="HJ22" i="40"/>
  <c r="FB22" i="40"/>
  <c r="GQ22" i="40"/>
  <c r="FA22" i="40"/>
  <c r="CQ22" i="40"/>
  <c r="AC22" i="40"/>
  <c r="HE22" i="40"/>
  <c r="AB22" i="40"/>
  <c r="M22" i="40"/>
  <c r="HS22" i="40"/>
  <c r="DI22" i="40"/>
  <c r="EM22" i="40"/>
  <c r="GY22" i="40"/>
  <c r="CC22" i="40"/>
  <c r="HZ22" i="36"/>
  <c r="CS22" i="40"/>
  <c r="EK22" i="40"/>
  <c r="Z22" i="40"/>
  <c r="AD22" i="40"/>
  <c r="FN22" i="40"/>
  <c r="FU22" i="40"/>
  <c r="DA22" i="40"/>
  <c r="DD22" i="40"/>
  <c r="EC22" i="40"/>
  <c r="BD22" i="40"/>
  <c r="DZ22" i="40"/>
  <c r="CK22" i="40"/>
  <c r="CU22" i="40"/>
  <c r="ED22" i="40"/>
  <c r="EF22" i="40"/>
  <c r="IA22" i="40"/>
  <c r="ID22" i="40"/>
  <c r="AQ22" i="40"/>
  <c r="AG22" i="40"/>
  <c r="FS22" i="40"/>
  <c r="CW22" i="40"/>
  <c r="HK22" i="36"/>
  <c r="HP22" i="36"/>
  <c r="G22" i="40"/>
  <c r="GH22" i="40"/>
  <c r="FD22" i="40"/>
  <c r="DC22" i="40"/>
  <c r="BU22" i="40"/>
  <c r="GZ22" i="40"/>
  <c r="R22" i="40"/>
  <c r="BB22" i="40"/>
  <c r="EY22" i="40"/>
  <c r="AP22" i="40"/>
  <c r="BO22" i="40"/>
  <c r="GA22" i="40"/>
  <c r="BV22" i="40"/>
  <c r="CL22" i="40"/>
  <c r="DX22" i="40"/>
  <c r="FI22" i="40"/>
  <c r="IG22" i="40"/>
  <c r="CT22" i="40"/>
  <c r="HU22" i="40"/>
  <c r="AJ22" i="40"/>
  <c r="U22" i="40"/>
  <c r="EH22" i="40"/>
  <c r="AM22" i="36"/>
  <c r="DT22" i="40"/>
  <c r="IO22" i="40"/>
  <c r="DK22" i="40"/>
  <c r="IJ22" i="40"/>
  <c r="HO22" i="40"/>
  <c r="AN22" i="40"/>
  <c r="HA22" i="40"/>
  <c r="S22" i="40"/>
  <c r="HF22" i="40"/>
  <c r="IB22" i="40"/>
  <c r="Q22" i="40"/>
  <c r="EE22" i="40"/>
  <c r="BH22" i="40"/>
  <c r="AZ22" i="40"/>
  <c r="V22" i="40"/>
  <c r="BX22" i="40"/>
  <c r="BR22" i="40"/>
  <c r="EB22" i="40"/>
  <c r="CA22" i="40"/>
  <c r="IM22" i="40"/>
  <c r="AL22" i="40"/>
  <c r="GT22" i="40"/>
  <c r="GN22" i="40"/>
  <c r="GL22" i="40"/>
  <c r="CN22" i="40"/>
  <c r="CG22" i="40"/>
  <c r="DW22" i="40"/>
  <c r="FO22" i="40"/>
  <c r="BP22" i="40"/>
  <c r="BG22" i="40"/>
  <c r="EV22" i="40"/>
  <c r="FF22" i="40"/>
  <c r="EW22" i="40"/>
  <c r="II22" i="40"/>
  <c r="HW22" i="40"/>
  <c r="HD22" i="40"/>
  <c r="ER22" i="40"/>
  <c r="BJ22" i="40"/>
  <c r="FL22" i="40"/>
  <c r="FM22" i="40"/>
  <c r="BC22" i="40"/>
  <c r="BN22" i="40"/>
  <c r="DS22" i="40"/>
  <c r="FJ22" i="40"/>
  <c r="B28" i="39"/>
  <c r="B28" i="38"/>
  <c r="B28" i="40"/>
  <c r="C45" i="20"/>
  <c r="K45" i="20"/>
  <c r="S45" i="20"/>
  <c r="AA45" i="20"/>
  <c r="AI45" i="20"/>
  <c r="AQ45" i="20"/>
  <c r="AY45" i="20"/>
  <c r="BG45" i="20"/>
  <c r="BO45" i="20"/>
  <c r="BW45" i="20"/>
  <c r="CE45" i="20"/>
  <c r="CM45" i="20"/>
  <c r="CU45" i="20"/>
  <c r="DC45" i="20"/>
  <c r="DK45" i="20"/>
  <c r="DS45" i="20"/>
  <c r="EA45" i="20"/>
  <c r="EI45" i="20"/>
  <c r="EQ45" i="20"/>
  <c r="EY45" i="20"/>
  <c r="FG45" i="20"/>
  <c r="FO45" i="20"/>
  <c r="FW45" i="20"/>
  <c r="GE45" i="20"/>
  <c r="GM45" i="20"/>
  <c r="GU45" i="20"/>
  <c r="HC45" i="20"/>
  <c r="HK45" i="20"/>
  <c r="HS45" i="20"/>
  <c r="IA45" i="20"/>
  <c r="II45" i="20"/>
  <c r="IQ45" i="20"/>
  <c r="D45" i="20"/>
  <c r="L45" i="20"/>
  <c r="T45" i="20"/>
  <c r="AB45" i="20"/>
  <c r="AJ45" i="20"/>
  <c r="AR45" i="20"/>
  <c r="AZ45" i="20"/>
  <c r="BH45" i="20"/>
  <c r="BP45" i="20"/>
  <c r="BX45" i="20"/>
  <c r="CF45" i="20"/>
  <c r="CN45" i="20"/>
  <c r="CV45" i="20"/>
  <c r="DD45" i="20"/>
  <c r="DL45" i="20"/>
  <c r="DT45" i="20"/>
  <c r="EB45" i="20"/>
  <c r="EJ45" i="20"/>
  <c r="ER45" i="20"/>
  <c r="EZ45" i="20"/>
  <c r="FH45" i="20"/>
  <c r="FP45" i="20"/>
  <c r="FX45" i="20"/>
  <c r="GF45" i="20"/>
  <c r="GN45" i="20"/>
  <c r="GV45" i="20"/>
  <c r="HD45" i="20"/>
  <c r="HL45" i="20"/>
  <c r="HT45" i="20"/>
  <c r="IB45" i="20"/>
  <c r="IJ45" i="20"/>
  <c r="IR45" i="20"/>
  <c r="E45" i="20"/>
  <c r="M45" i="20"/>
  <c r="U45" i="20"/>
  <c r="AC45" i="20"/>
  <c r="AK45" i="20"/>
  <c r="AS45" i="20"/>
  <c r="BA45" i="20"/>
  <c r="BI45" i="20"/>
  <c r="BQ45" i="20"/>
  <c r="BY45" i="20"/>
  <c r="CG45" i="20"/>
  <c r="CO45" i="20"/>
  <c r="CW45" i="20"/>
  <c r="DE45" i="20"/>
  <c r="DM45" i="20"/>
  <c r="DU45" i="20"/>
  <c r="EC45" i="20"/>
  <c r="EK45" i="20"/>
  <c r="ES45" i="20"/>
  <c r="FA45" i="20"/>
  <c r="FI45" i="20"/>
  <c r="FQ45" i="20"/>
  <c r="FY45" i="20"/>
  <c r="GG45" i="20"/>
  <c r="GO45" i="20"/>
  <c r="GW45" i="20"/>
  <c r="HE45" i="20"/>
  <c r="HM45" i="20"/>
  <c r="HU45" i="20"/>
  <c r="IC45" i="20"/>
  <c r="IK45" i="20"/>
  <c r="B46" i="20"/>
  <c r="F45" i="20"/>
  <c r="N45" i="20"/>
  <c r="V45" i="20"/>
  <c r="AD45" i="20"/>
  <c r="AL45" i="20"/>
  <c r="AT45" i="20"/>
  <c r="BB45" i="20"/>
  <c r="BJ45" i="20"/>
  <c r="BR45" i="20"/>
  <c r="BZ45" i="20"/>
  <c r="CH45" i="20"/>
  <c r="O45" i="20"/>
  <c r="AE45" i="20"/>
  <c r="AU45" i="20"/>
  <c r="BK45" i="20"/>
  <c r="CA45" i="20"/>
  <c r="CP45" i="20"/>
  <c r="DA45" i="20"/>
  <c r="DO45" i="20"/>
  <c r="DZ45" i="20"/>
  <c r="EN45" i="20"/>
  <c r="FB45" i="20"/>
  <c r="FM45" i="20"/>
  <c r="GA45" i="20"/>
  <c r="GL45" i="20"/>
  <c r="GZ45" i="20"/>
  <c r="HN45" i="20"/>
  <c r="HY45" i="20"/>
  <c r="IM45" i="20"/>
  <c r="P45" i="20"/>
  <c r="AF45" i="20"/>
  <c r="AV45" i="20"/>
  <c r="BL45" i="20"/>
  <c r="CB45" i="20"/>
  <c r="CQ45" i="20"/>
  <c r="DB45" i="20"/>
  <c r="DP45" i="20"/>
  <c r="ED45" i="20"/>
  <c r="EO45" i="20"/>
  <c r="FC45" i="20"/>
  <c r="FN45" i="20"/>
  <c r="GB45" i="20"/>
  <c r="GP45" i="20"/>
  <c r="HA45" i="20"/>
  <c r="HO45" i="20"/>
  <c r="HZ45" i="20"/>
  <c r="IN45" i="20"/>
  <c r="Q45" i="20"/>
  <c r="AG45" i="20"/>
  <c r="AW45" i="20"/>
  <c r="BM45" i="20"/>
  <c r="CC45" i="20"/>
  <c r="CR45" i="20"/>
  <c r="DF45" i="20"/>
  <c r="DQ45" i="20"/>
  <c r="EE45" i="20"/>
  <c r="EP45" i="20"/>
  <c r="FD45" i="20"/>
  <c r="FR45" i="20"/>
  <c r="GC45" i="20"/>
  <c r="GQ45" i="20"/>
  <c r="HB45" i="20"/>
  <c r="HP45" i="20"/>
  <c r="ID45" i="20"/>
  <c r="IO45" i="20"/>
  <c r="R45" i="20"/>
  <c r="AH45" i="20"/>
  <c r="AX45" i="20"/>
  <c r="BN45" i="20"/>
  <c r="CD45" i="20"/>
  <c r="CS45" i="20"/>
  <c r="DG45" i="20"/>
  <c r="DR45" i="20"/>
  <c r="EF45" i="20"/>
  <c r="ET45" i="20"/>
  <c r="FE45" i="20"/>
  <c r="FS45" i="20"/>
  <c r="GD45" i="20"/>
  <c r="GR45" i="20"/>
  <c r="HF45" i="20"/>
  <c r="HQ45" i="20"/>
  <c r="IE45" i="20"/>
  <c r="IP45" i="20"/>
  <c r="H45" i="20"/>
  <c r="X45" i="20"/>
  <c r="AN45" i="20"/>
  <c r="BD45" i="20"/>
  <c r="BT45" i="20"/>
  <c r="CJ45" i="20"/>
  <c r="CX45" i="20"/>
  <c r="DI45" i="20"/>
  <c r="DW45" i="20"/>
  <c r="EH45" i="20"/>
  <c r="EV45" i="20"/>
  <c r="FJ45" i="20"/>
  <c r="FU45" i="20"/>
  <c r="GI45" i="20"/>
  <c r="GT45" i="20"/>
  <c r="HH45" i="20"/>
  <c r="HV45" i="20"/>
  <c r="IG45" i="20"/>
  <c r="I45" i="20"/>
  <c r="Y45" i="20"/>
  <c r="AO45" i="20"/>
  <c r="BE45" i="20"/>
  <c r="BU45" i="20"/>
  <c r="CK45" i="20"/>
  <c r="CY45" i="20"/>
  <c r="DJ45" i="20"/>
  <c r="DX45" i="20"/>
  <c r="EL45" i="20"/>
  <c r="EW45" i="20"/>
  <c r="FK45" i="20"/>
  <c r="FV45" i="20"/>
  <c r="GJ45" i="20"/>
  <c r="GX45" i="20"/>
  <c r="HI45" i="20"/>
  <c r="HW45" i="20"/>
  <c r="IH45" i="20"/>
  <c r="Z45" i="20"/>
  <c r="CL45" i="20"/>
  <c r="EM45" i="20"/>
  <c r="GK45" i="20"/>
  <c r="IL45" i="20"/>
  <c r="AM45" i="20"/>
  <c r="CT45" i="20"/>
  <c r="EU45" i="20"/>
  <c r="GS45" i="20"/>
  <c r="W45" i="20"/>
  <c r="EG45" i="20"/>
  <c r="IF45" i="20"/>
  <c r="AP45" i="20"/>
  <c r="CZ45" i="20"/>
  <c r="EX45" i="20"/>
  <c r="GY45" i="20"/>
  <c r="BC45" i="20"/>
  <c r="DH45" i="20"/>
  <c r="FF45" i="20"/>
  <c r="HG45" i="20"/>
  <c r="BF45" i="20"/>
  <c r="DN45" i="20"/>
  <c r="FL45" i="20"/>
  <c r="HJ45" i="20"/>
  <c r="G45" i="20"/>
  <c r="BS45" i="20"/>
  <c r="DV45" i="20"/>
  <c r="FT45" i="20"/>
  <c r="HR45" i="20"/>
  <c r="J45" i="20"/>
  <c r="BV45" i="20"/>
  <c r="DY45" i="20"/>
  <c r="FZ45" i="20"/>
  <c r="HX45" i="20"/>
  <c r="CI45" i="20"/>
  <c r="GH45" i="20"/>
  <c r="I45" i="34"/>
  <c r="Q45" i="34"/>
  <c r="Y45" i="34"/>
  <c r="AG45" i="34"/>
  <c r="AO45" i="34"/>
  <c r="AW45" i="34"/>
  <c r="BE45" i="34"/>
  <c r="BM45" i="34"/>
  <c r="BU45" i="34"/>
  <c r="CC45" i="34"/>
  <c r="CK45" i="34"/>
  <c r="CS45" i="34"/>
  <c r="DA45" i="34"/>
  <c r="DI45" i="34"/>
  <c r="DQ45" i="34"/>
  <c r="DY45" i="34"/>
  <c r="EG45" i="34"/>
  <c r="EO45" i="34"/>
  <c r="EW45" i="34"/>
  <c r="FE45" i="34"/>
  <c r="FM45" i="34"/>
  <c r="FU45" i="34"/>
  <c r="GC45" i="34"/>
  <c r="GK45" i="34"/>
  <c r="GS45" i="34"/>
  <c r="HA45" i="34"/>
  <c r="HI45" i="34"/>
  <c r="HQ45" i="34"/>
  <c r="HY45" i="34"/>
  <c r="IG45" i="34"/>
  <c r="IO45" i="34"/>
  <c r="J45" i="34"/>
  <c r="R45" i="34"/>
  <c r="Z45" i="34"/>
  <c r="AH45" i="34"/>
  <c r="AP45" i="34"/>
  <c r="AX45" i="34"/>
  <c r="BF45" i="34"/>
  <c r="BN45" i="34"/>
  <c r="BV45" i="34"/>
  <c r="CD45" i="34"/>
  <c r="CL45" i="34"/>
  <c r="CT45" i="34"/>
  <c r="DB45" i="34"/>
  <c r="DJ45" i="34"/>
  <c r="DR45" i="34"/>
  <c r="DZ45" i="34"/>
  <c r="EH45" i="34"/>
  <c r="EP45" i="34"/>
  <c r="EX45" i="34"/>
  <c r="FF45" i="34"/>
  <c r="FN45" i="34"/>
  <c r="FV45" i="34"/>
  <c r="GD45" i="34"/>
  <c r="GL45" i="34"/>
  <c r="GT45" i="34"/>
  <c r="HB45" i="34"/>
  <c r="HJ45" i="34"/>
  <c r="HR45" i="34"/>
  <c r="HZ45" i="34"/>
  <c r="IH45" i="34"/>
  <c r="IP45" i="34"/>
  <c r="C45" i="34"/>
  <c r="K45" i="34"/>
  <c r="S45" i="34"/>
  <c r="AA45" i="34"/>
  <c r="AI45" i="34"/>
  <c r="AQ45" i="34"/>
  <c r="AY45" i="34"/>
  <c r="BG45" i="34"/>
  <c r="BO45" i="34"/>
  <c r="BW45" i="34"/>
  <c r="CE45" i="34"/>
  <c r="CM45" i="34"/>
  <c r="CU45" i="34"/>
  <c r="DC45" i="34"/>
  <c r="DK45" i="34"/>
  <c r="DS45" i="34"/>
  <c r="EA45" i="34"/>
  <c r="EI45" i="34"/>
  <c r="EQ45" i="34"/>
  <c r="EY45" i="34"/>
  <c r="FG45" i="34"/>
  <c r="FO45" i="34"/>
  <c r="FW45" i="34"/>
  <c r="GE45" i="34"/>
  <c r="GM45" i="34"/>
  <c r="GU45" i="34"/>
  <c r="HC45" i="34"/>
  <c r="HK45" i="34"/>
  <c r="HS45" i="34"/>
  <c r="IA45" i="34"/>
  <c r="II45" i="34"/>
  <c r="IQ45" i="34"/>
  <c r="D45" i="34"/>
  <c r="L45" i="34"/>
  <c r="T45" i="34"/>
  <c r="AB45" i="34"/>
  <c r="AJ45" i="34"/>
  <c r="AR45" i="34"/>
  <c r="AZ45" i="34"/>
  <c r="BH45" i="34"/>
  <c r="BP45" i="34"/>
  <c r="BX45" i="34"/>
  <c r="CF45" i="34"/>
  <c r="CN45" i="34"/>
  <c r="CV45" i="34"/>
  <c r="DD45" i="34"/>
  <c r="DL45" i="34"/>
  <c r="DT45" i="34"/>
  <c r="EB45" i="34"/>
  <c r="EJ45" i="34"/>
  <c r="ER45" i="34"/>
  <c r="EZ45" i="34"/>
  <c r="FH45" i="34"/>
  <c r="FP45" i="34"/>
  <c r="FX45" i="34"/>
  <c r="GF45" i="34"/>
  <c r="GN45" i="34"/>
  <c r="GV45" i="34"/>
  <c r="HD45" i="34"/>
  <c r="HL45" i="34"/>
  <c r="HT45" i="34"/>
  <c r="IB45" i="34"/>
  <c r="IJ45" i="34"/>
  <c r="IR45" i="34"/>
  <c r="E45" i="34"/>
  <c r="M45" i="34"/>
  <c r="U45" i="34"/>
  <c r="AC45" i="34"/>
  <c r="AK45" i="34"/>
  <c r="AS45" i="34"/>
  <c r="BA45" i="34"/>
  <c r="BI45" i="34"/>
  <c r="BQ45" i="34"/>
  <c r="BY45" i="34"/>
  <c r="CG45" i="34"/>
  <c r="CO45" i="34"/>
  <c r="CW45" i="34"/>
  <c r="DE45" i="34"/>
  <c r="DM45" i="34"/>
  <c r="DU45" i="34"/>
  <c r="F45" i="34"/>
  <c r="N45" i="34"/>
  <c r="V45" i="34"/>
  <c r="AD45" i="34"/>
  <c r="AL45" i="34"/>
  <c r="AT45" i="34"/>
  <c r="BB45" i="34"/>
  <c r="BJ45" i="34"/>
  <c r="BR45" i="34"/>
  <c r="BZ45" i="34"/>
  <c r="CH45" i="34"/>
  <c r="CP45" i="34"/>
  <c r="CX45" i="34"/>
  <c r="DF45" i="34"/>
  <c r="DN45" i="34"/>
  <c r="DV45" i="34"/>
  <c r="ED45" i="34"/>
  <c r="EL45" i="34"/>
  <c r="ET45" i="34"/>
  <c r="FB45" i="34"/>
  <c r="FJ45" i="34"/>
  <c r="FR45" i="34"/>
  <c r="FZ45" i="34"/>
  <c r="GH45" i="34"/>
  <c r="GP45" i="34"/>
  <c r="GX45" i="34"/>
  <c r="HF45" i="34"/>
  <c r="HN45" i="34"/>
  <c r="HV45" i="34"/>
  <c r="ID45" i="34"/>
  <c r="IL45" i="34"/>
  <c r="G45" i="34"/>
  <c r="O45" i="34"/>
  <c r="W45" i="34"/>
  <c r="AE45" i="34"/>
  <c r="AM45" i="34"/>
  <c r="AU45" i="34"/>
  <c r="BC45" i="34"/>
  <c r="BK45" i="34"/>
  <c r="BS45" i="34"/>
  <c r="CA45" i="34"/>
  <c r="CI45" i="34"/>
  <c r="CQ45" i="34"/>
  <c r="CY45" i="34"/>
  <c r="DG45" i="34"/>
  <c r="DO45" i="34"/>
  <c r="DW45" i="34"/>
  <c r="EE45" i="34"/>
  <c r="EM45" i="34"/>
  <c r="EU45" i="34"/>
  <c r="FC45" i="34"/>
  <c r="FK45" i="34"/>
  <c r="FS45" i="34"/>
  <c r="GA45" i="34"/>
  <c r="GI45" i="34"/>
  <c r="GQ45" i="34"/>
  <c r="GY45" i="34"/>
  <c r="HG45" i="34"/>
  <c r="HO45" i="34"/>
  <c r="HW45" i="34"/>
  <c r="IE45" i="34"/>
  <c r="IM45" i="34"/>
  <c r="P45" i="34"/>
  <c r="CB45" i="34"/>
  <c r="EF45" i="34"/>
  <c r="FL45" i="34"/>
  <c r="GR45" i="34"/>
  <c r="HX45" i="34"/>
  <c r="X45" i="34"/>
  <c r="CJ45" i="34"/>
  <c r="EK45" i="34"/>
  <c r="FQ45" i="34"/>
  <c r="GW45" i="34"/>
  <c r="IC45" i="34"/>
  <c r="AF45" i="34"/>
  <c r="CR45" i="34"/>
  <c r="EN45" i="34"/>
  <c r="FT45" i="34"/>
  <c r="GZ45" i="34"/>
  <c r="IF45" i="34"/>
  <c r="BT45" i="34"/>
  <c r="FI45" i="34"/>
  <c r="AN45" i="34"/>
  <c r="CZ45" i="34"/>
  <c r="ES45" i="34"/>
  <c r="FY45" i="34"/>
  <c r="HE45" i="34"/>
  <c r="IK45" i="34"/>
  <c r="AV45" i="34"/>
  <c r="DH45" i="34"/>
  <c r="EV45" i="34"/>
  <c r="GB45" i="34"/>
  <c r="HH45" i="34"/>
  <c r="IN45" i="34"/>
  <c r="H45" i="34"/>
  <c r="EC45" i="34"/>
  <c r="HU45" i="34"/>
  <c r="BD45" i="34"/>
  <c r="DP45" i="34"/>
  <c r="FA45" i="34"/>
  <c r="GG45" i="34"/>
  <c r="HM45" i="34"/>
  <c r="GO45" i="34"/>
  <c r="BL45" i="34"/>
  <c r="DX45" i="34"/>
  <c r="FD45" i="34"/>
  <c r="GJ45" i="34"/>
  <c r="HP45" i="34"/>
  <c r="BS22" i="36"/>
  <c r="GD22" i="36"/>
  <c r="IA22" i="36"/>
  <c r="DW22" i="36"/>
  <c r="GP22" i="36"/>
  <c r="GP22" i="44" s="1"/>
  <c r="EO22" i="36"/>
  <c r="AA22" i="36"/>
  <c r="AR22" i="36"/>
  <c r="GY22" i="36"/>
  <c r="ED22" i="36"/>
  <c r="CJ22" i="36"/>
  <c r="EN22" i="36"/>
  <c r="FK22" i="36"/>
  <c r="DQ22" i="36"/>
  <c r="CF22" i="36"/>
  <c r="BX22" i="36"/>
  <c r="CB22" i="36"/>
  <c r="CI22" i="36"/>
  <c r="GS22" i="36"/>
  <c r="GS22" i="44" s="1"/>
  <c r="BR22" i="36"/>
  <c r="DH22" i="36"/>
  <c r="FH22" i="36"/>
  <c r="BC22" i="36"/>
  <c r="CZ22" i="36"/>
  <c r="T22" i="36"/>
  <c r="FB22" i="36"/>
  <c r="CL22" i="36"/>
  <c r="AQ22" i="36"/>
  <c r="FI22" i="36"/>
  <c r="FR22" i="36"/>
  <c r="EY22" i="36"/>
  <c r="GC22" i="36"/>
  <c r="FL22" i="36"/>
  <c r="DP22" i="36"/>
  <c r="AN22" i="36"/>
  <c r="FM22" i="36"/>
  <c r="EG22" i="36"/>
  <c r="J22" i="36"/>
  <c r="J22" i="44" s="1"/>
  <c r="HT22" i="36"/>
  <c r="GI22" i="36"/>
  <c r="IR23" i="20"/>
  <c r="IR23" i="36" s="1"/>
  <c r="IJ23" i="20"/>
  <c r="IB23" i="20"/>
  <c r="HT23" i="20"/>
  <c r="HL23" i="20"/>
  <c r="HD23" i="20"/>
  <c r="GV23" i="20"/>
  <c r="GV23" i="36" s="1"/>
  <c r="GN23" i="20"/>
  <c r="GF23" i="20"/>
  <c r="FX23" i="20"/>
  <c r="FX23" i="36" s="1"/>
  <c r="FP23" i="20"/>
  <c r="FH23" i="20"/>
  <c r="FH23" i="40" s="1"/>
  <c r="EZ23" i="20"/>
  <c r="EZ23" i="40" s="1"/>
  <c r="ER23" i="20"/>
  <c r="ER23" i="36" s="1"/>
  <c r="EJ23" i="20"/>
  <c r="EJ23" i="40" s="1"/>
  <c r="EB23" i="20"/>
  <c r="EB23" i="36" s="1"/>
  <c r="DT23" i="20"/>
  <c r="DL23" i="20"/>
  <c r="DL23" i="36" s="1"/>
  <c r="DD23" i="20"/>
  <c r="DD23" i="36" s="1"/>
  <c r="CV23" i="20"/>
  <c r="CN23" i="20"/>
  <c r="CN23" i="36" s="1"/>
  <c r="CF23" i="20"/>
  <c r="CF23" i="40" s="1"/>
  <c r="BX23" i="20"/>
  <c r="BP23" i="20"/>
  <c r="BP23" i="36" s="1"/>
  <c r="BH23" i="20"/>
  <c r="BH23" i="36" s="1"/>
  <c r="AZ23" i="20"/>
  <c r="AZ23" i="36" s="1"/>
  <c r="AR23" i="20"/>
  <c r="AR23" i="40" s="1"/>
  <c r="AJ23" i="20"/>
  <c r="AB23" i="20"/>
  <c r="T23" i="20"/>
  <c r="L23" i="20"/>
  <c r="L23" i="40" s="1"/>
  <c r="D23" i="20"/>
  <c r="IQ23" i="20"/>
  <c r="IQ23" i="36" s="1"/>
  <c r="II23" i="20"/>
  <c r="II23" i="36" s="1"/>
  <c r="IA23" i="20"/>
  <c r="HS23" i="20"/>
  <c r="HK23" i="20"/>
  <c r="HC23" i="20"/>
  <c r="HC23" i="40" s="1"/>
  <c r="GU23" i="20"/>
  <c r="GU23" i="40" s="1"/>
  <c r="GM23" i="20"/>
  <c r="GE23" i="20"/>
  <c r="GE23" i="36" s="1"/>
  <c r="FW23" i="20"/>
  <c r="FW23" i="40" s="1"/>
  <c r="FO23" i="20"/>
  <c r="FO23" i="36" s="1"/>
  <c r="FG23" i="20"/>
  <c r="FG23" i="40" s="1"/>
  <c r="EY23" i="20"/>
  <c r="EQ23" i="20"/>
  <c r="EQ23" i="36" s="1"/>
  <c r="EI23" i="20"/>
  <c r="EA23" i="20"/>
  <c r="DS23" i="20"/>
  <c r="DK23" i="20"/>
  <c r="DK23" i="36" s="1"/>
  <c r="DC23" i="20"/>
  <c r="DC23" i="36" s="1"/>
  <c r="CU23" i="20"/>
  <c r="CM23" i="20"/>
  <c r="CE23" i="20"/>
  <c r="BW23" i="20"/>
  <c r="BO23" i="20"/>
  <c r="BO23" i="36" s="1"/>
  <c r="BG23" i="20"/>
  <c r="AY23" i="20"/>
  <c r="AY23" i="36" s="1"/>
  <c r="AQ23" i="20"/>
  <c r="AI23" i="20"/>
  <c r="AA23" i="20"/>
  <c r="AA23" i="40" s="1"/>
  <c r="S23" i="20"/>
  <c r="S23" i="36" s="1"/>
  <c r="K23" i="20"/>
  <c r="C23" i="20"/>
  <c r="C23" i="36" s="1"/>
  <c r="IP23" i="20"/>
  <c r="IH23" i="20"/>
  <c r="IH23" i="40" s="1"/>
  <c r="HZ23" i="20"/>
  <c r="HZ23" i="40" s="1"/>
  <c r="HR23" i="20"/>
  <c r="HJ23" i="20"/>
  <c r="HJ23" i="36" s="1"/>
  <c r="HB23" i="20"/>
  <c r="HB23" i="36" s="1"/>
  <c r="GT23" i="20"/>
  <c r="GT23" i="36" s="1"/>
  <c r="GL23" i="20"/>
  <c r="GL23" i="36" s="1"/>
  <c r="GD23" i="20"/>
  <c r="GD23" i="40" s="1"/>
  <c r="FV23" i="20"/>
  <c r="FN23" i="20"/>
  <c r="FN23" i="36" s="1"/>
  <c r="FF23" i="20"/>
  <c r="FF23" i="36" s="1"/>
  <c r="EX23" i="20"/>
  <c r="EX23" i="36" s="1"/>
  <c r="EP23" i="20"/>
  <c r="EP23" i="40" s="1"/>
  <c r="EH23" i="20"/>
  <c r="EH23" i="36" s="1"/>
  <c r="DZ23" i="20"/>
  <c r="DZ23" i="36" s="1"/>
  <c r="DR23" i="20"/>
  <c r="DR23" i="36" s="1"/>
  <c r="DJ23" i="20"/>
  <c r="DJ23" i="40" s="1"/>
  <c r="DB23" i="20"/>
  <c r="DB23" i="40" s="1"/>
  <c r="CT23" i="20"/>
  <c r="CL23" i="20"/>
  <c r="CD23" i="20"/>
  <c r="BV23" i="20"/>
  <c r="BV23" i="36" s="1"/>
  <c r="BN23" i="20"/>
  <c r="BN23" i="36" s="1"/>
  <c r="BF23" i="20"/>
  <c r="AX23" i="20"/>
  <c r="AP23" i="20"/>
  <c r="AH23" i="20"/>
  <c r="Z23" i="20"/>
  <c r="Z23" i="36" s="1"/>
  <c r="R23" i="20"/>
  <c r="R23" i="36" s="1"/>
  <c r="J23" i="20"/>
  <c r="J23" i="40" s="1"/>
  <c r="IF23" i="20"/>
  <c r="IF23" i="36" s="1"/>
  <c r="HU23" i="20"/>
  <c r="HG23" i="20"/>
  <c r="HG23" i="40" s="1"/>
  <c r="GS23" i="20"/>
  <c r="GS23" i="40" s="1"/>
  <c r="GH23" i="20"/>
  <c r="GH23" i="36" s="1"/>
  <c r="FT23" i="20"/>
  <c r="FI23" i="20"/>
  <c r="EU23" i="20"/>
  <c r="EG23" i="20"/>
  <c r="DV23" i="20"/>
  <c r="DH23" i="20"/>
  <c r="DH23" i="40" s="1"/>
  <c r="CW23" i="20"/>
  <c r="CW23" i="36" s="1"/>
  <c r="CI23" i="20"/>
  <c r="CI23" i="40" s="1"/>
  <c r="BU23" i="20"/>
  <c r="BU23" i="36" s="1"/>
  <c r="BJ23" i="20"/>
  <c r="AV23" i="20"/>
  <c r="AV23" i="36" s="1"/>
  <c r="AK23" i="20"/>
  <c r="AK23" i="40" s="1"/>
  <c r="W23" i="20"/>
  <c r="W23" i="36" s="1"/>
  <c r="I23" i="20"/>
  <c r="I23" i="40" s="1"/>
  <c r="IO23" i="20"/>
  <c r="IO23" i="36" s="1"/>
  <c r="ID23" i="20"/>
  <c r="HP23" i="20"/>
  <c r="HP23" i="40" s="1"/>
  <c r="HE23" i="20"/>
  <c r="HE23" i="36" s="1"/>
  <c r="GQ23" i="20"/>
  <c r="GC23" i="20"/>
  <c r="GC23" i="40" s="1"/>
  <c r="FR23" i="20"/>
  <c r="FD23" i="20"/>
  <c r="ES23" i="20"/>
  <c r="EE23" i="20"/>
  <c r="DQ23" i="20"/>
  <c r="DF23" i="20"/>
  <c r="CR23" i="20"/>
  <c r="CG23" i="20"/>
  <c r="CG23" i="36" s="1"/>
  <c r="BS23" i="20"/>
  <c r="BE23" i="20"/>
  <c r="BE23" i="40" s="1"/>
  <c r="AT23" i="20"/>
  <c r="AF23" i="20"/>
  <c r="AF23" i="40" s="1"/>
  <c r="U23" i="20"/>
  <c r="G23" i="20"/>
  <c r="G23" i="36" s="1"/>
  <c r="IN23" i="20"/>
  <c r="IN23" i="40" s="1"/>
  <c r="IC23" i="20"/>
  <c r="HO23" i="20"/>
  <c r="HA23" i="20"/>
  <c r="HA23" i="36" s="1"/>
  <c r="GP23" i="20"/>
  <c r="GP23" i="40" s="1"/>
  <c r="GB23" i="20"/>
  <c r="GB23" i="36" s="1"/>
  <c r="FQ23" i="20"/>
  <c r="FQ23" i="40" s="1"/>
  <c r="FC23" i="20"/>
  <c r="EO23" i="20"/>
  <c r="ED23" i="20"/>
  <c r="DP23" i="20"/>
  <c r="DE23" i="20"/>
  <c r="DE23" i="40" s="1"/>
  <c r="CQ23" i="20"/>
  <c r="CQ23" i="36" s="1"/>
  <c r="CC23" i="20"/>
  <c r="CC23" i="36" s="1"/>
  <c r="BR23" i="20"/>
  <c r="BD23" i="20"/>
  <c r="AS23" i="20"/>
  <c r="AS23" i="36" s="1"/>
  <c r="AE23" i="20"/>
  <c r="Q23" i="20"/>
  <c r="F23" i="20"/>
  <c r="F23" i="36" s="1"/>
  <c r="IL23" i="20"/>
  <c r="HQ23" i="20"/>
  <c r="HQ23" i="36" s="1"/>
  <c r="GX23" i="20"/>
  <c r="GA23" i="20"/>
  <c r="GA23" i="36" s="1"/>
  <c r="FJ23" i="20"/>
  <c r="FJ23" i="36" s="1"/>
  <c r="EM23" i="20"/>
  <c r="DU23" i="20"/>
  <c r="CY23" i="20"/>
  <c r="CB23" i="20"/>
  <c r="CB23" i="40" s="1"/>
  <c r="BK23" i="20"/>
  <c r="BK23" i="40" s="1"/>
  <c r="AN23" i="20"/>
  <c r="V23" i="20"/>
  <c r="V23" i="36" s="1"/>
  <c r="IG23" i="20"/>
  <c r="IG23" i="36" s="1"/>
  <c r="HM23" i="20"/>
  <c r="HM23" i="40" s="1"/>
  <c r="GR23" i="20"/>
  <c r="FY23" i="20"/>
  <c r="FY23" i="36" s="1"/>
  <c r="FB23" i="20"/>
  <c r="EK23" i="20"/>
  <c r="DN23" i="20"/>
  <c r="DN23" i="40" s="1"/>
  <c r="CS23" i="20"/>
  <c r="CS23" i="36" s="1"/>
  <c r="BZ23" i="20"/>
  <c r="BZ23" i="40" s="1"/>
  <c r="BC23" i="20"/>
  <c r="AL23" i="20"/>
  <c r="AL23" i="36" s="1"/>
  <c r="O23" i="20"/>
  <c r="O23" i="40" s="1"/>
  <c r="IE23" i="20"/>
  <c r="HI23" i="20"/>
  <c r="HI23" i="40" s="1"/>
  <c r="GO23" i="20"/>
  <c r="GO23" i="40" s="1"/>
  <c r="FU23" i="20"/>
  <c r="FU23" i="36" s="1"/>
  <c r="FA23" i="20"/>
  <c r="FA23" i="36" s="1"/>
  <c r="EF23" i="20"/>
  <c r="EF23" i="36" s="1"/>
  <c r="DM23" i="20"/>
  <c r="DM23" i="36" s="1"/>
  <c r="CP23" i="20"/>
  <c r="BY23" i="20"/>
  <c r="BY23" i="40" s="1"/>
  <c r="BB23" i="20"/>
  <c r="AG23" i="20"/>
  <c r="AG23" i="36" s="1"/>
  <c r="N23" i="20"/>
  <c r="N23" i="36" s="1"/>
  <c r="HY23" i="20"/>
  <c r="HY23" i="36" s="1"/>
  <c r="HH23" i="20"/>
  <c r="GK23" i="20"/>
  <c r="FS23" i="20"/>
  <c r="EW23" i="20"/>
  <c r="EW23" i="36" s="1"/>
  <c r="EC23" i="20"/>
  <c r="EC23" i="36" s="1"/>
  <c r="DI23" i="20"/>
  <c r="DI23" i="36" s="1"/>
  <c r="CO23" i="20"/>
  <c r="BT23" i="20"/>
  <c r="BT23" i="40" s="1"/>
  <c r="BA23" i="20"/>
  <c r="AD23" i="20"/>
  <c r="M23" i="20"/>
  <c r="M23" i="36" s="1"/>
  <c r="IK23" i="20"/>
  <c r="GW23" i="20"/>
  <c r="FE23" i="20"/>
  <c r="DO23" i="20"/>
  <c r="CA23" i="20"/>
  <c r="CA23" i="36" s="1"/>
  <c r="AM23" i="20"/>
  <c r="HX23" i="20"/>
  <c r="HX23" i="36" s="1"/>
  <c r="GJ23" i="20"/>
  <c r="EV23" i="20"/>
  <c r="EV23" i="36" s="1"/>
  <c r="DG23" i="20"/>
  <c r="BQ23" i="20"/>
  <c r="BQ23" i="40" s="1"/>
  <c r="AC23" i="20"/>
  <c r="HW23" i="20"/>
  <c r="HW23" i="36" s="1"/>
  <c r="GI23" i="20"/>
  <c r="ET23" i="20"/>
  <c r="ET23" i="40" s="1"/>
  <c r="DA23" i="20"/>
  <c r="BM23" i="20"/>
  <c r="BM23" i="40" s="1"/>
  <c r="Y23" i="20"/>
  <c r="HV23" i="20"/>
  <c r="GG23" i="20"/>
  <c r="EN23" i="20"/>
  <c r="CZ23" i="20"/>
  <c r="BL23" i="20"/>
  <c r="BL23" i="40" s="1"/>
  <c r="X23" i="20"/>
  <c r="HN23" i="20"/>
  <c r="HN23" i="40" s="1"/>
  <c r="FZ23" i="20"/>
  <c r="FZ23" i="40" s="1"/>
  <c r="EL23" i="20"/>
  <c r="CX23" i="20"/>
  <c r="CX23" i="36" s="1"/>
  <c r="BI23" i="20"/>
  <c r="P23" i="20"/>
  <c r="P23" i="36" s="1"/>
  <c r="IM23" i="20"/>
  <c r="DX23" i="20"/>
  <c r="DX23" i="36" s="1"/>
  <c r="H23" i="20"/>
  <c r="HF23" i="20"/>
  <c r="DW23" i="20"/>
  <c r="E23" i="20"/>
  <c r="E23" i="36" s="1"/>
  <c r="AO23" i="20"/>
  <c r="GZ23" i="20"/>
  <c r="GZ23" i="36" s="1"/>
  <c r="CK23" i="20"/>
  <c r="CK23" i="36" s="1"/>
  <c r="GY23" i="20"/>
  <c r="CJ23" i="20"/>
  <c r="FM23" i="20"/>
  <c r="CH23" i="20"/>
  <c r="CH23" i="36" s="1"/>
  <c r="AU23" i="20"/>
  <c r="DY23" i="20"/>
  <c r="DY23" i="36" s="1"/>
  <c r="FL23" i="20"/>
  <c r="AW23" i="20"/>
  <c r="AW23" i="40" s="1"/>
  <c r="FK23" i="20"/>
  <c r="HV22" i="36"/>
  <c r="AB22" i="36"/>
  <c r="FV22" i="36"/>
  <c r="IB22" i="36"/>
  <c r="HM22" i="36"/>
  <c r="HM22" i="44" s="1"/>
  <c r="AH23" i="36"/>
  <c r="EY23" i="36"/>
  <c r="BW23" i="36"/>
  <c r="EZ23" i="36"/>
  <c r="CM23" i="36"/>
  <c r="HS23" i="36"/>
  <c r="EK23" i="36"/>
  <c r="C43" i="37" a="1"/>
  <c r="C43" i="37" s="1"/>
  <c r="I43" i="37" a="1"/>
  <c r="I43" i="37" s="1"/>
  <c r="P43" i="37" a="1"/>
  <c r="P43" i="37" s="1"/>
  <c r="W43" i="37" a="1"/>
  <c r="W43" i="37" s="1"/>
  <c r="AE43" i="37" a="1"/>
  <c r="AE43" i="37" s="1"/>
  <c r="AL43" i="37" a="1"/>
  <c r="AL43" i="37" s="1"/>
  <c r="AS43" i="37" a="1"/>
  <c r="AS43" i="37" s="1"/>
  <c r="BA43" i="37" a="1"/>
  <c r="BA43" i="37" s="1"/>
  <c r="BI43" i="37" a="1"/>
  <c r="BI43" i="37" s="1"/>
  <c r="BP43" i="37" a="1"/>
  <c r="BP43" i="37" s="1"/>
  <c r="BX43" i="37" a="1"/>
  <c r="BX43" i="37" s="1"/>
  <c r="CF43" i="37" a="1"/>
  <c r="CF43" i="37" s="1"/>
  <c r="CM43" i="37" a="1"/>
  <c r="CM43" i="37" s="1"/>
  <c r="CT43" i="37" a="1"/>
  <c r="CT43" i="37" s="1"/>
  <c r="DB43" i="37" a="1"/>
  <c r="DB43" i="37" s="1"/>
  <c r="DJ43" i="37" a="1"/>
  <c r="DJ43" i="37" s="1"/>
  <c r="DQ43" i="37" a="1"/>
  <c r="DQ43" i="37" s="1"/>
  <c r="DY43" i="37" a="1"/>
  <c r="DY43" i="37" s="1"/>
  <c r="EG43" i="37" a="1"/>
  <c r="EG43" i="37" s="1"/>
  <c r="EO43" i="37" a="1"/>
  <c r="EO43" i="37" s="1"/>
  <c r="EV43" i="37" a="1"/>
  <c r="EV43" i="37" s="1"/>
  <c r="FK43" i="37" a="1"/>
  <c r="FK43" i="37" s="1"/>
  <c r="FS43" i="37" a="1"/>
  <c r="FS43" i="37" s="1"/>
  <c r="GA43" i="37" a="1"/>
  <c r="GA43" i="37" s="1"/>
  <c r="GI43" i="37" a="1"/>
  <c r="GI43" i="37" s="1"/>
  <c r="D43" i="37" a="1"/>
  <c r="D43" i="37" s="1"/>
  <c r="J43" i="37" a="1"/>
  <c r="J43" i="37" s="1"/>
  <c r="Q43" i="37" a="1"/>
  <c r="Q43" i="37" s="1"/>
  <c r="X43" i="37" a="1"/>
  <c r="X43" i="37" s="1"/>
  <c r="AF43" i="37" a="1"/>
  <c r="AF43" i="37" s="1"/>
  <c r="AM43" i="37" a="1"/>
  <c r="AM43" i="37" s="1"/>
  <c r="AT43" i="37" a="1"/>
  <c r="AT43" i="37" s="1"/>
  <c r="BB43" i="37" a="1"/>
  <c r="BB43" i="37" s="1"/>
  <c r="BJ43" i="37" a="1"/>
  <c r="BJ43" i="37" s="1"/>
  <c r="BQ43" i="37" a="1"/>
  <c r="BQ43" i="37" s="1"/>
  <c r="BY43" i="37" a="1"/>
  <c r="BY43" i="37" s="1"/>
  <c r="CN43" i="37" a="1"/>
  <c r="CN43" i="37" s="1"/>
  <c r="CU43" i="37" a="1"/>
  <c r="CU43" i="37" s="1"/>
  <c r="DC43" i="37" a="1"/>
  <c r="DC43" i="37" s="1"/>
  <c r="DK43" i="37" a="1"/>
  <c r="DK43" i="37" s="1"/>
  <c r="DR43" i="37" a="1"/>
  <c r="DR43" i="37" s="1"/>
  <c r="DZ43" i="37" a="1"/>
  <c r="DZ43" i="37" s="1"/>
  <c r="EH43" i="37" a="1"/>
  <c r="EH43" i="37" s="1"/>
  <c r="EP43" i="37" a="1"/>
  <c r="EP43" i="37" s="1"/>
  <c r="EW43" i="37" a="1"/>
  <c r="EW43" i="37" s="1"/>
  <c r="FD43" i="37" a="1"/>
  <c r="FD43" i="37" s="1"/>
  <c r="FL43" i="37" a="1"/>
  <c r="FL43" i="37" s="1"/>
  <c r="FT43" i="37" a="1"/>
  <c r="FT43" i="37" s="1"/>
  <c r="GB43" i="37" a="1"/>
  <c r="GB43" i="37" s="1"/>
  <c r="GJ43" i="37" a="1"/>
  <c r="GJ43" i="37" s="1"/>
  <c r="GR43" i="37" a="1"/>
  <c r="GR43" i="37" s="1"/>
  <c r="GZ43" i="37" a="1"/>
  <c r="GZ43" i="37" s="1"/>
  <c r="HH43" i="37" a="1"/>
  <c r="HH43" i="37" s="1"/>
  <c r="HP43" i="37" a="1"/>
  <c r="HP43" i="37" s="1"/>
  <c r="HX43" i="37" a="1"/>
  <c r="HX43" i="37" s="1"/>
  <c r="IF43" i="37" a="1"/>
  <c r="IF43" i="37" s="1"/>
  <c r="K43" i="37" a="1"/>
  <c r="K43" i="37" s="1"/>
  <c r="R43" i="37" a="1"/>
  <c r="R43" i="37" s="1"/>
  <c r="Y43" i="37" a="1"/>
  <c r="Y43" i="37" s="1"/>
  <c r="AG43" i="37" a="1"/>
  <c r="AG43" i="37" s="1"/>
  <c r="AU43" i="37" a="1"/>
  <c r="AU43" i="37" s="1"/>
  <c r="F43" i="37" a="1"/>
  <c r="F43" i="37" s="1"/>
  <c r="M43" i="37" a="1"/>
  <c r="M43" i="37" s="1"/>
  <c r="T43" i="37" a="1"/>
  <c r="T43" i="37" s="1"/>
  <c r="AA43" i="37" a="1"/>
  <c r="AA43" i="37" s="1"/>
  <c r="AI43" i="37" a="1"/>
  <c r="AI43" i="37" s="1"/>
  <c r="AO43" i="37" a="1"/>
  <c r="AO43" i="37" s="1"/>
  <c r="AW43" i="37" a="1"/>
  <c r="AW43" i="37" s="1"/>
  <c r="BE43" i="37" a="1"/>
  <c r="BE43" i="37" s="1"/>
  <c r="BL43" i="37" a="1"/>
  <c r="BL43" i="37" s="1"/>
  <c r="BT43" i="37" a="1"/>
  <c r="BT43" i="37" s="1"/>
  <c r="CB43" i="37" a="1"/>
  <c r="CB43" i="37" s="1"/>
  <c r="CI43" i="37" a="1"/>
  <c r="CI43" i="37" s="1"/>
  <c r="CQ43" i="37" a="1"/>
  <c r="CQ43" i="37" s="1"/>
  <c r="CX43" i="37" a="1"/>
  <c r="CX43" i="37" s="1"/>
  <c r="DF43" i="37" a="1"/>
  <c r="DF43" i="37" s="1"/>
  <c r="DM43" i="37" a="1"/>
  <c r="DM43" i="37" s="1"/>
  <c r="DU43" i="37" a="1"/>
  <c r="DU43" i="37" s="1"/>
  <c r="EC43" i="37" a="1"/>
  <c r="EC43" i="37" s="1"/>
  <c r="EK43" i="37" a="1"/>
  <c r="EK43" i="37" s="1"/>
  <c r="EZ43" i="37" a="1"/>
  <c r="EZ43" i="37" s="1"/>
  <c r="FG43" i="37" a="1"/>
  <c r="FG43" i="37" s="1"/>
  <c r="O43" i="37" a="1"/>
  <c r="O43" i="37" s="1"/>
  <c r="U43" i="37" a="1"/>
  <c r="U43" i="37" s="1"/>
  <c r="AC43" i="37" a="1"/>
  <c r="AC43" i="37" s="1"/>
  <c r="AQ43" i="37" a="1"/>
  <c r="AQ43" i="37" s="1"/>
  <c r="AY43" i="37" a="1"/>
  <c r="AY43" i="37" s="1"/>
  <c r="BG43" i="37" a="1"/>
  <c r="BG43" i="37" s="1"/>
  <c r="BN43" i="37" a="1"/>
  <c r="BN43" i="37" s="1"/>
  <c r="BV43" i="37" a="1"/>
  <c r="BV43" i="37" s="1"/>
  <c r="CD43" i="37" a="1"/>
  <c r="CD43" i="37" s="1"/>
  <c r="CK43" i="37" a="1"/>
  <c r="CK43" i="37" s="1"/>
  <c r="CR43" i="37" a="1"/>
  <c r="CR43" i="37" s="1"/>
  <c r="CZ43" i="37" a="1"/>
  <c r="CZ43" i="37" s="1"/>
  <c r="DH43" i="37" a="1"/>
  <c r="DH43" i="37" s="1"/>
  <c r="DO43" i="37" a="1"/>
  <c r="DO43" i="37" s="1"/>
  <c r="DW43" i="37" a="1"/>
  <c r="DW43" i="37" s="1"/>
  <c r="EE43" i="37" a="1"/>
  <c r="EE43" i="37" s="1"/>
  <c r="EM43" i="37" a="1"/>
  <c r="EM43" i="37" s="1"/>
  <c r="ET43" i="37" a="1"/>
  <c r="ET43" i="37" s="1"/>
  <c r="FB43" i="37" a="1"/>
  <c r="FB43" i="37" s="1"/>
  <c r="FI43" i="37" a="1"/>
  <c r="FI43" i="37" s="1"/>
  <c r="FQ43" i="37" a="1"/>
  <c r="FQ43" i="37" s="1"/>
  <c r="FY43" i="37" a="1"/>
  <c r="FY43" i="37" s="1"/>
  <c r="GG43" i="37" a="1"/>
  <c r="GG43" i="37" s="1"/>
  <c r="GO43" i="37" a="1"/>
  <c r="GO43" i="37" s="1"/>
  <c r="GW43" i="37" a="1"/>
  <c r="GW43" i="37" s="1"/>
  <c r="HE43" i="37" a="1"/>
  <c r="HE43" i="37" s="1"/>
  <c r="HM43" i="37" a="1"/>
  <c r="HM43" i="37" s="1"/>
  <c r="HU43" i="37" a="1"/>
  <c r="HU43" i="37" s="1"/>
  <c r="IC43" i="37" a="1"/>
  <c r="IC43" i="37" s="1"/>
  <c r="N43" i="37" a="1"/>
  <c r="N43" i="37" s="1"/>
  <c r="AH43" i="37" a="1"/>
  <c r="AH43" i="37" s="1"/>
  <c r="AZ43" i="37" a="1"/>
  <c r="AZ43" i="37" s="1"/>
  <c r="BO43" i="37" a="1"/>
  <c r="BO43" i="37" s="1"/>
  <c r="CE43" i="37" a="1"/>
  <c r="CE43" i="37" s="1"/>
  <c r="CS43" i="37" a="1"/>
  <c r="CS43" i="37" s="1"/>
  <c r="DI43" i="37" a="1"/>
  <c r="DI43" i="37" s="1"/>
  <c r="DX43" i="37" a="1"/>
  <c r="DX43" i="37" s="1"/>
  <c r="EN43" i="37" a="1"/>
  <c r="EN43" i="37" s="1"/>
  <c r="FC43" i="37" a="1"/>
  <c r="FC43" i="37" s="1"/>
  <c r="FP43" i="37" a="1"/>
  <c r="FP43" i="37" s="1"/>
  <c r="GD43" i="37" a="1"/>
  <c r="GD43" i="37" s="1"/>
  <c r="GP43" i="37" a="1"/>
  <c r="GP43" i="37" s="1"/>
  <c r="HA43" i="37" a="1"/>
  <c r="HA43" i="37" s="1"/>
  <c r="HK43" i="37" a="1"/>
  <c r="HK43" i="37" s="1"/>
  <c r="HV43" i="37" a="1"/>
  <c r="HV43" i="37" s="1"/>
  <c r="IG43" i="37" a="1"/>
  <c r="IG43" i="37" s="1"/>
  <c r="IO43" i="37" a="1"/>
  <c r="IO43" i="37" s="1"/>
  <c r="AJ43" i="37" a="1"/>
  <c r="AJ43" i="37" s="1"/>
  <c r="BC43" i="37" a="1"/>
  <c r="BC43" i="37" s="1"/>
  <c r="BR43" i="37" a="1"/>
  <c r="BR43" i="37" s="1"/>
  <c r="CG43" i="37" a="1"/>
  <c r="CG43" i="37" s="1"/>
  <c r="CV43" i="37" a="1"/>
  <c r="CV43" i="37" s="1"/>
  <c r="DL43" i="37" a="1"/>
  <c r="DL43" i="37" s="1"/>
  <c r="EA43" i="37" a="1"/>
  <c r="EA43" i="37" s="1"/>
  <c r="EQ43" i="37" a="1"/>
  <c r="EQ43" i="37" s="1"/>
  <c r="FE43" i="37" a="1"/>
  <c r="FE43" i="37" s="1"/>
  <c r="FR43" i="37" a="1"/>
  <c r="FR43" i="37" s="1"/>
  <c r="GE43" i="37" a="1"/>
  <c r="GE43" i="37" s="1"/>
  <c r="GQ43" i="37" a="1"/>
  <c r="GQ43" i="37" s="1"/>
  <c r="HB43" i="37" a="1"/>
  <c r="HB43" i="37" s="1"/>
  <c r="HL43" i="37" a="1"/>
  <c r="HL43" i="37" s="1"/>
  <c r="HW43" i="37" a="1"/>
  <c r="HW43" i="37" s="1"/>
  <c r="IH43" i="37" a="1"/>
  <c r="IH43" i="37" s="1"/>
  <c r="IP43" i="37" a="1"/>
  <c r="IP43" i="37" s="1"/>
  <c r="S43" i="37" a="1"/>
  <c r="S43" i="37" s="1"/>
  <c r="AK43" i="37" a="1"/>
  <c r="AK43" i="37" s="1"/>
  <c r="BD43" i="37" a="1"/>
  <c r="BD43" i="37" s="1"/>
  <c r="BS43" i="37" a="1"/>
  <c r="BS43" i="37" s="1"/>
  <c r="CH43" i="37" a="1"/>
  <c r="CH43" i="37" s="1"/>
  <c r="CW43" i="37" a="1"/>
  <c r="CW43" i="37" s="1"/>
  <c r="EB43" i="37" a="1"/>
  <c r="EB43" i="37" s="1"/>
  <c r="ER43" i="37" a="1"/>
  <c r="ER43" i="37" s="1"/>
  <c r="FF43" i="37" a="1"/>
  <c r="FF43" i="37" s="1"/>
  <c r="FU43" i="37" a="1"/>
  <c r="FU43" i="37" s="1"/>
  <c r="GF43" i="37" a="1"/>
  <c r="GF43" i="37" s="1"/>
  <c r="GS43" i="37" a="1"/>
  <c r="GS43" i="37" s="1"/>
  <c r="HC43" i="37" a="1"/>
  <c r="HC43" i="37" s="1"/>
  <c r="HN43" i="37" a="1"/>
  <c r="HN43" i="37" s="1"/>
  <c r="HY43" i="37" a="1"/>
  <c r="HY43" i="37" s="1"/>
  <c r="II43" i="37" a="1"/>
  <c r="II43" i="37" s="1"/>
  <c r="IQ43" i="37" a="1"/>
  <c r="IQ43" i="37" s="1"/>
  <c r="AN43" i="37" a="1"/>
  <c r="AN43" i="37" s="1"/>
  <c r="BF43" i="37" a="1"/>
  <c r="BF43" i="37" s="1"/>
  <c r="BU43" i="37" a="1"/>
  <c r="BU43" i="37" s="1"/>
  <c r="CJ43" i="37" a="1"/>
  <c r="CJ43" i="37" s="1"/>
  <c r="CY43" i="37" a="1"/>
  <c r="CY43" i="37" s="1"/>
  <c r="DN43" i="37" a="1"/>
  <c r="DN43" i="37" s="1"/>
  <c r="ED43" i="37" a="1"/>
  <c r="ED43" i="37" s="1"/>
  <c r="ES43" i="37" a="1"/>
  <c r="ES43" i="37" s="1"/>
  <c r="FH43" i="37" a="1"/>
  <c r="FH43" i="37" s="1"/>
  <c r="FV43" i="37" a="1"/>
  <c r="FV43" i="37" s="1"/>
  <c r="GH43" i="37" a="1"/>
  <c r="GH43" i="37" s="1"/>
  <c r="GT43" i="37" a="1"/>
  <c r="GT43" i="37" s="1"/>
  <c r="HD43" i="37" a="1"/>
  <c r="HD43" i="37" s="1"/>
  <c r="HO43" i="37" a="1"/>
  <c r="HO43" i="37" s="1"/>
  <c r="HZ43" i="37" a="1"/>
  <c r="HZ43" i="37" s="1"/>
  <c r="IJ43" i="37" a="1"/>
  <c r="IJ43" i="37" s="1"/>
  <c r="IR43" i="37" a="1"/>
  <c r="IR43" i="37" s="1"/>
  <c r="E43" i="37" a="1"/>
  <c r="E43" i="37" s="1"/>
  <c r="V43" i="37" a="1"/>
  <c r="V43" i="37" s="1"/>
  <c r="AP43" i="37" a="1"/>
  <c r="AP43" i="37" s="1"/>
  <c r="BH43" i="37" a="1"/>
  <c r="BH43" i="37" s="1"/>
  <c r="BW43" i="37" a="1"/>
  <c r="BW43" i="37" s="1"/>
  <c r="CL43" i="37" a="1"/>
  <c r="CL43" i="37" s="1"/>
  <c r="DA43" i="37" a="1"/>
  <c r="DA43" i="37" s="1"/>
  <c r="DP43" i="37" a="1"/>
  <c r="DP43" i="37" s="1"/>
  <c r="EF43" i="37" a="1"/>
  <c r="EF43" i="37" s="1"/>
  <c r="EU43" i="37" a="1"/>
  <c r="EU43" i="37" s="1"/>
  <c r="FJ43" i="37" a="1"/>
  <c r="FJ43" i="37" s="1"/>
  <c r="FW43" i="37" a="1"/>
  <c r="FW43" i="37" s="1"/>
  <c r="GK43" i="37" a="1"/>
  <c r="GK43" i="37" s="1"/>
  <c r="GU43" i="37" a="1"/>
  <c r="GU43" i="37" s="1"/>
  <c r="HF43" i="37" a="1"/>
  <c r="HF43" i="37" s="1"/>
  <c r="HQ43" i="37" a="1"/>
  <c r="HQ43" i="37" s="1"/>
  <c r="IA43" i="37" a="1"/>
  <c r="IA43" i="37" s="1"/>
  <c r="IK43" i="37" a="1"/>
  <c r="IK43" i="37" s="1"/>
  <c r="H43" i="37" a="1"/>
  <c r="H43" i="37" s="1"/>
  <c r="AB43" i="37" a="1"/>
  <c r="AB43" i="37" s="1"/>
  <c r="AV43" i="37" a="1"/>
  <c r="AV43" i="37" s="1"/>
  <c r="CA43" i="37" a="1"/>
  <c r="CA43" i="37" s="1"/>
  <c r="CP43" i="37" a="1"/>
  <c r="CP43" i="37" s="1"/>
  <c r="DE43" i="37" a="1"/>
  <c r="DE43" i="37" s="1"/>
  <c r="DT43" i="37" a="1"/>
  <c r="DT43" i="37" s="1"/>
  <c r="EJ43" i="37" a="1"/>
  <c r="EJ43" i="37" s="1"/>
  <c r="EY43" i="37" a="1"/>
  <c r="EY43" i="37" s="1"/>
  <c r="FN43" i="37" a="1"/>
  <c r="FN43" i="37" s="1"/>
  <c r="FZ43" i="37" a="1"/>
  <c r="FZ43" i="37" s="1"/>
  <c r="GM43" i="37" a="1"/>
  <c r="GM43" i="37" s="1"/>
  <c r="GX43" i="37" a="1"/>
  <c r="GX43" i="37" s="1"/>
  <c r="HI43" i="37" a="1"/>
  <c r="HI43" i="37" s="1"/>
  <c r="HS43" i="37" a="1"/>
  <c r="HS43" i="37" s="1"/>
  <c r="ID43" i="37" a="1"/>
  <c r="ID43" i="37" s="1"/>
  <c r="IM43" i="37" a="1"/>
  <c r="IM43" i="37" s="1"/>
  <c r="L43" i="37" a="1"/>
  <c r="L43" i="37" s="1"/>
  <c r="AD43" i="37" a="1"/>
  <c r="AD43" i="37" s="1"/>
  <c r="AX43" i="37" a="1"/>
  <c r="AX43" i="37" s="1"/>
  <c r="BM43" i="37" a="1"/>
  <c r="BM43" i="37" s="1"/>
  <c r="CC43" i="37" a="1"/>
  <c r="CC43" i="37" s="1"/>
  <c r="DG43" i="37" a="1"/>
  <c r="DG43" i="37" s="1"/>
  <c r="DV43" i="37" a="1"/>
  <c r="DV43" i="37" s="1"/>
  <c r="EL43" i="37" a="1"/>
  <c r="EL43" i="37" s="1"/>
  <c r="FA43" i="37" a="1"/>
  <c r="FA43" i="37" s="1"/>
  <c r="FO43" i="37" a="1"/>
  <c r="FO43" i="37" s="1"/>
  <c r="GC43" i="37" a="1"/>
  <c r="GC43" i="37" s="1"/>
  <c r="GN43" i="37" a="1"/>
  <c r="GN43" i="37" s="1"/>
  <c r="GY43" i="37" a="1"/>
  <c r="GY43" i="37" s="1"/>
  <c r="HJ43" i="37" a="1"/>
  <c r="HJ43" i="37" s="1"/>
  <c r="HT43" i="37" a="1"/>
  <c r="HT43" i="37" s="1"/>
  <c r="IE43" i="37" a="1"/>
  <c r="IE43" i="37" s="1"/>
  <c r="IN43" i="37" a="1"/>
  <c r="IN43" i="37" s="1"/>
  <c r="CO43" i="37" a="1"/>
  <c r="CO43" i="37" s="1"/>
  <c r="GV43" i="37" a="1"/>
  <c r="GV43" i="37" s="1"/>
  <c r="DD43" i="37" a="1"/>
  <c r="DD43" i="37" s="1"/>
  <c r="HG43" i="37" a="1"/>
  <c r="HG43" i="37" s="1"/>
  <c r="AR43" i="37" a="1"/>
  <c r="AR43" i="37" s="1"/>
  <c r="DS43" i="37" a="1"/>
  <c r="DS43" i="37" s="1"/>
  <c r="HR43" i="37" a="1"/>
  <c r="HR43" i="37" s="1"/>
  <c r="G43" i="37" a="1"/>
  <c r="G43" i="37" s="1"/>
  <c r="EI43" i="37" a="1"/>
  <c r="EI43" i="37" s="1"/>
  <c r="IB43" i="37" a="1"/>
  <c r="IB43" i="37" s="1"/>
  <c r="Z43" i="37" a="1"/>
  <c r="Z43" i="37" s="1"/>
  <c r="EX43" i="37" a="1"/>
  <c r="EX43" i="37" s="1"/>
  <c r="IL43" i="37" a="1"/>
  <c r="IL43" i="37" s="1"/>
  <c r="BK43" i="37" a="1"/>
  <c r="BK43" i="37" s="1"/>
  <c r="FX43" i="37" a="1"/>
  <c r="FX43" i="37" s="1"/>
  <c r="FM43" i="37" a="1"/>
  <c r="FM43" i="37" s="1"/>
  <c r="BZ43" i="37" a="1"/>
  <c r="BZ43" i="37" s="1"/>
  <c r="GL43" i="37" a="1"/>
  <c r="GL43" i="37" s="1"/>
  <c r="B26" i="37"/>
  <c r="B25" i="36"/>
  <c r="B17" i="35"/>
  <c r="IN24" i="34"/>
  <c r="IF24" i="34"/>
  <c r="HX24" i="34"/>
  <c r="HO24" i="34"/>
  <c r="HF24" i="34"/>
  <c r="GV24" i="34"/>
  <c r="GK24" i="34"/>
  <c r="GA24" i="34"/>
  <c r="FS24" i="34"/>
  <c r="FI24" i="34"/>
  <c r="EX24" i="34"/>
  <c r="EN24" i="34"/>
  <c r="EF24" i="34"/>
  <c r="DX24" i="34"/>
  <c r="DO24" i="34"/>
  <c r="DE24" i="34"/>
  <c r="CV24" i="34"/>
  <c r="CL24" i="34"/>
  <c r="CD24" i="34"/>
  <c r="BU24" i="34"/>
  <c r="BL24" i="34"/>
  <c r="BC24" i="34"/>
  <c r="AT24" i="34"/>
  <c r="AK24" i="34"/>
  <c r="Y24" i="34"/>
  <c r="O24" i="34"/>
  <c r="F24" i="34"/>
  <c r="IL24" i="34"/>
  <c r="ID24" i="34"/>
  <c r="HV24" i="34"/>
  <c r="HM24" i="34"/>
  <c r="HB24" i="34"/>
  <c r="GS24" i="34"/>
  <c r="GI24" i="34"/>
  <c r="FY24" i="34"/>
  <c r="FQ24" i="34"/>
  <c r="FF24" i="34"/>
  <c r="EV24" i="34"/>
  <c r="EL24" i="34"/>
  <c r="ED24" i="34"/>
  <c r="DV24" i="34"/>
  <c r="DM24" i="34"/>
  <c r="DB24" i="34"/>
  <c r="CS24" i="34"/>
  <c r="CJ24" i="34"/>
  <c r="CB24" i="34"/>
  <c r="BS24" i="34"/>
  <c r="BJ24" i="34"/>
  <c r="BA24" i="34"/>
  <c r="AR24" i="34"/>
  <c r="AG24" i="34"/>
  <c r="W24" i="34"/>
  <c r="M24" i="34"/>
  <c r="IK24" i="34"/>
  <c r="IC24" i="34"/>
  <c r="HU24" i="34"/>
  <c r="HL24" i="34"/>
  <c r="HA24" i="34"/>
  <c r="GR24" i="34"/>
  <c r="GH24" i="34"/>
  <c r="FX24" i="34"/>
  <c r="FN24" i="34"/>
  <c r="FE24" i="34"/>
  <c r="EU24" i="34"/>
  <c r="EK24" i="34"/>
  <c r="EC24" i="34"/>
  <c r="DU24" i="34"/>
  <c r="DJ24" i="34"/>
  <c r="DA24" i="34"/>
  <c r="CR24" i="34"/>
  <c r="CI24" i="34"/>
  <c r="CA24" i="34"/>
  <c r="BR24" i="34"/>
  <c r="BI24" i="34"/>
  <c r="AY24" i="34"/>
  <c r="AP24" i="34"/>
  <c r="AF24" i="34"/>
  <c r="V24" i="34"/>
  <c r="L24" i="34"/>
  <c r="IQ24" i="34"/>
  <c r="II24" i="34"/>
  <c r="IA24" i="34"/>
  <c r="HR24" i="34"/>
  <c r="HI24" i="34"/>
  <c r="GY24" i="34"/>
  <c r="GP24" i="34"/>
  <c r="GD24" i="34"/>
  <c r="FV24" i="34"/>
  <c r="FL24" i="34"/>
  <c r="FC24" i="34"/>
  <c r="ES24" i="34"/>
  <c r="EI24" i="34"/>
  <c r="EA24" i="34"/>
  <c r="DR24" i="34"/>
  <c r="DH24" i="34"/>
  <c r="CY24" i="34"/>
  <c r="CP24" i="34"/>
  <c r="CG24" i="34"/>
  <c r="BY24" i="34"/>
  <c r="BO24" i="34"/>
  <c r="BF24" i="34"/>
  <c r="AW24" i="34"/>
  <c r="AN24" i="34"/>
  <c r="AD24" i="34"/>
  <c r="R24" i="34"/>
  <c r="I24" i="34"/>
  <c r="IG24" i="34"/>
  <c r="HP24" i="34"/>
  <c r="GW24" i="34"/>
  <c r="GB24" i="34"/>
  <c r="FJ24" i="34"/>
  <c r="EO24" i="34"/>
  <c r="DY24" i="34"/>
  <c r="DF24" i="34"/>
  <c r="CN24" i="34"/>
  <c r="BV24" i="34"/>
  <c r="BD24" i="34"/>
  <c r="AL24" i="34"/>
  <c r="P24" i="34"/>
  <c r="IE24" i="34"/>
  <c r="HN24" i="34"/>
  <c r="GT24" i="34"/>
  <c r="FZ24" i="34"/>
  <c r="FG24" i="34"/>
  <c r="EM24" i="34"/>
  <c r="DW24" i="34"/>
  <c r="DD24" i="34"/>
  <c r="CK24" i="34"/>
  <c r="BT24" i="34"/>
  <c r="BB24" i="34"/>
  <c r="AH24" i="34"/>
  <c r="N24" i="34"/>
  <c r="IB24" i="34"/>
  <c r="HJ24" i="34"/>
  <c r="GQ24" i="34"/>
  <c r="FW24" i="34"/>
  <c r="FD24" i="34"/>
  <c r="EJ24" i="34"/>
  <c r="DT24" i="34"/>
  <c r="CZ24" i="34"/>
  <c r="CH24" i="34"/>
  <c r="BQ24" i="34"/>
  <c r="AX24" i="34"/>
  <c r="AE24" i="34"/>
  <c r="J24" i="34"/>
  <c r="IP24" i="34"/>
  <c r="HZ24" i="34"/>
  <c r="HH24" i="34"/>
  <c r="GO24" i="34"/>
  <c r="FU24" i="34"/>
  <c r="FB24" i="34"/>
  <c r="EH24" i="34"/>
  <c r="DQ24" i="34"/>
  <c r="CX24" i="34"/>
  <c r="CF24" i="34"/>
  <c r="BN24" i="34"/>
  <c r="AV24" i="34"/>
  <c r="AC24" i="34"/>
  <c r="H24" i="34"/>
  <c r="IO24" i="34"/>
  <c r="HY24" i="34"/>
  <c r="HG24" i="34"/>
  <c r="GL24" i="34"/>
  <c r="FT24" i="34"/>
  <c r="FA24" i="34"/>
  <c r="EG24" i="34"/>
  <c r="DP24" i="34"/>
  <c r="CW24" i="34"/>
  <c r="CE24" i="34"/>
  <c r="BM24" i="34"/>
  <c r="AU24" i="34"/>
  <c r="Z24" i="34"/>
  <c r="G24" i="34"/>
  <c r="IM24" i="34"/>
  <c r="HW24" i="34"/>
  <c r="HE24" i="34"/>
  <c r="GJ24" i="34"/>
  <c r="FR24" i="34"/>
  <c r="EW24" i="34"/>
  <c r="EE24" i="34"/>
  <c r="DN24" i="34"/>
  <c r="CT24" i="34"/>
  <c r="CC24" i="34"/>
  <c r="BK24" i="34"/>
  <c r="AS24" i="34"/>
  <c r="X24" i="34"/>
  <c r="E24" i="34"/>
  <c r="IJ24" i="34"/>
  <c r="FM24" i="34"/>
  <c r="CQ24" i="34"/>
  <c r="U24" i="34"/>
  <c r="IH24" i="34"/>
  <c r="FK24" i="34"/>
  <c r="CO24" i="34"/>
  <c r="Q24" i="34"/>
  <c r="HT24" i="34"/>
  <c r="ET24" i="34"/>
  <c r="BZ24" i="34"/>
  <c r="HQ24" i="34"/>
  <c r="EP24" i="34"/>
  <c r="BX24" i="34"/>
  <c r="GZ24" i="34"/>
  <c r="EB24" i="34"/>
  <c r="BH24" i="34"/>
  <c r="GX24" i="34"/>
  <c r="DZ24" i="34"/>
  <c r="BE24" i="34"/>
  <c r="GG24" i="34"/>
  <c r="GC24" i="34"/>
  <c r="DI24" i="34"/>
  <c r="DG24" i="34"/>
  <c r="AO24" i="34"/>
  <c r="AM24" i="34"/>
  <c r="FO24" i="34"/>
  <c r="EZ24" i="34"/>
  <c r="GN24" i="34"/>
  <c r="FH24" i="34"/>
  <c r="CM24" i="34"/>
  <c r="K24" i="34"/>
  <c r="GU24" i="34"/>
  <c r="CU24" i="34"/>
  <c r="GE24" i="34"/>
  <c r="AI24" i="34"/>
  <c r="EQ24" i="34"/>
  <c r="AJ24" i="34"/>
  <c r="D24" i="34"/>
  <c r="GM24" i="34"/>
  <c r="BW24" i="34"/>
  <c r="C24" i="34"/>
  <c r="S24" i="34"/>
  <c r="DK24" i="34"/>
  <c r="DL24" i="34"/>
  <c r="AZ24" i="34"/>
  <c r="IR24" i="34"/>
  <c r="BP24" i="34"/>
  <c r="HD24" i="34"/>
  <c r="HC24" i="34"/>
  <c r="AB24" i="34"/>
  <c r="FP24" i="34"/>
  <c r="ER24" i="34"/>
  <c r="DS24" i="34"/>
  <c r="HS24" i="34"/>
  <c r="AQ24" i="34"/>
  <c r="T24" i="34"/>
  <c r="EY24" i="34"/>
  <c r="AA24" i="34"/>
  <c r="BG24" i="34"/>
  <c r="DC24" i="34"/>
  <c r="HK24" i="34"/>
  <c r="GF24" i="34"/>
  <c r="B25" i="34"/>
  <c r="B24" i="20"/>
  <c r="FR23" i="40" l="1"/>
  <c r="FC23" i="36"/>
  <c r="GR23" i="40"/>
  <c r="DP23" i="40"/>
  <c r="IC23" i="36"/>
  <c r="GN23" i="36"/>
  <c r="FT23" i="40"/>
  <c r="FT23" i="44" s="1"/>
  <c r="GW23" i="40"/>
  <c r="BB23" i="36"/>
  <c r="CV23" i="40"/>
  <c r="AT23" i="40"/>
  <c r="FD22" i="44"/>
  <c r="DG22" i="44"/>
  <c r="GE22" i="44"/>
  <c r="DK22" i="44"/>
  <c r="FN22" i="44"/>
  <c r="HS22" i="44"/>
  <c r="FY22" i="44"/>
  <c r="H22" i="44"/>
  <c r="FV22" i="44"/>
  <c r="HK22" i="44"/>
  <c r="EM23" i="36"/>
  <c r="BJ22" i="44"/>
  <c r="BG22" i="44"/>
  <c r="EB22" i="44"/>
  <c r="IB22" i="44"/>
  <c r="IO22" i="44"/>
  <c r="IG22" i="44"/>
  <c r="EY22" i="44"/>
  <c r="G22" i="44"/>
  <c r="FS22" i="44"/>
  <c r="CK22" i="44"/>
  <c r="AD22" i="44"/>
  <c r="M22" i="44"/>
  <c r="HJ22" i="44"/>
  <c r="DM22" i="44"/>
  <c r="AY22" i="44"/>
  <c r="DU22" i="44"/>
  <c r="AK22" i="44"/>
  <c r="AS22" i="44"/>
  <c r="HR22" i="44"/>
  <c r="CR22" i="44"/>
  <c r="HL22" i="44"/>
  <c r="AX22" i="44"/>
  <c r="HP22" i="44"/>
  <c r="L22" i="44"/>
  <c r="GG22" i="44"/>
  <c r="DH22" i="44"/>
  <c r="I22" i="44"/>
  <c r="GC22" i="44"/>
  <c r="AM22" i="44"/>
  <c r="EG22" i="44"/>
  <c r="FF22" i="44"/>
  <c r="HU22" i="44"/>
  <c r="FU22" i="44"/>
  <c r="FP22" i="44"/>
  <c r="IQ22" i="44"/>
  <c r="CW22" i="44"/>
  <c r="EQ22" i="44"/>
  <c r="ER22" i="44"/>
  <c r="BP22" i="44"/>
  <c r="BR22" i="44"/>
  <c r="HF22" i="44"/>
  <c r="DT22" i="44"/>
  <c r="EH22" i="44"/>
  <c r="FI22" i="44"/>
  <c r="BB22" i="44"/>
  <c r="AG22" i="44"/>
  <c r="DZ22" i="44"/>
  <c r="Z22" i="44"/>
  <c r="CC22" i="44"/>
  <c r="AB22" i="44"/>
  <c r="DV22" i="44"/>
  <c r="GB22" i="44"/>
  <c r="IL22" i="44"/>
  <c r="GI22" i="44"/>
  <c r="EU22" i="44"/>
  <c r="BA22" i="44"/>
  <c r="HH22" i="44"/>
  <c r="CY22" i="44"/>
  <c r="HV22" i="44"/>
  <c r="GK22" i="44"/>
  <c r="CJ22" i="44"/>
  <c r="IP22" i="44"/>
  <c r="BF22" i="44"/>
  <c r="FR22" i="44"/>
  <c r="BL22" i="44"/>
  <c r="FE22" i="44"/>
  <c r="FM22" i="44"/>
  <c r="EE22" i="44"/>
  <c r="DF22" i="44"/>
  <c r="EX22" i="44"/>
  <c r="FL22" i="44"/>
  <c r="CT22" i="44"/>
  <c r="FK22" i="44"/>
  <c r="FJ22" i="44"/>
  <c r="HD22" i="44"/>
  <c r="FO22" i="44"/>
  <c r="GL22" i="44"/>
  <c r="BX22" i="44"/>
  <c r="S22" i="44"/>
  <c r="DX22" i="44"/>
  <c r="R22" i="44"/>
  <c r="AQ22" i="44"/>
  <c r="BD22" i="44"/>
  <c r="EK22" i="44"/>
  <c r="GY22" i="44"/>
  <c r="HE22" i="44"/>
  <c r="FC22" i="44"/>
  <c r="GJ22" i="44"/>
  <c r="CP22" i="44"/>
  <c r="IF22" i="44"/>
  <c r="AO22" i="44"/>
  <c r="DY22" i="44"/>
  <c r="D22" i="44"/>
  <c r="EL22" i="44"/>
  <c r="BS22" i="44"/>
  <c r="HT22" i="44"/>
  <c r="GX22" i="44"/>
  <c r="AA22" i="44"/>
  <c r="HC22" i="44"/>
  <c r="AF22" i="44"/>
  <c r="GD22" i="44"/>
  <c r="BQ22" i="44"/>
  <c r="AW22" i="44"/>
  <c r="EP22" i="44"/>
  <c r="FH22" i="44"/>
  <c r="GV22" i="44"/>
  <c r="GM22" i="44"/>
  <c r="EV22" i="44"/>
  <c r="Q22" i="44"/>
  <c r="HQ22" i="44"/>
  <c r="DL22" i="44"/>
  <c r="HK23" i="40"/>
  <c r="EZ23" i="44"/>
  <c r="DS22" i="44"/>
  <c r="HW22" i="44"/>
  <c r="DW22" i="44"/>
  <c r="V22" i="44"/>
  <c r="HA22" i="44"/>
  <c r="CL22" i="44"/>
  <c r="GZ22" i="44"/>
  <c r="ID22" i="44"/>
  <c r="EC22" i="44"/>
  <c r="CS22" i="44"/>
  <c r="AC22" i="44"/>
  <c r="W22" i="44"/>
  <c r="N22" i="44"/>
  <c r="DR22" i="44"/>
  <c r="CM22" i="44"/>
  <c r="BY22" i="44"/>
  <c r="FZ22" i="44"/>
  <c r="EZ22" i="44"/>
  <c r="HB22" i="44"/>
  <c r="AR22" i="44"/>
  <c r="C22" i="44"/>
  <c r="AU22" i="44"/>
  <c r="DJ22" i="44"/>
  <c r="CI22" i="44"/>
  <c r="HG22" i="44"/>
  <c r="CD22" i="44"/>
  <c r="CF22" i="44"/>
  <c r="BT22" i="44"/>
  <c r="DN22" i="44"/>
  <c r="DO22" i="44"/>
  <c r="IN22" i="44"/>
  <c r="IJ22" i="44"/>
  <c r="GQ22" i="44"/>
  <c r="P22" i="44"/>
  <c r="IR22" i="44"/>
  <c r="CO22" i="44"/>
  <c r="AP22" i="44"/>
  <c r="CU22" i="44"/>
  <c r="FB22" i="44"/>
  <c r="AV22" i="44"/>
  <c r="ES22" i="44"/>
  <c r="EI22" i="44"/>
  <c r="Y22" i="44"/>
  <c r="BN22" i="44"/>
  <c r="II22" i="44"/>
  <c r="CG22" i="44"/>
  <c r="GT22" i="44"/>
  <c r="AZ22" i="44"/>
  <c r="AN22" i="44"/>
  <c r="U22" i="44"/>
  <c r="BV22" i="44"/>
  <c r="BU22" i="44"/>
  <c r="IA22" i="44"/>
  <c r="DD22" i="44"/>
  <c r="CQ22" i="44"/>
  <c r="CX22" i="44"/>
  <c r="FX22" i="44"/>
  <c r="HX22" i="44"/>
  <c r="K22" i="44"/>
  <c r="IH22" i="44"/>
  <c r="DP22" i="44"/>
  <c r="FW22" i="44"/>
  <c r="AT22" i="44"/>
  <c r="BE22" i="44"/>
  <c r="CV22" i="44"/>
  <c r="GF22" i="44"/>
  <c r="GR22" i="44"/>
  <c r="FT22" i="44"/>
  <c r="EN22" i="44"/>
  <c r="EO22" i="44"/>
  <c r="GU22" i="44"/>
  <c r="BM22" i="44"/>
  <c r="HI22" i="44"/>
  <c r="IM22" i="44"/>
  <c r="BO22" i="44"/>
  <c r="ED22" i="44"/>
  <c r="DI22" i="44"/>
  <c r="EA22" i="44"/>
  <c r="CA22" i="44"/>
  <c r="GH22" i="44"/>
  <c r="BI22" i="44"/>
  <c r="BC22" i="44"/>
  <c r="EW22" i="44"/>
  <c r="CN22" i="44"/>
  <c r="GN22" i="44"/>
  <c r="AL22" i="44"/>
  <c r="BH22" i="44"/>
  <c r="HO22" i="44"/>
  <c r="AJ22" i="44"/>
  <c r="GA22" i="44"/>
  <c r="DC22" i="44"/>
  <c r="EF22" i="44"/>
  <c r="DA22" i="44"/>
  <c r="EM22" i="44"/>
  <c r="FA22" i="44"/>
  <c r="IE22" i="44"/>
  <c r="E22" i="44"/>
  <c r="CH22" i="44"/>
  <c r="F22" i="44"/>
  <c r="T22" i="44"/>
  <c r="AI22" i="44"/>
  <c r="HN22" i="44"/>
  <c r="BW22" i="44"/>
  <c r="AH22" i="44"/>
  <c r="IC22" i="44"/>
  <c r="CB22" i="44"/>
  <c r="CZ22" i="44"/>
  <c r="HZ22" i="44"/>
  <c r="DQ22" i="44"/>
  <c r="AE22" i="44"/>
  <c r="AO23" i="36"/>
  <c r="AJ23" i="36"/>
  <c r="AX23" i="40"/>
  <c r="AE23" i="36"/>
  <c r="GW23" i="36"/>
  <c r="BI23" i="40"/>
  <c r="EO23" i="36"/>
  <c r="K23" i="36"/>
  <c r="EI23" i="40"/>
  <c r="Y23" i="40"/>
  <c r="ID23" i="36"/>
  <c r="CJ23" i="36"/>
  <c r="H23" i="40"/>
  <c r="ES23" i="36"/>
  <c r="FV23" i="40"/>
  <c r="AA23" i="36"/>
  <c r="CO23" i="40"/>
  <c r="AB23" i="36"/>
  <c r="BQ23" i="36"/>
  <c r="HL23" i="36"/>
  <c r="CE23" i="36"/>
  <c r="HV23" i="40"/>
  <c r="CU23" i="36"/>
  <c r="DA23" i="36"/>
  <c r="CY23" i="40"/>
  <c r="FD23" i="36"/>
  <c r="GK23" i="40"/>
  <c r="IP23" i="40"/>
  <c r="BA23" i="40"/>
  <c r="HH23" i="40"/>
  <c r="GJ23" i="36"/>
  <c r="DO23" i="36"/>
  <c r="HK23" i="36"/>
  <c r="IP23" i="36"/>
  <c r="DW23" i="36"/>
  <c r="FE23" i="36"/>
  <c r="AN23" i="36"/>
  <c r="U23" i="36"/>
  <c r="DQ23" i="40"/>
  <c r="EL23" i="40"/>
  <c r="GX23" i="40"/>
  <c r="HT23" i="40"/>
  <c r="CP23" i="36"/>
  <c r="BS23" i="40"/>
  <c r="GF23" i="36"/>
  <c r="AM23" i="36"/>
  <c r="EA23" i="36"/>
  <c r="D23" i="40"/>
  <c r="AI23" i="36"/>
  <c r="CR23" i="40"/>
  <c r="CD23" i="36"/>
  <c r="HL23" i="40"/>
  <c r="EL23" i="36"/>
  <c r="HF23" i="36"/>
  <c r="HR23" i="40"/>
  <c r="IK23" i="36"/>
  <c r="X23" i="36"/>
  <c r="IJ23" i="36"/>
  <c r="CZ23" i="36"/>
  <c r="BR23" i="36"/>
  <c r="FW23" i="36"/>
  <c r="AX23" i="36"/>
  <c r="FQ23" i="36"/>
  <c r="FQ23" i="44" s="1"/>
  <c r="DQ23" i="36"/>
  <c r="BC23" i="36"/>
  <c r="EG23" i="36"/>
  <c r="BX23" i="36"/>
  <c r="BF23" i="36"/>
  <c r="DS23" i="36"/>
  <c r="GE23" i="40"/>
  <c r="IR23" i="40"/>
  <c r="IH23" i="36"/>
  <c r="GM23" i="40"/>
  <c r="DE23" i="36"/>
  <c r="CY23" i="36"/>
  <c r="EN23" i="36"/>
  <c r="I23" i="36"/>
  <c r="FV23" i="36"/>
  <c r="DG23" i="40"/>
  <c r="BY23" i="36"/>
  <c r="DG23" i="36"/>
  <c r="AF23" i="36"/>
  <c r="AF23" i="44" s="1"/>
  <c r="BE23" i="36"/>
  <c r="CV23" i="36"/>
  <c r="DH23" i="36"/>
  <c r="FK23" i="36"/>
  <c r="HI23" i="36"/>
  <c r="BK23" i="36"/>
  <c r="DJ23" i="36"/>
  <c r="FS23" i="36"/>
  <c r="CT23" i="36"/>
  <c r="BM23" i="36"/>
  <c r="GQ23" i="36"/>
  <c r="HP23" i="36"/>
  <c r="FG23" i="36"/>
  <c r="DB23" i="36"/>
  <c r="FI23" i="36"/>
  <c r="T23" i="40"/>
  <c r="AH23" i="40"/>
  <c r="AI23" i="40"/>
  <c r="O23" i="36"/>
  <c r="FY23" i="40"/>
  <c r="DL23" i="40"/>
  <c r="IM23" i="40"/>
  <c r="EE23" i="40"/>
  <c r="IJ23" i="40"/>
  <c r="EX23" i="40"/>
  <c r="FP23" i="40"/>
  <c r="GV23" i="40"/>
  <c r="GF23" i="40"/>
  <c r="BW23" i="40"/>
  <c r="DP23" i="36"/>
  <c r="DP23" i="44" s="1"/>
  <c r="FB23" i="36"/>
  <c r="CI23" i="36"/>
  <c r="GD23" i="36"/>
  <c r="EU23" i="40"/>
  <c r="HT23" i="36"/>
  <c r="FL23" i="36"/>
  <c r="GY23" i="36"/>
  <c r="HE23" i="40"/>
  <c r="FC23" i="40"/>
  <c r="HG23" i="36"/>
  <c r="EQ23" i="40"/>
  <c r="HQ23" i="40"/>
  <c r="GU23" i="36"/>
  <c r="CJ23" i="40"/>
  <c r="Y23" i="36"/>
  <c r="GG23" i="36"/>
  <c r="FJ23" i="40"/>
  <c r="HD23" i="40"/>
  <c r="FO23" i="40"/>
  <c r="AC23" i="40"/>
  <c r="W23" i="40"/>
  <c r="FE23" i="40"/>
  <c r="CD23" i="40"/>
  <c r="DS23" i="40"/>
  <c r="DW23" i="40"/>
  <c r="CT23" i="40"/>
  <c r="AP23" i="40"/>
  <c r="GH23" i="40"/>
  <c r="DY23" i="40"/>
  <c r="EY23" i="40"/>
  <c r="G23" i="40"/>
  <c r="DN23" i="36"/>
  <c r="HV23" i="36"/>
  <c r="GI23" i="36"/>
  <c r="FZ23" i="36"/>
  <c r="FZ23" i="44" s="1"/>
  <c r="BT23" i="36"/>
  <c r="GX23" i="36"/>
  <c r="HR23" i="36"/>
  <c r="GO23" i="36"/>
  <c r="AQ23" i="40"/>
  <c r="BD23" i="40"/>
  <c r="EK23" i="40"/>
  <c r="GY23" i="40"/>
  <c r="K23" i="40"/>
  <c r="AL23" i="40"/>
  <c r="BH23" i="40"/>
  <c r="HO23" i="40"/>
  <c r="ID23" i="40"/>
  <c r="EC23" i="40"/>
  <c r="CS23" i="40"/>
  <c r="C23" i="40"/>
  <c r="HY23" i="40"/>
  <c r="HH23" i="36"/>
  <c r="AU23" i="36"/>
  <c r="HC23" i="36"/>
  <c r="J23" i="36"/>
  <c r="GC23" i="36"/>
  <c r="BN23" i="40"/>
  <c r="II23" i="40"/>
  <c r="CG23" i="40"/>
  <c r="GL23" i="40"/>
  <c r="CA23" i="40"/>
  <c r="Q23" i="40"/>
  <c r="DK23" i="40"/>
  <c r="FI23" i="40"/>
  <c r="BB23" i="40"/>
  <c r="IA23" i="40"/>
  <c r="DD23" i="40"/>
  <c r="HB23" i="40"/>
  <c r="CQ23" i="40"/>
  <c r="CX23" i="40"/>
  <c r="AS23" i="40"/>
  <c r="DM23" i="40"/>
  <c r="AY23" i="40"/>
  <c r="DU23" i="40"/>
  <c r="AO23" i="40"/>
  <c r="AM23" i="40"/>
  <c r="EN23" i="40"/>
  <c r="BA23" i="36"/>
  <c r="D23" i="36"/>
  <c r="GM23" i="36"/>
  <c r="BC23" i="40"/>
  <c r="EW23" i="40"/>
  <c r="CN23" i="40"/>
  <c r="EB23" i="40"/>
  <c r="IB23" i="40"/>
  <c r="IO23" i="40"/>
  <c r="DX23" i="40"/>
  <c r="R23" i="40"/>
  <c r="EF23" i="40"/>
  <c r="DA23" i="40"/>
  <c r="EM23" i="40"/>
  <c r="FA23" i="40"/>
  <c r="IE23" i="40"/>
  <c r="GB23" i="40"/>
  <c r="IL23" i="40"/>
  <c r="GI23" i="40"/>
  <c r="AE23" i="40"/>
  <c r="CZ23" i="40"/>
  <c r="EO23" i="40"/>
  <c r="BF23" i="40"/>
  <c r="GN23" i="40"/>
  <c r="EU23" i="36"/>
  <c r="BI23" i="36"/>
  <c r="AK23" i="36"/>
  <c r="FH23" i="36"/>
  <c r="FH23" i="44" s="1"/>
  <c r="FM23" i="40"/>
  <c r="FF23" i="40"/>
  <c r="BR23" i="40"/>
  <c r="HF23" i="40"/>
  <c r="DT23" i="40"/>
  <c r="CL23" i="40"/>
  <c r="GZ23" i="40"/>
  <c r="ED23" i="40"/>
  <c r="FU23" i="40"/>
  <c r="DI23" i="40"/>
  <c r="GQ23" i="40"/>
  <c r="DF23" i="40"/>
  <c r="GJ23" i="40"/>
  <c r="CP23" i="40"/>
  <c r="IF23" i="40"/>
  <c r="ES23" i="40"/>
  <c r="CE23" i="40"/>
  <c r="EG23" i="40"/>
  <c r="X23" i="40"/>
  <c r="HM23" i="36"/>
  <c r="HM23" i="44" s="1"/>
  <c r="IG23" i="40"/>
  <c r="L23" i="36"/>
  <c r="EJ23" i="36"/>
  <c r="EJ23" i="44" s="1"/>
  <c r="IN23" i="36"/>
  <c r="IN23" i="44" s="1"/>
  <c r="EI23" i="36"/>
  <c r="CR23" i="36"/>
  <c r="FL23" i="40"/>
  <c r="EV23" i="40"/>
  <c r="BX23" i="40"/>
  <c r="S23" i="40"/>
  <c r="U23" i="40"/>
  <c r="BV23" i="40"/>
  <c r="BU23" i="40"/>
  <c r="CW23" i="40"/>
  <c r="CU23" i="40"/>
  <c r="FN23" i="40"/>
  <c r="HS23" i="40"/>
  <c r="FB23" i="40"/>
  <c r="FK23" i="40"/>
  <c r="N23" i="40"/>
  <c r="DR23" i="40"/>
  <c r="IK23" i="40"/>
  <c r="AU23" i="40"/>
  <c r="AV23" i="40"/>
  <c r="BZ23" i="36"/>
  <c r="BZ23" i="44" s="1"/>
  <c r="FM23" i="36"/>
  <c r="BJ23" i="40"/>
  <c r="BG23" i="40"/>
  <c r="V23" i="40"/>
  <c r="HA23" i="40"/>
  <c r="IC23" i="40"/>
  <c r="AJ23" i="40"/>
  <c r="GA23" i="40"/>
  <c r="DC23" i="40"/>
  <c r="DO23" i="40"/>
  <c r="FS23" i="40"/>
  <c r="CK23" i="40"/>
  <c r="AD23" i="40"/>
  <c r="M23" i="40"/>
  <c r="HJ23" i="40"/>
  <c r="FX23" i="40"/>
  <c r="HX23" i="40"/>
  <c r="CM23" i="40"/>
  <c r="F23" i="40"/>
  <c r="GG23" i="40"/>
  <c r="ED23" i="36"/>
  <c r="EA23" i="40"/>
  <c r="HW23" i="40"/>
  <c r="CL23" i="36"/>
  <c r="ER23" i="40"/>
  <c r="BP23" i="40"/>
  <c r="GT23" i="40"/>
  <c r="AZ23" i="40"/>
  <c r="AN23" i="40"/>
  <c r="EH23" i="40"/>
  <c r="HU23" i="40"/>
  <c r="BO23" i="40"/>
  <c r="FD23" i="40"/>
  <c r="AG23" i="40"/>
  <c r="DZ23" i="40"/>
  <c r="Z23" i="40"/>
  <c r="CC23" i="40"/>
  <c r="AB23" i="40"/>
  <c r="DV23" i="40"/>
  <c r="IQ23" i="40"/>
  <c r="E23" i="40"/>
  <c r="CH23" i="40"/>
  <c r="P23" i="40"/>
  <c r="B29" i="39"/>
  <c r="B29" i="38"/>
  <c r="B29" i="40"/>
  <c r="H46" i="20"/>
  <c r="P46" i="20"/>
  <c r="X46" i="20"/>
  <c r="AF46" i="20"/>
  <c r="AN46" i="20"/>
  <c r="I46" i="20"/>
  <c r="Q46" i="20"/>
  <c r="Y46" i="20"/>
  <c r="AG46" i="20"/>
  <c r="AO46" i="20"/>
  <c r="AW46" i="20"/>
  <c r="BE46" i="20"/>
  <c r="BM46" i="20"/>
  <c r="BU46" i="20"/>
  <c r="CC46" i="20"/>
  <c r="CK46" i="20"/>
  <c r="CS46" i="20"/>
  <c r="DA46" i="20"/>
  <c r="DI46" i="20"/>
  <c r="DQ46" i="20"/>
  <c r="DY46" i="20"/>
  <c r="EG46" i="20"/>
  <c r="EO46" i="20"/>
  <c r="EW46" i="20"/>
  <c r="FE46" i="20"/>
  <c r="FM46" i="20"/>
  <c r="FU46" i="20"/>
  <c r="GC46" i="20"/>
  <c r="GK46" i="20"/>
  <c r="GS46" i="20"/>
  <c r="HA46" i="20"/>
  <c r="HI46" i="20"/>
  <c r="HQ46" i="20"/>
  <c r="HY46" i="20"/>
  <c r="IG46" i="20"/>
  <c r="IO46" i="20"/>
  <c r="J46" i="20"/>
  <c r="R46" i="20"/>
  <c r="Z46" i="20"/>
  <c r="G46" i="20"/>
  <c r="U46" i="20"/>
  <c r="AH46" i="20"/>
  <c r="AR46" i="20"/>
  <c r="BA46" i="20"/>
  <c r="BJ46" i="20"/>
  <c r="BS46" i="20"/>
  <c r="CB46" i="20"/>
  <c r="CL46" i="20"/>
  <c r="CU46" i="20"/>
  <c r="DD46" i="20"/>
  <c r="DM46" i="20"/>
  <c r="DV46" i="20"/>
  <c r="EE46" i="20"/>
  <c r="EN46" i="20"/>
  <c r="EX46" i="20"/>
  <c r="FG46" i="20"/>
  <c r="FP46" i="20"/>
  <c r="FY46" i="20"/>
  <c r="GH46" i="20"/>
  <c r="GQ46" i="20"/>
  <c r="GZ46" i="20"/>
  <c r="HJ46" i="20"/>
  <c r="HS46" i="20"/>
  <c r="IB46" i="20"/>
  <c r="IK46" i="20"/>
  <c r="K46" i="20"/>
  <c r="V46" i="20"/>
  <c r="AI46" i="20"/>
  <c r="AS46" i="20"/>
  <c r="BB46" i="20"/>
  <c r="BK46" i="20"/>
  <c r="BT46" i="20"/>
  <c r="CD46" i="20"/>
  <c r="CM46" i="20"/>
  <c r="CV46" i="20"/>
  <c r="DE46" i="20"/>
  <c r="DN46" i="20"/>
  <c r="DW46" i="20"/>
  <c r="EF46" i="20"/>
  <c r="EP46" i="20"/>
  <c r="EY46" i="20"/>
  <c r="FH46" i="20"/>
  <c r="FQ46" i="20"/>
  <c r="FZ46" i="20"/>
  <c r="GI46" i="20"/>
  <c r="GR46" i="20"/>
  <c r="HB46" i="20"/>
  <c r="HK46" i="20"/>
  <c r="HT46" i="20"/>
  <c r="IC46" i="20"/>
  <c r="IL46" i="20"/>
  <c r="L46" i="20"/>
  <c r="W46" i="20"/>
  <c r="AJ46" i="20"/>
  <c r="AT46" i="20"/>
  <c r="BC46" i="20"/>
  <c r="BL46" i="20"/>
  <c r="BV46" i="20"/>
  <c r="CE46" i="20"/>
  <c r="CN46" i="20"/>
  <c r="CW46" i="20"/>
  <c r="DF46" i="20"/>
  <c r="DO46" i="20"/>
  <c r="DX46" i="20"/>
  <c r="EH46" i="20"/>
  <c r="EQ46" i="20"/>
  <c r="EZ46" i="20"/>
  <c r="FI46" i="20"/>
  <c r="FR46" i="20"/>
  <c r="GA46" i="20"/>
  <c r="GJ46" i="20"/>
  <c r="GT46" i="20"/>
  <c r="HC46" i="20"/>
  <c r="HL46" i="20"/>
  <c r="HU46" i="20"/>
  <c r="ID46" i="20"/>
  <c r="IM46" i="20"/>
  <c r="M46" i="20"/>
  <c r="AA46" i="20"/>
  <c r="AK46" i="20"/>
  <c r="AU46" i="20"/>
  <c r="BD46" i="20"/>
  <c r="BN46" i="20"/>
  <c r="BW46" i="20"/>
  <c r="CF46" i="20"/>
  <c r="CO46" i="20"/>
  <c r="CX46" i="20"/>
  <c r="DG46" i="20"/>
  <c r="DP46" i="20"/>
  <c r="DZ46" i="20"/>
  <c r="EI46" i="20"/>
  <c r="ER46" i="20"/>
  <c r="FA46" i="20"/>
  <c r="FJ46" i="20"/>
  <c r="FS46" i="20"/>
  <c r="GB46" i="20"/>
  <c r="GL46" i="20"/>
  <c r="GU46" i="20"/>
  <c r="HD46" i="20"/>
  <c r="HM46" i="20"/>
  <c r="HV46" i="20"/>
  <c r="IE46" i="20"/>
  <c r="IN46" i="20"/>
  <c r="D46" i="20"/>
  <c r="O46" i="20"/>
  <c r="AC46" i="20"/>
  <c r="AM46" i="20"/>
  <c r="AX46" i="20"/>
  <c r="BG46" i="20"/>
  <c r="BP46" i="20"/>
  <c r="BY46" i="20"/>
  <c r="CH46" i="20"/>
  <c r="CQ46" i="20"/>
  <c r="CZ46" i="20"/>
  <c r="DJ46" i="20"/>
  <c r="DS46" i="20"/>
  <c r="EB46" i="20"/>
  <c r="EK46" i="20"/>
  <c r="ET46" i="20"/>
  <c r="FC46" i="20"/>
  <c r="FL46" i="20"/>
  <c r="FV46" i="20"/>
  <c r="GE46" i="20"/>
  <c r="GN46" i="20"/>
  <c r="GW46" i="20"/>
  <c r="HF46" i="20"/>
  <c r="HO46" i="20"/>
  <c r="HX46" i="20"/>
  <c r="E46" i="20"/>
  <c r="S46" i="20"/>
  <c r="AD46" i="20"/>
  <c r="AP46" i="20"/>
  <c r="AY46" i="20"/>
  <c r="BH46" i="20"/>
  <c r="BQ46" i="20"/>
  <c r="BZ46" i="20"/>
  <c r="CI46" i="20"/>
  <c r="CR46" i="20"/>
  <c r="DB46" i="20"/>
  <c r="DK46" i="20"/>
  <c r="DT46" i="20"/>
  <c r="EC46" i="20"/>
  <c r="EL46" i="20"/>
  <c r="EU46" i="20"/>
  <c r="FD46" i="20"/>
  <c r="FN46" i="20"/>
  <c r="FW46" i="20"/>
  <c r="GF46" i="20"/>
  <c r="GO46" i="20"/>
  <c r="GX46" i="20"/>
  <c r="HG46" i="20"/>
  <c r="HP46" i="20"/>
  <c r="HZ46" i="20"/>
  <c r="II46" i="20"/>
  <c r="IR46" i="20"/>
  <c r="AQ46" i="20"/>
  <c r="CA46" i="20"/>
  <c r="DL46" i="20"/>
  <c r="EV46" i="20"/>
  <c r="GG46" i="20"/>
  <c r="HR46" i="20"/>
  <c r="C46" i="20"/>
  <c r="AV46" i="20"/>
  <c r="CG46" i="20"/>
  <c r="DR46" i="20"/>
  <c r="FB46" i="20"/>
  <c r="GM46" i="20"/>
  <c r="HW46" i="20"/>
  <c r="BX46" i="20"/>
  <c r="ES46" i="20"/>
  <c r="HN46" i="20"/>
  <c r="F46" i="20"/>
  <c r="AZ46" i="20"/>
  <c r="CJ46" i="20"/>
  <c r="DU46" i="20"/>
  <c r="FF46" i="20"/>
  <c r="GP46" i="20"/>
  <c r="IA46" i="20"/>
  <c r="N46" i="20"/>
  <c r="BF46" i="20"/>
  <c r="CP46" i="20"/>
  <c r="EA46" i="20"/>
  <c r="FK46" i="20"/>
  <c r="GV46" i="20"/>
  <c r="IF46" i="20"/>
  <c r="T46" i="20"/>
  <c r="BI46" i="20"/>
  <c r="CT46" i="20"/>
  <c r="ED46" i="20"/>
  <c r="FO46" i="20"/>
  <c r="GY46" i="20"/>
  <c r="IH46" i="20"/>
  <c r="AB46" i="20"/>
  <c r="BO46" i="20"/>
  <c r="CY46" i="20"/>
  <c r="EJ46" i="20"/>
  <c r="FT46" i="20"/>
  <c r="HE46" i="20"/>
  <c r="IJ46" i="20"/>
  <c r="AE46" i="20"/>
  <c r="BR46" i="20"/>
  <c r="DC46" i="20"/>
  <c r="EM46" i="20"/>
  <c r="FX46" i="20"/>
  <c r="HH46" i="20"/>
  <c r="IP46" i="20"/>
  <c r="AL46" i="20"/>
  <c r="DH46" i="20"/>
  <c r="GD46" i="20"/>
  <c r="IQ46" i="20"/>
  <c r="CB23" i="36"/>
  <c r="BS23" i="36"/>
  <c r="CF23" i="36"/>
  <c r="CF23" i="44" s="1"/>
  <c r="BD23" i="36"/>
  <c r="BG23" i="36"/>
  <c r="HD23" i="36"/>
  <c r="BJ23" i="36"/>
  <c r="EP23" i="36"/>
  <c r="DF23" i="36"/>
  <c r="AQ23" i="36"/>
  <c r="IB23" i="36"/>
  <c r="Q23" i="36"/>
  <c r="HO23" i="36"/>
  <c r="CO23" i="36"/>
  <c r="T23" i="36"/>
  <c r="AC23" i="36"/>
  <c r="GR23" i="36"/>
  <c r="AW23" i="36"/>
  <c r="ET23" i="36"/>
  <c r="AP23" i="36"/>
  <c r="HU23" i="36"/>
  <c r="DT23" i="36"/>
  <c r="FP23" i="36"/>
  <c r="GS23" i="36"/>
  <c r="GS23" i="44" s="1"/>
  <c r="IM23" i="36"/>
  <c r="H23" i="36"/>
  <c r="IE23" i="36"/>
  <c r="HZ23" i="36"/>
  <c r="DV23" i="36"/>
  <c r="BL23" i="36"/>
  <c r="FR23" i="36"/>
  <c r="HN23" i="36"/>
  <c r="GK23" i="36"/>
  <c r="IL23" i="36"/>
  <c r="GP23" i="36"/>
  <c r="AR23" i="36"/>
  <c r="AT23" i="36"/>
  <c r="IA23" i="36"/>
  <c r="AD23" i="36"/>
  <c r="DU23" i="36"/>
  <c r="IL25" i="36"/>
  <c r="IL26" i="38" s="1"/>
  <c r="ID25" i="36"/>
  <c r="ID26" i="38" s="1"/>
  <c r="HV25" i="36"/>
  <c r="HV26" i="38" s="1"/>
  <c r="HN25" i="36"/>
  <c r="HN26" i="38" s="1"/>
  <c r="HF25" i="36"/>
  <c r="HF26" i="38" s="1"/>
  <c r="GX25" i="36"/>
  <c r="GX26" i="38" s="1"/>
  <c r="GP25" i="36"/>
  <c r="GP26" i="38" s="1"/>
  <c r="GH25" i="36"/>
  <c r="GH26" i="38" s="1"/>
  <c r="FZ25" i="36"/>
  <c r="FZ26" i="38" s="1"/>
  <c r="FR25" i="36"/>
  <c r="FR26" i="38" s="1"/>
  <c r="FJ25" i="36"/>
  <c r="FJ26" i="38" s="1"/>
  <c r="FB25" i="36"/>
  <c r="FB26" i="38" s="1"/>
  <c r="ET25" i="36"/>
  <c r="ET26" i="38" s="1"/>
  <c r="EL25" i="36"/>
  <c r="EL26" i="38" s="1"/>
  <c r="ED25" i="36"/>
  <c r="ED26" i="38" s="1"/>
  <c r="DV25" i="36"/>
  <c r="DV26" i="38" s="1"/>
  <c r="DN25" i="36"/>
  <c r="DN26" i="38" s="1"/>
  <c r="DF25" i="36"/>
  <c r="DF26" i="38" s="1"/>
  <c r="CX25" i="36"/>
  <c r="CX26" i="38" s="1"/>
  <c r="CP25" i="36"/>
  <c r="CP26" i="38" s="1"/>
  <c r="CH25" i="36"/>
  <c r="CH26" i="38" s="1"/>
  <c r="BZ25" i="36"/>
  <c r="BZ26" i="38" s="1"/>
  <c r="BR25" i="36"/>
  <c r="BR26" i="38" s="1"/>
  <c r="BJ25" i="36"/>
  <c r="BJ26" i="38" s="1"/>
  <c r="BB25" i="36"/>
  <c r="BB26" i="38" s="1"/>
  <c r="AT25" i="36"/>
  <c r="AT26" i="38" s="1"/>
  <c r="AL25" i="36"/>
  <c r="AL26" i="38" s="1"/>
  <c r="AD25" i="36"/>
  <c r="AD26" i="38" s="1"/>
  <c r="V25" i="36"/>
  <c r="V26" i="38" s="1"/>
  <c r="N25" i="36"/>
  <c r="N26" i="38" s="1"/>
  <c r="F25" i="36"/>
  <c r="F26" i="38" s="1"/>
  <c r="IK25" i="36"/>
  <c r="IK26" i="38" s="1"/>
  <c r="IC25" i="36"/>
  <c r="IC26" i="38" s="1"/>
  <c r="HU25" i="36"/>
  <c r="HU26" i="38" s="1"/>
  <c r="HM25" i="36"/>
  <c r="HM26" i="38" s="1"/>
  <c r="HE25" i="36"/>
  <c r="HE26" i="38" s="1"/>
  <c r="GW25" i="36"/>
  <c r="GW26" i="38" s="1"/>
  <c r="GO25" i="36"/>
  <c r="GO26" i="38" s="1"/>
  <c r="GG25" i="36"/>
  <c r="GG26" i="38" s="1"/>
  <c r="FY25" i="36"/>
  <c r="FY26" i="38" s="1"/>
  <c r="FQ25" i="36"/>
  <c r="FQ26" i="38" s="1"/>
  <c r="FI25" i="36"/>
  <c r="FI26" i="38" s="1"/>
  <c r="FA25" i="36"/>
  <c r="FA26" i="38" s="1"/>
  <c r="ES25" i="36"/>
  <c r="ES26" i="38" s="1"/>
  <c r="EK25" i="36"/>
  <c r="EK26" i="38" s="1"/>
  <c r="EC25" i="36"/>
  <c r="EC26" i="38" s="1"/>
  <c r="DU25" i="36"/>
  <c r="DU26" i="38" s="1"/>
  <c r="DM25" i="36"/>
  <c r="DM26" i="38" s="1"/>
  <c r="DE25" i="36"/>
  <c r="DE26" i="38" s="1"/>
  <c r="CW25" i="36"/>
  <c r="CW26" i="38" s="1"/>
  <c r="CO25" i="36"/>
  <c r="CO26" i="38" s="1"/>
  <c r="CG25" i="36"/>
  <c r="CG26" i="38" s="1"/>
  <c r="BY25" i="36"/>
  <c r="BY26" i="38" s="1"/>
  <c r="BQ25" i="36"/>
  <c r="BQ26" i="38" s="1"/>
  <c r="BI25" i="36"/>
  <c r="BI26" i="38" s="1"/>
  <c r="BA25" i="36"/>
  <c r="BA26" i="38" s="1"/>
  <c r="AS25" i="36"/>
  <c r="AS26" i="38" s="1"/>
  <c r="AK25" i="36"/>
  <c r="AK26" i="38" s="1"/>
  <c r="AC25" i="36"/>
  <c r="AC26" i="38" s="1"/>
  <c r="U25" i="36"/>
  <c r="U26" i="38" s="1"/>
  <c r="M25" i="36"/>
  <c r="M26" i="38" s="1"/>
  <c r="E25" i="36"/>
  <c r="E26" i="38" s="1"/>
  <c r="IR25" i="36"/>
  <c r="IR26" i="38" s="1"/>
  <c r="IJ25" i="36"/>
  <c r="IJ26" i="38" s="1"/>
  <c r="IB25" i="36"/>
  <c r="IB26" i="38" s="1"/>
  <c r="HT25" i="36"/>
  <c r="HT26" i="38" s="1"/>
  <c r="HL25" i="36"/>
  <c r="HL26" i="38" s="1"/>
  <c r="HD25" i="36"/>
  <c r="HD26" i="38" s="1"/>
  <c r="GV25" i="36"/>
  <c r="GV26" i="38" s="1"/>
  <c r="GN25" i="36"/>
  <c r="GN26" i="38" s="1"/>
  <c r="GF25" i="36"/>
  <c r="GF26" i="38" s="1"/>
  <c r="FX25" i="36"/>
  <c r="FX26" i="38" s="1"/>
  <c r="FP25" i="36"/>
  <c r="FP26" i="38" s="1"/>
  <c r="FH25" i="36"/>
  <c r="FH26" i="38" s="1"/>
  <c r="EZ25" i="36"/>
  <c r="EZ26" i="38" s="1"/>
  <c r="ER25" i="36"/>
  <c r="ER26" i="38" s="1"/>
  <c r="EJ25" i="36"/>
  <c r="EJ26" i="38" s="1"/>
  <c r="EB25" i="36"/>
  <c r="EB26" i="38" s="1"/>
  <c r="DT25" i="36"/>
  <c r="DT26" i="38" s="1"/>
  <c r="DL25" i="36"/>
  <c r="DL26" i="38" s="1"/>
  <c r="DD25" i="36"/>
  <c r="DD26" i="38" s="1"/>
  <c r="CV25" i="36"/>
  <c r="CV26" i="38" s="1"/>
  <c r="CN25" i="36"/>
  <c r="CN26" i="38" s="1"/>
  <c r="CF25" i="36"/>
  <c r="CF26" i="38" s="1"/>
  <c r="BX25" i="36"/>
  <c r="BX26" i="38" s="1"/>
  <c r="BP25" i="36"/>
  <c r="BP26" i="38" s="1"/>
  <c r="BH25" i="36"/>
  <c r="BH26" i="38" s="1"/>
  <c r="AZ25" i="36"/>
  <c r="AZ26" i="38" s="1"/>
  <c r="AR25" i="36"/>
  <c r="AR26" i="38" s="1"/>
  <c r="AJ25" i="36"/>
  <c r="AJ26" i="38" s="1"/>
  <c r="AB25" i="36"/>
  <c r="AB26" i="38" s="1"/>
  <c r="T25" i="36"/>
  <c r="T26" i="38" s="1"/>
  <c r="L25" i="36"/>
  <c r="L26" i="38" s="1"/>
  <c r="D25" i="36"/>
  <c r="D26" i="38" s="1"/>
  <c r="IQ25" i="36"/>
  <c r="IQ26" i="38" s="1"/>
  <c r="II25" i="36"/>
  <c r="II26" i="38" s="1"/>
  <c r="IA25" i="36"/>
  <c r="IA26" i="38" s="1"/>
  <c r="HS25" i="36"/>
  <c r="HS26" i="38" s="1"/>
  <c r="HK25" i="36"/>
  <c r="HK26" i="38" s="1"/>
  <c r="HC25" i="36"/>
  <c r="HC26" i="38" s="1"/>
  <c r="GU25" i="36"/>
  <c r="GU26" i="38" s="1"/>
  <c r="GM25" i="36"/>
  <c r="GM26" i="38" s="1"/>
  <c r="GE25" i="36"/>
  <c r="GE26" i="38" s="1"/>
  <c r="FW25" i="36"/>
  <c r="FW26" i="38" s="1"/>
  <c r="FO25" i="36"/>
  <c r="FO26" i="38" s="1"/>
  <c r="FG25" i="36"/>
  <c r="FG26" i="38" s="1"/>
  <c r="EY25" i="36"/>
  <c r="EY26" i="38" s="1"/>
  <c r="EQ25" i="36"/>
  <c r="EQ26" i="38" s="1"/>
  <c r="EI25" i="36"/>
  <c r="EI26" i="38" s="1"/>
  <c r="EA25" i="36"/>
  <c r="EA26" i="38" s="1"/>
  <c r="DS25" i="36"/>
  <c r="DS26" i="38" s="1"/>
  <c r="DK25" i="36"/>
  <c r="DK26" i="38" s="1"/>
  <c r="DC25" i="36"/>
  <c r="DC26" i="38" s="1"/>
  <c r="CU25" i="36"/>
  <c r="CU26" i="38" s="1"/>
  <c r="CM25" i="36"/>
  <c r="CM26" i="38" s="1"/>
  <c r="CE25" i="36"/>
  <c r="CE26" i="38" s="1"/>
  <c r="BW25" i="36"/>
  <c r="BW26" i="38" s="1"/>
  <c r="BO25" i="36"/>
  <c r="BO26" i="38" s="1"/>
  <c r="BG25" i="36"/>
  <c r="BG26" i="38" s="1"/>
  <c r="AY25" i="36"/>
  <c r="AY26" i="38" s="1"/>
  <c r="AQ25" i="36"/>
  <c r="AQ26" i="38" s="1"/>
  <c r="AI25" i="36"/>
  <c r="AI26" i="38" s="1"/>
  <c r="AA25" i="36"/>
  <c r="AA26" i="38" s="1"/>
  <c r="S25" i="36"/>
  <c r="S26" i="38" s="1"/>
  <c r="K25" i="36"/>
  <c r="K26" i="38" s="1"/>
  <c r="C25" i="36"/>
  <c r="C26" i="38" s="1"/>
  <c r="IP25" i="36"/>
  <c r="IP26" i="38" s="1"/>
  <c r="IH25" i="36"/>
  <c r="IH26" i="38" s="1"/>
  <c r="HZ25" i="36"/>
  <c r="HZ26" i="38" s="1"/>
  <c r="HR25" i="36"/>
  <c r="HR26" i="38" s="1"/>
  <c r="HJ25" i="36"/>
  <c r="HJ26" i="38" s="1"/>
  <c r="HB25" i="36"/>
  <c r="HB26" i="38" s="1"/>
  <c r="GT25" i="36"/>
  <c r="GT26" i="38" s="1"/>
  <c r="GL25" i="36"/>
  <c r="GL26" i="38" s="1"/>
  <c r="GD25" i="36"/>
  <c r="GD26" i="38" s="1"/>
  <c r="FV25" i="36"/>
  <c r="FV26" i="38" s="1"/>
  <c r="FN25" i="36"/>
  <c r="FN26" i="38" s="1"/>
  <c r="FF25" i="36"/>
  <c r="FF26" i="38" s="1"/>
  <c r="EX25" i="36"/>
  <c r="EX26" i="38" s="1"/>
  <c r="EP25" i="36"/>
  <c r="EP26" i="38" s="1"/>
  <c r="EH25" i="36"/>
  <c r="EH26" i="38" s="1"/>
  <c r="DZ25" i="36"/>
  <c r="DZ26" i="38" s="1"/>
  <c r="DR25" i="36"/>
  <c r="DR26" i="38" s="1"/>
  <c r="DJ25" i="36"/>
  <c r="DJ26" i="38" s="1"/>
  <c r="DB25" i="36"/>
  <c r="DB26" i="38" s="1"/>
  <c r="CT25" i="36"/>
  <c r="CT26" i="38" s="1"/>
  <c r="CL25" i="36"/>
  <c r="CL26" i="38" s="1"/>
  <c r="CD25" i="36"/>
  <c r="CD26" i="38" s="1"/>
  <c r="BV25" i="36"/>
  <c r="BV26" i="38" s="1"/>
  <c r="BN25" i="36"/>
  <c r="BN26" i="38" s="1"/>
  <c r="BF25" i="36"/>
  <c r="BF26" i="38" s="1"/>
  <c r="AX25" i="36"/>
  <c r="AX26" i="38" s="1"/>
  <c r="AP25" i="36"/>
  <c r="AP26" i="38" s="1"/>
  <c r="AH25" i="36"/>
  <c r="AH26" i="38" s="1"/>
  <c r="Z25" i="36"/>
  <c r="Z26" i="38" s="1"/>
  <c r="R25" i="36"/>
  <c r="R26" i="38" s="1"/>
  <c r="J25" i="36"/>
  <c r="J26" i="38" s="1"/>
  <c r="IO25" i="36"/>
  <c r="IO26" i="38" s="1"/>
  <c r="HW25" i="36"/>
  <c r="HW26" i="38" s="1"/>
  <c r="GZ25" i="36"/>
  <c r="GZ26" i="38" s="1"/>
  <c r="GC25" i="36"/>
  <c r="GC26" i="38" s="1"/>
  <c r="FK25" i="36"/>
  <c r="FK26" i="38" s="1"/>
  <c r="EN25" i="36"/>
  <c r="EN26" i="38" s="1"/>
  <c r="DQ25" i="36"/>
  <c r="DQ26" i="38" s="1"/>
  <c r="CY25" i="36"/>
  <c r="CY26" i="38" s="1"/>
  <c r="CB25" i="36"/>
  <c r="CB26" i="38" s="1"/>
  <c r="BE25" i="36"/>
  <c r="BE26" i="38" s="1"/>
  <c r="AM25" i="36"/>
  <c r="AM26" i="38" s="1"/>
  <c r="P25" i="36"/>
  <c r="P26" i="38" s="1"/>
  <c r="HX25" i="36"/>
  <c r="HX26" i="38" s="1"/>
  <c r="CC25" i="36"/>
  <c r="CC26" i="38" s="1"/>
  <c r="IN25" i="36"/>
  <c r="IN26" i="38" s="1"/>
  <c r="HQ25" i="36"/>
  <c r="HQ26" i="38" s="1"/>
  <c r="GY25" i="36"/>
  <c r="GY26" i="38" s="1"/>
  <c r="GB25" i="36"/>
  <c r="GB26" i="38" s="1"/>
  <c r="FE25" i="36"/>
  <c r="FE26" i="38" s="1"/>
  <c r="EM25" i="36"/>
  <c r="EM26" i="38" s="1"/>
  <c r="DP25" i="36"/>
  <c r="DP26" i="38" s="1"/>
  <c r="CS25" i="36"/>
  <c r="CS26" i="38" s="1"/>
  <c r="CA25" i="36"/>
  <c r="CA26" i="38" s="1"/>
  <c r="BD25" i="36"/>
  <c r="BD26" i="38" s="1"/>
  <c r="AG25" i="36"/>
  <c r="AG26" i="38" s="1"/>
  <c r="O25" i="36"/>
  <c r="O26" i="38" s="1"/>
  <c r="FL25" i="36"/>
  <c r="FL26" i="38" s="1"/>
  <c r="Q25" i="36"/>
  <c r="Q26" i="38" s="1"/>
  <c r="IM25" i="36"/>
  <c r="IM26" i="38" s="1"/>
  <c r="HP25" i="36"/>
  <c r="HP26" i="38" s="1"/>
  <c r="GS25" i="36"/>
  <c r="GS26" i="38" s="1"/>
  <c r="GA25" i="36"/>
  <c r="GA26" i="38" s="1"/>
  <c r="FD25" i="36"/>
  <c r="FD26" i="38" s="1"/>
  <c r="EG25" i="36"/>
  <c r="EG26" i="38" s="1"/>
  <c r="DO25" i="36"/>
  <c r="DO26" i="38" s="1"/>
  <c r="CR25" i="36"/>
  <c r="CR26" i="38" s="1"/>
  <c r="BU25" i="36"/>
  <c r="BU26" i="38" s="1"/>
  <c r="BC25" i="36"/>
  <c r="BC26" i="38" s="1"/>
  <c r="AF25" i="36"/>
  <c r="AF26" i="38" s="1"/>
  <c r="I25" i="36"/>
  <c r="I26" i="38" s="1"/>
  <c r="GI25" i="36"/>
  <c r="GI26" i="38" s="1"/>
  <c r="BK25" i="36"/>
  <c r="BK26" i="38" s="1"/>
  <c r="IG25" i="36"/>
  <c r="IG26" i="38" s="1"/>
  <c r="HO25" i="36"/>
  <c r="HO26" i="38" s="1"/>
  <c r="GR25" i="36"/>
  <c r="GR26" i="38" s="1"/>
  <c r="FU25" i="36"/>
  <c r="FU26" i="38" s="1"/>
  <c r="FC25" i="36"/>
  <c r="FC26" i="38" s="1"/>
  <c r="EF25" i="36"/>
  <c r="EF26" i="38" s="1"/>
  <c r="DI25" i="36"/>
  <c r="DI26" i="38" s="1"/>
  <c r="CQ25" i="36"/>
  <c r="CQ26" i="38" s="1"/>
  <c r="BT25" i="36"/>
  <c r="BT26" i="38" s="1"/>
  <c r="AW25" i="36"/>
  <c r="AW26" i="38" s="1"/>
  <c r="AE25" i="36"/>
  <c r="AE26" i="38" s="1"/>
  <c r="H25" i="36"/>
  <c r="H26" i="38" s="1"/>
  <c r="HA25" i="36"/>
  <c r="HA26" i="38" s="1"/>
  <c r="CZ25" i="36"/>
  <c r="CZ26" i="38" s="1"/>
  <c r="IF25" i="36"/>
  <c r="IF26" i="38" s="1"/>
  <c r="HI25" i="36"/>
  <c r="HI26" i="38" s="1"/>
  <c r="GQ25" i="36"/>
  <c r="GQ26" i="38" s="1"/>
  <c r="FT25" i="36"/>
  <c r="FT26" i="38" s="1"/>
  <c r="EW25" i="36"/>
  <c r="EW26" i="38" s="1"/>
  <c r="EE25" i="36"/>
  <c r="EE26" i="38" s="1"/>
  <c r="DH25" i="36"/>
  <c r="DH26" i="38" s="1"/>
  <c r="CK25" i="36"/>
  <c r="CK26" i="38" s="1"/>
  <c r="BS25" i="36"/>
  <c r="BS26" i="38" s="1"/>
  <c r="AV25" i="36"/>
  <c r="AV26" i="38" s="1"/>
  <c r="Y25" i="36"/>
  <c r="Y26" i="38" s="1"/>
  <c r="G25" i="36"/>
  <c r="G26" i="38" s="1"/>
  <c r="IE25" i="36"/>
  <c r="IE26" i="38" s="1"/>
  <c r="HH25" i="36"/>
  <c r="HH26" i="38" s="1"/>
  <c r="GK25" i="36"/>
  <c r="GK26" i="38" s="1"/>
  <c r="FS25" i="36"/>
  <c r="FS26" i="38" s="1"/>
  <c r="EV25" i="36"/>
  <c r="EV26" i="38" s="1"/>
  <c r="DY25" i="36"/>
  <c r="DY26" i="38" s="1"/>
  <c r="DG25" i="36"/>
  <c r="DG26" i="38" s="1"/>
  <c r="CJ25" i="36"/>
  <c r="CJ26" i="38" s="1"/>
  <c r="BM25" i="36"/>
  <c r="BM26" i="38" s="1"/>
  <c r="AU25" i="36"/>
  <c r="AU26" i="38" s="1"/>
  <c r="X25" i="36"/>
  <c r="X26" i="38" s="1"/>
  <c r="EO25" i="36"/>
  <c r="EO26" i="38" s="1"/>
  <c r="AN25" i="36"/>
  <c r="AN26" i="38" s="1"/>
  <c r="HY25" i="36"/>
  <c r="HY26" i="38" s="1"/>
  <c r="HG25" i="36"/>
  <c r="HG26" i="38" s="1"/>
  <c r="GJ25" i="36"/>
  <c r="GJ26" i="38" s="1"/>
  <c r="FM25" i="36"/>
  <c r="FM26" i="38" s="1"/>
  <c r="EU25" i="36"/>
  <c r="EU26" i="38" s="1"/>
  <c r="DX25" i="36"/>
  <c r="DX26" i="38" s="1"/>
  <c r="DA25" i="36"/>
  <c r="DA26" i="38" s="1"/>
  <c r="CI25" i="36"/>
  <c r="CI26" i="38" s="1"/>
  <c r="BL25" i="36"/>
  <c r="BL26" i="38" s="1"/>
  <c r="AO25" i="36"/>
  <c r="AO26" i="38" s="1"/>
  <c r="W25" i="36"/>
  <c r="W26" i="38" s="1"/>
  <c r="DW25" i="36"/>
  <c r="DW26" i="38" s="1"/>
  <c r="IP24" i="20"/>
  <c r="IH24" i="20"/>
  <c r="HZ24" i="20"/>
  <c r="HZ24" i="40" s="1"/>
  <c r="HR24" i="20"/>
  <c r="HR24" i="36" s="1"/>
  <c r="HR25" i="38" s="1"/>
  <c r="HJ24" i="20"/>
  <c r="HB24" i="20"/>
  <c r="HB24" i="36" s="1"/>
  <c r="HB25" i="38" s="1"/>
  <c r="GT24" i="20"/>
  <c r="GT24" i="36" s="1"/>
  <c r="GT25" i="38" s="1"/>
  <c r="GL24" i="20"/>
  <c r="GL24" i="36" s="1"/>
  <c r="GL25" i="38" s="1"/>
  <c r="GD24" i="20"/>
  <c r="GD24" i="40" s="1"/>
  <c r="FV24" i="20"/>
  <c r="FN24" i="20"/>
  <c r="FN24" i="36" s="1"/>
  <c r="FN25" i="38" s="1"/>
  <c r="FF24" i="20"/>
  <c r="EX24" i="20"/>
  <c r="EP24" i="20"/>
  <c r="EP24" i="40" s="1"/>
  <c r="EH24" i="20"/>
  <c r="EH24" i="36" s="1"/>
  <c r="EH25" i="38" s="1"/>
  <c r="DZ24" i="20"/>
  <c r="DZ24" i="36" s="1"/>
  <c r="DZ25" i="38" s="1"/>
  <c r="DR24" i="20"/>
  <c r="DR24" i="36" s="1"/>
  <c r="DR25" i="38" s="1"/>
  <c r="DJ24" i="20"/>
  <c r="DJ24" i="40" s="1"/>
  <c r="DB24" i="20"/>
  <c r="DB24" i="40" s="1"/>
  <c r="CT24" i="20"/>
  <c r="CL24" i="20"/>
  <c r="CD24" i="20"/>
  <c r="BV24" i="20"/>
  <c r="BV24" i="36" s="1"/>
  <c r="BV25" i="38" s="1"/>
  <c r="BN24" i="20"/>
  <c r="BN24" i="36" s="1"/>
  <c r="BN25" i="38" s="1"/>
  <c r="BF24" i="20"/>
  <c r="AX24" i="20"/>
  <c r="AX24" i="40" s="1"/>
  <c r="AP24" i="20"/>
  <c r="AH24" i="20"/>
  <c r="Z24" i="20"/>
  <c r="Z24" i="36" s="1"/>
  <c r="Z25" i="38" s="1"/>
  <c r="R24" i="20"/>
  <c r="R24" i="36" s="1"/>
  <c r="R25" i="38" s="1"/>
  <c r="J24" i="20"/>
  <c r="J24" i="40" s="1"/>
  <c r="IO24" i="20"/>
  <c r="IO24" i="36" s="1"/>
  <c r="IO25" i="38" s="1"/>
  <c r="IG24" i="20"/>
  <c r="IG24" i="36" s="1"/>
  <c r="IG25" i="38" s="1"/>
  <c r="HY24" i="20"/>
  <c r="HY24" i="36" s="1"/>
  <c r="HY25" i="38" s="1"/>
  <c r="HQ24" i="20"/>
  <c r="HI24" i="20"/>
  <c r="HI24" i="40" s="1"/>
  <c r="HA24" i="20"/>
  <c r="GS24" i="20"/>
  <c r="GS24" i="40" s="1"/>
  <c r="GK24" i="20"/>
  <c r="GC24" i="20"/>
  <c r="GC24" i="40" s="1"/>
  <c r="FU24" i="20"/>
  <c r="FU24" i="36" s="1"/>
  <c r="FU25" i="38" s="1"/>
  <c r="FM24" i="20"/>
  <c r="FE24" i="20"/>
  <c r="EW24" i="20"/>
  <c r="EO24" i="20"/>
  <c r="EG24" i="20"/>
  <c r="DY24" i="20"/>
  <c r="DY24" i="36" s="1"/>
  <c r="DY25" i="38" s="1"/>
  <c r="DQ24" i="20"/>
  <c r="DI24" i="20"/>
  <c r="DI24" i="36" s="1"/>
  <c r="DI25" i="38" s="1"/>
  <c r="DA24" i="20"/>
  <c r="CS24" i="20"/>
  <c r="CS24" i="36" s="1"/>
  <c r="CS25" i="38" s="1"/>
  <c r="CK24" i="20"/>
  <c r="CK24" i="36" s="1"/>
  <c r="CK25" i="38" s="1"/>
  <c r="CC24" i="20"/>
  <c r="CC24" i="36" s="1"/>
  <c r="CC25" i="38" s="1"/>
  <c r="BU24" i="20"/>
  <c r="BU24" i="36" s="1"/>
  <c r="BU25" i="38" s="1"/>
  <c r="BM24" i="20"/>
  <c r="BM24" i="40" s="1"/>
  <c r="BE24" i="20"/>
  <c r="BE24" i="40" s="1"/>
  <c r="AW24" i="20"/>
  <c r="AW24" i="40" s="1"/>
  <c r="AO24" i="20"/>
  <c r="AO24" i="36" s="1"/>
  <c r="AO25" i="38" s="1"/>
  <c r="AG24" i="20"/>
  <c r="AG24" i="36" s="1"/>
  <c r="AG25" i="38" s="1"/>
  <c r="Y24" i="20"/>
  <c r="Q24" i="20"/>
  <c r="I24" i="20"/>
  <c r="I24" i="40" s="1"/>
  <c r="IN24" i="20"/>
  <c r="IN24" i="40" s="1"/>
  <c r="IF24" i="20"/>
  <c r="IF24" i="36" s="1"/>
  <c r="IF25" i="38" s="1"/>
  <c r="HX24" i="20"/>
  <c r="HX24" i="36" s="1"/>
  <c r="HX25" i="38" s="1"/>
  <c r="HP24" i="20"/>
  <c r="HP24" i="40" s="1"/>
  <c r="HH24" i="20"/>
  <c r="HH24" i="40" s="1"/>
  <c r="GZ24" i="20"/>
  <c r="GR24" i="20"/>
  <c r="GR24" i="40" s="1"/>
  <c r="GJ24" i="20"/>
  <c r="GB24" i="20"/>
  <c r="GB24" i="36" s="1"/>
  <c r="GB25" i="38" s="1"/>
  <c r="FT24" i="20"/>
  <c r="FT24" i="40" s="1"/>
  <c r="FL24" i="20"/>
  <c r="FD24" i="20"/>
  <c r="FD24" i="36" s="1"/>
  <c r="FD25" i="38" s="1"/>
  <c r="EV24" i="20"/>
  <c r="EV24" i="36" s="1"/>
  <c r="EV25" i="38" s="1"/>
  <c r="EN24" i="20"/>
  <c r="EF24" i="20"/>
  <c r="EF24" i="36" s="1"/>
  <c r="EF25" i="38" s="1"/>
  <c r="DX24" i="20"/>
  <c r="DP24" i="20"/>
  <c r="DP24" i="40" s="1"/>
  <c r="DH24" i="20"/>
  <c r="DH24" i="40" s="1"/>
  <c r="CZ24" i="20"/>
  <c r="CZ24" i="36" s="1"/>
  <c r="CZ25" i="38" s="1"/>
  <c r="CR24" i="20"/>
  <c r="CR24" i="40" s="1"/>
  <c r="CJ24" i="20"/>
  <c r="CJ24" i="36" s="1"/>
  <c r="CJ25" i="38" s="1"/>
  <c r="CB24" i="20"/>
  <c r="CB24" i="40" s="1"/>
  <c r="BT24" i="20"/>
  <c r="BL24" i="20"/>
  <c r="BL24" i="40" s="1"/>
  <c r="BD24" i="20"/>
  <c r="BD24" i="40" s="1"/>
  <c r="AV24" i="20"/>
  <c r="AV24" i="36" s="1"/>
  <c r="AV25" i="38" s="1"/>
  <c r="AN24" i="20"/>
  <c r="AF24" i="20"/>
  <c r="AF24" i="40" s="1"/>
  <c r="X24" i="20"/>
  <c r="P24" i="20"/>
  <c r="P24" i="36" s="1"/>
  <c r="P25" i="38" s="1"/>
  <c r="H24" i="20"/>
  <c r="H24" i="40" s="1"/>
  <c r="IL24" i="20"/>
  <c r="IA24" i="20"/>
  <c r="HM24" i="20"/>
  <c r="HM24" i="40" s="1"/>
  <c r="GY24" i="20"/>
  <c r="GN24" i="20"/>
  <c r="GN24" i="36" s="1"/>
  <c r="GN25" i="38" s="1"/>
  <c r="FZ24" i="20"/>
  <c r="FZ24" i="40" s="1"/>
  <c r="FO24" i="20"/>
  <c r="FO24" i="36" s="1"/>
  <c r="FO25" i="38" s="1"/>
  <c r="FA24" i="20"/>
  <c r="FA24" i="36" s="1"/>
  <c r="FA25" i="38" s="1"/>
  <c r="EM24" i="20"/>
  <c r="EM24" i="36" s="1"/>
  <c r="EM25" i="38" s="1"/>
  <c r="EB24" i="20"/>
  <c r="EB24" i="36" s="1"/>
  <c r="EB25" i="38" s="1"/>
  <c r="DN24" i="20"/>
  <c r="DN24" i="40" s="1"/>
  <c r="DC24" i="20"/>
  <c r="DC24" i="36" s="1"/>
  <c r="DC25" i="38" s="1"/>
  <c r="CO24" i="20"/>
  <c r="CA24" i="20"/>
  <c r="CA24" i="36" s="1"/>
  <c r="CA25" i="38" s="1"/>
  <c r="BP24" i="20"/>
  <c r="BP24" i="36" s="1"/>
  <c r="BP25" i="38" s="1"/>
  <c r="BB24" i="20"/>
  <c r="BB24" i="36" s="1"/>
  <c r="BB25" i="38" s="1"/>
  <c r="AQ24" i="20"/>
  <c r="AQ24" i="40" s="1"/>
  <c r="AC24" i="20"/>
  <c r="O24" i="20"/>
  <c r="O24" i="40" s="1"/>
  <c r="D24" i="20"/>
  <c r="IJ24" i="20"/>
  <c r="IJ24" i="36" s="1"/>
  <c r="IJ25" i="38" s="1"/>
  <c r="HV24" i="20"/>
  <c r="HK24" i="20"/>
  <c r="GW24" i="20"/>
  <c r="GI24" i="20"/>
  <c r="FX24" i="20"/>
  <c r="FX24" i="36" s="1"/>
  <c r="FX25" i="38" s="1"/>
  <c r="FJ24" i="20"/>
  <c r="EY24" i="20"/>
  <c r="EY24" i="36" s="1"/>
  <c r="EY25" i="38" s="1"/>
  <c r="EK24" i="20"/>
  <c r="DW24" i="20"/>
  <c r="DL24" i="20"/>
  <c r="CX24" i="20"/>
  <c r="CM24" i="20"/>
  <c r="CM24" i="36" s="1"/>
  <c r="CM25" i="38" s="1"/>
  <c r="BY24" i="20"/>
  <c r="BY24" i="40" s="1"/>
  <c r="BK24" i="20"/>
  <c r="BK24" i="40" s="1"/>
  <c r="AZ24" i="20"/>
  <c r="AZ24" i="36" s="1"/>
  <c r="AZ25" i="38" s="1"/>
  <c r="AL24" i="20"/>
  <c r="AA24" i="20"/>
  <c r="AA24" i="40" s="1"/>
  <c r="M24" i="20"/>
  <c r="M24" i="36" s="1"/>
  <c r="M25" i="38" s="1"/>
  <c r="II24" i="20"/>
  <c r="II24" i="36" s="1"/>
  <c r="II25" i="38" s="1"/>
  <c r="HU24" i="20"/>
  <c r="HG24" i="20"/>
  <c r="HG24" i="40" s="1"/>
  <c r="GV24" i="20"/>
  <c r="GH24" i="20"/>
  <c r="FW24" i="20"/>
  <c r="FI24" i="20"/>
  <c r="EU24" i="20"/>
  <c r="EJ24" i="20"/>
  <c r="DV24" i="20"/>
  <c r="DK24" i="20"/>
  <c r="DK24" i="36" s="1"/>
  <c r="DK25" i="38" s="1"/>
  <c r="CW24" i="20"/>
  <c r="CW24" i="36" s="1"/>
  <c r="CW25" i="38" s="1"/>
  <c r="CI24" i="20"/>
  <c r="CI24" i="40" s="1"/>
  <c r="BX24" i="20"/>
  <c r="BJ24" i="20"/>
  <c r="AY24" i="20"/>
  <c r="AY24" i="36" s="1"/>
  <c r="AY25" i="38" s="1"/>
  <c r="AK24" i="20"/>
  <c r="W24" i="20"/>
  <c r="L24" i="20"/>
  <c r="L24" i="40" s="1"/>
  <c r="IE24" i="20"/>
  <c r="HN24" i="20"/>
  <c r="HN24" i="40" s="1"/>
  <c r="GQ24" i="20"/>
  <c r="FY24" i="20"/>
  <c r="FC24" i="20"/>
  <c r="FC24" i="36" s="1"/>
  <c r="FC25" i="38" s="1"/>
  <c r="EI24" i="20"/>
  <c r="EI24" i="40" s="1"/>
  <c r="DO24" i="20"/>
  <c r="CU24" i="20"/>
  <c r="BZ24" i="20"/>
  <c r="BZ24" i="40" s="1"/>
  <c r="BG24" i="20"/>
  <c r="AJ24" i="20"/>
  <c r="AJ24" i="36" s="1"/>
  <c r="AJ25" i="38" s="1"/>
  <c r="S24" i="20"/>
  <c r="S24" i="36" s="1"/>
  <c r="S25" i="38" s="1"/>
  <c r="IC24" i="20"/>
  <c r="IC24" i="36" s="1"/>
  <c r="IC25" i="38" s="1"/>
  <c r="HF24" i="20"/>
  <c r="GO24" i="20"/>
  <c r="GO24" i="40" s="1"/>
  <c r="FR24" i="20"/>
  <c r="FR24" i="40" s="1"/>
  <c r="EZ24" i="20"/>
  <c r="EZ24" i="40" s="1"/>
  <c r="ED24" i="20"/>
  <c r="DG24" i="20"/>
  <c r="CP24" i="20"/>
  <c r="BS24" i="20"/>
  <c r="BA24" i="20"/>
  <c r="BA24" i="40" s="1"/>
  <c r="AE24" i="20"/>
  <c r="K24" i="20"/>
  <c r="IB24" i="20"/>
  <c r="HE24" i="20"/>
  <c r="HE24" i="36" s="1"/>
  <c r="HE25" i="38" s="1"/>
  <c r="GM24" i="20"/>
  <c r="FQ24" i="20"/>
  <c r="ET24" i="20"/>
  <c r="EC24" i="20"/>
  <c r="DF24" i="20"/>
  <c r="DF24" i="36" s="1"/>
  <c r="DF25" i="38" s="1"/>
  <c r="CN24" i="20"/>
  <c r="CN24" i="36" s="1"/>
  <c r="CN25" i="38" s="1"/>
  <c r="BR24" i="20"/>
  <c r="AU24" i="20"/>
  <c r="AD24" i="20"/>
  <c r="G24" i="20"/>
  <c r="IR24" i="20"/>
  <c r="HW24" i="20"/>
  <c r="HD24" i="20"/>
  <c r="GG24" i="20"/>
  <c r="FP24" i="20"/>
  <c r="ES24" i="20"/>
  <c r="ES24" i="36" s="1"/>
  <c r="ES25" i="38" s="1"/>
  <c r="EA24" i="20"/>
  <c r="DE24" i="20"/>
  <c r="DE24" i="40" s="1"/>
  <c r="CH24" i="20"/>
  <c r="BQ24" i="20"/>
  <c r="AT24" i="20"/>
  <c r="AT24" i="40" s="1"/>
  <c r="AB24" i="20"/>
  <c r="F24" i="20"/>
  <c r="F24" i="36" s="1"/>
  <c r="F25" i="38" s="1"/>
  <c r="ID24" i="20"/>
  <c r="ID24" i="36" s="1"/>
  <c r="ID25" i="38" s="1"/>
  <c r="GP24" i="20"/>
  <c r="GP24" i="40" s="1"/>
  <c r="FB24" i="20"/>
  <c r="DM24" i="20"/>
  <c r="DM24" i="36" s="1"/>
  <c r="DM25" i="38" s="1"/>
  <c r="BW24" i="20"/>
  <c r="BW24" i="36" s="1"/>
  <c r="BW25" i="38" s="1"/>
  <c r="AI24" i="20"/>
  <c r="AI24" i="36" s="1"/>
  <c r="AI25" i="38" s="1"/>
  <c r="HT24" i="20"/>
  <c r="GF24" i="20"/>
  <c r="ER24" i="20"/>
  <c r="ER24" i="36" s="1"/>
  <c r="ER25" i="38" s="1"/>
  <c r="DD24" i="20"/>
  <c r="DD24" i="36" s="1"/>
  <c r="DD25" i="38" s="1"/>
  <c r="BO24" i="20"/>
  <c r="BO24" i="36" s="1"/>
  <c r="BO25" i="38" s="1"/>
  <c r="V24" i="20"/>
  <c r="V24" i="36" s="1"/>
  <c r="V25" i="38" s="1"/>
  <c r="HS24" i="20"/>
  <c r="HS24" i="36" s="1"/>
  <c r="HS25" i="38" s="1"/>
  <c r="GE24" i="20"/>
  <c r="GE24" i="36" s="1"/>
  <c r="GE25" i="38" s="1"/>
  <c r="EQ24" i="20"/>
  <c r="EQ24" i="36" s="1"/>
  <c r="EQ25" i="38" s="1"/>
  <c r="CY24" i="20"/>
  <c r="CY24" i="40" s="1"/>
  <c r="BI24" i="20"/>
  <c r="BI24" i="40" s="1"/>
  <c r="U24" i="20"/>
  <c r="HO24" i="20"/>
  <c r="GA24" i="20"/>
  <c r="GA24" i="36" s="1"/>
  <c r="GA25" i="38" s="1"/>
  <c r="EL24" i="20"/>
  <c r="CV24" i="20"/>
  <c r="BH24" i="20"/>
  <c r="T24" i="20"/>
  <c r="HL24" i="20"/>
  <c r="FS24" i="20"/>
  <c r="EE24" i="20"/>
  <c r="EE24" i="36" s="1"/>
  <c r="EE25" i="38" s="1"/>
  <c r="CQ24" i="20"/>
  <c r="CQ24" i="36" s="1"/>
  <c r="CQ25" i="38" s="1"/>
  <c r="BC24" i="20"/>
  <c r="N24" i="20"/>
  <c r="N24" i="36" s="1"/>
  <c r="N25" i="38" s="1"/>
  <c r="GX24" i="20"/>
  <c r="CG24" i="20"/>
  <c r="CG24" i="36" s="1"/>
  <c r="CG25" i="38" s="1"/>
  <c r="IK24" i="20"/>
  <c r="E24" i="20"/>
  <c r="E24" i="36" s="1"/>
  <c r="E25" i="38" s="1"/>
  <c r="C24" i="20"/>
  <c r="GU24" i="20"/>
  <c r="CF24" i="20"/>
  <c r="FK24" i="20"/>
  <c r="CE24" i="20"/>
  <c r="CE24" i="36" s="1"/>
  <c r="CE25" i="38" s="1"/>
  <c r="DS24" i="20"/>
  <c r="FH24" i="20"/>
  <c r="FH24" i="40" s="1"/>
  <c r="AS24" i="20"/>
  <c r="AS24" i="36" s="1"/>
  <c r="AS25" i="38" s="1"/>
  <c r="IQ24" i="20"/>
  <c r="IQ24" i="36" s="1"/>
  <c r="IQ25" i="38" s="1"/>
  <c r="FG24" i="20"/>
  <c r="FG24" i="40" s="1"/>
  <c r="AR24" i="20"/>
  <c r="AR24" i="40" s="1"/>
  <c r="DT24" i="20"/>
  <c r="IM24" i="20"/>
  <c r="DU24" i="20"/>
  <c r="AM24" i="20"/>
  <c r="HC24" i="20"/>
  <c r="HC24" i="40" s="1"/>
  <c r="DX24" i="36"/>
  <c r="DX25" i="38" s="1"/>
  <c r="H44" i="37" a="1"/>
  <c r="H44" i="37" s="1"/>
  <c r="M44" i="37" a="1"/>
  <c r="M44" i="37" s="1"/>
  <c r="S44" i="37" a="1"/>
  <c r="S44" i="37" s="1"/>
  <c r="Y44" i="37" a="1"/>
  <c r="Y44" i="37" s="1"/>
  <c r="AE44" i="37" a="1"/>
  <c r="AE44" i="37" s="1"/>
  <c r="AL44" i="37" a="1"/>
  <c r="AL44" i="37" s="1"/>
  <c r="AS44" i="37" a="1"/>
  <c r="AS44" i="37" s="1"/>
  <c r="AY44" i="37" a="1"/>
  <c r="AY44" i="37" s="1"/>
  <c r="BF44" i="37" a="1"/>
  <c r="BF44" i="37" s="1"/>
  <c r="BM44" i="37" a="1"/>
  <c r="BM44" i="37" s="1"/>
  <c r="BS44" i="37" a="1"/>
  <c r="BS44" i="37" s="1"/>
  <c r="BZ44" i="37" a="1"/>
  <c r="BZ44" i="37" s="1"/>
  <c r="CH44" i="37" a="1"/>
  <c r="CH44" i="37" s="1"/>
  <c r="CO44" i="37" a="1"/>
  <c r="CO44" i="37" s="1"/>
  <c r="CW44" i="37" a="1"/>
  <c r="CW44" i="37" s="1"/>
  <c r="DD44" i="37" a="1"/>
  <c r="DD44" i="37" s="1"/>
  <c r="DK44" i="37" a="1"/>
  <c r="DK44" i="37" s="1"/>
  <c r="DS44" i="37" a="1"/>
  <c r="DS44" i="37" s="1"/>
  <c r="DY44" i="37" a="1"/>
  <c r="DY44" i="37" s="1"/>
  <c r="EG44" i="37" a="1"/>
  <c r="EG44" i="37" s="1"/>
  <c r="EN44" i="37" a="1"/>
  <c r="EN44" i="37" s="1"/>
  <c r="EU44" i="37" a="1"/>
  <c r="EU44" i="37" s="1"/>
  <c r="FB44" i="37" a="1"/>
  <c r="FB44" i="37" s="1"/>
  <c r="FH44" i="37" a="1"/>
  <c r="FH44" i="37" s="1"/>
  <c r="FN44" i="37" a="1"/>
  <c r="FN44" i="37" s="1"/>
  <c r="FV44" i="37" a="1"/>
  <c r="FV44" i="37" s="1"/>
  <c r="GC44" i="37" a="1"/>
  <c r="GC44" i="37" s="1"/>
  <c r="GJ44" i="37" a="1"/>
  <c r="GJ44" i="37" s="1"/>
  <c r="GX44" i="37" a="1"/>
  <c r="GX44" i="37" s="1"/>
  <c r="HF44" i="37" a="1"/>
  <c r="HF44" i="37" s="1"/>
  <c r="HN44" i="37" a="1"/>
  <c r="HN44" i="37" s="1"/>
  <c r="HU44" i="37" a="1"/>
  <c r="HU44" i="37" s="1"/>
  <c r="IB44" i="37" a="1"/>
  <c r="IB44" i="37" s="1"/>
  <c r="II44" i="37" a="1"/>
  <c r="II44" i="37" s="1"/>
  <c r="IQ44" i="37" a="1"/>
  <c r="IQ44" i="37" s="1"/>
  <c r="C44" i="37" a="1"/>
  <c r="C44" i="37" s="1"/>
  <c r="N44" i="37" a="1"/>
  <c r="N44" i="37" s="1"/>
  <c r="T44" i="37" a="1"/>
  <c r="T44" i="37" s="1"/>
  <c r="Z44" i="37" a="1"/>
  <c r="Z44" i="37" s="1"/>
  <c r="AF44" i="37" a="1"/>
  <c r="AF44" i="37" s="1"/>
  <c r="AM44" i="37" a="1"/>
  <c r="AM44" i="37" s="1"/>
  <c r="AT44" i="37" a="1"/>
  <c r="AT44" i="37" s="1"/>
  <c r="AZ44" i="37" a="1"/>
  <c r="AZ44" i="37" s="1"/>
  <c r="BG44" i="37" a="1"/>
  <c r="BG44" i="37" s="1"/>
  <c r="BN44" i="37" a="1"/>
  <c r="BN44" i="37" s="1"/>
  <c r="BT44" i="37" a="1"/>
  <c r="BT44" i="37" s="1"/>
  <c r="CA44" i="37" a="1"/>
  <c r="CA44" i="37" s="1"/>
  <c r="CI44" i="37" a="1"/>
  <c r="CI44" i="37" s="1"/>
  <c r="CP44" i="37" a="1"/>
  <c r="CP44" i="37" s="1"/>
  <c r="CX44" i="37" a="1"/>
  <c r="CX44" i="37" s="1"/>
  <c r="DE44" i="37" a="1"/>
  <c r="DE44" i="37" s="1"/>
  <c r="DL44" i="37" a="1"/>
  <c r="DL44" i="37" s="1"/>
  <c r="DT44" i="37" a="1"/>
  <c r="DT44" i="37" s="1"/>
  <c r="DZ44" i="37" a="1"/>
  <c r="DZ44" i="37" s="1"/>
  <c r="EH44" i="37" a="1"/>
  <c r="EH44" i="37" s="1"/>
  <c r="EO44" i="37" a="1"/>
  <c r="EO44" i="37" s="1"/>
  <c r="EV44" i="37" a="1"/>
  <c r="EV44" i="37" s="1"/>
  <c r="FC44" i="37" a="1"/>
  <c r="FC44" i="37" s="1"/>
  <c r="FI44" i="37" a="1"/>
  <c r="FI44" i="37" s="1"/>
  <c r="FO44" i="37" a="1"/>
  <c r="FO44" i="37" s="1"/>
  <c r="FW44" i="37" a="1"/>
  <c r="FW44" i="37" s="1"/>
  <c r="GD44" i="37" a="1"/>
  <c r="GD44" i="37" s="1"/>
  <c r="GQ44" i="37" a="1"/>
  <c r="GQ44" i="37" s="1"/>
  <c r="GY44" i="37" a="1"/>
  <c r="GY44" i="37" s="1"/>
  <c r="HG44" i="37" a="1"/>
  <c r="HG44" i="37" s="1"/>
  <c r="HO44" i="37" a="1"/>
  <c r="HO44" i="37" s="1"/>
  <c r="HV44" i="37" a="1"/>
  <c r="HV44" i="37" s="1"/>
  <c r="IC44" i="37" a="1"/>
  <c r="IC44" i="37" s="1"/>
  <c r="IJ44" i="37" a="1"/>
  <c r="IJ44" i="37" s="1"/>
  <c r="IR44" i="37" a="1"/>
  <c r="IR44" i="37" s="1"/>
  <c r="D44" i="37" a="1"/>
  <c r="D44" i="37" s="1"/>
  <c r="I44" i="37" a="1"/>
  <c r="I44" i="37" s="1"/>
  <c r="O44" i="37" a="1"/>
  <c r="O44" i="37" s="1"/>
  <c r="AG44" i="37" a="1"/>
  <c r="AG44" i="37" s="1"/>
  <c r="AN44" i="37" a="1"/>
  <c r="AN44" i="37" s="1"/>
  <c r="BA44" i="37" a="1"/>
  <c r="BA44" i="37" s="1"/>
  <c r="BH44" i="37" a="1"/>
  <c r="BH44" i="37" s="1"/>
  <c r="BU44" i="37" a="1"/>
  <c r="BU44" i="37" s="1"/>
  <c r="CB44" i="37" a="1"/>
  <c r="CB44" i="37" s="1"/>
  <c r="CQ44" i="37" a="1"/>
  <c r="CQ44" i="37" s="1"/>
  <c r="CY44" i="37" a="1"/>
  <c r="CY44" i="37" s="1"/>
  <c r="DF44" i="37" a="1"/>
  <c r="DF44" i="37" s="1"/>
  <c r="DM44" i="37" a="1"/>
  <c r="DM44" i="37" s="1"/>
  <c r="EA44" i="37" a="1"/>
  <c r="EA44" i="37" s="1"/>
  <c r="EP44" i="37" a="1"/>
  <c r="EP44" i="37" s="1"/>
  <c r="FJ44" i="37" a="1"/>
  <c r="FJ44" i="37" s="1"/>
  <c r="FP44" i="37" a="1"/>
  <c r="FP44" i="37" s="1"/>
  <c r="FX44" i="37" a="1"/>
  <c r="FX44" i="37" s="1"/>
  <c r="GE44" i="37" a="1"/>
  <c r="GE44" i="37" s="1"/>
  <c r="GK44" i="37" a="1"/>
  <c r="GK44" i="37" s="1"/>
  <c r="GR44" i="37" a="1"/>
  <c r="GR44" i="37" s="1"/>
  <c r="GZ44" i="37" a="1"/>
  <c r="GZ44" i="37" s="1"/>
  <c r="HH44" i="37" a="1"/>
  <c r="HH44" i="37" s="1"/>
  <c r="HP44" i="37" a="1"/>
  <c r="HP44" i="37" s="1"/>
  <c r="ID44" i="37" a="1"/>
  <c r="ID44" i="37" s="1"/>
  <c r="IK44" i="37" a="1"/>
  <c r="IK44" i="37" s="1"/>
  <c r="J44" i="37" a="1"/>
  <c r="J44" i="37" s="1"/>
  <c r="P44" i="37" a="1"/>
  <c r="P44" i="37" s="1"/>
  <c r="U44" i="37" a="1"/>
  <c r="U44" i="37" s="1"/>
  <c r="AA44" i="37" a="1"/>
  <c r="AA44" i="37" s="1"/>
  <c r="AH44" i="37" a="1"/>
  <c r="AH44" i="37" s="1"/>
  <c r="AO44" i="37" a="1"/>
  <c r="AO44" i="37" s="1"/>
  <c r="AU44" i="37" a="1"/>
  <c r="AU44" i="37" s="1"/>
  <c r="BB44" i="37" a="1"/>
  <c r="BB44" i="37" s="1"/>
  <c r="BI44" i="37" a="1"/>
  <c r="BI44" i="37" s="1"/>
  <c r="BO44" i="37" a="1"/>
  <c r="BO44" i="37" s="1"/>
  <c r="BV44" i="37" a="1"/>
  <c r="BV44" i="37" s="1"/>
  <c r="CC44" i="37" a="1"/>
  <c r="CC44" i="37" s="1"/>
  <c r="CJ44" i="37" a="1"/>
  <c r="CJ44" i="37" s="1"/>
  <c r="CR44" i="37" a="1"/>
  <c r="CR44" i="37" s="1"/>
  <c r="CZ44" i="37" a="1"/>
  <c r="CZ44" i="37" s="1"/>
  <c r="DN44" i="37" a="1"/>
  <c r="DN44" i="37" s="1"/>
  <c r="DU44" i="37" a="1"/>
  <c r="DU44" i="37" s="1"/>
  <c r="EB44" i="37" a="1"/>
  <c r="EB44" i="37" s="1"/>
  <c r="EI44" i="37" a="1"/>
  <c r="EI44" i="37" s="1"/>
  <c r="EQ44" i="37" a="1"/>
  <c r="EQ44" i="37" s="1"/>
  <c r="EW44" i="37" a="1"/>
  <c r="EW44" i="37" s="1"/>
  <c r="FD44" i="37" a="1"/>
  <c r="FD44" i="37" s="1"/>
  <c r="FK44" i="37" a="1"/>
  <c r="FK44" i="37" s="1"/>
  <c r="FQ44" i="37" a="1"/>
  <c r="FQ44" i="37" s="1"/>
  <c r="FY44" i="37" a="1"/>
  <c r="FY44" i="37" s="1"/>
  <c r="GF44" i="37" a="1"/>
  <c r="GF44" i="37" s="1"/>
  <c r="GL44" i="37" a="1"/>
  <c r="GL44" i="37" s="1"/>
  <c r="GS44" i="37" a="1"/>
  <c r="GS44" i="37" s="1"/>
  <c r="HA44" i="37" a="1"/>
  <c r="HA44" i="37" s="1"/>
  <c r="HI44" i="37" a="1"/>
  <c r="HI44" i="37" s="1"/>
  <c r="HW44" i="37" a="1"/>
  <c r="HW44" i="37" s="1"/>
  <c r="IE44" i="37" a="1"/>
  <c r="IE44" i="37" s="1"/>
  <c r="IL44" i="37" a="1"/>
  <c r="IL44" i="37" s="1"/>
  <c r="E44" i="37" a="1"/>
  <c r="E44" i="37" s="1"/>
  <c r="V44" i="37" a="1"/>
  <c r="V44" i="37" s="1"/>
  <c r="AB44" i="37" a="1"/>
  <c r="AB44" i="37" s="1"/>
  <c r="AP44" i="37" a="1"/>
  <c r="AP44" i="37" s="1"/>
  <c r="AV44" i="37" a="1"/>
  <c r="AV44" i="37" s="1"/>
  <c r="BJ44" i="37" a="1"/>
  <c r="BJ44" i="37" s="1"/>
  <c r="BP44" i="37" a="1"/>
  <c r="BP44" i="37" s="1"/>
  <c r="CD44" i="37" a="1"/>
  <c r="CD44" i="37" s="1"/>
  <c r="CK44" i="37" a="1"/>
  <c r="CK44" i="37" s="1"/>
  <c r="CS44" i="37" a="1"/>
  <c r="CS44" i="37" s="1"/>
  <c r="DA44" i="37" a="1"/>
  <c r="DA44" i="37" s="1"/>
  <c r="DG44" i="37" a="1"/>
  <c r="DG44" i="37" s="1"/>
  <c r="DO44" i="37" a="1"/>
  <c r="DO44" i="37" s="1"/>
  <c r="DV44" i="37" a="1"/>
  <c r="DV44" i="37" s="1"/>
  <c r="EC44" i="37" a="1"/>
  <c r="EC44" i="37" s="1"/>
  <c r="EJ44" i="37" a="1"/>
  <c r="EJ44" i="37" s="1"/>
  <c r="ER44" i="37" a="1"/>
  <c r="ER44" i="37" s="1"/>
  <c r="EX44" i="37" a="1"/>
  <c r="EX44" i="37" s="1"/>
  <c r="FR44" i="37" a="1"/>
  <c r="FR44" i="37" s="1"/>
  <c r="FZ44" i="37" a="1"/>
  <c r="FZ44" i="37" s="1"/>
  <c r="GG44" i="37" a="1"/>
  <c r="GG44" i="37" s="1"/>
  <c r="GM44" i="37" a="1"/>
  <c r="GM44" i="37" s="1"/>
  <c r="GT44" i="37" a="1"/>
  <c r="GT44" i="37" s="1"/>
  <c r="HB44" i="37" a="1"/>
  <c r="HB44" i="37" s="1"/>
  <c r="HJ44" i="37" a="1"/>
  <c r="HJ44" i="37" s="1"/>
  <c r="HQ44" i="37" a="1"/>
  <c r="HQ44" i="37" s="1"/>
  <c r="HX44" i="37" a="1"/>
  <c r="HX44" i="37" s="1"/>
  <c r="IF44" i="37" a="1"/>
  <c r="IF44" i="37" s="1"/>
  <c r="IM44" i="37" a="1"/>
  <c r="IM44" i="37" s="1"/>
  <c r="L44" i="37" a="1"/>
  <c r="L44" i="37" s="1"/>
  <c r="R44" i="37" a="1"/>
  <c r="R44" i="37" s="1"/>
  <c r="W44" i="37" a="1"/>
  <c r="W44" i="37" s="1"/>
  <c r="AD44" i="37" a="1"/>
  <c r="AD44" i="37" s="1"/>
  <c r="AJ44" i="37" a="1"/>
  <c r="AJ44" i="37" s="1"/>
  <c r="AQ44" i="37" a="1"/>
  <c r="AQ44" i="37" s="1"/>
  <c r="AX44" i="37" a="1"/>
  <c r="AX44" i="37" s="1"/>
  <c r="BD44" i="37" a="1"/>
  <c r="BD44" i="37" s="1"/>
  <c r="BL44" i="37" a="1"/>
  <c r="BL44" i="37" s="1"/>
  <c r="BR44" i="37" a="1"/>
  <c r="BR44" i="37" s="1"/>
  <c r="BX44" i="37" a="1"/>
  <c r="BX44" i="37" s="1"/>
  <c r="CF44" i="37" a="1"/>
  <c r="CF44" i="37" s="1"/>
  <c r="CM44" i="37" a="1"/>
  <c r="CM44" i="37" s="1"/>
  <c r="CU44" i="37" a="1"/>
  <c r="CU44" i="37" s="1"/>
  <c r="DC44" i="37" a="1"/>
  <c r="DC44" i="37" s="1"/>
  <c r="DI44" i="37" a="1"/>
  <c r="DI44" i="37" s="1"/>
  <c r="DQ44" i="37" a="1"/>
  <c r="DQ44" i="37" s="1"/>
  <c r="EE44" i="37" a="1"/>
  <c r="EE44" i="37" s="1"/>
  <c r="EL44" i="37" a="1"/>
  <c r="EL44" i="37" s="1"/>
  <c r="ET44" i="37" a="1"/>
  <c r="ET44" i="37" s="1"/>
  <c r="EZ44" i="37" a="1"/>
  <c r="EZ44" i="37" s="1"/>
  <c r="FF44" i="37" a="1"/>
  <c r="FF44" i="37" s="1"/>
  <c r="FT44" i="37" a="1"/>
  <c r="FT44" i="37" s="1"/>
  <c r="GA44" i="37" a="1"/>
  <c r="GA44" i="37" s="1"/>
  <c r="GO44" i="37" a="1"/>
  <c r="GO44" i="37" s="1"/>
  <c r="GV44" i="37" a="1"/>
  <c r="GV44" i="37" s="1"/>
  <c r="HD44" i="37" a="1"/>
  <c r="HD44" i="37" s="1"/>
  <c r="HL44" i="37" a="1"/>
  <c r="HL44" i="37" s="1"/>
  <c r="HS44" i="37" a="1"/>
  <c r="HS44" i="37" s="1"/>
  <c r="HZ44" i="37" a="1"/>
  <c r="HZ44" i="37" s="1"/>
  <c r="IO44" i="37" a="1"/>
  <c r="IO44" i="37" s="1"/>
  <c r="Q44" i="37" a="1"/>
  <c r="Q44" i="37" s="1"/>
  <c r="BQ44" i="37" a="1"/>
  <c r="BQ44" i="37" s="1"/>
  <c r="CT44" i="37" a="1"/>
  <c r="CT44" i="37" s="1"/>
  <c r="DW44" i="37" a="1"/>
  <c r="DW44" i="37" s="1"/>
  <c r="EY44" i="37" a="1"/>
  <c r="EY44" i="37" s="1"/>
  <c r="HC44" i="37" a="1"/>
  <c r="HC44" i="37" s="1"/>
  <c r="IG44" i="37" a="1"/>
  <c r="IG44" i="37" s="1"/>
  <c r="FM44" i="37" a="1"/>
  <c r="FM44" i="37" s="1"/>
  <c r="AR44" i="37" a="1"/>
  <c r="AR44" i="37" s="1"/>
  <c r="CV44" i="37" a="1"/>
  <c r="CV44" i="37" s="1"/>
  <c r="DX44" i="37" a="1"/>
  <c r="DX44" i="37" s="1"/>
  <c r="FA44" i="37" a="1"/>
  <c r="FA44" i="37" s="1"/>
  <c r="GB44" i="37" a="1"/>
  <c r="GB44" i="37" s="1"/>
  <c r="HE44" i="37" a="1"/>
  <c r="HE44" i="37" s="1"/>
  <c r="IH44" i="37" a="1"/>
  <c r="IH44" i="37" s="1"/>
  <c r="DJ44" i="37" a="1"/>
  <c r="DJ44" i="37" s="1"/>
  <c r="AW44" i="37" a="1"/>
  <c r="AW44" i="37" s="1"/>
  <c r="BW44" i="37" a="1"/>
  <c r="BW44" i="37" s="1"/>
  <c r="DB44" i="37" a="1"/>
  <c r="DB44" i="37" s="1"/>
  <c r="ED44" i="37" a="1"/>
  <c r="ED44" i="37" s="1"/>
  <c r="FE44" i="37" a="1"/>
  <c r="FE44" i="37" s="1"/>
  <c r="GH44" i="37" a="1"/>
  <c r="GH44" i="37" s="1"/>
  <c r="HK44" i="37" a="1"/>
  <c r="HK44" i="37" s="1"/>
  <c r="IN44" i="37" a="1"/>
  <c r="IN44" i="37" s="1"/>
  <c r="BE44" i="37" a="1"/>
  <c r="BE44" i="37" s="1"/>
  <c r="X44" i="37" a="1"/>
  <c r="X44" i="37" s="1"/>
  <c r="BY44" i="37" a="1"/>
  <c r="BY44" i="37" s="1"/>
  <c r="EF44" i="37" a="1"/>
  <c r="EF44" i="37" s="1"/>
  <c r="FG44" i="37" a="1"/>
  <c r="FG44" i="37" s="1"/>
  <c r="GI44" i="37" a="1"/>
  <c r="GI44" i="37" s="1"/>
  <c r="HM44" i="37" a="1"/>
  <c r="HM44" i="37" s="1"/>
  <c r="IP44" i="37" a="1"/>
  <c r="IP44" i="37" s="1"/>
  <c r="G44" i="37" a="1"/>
  <c r="G44" i="37" s="1"/>
  <c r="GP44" i="37" a="1"/>
  <c r="GP44" i="37" s="1"/>
  <c r="F44" i="37" a="1"/>
  <c r="F44" i="37" s="1"/>
  <c r="AC44" i="37" a="1"/>
  <c r="AC44" i="37" s="1"/>
  <c r="BC44" i="37" a="1"/>
  <c r="BC44" i="37" s="1"/>
  <c r="CE44" i="37" a="1"/>
  <c r="CE44" i="37" s="1"/>
  <c r="DH44" i="37" a="1"/>
  <c r="DH44" i="37" s="1"/>
  <c r="EK44" i="37" a="1"/>
  <c r="EK44" i="37" s="1"/>
  <c r="FL44" i="37" a="1"/>
  <c r="FL44" i="37" s="1"/>
  <c r="GN44" i="37" a="1"/>
  <c r="GN44" i="37" s="1"/>
  <c r="HR44" i="37" a="1"/>
  <c r="HR44" i="37" s="1"/>
  <c r="HT44" i="37" a="1"/>
  <c r="HT44" i="37" s="1"/>
  <c r="K44" i="37" a="1"/>
  <c r="K44" i="37" s="1"/>
  <c r="AI44" i="37" a="1"/>
  <c r="AI44" i="37" s="1"/>
  <c r="BK44" i="37" a="1"/>
  <c r="BK44" i="37" s="1"/>
  <c r="CL44" i="37" a="1"/>
  <c r="CL44" i="37" s="1"/>
  <c r="DP44" i="37" a="1"/>
  <c r="DP44" i="37" s="1"/>
  <c r="ES44" i="37" a="1"/>
  <c r="ES44" i="37" s="1"/>
  <c r="FS44" i="37" a="1"/>
  <c r="FS44" i="37" s="1"/>
  <c r="GU44" i="37" a="1"/>
  <c r="GU44" i="37" s="1"/>
  <c r="HY44" i="37" a="1"/>
  <c r="HY44" i="37" s="1"/>
  <c r="CG44" i="37" a="1"/>
  <c r="CG44" i="37" s="1"/>
  <c r="AK44" i="37" a="1"/>
  <c r="AK44" i="37" s="1"/>
  <c r="CN44" i="37" a="1"/>
  <c r="CN44" i="37" s="1"/>
  <c r="DR44" i="37" a="1"/>
  <c r="DR44" i="37" s="1"/>
  <c r="FU44" i="37" a="1"/>
  <c r="FU44" i="37" s="1"/>
  <c r="GW44" i="37" a="1"/>
  <c r="GW44" i="37" s="1"/>
  <c r="IA44" i="37" a="1"/>
  <c r="IA44" i="37" s="1"/>
  <c r="EM44" i="37" a="1"/>
  <c r="EM44" i="37" s="1"/>
  <c r="B27" i="37"/>
  <c r="B26" i="36"/>
  <c r="B18" i="35"/>
  <c r="CO25" i="34"/>
  <c r="ES25" i="34"/>
  <c r="AK25" i="34"/>
  <c r="IL25" i="34"/>
  <c r="IC25" i="34"/>
  <c r="HU25" i="34"/>
  <c r="HM25" i="34"/>
  <c r="HB25" i="34"/>
  <c r="GS25" i="34"/>
  <c r="GJ25" i="34"/>
  <c r="FZ25" i="34"/>
  <c r="FR25" i="34"/>
  <c r="FF25" i="34"/>
  <c r="EW25" i="34"/>
  <c r="EL25" i="34"/>
  <c r="EC25" i="34"/>
  <c r="DU25" i="34"/>
  <c r="DK25" i="34"/>
  <c r="DB25" i="34"/>
  <c r="CS25" i="34"/>
  <c r="CI25" i="34"/>
  <c r="BZ25" i="34"/>
  <c r="BQ25" i="34"/>
  <c r="BI25" i="34"/>
  <c r="AX25" i="34"/>
  <c r="AP25" i="34"/>
  <c r="AE25" i="34"/>
  <c r="U25" i="34"/>
  <c r="J25" i="34"/>
  <c r="II25" i="34"/>
  <c r="IA25" i="34"/>
  <c r="HS25" i="34"/>
  <c r="HJ25" i="34"/>
  <c r="GZ25" i="34"/>
  <c r="GQ25" i="34"/>
  <c r="GH25" i="34"/>
  <c r="FX25" i="34"/>
  <c r="FM25" i="34"/>
  <c r="FD25" i="34"/>
  <c r="EU25" i="34"/>
  <c r="EI25" i="34"/>
  <c r="EA25" i="34"/>
  <c r="DR25" i="34"/>
  <c r="DI25" i="34"/>
  <c r="CZ25" i="34"/>
  <c r="CQ25" i="34"/>
  <c r="CF25" i="34"/>
  <c r="BX25" i="34"/>
  <c r="BO25" i="34"/>
  <c r="BF25" i="34"/>
  <c r="AV25" i="34"/>
  <c r="AN25" i="34"/>
  <c r="AC25" i="34"/>
  <c r="IO25" i="34"/>
  <c r="ID25" i="34"/>
  <c r="HR25" i="34"/>
  <c r="HG25" i="34"/>
  <c r="GT25" i="34"/>
  <c r="GG25" i="34"/>
  <c r="FU25" i="34"/>
  <c r="FG25" i="34"/>
  <c r="ET25" i="34"/>
  <c r="EF25" i="34"/>
  <c r="DV25" i="34"/>
  <c r="DH25" i="34"/>
  <c r="CW25" i="34"/>
  <c r="CJ25" i="34"/>
  <c r="BV25" i="34"/>
  <c r="BL25" i="34"/>
  <c r="AY25" i="34"/>
  <c r="AM25" i="34"/>
  <c r="X25" i="34"/>
  <c r="M25" i="34"/>
  <c r="IM25" i="34"/>
  <c r="HZ25" i="34"/>
  <c r="HP25" i="34"/>
  <c r="HE25" i="34"/>
  <c r="GP25" i="34"/>
  <c r="GC25" i="34"/>
  <c r="FS25" i="34"/>
  <c r="FC25" i="34"/>
  <c r="EO25" i="34"/>
  <c r="ED25" i="34"/>
  <c r="DQ25" i="34"/>
  <c r="DF25" i="34"/>
  <c r="CT25" i="34"/>
  <c r="CE25" i="34"/>
  <c r="BT25" i="34"/>
  <c r="BJ25" i="34"/>
  <c r="AU25" i="34"/>
  <c r="AH25" i="34"/>
  <c r="V25" i="34"/>
  <c r="I25" i="34"/>
  <c r="IJ25" i="34"/>
  <c r="HY25" i="34"/>
  <c r="HO25" i="34"/>
  <c r="HA25" i="34"/>
  <c r="GO25" i="34"/>
  <c r="GB25" i="34"/>
  <c r="FN25" i="34"/>
  <c r="FB25" i="34"/>
  <c r="EN25" i="34"/>
  <c r="EB25" i="34"/>
  <c r="DP25" i="34"/>
  <c r="DE25" i="34"/>
  <c r="CR25" i="34"/>
  <c r="CD25" i="34"/>
  <c r="BS25" i="34"/>
  <c r="BH25" i="34"/>
  <c r="AT25" i="34"/>
  <c r="AG25" i="34"/>
  <c r="R25" i="34"/>
  <c r="H25" i="34"/>
  <c r="IG25" i="34"/>
  <c r="HW25" i="34"/>
  <c r="HL25" i="34"/>
  <c r="GX25" i="34"/>
  <c r="GL25" i="34"/>
  <c r="FY25" i="34"/>
  <c r="FK25" i="34"/>
  <c r="EZ25" i="34"/>
  <c r="EJ25" i="34"/>
  <c r="DY25" i="34"/>
  <c r="DN25" i="34"/>
  <c r="DA25" i="34"/>
  <c r="CN25" i="34"/>
  <c r="CB25" i="34"/>
  <c r="BP25" i="34"/>
  <c r="BD25" i="34"/>
  <c r="AR25" i="34"/>
  <c r="AD25" i="34"/>
  <c r="P25" i="34"/>
  <c r="F25" i="34"/>
  <c r="IP25" i="34"/>
  <c r="HT25" i="34"/>
  <c r="GV25" i="34"/>
  <c r="FV25" i="34"/>
  <c r="EV25" i="34"/>
  <c r="DW25" i="34"/>
  <c r="CX25" i="34"/>
  <c r="BY25" i="34"/>
  <c r="BB25" i="34"/>
  <c r="Y25" i="34"/>
  <c r="IN25" i="34"/>
  <c r="HQ25" i="34"/>
  <c r="GR25" i="34"/>
  <c r="FT25" i="34"/>
  <c r="EP25" i="34"/>
  <c r="DT25" i="34"/>
  <c r="CV25" i="34"/>
  <c r="BU25" i="34"/>
  <c r="AW25" i="34"/>
  <c r="W25" i="34"/>
  <c r="IH25" i="34"/>
  <c r="HN25" i="34"/>
  <c r="GM25" i="34"/>
  <c r="FL25" i="34"/>
  <c r="EM25" i="34"/>
  <c r="DO25" i="34"/>
  <c r="CP25" i="34"/>
  <c r="BR25" i="34"/>
  <c r="AS25" i="34"/>
  <c r="Q25" i="34"/>
  <c r="IF25" i="34"/>
  <c r="HI25" i="34"/>
  <c r="GK25" i="34"/>
  <c r="FJ25" i="34"/>
  <c r="EH25" i="34"/>
  <c r="DM25" i="34"/>
  <c r="CL25" i="34"/>
  <c r="BN25" i="34"/>
  <c r="AQ25" i="34"/>
  <c r="O25" i="34"/>
  <c r="IE25" i="34"/>
  <c r="HH25" i="34"/>
  <c r="GI25" i="34"/>
  <c r="FI25" i="34"/>
  <c r="EG25" i="34"/>
  <c r="DJ25" i="34"/>
  <c r="CK25" i="34"/>
  <c r="BM25" i="34"/>
  <c r="AO25" i="34"/>
  <c r="N25" i="34"/>
  <c r="IB25" i="34"/>
  <c r="HF25" i="34"/>
  <c r="GD25" i="34"/>
  <c r="FE25" i="34"/>
  <c r="EE25" i="34"/>
  <c r="DG25" i="34"/>
  <c r="CH25" i="34"/>
  <c r="BK25" i="34"/>
  <c r="AL25" i="34"/>
  <c r="L25" i="34"/>
  <c r="FA25" i="34"/>
  <c r="BE25" i="34"/>
  <c r="IQ25" i="34"/>
  <c r="EX25" i="34"/>
  <c r="BC25" i="34"/>
  <c r="HX25" i="34"/>
  <c r="DZ25" i="34"/>
  <c r="AF25" i="34"/>
  <c r="HV25" i="34"/>
  <c r="DX25" i="34"/>
  <c r="Z25" i="34"/>
  <c r="GY25" i="34"/>
  <c r="DD25" i="34"/>
  <c r="G25" i="34"/>
  <c r="GW25" i="34"/>
  <c r="CY25" i="34"/>
  <c r="E25" i="34"/>
  <c r="GA25" i="34"/>
  <c r="FW25" i="34"/>
  <c r="CC25" i="34"/>
  <c r="CA25" i="34"/>
  <c r="S25" i="34"/>
  <c r="FP25" i="34"/>
  <c r="GF25" i="34"/>
  <c r="C25" i="34"/>
  <c r="CM25" i="34"/>
  <c r="BG25" i="34"/>
  <c r="K25" i="34"/>
  <c r="GU25" i="34"/>
  <c r="GE25" i="34"/>
  <c r="FO25" i="34"/>
  <c r="BA25" i="34"/>
  <c r="AA25" i="34"/>
  <c r="DL25" i="34"/>
  <c r="AZ25" i="34"/>
  <c r="CU25" i="34"/>
  <c r="HD25" i="34"/>
  <c r="IR25" i="34"/>
  <c r="CG25" i="34"/>
  <c r="IK25" i="34"/>
  <c r="DS25" i="34"/>
  <c r="EY25" i="34"/>
  <c r="AB25" i="34"/>
  <c r="ER25" i="34"/>
  <c r="T25" i="34"/>
  <c r="HK25" i="34"/>
  <c r="DC25" i="34"/>
  <c r="D25" i="34"/>
  <c r="EK25" i="34"/>
  <c r="AJ25" i="34"/>
  <c r="AI25" i="34"/>
  <c r="HC25" i="34"/>
  <c r="FH25" i="34"/>
  <c r="GN25" i="34"/>
  <c r="BW25" i="34"/>
  <c r="EQ25" i="34"/>
  <c r="FQ25" i="34"/>
  <c r="B26" i="34"/>
  <c r="B25" i="20"/>
  <c r="T24" i="40" l="1"/>
  <c r="HT24" i="40"/>
  <c r="EG24" i="36"/>
  <c r="EG25" i="38" s="1"/>
  <c r="GW24" i="40"/>
  <c r="AB24" i="36"/>
  <c r="AB25" i="38" s="1"/>
  <c r="HL24" i="36"/>
  <c r="HL25" i="38" s="1"/>
  <c r="AE24" i="36"/>
  <c r="AE25" i="38" s="1"/>
  <c r="HX23" i="44"/>
  <c r="IL23" i="44"/>
  <c r="D23" i="44"/>
  <c r="BY23" i="44"/>
  <c r="IQ23" i="44"/>
  <c r="BX23" i="44"/>
  <c r="IO23" i="44"/>
  <c r="DL23" i="44"/>
  <c r="L23" i="44"/>
  <c r="HK24" i="40"/>
  <c r="DV23" i="44"/>
  <c r="HU23" i="44"/>
  <c r="HW23" i="44"/>
  <c r="HJ23" i="44"/>
  <c r="AJ23" i="44"/>
  <c r="AV23" i="44"/>
  <c r="FN23" i="44"/>
  <c r="EV23" i="44"/>
  <c r="DF23" i="44"/>
  <c r="HF23" i="44"/>
  <c r="GN23" i="44"/>
  <c r="IE23" i="44"/>
  <c r="IB23" i="44"/>
  <c r="EN23" i="44"/>
  <c r="CQ23" i="44"/>
  <c r="CA23" i="44"/>
  <c r="BH23" i="44"/>
  <c r="EY23" i="44"/>
  <c r="FE23" i="44"/>
  <c r="CJ23" i="44"/>
  <c r="GF23" i="44"/>
  <c r="FY23" i="44"/>
  <c r="GE23" i="44"/>
  <c r="HH23" i="44"/>
  <c r="HV23" i="44"/>
  <c r="BI23" i="44"/>
  <c r="AR23" i="44"/>
  <c r="AT23" i="44"/>
  <c r="BM23" i="44"/>
  <c r="CV23" i="44"/>
  <c r="BK23" i="44"/>
  <c r="DN23" i="44"/>
  <c r="FW23" i="44"/>
  <c r="AA23" i="44"/>
  <c r="GO23" i="44"/>
  <c r="HC23" i="44"/>
  <c r="IH23" i="44"/>
  <c r="DH23" i="44"/>
  <c r="E23" i="44"/>
  <c r="DC23" i="44"/>
  <c r="CL23" i="44"/>
  <c r="DK23" i="44"/>
  <c r="HE23" i="44"/>
  <c r="AQ24" i="36"/>
  <c r="AQ25" i="38" s="1"/>
  <c r="BO23" i="44"/>
  <c r="HS23" i="44"/>
  <c r="GB23" i="44"/>
  <c r="HO23" i="44"/>
  <c r="BW23" i="44"/>
  <c r="IR23" i="44"/>
  <c r="AB23" i="44"/>
  <c r="EH23" i="44"/>
  <c r="EA23" i="44"/>
  <c r="M23" i="44"/>
  <c r="IC23" i="44"/>
  <c r="AU23" i="44"/>
  <c r="CU23" i="44"/>
  <c r="FL23" i="44"/>
  <c r="X23" i="44"/>
  <c r="GQ23" i="44"/>
  <c r="BR23" i="44"/>
  <c r="BF23" i="44"/>
  <c r="FA23" i="44"/>
  <c r="EB23" i="44"/>
  <c r="AM23" i="44"/>
  <c r="HB23" i="44"/>
  <c r="GL23" i="44"/>
  <c r="AL23" i="44"/>
  <c r="DY23" i="44"/>
  <c r="W23" i="44"/>
  <c r="GV23" i="44"/>
  <c r="BA23" i="44"/>
  <c r="H23" i="44"/>
  <c r="GU23" i="44"/>
  <c r="AK23" i="44"/>
  <c r="DX23" i="44"/>
  <c r="AQ23" i="44"/>
  <c r="IM23" i="44"/>
  <c r="FX23" i="44"/>
  <c r="GJ23" i="44"/>
  <c r="CX23" i="44"/>
  <c r="FV23" i="44"/>
  <c r="HK23" i="44"/>
  <c r="CC23" i="44"/>
  <c r="AN23" i="44"/>
  <c r="AD23" i="44"/>
  <c r="HA23" i="44"/>
  <c r="IK23" i="44"/>
  <c r="CW23" i="44"/>
  <c r="EG23" i="44"/>
  <c r="DI23" i="44"/>
  <c r="FF23" i="44"/>
  <c r="EO23" i="44"/>
  <c r="EM23" i="44"/>
  <c r="CN23" i="44"/>
  <c r="AO23" i="44"/>
  <c r="DD23" i="44"/>
  <c r="CG23" i="44"/>
  <c r="HY23" i="44"/>
  <c r="K23" i="44"/>
  <c r="GH23" i="44"/>
  <c r="AC23" i="44"/>
  <c r="HQ23" i="44"/>
  <c r="EU23" i="44"/>
  <c r="FP23" i="44"/>
  <c r="AI23" i="44"/>
  <c r="HL23" i="44"/>
  <c r="BS23" i="44"/>
  <c r="IP23" i="44"/>
  <c r="HZ23" i="44"/>
  <c r="GP23" i="44"/>
  <c r="HN23" i="44"/>
  <c r="AW23" i="44"/>
  <c r="FG23" i="44"/>
  <c r="HI23" i="44"/>
  <c r="BQ23" i="44"/>
  <c r="GR23" i="44"/>
  <c r="DJ23" i="44"/>
  <c r="FR23" i="44"/>
  <c r="DE23" i="44"/>
  <c r="EP23" i="44"/>
  <c r="I23" i="44"/>
  <c r="O23" i="44"/>
  <c r="FD23" i="44"/>
  <c r="FB23" i="44"/>
  <c r="CP23" i="44"/>
  <c r="AS23" i="44"/>
  <c r="DG23" i="44"/>
  <c r="HR23" i="44"/>
  <c r="Z23" i="44"/>
  <c r="AZ23" i="44"/>
  <c r="GG23" i="44"/>
  <c r="CK23" i="44"/>
  <c r="V23" i="44"/>
  <c r="DR23" i="44"/>
  <c r="BU23" i="44"/>
  <c r="CE23" i="44"/>
  <c r="FU23" i="44"/>
  <c r="FM23" i="44"/>
  <c r="CZ23" i="44"/>
  <c r="DA23" i="44"/>
  <c r="EW23" i="44"/>
  <c r="DU23" i="44"/>
  <c r="IA23" i="44"/>
  <c r="II23" i="44"/>
  <c r="C23" i="44"/>
  <c r="GY23" i="44"/>
  <c r="AP23" i="44"/>
  <c r="FO23" i="44"/>
  <c r="EQ23" i="44"/>
  <c r="EX23" i="44"/>
  <c r="AH23" i="44"/>
  <c r="GK23" i="44"/>
  <c r="AX23" i="44"/>
  <c r="J23" i="44"/>
  <c r="GC23" i="44"/>
  <c r="ID23" i="44"/>
  <c r="EL23" i="44"/>
  <c r="IG23" i="44"/>
  <c r="G23" i="44"/>
  <c r="DQ23" i="44"/>
  <c r="P23" i="44"/>
  <c r="DZ23" i="44"/>
  <c r="GT23" i="44"/>
  <c r="F23" i="44"/>
  <c r="FS23" i="44"/>
  <c r="BG23" i="44"/>
  <c r="N23" i="44"/>
  <c r="BV23" i="44"/>
  <c r="ES23" i="44"/>
  <c r="ED23" i="44"/>
  <c r="AE23" i="44"/>
  <c r="EF23" i="44"/>
  <c r="BC23" i="44"/>
  <c r="AY23" i="44"/>
  <c r="BB23" i="44"/>
  <c r="BN23" i="44"/>
  <c r="CS23" i="44"/>
  <c r="EK23" i="44"/>
  <c r="CT23" i="44"/>
  <c r="HD23" i="44"/>
  <c r="IJ23" i="44"/>
  <c r="T23" i="44"/>
  <c r="CR23" i="44"/>
  <c r="HT23" i="44"/>
  <c r="Y23" i="44"/>
  <c r="DB23" i="44"/>
  <c r="CB23" i="44"/>
  <c r="CI23" i="44"/>
  <c r="GW23" i="44"/>
  <c r="ET23" i="44"/>
  <c r="BE23" i="44"/>
  <c r="HP23" i="44"/>
  <c r="BL23" i="44"/>
  <c r="BT23" i="44"/>
  <c r="GD23" i="44"/>
  <c r="HG23" i="44"/>
  <c r="ER23" i="44"/>
  <c r="S23" i="44"/>
  <c r="DS23" i="44"/>
  <c r="DO24" i="36"/>
  <c r="DO25" i="38" s="1"/>
  <c r="GA23" i="44"/>
  <c r="DT23" i="44"/>
  <c r="Q23" i="44"/>
  <c r="CD23" i="44"/>
  <c r="CH23" i="44"/>
  <c r="AG23" i="44"/>
  <c r="BP23" i="44"/>
  <c r="CM23" i="44"/>
  <c r="DO23" i="44"/>
  <c r="BJ23" i="44"/>
  <c r="FK23" i="44"/>
  <c r="U23" i="44"/>
  <c r="IF23" i="44"/>
  <c r="GZ23" i="44"/>
  <c r="GI23" i="44"/>
  <c r="R23" i="44"/>
  <c r="DM23" i="44"/>
  <c r="FI23" i="44"/>
  <c r="EC23" i="44"/>
  <c r="BD23" i="44"/>
  <c r="DW23" i="44"/>
  <c r="FJ23" i="44"/>
  <c r="FC23" i="44"/>
  <c r="EE23" i="44"/>
  <c r="GM23" i="44"/>
  <c r="GX23" i="44"/>
  <c r="CY23" i="44"/>
  <c r="CO23" i="44"/>
  <c r="EI23" i="44"/>
  <c r="DA24" i="36"/>
  <c r="DA25" i="38" s="1"/>
  <c r="FM24" i="36"/>
  <c r="FM25" i="38" s="1"/>
  <c r="IH24" i="36"/>
  <c r="IH25" i="38" s="1"/>
  <c r="D24" i="36"/>
  <c r="D25" i="38" s="1"/>
  <c r="IK24" i="36"/>
  <c r="IK25" i="38" s="1"/>
  <c r="DS24" i="40"/>
  <c r="IM24" i="40"/>
  <c r="GG24" i="36"/>
  <c r="GG25" i="38" s="1"/>
  <c r="K24" i="36"/>
  <c r="K25" i="38" s="1"/>
  <c r="BQ24" i="36"/>
  <c r="BQ25" i="38" s="1"/>
  <c r="GJ24" i="36"/>
  <c r="GJ25" i="38" s="1"/>
  <c r="GD24" i="36"/>
  <c r="GD25" i="38" s="1"/>
  <c r="DQ24" i="40"/>
  <c r="CU24" i="36"/>
  <c r="CU25" i="38" s="1"/>
  <c r="GK24" i="40"/>
  <c r="CD24" i="36"/>
  <c r="CD25" i="38" s="1"/>
  <c r="BX24" i="36"/>
  <c r="BX25" i="38" s="1"/>
  <c r="BF24" i="36"/>
  <c r="BF25" i="38" s="1"/>
  <c r="IP24" i="40"/>
  <c r="FP24" i="40"/>
  <c r="BR24" i="36"/>
  <c r="BR25" i="38" s="1"/>
  <c r="CV24" i="36"/>
  <c r="CV25" i="38" s="1"/>
  <c r="BS24" i="40"/>
  <c r="EN24" i="36"/>
  <c r="EN25" i="38" s="1"/>
  <c r="FE24" i="36"/>
  <c r="FE25" i="38" s="1"/>
  <c r="I24" i="36"/>
  <c r="I25" i="38" s="1"/>
  <c r="U24" i="36"/>
  <c r="U25" i="38" s="1"/>
  <c r="FW24" i="36"/>
  <c r="FW25" i="38" s="1"/>
  <c r="FV24" i="36"/>
  <c r="FV25" i="38" s="1"/>
  <c r="AM24" i="36"/>
  <c r="AM25" i="38" s="1"/>
  <c r="AN24" i="36"/>
  <c r="AN25" i="38" s="1"/>
  <c r="FL24" i="36"/>
  <c r="FL25" i="38" s="1"/>
  <c r="GF24" i="40"/>
  <c r="BH24" i="40"/>
  <c r="FK24" i="36"/>
  <c r="FK25" i="38" s="1"/>
  <c r="FY24" i="40"/>
  <c r="EL24" i="36"/>
  <c r="EL25" i="38" s="1"/>
  <c r="IR24" i="40"/>
  <c r="DL24" i="40"/>
  <c r="Y24" i="36"/>
  <c r="Y25" i="38" s="1"/>
  <c r="FQ24" i="36"/>
  <c r="FQ25" i="38" s="1"/>
  <c r="EA24" i="36"/>
  <c r="EA25" i="38" s="1"/>
  <c r="DG24" i="40"/>
  <c r="IL24" i="36"/>
  <c r="IL25" i="38" s="1"/>
  <c r="DP24" i="36"/>
  <c r="DP25" i="38" s="1"/>
  <c r="EC24" i="40"/>
  <c r="AK24" i="36"/>
  <c r="AK25" i="38" s="1"/>
  <c r="EJ24" i="36"/>
  <c r="EJ25" i="38" s="1"/>
  <c r="BY24" i="36"/>
  <c r="BY25" i="38" s="1"/>
  <c r="FB24" i="36"/>
  <c r="FB25" i="38" s="1"/>
  <c r="FI24" i="36"/>
  <c r="FI25" i="38" s="1"/>
  <c r="DW24" i="40"/>
  <c r="HV24" i="36"/>
  <c r="HV25" i="38" s="1"/>
  <c r="X24" i="36"/>
  <c r="X25" i="38" s="1"/>
  <c r="GM24" i="40"/>
  <c r="BM24" i="36"/>
  <c r="BM25" i="38" s="1"/>
  <c r="FJ24" i="40"/>
  <c r="IM24" i="36"/>
  <c r="IM25" i="38" s="1"/>
  <c r="CT24" i="36"/>
  <c r="CT25" i="38" s="1"/>
  <c r="GI24" i="36"/>
  <c r="GI25" i="38" s="1"/>
  <c r="EX24" i="40"/>
  <c r="AH24" i="40"/>
  <c r="CT24" i="40"/>
  <c r="FS24" i="36"/>
  <c r="FS25" i="38" s="1"/>
  <c r="EK24" i="40"/>
  <c r="IA24" i="36"/>
  <c r="IA25" i="38" s="1"/>
  <c r="HH24" i="36"/>
  <c r="HH25" i="38" s="1"/>
  <c r="HT24" i="36"/>
  <c r="HT25" i="38" s="1"/>
  <c r="DT24" i="36"/>
  <c r="DT25" i="38" s="1"/>
  <c r="HD24" i="36"/>
  <c r="HD25" i="38" s="1"/>
  <c r="W24" i="40"/>
  <c r="G24" i="40"/>
  <c r="GY24" i="36"/>
  <c r="GY25" i="38" s="1"/>
  <c r="GU24" i="36"/>
  <c r="GU25" i="38" s="1"/>
  <c r="HM24" i="36"/>
  <c r="HM25" i="38" s="1"/>
  <c r="GQ24" i="36"/>
  <c r="GQ25" i="38" s="1"/>
  <c r="AL24" i="40"/>
  <c r="CO24" i="36"/>
  <c r="CO25" i="38" s="1"/>
  <c r="GV24" i="40"/>
  <c r="GX24" i="36"/>
  <c r="GX25" i="38" s="1"/>
  <c r="DY24" i="40"/>
  <c r="DL24" i="36"/>
  <c r="DL25" i="38" s="1"/>
  <c r="GV24" i="36"/>
  <c r="GV25" i="38" s="1"/>
  <c r="AD24" i="36"/>
  <c r="AD25" i="38" s="1"/>
  <c r="BH24" i="36"/>
  <c r="BH25" i="38" s="1"/>
  <c r="L24" i="36"/>
  <c r="L25" i="38" s="1"/>
  <c r="HG24" i="36"/>
  <c r="HG25" i="38" s="1"/>
  <c r="AU24" i="36"/>
  <c r="AU25" i="38" s="1"/>
  <c r="IB24" i="36"/>
  <c r="IB25" i="38" s="1"/>
  <c r="IN24" i="36"/>
  <c r="IN25" i="38" s="1"/>
  <c r="BE24" i="36"/>
  <c r="BE25" i="38" s="1"/>
  <c r="CI24" i="36"/>
  <c r="CI25" i="38" s="1"/>
  <c r="BS24" i="36"/>
  <c r="BS25" i="38" s="1"/>
  <c r="BK24" i="36"/>
  <c r="BK25" i="38" s="1"/>
  <c r="K24" i="40"/>
  <c r="AC24" i="40"/>
  <c r="GC24" i="36"/>
  <c r="GC25" i="38" s="1"/>
  <c r="FT24" i="36"/>
  <c r="FT25" i="38" s="1"/>
  <c r="CS24" i="40"/>
  <c r="HD24" i="40"/>
  <c r="T24" i="36"/>
  <c r="T25" i="38" s="1"/>
  <c r="DQ24" i="36"/>
  <c r="DQ25" i="38" s="1"/>
  <c r="AL24" i="36"/>
  <c r="AL25" i="38" s="1"/>
  <c r="CF24" i="36"/>
  <c r="CF25" i="38" s="1"/>
  <c r="BT24" i="36"/>
  <c r="BT25" i="38" s="1"/>
  <c r="GS24" i="36"/>
  <c r="GS25" i="38" s="1"/>
  <c r="AC24" i="36"/>
  <c r="AC25" i="38" s="1"/>
  <c r="BZ24" i="36"/>
  <c r="BZ25" i="38" s="1"/>
  <c r="BA24" i="36"/>
  <c r="BA25" i="38" s="1"/>
  <c r="O24" i="36"/>
  <c r="O25" i="38" s="1"/>
  <c r="ET24" i="36"/>
  <c r="ET25" i="38" s="1"/>
  <c r="EU24" i="40"/>
  <c r="ID24" i="40"/>
  <c r="GO24" i="36"/>
  <c r="GO25" i="38" s="1"/>
  <c r="CY24" i="36"/>
  <c r="CY25" i="38" s="1"/>
  <c r="EZ24" i="36"/>
  <c r="EZ25" i="38" s="1"/>
  <c r="DH24" i="36"/>
  <c r="DH25" i="38" s="1"/>
  <c r="DN24" i="36"/>
  <c r="DN25" i="38" s="1"/>
  <c r="HI24" i="36"/>
  <c r="HI25" i="38" s="1"/>
  <c r="HQ24" i="40"/>
  <c r="FJ24" i="36"/>
  <c r="FJ25" i="38" s="1"/>
  <c r="EG24" i="40"/>
  <c r="FF24" i="40"/>
  <c r="GF24" i="36"/>
  <c r="GF25" i="38" s="1"/>
  <c r="DS24" i="36"/>
  <c r="DS25" i="38" s="1"/>
  <c r="GH24" i="40"/>
  <c r="FO24" i="40"/>
  <c r="HW24" i="40"/>
  <c r="DK24" i="40"/>
  <c r="J24" i="36"/>
  <c r="J25" i="38" s="1"/>
  <c r="HL24" i="40"/>
  <c r="AP24" i="40"/>
  <c r="CX24" i="40"/>
  <c r="Q24" i="40"/>
  <c r="HC24" i="36"/>
  <c r="HC25" i="38" s="1"/>
  <c r="AT24" i="36"/>
  <c r="AT25" i="38" s="1"/>
  <c r="DV24" i="36"/>
  <c r="DV25" i="38" s="1"/>
  <c r="HU24" i="36"/>
  <c r="HU25" i="38" s="1"/>
  <c r="BG24" i="36"/>
  <c r="BG25" i="38" s="1"/>
  <c r="ED24" i="36"/>
  <c r="ED25" i="38" s="1"/>
  <c r="HA24" i="40"/>
  <c r="AE24" i="40"/>
  <c r="EF24" i="40"/>
  <c r="BC24" i="40"/>
  <c r="GY24" i="40"/>
  <c r="HZ24" i="36"/>
  <c r="HZ25" i="38" s="1"/>
  <c r="BD24" i="36"/>
  <c r="BD25" i="38" s="1"/>
  <c r="GG24" i="40"/>
  <c r="CK24" i="40"/>
  <c r="V24" i="40"/>
  <c r="HS24" i="40"/>
  <c r="GI24" i="40"/>
  <c r="R24" i="40"/>
  <c r="GM24" i="36"/>
  <c r="GM25" i="38" s="1"/>
  <c r="HR24" i="40"/>
  <c r="P24" i="40"/>
  <c r="DZ24" i="40"/>
  <c r="GT24" i="40"/>
  <c r="FN24" i="40"/>
  <c r="EV24" i="40"/>
  <c r="Y24" i="40"/>
  <c r="EQ24" i="40"/>
  <c r="CH24" i="40"/>
  <c r="AG24" i="40"/>
  <c r="BP24" i="40"/>
  <c r="GK24" i="36"/>
  <c r="GK25" i="38" s="1"/>
  <c r="X24" i="40"/>
  <c r="BR24" i="40"/>
  <c r="GU24" i="40"/>
  <c r="BX24" i="40"/>
  <c r="IG24" i="40"/>
  <c r="DI24" i="40"/>
  <c r="FH24" i="36"/>
  <c r="FH25" i="38" s="1"/>
  <c r="IP24" i="36"/>
  <c r="IP25" i="38" s="1"/>
  <c r="GP24" i="36"/>
  <c r="GP25" i="38" s="1"/>
  <c r="CR24" i="36"/>
  <c r="CR25" i="38" s="1"/>
  <c r="E24" i="40"/>
  <c r="FD24" i="40"/>
  <c r="ER24" i="40"/>
  <c r="F24" i="40"/>
  <c r="FS24" i="40"/>
  <c r="BG24" i="40"/>
  <c r="EY24" i="40"/>
  <c r="AU24" i="40"/>
  <c r="CU24" i="40"/>
  <c r="FL24" i="40"/>
  <c r="CE24" i="40"/>
  <c r="FU24" i="40"/>
  <c r="FM24" i="40"/>
  <c r="IL24" i="40"/>
  <c r="DX24" i="40"/>
  <c r="EE24" i="40"/>
  <c r="EN24" i="40"/>
  <c r="CQ24" i="40"/>
  <c r="CA24" i="40"/>
  <c r="BQ24" i="40"/>
  <c r="BT24" i="40"/>
  <c r="ET24" i="40"/>
  <c r="FW24" i="40"/>
  <c r="CV24" i="40"/>
  <c r="AD24" i="40"/>
  <c r="HP24" i="36"/>
  <c r="HP25" i="38" s="1"/>
  <c r="DG24" i="36"/>
  <c r="DG25" i="38" s="1"/>
  <c r="HE24" i="40"/>
  <c r="D24" i="40"/>
  <c r="BL24" i="36"/>
  <c r="BL25" i="38" s="1"/>
  <c r="EK24" i="36"/>
  <c r="EK25" i="38" s="1"/>
  <c r="AF24" i="36"/>
  <c r="AF25" i="38" s="1"/>
  <c r="IQ24" i="40"/>
  <c r="BO24" i="40"/>
  <c r="EA24" i="40"/>
  <c r="CM24" i="40"/>
  <c r="DO24" i="40"/>
  <c r="BJ24" i="40"/>
  <c r="IK24" i="40"/>
  <c r="CW24" i="40"/>
  <c r="ES24" i="40"/>
  <c r="ED24" i="40"/>
  <c r="GN24" i="40"/>
  <c r="GB24" i="40"/>
  <c r="IO24" i="40"/>
  <c r="CD24" i="40"/>
  <c r="AM24" i="40"/>
  <c r="HB24" i="40"/>
  <c r="GL24" i="40"/>
  <c r="EL24" i="40"/>
  <c r="AK24" i="40"/>
  <c r="IH24" i="40"/>
  <c r="AI24" i="40"/>
  <c r="BI24" i="36"/>
  <c r="BI25" i="38" s="1"/>
  <c r="DV24" i="40"/>
  <c r="HU24" i="40"/>
  <c r="HX24" i="40"/>
  <c r="DC24" i="40"/>
  <c r="DR24" i="40"/>
  <c r="BU24" i="40"/>
  <c r="IF24" i="40"/>
  <c r="GZ24" i="40"/>
  <c r="IE24" i="40"/>
  <c r="IB24" i="40"/>
  <c r="CO24" i="40"/>
  <c r="CJ24" i="40"/>
  <c r="AO24" i="40"/>
  <c r="DD24" i="40"/>
  <c r="CG24" i="40"/>
  <c r="HY24" i="40"/>
  <c r="HV24" i="40"/>
  <c r="FV24" i="40"/>
  <c r="AX24" i="36"/>
  <c r="AX25" i="38" s="1"/>
  <c r="GH24" i="36"/>
  <c r="GH25" i="38" s="1"/>
  <c r="DJ24" i="36"/>
  <c r="DJ25" i="38" s="1"/>
  <c r="W24" i="36"/>
  <c r="W25" i="38" s="1"/>
  <c r="GR24" i="36"/>
  <c r="GR25" i="38" s="1"/>
  <c r="HN24" i="36"/>
  <c r="HN25" i="38" s="1"/>
  <c r="EP24" i="36"/>
  <c r="EP25" i="38" s="1"/>
  <c r="AB24" i="40"/>
  <c r="EH24" i="40"/>
  <c r="FE24" i="40"/>
  <c r="FC24" i="40"/>
  <c r="FX24" i="40"/>
  <c r="GA24" i="40"/>
  <c r="N24" i="40"/>
  <c r="BV24" i="40"/>
  <c r="CP24" i="40"/>
  <c r="CL24" i="40"/>
  <c r="BF24" i="40"/>
  <c r="FA24" i="40"/>
  <c r="EB24" i="40"/>
  <c r="DU24" i="40"/>
  <c r="IA24" i="40"/>
  <c r="II24" i="40"/>
  <c r="C24" i="40"/>
  <c r="GE24" i="40"/>
  <c r="IJ24" i="40"/>
  <c r="GQ24" i="40"/>
  <c r="CB24" i="36"/>
  <c r="CB25" i="38" s="1"/>
  <c r="FP24" i="36"/>
  <c r="FP25" i="38" s="1"/>
  <c r="CC24" i="40"/>
  <c r="AN24" i="40"/>
  <c r="HJ24" i="40"/>
  <c r="AJ24" i="40"/>
  <c r="BW24" i="40"/>
  <c r="FK24" i="40"/>
  <c r="U24" i="40"/>
  <c r="GJ24" i="40"/>
  <c r="DT24" i="40"/>
  <c r="EO24" i="40"/>
  <c r="EM24" i="40"/>
  <c r="CN24" i="40"/>
  <c r="AY24" i="40"/>
  <c r="BB24" i="40"/>
  <c r="BN24" i="40"/>
  <c r="FQ24" i="40"/>
  <c r="CF24" i="40"/>
  <c r="EJ24" i="40"/>
  <c r="AS24" i="40"/>
  <c r="HO24" i="36"/>
  <c r="HO25" i="38" s="1"/>
  <c r="AP24" i="36"/>
  <c r="AP25" i="38" s="1"/>
  <c r="Z24" i="40"/>
  <c r="AZ24" i="40"/>
  <c r="M24" i="40"/>
  <c r="IC24" i="40"/>
  <c r="AV24" i="40"/>
  <c r="FB24" i="40"/>
  <c r="S24" i="40"/>
  <c r="DF24" i="40"/>
  <c r="HF24" i="40"/>
  <c r="CZ24" i="40"/>
  <c r="DA24" i="40"/>
  <c r="EW24" i="40"/>
  <c r="DM24" i="40"/>
  <c r="FI24" i="40"/>
  <c r="HO24" i="40"/>
  <c r="GX24" i="40"/>
  <c r="B30" i="39"/>
  <c r="B30" i="38"/>
  <c r="B30" i="40"/>
  <c r="AW24" i="36"/>
  <c r="AW25" i="38" s="1"/>
  <c r="CX24" i="36"/>
  <c r="CX25" i="38" s="1"/>
  <c r="GZ24" i="36"/>
  <c r="GZ25" i="38" s="1"/>
  <c r="BJ24" i="36"/>
  <c r="BJ25" i="38" s="1"/>
  <c r="FG24" i="36"/>
  <c r="FG25" i="38" s="1"/>
  <c r="DE24" i="36"/>
  <c r="DE25" i="38" s="1"/>
  <c r="AA24" i="36"/>
  <c r="AA25" i="38" s="1"/>
  <c r="FY24" i="36"/>
  <c r="FY25" i="38" s="1"/>
  <c r="EU24" i="36"/>
  <c r="EU25" i="38" s="1"/>
  <c r="AR24" i="36"/>
  <c r="AR25" i="38" s="1"/>
  <c r="FR24" i="36"/>
  <c r="FR25" i="38" s="1"/>
  <c r="G24" i="36"/>
  <c r="G25" i="38" s="1"/>
  <c r="IE24" i="36"/>
  <c r="IE25" i="38" s="1"/>
  <c r="DU24" i="36"/>
  <c r="DU25" i="38" s="1"/>
  <c r="EX24" i="36"/>
  <c r="EX25" i="38" s="1"/>
  <c r="HA24" i="36"/>
  <c r="HA25" i="38" s="1"/>
  <c r="GW24" i="36"/>
  <c r="GW25" i="38" s="1"/>
  <c r="FZ24" i="36"/>
  <c r="FZ25" i="38" s="1"/>
  <c r="IR24" i="36"/>
  <c r="IR25" i="38" s="1"/>
  <c r="EO24" i="36"/>
  <c r="EO25" i="38" s="1"/>
  <c r="EI24" i="36"/>
  <c r="EI25" i="38" s="1"/>
  <c r="HK24" i="36"/>
  <c r="HK25" i="38" s="1"/>
  <c r="HJ24" i="36"/>
  <c r="HJ25" i="38" s="1"/>
  <c r="HW24" i="36"/>
  <c r="HW25" i="38" s="1"/>
  <c r="C24" i="36"/>
  <c r="C25" i="38" s="1"/>
  <c r="AH24" i="36"/>
  <c r="AH25" i="38" s="1"/>
  <c r="HQ24" i="36"/>
  <c r="HQ25" i="38" s="1"/>
  <c r="Q24" i="36"/>
  <c r="Q25" i="38" s="1"/>
  <c r="DW24" i="36"/>
  <c r="DW25" i="38" s="1"/>
  <c r="HF24" i="36"/>
  <c r="HF25" i="38" s="1"/>
  <c r="H24" i="36"/>
  <c r="H25" i="38" s="1"/>
  <c r="EW24" i="36"/>
  <c r="EW25" i="38" s="1"/>
  <c r="FF24" i="36"/>
  <c r="FF25" i="38" s="1"/>
  <c r="CH24" i="36"/>
  <c r="CH25" i="38" s="1"/>
  <c r="EC24" i="36"/>
  <c r="EC25" i="38" s="1"/>
  <c r="CL24" i="36"/>
  <c r="CL25" i="38" s="1"/>
  <c r="DB24" i="36"/>
  <c r="DB25" i="38" s="1"/>
  <c r="CP24" i="36"/>
  <c r="CP25" i="38" s="1"/>
  <c r="BC24" i="36"/>
  <c r="BC25" i="38" s="1"/>
  <c r="IK45" i="37" a="1"/>
  <c r="IK45" i="37" s="1"/>
  <c r="IE45" i="37" a="1"/>
  <c r="IE45" i="37" s="1"/>
  <c r="HX45" i="37" a="1"/>
  <c r="HX45" i="37" s="1"/>
  <c r="HR45" i="37" a="1"/>
  <c r="HR45" i="37" s="1"/>
  <c r="HE45" i="37" a="1"/>
  <c r="HE45" i="37" s="1"/>
  <c r="GY45" i="37" a="1"/>
  <c r="GY45" i="37" s="1"/>
  <c r="GR45" i="37" a="1"/>
  <c r="GR45" i="37" s="1"/>
  <c r="GL45" i="37" a="1"/>
  <c r="GL45" i="37" s="1"/>
  <c r="FY45" i="37" a="1"/>
  <c r="FY45" i="37" s="1"/>
  <c r="FS45" i="37" a="1"/>
  <c r="FS45" i="37" s="1"/>
  <c r="FL45" i="37" a="1"/>
  <c r="FL45" i="37" s="1"/>
  <c r="FF45" i="37" a="1"/>
  <c r="FF45" i="37" s="1"/>
  <c r="ES45" i="37" a="1"/>
  <c r="ES45" i="37" s="1"/>
  <c r="EM45" i="37" a="1"/>
  <c r="EM45" i="37" s="1"/>
  <c r="EF45" i="37" a="1"/>
  <c r="EF45" i="37" s="1"/>
  <c r="DZ45" i="37" a="1"/>
  <c r="DZ45" i="37" s="1"/>
  <c r="DM45" i="37" a="1"/>
  <c r="DM45" i="37" s="1"/>
  <c r="DG45" i="37" a="1"/>
  <c r="DG45" i="37" s="1"/>
  <c r="CZ45" i="37" a="1"/>
  <c r="CZ45" i="37" s="1"/>
  <c r="CT45" i="37" a="1"/>
  <c r="CT45" i="37" s="1"/>
  <c r="CG45" i="37" a="1"/>
  <c r="CG45" i="37" s="1"/>
  <c r="CA45" i="37" a="1"/>
  <c r="CA45" i="37" s="1"/>
  <c r="BT45" i="37" a="1"/>
  <c r="BT45" i="37" s="1"/>
  <c r="BN45" i="37" a="1"/>
  <c r="BN45" i="37" s="1"/>
  <c r="BA45" i="37" a="1"/>
  <c r="BA45" i="37" s="1"/>
  <c r="AU45" i="37" a="1"/>
  <c r="AU45" i="37" s="1"/>
  <c r="AN45" i="37" a="1"/>
  <c r="AN45" i="37" s="1"/>
  <c r="AF45" i="37" a="1"/>
  <c r="AF45" i="37" s="1"/>
  <c r="X45" i="37" a="1"/>
  <c r="X45" i="37" s="1"/>
  <c r="P45" i="37" a="1"/>
  <c r="P45" i="37" s="1"/>
  <c r="H45" i="37" a="1"/>
  <c r="H45" i="37" s="1"/>
  <c r="IG45" i="37" a="1"/>
  <c r="IG45" i="37" s="1"/>
  <c r="IQ45" i="37" a="1"/>
  <c r="IQ45" i="37" s="1"/>
  <c r="IJ45" i="37" a="1"/>
  <c r="IJ45" i="37" s="1"/>
  <c r="ID45" i="37" a="1"/>
  <c r="ID45" i="37" s="1"/>
  <c r="HQ45" i="37" a="1"/>
  <c r="HQ45" i="37" s="1"/>
  <c r="HK45" i="37" a="1"/>
  <c r="HK45" i="37" s="1"/>
  <c r="HD45" i="37" a="1"/>
  <c r="HD45" i="37" s="1"/>
  <c r="GX45" i="37" a="1"/>
  <c r="GX45" i="37" s="1"/>
  <c r="GK45" i="37" a="1"/>
  <c r="GK45" i="37" s="1"/>
  <c r="GE45" i="37" a="1"/>
  <c r="GE45" i="37" s="1"/>
  <c r="FX45" i="37" a="1"/>
  <c r="FX45" i="37" s="1"/>
  <c r="FR45" i="37" a="1"/>
  <c r="FR45" i="37" s="1"/>
  <c r="FE45" i="37" a="1"/>
  <c r="FE45" i="37" s="1"/>
  <c r="EY45" i="37" a="1"/>
  <c r="EY45" i="37" s="1"/>
  <c r="ER45" i="37" a="1"/>
  <c r="ER45" i="37" s="1"/>
  <c r="EL45" i="37" a="1"/>
  <c r="EL45" i="37" s="1"/>
  <c r="DY45" i="37" a="1"/>
  <c r="DY45" i="37" s="1"/>
  <c r="DS45" i="37" a="1"/>
  <c r="DS45" i="37" s="1"/>
  <c r="DL45" i="37" a="1"/>
  <c r="DL45" i="37" s="1"/>
  <c r="DF45" i="37" a="1"/>
  <c r="DF45" i="37" s="1"/>
  <c r="CS45" i="37" a="1"/>
  <c r="CS45" i="37" s="1"/>
  <c r="CM45" i="37" a="1"/>
  <c r="CM45" i="37" s="1"/>
  <c r="CF45" i="37" a="1"/>
  <c r="CF45" i="37" s="1"/>
  <c r="BZ45" i="37" a="1"/>
  <c r="BZ45" i="37" s="1"/>
  <c r="BM45" i="37" a="1"/>
  <c r="BM45" i="37" s="1"/>
  <c r="BG45" i="37" a="1"/>
  <c r="BG45" i="37" s="1"/>
  <c r="AZ45" i="37" a="1"/>
  <c r="AZ45" i="37" s="1"/>
  <c r="AT45" i="37" a="1"/>
  <c r="AT45" i="37" s="1"/>
  <c r="AM45" i="37" a="1"/>
  <c r="AM45" i="37" s="1"/>
  <c r="AE45" i="37" a="1"/>
  <c r="AE45" i="37" s="1"/>
  <c r="W45" i="37" a="1"/>
  <c r="W45" i="37" s="1"/>
  <c r="O45" i="37" a="1"/>
  <c r="O45" i="37" s="1"/>
  <c r="G45" i="37" a="1"/>
  <c r="G45" i="37" s="1"/>
  <c r="IP45" i="37" a="1"/>
  <c r="IP45" i="37" s="1"/>
  <c r="IC45" i="37" a="1"/>
  <c r="IC45" i="37" s="1"/>
  <c r="HW45" i="37" a="1"/>
  <c r="HW45" i="37" s="1"/>
  <c r="HP45" i="37" a="1"/>
  <c r="HP45" i="37" s="1"/>
  <c r="HJ45" i="37" a="1"/>
  <c r="HJ45" i="37" s="1"/>
  <c r="GW45" i="37" a="1"/>
  <c r="GW45" i="37" s="1"/>
  <c r="GQ45" i="37" a="1"/>
  <c r="GQ45" i="37" s="1"/>
  <c r="GJ45" i="37" a="1"/>
  <c r="GJ45" i="37" s="1"/>
  <c r="GD45" i="37" a="1"/>
  <c r="GD45" i="37" s="1"/>
  <c r="FQ45" i="37" a="1"/>
  <c r="FQ45" i="37" s="1"/>
  <c r="FK45" i="37" a="1"/>
  <c r="FK45" i="37" s="1"/>
  <c r="FD45" i="37" a="1"/>
  <c r="FD45" i="37" s="1"/>
  <c r="EX45" i="37" a="1"/>
  <c r="EX45" i="37" s="1"/>
  <c r="EK45" i="37" a="1"/>
  <c r="EK45" i="37" s="1"/>
  <c r="EE45" i="37" a="1"/>
  <c r="EE45" i="37" s="1"/>
  <c r="DX45" i="37" a="1"/>
  <c r="DX45" i="37" s="1"/>
  <c r="DR45" i="37" a="1"/>
  <c r="DR45" i="37" s="1"/>
  <c r="DE45" i="37" a="1"/>
  <c r="DE45" i="37" s="1"/>
  <c r="CY45" i="37" a="1"/>
  <c r="CY45" i="37" s="1"/>
  <c r="CR45" i="37" a="1"/>
  <c r="CR45" i="37" s="1"/>
  <c r="CL45" i="37" a="1"/>
  <c r="CL45" i="37" s="1"/>
  <c r="BY45" i="37" a="1"/>
  <c r="BY45" i="37" s="1"/>
  <c r="BS45" i="37" a="1"/>
  <c r="BS45" i="37" s="1"/>
  <c r="BL45" i="37" a="1"/>
  <c r="BL45" i="37" s="1"/>
  <c r="BF45" i="37" a="1"/>
  <c r="BF45" i="37" s="1"/>
  <c r="AS45" i="37" a="1"/>
  <c r="AS45" i="37" s="1"/>
  <c r="AL45" i="37" a="1"/>
  <c r="AL45" i="37" s="1"/>
  <c r="AD45" i="37" a="1"/>
  <c r="AD45" i="37" s="1"/>
  <c r="V45" i="37" a="1"/>
  <c r="V45" i="37" s="1"/>
  <c r="N45" i="37" a="1"/>
  <c r="N45" i="37" s="1"/>
  <c r="F45" i="37" a="1"/>
  <c r="F45" i="37" s="1"/>
  <c r="IA45" i="37" a="1"/>
  <c r="IA45" i="37" s="1"/>
  <c r="IO45" i="37" a="1"/>
  <c r="IO45" i="37" s="1"/>
  <c r="II45" i="37" a="1"/>
  <c r="II45" i="37" s="1"/>
  <c r="IB45" i="37" a="1"/>
  <c r="IB45" i="37" s="1"/>
  <c r="HV45" i="37" a="1"/>
  <c r="HV45" i="37" s="1"/>
  <c r="HI45" i="37" a="1"/>
  <c r="HI45" i="37" s="1"/>
  <c r="HC45" i="37" a="1"/>
  <c r="HC45" i="37" s="1"/>
  <c r="GV45" i="37" a="1"/>
  <c r="GV45" i="37" s="1"/>
  <c r="GP45" i="37" a="1"/>
  <c r="GP45" i="37" s="1"/>
  <c r="GC45" i="37" a="1"/>
  <c r="GC45" i="37" s="1"/>
  <c r="FW45" i="37" a="1"/>
  <c r="FW45" i="37" s="1"/>
  <c r="FP45" i="37" a="1"/>
  <c r="FP45" i="37" s="1"/>
  <c r="FJ45" i="37" a="1"/>
  <c r="FJ45" i="37" s="1"/>
  <c r="EW45" i="37" a="1"/>
  <c r="EW45" i="37" s="1"/>
  <c r="EQ45" i="37" a="1"/>
  <c r="EQ45" i="37" s="1"/>
  <c r="EJ45" i="37" a="1"/>
  <c r="EJ45" i="37" s="1"/>
  <c r="ED45" i="37" a="1"/>
  <c r="ED45" i="37" s="1"/>
  <c r="DQ45" i="37" a="1"/>
  <c r="DQ45" i="37" s="1"/>
  <c r="DK45" i="37" a="1"/>
  <c r="DK45" i="37" s="1"/>
  <c r="DD45" i="37" a="1"/>
  <c r="DD45" i="37" s="1"/>
  <c r="CX45" i="37" a="1"/>
  <c r="CX45" i="37" s="1"/>
  <c r="CK45" i="37" a="1"/>
  <c r="CK45" i="37" s="1"/>
  <c r="CE45" i="37" a="1"/>
  <c r="CE45" i="37" s="1"/>
  <c r="BX45" i="37" a="1"/>
  <c r="BX45" i="37" s="1"/>
  <c r="BR45" i="37" a="1"/>
  <c r="BR45" i="37" s="1"/>
  <c r="BE45" i="37" a="1"/>
  <c r="BE45" i="37" s="1"/>
  <c r="AY45" i="37" a="1"/>
  <c r="AY45" i="37" s="1"/>
  <c r="AR45" i="37" a="1"/>
  <c r="AR45" i="37" s="1"/>
  <c r="AK45" i="37" a="1"/>
  <c r="AK45" i="37" s="1"/>
  <c r="AC45" i="37" a="1"/>
  <c r="AC45" i="37" s="1"/>
  <c r="U45" i="37" a="1"/>
  <c r="U45" i="37" s="1"/>
  <c r="M45" i="37" a="1"/>
  <c r="M45" i="37" s="1"/>
  <c r="E45" i="37" a="1"/>
  <c r="E45" i="37" s="1"/>
  <c r="HT45" i="37" a="1"/>
  <c r="HT45" i="37" s="1"/>
  <c r="IN45" i="37" a="1"/>
  <c r="IN45" i="37" s="1"/>
  <c r="IH45" i="37" a="1"/>
  <c r="IH45" i="37" s="1"/>
  <c r="HU45" i="37" a="1"/>
  <c r="HU45" i="37" s="1"/>
  <c r="HO45" i="37" a="1"/>
  <c r="HO45" i="37" s="1"/>
  <c r="HH45" i="37" a="1"/>
  <c r="HH45" i="37" s="1"/>
  <c r="HB45" i="37" a="1"/>
  <c r="HB45" i="37" s="1"/>
  <c r="GO45" i="37" a="1"/>
  <c r="GO45" i="37" s="1"/>
  <c r="GI45" i="37" a="1"/>
  <c r="GI45" i="37" s="1"/>
  <c r="GB45" i="37" a="1"/>
  <c r="GB45" i="37" s="1"/>
  <c r="FV45" i="37" a="1"/>
  <c r="FV45" i="37" s="1"/>
  <c r="FI45" i="37" a="1"/>
  <c r="FI45" i="37" s="1"/>
  <c r="FC45" i="37" a="1"/>
  <c r="FC45" i="37" s="1"/>
  <c r="EV45" i="37" a="1"/>
  <c r="EV45" i="37" s="1"/>
  <c r="EP45" i="37" a="1"/>
  <c r="EP45" i="37" s="1"/>
  <c r="EC45" i="37" a="1"/>
  <c r="EC45" i="37" s="1"/>
  <c r="DW45" i="37" a="1"/>
  <c r="DW45" i="37" s="1"/>
  <c r="DP45" i="37" a="1"/>
  <c r="DP45" i="37" s="1"/>
  <c r="DJ45" i="37" a="1"/>
  <c r="DJ45" i="37" s="1"/>
  <c r="CW45" i="37" a="1"/>
  <c r="CW45" i="37" s="1"/>
  <c r="CQ45" i="37" a="1"/>
  <c r="CQ45" i="37" s="1"/>
  <c r="CJ45" i="37" a="1"/>
  <c r="CJ45" i="37" s="1"/>
  <c r="CD45" i="37" a="1"/>
  <c r="CD45" i="37" s="1"/>
  <c r="BQ45" i="37" a="1"/>
  <c r="BQ45" i="37" s="1"/>
  <c r="BK45" i="37" a="1"/>
  <c r="BK45" i="37" s="1"/>
  <c r="BD45" i="37" a="1"/>
  <c r="BD45" i="37" s="1"/>
  <c r="AX45" i="37" a="1"/>
  <c r="AX45" i="37" s="1"/>
  <c r="AJ45" i="37" a="1"/>
  <c r="AJ45" i="37" s="1"/>
  <c r="AB45" i="37" a="1"/>
  <c r="AB45" i="37" s="1"/>
  <c r="T45" i="37" a="1"/>
  <c r="T45" i="37" s="1"/>
  <c r="L45" i="37" a="1"/>
  <c r="L45" i="37" s="1"/>
  <c r="D45" i="37" a="1"/>
  <c r="D45" i="37" s="1"/>
  <c r="IM45" i="37" a="1"/>
  <c r="IM45" i="37" s="1"/>
  <c r="IF45" i="37" a="1"/>
  <c r="IF45" i="37" s="1"/>
  <c r="HZ45" i="37" a="1"/>
  <c r="HZ45" i="37" s="1"/>
  <c r="HM45" i="37" a="1"/>
  <c r="HM45" i="37" s="1"/>
  <c r="HG45" i="37" a="1"/>
  <c r="HG45" i="37" s="1"/>
  <c r="GZ45" i="37" a="1"/>
  <c r="GZ45" i="37" s="1"/>
  <c r="GT45" i="37" a="1"/>
  <c r="GT45" i="37" s="1"/>
  <c r="GG45" i="37" a="1"/>
  <c r="GG45" i="37" s="1"/>
  <c r="GA45" i="37" a="1"/>
  <c r="GA45" i="37" s="1"/>
  <c r="FT45" i="37" a="1"/>
  <c r="FT45" i="37" s="1"/>
  <c r="FN45" i="37" a="1"/>
  <c r="FN45" i="37" s="1"/>
  <c r="FA45" i="37" a="1"/>
  <c r="FA45" i="37" s="1"/>
  <c r="EU45" i="37" a="1"/>
  <c r="EU45" i="37" s="1"/>
  <c r="EN45" i="37" a="1"/>
  <c r="EN45" i="37" s="1"/>
  <c r="EH45" i="37" a="1"/>
  <c r="EH45" i="37" s="1"/>
  <c r="DU45" i="37" a="1"/>
  <c r="DU45" i="37" s="1"/>
  <c r="DO45" i="37" a="1"/>
  <c r="DO45" i="37" s="1"/>
  <c r="DH45" i="37" a="1"/>
  <c r="DH45" i="37" s="1"/>
  <c r="DB45" i="37" a="1"/>
  <c r="DB45" i="37" s="1"/>
  <c r="CO45" i="37" a="1"/>
  <c r="CO45" i="37" s="1"/>
  <c r="CI45" i="37" a="1"/>
  <c r="CI45" i="37" s="1"/>
  <c r="CB45" i="37" a="1"/>
  <c r="CB45" i="37" s="1"/>
  <c r="BV45" i="37" a="1"/>
  <c r="BV45" i="37" s="1"/>
  <c r="BI45" i="37" a="1"/>
  <c r="BI45" i="37" s="1"/>
  <c r="BC45" i="37" a="1"/>
  <c r="BC45" i="37" s="1"/>
  <c r="AV45" i="37" a="1"/>
  <c r="AV45" i="37" s="1"/>
  <c r="AP45" i="37" a="1"/>
  <c r="AP45" i="37" s="1"/>
  <c r="AH45" i="37" a="1"/>
  <c r="AH45" i="37" s="1"/>
  <c r="Z45" i="37" a="1"/>
  <c r="Z45" i="37" s="1"/>
  <c r="R45" i="37" a="1"/>
  <c r="R45" i="37" s="1"/>
  <c r="J45" i="37" a="1"/>
  <c r="J45" i="37" s="1"/>
  <c r="HY45" i="37" a="1"/>
  <c r="HY45" i="37" s="1"/>
  <c r="GS45" i="37" a="1"/>
  <c r="GS45" i="37" s="1"/>
  <c r="ET45" i="37" a="1"/>
  <c r="ET45" i="37" s="1"/>
  <c r="DT45" i="37" a="1"/>
  <c r="DT45" i="37" s="1"/>
  <c r="CU45" i="37" a="1"/>
  <c r="CU45" i="37" s="1"/>
  <c r="BU45" i="37" a="1"/>
  <c r="BU45" i="37" s="1"/>
  <c r="Q45" i="37" a="1"/>
  <c r="Q45" i="37" s="1"/>
  <c r="EA45" i="37" a="1"/>
  <c r="EA45" i="37" s="1"/>
  <c r="FU45" i="37" a="1"/>
  <c r="FU45" i="37" s="1"/>
  <c r="AW45" i="37" a="1"/>
  <c r="AW45" i="37" s="1"/>
  <c r="HS45" i="37" a="1"/>
  <c r="HS45" i="37" s="1"/>
  <c r="GN45" i="37" a="1"/>
  <c r="GN45" i="37" s="1"/>
  <c r="FO45" i="37" a="1"/>
  <c r="FO45" i="37" s="1"/>
  <c r="EO45" i="37" a="1"/>
  <c r="EO45" i="37" s="1"/>
  <c r="CP45" i="37" a="1"/>
  <c r="CP45" i="37" s="1"/>
  <c r="BP45" i="37" a="1"/>
  <c r="BP45" i="37" s="1"/>
  <c r="AQ45" i="37" a="1"/>
  <c r="AQ45" i="37" s="1"/>
  <c r="K45" i="37" a="1"/>
  <c r="K45" i="37" s="1"/>
  <c r="DA45" i="37" a="1"/>
  <c r="DA45" i="37" s="1"/>
  <c r="HN45" i="37" a="1"/>
  <c r="HN45" i="37" s="1"/>
  <c r="GM45" i="37" a="1"/>
  <c r="GM45" i="37" s="1"/>
  <c r="FM45" i="37" a="1"/>
  <c r="FM45" i="37" s="1"/>
  <c r="DN45" i="37" a="1"/>
  <c r="DN45" i="37" s="1"/>
  <c r="CN45" i="37" a="1"/>
  <c r="CN45" i="37" s="1"/>
  <c r="BO45" i="37" a="1"/>
  <c r="BO45" i="37" s="1"/>
  <c r="AO45" i="37" a="1"/>
  <c r="AO45" i="37" s="1"/>
  <c r="I45" i="37" a="1"/>
  <c r="I45" i="37" s="1"/>
  <c r="AA45" i="37" a="1"/>
  <c r="AA45" i="37" s="1"/>
  <c r="EZ45" i="37" a="1"/>
  <c r="EZ45" i="37" s="1"/>
  <c r="BB45" i="37" a="1"/>
  <c r="BB45" i="37" s="1"/>
  <c r="DV45" i="37" a="1"/>
  <c r="DV45" i="37" s="1"/>
  <c r="HL45" i="37" a="1"/>
  <c r="HL45" i="37" s="1"/>
  <c r="GH45" i="37" a="1"/>
  <c r="GH45" i="37" s="1"/>
  <c r="FH45" i="37" a="1"/>
  <c r="FH45" i="37" s="1"/>
  <c r="EI45" i="37" a="1"/>
  <c r="EI45" i="37" s="1"/>
  <c r="DI45" i="37" a="1"/>
  <c r="DI45" i="37" s="1"/>
  <c r="BJ45" i="37" a="1"/>
  <c r="BJ45" i="37" s="1"/>
  <c r="AI45" i="37" a="1"/>
  <c r="AI45" i="37" s="1"/>
  <c r="C45" i="37" a="1"/>
  <c r="C45" i="37" s="1"/>
  <c r="DC45" i="37" a="1"/>
  <c r="DC45" i="37" s="1"/>
  <c r="CV45" i="37" a="1"/>
  <c r="CV45" i="37" s="1"/>
  <c r="S45" i="37" a="1"/>
  <c r="S45" i="37" s="1"/>
  <c r="HF45" i="37" a="1"/>
  <c r="HF45" i="37" s="1"/>
  <c r="GF45" i="37" a="1"/>
  <c r="GF45" i="37" s="1"/>
  <c r="FG45" i="37" a="1"/>
  <c r="FG45" i="37" s="1"/>
  <c r="EG45" i="37" a="1"/>
  <c r="EG45" i="37" s="1"/>
  <c r="CH45" i="37" a="1"/>
  <c r="CH45" i="37" s="1"/>
  <c r="BH45" i="37" a="1"/>
  <c r="BH45" i="37" s="1"/>
  <c r="AG45" i="37" a="1"/>
  <c r="AG45" i="37" s="1"/>
  <c r="IR45" i="37" a="1"/>
  <c r="IR45" i="37" s="1"/>
  <c r="HA45" i="37" a="1"/>
  <c r="HA45" i="37" s="1"/>
  <c r="FB45" i="37" a="1"/>
  <c r="FB45" i="37" s="1"/>
  <c r="EB45" i="37" a="1"/>
  <c r="EB45" i="37" s="1"/>
  <c r="CC45" i="37" a="1"/>
  <c r="CC45" i="37" s="1"/>
  <c r="IL45" i="37" a="1"/>
  <c r="IL45" i="37" s="1"/>
  <c r="FZ45" i="37" a="1"/>
  <c r="FZ45" i="37" s="1"/>
  <c r="Y45" i="37" a="1"/>
  <c r="Y45" i="37" s="1"/>
  <c r="GU45" i="37" a="1"/>
  <c r="GU45" i="37" s="1"/>
  <c r="BW45" i="37" a="1"/>
  <c r="BW45" i="37" s="1"/>
  <c r="IL26" i="36"/>
  <c r="IL27" i="38" s="1"/>
  <c r="ID26" i="36"/>
  <c r="ID27" i="38" s="1"/>
  <c r="HV26" i="36"/>
  <c r="HV27" i="38" s="1"/>
  <c r="HN26" i="36"/>
  <c r="HN27" i="38" s="1"/>
  <c r="HF26" i="36"/>
  <c r="HF27" i="38" s="1"/>
  <c r="GX26" i="36"/>
  <c r="GX27" i="38" s="1"/>
  <c r="GP26" i="36"/>
  <c r="GP27" i="38" s="1"/>
  <c r="GH26" i="36"/>
  <c r="GH27" i="38" s="1"/>
  <c r="FZ26" i="36"/>
  <c r="FZ27" i="38" s="1"/>
  <c r="FR26" i="36"/>
  <c r="FR27" i="38" s="1"/>
  <c r="FJ26" i="36"/>
  <c r="FJ27" i="38" s="1"/>
  <c r="FB26" i="36"/>
  <c r="FB27" i="38" s="1"/>
  <c r="ET26" i="36"/>
  <c r="ET27" i="38" s="1"/>
  <c r="EL26" i="36"/>
  <c r="EL27" i="38" s="1"/>
  <c r="ED26" i="36"/>
  <c r="ED27" i="38" s="1"/>
  <c r="DV26" i="36"/>
  <c r="DV27" i="38" s="1"/>
  <c r="DN26" i="36"/>
  <c r="DN27" i="38" s="1"/>
  <c r="DF26" i="36"/>
  <c r="DF27" i="38" s="1"/>
  <c r="CX26" i="36"/>
  <c r="CX27" i="38" s="1"/>
  <c r="CP26" i="36"/>
  <c r="CP27" i="38" s="1"/>
  <c r="CH26" i="36"/>
  <c r="CH27" i="38" s="1"/>
  <c r="BZ26" i="36"/>
  <c r="BZ27" i="38" s="1"/>
  <c r="BR26" i="36"/>
  <c r="BR27" i="38" s="1"/>
  <c r="BJ26" i="36"/>
  <c r="BJ27" i="38" s="1"/>
  <c r="BB26" i="36"/>
  <c r="BB27" i="38" s="1"/>
  <c r="AT26" i="36"/>
  <c r="AT27" i="38" s="1"/>
  <c r="AL26" i="36"/>
  <c r="AL27" i="38" s="1"/>
  <c r="AD26" i="36"/>
  <c r="AD27" i="38" s="1"/>
  <c r="V26" i="36"/>
  <c r="V27" i="38" s="1"/>
  <c r="N26" i="36"/>
  <c r="N27" i="38" s="1"/>
  <c r="F26" i="36"/>
  <c r="F27" i="38" s="1"/>
  <c r="IO26" i="36"/>
  <c r="IO27" i="38" s="1"/>
  <c r="GS26" i="36"/>
  <c r="GS27" i="38" s="1"/>
  <c r="EW26" i="36"/>
  <c r="EW27" i="38" s="1"/>
  <c r="CS26" i="36"/>
  <c r="CS27" i="38" s="1"/>
  <c r="AW26" i="36"/>
  <c r="AW27" i="38" s="1"/>
  <c r="IK26" i="36"/>
  <c r="IK27" i="38" s="1"/>
  <c r="IC26" i="36"/>
  <c r="IC27" i="38" s="1"/>
  <c r="HU26" i="36"/>
  <c r="HU27" i="38" s="1"/>
  <c r="HM26" i="36"/>
  <c r="HM27" i="38" s="1"/>
  <c r="HE26" i="36"/>
  <c r="HE27" i="38" s="1"/>
  <c r="GW26" i="36"/>
  <c r="GW27" i="38" s="1"/>
  <c r="GO26" i="36"/>
  <c r="GO27" i="38" s="1"/>
  <c r="GG26" i="36"/>
  <c r="GG27" i="38" s="1"/>
  <c r="FY26" i="36"/>
  <c r="FY27" i="38" s="1"/>
  <c r="FQ26" i="36"/>
  <c r="FQ27" i="38" s="1"/>
  <c r="FI26" i="36"/>
  <c r="FI27" i="38" s="1"/>
  <c r="FA26" i="36"/>
  <c r="FA27" i="38" s="1"/>
  <c r="ES26" i="36"/>
  <c r="ES27" i="38" s="1"/>
  <c r="EK26" i="36"/>
  <c r="EK27" i="38" s="1"/>
  <c r="EC26" i="36"/>
  <c r="EC27" i="38" s="1"/>
  <c r="DU26" i="36"/>
  <c r="DU27" i="38" s="1"/>
  <c r="DM26" i="36"/>
  <c r="DM27" i="38" s="1"/>
  <c r="DE26" i="36"/>
  <c r="DE27" i="38" s="1"/>
  <c r="CW26" i="36"/>
  <c r="CW27" i="38" s="1"/>
  <c r="CO26" i="36"/>
  <c r="CO27" i="38" s="1"/>
  <c r="CG26" i="36"/>
  <c r="CG27" i="38" s="1"/>
  <c r="BY26" i="36"/>
  <c r="BY27" i="38" s="1"/>
  <c r="BQ26" i="36"/>
  <c r="BQ27" i="38" s="1"/>
  <c r="BI26" i="36"/>
  <c r="BI27" i="38" s="1"/>
  <c r="BA26" i="36"/>
  <c r="BA27" i="38" s="1"/>
  <c r="AS26" i="36"/>
  <c r="AS27" i="38" s="1"/>
  <c r="AK26" i="36"/>
  <c r="AK27" i="38" s="1"/>
  <c r="AC26" i="36"/>
  <c r="AC27" i="38" s="1"/>
  <c r="U26" i="36"/>
  <c r="U27" i="38" s="1"/>
  <c r="M26" i="36"/>
  <c r="M27" i="38" s="1"/>
  <c r="E26" i="36"/>
  <c r="E27" i="38" s="1"/>
  <c r="HI26" i="36"/>
  <c r="HI27" i="38" s="1"/>
  <c r="FM26" i="36"/>
  <c r="FM27" i="38" s="1"/>
  <c r="DY26" i="36"/>
  <c r="DY27" i="38" s="1"/>
  <c r="CC26" i="36"/>
  <c r="CC27" i="38" s="1"/>
  <c r="Y26" i="36"/>
  <c r="Y27" i="38" s="1"/>
  <c r="IR26" i="36"/>
  <c r="IR27" i="38" s="1"/>
  <c r="IJ26" i="36"/>
  <c r="IJ27" i="38" s="1"/>
  <c r="IB26" i="36"/>
  <c r="IB27" i="38" s="1"/>
  <c r="HT26" i="36"/>
  <c r="HT27" i="38" s="1"/>
  <c r="HL26" i="36"/>
  <c r="HL27" i="38" s="1"/>
  <c r="HD26" i="36"/>
  <c r="HD27" i="38" s="1"/>
  <c r="GV26" i="36"/>
  <c r="GV27" i="38" s="1"/>
  <c r="GN26" i="36"/>
  <c r="GN27" i="38" s="1"/>
  <c r="GF26" i="36"/>
  <c r="GF27" i="38" s="1"/>
  <c r="FX26" i="36"/>
  <c r="FX27" i="38" s="1"/>
  <c r="FP26" i="36"/>
  <c r="FP27" i="38" s="1"/>
  <c r="FH26" i="36"/>
  <c r="FH27" i="38" s="1"/>
  <c r="EZ26" i="36"/>
  <c r="EZ27" i="38" s="1"/>
  <c r="ER26" i="36"/>
  <c r="ER27" i="38" s="1"/>
  <c r="EJ26" i="36"/>
  <c r="EJ27" i="38" s="1"/>
  <c r="EB26" i="36"/>
  <c r="EB27" i="38" s="1"/>
  <c r="DT26" i="36"/>
  <c r="DT27" i="38" s="1"/>
  <c r="DL26" i="36"/>
  <c r="DL27" i="38" s="1"/>
  <c r="DD26" i="36"/>
  <c r="DD27" i="38" s="1"/>
  <c r="CV26" i="36"/>
  <c r="CV27" i="38" s="1"/>
  <c r="CN26" i="36"/>
  <c r="CN27" i="38" s="1"/>
  <c r="CF26" i="36"/>
  <c r="CF27" i="38" s="1"/>
  <c r="BX26" i="36"/>
  <c r="BX27" i="38" s="1"/>
  <c r="BP26" i="36"/>
  <c r="BP27" i="38" s="1"/>
  <c r="BH26" i="36"/>
  <c r="BH27" i="38" s="1"/>
  <c r="AZ26" i="36"/>
  <c r="AZ27" i="38" s="1"/>
  <c r="AR26" i="36"/>
  <c r="AR27" i="38" s="1"/>
  <c r="AJ26" i="36"/>
  <c r="AJ27" i="38" s="1"/>
  <c r="AB26" i="36"/>
  <c r="AB27" i="38" s="1"/>
  <c r="T26" i="36"/>
  <c r="T27" i="38" s="1"/>
  <c r="L26" i="36"/>
  <c r="L27" i="38" s="1"/>
  <c r="D26" i="36"/>
  <c r="D27" i="38" s="1"/>
  <c r="HY26" i="36"/>
  <c r="HY27" i="38" s="1"/>
  <c r="GK26" i="36"/>
  <c r="GK27" i="38" s="1"/>
  <c r="EG26" i="36"/>
  <c r="EG27" i="38" s="1"/>
  <c r="CK26" i="36"/>
  <c r="CK27" i="38" s="1"/>
  <c r="AO26" i="36"/>
  <c r="AO27" i="38" s="1"/>
  <c r="IQ26" i="36"/>
  <c r="IQ27" i="38" s="1"/>
  <c r="II26" i="36"/>
  <c r="II27" i="38" s="1"/>
  <c r="IA26" i="36"/>
  <c r="IA27" i="38" s="1"/>
  <c r="HS26" i="36"/>
  <c r="HS27" i="38" s="1"/>
  <c r="HK26" i="36"/>
  <c r="HK27" i="38" s="1"/>
  <c r="HC26" i="36"/>
  <c r="HC27" i="38" s="1"/>
  <c r="GU26" i="36"/>
  <c r="GU27" i="38" s="1"/>
  <c r="GM26" i="36"/>
  <c r="GM27" i="38" s="1"/>
  <c r="GE26" i="36"/>
  <c r="GE27" i="38" s="1"/>
  <c r="FW26" i="36"/>
  <c r="FW27" i="38" s="1"/>
  <c r="FO26" i="36"/>
  <c r="FO27" i="38" s="1"/>
  <c r="FG26" i="36"/>
  <c r="FG27" i="38" s="1"/>
  <c r="EY26" i="36"/>
  <c r="EY27" i="38" s="1"/>
  <c r="EQ26" i="36"/>
  <c r="EQ27" i="38" s="1"/>
  <c r="EI26" i="36"/>
  <c r="EI27" i="38" s="1"/>
  <c r="EA26" i="36"/>
  <c r="EA27" i="38" s="1"/>
  <c r="DS26" i="36"/>
  <c r="DS27" i="38" s="1"/>
  <c r="DK26" i="36"/>
  <c r="DK27" i="38" s="1"/>
  <c r="DC26" i="36"/>
  <c r="DC27" i="38" s="1"/>
  <c r="CU26" i="36"/>
  <c r="CU27" i="38" s="1"/>
  <c r="CM26" i="36"/>
  <c r="CM27" i="38" s="1"/>
  <c r="CE26" i="36"/>
  <c r="CE27" i="38" s="1"/>
  <c r="BW26" i="36"/>
  <c r="BW27" i="38" s="1"/>
  <c r="BO26" i="36"/>
  <c r="BO27" i="38" s="1"/>
  <c r="BG26" i="36"/>
  <c r="BG27" i="38" s="1"/>
  <c r="AY26" i="36"/>
  <c r="AY27" i="38" s="1"/>
  <c r="AQ26" i="36"/>
  <c r="AQ27" i="38" s="1"/>
  <c r="AI26" i="36"/>
  <c r="AI27" i="38" s="1"/>
  <c r="AA26" i="36"/>
  <c r="AA27" i="38" s="1"/>
  <c r="S26" i="36"/>
  <c r="S27" i="38" s="1"/>
  <c r="K26" i="36"/>
  <c r="K27" i="38" s="1"/>
  <c r="C26" i="36"/>
  <c r="C27" i="38" s="1"/>
  <c r="HQ26" i="36"/>
  <c r="HQ27" i="38" s="1"/>
  <c r="GC26" i="36"/>
  <c r="GC27" i="38" s="1"/>
  <c r="EO26" i="36"/>
  <c r="EO27" i="38" s="1"/>
  <c r="DA26" i="36"/>
  <c r="DA27" i="38" s="1"/>
  <c r="BE26" i="36"/>
  <c r="BE27" i="38" s="1"/>
  <c r="IP26" i="36"/>
  <c r="IP27" i="38" s="1"/>
  <c r="IH26" i="36"/>
  <c r="IH27" i="38" s="1"/>
  <c r="HZ26" i="36"/>
  <c r="HZ27" i="38" s="1"/>
  <c r="HR26" i="36"/>
  <c r="HR27" i="38" s="1"/>
  <c r="HJ26" i="36"/>
  <c r="HJ27" i="38" s="1"/>
  <c r="HB26" i="36"/>
  <c r="HB27" i="38" s="1"/>
  <c r="GT26" i="36"/>
  <c r="GT27" i="38" s="1"/>
  <c r="GL26" i="36"/>
  <c r="GL27" i="38" s="1"/>
  <c r="GD26" i="36"/>
  <c r="GD27" i="38" s="1"/>
  <c r="FV26" i="36"/>
  <c r="FV27" i="38" s="1"/>
  <c r="FN26" i="36"/>
  <c r="FN27" i="38" s="1"/>
  <c r="FF26" i="36"/>
  <c r="FF27" i="38" s="1"/>
  <c r="EX26" i="36"/>
  <c r="EX27" i="38" s="1"/>
  <c r="EP26" i="36"/>
  <c r="EP27" i="38" s="1"/>
  <c r="EH26" i="36"/>
  <c r="EH27" i="38" s="1"/>
  <c r="DZ26" i="36"/>
  <c r="DZ27" i="38" s="1"/>
  <c r="DR26" i="36"/>
  <c r="DR27" i="38" s="1"/>
  <c r="DJ26" i="36"/>
  <c r="DJ27" i="38" s="1"/>
  <c r="DB26" i="36"/>
  <c r="DB27" i="38" s="1"/>
  <c r="CT26" i="36"/>
  <c r="CT27" i="38" s="1"/>
  <c r="CL26" i="36"/>
  <c r="CL27" i="38" s="1"/>
  <c r="CD26" i="36"/>
  <c r="CD27" i="38" s="1"/>
  <c r="BV26" i="36"/>
  <c r="BV27" i="38" s="1"/>
  <c r="BN26" i="36"/>
  <c r="BN27" i="38" s="1"/>
  <c r="BF26" i="36"/>
  <c r="BF27" i="38" s="1"/>
  <c r="AX26" i="36"/>
  <c r="AX27" i="38" s="1"/>
  <c r="AP26" i="36"/>
  <c r="AP27" i="38" s="1"/>
  <c r="AH26" i="36"/>
  <c r="AH27" i="38" s="1"/>
  <c r="Z26" i="36"/>
  <c r="Z27" i="38" s="1"/>
  <c r="R26" i="36"/>
  <c r="R27" i="38" s="1"/>
  <c r="J26" i="36"/>
  <c r="J27" i="38" s="1"/>
  <c r="HA26" i="36"/>
  <c r="HA27" i="38" s="1"/>
  <c r="FE26" i="36"/>
  <c r="FE27" i="38" s="1"/>
  <c r="DI26" i="36"/>
  <c r="DI27" i="38" s="1"/>
  <c r="BU26" i="36"/>
  <c r="BU27" i="38" s="1"/>
  <c r="AG26" i="36"/>
  <c r="AG27" i="38" s="1"/>
  <c r="IG26" i="36"/>
  <c r="IG27" i="38" s="1"/>
  <c r="FU26" i="36"/>
  <c r="FU27" i="38" s="1"/>
  <c r="DQ26" i="36"/>
  <c r="DQ27" i="38" s="1"/>
  <c r="BM26" i="36"/>
  <c r="BM27" i="38" s="1"/>
  <c r="Q26" i="36"/>
  <c r="Q27" i="38" s="1"/>
  <c r="HW26" i="36"/>
  <c r="HW27" i="38" s="1"/>
  <c r="GQ26" i="36"/>
  <c r="GQ27" i="38" s="1"/>
  <c r="FK26" i="36"/>
  <c r="FK27" i="38" s="1"/>
  <c r="EE26" i="36"/>
  <c r="EE27" i="38" s="1"/>
  <c r="CY26" i="36"/>
  <c r="CY27" i="38" s="1"/>
  <c r="BS26" i="36"/>
  <c r="BS27" i="38" s="1"/>
  <c r="AM26" i="36"/>
  <c r="AM27" i="38" s="1"/>
  <c r="H26" i="36"/>
  <c r="H27" i="38" s="1"/>
  <c r="EF26" i="36"/>
  <c r="EF27" i="38" s="1"/>
  <c r="HP26" i="36"/>
  <c r="HP27" i="38" s="1"/>
  <c r="GJ26" i="36"/>
  <c r="GJ27" i="38" s="1"/>
  <c r="FD26" i="36"/>
  <c r="FD27" i="38" s="1"/>
  <c r="DX26" i="36"/>
  <c r="DX27" i="38" s="1"/>
  <c r="CR26" i="36"/>
  <c r="CR27" i="38" s="1"/>
  <c r="BL26" i="36"/>
  <c r="BL27" i="38" s="1"/>
  <c r="AF26" i="36"/>
  <c r="AF27" i="38" s="1"/>
  <c r="G26" i="36"/>
  <c r="G27" i="38" s="1"/>
  <c r="HX26" i="36"/>
  <c r="HX27" i="38" s="1"/>
  <c r="AN26" i="36"/>
  <c r="AN27" i="38" s="1"/>
  <c r="HO26" i="36"/>
  <c r="HO27" i="38" s="1"/>
  <c r="GI26" i="36"/>
  <c r="GI27" i="38" s="1"/>
  <c r="FC26" i="36"/>
  <c r="FC27" i="38" s="1"/>
  <c r="DW26" i="36"/>
  <c r="DW27" i="38" s="1"/>
  <c r="CQ26" i="36"/>
  <c r="CQ27" i="38" s="1"/>
  <c r="BK26" i="36"/>
  <c r="BK27" i="38" s="1"/>
  <c r="AE26" i="36"/>
  <c r="AE27" i="38" s="1"/>
  <c r="BT26" i="36"/>
  <c r="BT27" i="38" s="1"/>
  <c r="IN26" i="36"/>
  <c r="IN27" i="38" s="1"/>
  <c r="HH26" i="36"/>
  <c r="HH27" i="38" s="1"/>
  <c r="GB26" i="36"/>
  <c r="GB27" i="38" s="1"/>
  <c r="EV26" i="36"/>
  <c r="EV27" i="38" s="1"/>
  <c r="DP26" i="36"/>
  <c r="DP27" i="38" s="1"/>
  <c r="CJ26" i="36"/>
  <c r="CJ27" i="38" s="1"/>
  <c r="BD26" i="36"/>
  <c r="BD27" i="38" s="1"/>
  <c r="X26" i="36"/>
  <c r="X27" i="38" s="1"/>
  <c r="CZ26" i="36"/>
  <c r="CZ27" i="38" s="1"/>
  <c r="IM26" i="36"/>
  <c r="IM27" i="38" s="1"/>
  <c r="HG26" i="36"/>
  <c r="HG27" i="38" s="1"/>
  <c r="GA26" i="36"/>
  <c r="GA27" i="38" s="1"/>
  <c r="EU26" i="36"/>
  <c r="EU27" i="38" s="1"/>
  <c r="DO26" i="36"/>
  <c r="DO27" i="38" s="1"/>
  <c r="CI26" i="36"/>
  <c r="CI27" i="38" s="1"/>
  <c r="BC26" i="36"/>
  <c r="BC27" i="38" s="1"/>
  <c r="W26" i="36"/>
  <c r="W27" i="38" s="1"/>
  <c r="IF26" i="36"/>
  <c r="IF27" i="38" s="1"/>
  <c r="GZ26" i="36"/>
  <c r="GZ27" i="38" s="1"/>
  <c r="FT26" i="36"/>
  <c r="FT27" i="38" s="1"/>
  <c r="EN26" i="36"/>
  <c r="EN27" i="38" s="1"/>
  <c r="DH26" i="36"/>
  <c r="DH27" i="38" s="1"/>
  <c r="CB26" i="36"/>
  <c r="CB27" i="38" s="1"/>
  <c r="AV26" i="36"/>
  <c r="AV27" i="38" s="1"/>
  <c r="P26" i="36"/>
  <c r="P27" i="38" s="1"/>
  <c r="GR26" i="36"/>
  <c r="GR27" i="38" s="1"/>
  <c r="I26" i="36"/>
  <c r="I27" i="38" s="1"/>
  <c r="IE26" i="36"/>
  <c r="IE27" i="38" s="1"/>
  <c r="GY26" i="36"/>
  <c r="GY27" i="38" s="1"/>
  <c r="FS26" i="36"/>
  <c r="FS27" i="38" s="1"/>
  <c r="EM26" i="36"/>
  <c r="EM27" i="38" s="1"/>
  <c r="DG26" i="36"/>
  <c r="DG27" i="38" s="1"/>
  <c r="CA26" i="36"/>
  <c r="CA27" i="38" s="1"/>
  <c r="AU26" i="36"/>
  <c r="AU27" i="38" s="1"/>
  <c r="O26" i="36"/>
  <c r="O27" i="38" s="1"/>
  <c r="FL26" i="36"/>
  <c r="FL27" i="38" s="1"/>
  <c r="IN25" i="20"/>
  <c r="IN25" i="40" s="1"/>
  <c r="IF25" i="20"/>
  <c r="HX25" i="20"/>
  <c r="HP25" i="20"/>
  <c r="HP25" i="40" s="1"/>
  <c r="HH25" i="20"/>
  <c r="HH25" i="40" s="1"/>
  <c r="GZ25" i="20"/>
  <c r="GR25" i="20"/>
  <c r="GR25" i="40" s="1"/>
  <c r="GJ25" i="20"/>
  <c r="GB25" i="20"/>
  <c r="FT25" i="20"/>
  <c r="FT25" i="40" s="1"/>
  <c r="FL25" i="20"/>
  <c r="FD25" i="20"/>
  <c r="EV25" i="20"/>
  <c r="EN25" i="20"/>
  <c r="EF25" i="20"/>
  <c r="DX25" i="20"/>
  <c r="DP25" i="20"/>
  <c r="DP25" i="40" s="1"/>
  <c r="DH25" i="20"/>
  <c r="DH25" i="40" s="1"/>
  <c r="CZ25" i="20"/>
  <c r="CR25" i="20"/>
  <c r="CR25" i="40" s="1"/>
  <c r="CJ25" i="20"/>
  <c r="CB25" i="20"/>
  <c r="CB25" i="40" s="1"/>
  <c r="BT25" i="20"/>
  <c r="BL25" i="20"/>
  <c r="BL25" i="40" s="1"/>
  <c r="BD25" i="20"/>
  <c r="BD25" i="40" s="1"/>
  <c r="AV25" i="20"/>
  <c r="AN25" i="20"/>
  <c r="AF25" i="20"/>
  <c r="AF25" i="40" s="1"/>
  <c r="X25" i="20"/>
  <c r="P25" i="20"/>
  <c r="H25" i="20"/>
  <c r="H25" i="40" s="1"/>
  <c r="IM25" i="20"/>
  <c r="IM25" i="40" s="1"/>
  <c r="IE25" i="20"/>
  <c r="HW25" i="20"/>
  <c r="HO25" i="20"/>
  <c r="HG25" i="20"/>
  <c r="HG25" i="40" s="1"/>
  <c r="GY25" i="20"/>
  <c r="GQ25" i="20"/>
  <c r="GI25" i="20"/>
  <c r="GI25" i="40" s="1"/>
  <c r="GA25" i="20"/>
  <c r="FS25" i="20"/>
  <c r="FK25" i="20"/>
  <c r="FC25" i="20"/>
  <c r="EU25" i="20"/>
  <c r="EM25" i="20"/>
  <c r="EE25" i="20"/>
  <c r="DW25" i="20"/>
  <c r="DW25" i="40" s="1"/>
  <c r="DO25" i="20"/>
  <c r="DG25" i="20"/>
  <c r="CY25" i="20"/>
  <c r="CY25" i="40" s="1"/>
  <c r="CQ25" i="20"/>
  <c r="CI25" i="20"/>
  <c r="CI25" i="40" s="1"/>
  <c r="CA25" i="20"/>
  <c r="BS25" i="20"/>
  <c r="BS25" i="40" s="1"/>
  <c r="BK25" i="20"/>
  <c r="BK25" i="40" s="1"/>
  <c r="BC25" i="20"/>
  <c r="AU25" i="20"/>
  <c r="AM25" i="20"/>
  <c r="AE25" i="20"/>
  <c r="W25" i="20"/>
  <c r="O25" i="20"/>
  <c r="O25" i="40" s="1"/>
  <c r="G25" i="20"/>
  <c r="IL25" i="20"/>
  <c r="ID25" i="20"/>
  <c r="HV25" i="20"/>
  <c r="HN25" i="20"/>
  <c r="HN25" i="40" s="1"/>
  <c r="HF25" i="20"/>
  <c r="GX25" i="20"/>
  <c r="GP25" i="20"/>
  <c r="GP25" i="40" s="1"/>
  <c r="GH25" i="20"/>
  <c r="FZ25" i="20"/>
  <c r="FZ25" i="40" s="1"/>
  <c r="FR25" i="20"/>
  <c r="FR25" i="40" s="1"/>
  <c r="FJ25" i="20"/>
  <c r="FB25" i="20"/>
  <c r="ET25" i="20"/>
  <c r="EL25" i="20"/>
  <c r="ED25" i="20"/>
  <c r="DV25" i="20"/>
  <c r="DN25" i="20"/>
  <c r="DN25" i="40" s="1"/>
  <c r="DF25" i="20"/>
  <c r="CX25" i="20"/>
  <c r="CP25" i="20"/>
  <c r="CH25" i="20"/>
  <c r="BZ25" i="20"/>
  <c r="BZ25" i="40" s="1"/>
  <c r="BR25" i="20"/>
  <c r="BJ25" i="20"/>
  <c r="BB25" i="20"/>
  <c r="AT25" i="20"/>
  <c r="AT25" i="40" s="1"/>
  <c r="AL25" i="20"/>
  <c r="AD25" i="20"/>
  <c r="V25" i="20"/>
  <c r="N25" i="20"/>
  <c r="F25" i="20"/>
  <c r="IR25" i="20"/>
  <c r="IG25" i="20"/>
  <c r="HS25" i="20"/>
  <c r="HE25" i="20"/>
  <c r="GT25" i="20"/>
  <c r="GF25" i="20"/>
  <c r="FU25" i="20"/>
  <c r="FG25" i="20"/>
  <c r="FG25" i="40" s="1"/>
  <c r="ES25" i="20"/>
  <c r="EH25" i="20"/>
  <c r="DT25" i="20"/>
  <c r="DI25" i="20"/>
  <c r="CU25" i="20"/>
  <c r="CG25" i="20"/>
  <c r="BV25" i="20"/>
  <c r="BH25" i="20"/>
  <c r="AW25" i="20"/>
  <c r="AW25" i="40" s="1"/>
  <c r="AI25" i="20"/>
  <c r="U25" i="20"/>
  <c r="J25" i="20"/>
  <c r="J25" i="40" s="1"/>
  <c r="IP25" i="20"/>
  <c r="IP25" i="40" s="1"/>
  <c r="IB25" i="20"/>
  <c r="HQ25" i="20"/>
  <c r="HC25" i="20"/>
  <c r="HC25" i="40" s="1"/>
  <c r="GO25" i="20"/>
  <c r="GO25" i="40" s="1"/>
  <c r="GD25" i="20"/>
  <c r="GD25" i="40" s="1"/>
  <c r="FP25" i="20"/>
  <c r="FP25" i="40" s="1"/>
  <c r="FE25" i="20"/>
  <c r="EQ25" i="20"/>
  <c r="EC25" i="20"/>
  <c r="EC25" i="40" s="1"/>
  <c r="DR25" i="20"/>
  <c r="DD25" i="20"/>
  <c r="CS25" i="20"/>
  <c r="CE25" i="20"/>
  <c r="BQ25" i="20"/>
  <c r="BF25" i="20"/>
  <c r="AR25" i="20"/>
  <c r="AR25" i="40" s="1"/>
  <c r="AG25" i="20"/>
  <c r="AG25" i="40" s="1"/>
  <c r="S25" i="20"/>
  <c r="E25" i="20"/>
  <c r="IO25" i="20"/>
  <c r="IA25" i="20"/>
  <c r="HM25" i="20"/>
  <c r="HM25" i="40" s="1"/>
  <c r="HB25" i="20"/>
  <c r="GN25" i="20"/>
  <c r="GC25" i="20"/>
  <c r="GC25" i="40" s="1"/>
  <c r="FO25" i="20"/>
  <c r="FA25" i="20"/>
  <c r="EP25" i="20"/>
  <c r="EP25" i="40" s="1"/>
  <c r="EB25" i="20"/>
  <c r="DQ25" i="20"/>
  <c r="DC25" i="20"/>
  <c r="CO25" i="20"/>
  <c r="CD25" i="20"/>
  <c r="BP25" i="20"/>
  <c r="BE25" i="20"/>
  <c r="BE25" i="40" s="1"/>
  <c r="AQ25" i="20"/>
  <c r="AQ25" i="40" s="1"/>
  <c r="AC25" i="20"/>
  <c r="AC25" i="40" s="1"/>
  <c r="R25" i="20"/>
  <c r="D25" i="20"/>
  <c r="IC25" i="20"/>
  <c r="HJ25" i="20"/>
  <c r="GM25" i="20"/>
  <c r="GM25" i="40" s="1"/>
  <c r="FV25" i="20"/>
  <c r="EY25" i="20"/>
  <c r="EG25" i="20"/>
  <c r="DK25" i="20"/>
  <c r="CN25" i="20"/>
  <c r="BW25" i="20"/>
  <c r="AZ25" i="20"/>
  <c r="AH25" i="20"/>
  <c r="L25" i="20"/>
  <c r="L25" i="40" s="1"/>
  <c r="HY25" i="20"/>
  <c r="HD25" i="20"/>
  <c r="GK25" i="20"/>
  <c r="GK25" i="40" s="1"/>
  <c r="FN25" i="20"/>
  <c r="EW25" i="20"/>
  <c r="DZ25" i="20"/>
  <c r="DE25" i="20"/>
  <c r="DE25" i="40" s="1"/>
  <c r="CL25" i="20"/>
  <c r="BO25" i="20"/>
  <c r="AX25" i="20"/>
  <c r="AX25" i="40" s="1"/>
  <c r="AA25" i="20"/>
  <c r="AA25" i="40" s="1"/>
  <c r="I25" i="20"/>
  <c r="I25" i="40" s="1"/>
  <c r="IQ25" i="20"/>
  <c r="HU25" i="20"/>
  <c r="HA25" i="20"/>
  <c r="GG25" i="20"/>
  <c r="FM25" i="20"/>
  <c r="ER25" i="20"/>
  <c r="DY25" i="20"/>
  <c r="DB25" i="20"/>
  <c r="DB25" i="40" s="1"/>
  <c r="CK25" i="20"/>
  <c r="BN25" i="20"/>
  <c r="AS25" i="20"/>
  <c r="Z25" i="20"/>
  <c r="C25" i="20"/>
  <c r="IK25" i="20"/>
  <c r="HT25" i="20"/>
  <c r="HT25" i="40" s="1"/>
  <c r="GW25" i="20"/>
  <c r="GW25" i="40" s="1"/>
  <c r="GE25" i="20"/>
  <c r="FI25" i="20"/>
  <c r="EO25" i="20"/>
  <c r="DU25" i="20"/>
  <c r="DA25" i="20"/>
  <c r="CF25" i="20"/>
  <c r="BM25" i="20"/>
  <c r="BM25" i="40" s="1"/>
  <c r="AP25" i="20"/>
  <c r="Y25" i="20"/>
  <c r="HZ25" i="20"/>
  <c r="HZ25" i="40" s="1"/>
  <c r="GL25" i="20"/>
  <c r="EX25" i="20"/>
  <c r="DJ25" i="20"/>
  <c r="DJ25" i="40" s="1"/>
  <c r="BU25" i="20"/>
  <c r="AB25" i="20"/>
  <c r="HR25" i="20"/>
  <c r="FY25" i="20"/>
  <c r="FY25" i="40" s="1"/>
  <c r="EK25" i="20"/>
  <c r="CW25" i="20"/>
  <c r="BI25" i="20"/>
  <c r="BI25" i="40" s="1"/>
  <c r="T25" i="20"/>
  <c r="T25" i="40" s="1"/>
  <c r="HL25" i="20"/>
  <c r="FX25" i="20"/>
  <c r="EJ25" i="20"/>
  <c r="CV25" i="20"/>
  <c r="BG25" i="20"/>
  <c r="Q25" i="20"/>
  <c r="HK25" i="20"/>
  <c r="HK25" i="40" s="1"/>
  <c r="FW25" i="20"/>
  <c r="EI25" i="20"/>
  <c r="EI25" i="40" s="1"/>
  <c r="CT25" i="20"/>
  <c r="BA25" i="20"/>
  <c r="BA25" i="40" s="1"/>
  <c r="M25" i="20"/>
  <c r="HI25" i="20"/>
  <c r="HI25" i="40" s="1"/>
  <c r="FQ25" i="20"/>
  <c r="EA25" i="20"/>
  <c r="CM25" i="20"/>
  <c r="AY25" i="20"/>
  <c r="K25" i="20"/>
  <c r="FH25" i="20"/>
  <c r="FH25" i="40" s="1"/>
  <c r="BX25" i="20"/>
  <c r="GU25" i="20"/>
  <c r="FF25" i="20"/>
  <c r="AO25" i="20"/>
  <c r="BY25" i="20"/>
  <c r="BY25" i="40" s="1"/>
  <c r="IJ25" i="20"/>
  <c r="EZ25" i="20"/>
  <c r="EZ25" i="40" s="1"/>
  <c r="AK25" i="20"/>
  <c r="II25" i="20"/>
  <c r="DS25" i="20"/>
  <c r="DS25" i="40" s="1"/>
  <c r="AJ25" i="20"/>
  <c r="GS25" i="20"/>
  <c r="GS25" i="40" s="1"/>
  <c r="IH25" i="20"/>
  <c r="DM25" i="20"/>
  <c r="CC25" i="20"/>
  <c r="GV25" i="20"/>
  <c r="DL25" i="20"/>
  <c r="DL25" i="40" s="1"/>
  <c r="B28" i="37"/>
  <c r="B27" i="36"/>
  <c r="B19" i="35"/>
  <c r="IJ26" i="34"/>
  <c r="IB26" i="34"/>
  <c r="HT26" i="34"/>
  <c r="HL26" i="34"/>
  <c r="HC26" i="34"/>
  <c r="GT26" i="34"/>
  <c r="GK26" i="34"/>
  <c r="GB26" i="34"/>
  <c r="FT26" i="34"/>
  <c r="FJ26" i="34"/>
  <c r="FB26" i="34"/>
  <c r="ET26" i="34"/>
  <c r="EI26" i="34"/>
  <c r="EA26" i="34"/>
  <c r="DR26" i="34"/>
  <c r="DI26" i="34"/>
  <c r="DA26" i="34"/>
  <c r="CS26" i="34"/>
  <c r="CJ26" i="34"/>
  <c r="CA26" i="34"/>
  <c r="BR26" i="34"/>
  <c r="BJ26" i="34"/>
  <c r="BB26" i="34"/>
  <c r="AS26" i="34"/>
  <c r="AK26" i="34"/>
  <c r="AB26" i="34"/>
  <c r="S26" i="34"/>
  <c r="J26" i="34"/>
  <c r="II26" i="34"/>
  <c r="IA26" i="34"/>
  <c r="HS26" i="34"/>
  <c r="HJ26" i="34"/>
  <c r="HB26" i="34"/>
  <c r="GS26" i="34"/>
  <c r="GJ26" i="34"/>
  <c r="GA26" i="34"/>
  <c r="FS26" i="34"/>
  <c r="FI26" i="34"/>
  <c r="FA26" i="34"/>
  <c r="ES26" i="34"/>
  <c r="EH26" i="34"/>
  <c r="DZ26" i="34"/>
  <c r="DQ26" i="34"/>
  <c r="DH26" i="34"/>
  <c r="CZ26" i="34"/>
  <c r="CR26" i="34"/>
  <c r="CI26" i="34"/>
  <c r="BZ26" i="34"/>
  <c r="BQ26" i="34"/>
  <c r="BI26" i="34"/>
  <c r="AZ26" i="34"/>
  <c r="AR26" i="34"/>
  <c r="AI26" i="34"/>
  <c r="AA26" i="34"/>
  <c r="R26" i="34"/>
  <c r="I26" i="34"/>
  <c r="IQ26" i="34"/>
  <c r="IH26" i="34"/>
  <c r="HZ26" i="34"/>
  <c r="HR26" i="34"/>
  <c r="HI26" i="34"/>
  <c r="HA26" i="34"/>
  <c r="GR26" i="34"/>
  <c r="GI26" i="34"/>
  <c r="FZ26" i="34"/>
  <c r="FR26" i="34"/>
  <c r="FH26" i="34"/>
  <c r="EZ26" i="34"/>
  <c r="EP26" i="34"/>
  <c r="EG26" i="34"/>
  <c r="DY26" i="34"/>
  <c r="DP26" i="34"/>
  <c r="DG26" i="34"/>
  <c r="CY26" i="34"/>
  <c r="CQ26" i="34"/>
  <c r="CH26" i="34"/>
  <c r="BY26" i="34"/>
  <c r="BP26" i="34"/>
  <c r="BH26" i="34"/>
  <c r="AY26" i="34"/>
  <c r="AQ26" i="34"/>
  <c r="AH26" i="34"/>
  <c r="Z26" i="34"/>
  <c r="Q26" i="34"/>
  <c r="H26" i="34"/>
  <c r="IN26" i="34"/>
  <c r="IE26" i="34"/>
  <c r="HW26" i="34"/>
  <c r="HO26" i="34"/>
  <c r="HF26" i="34"/>
  <c r="GX26" i="34"/>
  <c r="GO26" i="34"/>
  <c r="GF26" i="34"/>
  <c r="FW26" i="34"/>
  <c r="FM26" i="34"/>
  <c r="FE26" i="34"/>
  <c r="EW26" i="34"/>
  <c r="EM26" i="34"/>
  <c r="ED26" i="34"/>
  <c r="DV26" i="34"/>
  <c r="DM26" i="34"/>
  <c r="DD26" i="34"/>
  <c r="CV26" i="34"/>
  <c r="CN26" i="34"/>
  <c r="CD26" i="34"/>
  <c r="BU26" i="34"/>
  <c r="BM26" i="34"/>
  <c r="BE26" i="34"/>
  <c r="AV26" i="34"/>
  <c r="AN26" i="34"/>
  <c r="AE26" i="34"/>
  <c r="W26" i="34"/>
  <c r="N26" i="34"/>
  <c r="E26" i="34"/>
  <c r="IC26" i="34"/>
  <c r="HM26" i="34"/>
  <c r="GV26" i="34"/>
  <c r="GC26" i="34"/>
  <c r="FK26" i="34"/>
  <c r="EU26" i="34"/>
  <c r="EB26" i="34"/>
  <c r="DJ26" i="34"/>
  <c r="CT26" i="34"/>
  <c r="CB26" i="34"/>
  <c r="BK26" i="34"/>
  <c r="AT26" i="34"/>
  <c r="AC26" i="34"/>
  <c r="L26" i="34"/>
  <c r="IO26" i="34"/>
  <c r="HX26" i="34"/>
  <c r="HG26" i="34"/>
  <c r="GP26" i="34"/>
  <c r="FX26" i="34"/>
  <c r="FF26" i="34"/>
  <c r="EN26" i="34"/>
  <c r="DW26" i="34"/>
  <c r="DE26" i="34"/>
  <c r="CO26" i="34"/>
  <c r="BV26" i="34"/>
  <c r="BF26" i="34"/>
  <c r="AO26" i="34"/>
  <c r="X26" i="34"/>
  <c r="F26" i="34"/>
  <c r="IM26" i="34"/>
  <c r="HV26" i="34"/>
  <c r="HE26" i="34"/>
  <c r="GM26" i="34"/>
  <c r="FV26" i="34"/>
  <c r="FD26" i="34"/>
  <c r="EL26" i="34"/>
  <c r="DU26" i="34"/>
  <c r="DC26" i="34"/>
  <c r="CL26" i="34"/>
  <c r="BT26" i="34"/>
  <c r="BD26" i="34"/>
  <c r="AM26" i="34"/>
  <c r="V26" i="34"/>
  <c r="IG26" i="34"/>
  <c r="HQ26" i="34"/>
  <c r="GZ26" i="34"/>
  <c r="GH26" i="34"/>
  <c r="FO26" i="34"/>
  <c r="EY26" i="34"/>
  <c r="EF26" i="34"/>
  <c r="DO26" i="34"/>
  <c r="CX26" i="34"/>
  <c r="CF26" i="34"/>
  <c r="BO26" i="34"/>
  <c r="AX26" i="34"/>
  <c r="AG26" i="34"/>
  <c r="P26" i="34"/>
  <c r="HN26" i="34"/>
  <c r="GD26" i="34"/>
  <c r="EV26" i="34"/>
  <c r="DK26" i="34"/>
  <c r="CC26" i="34"/>
  <c r="AU26" i="34"/>
  <c r="M26" i="34"/>
  <c r="IP26" i="34"/>
  <c r="HH26" i="34"/>
  <c r="FY26" i="34"/>
  <c r="EO26" i="34"/>
  <c r="DF26" i="34"/>
  <c r="BX26" i="34"/>
  <c r="AP26" i="34"/>
  <c r="G26" i="34"/>
  <c r="IL26" i="34"/>
  <c r="HD26" i="34"/>
  <c r="FU26" i="34"/>
  <c r="EJ26" i="34"/>
  <c r="DB26" i="34"/>
  <c r="BS26" i="34"/>
  <c r="AL26" i="34"/>
  <c r="IF26" i="34"/>
  <c r="GY26" i="34"/>
  <c r="FN26" i="34"/>
  <c r="EE26" i="34"/>
  <c r="CW26" i="34"/>
  <c r="BN26" i="34"/>
  <c r="AF26" i="34"/>
  <c r="ID26" i="34"/>
  <c r="GW26" i="34"/>
  <c r="FL26" i="34"/>
  <c r="EC26" i="34"/>
  <c r="CU26" i="34"/>
  <c r="BL26" i="34"/>
  <c r="AD26" i="34"/>
  <c r="HY26" i="34"/>
  <c r="GQ26" i="34"/>
  <c r="FG26" i="34"/>
  <c r="DX26" i="34"/>
  <c r="CP26" i="34"/>
  <c r="BG26" i="34"/>
  <c r="Y26" i="34"/>
  <c r="HU26" i="34"/>
  <c r="CK26" i="34"/>
  <c r="HP26" i="34"/>
  <c r="CE26" i="34"/>
  <c r="GL26" i="34"/>
  <c r="BC26" i="34"/>
  <c r="GG26" i="34"/>
  <c r="AW26" i="34"/>
  <c r="FC26" i="34"/>
  <c r="U26" i="34"/>
  <c r="EX26" i="34"/>
  <c r="O26" i="34"/>
  <c r="DT26" i="34"/>
  <c r="DN26" i="34"/>
  <c r="C26" i="34"/>
  <c r="DS26" i="34"/>
  <c r="HK26" i="34"/>
  <c r="BW26" i="34"/>
  <c r="GE26" i="34"/>
  <c r="DL26" i="34"/>
  <c r="EK26" i="34"/>
  <c r="IR26" i="34"/>
  <c r="BA26" i="34"/>
  <c r="FQ26" i="34"/>
  <c r="D26" i="34"/>
  <c r="CM26" i="34"/>
  <c r="K26" i="34"/>
  <c r="FP26" i="34"/>
  <c r="CG26" i="34"/>
  <c r="IK26" i="34"/>
  <c r="ER26" i="34"/>
  <c r="T26" i="34"/>
  <c r="AJ26" i="34"/>
  <c r="EQ26" i="34"/>
  <c r="GN26" i="34"/>
  <c r="GU26" i="34"/>
  <c r="B27" i="34"/>
  <c r="B26" i="20"/>
  <c r="DY25" i="40" l="1"/>
  <c r="DK25" i="40"/>
  <c r="R25" i="40"/>
  <c r="ID25" i="40"/>
  <c r="HA25" i="40"/>
  <c r="BP25" i="40"/>
  <c r="GD24" i="44"/>
  <c r="DQ25" i="40"/>
  <c r="L24" i="44"/>
  <c r="HM24" i="44"/>
  <c r="GR24" i="44"/>
  <c r="DN24" i="44"/>
  <c r="FZ24" i="44"/>
  <c r="BZ24" i="44"/>
  <c r="EZ24" i="44"/>
  <c r="AR24" i="44"/>
  <c r="HN24" i="44"/>
  <c r="CB24" i="44"/>
  <c r="DP24" i="44"/>
  <c r="GC24" i="44"/>
  <c r="BI24" i="44"/>
  <c r="DJ24" i="44"/>
  <c r="HG24" i="44"/>
  <c r="BE24" i="44"/>
  <c r="HC24" i="44"/>
  <c r="GP24" i="44"/>
  <c r="IN24" i="44"/>
  <c r="HO24" i="44"/>
  <c r="S24" i="44"/>
  <c r="CN24" i="44"/>
  <c r="AJ24" i="44"/>
  <c r="GE24" i="44"/>
  <c r="CL24" i="44"/>
  <c r="EH24" i="44"/>
  <c r="CO24" i="44"/>
  <c r="HX24" i="44"/>
  <c r="GL24" i="44"/>
  <c r="ES24" i="44"/>
  <c r="IQ24" i="44"/>
  <c r="AD24" i="44"/>
  <c r="EN24" i="44"/>
  <c r="CU24" i="44"/>
  <c r="E24" i="44"/>
  <c r="GU24" i="44"/>
  <c r="Y24" i="44"/>
  <c r="R24" i="44"/>
  <c r="GY24" i="44"/>
  <c r="DK24" i="44"/>
  <c r="ID24" i="44"/>
  <c r="DY24" i="44"/>
  <c r="EK24" i="44"/>
  <c r="FJ24" i="44"/>
  <c r="GF24" i="44"/>
  <c r="EP24" i="44"/>
  <c r="BF24" i="44"/>
  <c r="FI24" i="44"/>
  <c r="EM24" i="44"/>
  <c r="HJ24" i="44"/>
  <c r="C24" i="44"/>
  <c r="CP24" i="44"/>
  <c r="AB24" i="44"/>
  <c r="FV24" i="44"/>
  <c r="IB24" i="44"/>
  <c r="HU24" i="44"/>
  <c r="HB24" i="44"/>
  <c r="CW24" i="44"/>
  <c r="CV24" i="44"/>
  <c r="EE24" i="44"/>
  <c r="AU24" i="44"/>
  <c r="BR24" i="44"/>
  <c r="EV24" i="44"/>
  <c r="GI24" i="44"/>
  <c r="BC24" i="44"/>
  <c r="HW24" i="44"/>
  <c r="HQ24" i="44"/>
  <c r="EU24" i="44"/>
  <c r="AC24" i="44"/>
  <c r="G24" i="44"/>
  <c r="GS24" i="44"/>
  <c r="I24" i="44"/>
  <c r="AX24" i="44"/>
  <c r="HZ24" i="44"/>
  <c r="AA24" i="44"/>
  <c r="HK24" i="44"/>
  <c r="CJ24" i="44"/>
  <c r="DM24" i="44"/>
  <c r="AV24" i="44"/>
  <c r="EJ24" i="44"/>
  <c r="EO24" i="44"/>
  <c r="AN24" i="44"/>
  <c r="II24" i="44"/>
  <c r="BV24" i="44"/>
  <c r="HV24" i="44"/>
  <c r="IE24" i="44"/>
  <c r="DV24" i="44"/>
  <c r="AM24" i="44"/>
  <c r="IK24" i="44"/>
  <c r="FW24" i="44"/>
  <c r="DX24" i="44"/>
  <c r="EY24" i="44"/>
  <c r="X24" i="44"/>
  <c r="FN24" i="44"/>
  <c r="HS24" i="44"/>
  <c r="EF24" i="44"/>
  <c r="FO24" i="44"/>
  <c r="K24" i="44"/>
  <c r="GV24" i="44"/>
  <c r="W24" i="44"/>
  <c r="CT24" i="44"/>
  <c r="GM24" i="44"/>
  <c r="DL24" i="44"/>
  <c r="BS24" i="44"/>
  <c r="GK24" i="44"/>
  <c r="IM24" i="44"/>
  <c r="BL24" i="44"/>
  <c r="FG24" i="44"/>
  <c r="AY24" i="44"/>
  <c r="FE24" i="44"/>
  <c r="ED24" i="44"/>
  <c r="FD24" i="44"/>
  <c r="BH24" i="44"/>
  <c r="FB24" i="44"/>
  <c r="EW24" i="44"/>
  <c r="IC24" i="44"/>
  <c r="CF24" i="44"/>
  <c r="DT24" i="44"/>
  <c r="CC24" i="44"/>
  <c r="IA24" i="44"/>
  <c r="N24" i="44"/>
  <c r="HY24" i="44"/>
  <c r="GZ24" i="44"/>
  <c r="CD24" i="44"/>
  <c r="BJ24" i="44"/>
  <c r="ET24" i="44"/>
  <c r="IL24" i="44"/>
  <c r="BG24" i="44"/>
  <c r="GT24" i="44"/>
  <c r="V24" i="44"/>
  <c r="AE24" i="44"/>
  <c r="Q24" i="44"/>
  <c r="GH24" i="44"/>
  <c r="AH24" i="44"/>
  <c r="EC24" i="44"/>
  <c r="IR24" i="44"/>
  <c r="DS24" i="44"/>
  <c r="J24" i="44"/>
  <c r="BD24" i="44"/>
  <c r="FR24" i="44"/>
  <c r="FT24" i="44"/>
  <c r="O24" i="44"/>
  <c r="CY24" i="44"/>
  <c r="GO24" i="44"/>
  <c r="AW24" i="44"/>
  <c r="FH24" i="44"/>
  <c r="AQ24" i="44"/>
  <c r="HP24" i="44"/>
  <c r="DB24" i="44"/>
  <c r="DE24" i="44"/>
  <c r="GW24" i="44"/>
  <c r="DF24" i="44"/>
  <c r="IJ24" i="44"/>
  <c r="EL24" i="44"/>
  <c r="FL24" i="44"/>
  <c r="AS24" i="44"/>
  <c r="DA24" i="44"/>
  <c r="M24" i="44"/>
  <c r="FQ24" i="44"/>
  <c r="GJ24" i="44"/>
  <c r="DU24" i="44"/>
  <c r="GA24" i="44"/>
  <c r="CG24" i="44"/>
  <c r="IF24" i="44"/>
  <c r="AI24" i="44"/>
  <c r="IO24" i="44"/>
  <c r="DO24" i="44"/>
  <c r="D24" i="44"/>
  <c r="BT24" i="44"/>
  <c r="FM24" i="44"/>
  <c r="FS24" i="44"/>
  <c r="BP24" i="44"/>
  <c r="DZ24" i="44"/>
  <c r="CK24" i="44"/>
  <c r="HA24" i="44"/>
  <c r="CX24" i="44"/>
  <c r="AL24" i="44"/>
  <c r="EX24" i="44"/>
  <c r="DQ24" i="44"/>
  <c r="GX24" i="44"/>
  <c r="BW24" i="44"/>
  <c r="DC24" i="44"/>
  <c r="CQ24" i="44"/>
  <c r="EQ24" i="44"/>
  <c r="EG24" i="44"/>
  <c r="EI24" i="44"/>
  <c r="CZ24" i="44"/>
  <c r="AZ24" i="44"/>
  <c r="BN24" i="44"/>
  <c r="U24" i="44"/>
  <c r="EB24" i="44"/>
  <c r="FX24" i="44"/>
  <c r="DD24" i="44"/>
  <c r="BU24" i="44"/>
  <c r="IH24" i="44"/>
  <c r="GB24" i="44"/>
  <c r="CM24" i="44"/>
  <c r="HE24" i="44"/>
  <c r="BQ24" i="44"/>
  <c r="FU24" i="44"/>
  <c r="F24" i="44"/>
  <c r="DI24" i="44"/>
  <c r="AG24" i="44"/>
  <c r="P24" i="44"/>
  <c r="GG24" i="44"/>
  <c r="AP24" i="44"/>
  <c r="HD24" i="44"/>
  <c r="DW24" i="44"/>
  <c r="FY24" i="44"/>
  <c r="FP24" i="44"/>
  <c r="BM24" i="44"/>
  <c r="BY24" i="44"/>
  <c r="HT24" i="44"/>
  <c r="DH24" i="44"/>
  <c r="BK24" i="44"/>
  <c r="T24" i="44"/>
  <c r="CI24" i="44"/>
  <c r="CR24" i="44"/>
  <c r="H24" i="44"/>
  <c r="AF24" i="44"/>
  <c r="HH24" i="44"/>
  <c r="BA24" i="44"/>
  <c r="HI24" i="44"/>
  <c r="AT24" i="44"/>
  <c r="BO24" i="44"/>
  <c r="BX24" i="44"/>
  <c r="HF24" i="44"/>
  <c r="Z24" i="44"/>
  <c r="BB24" i="44"/>
  <c r="FK24" i="44"/>
  <c r="GQ24" i="44"/>
  <c r="FA24" i="44"/>
  <c r="FC24" i="44"/>
  <c r="AO24" i="44"/>
  <c r="DR24" i="44"/>
  <c r="AK24" i="44"/>
  <c r="GN24" i="44"/>
  <c r="EA24" i="44"/>
  <c r="CA24" i="44"/>
  <c r="CE24" i="44"/>
  <c r="ER24" i="44"/>
  <c r="IG24" i="44"/>
  <c r="CH24" i="44"/>
  <c r="HR24" i="44"/>
  <c r="HL24" i="44"/>
  <c r="FF24" i="44"/>
  <c r="CS24" i="44"/>
  <c r="DG24" i="44"/>
  <c r="IP24" i="44"/>
  <c r="G25" i="40"/>
  <c r="BR25" i="40"/>
  <c r="EV25" i="40"/>
  <c r="HQ25" i="40"/>
  <c r="EU25" i="40"/>
  <c r="HW25" i="40"/>
  <c r="BC25" i="40"/>
  <c r="FJ25" i="40"/>
  <c r="DG25" i="40"/>
  <c r="AH25" i="40"/>
  <c r="IR25" i="40"/>
  <c r="GH25" i="40"/>
  <c r="BH25" i="40"/>
  <c r="GF25" i="40"/>
  <c r="GU25" i="40"/>
  <c r="EK25" i="40"/>
  <c r="Y25" i="40"/>
  <c r="DZ25" i="40"/>
  <c r="CK25" i="40"/>
  <c r="AL25" i="40"/>
  <c r="CX25" i="40"/>
  <c r="EX25" i="40"/>
  <c r="FF25" i="40"/>
  <c r="CH25" i="40"/>
  <c r="CT25" i="40"/>
  <c r="HR25" i="40"/>
  <c r="AP25" i="40"/>
  <c r="HL25" i="40"/>
  <c r="HD25" i="40"/>
  <c r="CS25" i="40"/>
  <c r="P25" i="40"/>
  <c r="GG25" i="40"/>
  <c r="K25" i="40"/>
  <c r="HS25" i="40"/>
  <c r="GV25" i="40"/>
  <c r="EF25" i="40"/>
  <c r="X25" i="40"/>
  <c r="W25" i="40"/>
  <c r="FO25" i="40"/>
  <c r="FN25" i="40"/>
  <c r="GY25" i="40"/>
  <c r="EG25" i="40"/>
  <c r="AE25" i="40"/>
  <c r="F25" i="40"/>
  <c r="EQ25" i="40"/>
  <c r="BQ25" i="40"/>
  <c r="EJ25" i="40"/>
  <c r="AN25" i="40"/>
  <c r="HV25" i="40"/>
  <c r="IE25" i="40"/>
  <c r="DV25" i="40"/>
  <c r="Q25" i="40"/>
  <c r="DU25" i="40"/>
  <c r="GA25" i="40"/>
  <c r="V25" i="40"/>
  <c r="IH25" i="40"/>
  <c r="GB25" i="40"/>
  <c r="CM25" i="40"/>
  <c r="GT25" i="40"/>
  <c r="HF25" i="40"/>
  <c r="Z25" i="40"/>
  <c r="GQ25" i="40"/>
  <c r="FU25" i="40"/>
  <c r="GX25" i="40"/>
  <c r="DF25" i="40"/>
  <c r="CF25" i="40"/>
  <c r="DT25" i="40"/>
  <c r="CC25" i="40"/>
  <c r="EB25" i="40"/>
  <c r="FX25" i="40"/>
  <c r="HY25" i="40"/>
  <c r="GZ25" i="40"/>
  <c r="AK25" i="40"/>
  <c r="GN25" i="40"/>
  <c r="EA25" i="40"/>
  <c r="D25" i="40"/>
  <c r="HE25" i="40"/>
  <c r="CA25" i="40"/>
  <c r="CE25" i="40"/>
  <c r="ER25" i="40"/>
  <c r="HO25" i="40"/>
  <c r="S25" i="40"/>
  <c r="FQ25" i="40"/>
  <c r="GJ25" i="40"/>
  <c r="IJ25" i="40"/>
  <c r="FA25" i="40"/>
  <c r="FC25" i="40"/>
  <c r="CG25" i="40"/>
  <c r="IF25" i="40"/>
  <c r="EL25" i="40"/>
  <c r="ED25" i="40"/>
  <c r="BO25" i="40"/>
  <c r="AD25" i="40"/>
  <c r="CQ25" i="40"/>
  <c r="FL25" i="40"/>
  <c r="FD25" i="40"/>
  <c r="EO25" i="40"/>
  <c r="FI25" i="40"/>
  <c r="FB25" i="40"/>
  <c r="BN25" i="40"/>
  <c r="U25" i="40"/>
  <c r="BF25" i="40"/>
  <c r="FE25" i="40"/>
  <c r="DD25" i="40"/>
  <c r="BU25" i="40"/>
  <c r="GL25" i="40"/>
  <c r="ES25" i="40"/>
  <c r="IQ25" i="40"/>
  <c r="EN25" i="40"/>
  <c r="CU25" i="40"/>
  <c r="E25" i="40"/>
  <c r="DM25" i="40"/>
  <c r="AV25" i="40"/>
  <c r="AS25" i="40"/>
  <c r="BB25" i="40"/>
  <c r="FK25" i="40"/>
  <c r="GE25" i="40"/>
  <c r="CL25" i="40"/>
  <c r="EH25" i="40"/>
  <c r="AO25" i="40"/>
  <c r="DR25" i="40"/>
  <c r="HB25" i="40"/>
  <c r="CW25" i="40"/>
  <c r="CV25" i="40"/>
  <c r="EE25" i="40"/>
  <c r="AU25" i="40"/>
  <c r="EW25" i="40"/>
  <c r="IC25" i="40"/>
  <c r="AY25" i="40"/>
  <c r="BW25" i="40"/>
  <c r="C25" i="40"/>
  <c r="CP25" i="40"/>
  <c r="AB25" i="40"/>
  <c r="CJ25" i="40"/>
  <c r="DC25" i="40"/>
  <c r="AM25" i="40"/>
  <c r="IK25" i="40"/>
  <c r="FW25" i="40"/>
  <c r="DX25" i="40"/>
  <c r="EY25" i="40"/>
  <c r="DA25" i="40"/>
  <c r="M25" i="40"/>
  <c r="CN25" i="40"/>
  <c r="AJ25" i="40"/>
  <c r="II25" i="40"/>
  <c r="BV25" i="40"/>
  <c r="CO25" i="40"/>
  <c r="HX25" i="40"/>
  <c r="CD25" i="40"/>
  <c r="BJ25" i="40"/>
  <c r="ET25" i="40"/>
  <c r="IL25" i="40"/>
  <c r="BG25" i="40"/>
  <c r="DI25" i="40"/>
  <c r="CZ25" i="40"/>
  <c r="AZ25" i="40"/>
  <c r="EM25" i="40"/>
  <c r="HJ25" i="40"/>
  <c r="IA25" i="40"/>
  <c r="N25" i="40"/>
  <c r="FV25" i="40"/>
  <c r="IB25" i="40"/>
  <c r="HU25" i="40"/>
  <c r="AI25" i="40"/>
  <c r="IO25" i="40"/>
  <c r="DO25" i="40"/>
  <c r="BT25" i="40"/>
  <c r="FM25" i="40"/>
  <c r="FS25" i="40"/>
  <c r="IG25" i="40"/>
  <c r="BX25" i="40"/>
  <c r="B31" i="39"/>
  <c r="B31" i="38"/>
  <c r="B31" i="40"/>
  <c r="IJ46" i="37" a="1"/>
  <c r="IJ46" i="37" s="1"/>
  <c r="HZ46" i="37" a="1"/>
  <c r="HZ46" i="37" s="1"/>
  <c r="HN46" i="37" a="1"/>
  <c r="HN46" i="37" s="1"/>
  <c r="HH46" i="37" a="1"/>
  <c r="HH46" i="37" s="1"/>
  <c r="HA46" i="37" a="1"/>
  <c r="HA46" i="37" s="1"/>
  <c r="GU46" i="37" a="1"/>
  <c r="GU46" i="37" s="1"/>
  <c r="GH46" i="37" a="1"/>
  <c r="GH46" i="37" s="1"/>
  <c r="GB46" i="37" a="1"/>
  <c r="GB46" i="37" s="1"/>
  <c r="FU46" i="37" a="1"/>
  <c r="FU46" i="37" s="1"/>
  <c r="FO46" i="37" a="1"/>
  <c r="FO46" i="37" s="1"/>
  <c r="FB46" i="37" a="1"/>
  <c r="FB46" i="37" s="1"/>
  <c r="EV46" i="37" a="1"/>
  <c r="EV46" i="37" s="1"/>
  <c r="EN46" i="37" a="1"/>
  <c r="EN46" i="37" s="1"/>
  <c r="EF46" i="37" a="1"/>
  <c r="EF46" i="37" s="1"/>
  <c r="DX46" i="37" a="1"/>
  <c r="DX46" i="37" s="1"/>
  <c r="DP46" i="37" a="1"/>
  <c r="DP46" i="37" s="1"/>
  <c r="DH46" i="37" a="1"/>
  <c r="DH46" i="37" s="1"/>
  <c r="CZ46" i="37" a="1"/>
  <c r="CZ46" i="37" s="1"/>
  <c r="CR46" i="37" a="1"/>
  <c r="CR46" i="37" s="1"/>
  <c r="CJ46" i="37" a="1"/>
  <c r="CJ46" i="37" s="1"/>
  <c r="CB46" i="37" a="1"/>
  <c r="CB46" i="37" s="1"/>
  <c r="BT46" i="37" a="1"/>
  <c r="BT46" i="37" s="1"/>
  <c r="BL46" i="37" a="1"/>
  <c r="BL46" i="37" s="1"/>
  <c r="BD46" i="37" a="1"/>
  <c r="BD46" i="37" s="1"/>
  <c r="AV46" i="37" a="1"/>
  <c r="AV46" i="37" s="1"/>
  <c r="AN46" i="37" a="1"/>
  <c r="AN46" i="37" s="1"/>
  <c r="AF46" i="37" a="1"/>
  <c r="AF46" i="37" s="1"/>
  <c r="X46" i="37" a="1"/>
  <c r="X46" i="37" s="1"/>
  <c r="P46" i="37" a="1"/>
  <c r="P46" i="37" s="1"/>
  <c r="H46" i="37" a="1"/>
  <c r="H46" i="37" s="1"/>
  <c r="HD46" i="37" a="1"/>
  <c r="HD46" i="37" s="1"/>
  <c r="EA46" i="37" a="1"/>
  <c r="EA46" i="37" s="1"/>
  <c r="CU46" i="37" a="1"/>
  <c r="CU46" i="37" s="1"/>
  <c r="BO46" i="37" a="1"/>
  <c r="BO46" i="37" s="1"/>
  <c r="AI46" i="37" a="1"/>
  <c r="AI46" i="37" s="1"/>
  <c r="IN46" i="37" a="1"/>
  <c r="IN46" i="37" s="1"/>
  <c r="IE46" i="37" a="1"/>
  <c r="IE46" i="37" s="1"/>
  <c r="HY46" i="37" a="1"/>
  <c r="HY46" i="37" s="1"/>
  <c r="HT46" i="37" a="1"/>
  <c r="HT46" i="37" s="1"/>
  <c r="HM46" i="37" a="1"/>
  <c r="HM46" i="37" s="1"/>
  <c r="HG46" i="37" a="1"/>
  <c r="HG46" i="37" s="1"/>
  <c r="GT46" i="37" a="1"/>
  <c r="GT46" i="37" s="1"/>
  <c r="GN46" i="37" a="1"/>
  <c r="GN46" i="37" s="1"/>
  <c r="GG46" i="37" a="1"/>
  <c r="GG46" i="37" s="1"/>
  <c r="GA46" i="37" a="1"/>
  <c r="GA46" i="37" s="1"/>
  <c r="FN46" i="37" a="1"/>
  <c r="FN46" i="37" s="1"/>
  <c r="FH46" i="37" a="1"/>
  <c r="FH46" i="37" s="1"/>
  <c r="FA46" i="37" a="1"/>
  <c r="FA46" i="37" s="1"/>
  <c r="EU46" i="37" a="1"/>
  <c r="EU46" i="37" s="1"/>
  <c r="EM46" i="37" a="1"/>
  <c r="EM46" i="37" s="1"/>
  <c r="EE46" i="37" a="1"/>
  <c r="EE46" i="37" s="1"/>
  <c r="DW46" i="37" a="1"/>
  <c r="DW46" i="37" s="1"/>
  <c r="DO46" i="37" a="1"/>
  <c r="DO46" i="37" s="1"/>
  <c r="DG46" i="37" a="1"/>
  <c r="DG46" i="37" s="1"/>
  <c r="CY46" i="37" a="1"/>
  <c r="CY46" i="37" s="1"/>
  <c r="CQ46" i="37" a="1"/>
  <c r="CQ46" i="37" s="1"/>
  <c r="CI46" i="37" a="1"/>
  <c r="CI46" i="37" s="1"/>
  <c r="CA46" i="37" a="1"/>
  <c r="CA46" i="37" s="1"/>
  <c r="BS46" i="37" a="1"/>
  <c r="BS46" i="37" s="1"/>
  <c r="BK46" i="37" a="1"/>
  <c r="BK46" i="37" s="1"/>
  <c r="BC46" i="37" a="1"/>
  <c r="BC46" i="37" s="1"/>
  <c r="AU46" i="37" a="1"/>
  <c r="AU46" i="37" s="1"/>
  <c r="AM46" i="37" a="1"/>
  <c r="AM46" i="37" s="1"/>
  <c r="AE46" i="37" a="1"/>
  <c r="AE46" i="37" s="1"/>
  <c r="W46" i="37" a="1"/>
  <c r="W46" i="37" s="1"/>
  <c r="O46" i="37" a="1"/>
  <c r="O46" i="37" s="1"/>
  <c r="G46" i="37" a="1"/>
  <c r="G46" i="37" s="1"/>
  <c r="HJ46" i="37" a="1"/>
  <c r="HJ46" i="37" s="1"/>
  <c r="FX46" i="37" a="1"/>
  <c r="FX46" i="37" s="1"/>
  <c r="EX46" i="37" a="1"/>
  <c r="EX46" i="37" s="1"/>
  <c r="DS46" i="37" a="1"/>
  <c r="DS46" i="37" s="1"/>
  <c r="CE46" i="37" a="1"/>
  <c r="CE46" i="37" s="1"/>
  <c r="AQ46" i="37" a="1"/>
  <c r="AQ46" i="37" s="1"/>
  <c r="K46" i="37" a="1"/>
  <c r="K46" i="37" s="1"/>
  <c r="IR46" i="37" a="1"/>
  <c r="IR46" i="37" s="1"/>
  <c r="II46" i="37" a="1"/>
  <c r="II46" i="37" s="1"/>
  <c r="HS46" i="37" a="1"/>
  <c r="HS46" i="37" s="1"/>
  <c r="HF46" i="37" a="1"/>
  <c r="HF46" i="37" s="1"/>
  <c r="GZ46" i="37" a="1"/>
  <c r="GZ46" i="37" s="1"/>
  <c r="GS46" i="37" a="1"/>
  <c r="GS46" i="37" s="1"/>
  <c r="GM46" i="37" a="1"/>
  <c r="GM46" i="37" s="1"/>
  <c r="FZ46" i="37" a="1"/>
  <c r="FZ46" i="37" s="1"/>
  <c r="FT46" i="37" a="1"/>
  <c r="FT46" i="37" s="1"/>
  <c r="FM46" i="37" a="1"/>
  <c r="FM46" i="37" s="1"/>
  <c r="FG46" i="37" a="1"/>
  <c r="FG46" i="37" s="1"/>
  <c r="ET46" i="37" a="1"/>
  <c r="ET46" i="37" s="1"/>
  <c r="EL46" i="37" a="1"/>
  <c r="EL46" i="37" s="1"/>
  <c r="ED46" i="37" a="1"/>
  <c r="ED46" i="37" s="1"/>
  <c r="DV46" i="37" a="1"/>
  <c r="DV46" i="37" s="1"/>
  <c r="DN46" i="37" a="1"/>
  <c r="DN46" i="37" s="1"/>
  <c r="DF46" i="37" a="1"/>
  <c r="DF46" i="37" s="1"/>
  <c r="CX46" i="37" a="1"/>
  <c r="CX46" i="37" s="1"/>
  <c r="CP46" i="37" a="1"/>
  <c r="CP46" i="37" s="1"/>
  <c r="CH46" i="37" a="1"/>
  <c r="CH46" i="37" s="1"/>
  <c r="BZ46" i="37" a="1"/>
  <c r="BZ46" i="37" s="1"/>
  <c r="BR46" i="37" a="1"/>
  <c r="BR46" i="37" s="1"/>
  <c r="BJ46" i="37" a="1"/>
  <c r="BJ46" i="37" s="1"/>
  <c r="BB46" i="37" a="1"/>
  <c r="BB46" i="37" s="1"/>
  <c r="AT46" i="37" a="1"/>
  <c r="AT46" i="37" s="1"/>
  <c r="AL46" i="37" a="1"/>
  <c r="AL46" i="37" s="1"/>
  <c r="AD46" i="37" a="1"/>
  <c r="AD46" i="37" s="1"/>
  <c r="V46" i="37" a="1"/>
  <c r="V46" i="37" s="1"/>
  <c r="N46" i="37" a="1"/>
  <c r="N46" i="37" s="1"/>
  <c r="F46" i="37" a="1"/>
  <c r="F46" i="37" s="1"/>
  <c r="GW46" i="37" a="1"/>
  <c r="GW46" i="37" s="1"/>
  <c r="FK46" i="37" a="1"/>
  <c r="FK46" i="37" s="1"/>
  <c r="DK46" i="37" a="1"/>
  <c r="DK46" i="37" s="1"/>
  <c r="BW46" i="37" a="1"/>
  <c r="BW46" i="37" s="1"/>
  <c r="AA46" i="37" a="1"/>
  <c r="AA46" i="37" s="1"/>
  <c r="IM46" i="37" a="1"/>
  <c r="IM46" i="37" s="1"/>
  <c r="ID46" i="37" a="1"/>
  <c r="ID46" i="37" s="1"/>
  <c r="HX46" i="37" a="1"/>
  <c r="HX46" i="37" s="1"/>
  <c r="HR46" i="37" a="1"/>
  <c r="HR46" i="37" s="1"/>
  <c r="HL46" i="37" a="1"/>
  <c r="HL46" i="37" s="1"/>
  <c r="HE46" i="37" a="1"/>
  <c r="HE46" i="37" s="1"/>
  <c r="GY46" i="37" a="1"/>
  <c r="GY46" i="37" s="1"/>
  <c r="GL46" i="37" a="1"/>
  <c r="GL46" i="37" s="1"/>
  <c r="GF46" i="37" a="1"/>
  <c r="GF46" i="37" s="1"/>
  <c r="FY46" i="37" a="1"/>
  <c r="FY46" i="37" s="1"/>
  <c r="FS46" i="37" a="1"/>
  <c r="FS46" i="37" s="1"/>
  <c r="FF46" i="37" a="1"/>
  <c r="FF46" i="37" s="1"/>
  <c r="EZ46" i="37" a="1"/>
  <c r="EZ46" i="37" s="1"/>
  <c r="ES46" i="37" a="1"/>
  <c r="ES46" i="37" s="1"/>
  <c r="EK46" i="37" a="1"/>
  <c r="EK46" i="37" s="1"/>
  <c r="EC46" i="37" a="1"/>
  <c r="EC46" i="37" s="1"/>
  <c r="DU46" i="37" a="1"/>
  <c r="DU46" i="37" s="1"/>
  <c r="DM46" i="37" a="1"/>
  <c r="DM46" i="37" s="1"/>
  <c r="DE46" i="37" a="1"/>
  <c r="DE46" i="37" s="1"/>
  <c r="CW46" i="37" a="1"/>
  <c r="CW46" i="37" s="1"/>
  <c r="CO46" i="37" a="1"/>
  <c r="CO46" i="37" s="1"/>
  <c r="CG46" i="37" a="1"/>
  <c r="CG46" i="37" s="1"/>
  <c r="BY46" i="37" a="1"/>
  <c r="BY46" i="37" s="1"/>
  <c r="BQ46" i="37" a="1"/>
  <c r="BQ46" i="37" s="1"/>
  <c r="BI46" i="37" a="1"/>
  <c r="BI46" i="37" s="1"/>
  <c r="BA46" i="37" a="1"/>
  <c r="BA46" i="37" s="1"/>
  <c r="AS46" i="37" a="1"/>
  <c r="AS46" i="37" s="1"/>
  <c r="AK46" i="37" a="1"/>
  <c r="AK46" i="37" s="1"/>
  <c r="AC46" i="37" a="1"/>
  <c r="AC46" i="37" s="1"/>
  <c r="U46" i="37" a="1"/>
  <c r="U46" i="37" s="1"/>
  <c r="M46" i="37" a="1"/>
  <c r="M46" i="37" s="1"/>
  <c r="E46" i="37" a="1"/>
  <c r="E46" i="37" s="1"/>
  <c r="IG46" i="37" a="1"/>
  <c r="IG46" i="37" s="1"/>
  <c r="GQ46" i="37" a="1"/>
  <c r="GQ46" i="37" s="1"/>
  <c r="FQ46" i="37" a="1"/>
  <c r="FQ46" i="37" s="1"/>
  <c r="EQ46" i="37" a="1"/>
  <c r="EQ46" i="37" s="1"/>
  <c r="DC46" i="37" a="1"/>
  <c r="DC46" i="37" s="1"/>
  <c r="BG46" i="37" a="1"/>
  <c r="BG46" i="37" s="1"/>
  <c r="S46" i="37" a="1"/>
  <c r="S46" i="37" s="1"/>
  <c r="IQ46" i="37" a="1"/>
  <c r="IQ46" i="37" s="1"/>
  <c r="IH46" i="37" a="1"/>
  <c r="IH46" i="37" s="1"/>
  <c r="IC46" i="37" a="1"/>
  <c r="IC46" i="37" s="1"/>
  <c r="HW46" i="37" a="1"/>
  <c r="HW46" i="37" s="1"/>
  <c r="HQ46" i="37" a="1"/>
  <c r="HQ46" i="37" s="1"/>
  <c r="HK46" i="37" a="1"/>
  <c r="HK46" i="37" s="1"/>
  <c r="GX46" i="37" a="1"/>
  <c r="GX46" i="37" s="1"/>
  <c r="GR46" i="37" a="1"/>
  <c r="GR46" i="37" s="1"/>
  <c r="GK46" i="37" a="1"/>
  <c r="GK46" i="37" s="1"/>
  <c r="GE46" i="37" a="1"/>
  <c r="GE46" i="37" s="1"/>
  <c r="FR46" i="37" a="1"/>
  <c r="FR46" i="37" s="1"/>
  <c r="FL46" i="37" a="1"/>
  <c r="FL46" i="37" s="1"/>
  <c r="FE46" i="37" a="1"/>
  <c r="FE46" i="37" s="1"/>
  <c r="EY46" i="37" a="1"/>
  <c r="EY46" i="37" s="1"/>
  <c r="ER46" i="37" a="1"/>
  <c r="ER46" i="37" s="1"/>
  <c r="EJ46" i="37" a="1"/>
  <c r="EJ46" i="37" s="1"/>
  <c r="EB46" i="37" a="1"/>
  <c r="EB46" i="37" s="1"/>
  <c r="DT46" i="37" a="1"/>
  <c r="DT46" i="37" s="1"/>
  <c r="DL46" i="37" a="1"/>
  <c r="DL46" i="37" s="1"/>
  <c r="DD46" i="37" a="1"/>
  <c r="DD46" i="37" s="1"/>
  <c r="CV46" i="37" a="1"/>
  <c r="CV46" i="37" s="1"/>
  <c r="CN46" i="37" a="1"/>
  <c r="CN46" i="37" s="1"/>
  <c r="CF46" i="37" a="1"/>
  <c r="CF46" i="37" s="1"/>
  <c r="BX46" i="37" a="1"/>
  <c r="BX46" i="37" s="1"/>
  <c r="BP46" i="37" a="1"/>
  <c r="BP46" i="37" s="1"/>
  <c r="BH46" i="37" a="1"/>
  <c r="BH46" i="37" s="1"/>
  <c r="AZ46" i="37" a="1"/>
  <c r="AZ46" i="37" s="1"/>
  <c r="AR46" i="37" a="1"/>
  <c r="AR46" i="37" s="1"/>
  <c r="AJ46" i="37" a="1"/>
  <c r="AJ46" i="37" s="1"/>
  <c r="AB46" i="37" a="1"/>
  <c r="AB46" i="37" s="1"/>
  <c r="T46" i="37" a="1"/>
  <c r="T46" i="37" s="1"/>
  <c r="L46" i="37" a="1"/>
  <c r="L46" i="37" s="1"/>
  <c r="D46" i="37" a="1"/>
  <c r="D46" i="37" s="1"/>
  <c r="IL46" i="37" a="1"/>
  <c r="IL46" i="37" s="1"/>
  <c r="GD46" i="37" a="1"/>
  <c r="GD46" i="37" s="1"/>
  <c r="EI46" i="37" a="1"/>
  <c r="EI46" i="37" s="1"/>
  <c r="CM46" i="37" a="1"/>
  <c r="CM46" i="37" s="1"/>
  <c r="AY46" i="37" a="1"/>
  <c r="AY46" i="37" s="1"/>
  <c r="C46" i="37" a="1"/>
  <c r="C46" i="37" s="1"/>
  <c r="IP46" i="37" a="1"/>
  <c r="IP46" i="37" s="1"/>
  <c r="IK46" i="37" a="1"/>
  <c r="IK46" i="37" s="1"/>
  <c r="IB46" i="37" a="1"/>
  <c r="IB46" i="37" s="1"/>
  <c r="HV46" i="37" a="1"/>
  <c r="HV46" i="37" s="1"/>
  <c r="HP46" i="37" a="1"/>
  <c r="HP46" i="37" s="1"/>
  <c r="HI46" i="37" a="1"/>
  <c r="HI46" i="37" s="1"/>
  <c r="HC46" i="37" a="1"/>
  <c r="HC46" i="37" s="1"/>
  <c r="GP46" i="37" a="1"/>
  <c r="GP46" i="37" s="1"/>
  <c r="GJ46" i="37" a="1"/>
  <c r="GJ46" i="37" s="1"/>
  <c r="GC46" i="37" a="1"/>
  <c r="GC46" i="37" s="1"/>
  <c r="FW46" i="37" a="1"/>
  <c r="FW46" i="37" s="1"/>
  <c r="FJ46" i="37" a="1"/>
  <c r="FJ46" i="37" s="1"/>
  <c r="FD46" i="37" a="1"/>
  <c r="FD46" i="37" s="1"/>
  <c r="EW46" i="37" a="1"/>
  <c r="EW46" i="37" s="1"/>
  <c r="EP46" i="37" a="1"/>
  <c r="EP46" i="37" s="1"/>
  <c r="EH46" i="37" a="1"/>
  <c r="EH46" i="37" s="1"/>
  <c r="DZ46" i="37" a="1"/>
  <c r="DZ46" i="37" s="1"/>
  <c r="DR46" i="37" a="1"/>
  <c r="DR46" i="37" s="1"/>
  <c r="DJ46" i="37" a="1"/>
  <c r="DJ46" i="37" s="1"/>
  <c r="DB46" i="37" a="1"/>
  <c r="DB46" i="37" s="1"/>
  <c r="CT46" i="37" a="1"/>
  <c r="CT46" i="37" s="1"/>
  <c r="CL46" i="37" a="1"/>
  <c r="CL46" i="37" s="1"/>
  <c r="CD46" i="37" a="1"/>
  <c r="CD46" i="37" s="1"/>
  <c r="BV46" i="37" a="1"/>
  <c r="BV46" i="37" s="1"/>
  <c r="BN46" i="37" a="1"/>
  <c r="BN46" i="37" s="1"/>
  <c r="BF46" i="37" a="1"/>
  <c r="BF46" i="37" s="1"/>
  <c r="AX46" i="37" a="1"/>
  <c r="AX46" i="37" s="1"/>
  <c r="AP46" i="37" a="1"/>
  <c r="AP46" i="37" s="1"/>
  <c r="AH46" i="37" a="1"/>
  <c r="AH46" i="37" s="1"/>
  <c r="Z46" i="37" a="1"/>
  <c r="Z46" i="37" s="1"/>
  <c r="R46" i="37" a="1"/>
  <c r="R46" i="37" s="1"/>
  <c r="J46" i="37" a="1"/>
  <c r="J46" i="37" s="1"/>
  <c r="HB46" i="37" a="1"/>
  <c r="HB46" i="37" s="1"/>
  <c r="FC46" i="37" a="1"/>
  <c r="FC46" i="37" s="1"/>
  <c r="CS46" i="37" a="1"/>
  <c r="CS46" i="37" s="1"/>
  <c r="AG46" i="37" a="1"/>
  <c r="AG46" i="37" s="1"/>
  <c r="FI46" i="37" a="1"/>
  <c r="FI46" i="37" s="1"/>
  <c r="IO46" i="37" a="1"/>
  <c r="IO46" i="37" s="1"/>
  <c r="GV46" i="37" a="1"/>
  <c r="GV46" i="37" s="1"/>
  <c r="CK46" i="37" a="1"/>
  <c r="CK46" i="37" s="1"/>
  <c r="Y46" i="37" a="1"/>
  <c r="Y46" i="37" s="1"/>
  <c r="DI46" i="37" a="1"/>
  <c r="DI46" i="37" s="1"/>
  <c r="GO46" i="37" a="1"/>
  <c r="GO46" i="37" s="1"/>
  <c r="EO46" i="37" a="1"/>
  <c r="EO46" i="37" s="1"/>
  <c r="CC46" i="37" a="1"/>
  <c r="CC46" i="37" s="1"/>
  <c r="Q46" i="37" a="1"/>
  <c r="Q46" i="37" s="1"/>
  <c r="HO46" i="37" a="1"/>
  <c r="HO46" i="37" s="1"/>
  <c r="AW46" i="37" a="1"/>
  <c r="AW46" i="37" s="1"/>
  <c r="IF46" i="37" a="1"/>
  <c r="IF46" i="37" s="1"/>
  <c r="GI46" i="37" a="1"/>
  <c r="GI46" i="37" s="1"/>
  <c r="EG46" i="37" a="1"/>
  <c r="EG46" i="37" s="1"/>
  <c r="BU46" i="37" a="1"/>
  <c r="BU46" i="37" s="1"/>
  <c r="I46" i="37" a="1"/>
  <c r="I46" i="37" s="1"/>
  <c r="AO46" i="37" a="1"/>
  <c r="AO46" i="37" s="1"/>
  <c r="IA46" i="37" a="1"/>
  <c r="IA46" i="37" s="1"/>
  <c r="DY46" i="37" a="1"/>
  <c r="DY46" i="37" s="1"/>
  <c r="BM46" i="37" a="1"/>
  <c r="BM46" i="37" s="1"/>
  <c r="HU46" i="37" a="1"/>
  <c r="HU46" i="37" s="1"/>
  <c r="FV46" i="37" a="1"/>
  <c r="FV46" i="37" s="1"/>
  <c r="DQ46" i="37" a="1"/>
  <c r="DQ46" i="37" s="1"/>
  <c r="BE46" i="37" a="1"/>
  <c r="BE46" i="37" s="1"/>
  <c r="FP46" i="37" a="1"/>
  <c r="FP46" i="37" s="1"/>
  <c r="DA46" i="37" a="1"/>
  <c r="DA46" i="37" s="1"/>
  <c r="IL27" i="36"/>
  <c r="IL28" i="38" s="1"/>
  <c r="ID27" i="36"/>
  <c r="ID28" i="38" s="1"/>
  <c r="HV27" i="36"/>
  <c r="HV28" i="38" s="1"/>
  <c r="HN27" i="36"/>
  <c r="HN28" i="38" s="1"/>
  <c r="HF27" i="36"/>
  <c r="HF28" i="38" s="1"/>
  <c r="GX27" i="36"/>
  <c r="GX28" i="38" s="1"/>
  <c r="GP27" i="36"/>
  <c r="GP28" i="38" s="1"/>
  <c r="GH27" i="36"/>
  <c r="GH28" i="38" s="1"/>
  <c r="FZ27" i="36"/>
  <c r="FZ28" i="38" s="1"/>
  <c r="FR27" i="36"/>
  <c r="FR28" i="38" s="1"/>
  <c r="FJ27" i="36"/>
  <c r="FJ28" i="38" s="1"/>
  <c r="FB27" i="36"/>
  <c r="FB28" i="38" s="1"/>
  <c r="ET27" i="36"/>
  <c r="ET28" i="38" s="1"/>
  <c r="EL27" i="36"/>
  <c r="EL28" i="38" s="1"/>
  <c r="ED27" i="36"/>
  <c r="ED28" i="38" s="1"/>
  <c r="DV27" i="36"/>
  <c r="DV28" i="38" s="1"/>
  <c r="DN27" i="36"/>
  <c r="DN28" i="38" s="1"/>
  <c r="DF27" i="36"/>
  <c r="DF28" i="38" s="1"/>
  <c r="CX27" i="36"/>
  <c r="CX28" i="38" s="1"/>
  <c r="CP27" i="36"/>
  <c r="CP28" i="38" s="1"/>
  <c r="CH27" i="36"/>
  <c r="CH28" i="38" s="1"/>
  <c r="BZ27" i="36"/>
  <c r="BZ28" i="38" s="1"/>
  <c r="BR27" i="36"/>
  <c r="BR28" i="38" s="1"/>
  <c r="BJ27" i="36"/>
  <c r="BJ28" i="38" s="1"/>
  <c r="BB27" i="36"/>
  <c r="BB28" i="38" s="1"/>
  <c r="AT27" i="36"/>
  <c r="AT28" i="38" s="1"/>
  <c r="AL27" i="36"/>
  <c r="AL28" i="38" s="1"/>
  <c r="AD27" i="36"/>
  <c r="AD28" i="38" s="1"/>
  <c r="V27" i="36"/>
  <c r="V28" i="38" s="1"/>
  <c r="N27" i="36"/>
  <c r="N28" i="38" s="1"/>
  <c r="F27" i="36"/>
  <c r="F28" i="38" s="1"/>
  <c r="IG27" i="36"/>
  <c r="IG28" i="38" s="1"/>
  <c r="FU27" i="36"/>
  <c r="FU28" i="38" s="1"/>
  <c r="DY27" i="36"/>
  <c r="DY28" i="38" s="1"/>
  <c r="CS27" i="36"/>
  <c r="CS28" i="38" s="1"/>
  <c r="AW27" i="36"/>
  <c r="AW28" i="38" s="1"/>
  <c r="Q27" i="36"/>
  <c r="Q28" i="38" s="1"/>
  <c r="IK27" i="36"/>
  <c r="IK28" i="38" s="1"/>
  <c r="IC27" i="36"/>
  <c r="IC28" i="38" s="1"/>
  <c r="HU27" i="36"/>
  <c r="HU28" i="38" s="1"/>
  <c r="HM27" i="36"/>
  <c r="HM28" i="38" s="1"/>
  <c r="HE27" i="36"/>
  <c r="HE28" i="38" s="1"/>
  <c r="GW27" i="36"/>
  <c r="GW28" i="38" s="1"/>
  <c r="GO27" i="36"/>
  <c r="GO28" i="38" s="1"/>
  <c r="GG27" i="36"/>
  <c r="GG28" i="38" s="1"/>
  <c r="FY27" i="36"/>
  <c r="FY28" i="38" s="1"/>
  <c r="FQ27" i="36"/>
  <c r="FQ28" i="38" s="1"/>
  <c r="FI27" i="36"/>
  <c r="FI28" i="38" s="1"/>
  <c r="FA27" i="36"/>
  <c r="FA28" i="38" s="1"/>
  <c r="ES27" i="36"/>
  <c r="ES28" i="38" s="1"/>
  <c r="EK27" i="36"/>
  <c r="EK28" i="38" s="1"/>
  <c r="EC27" i="36"/>
  <c r="EC28" i="38" s="1"/>
  <c r="DU27" i="36"/>
  <c r="DU28" i="38" s="1"/>
  <c r="DM27" i="36"/>
  <c r="DM28" i="38" s="1"/>
  <c r="DE27" i="36"/>
  <c r="DE28" i="38" s="1"/>
  <c r="CW27" i="36"/>
  <c r="CW28" i="38" s="1"/>
  <c r="CO27" i="36"/>
  <c r="CO28" i="38" s="1"/>
  <c r="CG27" i="36"/>
  <c r="CG28" i="38" s="1"/>
  <c r="BY27" i="36"/>
  <c r="BY28" i="38" s="1"/>
  <c r="BQ27" i="36"/>
  <c r="BQ28" i="38" s="1"/>
  <c r="BI27" i="36"/>
  <c r="BI28" i="38" s="1"/>
  <c r="BA27" i="36"/>
  <c r="BA28" i="38" s="1"/>
  <c r="AS27" i="36"/>
  <c r="AS28" i="38" s="1"/>
  <c r="AK27" i="36"/>
  <c r="AK28" i="38" s="1"/>
  <c r="AC27" i="36"/>
  <c r="AC28" i="38" s="1"/>
  <c r="U27" i="36"/>
  <c r="U28" i="38" s="1"/>
  <c r="M27" i="36"/>
  <c r="M28" i="38" s="1"/>
  <c r="E27" i="36"/>
  <c r="E28" i="38" s="1"/>
  <c r="IR27" i="36"/>
  <c r="IR28" i="38" s="1"/>
  <c r="IJ27" i="36"/>
  <c r="IJ28" i="38" s="1"/>
  <c r="IB27" i="36"/>
  <c r="IB28" i="38" s="1"/>
  <c r="HT27" i="36"/>
  <c r="HT28" i="38" s="1"/>
  <c r="HL27" i="36"/>
  <c r="HL28" i="38" s="1"/>
  <c r="HD27" i="36"/>
  <c r="HD28" i="38" s="1"/>
  <c r="GV27" i="36"/>
  <c r="GV28" i="38" s="1"/>
  <c r="GN27" i="36"/>
  <c r="GN28" i="38" s="1"/>
  <c r="GF27" i="36"/>
  <c r="GF28" i="38" s="1"/>
  <c r="FX27" i="36"/>
  <c r="FX28" i="38" s="1"/>
  <c r="FP27" i="36"/>
  <c r="FP28" i="38" s="1"/>
  <c r="FH27" i="36"/>
  <c r="FH28" i="38" s="1"/>
  <c r="EZ27" i="36"/>
  <c r="EZ28" i="38" s="1"/>
  <c r="ER27" i="36"/>
  <c r="ER28" i="38" s="1"/>
  <c r="EJ27" i="36"/>
  <c r="EJ28" i="38" s="1"/>
  <c r="EB27" i="36"/>
  <c r="EB28" i="38" s="1"/>
  <c r="DT27" i="36"/>
  <c r="DT28" i="38" s="1"/>
  <c r="DL27" i="36"/>
  <c r="DL28" i="38" s="1"/>
  <c r="DD27" i="36"/>
  <c r="DD28" i="38" s="1"/>
  <c r="CV27" i="36"/>
  <c r="CV28" i="38" s="1"/>
  <c r="CN27" i="36"/>
  <c r="CN28" i="38" s="1"/>
  <c r="CF27" i="36"/>
  <c r="CF28" i="38" s="1"/>
  <c r="BX27" i="36"/>
  <c r="BX28" i="38" s="1"/>
  <c r="BP27" i="36"/>
  <c r="BP28" i="38" s="1"/>
  <c r="BH27" i="36"/>
  <c r="BH28" i="38" s="1"/>
  <c r="AZ27" i="36"/>
  <c r="AZ28" i="38" s="1"/>
  <c r="AR27" i="36"/>
  <c r="AR28" i="38" s="1"/>
  <c r="AJ27" i="36"/>
  <c r="AJ28" i="38" s="1"/>
  <c r="AB27" i="36"/>
  <c r="AB28" i="38" s="1"/>
  <c r="T27" i="36"/>
  <c r="T28" i="38" s="1"/>
  <c r="L27" i="36"/>
  <c r="L28" i="38" s="1"/>
  <c r="D27" i="36"/>
  <c r="D28" i="38" s="1"/>
  <c r="HQ27" i="36"/>
  <c r="HQ28" i="38" s="1"/>
  <c r="GK27" i="36"/>
  <c r="GK28" i="38" s="1"/>
  <c r="EO27" i="36"/>
  <c r="EO28" i="38" s="1"/>
  <c r="DI27" i="36"/>
  <c r="DI28" i="38" s="1"/>
  <c r="CC27" i="36"/>
  <c r="CC28" i="38" s="1"/>
  <c r="AO27" i="36"/>
  <c r="AO28" i="38" s="1"/>
  <c r="IQ27" i="36"/>
  <c r="IQ28" i="38" s="1"/>
  <c r="II27" i="36"/>
  <c r="II28" i="38" s="1"/>
  <c r="IA27" i="36"/>
  <c r="IA28" i="38" s="1"/>
  <c r="HS27" i="36"/>
  <c r="HS28" i="38" s="1"/>
  <c r="HK27" i="36"/>
  <c r="HK28" i="38" s="1"/>
  <c r="HC27" i="36"/>
  <c r="HC28" i="38" s="1"/>
  <c r="GU27" i="36"/>
  <c r="GU28" i="38" s="1"/>
  <c r="GM27" i="36"/>
  <c r="GM28" i="38" s="1"/>
  <c r="GE27" i="36"/>
  <c r="GE28" i="38" s="1"/>
  <c r="FW27" i="36"/>
  <c r="FW28" i="38" s="1"/>
  <c r="FO27" i="36"/>
  <c r="FO28" i="38" s="1"/>
  <c r="FG27" i="36"/>
  <c r="FG28" i="38" s="1"/>
  <c r="EY27" i="36"/>
  <c r="EY28" i="38" s="1"/>
  <c r="EQ27" i="36"/>
  <c r="EQ28" i="38" s="1"/>
  <c r="EI27" i="36"/>
  <c r="EI28" i="38" s="1"/>
  <c r="EA27" i="36"/>
  <c r="EA28" i="38" s="1"/>
  <c r="DS27" i="36"/>
  <c r="DS28" i="38" s="1"/>
  <c r="DK27" i="36"/>
  <c r="DK28" i="38" s="1"/>
  <c r="DC27" i="36"/>
  <c r="DC28" i="38" s="1"/>
  <c r="CU27" i="36"/>
  <c r="CU28" i="38" s="1"/>
  <c r="CM27" i="36"/>
  <c r="CM28" i="38" s="1"/>
  <c r="CE27" i="36"/>
  <c r="CE28" i="38" s="1"/>
  <c r="BW27" i="36"/>
  <c r="BW28" i="38" s="1"/>
  <c r="BO27" i="36"/>
  <c r="BO28" i="38" s="1"/>
  <c r="BG27" i="36"/>
  <c r="BG28" i="38" s="1"/>
  <c r="AY27" i="36"/>
  <c r="AY28" i="38" s="1"/>
  <c r="AQ27" i="36"/>
  <c r="AQ28" i="38" s="1"/>
  <c r="AI27" i="36"/>
  <c r="AI28" i="38" s="1"/>
  <c r="AA27" i="36"/>
  <c r="AA28" i="38" s="1"/>
  <c r="S27" i="36"/>
  <c r="S28" i="38" s="1"/>
  <c r="K27" i="36"/>
  <c r="K28" i="38" s="1"/>
  <c r="C27" i="36"/>
  <c r="C28" i="38" s="1"/>
  <c r="HI27" i="36"/>
  <c r="HI28" i="38" s="1"/>
  <c r="GC27" i="36"/>
  <c r="GC28" i="38" s="1"/>
  <c r="FE27" i="36"/>
  <c r="FE28" i="38" s="1"/>
  <c r="DA27" i="36"/>
  <c r="DA28" i="38" s="1"/>
  <c r="BM27" i="36"/>
  <c r="BM28" i="38" s="1"/>
  <c r="Y27" i="36"/>
  <c r="Y28" i="38" s="1"/>
  <c r="IP27" i="36"/>
  <c r="IP28" i="38" s="1"/>
  <c r="IH27" i="36"/>
  <c r="IH28" i="38" s="1"/>
  <c r="HZ27" i="36"/>
  <c r="HZ28" i="38" s="1"/>
  <c r="HR27" i="36"/>
  <c r="HR28" i="38" s="1"/>
  <c r="HJ27" i="36"/>
  <c r="HJ28" i="38" s="1"/>
  <c r="HB27" i="36"/>
  <c r="HB28" i="38" s="1"/>
  <c r="GT27" i="36"/>
  <c r="GT28" i="38" s="1"/>
  <c r="GL27" i="36"/>
  <c r="GL28" i="38" s="1"/>
  <c r="GD27" i="36"/>
  <c r="GD28" i="38" s="1"/>
  <c r="FV27" i="36"/>
  <c r="FV28" i="38" s="1"/>
  <c r="FN27" i="36"/>
  <c r="FN28" i="38" s="1"/>
  <c r="FF27" i="36"/>
  <c r="FF28" i="38" s="1"/>
  <c r="EX27" i="36"/>
  <c r="EX28" i="38" s="1"/>
  <c r="EP27" i="36"/>
  <c r="EP28" i="38" s="1"/>
  <c r="EH27" i="36"/>
  <c r="EH28" i="38" s="1"/>
  <c r="DZ27" i="36"/>
  <c r="DZ28" i="38" s="1"/>
  <c r="DR27" i="36"/>
  <c r="DR28" i="38" s="1"/>
  <c r="DJ27" i="36"/>
  <c r="DJ28" i="38" s="1"/>
  <c r="DB27" i="36"/>
  <c r="DB28" i="38" s="1"/>
  <c r="CT27" i="36"/>
  <c r="CT28" i="38" s="1"/>
  <c r="CL27" i="36"/>
  <c r="CL28" i="38" s="1"/>
  <c r="CD27" i="36"/>
  <c r="CD28" i="38" s="1"/>
  <c r="BV27" i="36"/>
  <c r="BV28" i="38" s="1"/>
  <c r="BN27" i="36"/>
  <c r="BN28" i="38" s="1"/>
  <c r="BF27" i="36"/>
  <c r="BF28" i="38" s="1"/>
  <c r="AX27" i="36"/>
  <c r="AX28" i="38" s="1"/>
  <c r="AP27" i="36"/>
  <c r="AP28" i="38" s="1"/>
  <c r="AH27" i="36"/>
  <c r="AH28" i="38" s="1"/>
  <c r="Z27" i="36"/>
  <c r="Z28" i="38" s="1"/>
  <c r="R27" i="36"/>
  <c r="R28" i="38" s="1"/>
  <c r="J27" i="36"/>
  <c r="J28" i="38" s="1"/>
  <c r="HY27" i="36"/>
  <c r="HY28" i="38" s="1"/>
  <c r="FM27" i="36"/>
  <c r="FM28" i="38" s="1"/>
  <c r="EG27" i="36"/>
  <c r="EG28" i="38" s="1"/>
  <c r="CK27" i="36"/>
  <c r="CK28" i="38" s="1"/>
  <c r="BE27" i="36"/>
  <c r="BE28" i="38" s="1"/>
  <c r="I27" i="36"/>
  <c r="I28" i="38" s="1"/>
  <c r="IO27" i="36"/>
  <c r="IO28" i="38" s="1"/>
  <c r="HA27" i="36"/>
  <c r="HA28" i="38" s="1"/>
  <c r="GS27" i="36"/>
  <c r="GS28" i="38" s="1"/>
  <c r="EW27" i="36"/>
  <c r="EW28" i="38" s="1"/>
  <c r="DQ27" i="36"/>
  <c r="DQ28" i="38" s="1"/>
  <c r="BU27" i="36"/>
  <c r="BU28" i="38" s="1"/>
  <c r="AG27" i="36"/>
  <c r="AG28" i="38" s="1"/>
  <c r="IM27" i="36"/>
  <c r="IM28" i="38" s="1"/>
  <c r="HG27" i="36"/>
  <c r="HG28" i="38" s="1"/>
  <c r="GA27" i="36"/>
  <c r="GA28" i="38" s="1"/>
  <c r="EU27" i="36"/>
  <c r="EU28" i="38" s="1"/>
  <c r="DO27" i="36"/>
  <c r="DO28" i="38" s="1"/>
  <c r="CI27" i="36"/>
  <c r="CI28" i="38" s="1"/>
  <c r="BC27" i="36"/>
  <c r="BC28" i="38" s="1"/>
  <c r="W27" i="36"/>
  <c r="W28" i="38" s="1"/>
  <c r="GB27" i="36"/>
  <c r="GB28" i="38" s="1"/>
  <c r="IF27" i="36"/>
  <c r="IF28" i="38" s="1"/>
  <c r="GZ27" i="36"/>
  <c r="GZ28" i="38" s="1"/>
  <c r="FT27" i="36"/>
  <c r="FT28" i="38" s="1"/>
  <c r="EN27" i="36"/>
  <c r="EN28" i="38" s="1"/>
  <c r="DH27" i="36"/>
  <c r="DH28" i="38" s="1"/>
  <c r="CB27" i="36"/>
  <c r="CB28" i="38" s="1"/>
  <c r="AV27" i="36"/>
  <c r="AV28" i="38" s="1"/>
  <c r="P27" i="36"/>
  <c r="P28" i="38" s="1"/>
  <c r="EV27" i="36"/>
  <c r="EV28" i="38" s="1"/>
  <c r="IE27" i="36"/>
  <c r="IE28" i="38" s="1"/>
  <c r="GY27" i="36"/>
  <c r="GY28" i="38" s="1"/>
  <c r="FS27" i="36"/>
  <c r="FS28" i="38" s="1"/>
  <c r="EM27" i="36"/>
  <c r="EM28" i="38" s="1"/>
  <c r="DG27" i="36"/>
  <c r="DG28" i="38" s="1"/>
  <c r="CA27" i="36"/>
  <c r="CA28" i="38" s="1"/>
  <c r="AU27" i="36"/>
  <c r="AU28" i="38" s="1"/>
  <c r="O27" i="36"/>
  <c r="O28" i="38" s="1"/>
  <c r="HH27" i="36"/>
  <c r="HH28" i="38" s="1"/>
  <c r="X27" i="36"/>
  <c r="X28" i="38" s="1"/>
  <c r="HX27" i="36"/>
  <c r="HX28" i="38" s="1"/>
  <c r="GR27" i="36"/>
  <c r="GR28" i="38" s="1"/>
  <c r="FL27" i="36"/>
  <c r="FL28" i="38" s="1"/>
  <c r="EF27" i="36"/>
  <c r="EF28" i="38" s="1"/>
  <c r="CZ27" i="36"/>
  <c r="CZ28" i="38" s="1"/>
  <c r="BT27" i="36"/>
  <c r="BT28" i="38" s="1"/>
  <c r="AN27" i="36"/>
  <c r="AN28" i="38" s="1"/>
  <c r="H27" i="36"/>
  <c r="H28" i="38" s="1"/>
  <c r="CJ27" i="36"/>
  <c r="CJ28" i="38" s="1"/>
  <c r="HW27" i="36"/>
  <c r="HW28" i="38" s="1"/>
  <c r="GQ27" i="36"/>
  <c r="GQ28" i="38" s="1"/>
  <c r="FK27" i="36"/>
  <c r="FK28" i="38" s="1"/>
  <c r="EE27" i="36"/>
  <c r="EE28" i="38" s="1"/>
  <c r="CY27" i="36"/>
  <c r="CY28" i="38" s="1"/>
  <c r="BS27" i="36"/>
  <c r="BS28" i="38" s="1"/>
  <c r="AM27" i="36"/>
  <c r="AM28" i="38" s="1"/>
  <c r="G27" i="36"/>
  <c r="G28" i="38" s="1"/>
  <c r="HP27" i="36"/>
  <c r="HP28" i="38" s="1"/>
  <c r="GJ27" i="36"/>
  <c r="GJ28" i="38" s="1"/>
  <c r="FD27" i="36"/>
  <c r="FD28" i="38" s="1"/>
  <c r="DX27" i="36"/>
  <c r="DX28" i="38" s="1"/>
  <c r="CR27" i="36"/>
  <c r="CR28" i="38" s="1"/>
  <c r="BL27" i="36"/>
  <c r="BL28" i="38" s="1"/>
  <c r="AF27" i="36"/>
  <c r="AF28" i="38" s="1"/>
  <c r="DP27" i="36"/>
  <c r="DP28" i="38" s="1"/>
  <c r="HO27" i="36"/>
  <c r="HO28" i="38" s="1"/>
  <c r="GI27" i="36"/>
  <c r="GI28" i="38" s="1"/>
  <c r="FC27" i="36"/>
  <c r="FC28" i="38" s="1"/>
  <c r="DW27" i="36"/>
  <c r="DW28" i="38" s="1"/>
  <c r="CQ27" i="36"/>
  <c r="CQ28" i="38" s="1"/>
  <c r="BK27" i="36"/>
  <c r="BK28" i="38" s="1"/>
  <c r="AE27" i="36"/>
  <c r="AE28" i="38" s="1"/>
  <c r="IN27" i="36"/>
  <c r="IN28" i="38" s="1"/>
  <c r="BD27" i="36"/>
  <c r="BD28" i="38" s="1"/>
  <c r="IL26" i="20"/>
  <c r="ID26" i="20"/>
  <c r="ID26" i="40" s="1"/>
  <c r="HV26" i="20"/>
  <c r="HN26" i="20"/>
  <c r="HN26" i="40" s="1"/>
  <c r="HF26" i="20"/>
  <c r="GX26" i="20"/>
  <c r="GP26" i="20"/>
  <c r="GP26" i="40" s="1"/>
  <c r="GH26" i="20"/>
  <c r="GH26" i="40" s="1"/>
  <c r="FZ26" i="20"/>
  <c r="FZ26" i="40" s="1"/>
  <c r="FR26" i="20"/>
  <c r="FR26" i="40" s="1"/>
  <c r="FJ26" i="20"/>
  <c r="FB26" i="20"/>
  <c r="ET26" i="20"/>
  <c r="EL26" i="20"/>
  <c r="ED26" i="20"/>
  <c r="DV26" i="20"/>
  <c r="DN26" i="20"/>
  <c r="DN26" i="40" s="1"/>
  <c r="DF26" i="20"/>
  <c r="CX26" i="20"/>
  <c r="CX26" i="40" s="1"/>
  <c r="CP26" i="20"/>
  <c r="CH26" i="20"/>
  <c r="BZ26" i="20"/>
  <c r="BZ26" i="40" s="1"/>
  <c r="BR26" i="20"/>
  <c r="BR26" i="40" s="1"/>
  <c r="BJ26" i="20"/>
  <c r="BB26" i="20"/>
  <c r="AT26" i="20"/>
  <c r="AT26" i="40" s="1"/>
  <c r="AL26" i="20"/>
  <c r="AD26" i="20"/>
  <c r="V26" i="20"/>
  <c r="V26" i="40" s="1"/>
  <c r="N26" i="20"/>
  <c r="F26" i="20"/>
  <c r="IK26" i="20"/>
  <c r="IC26" i="20"/>
  <c r="HU26" i="20"/>
  <c r="HM26" i="20"/>
  <c r="HM26" i="40" s="1"/>
  <c r="HE26" i="20"/>
  <c r="GW26" i="20"/>
  <c r="GW26" i="40" s="1"/>
  <c r="GO26" i="20"/>
  <c r="GO26" i="40" s="1"/>
  <c r="GG26" i="20"/>
  <c r="FY26" i="20"/>
  <c r="FY26" i="40" s="1"/>
  <c r="FQ26" i="20"/>
  <c r="FI26" i="20"/>
  <c r="FA26" i="20"/>
  <c r="ES26" i="20"/>
  <c r="EK26" i="20"/>
  <c r="EC26" i="20"/>
  <c r="EC26" i="40" s="1"/>
  <c r="DU26" i="20"/>
  <c r="DM26" i="20"/>
  <c r="DE26" i="20"/>
  <c r="DE26" i="40" s="1"/>
  <c r="CW26" i="20"/>
  <c r="CO26" i="20"/>
  <c r="CG26" i="20"/>
  <c r="BY26" i="20"/>
  <c r="BY26" i="40" s="1"/>
  <c r="BQ26" i="20"/>
  <c r="BI26" i="20"/>
  <c r="BI26" i="40" s="1"/>
  <c r="BA26" i="20"/>
  <c r="BA26" i="40" s="1"/>
  <c r="AS26" i="20"/>
  <c r="AK26" i="20"/>
  <c r="AC26" i="20"/>
  <c r="AC26" i="40" s="1"/>
  <c r="U26" i="20"/>
  <c r="M26" i="20"/>
  <c r="E26" i="20"/>
  <c r="IR26" i="20"/>
  <c r="IJ26" i="20"/>
  <c r="IB26" i="20"/>
  <c r="HT26" i="20"/>
  <c r="HT26" i="40" s="1"/>
  <c r="HL26" i="20"/>
  <c r="HD26" i="20"/>
  <c r="HD26" i="40" s="1"/>
  <c r="GV26" i="20"/>
  <c r="GN26" i="20"/>
  <c r="GF26" i="20"/>
  <c r="FX26" i="20"/>
  <c r="FP26" i="20"/>
  <c r="FP26" i="40" s="1"/>
  <c r="FH26" i="20"/>
  <c r="FH26" i="40" s="1"/>
  <c r="EZ26" i="20"/>
  <c r="EZ26" i="40" s="1"/>
  <c r="ER26" i="20"/>
  <c r="EJ26" i="20"/>
  <c r="EJ26" i="40" s="1"/>
  <c r="EB26" i="20"/>
  <c r="DT26" i="20"/>
  <c r="DL26" i="20"/>
  <c r="DL26" i="40" s="1"/>
  <c r="DD26" i="20"/>
  <c r="CV26" i="20"/>
  <c r="CN26" i="20"/>
  <c r="CF26" i="20"/>
  <c r="BX26" i="20"/>
  <c r="BP26" i="20"/>
  <c r="BP26" i="40" s="1"/>
  <c r="BH26" i="20"/>
  <c r="BH26" i="40" s="1"/>
  <c r="AZ26" i="20"/>
  <c r="AR26" i="20"/>
  <c r="AR26" i="40" s="1"/>
  <c r="AJ26" i="20"/>
  <c r="AB26" i="20"/>
  <c r="T26" i="20"/>
  <c r="T26" i="40" s="1"/>
  <c r="L26" i="20"/>
  <c r="L26" i="40" s="1"/>
  <c r="D26" i="20"/>
  <c r="IM26" i="20"/>
  <c r="IM26" i="40" s="1"/>
  <c r="HY26" i="20"/>
  <c r="HK26" i="20"/>
  <c r="HK26" i="40" s="1"/>
  <c r="GZ26" i="20"/>
  <c r="GL26" i="20"/>
  <c r="GA26" i="20"/>
  <c r="GA26" i="40" s="1"/>
  <c r="FM26" i="20"/>
  <c r="EY26" i="20"/>
  <c r="EN26" i="20"/>
  <c r="DZ26" i="20"/>
  <c r="DZ26" i="40" s="1"/>
  <c r="DO26" i="20"/>
  <c r="DA26" i="20"/>
  <c r="CM26" i="20"/>
  <c r="CM26" i="40" s="1"/>
  <c r="CB26" i="20"/>
  <c r="CB26" i="40" s="1"/>
  <c r="BN26" i="20"/>
  <c r="BC26" i="20"/>
  <c r="AO26" i="20"/>
  <c r="AA26" i="20"/>
  <c r="AA26" i="40" s="1"/>
  <c r="P26" i="20"/>
  <c r="IH26" i="20"/>
  <c r="HW26" i="20"/>
  <c r="HW26" i="40" s="1"/>
  <c r="HI26" i="20"/>
  <c r="HI26" i="40" s="1"/>
  <c r="GU26" i="20"/>
  <c r="GU26" i="40" s="1"/>
  <c r="GJ26" i="20"/>
  <c r="FV26" i="20"/>
  <c r="FK26" i="20"/>
  <c r="EW26" i="20"/>
  <c r="EI26" i="20"/>
  <c r="EI26" i="40" s="1"/>
  <c r="DX26" i="20"/>
  <c r="DJ26" i="20"/>
  <c r="DJ26" i="40" s="1"/>
  <c r="CY26" i="20"/>
  <c r="CY26" i="40" s="1"/>
  <c r="CK26" i="20"/>
  <c r="BW26" i="20"/>
  <c r="BL26" i="20"/>
  <c r="BL26" i="40" s="1"/>
  <c r="AX26" i="20"/>
  <c r="AX26" i="40" s="1"/>
  <c r="AM26" i="20"/>
  <c r="Y26" i="20"/>
  <c r="K26" i="20"/>
  <c r="IG26" i="20"/>
  <c r="HS26" i="20"/>
  <c r="HS26" i="40" s="1"/>
  <c r="HH26" i="20"/>
  <c r="HH26" i="40" s="1"/>
  <c r="GT26" i="20"/>
  <c r="GI26" i="20"/>
  <c r="GI26" i="40" s="1"/>
  <c r="FU26" i="20"/>
  <c r="FG26" i="20"/>
  <c r="FG26" i="40" s="1"/>
  <c r="EV26" i="20"/>
  <c r="EH26" i="20"/>
  <c r="DW26" i="20"/>
  <c r="DW26" i="40" s="1"/>
  <c r="DI26" i="20"/>
  <c r="CU26" i="20"/>
  <c r="CJ26" i="20"/>
  <c r="BV26" i="20"/>
  <c r="BK26" i="20"/>
  <c r="BK26" i="40" s="1"/>
  <c r="AW26" i="20"/>
  <c r="AW26" i="40" s="1"/>
  <c r="AI26" i="20"/>
  <c r="X26" i="20"/>
  <c r="X26" i="40" s="1"/>
  <c r="J26" i="20"/>
  <c r="J26" i="40" s="1"/>
  <c r="IQ26" i="20"/>
  <c r="HZ26" i="20"/>
  <c r="HZ26" i="40" s="1"/>
  <c r="HC26" i="20"/>
  <c r="HC26" i="40" s="1"/>
  <c r="GK26" i="20"/>
  <c r="GK26" i="40" s="1"/>
  <c r="FO26" i="20"/>
  <c r="EU26" i="20"/>
  <c r="EU26" i="40" s="1"/>
  <c r="EA26" i="20"/>
  <c r="DG26" i="20"/>
  <c r="DG26" i="40" s="1"/>
  <c r="CL26" i="20"/>
  <c r="BS26" i="20"/>
  <c r="BS26" i="40" s="1"/>
  <c r="AV26" i="20"/>
  <c r="AE26" i="20"/>
  <c r="H26" i="20"/>
  <c r="H26" i="40" s="1"/>
  <c r="IO26" i="20"/>
  <c r="HR26" i="20"/>
  <c r="HR26" i="40" s="1"/>
  <c r="HA26" i="20"/>
  <c r="HA26" i="40" s="1"/>
  <c r="GD26" i="20"/>
  <c r="GD26" i="40" s="1"/>
  <c r="FL26" i="20"/>
  <c r="EP26" i="20"/>
  <c r="EP26" i="40" s="1"/>
  <c r="DS26" i="20"/>
  <c r="DS26" i="40" s="1"/>
  <c r="DB26" i="20"/>
  <c r="DB26" i="40" s="1"/>
  <c r="CE26" i="20"/>
  <c r="BM26" i="20"/>
  <c r="BM26" i="40" s="1"/>
  <c r="AQ26" i="20"/>
  <c r="AQ26" i="40" s="1"/>
  <c r="W26" i="20"/>
  <c r="C26" i="20"/>
  <c r="IN26" i="20"/>
  <c r="IN26" i="40" s="1"/>
  <c r="HQ26" i="20"/>
  <c r="HQ26" i="40" s="1"/>
  <c r="GY26" i="20"/>
  <c r="GC26" i="20"/>
  <c r="GC26" i="40" s="1"/>
  <c r="FF26" i="20"/>
  <c r="EO26" i="20"/>
  <c r="DR26" i="20"/>
  <c r="CZ26" i="20"/>
  <c r="CD26" i="20"/>
  <c r="BG26" i="20"/>
  <c r="AP26" i="20"/>
  <c r="S26" i="20"/>
  <c r="II26" i="20"/>
  <c r="HP26" i="20"/>
  <c r="HP26" i="40" s="1"/>
  <c r="GS26" i="20"/>
  <c r="GS26" i="40" s="1"/>
  <c r="GB26" i="20"/>
  <c r="FE26" i="20"/>
  <c r="EM26" i="20"/>
  <c r="DQ26" i="20"/>
  <c r="CT26" i="20"/>
  <c r="CC26" i="20"/>
  <c r="BF26" i="20"/>
  <c r="AN26" i="20"/>
  <c r="R26" i="20"/>
  <c r="R26" i="40" s="1"/>
  <c r="HX26" i="20"/>
  <c r="GE26" i="20"/>
  <c r="EQ26" i="20"/>
  <c r="EQ26" i="40" s="1"/>
  <c r="DC26" i="20"/>
  <c r="BO26" i="20"/>
  <c r="Z26" i="20"/>
  <c r="HO26" i="20"/>
  <c r="FW26" i="20"/>
  <c r="EG26" i="20"/>
  <c r="EG26" i="40" s="1"/>
  <c r="CS26" i="20"/>
  <c r="BE26" i="20"/>
  <c r="BE26" i="40" s="1"/>
  <c r="Q26" i="20"/>
  <c r="HJ26" i="20"/>
  <c r="FT26" i="20"/>
  <c r="FT26" i="40" s="1"/>
  <c r="EF26" i="20"/>
  <c r="CR26" i="20"/>
  <c r="CR26" i="40" s="1"/>
  <c r="BD26" i="20"/>
  <c r="BD26" i="40" s="1"/>
  <c r="O26" i="20"/>
  <c r="O26" i="40" s="1"/>
  <c r="HG26" i="20"/>
  <c r="HG26" i="40" s="1"/>
  <c r="FS26" i="20"/>
  <c r="EE26" i="20"/>
  <c r="CQ26" i="20"/>
  <c r="AY26" i="20"/>
  <c r="I26" i="20"/>
  <c r="I26" i="40" s="1"/>
  <c r="IP26" i="20"/>
  <c r="IP26" i="40" s="1"/>
  <c r="HB26" i="20"/>
  <c r="FN26" i="20"/>
  <c r="DY26" i="20"/>
  <c r="DY26" i="40" s="1"/>
  <c r="CI26" i="20"/>
  <c r="CI26" i="40" s="1"/>
  <c r="AU26" i="20"/>
  <c r="G26" i="20"/>
  <c r="IF26" i="20"/>
  <c r="EX26" i="20"/>
  <c r="AG26" i="20"/>
  <c r="AG26" i="40" s="1"/>
  <c r="FD26" i="20"/>
  <c r="AH26" i="20"/>
  <c r="AH26" i="40" s="1"/>
  <c r="IE26" i="20"/>
  <c r="IE26" i="40" s="1"/>
  <c r="DP26" i="20"/>
  <c r="DP26" i="40" s="1"/>
  <c r="AF26" i="20"/>
  <c r="AF26" i="40" s="1"/>
  <c r="IA26" i="20"/>
  <c r="DK26" i="20"/>
  <c r="DK26" i="40" s="1"/>
  <c r="GR26" i="20"/>
  <c r="GR26" i="40" s="1"/>
  <c r="DH26" i="20"/>
  <c r="DH26" i="40" s="1"/>
  <c r="GQ26" i="20"/>
  <c r="CA26" i="20"/>
  <c r="BT26" i="20"/>
  <c r="FC26" i="20"/>
  <c r="GM26" i="20"/>
  <c r="GM26" i="40" s="1"/>
  <c r="BU26" i="20"/>
  <c r="B29" i="37"/>
  <c r="B28" i="36"/>
  <c r="B20" i="35"/>
  <c r="C27" i="34"/>
  <c r="IP27" i="34"/>
  <c r="IG27" i="34"/>
  <c r="HY27" i="34"/>
  <c r="HQ27" i="34"/>
  <c r="HH27" i="34"/>
  <c r="GZ27" i="34"/>
  <c r="GQ27" i="34"/>
  <c r="GH27" i="34"/>
  <c r="FZ27" i="34"/>
  <c r="FR27" i="34"/>
  <c r="FH27" i="34"/>
  <c r="EZ27" i="34"/>
  <c r="EQ27" i="34"/>
  <c r="EH27" i="34"/>
  <c r="DZ27" i="34"/>
  <c r="DR27" i="34"/>
  <c r="DI27" i="34"/>
  <c r="DA27" i="34"/>
  <c r="CS27" i="34"/>
  <c r="CJ27" i="34"/>
  <c r="CA27" i="34"/>
  <c r="BQ27" i="34"/>
  <c r="BI27" i="34"/>
  <c r="AZ27" i="34"/>
  <c r="AR27" i="34"/>
  <c r="AJ27" i="34"/>
  <c r="AB27" i="34"/>
  <c r="S27" i="34"/>
  <c r="J27" i="34"/>
  <c r="IQ27" i="34"/>
  <c r="IF27" i="34"/>
  <c r="HW27" i="34"/>
  <c r="HN27" i="34"/>
  <c r="HD27" i="34"/>
  <c r="GT27" i="34"/>
  <c r="GJ27" i="34"/>
  <c r="GA27" i="34"/>
  <c r="FO27" i="34"/>
  <c r="FF27" i="34"/>
  <c r="EW27" i="34"/>
  <c r="EM27" i="34"/>
  <c r="EC27" i="34"/>
  <c r="DT27" i="34"/>
  <c r="DJ27" i="34"/>
  <c r="CZ27" i="34"/>
  <c r="CQ27" i="34"/>
  <c r="CF27" i="34"/>
  <c r="BV27" i="34"/>
  <c r="BL27" i="34"/>
  <c r="BC27" i="34"/>
  <c r="AS27" i="34"/>
  <c r="AI27" i="34"/>
  <c r="Z27" i="34"/>
  <c r="P27" i="34"/>
  <c r="F27" i="34"/>
  <c r="IO27" i="34"/>
  <c r="IE27" i="34"/>
  <c r="HV27" i="34"/>
  <c r="HM27" i="34"/>
  <c r="HC27" i="34"/>
  <c r="GS27" i="34"/>
  <c r="GI27" i="34"/>
  <c r="FY27" i="34"/>
  <c r="FN27" i="34"/>
  <c r="FE27" i="34"/>
  <c r="EV27" i="34"/>
  <c r="EL27" i="34"/>
  <c r="EB27" i="34"/>
  <c r="DS27" i="34"/>
  <c r="DH27" i="34"/>
  <c r="CY27" i="34"/>
  <c r="CP27" i="34"/>
  <c r="CE27" i="34"/>
  <c r="BU27" i="34"/>
  <c r="BK27" i="34"/>
  <c r="BB27" i="34"/>
  <c r="AQ27" i="34"/>
  <c r="AH27" i="34"/>
  <c r="Y27" i="34"/>
  <c r="O27" i="34"/>
  <c r="E27" i="34"/>
  <c r="IN27" i="34"/>
  <c r="ID27" i="34"/>
  <c r="HU27" i="34"/>
  <c r="HL27" i="34"/>
  <c r="HB27" i="34"/>
  <c r="GR27" i="34"/>
  <c r="GG27" i="34"/>
  <c r="FX27" i="34"/>
  <c r="FM27" i="34"/>
  <c r="FD27" i="34"/>
  <c r="EU27" i="34"/>
  <c r="EJ27" i="34"/>
  <c r="EA27" i="34"/>
  <c r="DQ27" i="34"/>
  <c r="DG27" i="34"/>
  <c r="CX27" i="34"/>
  <c r="CO27" i="34"/>
  <c r="CD27" i="34"/>
  <c r="BT27" i="34"/>
  <c r="BJ27" i="34"/>
  <c r="AY27" i="34"/>
  <c r="AP27" i="34"/>
  <c r="AG27" i="34"/>
  <c r="X27" i="34"/>
  <c r="N27" i="34"/>
  <c r="IM27" i="34"/>
  <c r="IC27" i="34"/>
  <c r="HT27" i="34"/>
  <c r="HJ27" i="34"/>
  <c r="HA27" i="34"/>
  <c r="GP27" i="34"/>
  <c r="GF27" i="34"/>
  <c r="FW27" i="34"/>
  <c r="FL27" i="34"/>
  <c r="FC27" i="34"/>
  <c r="ET27" i="34"/>
  <c r="EI27" i="34"/>
  <c r="DY27" i="34"/>
  <c r="DP27" i="34"/>
  <c r="DF27" i="34"/>
  <c r="CW27" i="34"/>
  <c r="CN27" i="34"/>
  <c r="CC27" i="34"/>
  <c r="BS27" i="34"/>
  <c r="BH27" i="34"/>
  <c r="AX27" i="34"/>
  <c r="AO27" i="34"/>
  <c r="AF27" i="34"/>
  <c r="W27" i="34"/>
  <c r="M27" i="34"/>
  <c r="IL27" i="34"/>
  <c r="IB27" i="34"/>
  <c r="HS27" i="34"/>
  <c r="HI27" i="34"/>
  <c r="GY27" i="34"/>
  <c r="GO27" i="34"/>
  <c r="GE27" i="34"/>
  <c r="FV27" i="34"/>
  <c r="FK27" i="34"/>
  <c r="FB27" i="34"/>
  <c r="ES27" i="34"/>
  <c r="EG27" i="34"/>
  <c r="DX27" i="34"/>
  <c r="DO27" i="34"/>
  <c r="DE27" i="34"/>
  <c r="CV27" i="34"/>
  <c r="CL27" i="34"/>
  <c r="CB27" i="34"/>
  <c r="BP27" i="34"/>
  <c r="BG27" i="34"/>
  <c r="AW27" i="34"/>
  <c r="AN27" i="34"/>
  <c r="AE27" i="34"/>
  <c r="V27" i="34"/>
  <c r="L27" i="34"/>
  <c r="IJ27" i="34"/>
  <c r="IA27" i="34"/>
  <c r="HR27" i="34"/>
  <c r="HG27" i="34"/>
  <c r="GX27" i="34"/>
  <c r="GM27" i="34"/>
  <c r="GD27" i="34"/>
  <c r="FU27" i="34"/>
  <c r="FJ27" i="34"/>
  <c r="FA27" i="34"/>
  <c r="EP27" i="34"/>
  <c r="EF27" i="34"/>
  <c r="DW27" i="34"/>
  <c r="DN27" i="34"/>
  <c r="DD27" i="34"/>
  <c r="CU27" i="34"/>
  <c r="CK27" i="34"/>
  <c r="BZ27" i="34"/>
  <c r="BO27" i="34"/>
  <c r="BF27" i="34"/>
  <c r="AV27" i="34"/>
  <c r="AM27" i="34"/>
  <c r="AD27" i="34"/>
  <c r="U27" i="34"/>
  <c r="I27" i="34"/>
  <c r="II27" i="34"/>
  <c r="GW27" i="34"/>
  <c r="FI27" i="34"/>
  <c r="DV27" i="34"/>
  <c r="CI27" i="34"/>
  <c r="AU27" i="34"/>
  <c r="H27" i="34"/>
  <c r="IH27" i="34"/>
  <c r="GV27" i="34"/>
  <c r="FG27" i="34"/>
  <c r="DU27" i="34"/>
  <c r="CH27" i="34"/>
  <c r="AT27" i="34"/>
  <c r="G27" i="34"/>
  <c r="HZ27" i="34"/>
  <c r="GL27" i="34"/>
  <c r="EY27" i="34"/>
  <c r="DM27" i="34"/>
  <c r="BY27" i="34"/>
  <c r="AL27" i="34"/>
  <c r="HX27" i="34"/>
  <c r="GK27" i="34"/>
  <c r="EX27" i="34"/>
  <c r="DK27" i="34"/>
  <c r="BX27" i="34"/>
  <c r="AK27" i="34"/>
  <c r="HP27" i="34"/>
  <c r="GC27" i="34"/>
  <c r="EO27" i="34"/>
  <c r="DC27" i="34"/>
  <c r="BN27" i="34"/>
  <c r="AC27" i="34"/>
  <c r="HO27" i="34"/>
  <c r="GB27" i="34"/>
  <c r="EN27" i="34"/>
  <c r="DB27" i="34"/>
  <c r="BM27" i="34"/>
  <c r="AA27" i="34"/>
  <c r="CT27" i="34"/>
  <c r="IR27" i="34"/>
  <c r="CR27" i="34"/>
  <c r="HF27" i="34"/>
  <c r="BE27" i="34"/>
  <c r="HE27" i="34"/>
  <c r="BD27" i="34"/>
  <c r="FT27" i="34"/>
  <c r="R27" i="34"/>
  <c r="FS27" i="34"/>
  <c r="Q27" i="34"/>
  <c r="EE27" i="34"/>
  <c r="ED27" i="34"/>
  <c r="GU27" i="34"/>
  <c r="HK27" i="34"/>
  <c r="BW27" i="34"/>
  <c r="CM27" i="34"/>
  <c r="BR27" i="34"/>
  <c r="DL27" i="34"/>
  <c r="T27" i="34"/>
  <c r="BA27" i="34"/>
  <c r="CG27" i="34"/>
  <c r="FP27" i="34"/>
  <c r="D27" i="34"/>
  <c r="IK27" i="34"/>
  <c r="GN27" i="34"/>
  <c r="EK27" i="34"/>
  <c r="ER27" i="34"/>
  <c r="FQ27" i="34"/>
  <c r="K27" i="34"/>
  <c r="B28" i="34"/>
  <c r="B27" i="20"/>
  <c r="DQ26" i="40" l="1"/>
  <c r="IR26" i="40"/>
  <c r="EV26" i="40"/>
  <c r="G26" i="40"/>
  <c r="C26" i="44"/>
  <c r="BC26" i="40"/>
  <c r="FJ26" i="40"/>
  <c r="FF26" i="40"/>
  <c r="EX26" i="40"/>
  <c r="P26" i="40"/>
  <c r="CH26" i="40"/>
  <c r="EK26" i="40"/>
  <c r="FO26" i="40"/>
  <c r="GF26" i="40"/>
  <c r="GG26" i="40"/>
  <c r="Y26" i="40"/>
  <c r="DV26" i="40"/>
  <c r="F26" i="40"/>
  <c r="EF26" i="40"/>
  <c r="GT26" i="40"/>
  <c r="CK26" i="40"/>
  <c r="GV26" i="40"/>
  <c r="AP26" i="40"/>
  <c r="AE26" i="40"/>
  <c r="HL26" i="40"/>
  <c r="AL26" i="40"/>
  <c r="CT26" i="40"/>
  <c r="CS26" i="40"/>
  <c r="W26" i="40"/>
  <c r="BQ26" i="40"/>
  <c r="GQ26" i="40"/>
  <c r="FN26" i="40"/>
  <c r="GY26" i="40"/>
  <c r="K26" i="40"/>
  <c r="IH26" i="40"/>
  <c r="AN26" i="40"/>
  <c r="HV26" i="40"/>
  <c r="EY26" i="40"/>
  <c r="CP26" i="40"/>
  <c r="GJ26" i="40"/>
  <c r="GB26" i="40"/>
  <c r="Z26" i="40"/>
  <c r="DU26" i="40"/>
  <c r="FS26" i="40"/>
  <c r="FV26" i="40"/>
  <c r="Q26" i="40"/>
  <c r="HF26" i="40"/>
  <c r="CE26" i="40"/>
  <c r="HY26" i="40"/>
  <c r="AU26" i="40"/>
  <c r="CL26" i="40"/>
  <c r="BG26" i="40"/>
  <c r="II26" i="40"/>
  <c r="BU26" i="40"/>
  <c r="BO26" i="40"/>
  <c r="FM26" i="40"/>
  <c r="N26" i="40"/>
  <c r="IL26" i="40"/>
  <c r="AJ26" i="40"/>
  <c r="DX26" i="40"/>
  <c r="C26" i="40"/>
  <c r="EE26" i="40"/>
  <c r="GE26" i="40"/>
  <c r="DD26" i="40"/>
  <c r="ED26" i="40"/>
  <c r="FQ26" i="40"/>
  <c r="CA26" i="40"/>
  <c r="FX26" i="40"/>
  <c r="BT26" i="40"/>
  <c r="IA26" i="40"/>
  <c r="ET26" i="40"/>
  <c r="CN26" i="40"/>
  <c r="FW26" i="40"/>
  <c r="BW26" i="40"/>
  <c r="CV26" i="40"/>
  <c r="FK26" i="40"/>
  <c r="E26" i="40"/>
  <c r="FE26" i="40"/>
  <c r="EO26" i="40"/>
  <c r="EL26" i="40"/>
  <c r="S26" i="40"/>
  <c r="HE26" i="40"/>
  <c r="EB26" i="40"/>
  <c r="DO26" i="40"/>
  <c r="HJ26" i="40"/>
  <c r="BJ26" i="40"/>
  <c r="M26" i="40"/>
  <c r="IK26" i="40"/>
  <c r="AY26" i="40"/>
  <c r="CW26" i="40"/>
  <c r="BB26" i="40"/>
  <c r="CU26" i="40"/>
  <c r="BF26" i="40"/>
  <c r="IF26" i="40"/>
  <c r="HO26" i="40"/>
  <c r="D26" i="40"/>
  <c r="CC26" i="40"/>
  <c r="IO26" i="40"/>
  <c r="EM26" i="40"/>
  <c r="CD26" i="40"/>
  <c r="DA26" i="40"/>
  <c r="AM26" i="40"/>
  <c r="IC26" i="40"/>
  <c r="HB26" i="40"/>
  <c r="AS26" i="40"/>
  <c r="EN26" i="40"/>
  <c r="U26" i="40"/>
  <c r="FD26" i="40"/>
  <c r="CG26" i="40"/>
  <c r="EA26" i="40"/>
  <c r="DT26" i="40"/>
  <c r="AI26" i="40"/>
  <c r="AZ26" i="40"/>
  <c r="HX26" i="40"/>
  <c r="DC26" i="40"/>
  <c r="EW26" i="40"/>
  <c r="DR26" i="40"/>
  <c r="AV26" i="40"/>
  <c r="IQ26" i="40"/>
  <c r="BN26" i="40"/>
  <c r="FL26" i="40"/>
  <c r="FC26" i="40"/>
  <c r="GN26" i="40"/>
  <c r="CF26" i="40"/>
  <c r="BX26" i="40"/>
  <c r="HU26" i="40"/>
  <c r="CZ26" i="40"/>
  <c r="CO26" i="40"/>
  <c r="CJ26" i="40"/>
  <c r="AO26" i="40"/>
  <c r="DM26" i="40"/>
  <c r="ES26" i="40"/>
  <c r="FB26" i="40"/>
  <c r="CQ26" i="40"/>
  <c r="FA26" i="40"/>
  <c r="AK26" i="40"/>
  <c r="DF26" i="40"/>
  <c r="FU26" i="40"/>
  <c r="IG26" i="40"/>
  <c r="IB26" i="40"/>
  <c r="DI26" i="40"/>
  <c r="BV26" i="40"/>
  <c r="AB26" i="40"/>
  <c r="EH26" i="40"/>
  <c r="GL26" i="40"/>
  <c r="FI26" i="40"/>
  <c r="AD26" i="40"/>
  <c r="IJ26" i="40"/>
  <c r="ER26" i="40"/>
  <c r="GZ26" i="40"/>
  <c r="GX26" i="40"/>
  <c r="B32" i="39"/>
  <c r="B32" i="38"/>
  <c r="B32" i="40"/>
  <c r="IN28" i="36"/>
  <c r="IN29" i="38" s="1"/>
  <c r="IF28" i="36"/>
  <c r="IF29" i="38" s="1"/>
  <c r="HX28" i="36"/>
  <c r="HX29" i="38" s="1"/>
  <c r="HP28" i="36"/>
  <c r="HP29" i="38" s="1"/>
  <c r="HH28" i="36"/>
  <c r="HH29" i="38" s="1"/>
  <c r="GZ28" i="36"/>
  <c r="GZ29" i="38" s="1"/>
  <c r="GR28" i="36"/>
  <c r="GR29" i="38" s="1"/>
  <c r="GJ28" i="36"/>
  <c r="GJ29" i="38" s="1"/>
  <c r="GB28" i="36"/>
  <c r="GB29" i="38" s="1"/>
  <c r="FT28" i="36"/>
  <c r="FT29" i="38" s="1"/>
  <c r="FL28" i="36"/>
  <c r="FL29" i="38" s="1"/>
  <c r="FD28" i="36"/>
  <c r="FD29" i="38" s="1"/>
  <c r="EV28" i="36"/>
  <c r="EV29" i="38" s="1"/>
  <c r="EN28" i="36"/>
  <c r="EN29" i="38" s="1"/>
  <c r="EF28" i="36"/>
  <c r="EF29" i="38" s="1"/>
  <c r="DX28" i="36"/>
  <c r="DX29" i="38" s="1"/>
  <c r="DP28" i="36"/>
  <c r="DP29" i="38" s="1"/>
  <c r="DH28" i="36"/>
  <c r="DH29" i="38" s="1"/>
  <c r="CZ28" i="36"/>
  <c r="CZ29" i="38" s="1"/>
  <c r="CR28" i="36"/>
  <c r="CR29" i="38" s="1"/>
  <c r="CJ28" i="36"/>
  <c r="CJ29" i="38" s="1"/>
  <c r="IQ28" i="36"/>
  <c r="IQ29" i="38" s="1"/>
  <c r="IH28" i="36"/>
  <c r="IH29" i="38" s="1"/>
  <c r="HY28" i="36"/>
  <c r="HY29" i="38" s="1"/>
  <c r="HO28" i="36"/>
  <c r="HO29" i="38" s="1"/>
  <c r="HF28" i="36"/>
  <c r="HF29" i="38" s="1"/>
  <c r="GW28" i="36"/>
  <c r="GW29" i="38" s="1"/>
  <c r="GN28" i="36"/>
  <c r="GN29" i="38" s="1"/>
  <c r="GE28" i="36"/>
  <c r="GE29" i="38" s="1"/>
  <c r="FV28" i="36"/>
  <c r="FV29" i="38" s="1"/>
  <c r="FM28" i="36"/>
  <c r="FM29" i="38" s="1"/>
  <c r="FC28" i="36"/>
  <c r="FC29" i="38" s="1"/>
  <c r="ET28" i="36"/>
  <c r="ET29" i="38" s="1"/>
  <c r="EK28" i="36"/>
  <c r="EK29" i="38" s="1"/>
  <c r="EB28" i="36"/>
  <c r="EB29" i="38" s="1"/>
  <c r="DS28" i="36"/>
  <c r="DS29" i="38" s="1"/>
  <c r="DJ28" i="36"/>
  <c r="DJ29" i="38" s="1"/>
  <c r="DA28" i="36"/>
  <c r="DA29" i="38" s="1"/>
  <c r="CQ28" i="36"/>
  <c r="CQ29" i="38" s="1"/>
  <c r="CH28" i="36"/>
  <c r="CH29" i="38" s="1"/>
  <c r="BZ28" i="36"/>
  <c r="BZ29" i="38" s="1"/>
  <c r="BR28" i="36"/>
  <c r="BR29" i="38" s="1"/>
  <c r="BJ28" i="36"/>
  <c r="BJ29" i="38" s="1"/>
  <c r="BB28" i="36"/>
  <c r="BB29" i="38" s="1"/>
  <c r="AT28" i="36"/>
  <c r="AT29" i="38" s="1"/>
  <c r="AL28" i="36"/>
  <c r="AL29" i="38" s="1"/>
  <c r="AD28" i="36"/>
  <c r="AD29" i="38" s="1"/>
  <c r="V28" i="36"/>
  <c r="V29" i="38" s="1"/>
  <c r="N28" i="36"/>
  <c r="N29" i="38" s="1"/>
  <c r="F28" i="36"/>
  <c r="F29" i="38" s="1"/>
  <c r="IP28" i="36"/>
  <c r="IP29" i="38" s="1"/>
  <c r="IG28" i="36"/>
  <c r="IG29" i="38" s="1"/>
  <c r="HW28" i="36"/>
  <c r="HW29" i="38" s="1"/>
  <c r="HN28" i="36"/>
  <c r="HN29" i="38" s="1"/>
  <c r="HE28" i="36"/>
  <c r="HE29" i="38" s="1"/>
  <c r="GV28" i="36"/>
  <c r="GV29" i="38" s="1"/>
  <c r="GM28" i="36"/>
  <c r="GM29" i="38" s="1"/>
  <c r="GD28" i="36"/>
  <c r="GD29" i="38" s="1"/>
  <c r="FU28" i="36"/>
  <c r="FU29" i="38" s="1"/>
  <c r="FK28" i="36"/>
  <c r="FK29" i="38" s="1"/>
  <c r="FB28" i="36"/>
  <c r="FB29" i="38" s="1"/>
  <c r="ES28" i="36"/>
  <c r="ES29" i="38" s="1"/>
  <c r="EJ28" i="36"/>
  <c r="EJ29" i="38" s="1"/>
  <c r="EA28" i="36"/>
  <c r="EA29" i="38" s="1"/>
  <c r="DR28" i="36"/>
  <c r="DR29" i="38" s="1"/>
  <c r="DI28" i="36"/>
  <c r="DI29" i="38" s="1"/>
  <c r="CY28" i="36"/>
  <c r="CY29" i="38" s="1"/>
  <c r="CP28" i="36"/>
  <c r="CP29" i="38" s="1"/>
  <c r="CG28" i="36"/>
  <c r="CG29" i="38" s="1"/>
  <c r="BY28" i="36"/>
  <c r="BY29" i="38" s="1"/>
  <c r="BQ28" i="36"/>
  <c r="BQ29" i="38" s="1"/>
  <c r="BI28" i="36"/>
  <c r="BI29" i="38" s="1"/>
  <c r="BA28" i="36"/>
  <c r="BA29" i="38" s="1"/>
  <c r="AS28" i="36"/>
  <c r="AS29" i="38" s="1"/>
  <c r="AK28" i="36"/>
  <c r="AK29" i="38" s="1"/>
  <c r="AC28" i="36"/>
  <c r="AC29" i="38" s="1"/>
  <c r="U28" i="36"/>
  <c r="U29" i="38" s="1"/>
  <c r="M28" i="36"/>
  <c r="M29" i="38" s="1"/>
  <c r="E28" i="36"/>
  <c r="E29" i="38" s="1"/>
  <c r="IO28" i="36"/>
  <c r="IO29" i="38" s="1"/>
  <c r="IE28" i="36"/>
  <c r="IE29" i="38" s="1"/>
  <c r="HV28" i="36"/>
  <c r="HV29" i="38" s="1"/>
  <c r="HM28" i="36"/>
  <c r="HM29" i="38" s="1"/>
  <c r="HD28" i="36"/>
  <c r="HD29" i="38" s="1"/>
  <c r="GU28" i="36"/>
  <c r="GU29" i="38" s="1"/>
  <c r="GL28" i="36"/>
  <c r="GL29" i="38" s="1"/>
  <c r="GC28" i="36"/>
  <c r="GC29" i="38" s="1"/>
  <c r="FS28" i="36"/>
  <c r="FS29" i="38" s="1"/>
  <c r="FJ28" i="36"/>
  <c r="FJ29" i="38" s="1"/>
  <c r="FA28" i="36"/>
  <c r="FA29" i="38" s="1"/>
  <c r="ER28" i="36"/>
  <c r="ER29" i="38" s="1"/>
  <c r="EI28" i="36"/>
  <c r="EI29" i="38" s="1"/>
  <c r="DZ28" i="36"/>
  <c r="DZ29" i="38" s="1"/>
  <c r="DQ28" i="36"/>
  <c r="DQ29" i="38" s="1"/>
  <c r="DG28" i="36"/>
  <c r="DG29" i="38" s="1"/>
  <c r="CX28" i="36"/>
  <c r="CX29" i="38" s="1"/>
  <c r="CO28" i="36"/>
  <c r="CO29" i="38" s="1"/>
  <c r="CF28" i="36"/>
  <c r="CF29" i="38" s="1"/>
  <c r="BX28" i="36"/>
  <c r="BX29" i="38" s="1"/>
  <c r="BP28" i="36"/>
  <c r="BP29" i="38" s="1"/>
  <c r="BH28" i="36"/>
  <c r="BH29" i="38" s="1"/>
  <c r="AZ28" i="36"/>
  <c r="AZ29" i="38" s="1"/>
  <c r="AR28" i="36"/>
  <c r="AR29" i="38" s="1"/>
  <c r="AJ28" i="36"/>
  <c r="AJ29" i="38" s="1"/>
  <c r="AB28" i="36"/>
  <c r="AB29" i="38" s="1"/>
  <c r="T28" i="36"/>
  <c r="T29" i="38" s="1"/>
  <c r="L28" i="36"/>
  <c r="L29" i="38" s="1"/>
  <c r="D28" i="36"/>
  <c r="D29" i="38" s="1"/>
  <c r="CU28" i="36"/>
  <c r="CU29" i="38" s="1"/>
  <c r="Q28" i="36"/>
  <c r="Q29" i="38" s="1"/>
  <c r="IM28" i="36"/>
  <c r="IM29" i="38" s="1"/>
  <c r="ID28" i="36"/>
  <c r="ID29" i="38" s="1"/>
  <c r="HU28" i="36"/>
  <c r="HU29" i="38" s="1"/>
  <c r="HL28" i="36"/>
  <c r="HL29" i="38" s="1"/>
  <c r="HC28" i="36"/>
  <c r="HC29" i="38" s="1"/>
  <c r="GT28" i="36"/>
  <c r="GT29" i="38" s="1"/>
  <c r="GK28" i="36"/>
  <c r="GK29" i="38" s="1"/>
  <c r="GA28" i="36"/>
  <c r="GA29" i="38" s="1"/>
  <c r="FR28" i="36"/>
  <c r="FR29" i="38" s="1"/>
  <c r="FI28" i="36"/>
  <c r="FI29" i="38" s="1"/>
  <c r="EZ28" i="36"/>
  <c r="EZ29" i="38" s="1"/>
  <c r="EQ28" i="36"/>
  <c r="EQ29" i="38" s="1"/>
  <c r="EH28" i="36"/>
  <c r="EH29" i="38" s="1"/>
  <c r="DY28" i="36"/>
  <c r="DY29" i="38" s="1"/>
  <c r="DO28" i="36"/>
  <c r="DO29" i="38" s="1"/>
  <c r="DF28" i="36"/>
  <c r="DF29" i="38" s="1"/>
  <c r="CW28" i="36"/>
  <c r="CW29" i="38" s="1"/>
  <c r="CN28" i="36"/>
  <c r="CN29" i="38" s="1"/>
  <c r="CE28" i="36"/>
  <c r="CE29" i="38" s="1"/>
  <c r="BW28" i="36"/>
  <c r="BW29" i="38" s="1"/>
  <c r="BO28" i="36"/>
  <c r="BO29" i="38" s="1"/>
  <c r="BG28" i="36"/>
  <c r="BG29" i="38" s="1"/>
  <c r="AY28" i="36"/>
  <c r="AY29" i="38" s="1"/>
  <c r="AQ28" i="36"/>
  <c r="AQ29" i="38" s="1"/>
  <c r="AI28" i="36"/>
  <c r="AI29" i="38" s="1"/>
  <c r="AA28" i="36"/>
  <c r="AA29" i="38" s="1"/>
  <c r="S28" i="36"/>
  <c r="S29" i="38" s="1"/>
  <c r="K28" i="36"/>
  <c r="K29" i="38" s="1"/>
  <c r="C28" i="36"/>
  <c r="C29" i="38" s="1"/>
  <c r="DD28" i="36"/>
  <c r="DD29" i="38" s="1"/>
  <c r="I28" i="36"/>
  <c r="I29" i="38" s="1"/>
  <c r="IL28" i="36"/>
  <c r="IL29" i="38" s="1"/>
  <c r="IC28" i="36"/>
  <c r="IC29" i="38" s="1"/>
  <c r="HT28" i="36"/>
  <c r="HT29" i="38" s="1"/>
  <c r="HK28" i="36"/>
  <c r="HK29" i="38" s="1"/>
  <c r="HB28" i="36"/>
  <c r="HB29" i="38" s="1"/>
  <c r="GS28" i="36"/>
  <c r="GS29" i="38" s="1"/>
  <c r="GI28" i="36"/>
  <c r="GI29" i="38" s="1"/>
  <c r="FZ28" i="36"/>
  <c r="FZ29" i="38" s="1"/>
  <c r="FQ28" i="36"/>
  <c r="FQ29" i="38" s="1"/>
  <c r="FH28" i="36"/>
  <c r="FH29" i="38" s="1"/>
  <c r="EY28" i="36"/>
  <c r="EY29" i="38" s="1"/>
  <c r="EP28" i="36"/>
  <c r="EP29" i="38" s="1"/>
  <c r="EG28" i="36"/>
  <c r="EG29" i="38" s="1"/>
  <c r="DW28" i="36"/>
  <c r="DW29" i="38" s="1"/>
  <c r="DN28" i="36"/>
  <c r="DN29" i="38" s="1"/>
  <c r="DE28" i="36"/>
  <c r="DE29" i="38" s="1"/>
  <c r="CV28" i="36"/>
  <c r="CV29" i="38" s="1"/>
  <c r="CM28" i="36"/>
  <c r="CM29" i="38" s="1"/>
  <c r="CD28" i="36"/>
  <c r="CD29" i="38" s="1"/>
  <c r="BV28" i="36"/>
  <c r="BV29" i="38" s="1"/>
  <c r="BN28" i="36"/>
  <c r="BN29" i="38" s="1"/>
  <c r="BF28" i="36"/>
  <c r="BF29" i="38" s="1"/>
  <c r="AX28" i="36"/>
  <c r="AX29" i="38" s="1"/>
  <c r="AP28" i="36"/>
  <c r="AP29" i="38" s="1"/>
  <c r="AH28" i="36"/>
  <c r="AH29" i="38" s="1"/>
  <c r="Z28" i="36"/>
  <c r="Z29" i="38" s="1"/>
  <c r="R28" i="36"/>
  <c r="R29" i="38" s="1"/>
  <c r="J28" i="36"/>
  <c r="J29" i="38" s="1"/>
  <c r="IK28" i="36"/>
  <c r="IK29" i="38" s="1"/>
  <c r="IB28" i="36"/>
  <c r="IB29" i="38" s="1"/>
  <c r="HS28" i="36"/>
  <c r="HS29" i="38" s="1"/>
  <c r="HJ28" i="36"/>
  <c r="HJ29" i="38" s="1"/>
  <c r="HA28" i="36"/>
  <c r="HA29" i="38" s="1"/>
  <c r="GQ28" i="36"/>
  <c r="GQ29" i="38" s="1"/>
  <c r="GH28" i="36"/>
  <c r="GH29" i="38" s="1"/>
  <c r="FY28" i="36"/>
  <c r="FY29" i="38" s="1"/>
  <c r="FP28" i="36"/>
  <c r="FP29" i="38" s="1"/>
  <c r="FG28" i="36"/>
  <c r="FG29" i="38" s="1"/>
  <c r="EX28" i="36"/>
  <c r="EX29" i="38" s="1"/>
  <c r="EO28" i="36"/>
  <c r="EO29" i="38" s="1"/>
  <c r="EE28" i="36"/>
  <c r="EE29" i="38" s="1"/>
  <c r="DV28" i="36"/>
  <c r="DV29" i="38" s="1"/>
  <c r="DM28" i="36"/>
  <c r="DM29" i="38" s="1"/>
  <c r="CL28" i="36"/>
  <c r="CL29" i="38" s="1"/>
  <c r="CC28" i="36"/>
  <c r="CC29" i="38" s="1"/>
  <c r="BU28" i="36"/>
  <c r="BU29" i="38" s="1"/>
  <c r="BM28" i="36"/>
  <c r="BM29" i="38" s="1"/>
  <c r="BE28" i="36"/>
  <c r="BE29" i="38" s="1"/>
  <c r="AW28" i="36"/>
  <c r="AW29" i="38" s="1"/>
  <c r="AO28" i="36"/>
  <c r="AO29" i="38" s="1"/>
  <c r="AG28" i="36"/>
  <c r="AG29" i="38" s="1"/>
  <c r="Y28" i="36"/>
  <c r="Y29" i="38" s="1"/>
  <c r="IR28" i="36"/>
  <c r="IR29" i="38" s="1"/>
  <c r="HG28" i="36"/>
  <c r="HG29" i="38" s="1"/>
  <c r="FW28" i="36"/>
  <c r="FW29" i="38" s="1"/>
  <c r="EL28" i="36"/>
  <c r="EL29" i="38" s="1"/>
  <c r="DB28" i="36"/>
  <c r="DB29" i="38" s="1"/>
  <c r="BS28" i="36"/>
  <c r="BS29" i="38" s="1"/>
  <c r="AM28" i="36"/>
  <c r="AM29" i="38" s="1"/>
  <c r="G28" i="36"/>
  <c r="G29" i="38" s="1"/>
  <c r="BT28" i="36"/>
  <c r="BT29" i="38" s="1"/>
  <c r="IJ28" i="36"/>
  <c r="IJ29" i="38" s="1"/>
  <c r="GY28" i="36"/>
  <c r="GY29" i="38" s="1"/>
  <c r="FO28" i="36"/>
  <c r="FO29" i="38" s="1"/>
  <c r="ED28" i="36"/>
  <c r="ED29" i="38" s="1"/>
  <c r="CT28" i="36"/>
  <c r="CT29" i="38" s="1"/>
  <c r="BL28" i="36"/>
  <c r="BL29" i="38" s="1"/>
  <c r="AF28" i="36"/>
  <c r="AF29" i="38" s="1"/>
  <c r="AN28" i="36"/>
  <c r="AN29" i="38" s="1"/>
  <c r="II28" i="36"/>
  <c r="II29" i="38" s="1"/>
  <c r="GX28" i="36"/>
  <c r="GX29" i="38" s="1"/>
  <c r="FN28" i="36"/>
  <c r="FN29" i="38" s="1"/>
  <c r="EC28" i="36"/>
  <c r="EC29" i="38" s="1"/>
  <c r="CS28" i="36"/>
  <c r="CS29" i="38" s="1"/>
  <c r="BK28" i="36"/>
  <c r="BK29" i="38" s="1"/>
  <c r="AE28" i="36"/>
  <c r="AE29" i="38" s="1"/>
  <c r="DC28" i="36"/>
  <c r="DC29" i="38" s="1"/>
  <c r="IA28" i="36"/>
  <c r="IA29" i="38" s="1"/>
  <c r="GP28" i="36"/>
  <c r="GP29" i="38" s="1"/>
  <c r="FF28" i="36"/>
  <c r="FF29" i="38" s="1"/>
  <c r="DU28" i="36"/>
  <c r="DU29" i="38" s="1"/>
  <c r="CK28" i="36"/>
  <c r="CK29" i="38" s="1"/>
  <c r="BD28" i="36"/>
  <c r="BD29" i="38" s="1"/>
  <c r="X28" i="36"/>
  <c r="X29" i="38" s="1"/>
  <c r="EM28" i="36"/>
  <c r="EM29" i="38" s="1"/>
  <c r="HZ28" i="36"/>
  <c r="HZ29" i="38" s="1"/>
  <c r="GO28" i="36"/>
  <c r="GO29" i="38" s="1"/>
  <c r="FE28" i="36"/>
  <c r="FE29" i="38" s="1"/>
  <c r="DT28" i="36"/>
  <c r="DT29" i="38" s="1"/>
  <c r="CI28" i="36"/>
  <c r="CI29" i="38" s="1"/>
  <c r="BC28" i="36"/>
  <c r="BC29" i="38" s="1"/>
  <c r="W28" i="36"/>
  <c r="W29" i="38" s="1"/>
  <c r="HR28" i="36"/>
  <c r="HR29" i="38" s="1"/>
  <c r="GG28" i="36"/>
  <c r="GG29" i="38" s="1"/>
  <c r="EW28" i="36"/>
  <c r="EW29" i="38" s="1"/>
  <c r="DL28" i="36"/>
  <c r="DL29" i="38" s="1"/>
  <c r="CB28" i="36"/>
  <c r="CB29" i="38" s="1"/>
  <c r="AV28" i="36"/>
  <c r="AV29" i="38" s="1"/>
  <c r="P28" i="36"/>
  <c r="P29" i="38" s="1"/>
  <c r="HI28" i="36"/>
  <c r="HI29" i="38" s="1"/>
  <c r="H28" i="36"/>
  <c r="H29" i="38" s="1"/>
  <c r="HQ28" i="36"/>
  <c r="HQ29" i="38" s="1"/>
  <c r="GF28" i="36"/>
  <c r="GF29" i="38" s="1"/>
  <c r="EU28" i="36"/>
  <c r="EU29" i="38" s="1"/>
  <c r="DK28" i="36"/>
  <c r="DK29" i="38" s="1"/>
  <c r="CA28" i="36"/>
  <c r="CA29" i="38" s="1"/>
  <c r="AU28" i="36"/>
  <c r="AU29" i="38" s="1"/>
  <c r="O28" i="36"/>
  <c r="O29" i="38" s="1"/>
  <c r="FX28" i="36"/>
  <c r="FX29" i="38" s="1"/>
  <c r="IR27" i="20"/>
  <c r="IR27" i="40" s="1"/>
  <c r="IJ27" i="20"/>
  <c r="IB27" i="20"/>
  <c r="HT27" i="20"/>
  <c r="HT27" i="40" s="1"/>
  <c r="HL27" i="20"/>
  <c r="HL27" i="40" s="1"/>
  <c r="HD27" i="20"/>
  <c r="HD27" i="40" s="1"/>
  <c r="GV27" i="20"/>
  <c r="GN27" i="20"/>
  <c r="GF27" i="20"/>
  <c r="FX27" i="20"/>
  <c r="FP27" i="20"/>
  <c r="FP27" i="40" s="1"/>
  <c r="FH27" i="20"/>
  <c r="FH27" i="40" s="1"/>
  <c r="EZ27" i="20"/>
  <c r="EZ27" i="40" s="1"/>
  <c r="ER27" i="20"/>
  <c r="EJ27" i="20"/>
  <c r="EJ27" i="40" s="1"/>
  <c r="EB27" i="20"/>
  <c r="DT27" i="20"/>
  <c r="DL27" i="20"/>
  <c r="DL27" i="40" s="1"/>
  <c r="DD27" i="20"/>
  <c r="CV27" i="20"/>
  <c r="CN27" i="20"/>
  <c r="CF27" i="20"/>
  <c r="BX27" i="20"/>
  <c r="BP27" i="20"/>
  <c r="BP27" i="40" s="1"/>
  <c r="BH27" i="20"/>
  <c r="BH27" i="40" s="1"/>
  <c r="AZ27" i="20"/>
  <c r="AR27" i="20"/>
  <c r="AR27" i="40" s="1"/>
  <c r="AJ27" i="20"/>
  <c r="AB27" i="20"/>
  <c r="IQ27" i="20"/>
  <c r="II27" i="20"/>
  <c r="IA27" i="20"/>
  <c r="HS27" i="20"/>
  <c r="HS27" i="40" s="1"/>
  <c r="HK27" i="20"/>
  <c r="HK27" i="40" s="1"/>
  <c r="HC27" i="20"/>
  <c r="HC27" i="40" s="1"/>
  <c r="GU27" i="20"/>
  <c r="GU27" i="40" s="1"/>
  <c r="GM27" i="20"/>
  <c r="GM27" i="40" s="1"/>
  <c r="GE27" i="20"/>
  <c r="FW27" i="20"/>
  <c r="FO27" i="20"/>
  <c r="FG27" i="20"/>
  <c r="FG27" i="40" s="1"/>
  <c r="EY27" i="20"/>
  <c r="EY27" i="40" s="1"/>
  <c r="EQ27" i="20"/>
  <c r="EQ27" i="40" s="1"/>
  <c r="EI27" i="20"/>
  <c r="EI27" i="40" s="1"/>
  <c r="EA27" i="20"/>
  <c r="DS27" i="20"/>
  <c r="DS27" i="40" s="1"/>
  <c r="DK27" i="20"/>
  <c r="DK27" i="40" s="1"/>
  <c r="DC27" i="20"/>
  <c r="CU27" i="20"/>
  <c r="CM27" i="20"/>
  <c r="CM27" i="40" s="1"/>
  <c r="CE27" i="20"/>
  <c r="BW27" i="20"/>
  <c r="BO27" i="20"/>
  <c r="BG27" i="20"/>
  <c r="AY27" i="20"/>
  <c r="AQ27" i="20"/>
  <c r="AQ27" i="40" s="1"/>
  <c r="AI27" i="20"/>
  <c r="AA27" i="20"/>
  <c r="AA27" i="40" s="1"/>
  <c r="S27" i="20"/>
  <c r="K27" i="20"/>
  <c r="IP27" i="20"/>
  <c r="IP27" i="40" s="1"/>
  <c r="IH27" i="20"/>
  <c r="HZ27" i="20"/>
  <c r="HZ27" i="40" s="1"/>
  <c r="HR27" i="20"/>
  <c r="HR27" i="40" s="1"/>
  <c r="HJ27" i="20"/>
  <c r="HB27" i="20"/>
  <c r="GT27" i="20"/>
  <c r="GL27" i="20"/>
  <c r="GD27" i="20"/>
  <c r="GD27" i="40" s="1"/>
  <c r="FV27" i="20"/>
  <c r="FN27" i="20"/>
  <c r="FF27" i="20"/>
  <c r="EX27" i="20"/>
  <c r="EP27" i="20"/>
  <c r="EP27" i="40" s="1"/>
  <c r="EH27" i="20"/>
  <c r="DZ27" i="20"/>
  <c r="DZ27" i="40" s="1"/>
  <c r="DR27" i="20"/>
  <c r="DJ27" i="20"/>
  <c r="DJ27" i="40" s="1"/>
  <c r="DB27" i="20"/>
  <c r="DB27" i="40" s="1"/>
  <c r="CT27" i="20"/>
  <c r="CL27" i="20"/>
  <c r="CD27" i="20"/>
  <c r="BV27" i="20"/>
  <c r="BN27" i="20"/>
  <c r="BF27" i="20"/>
  <c r="AX27" i="20"/>
  <c r="AX27" i="40" s="1"/>
  <c r="AP27" i="20"/>
  <c r="AH27" i="20"/>
  <c r="AH27" i="40" s="1"/>
  <c r="Z27" i="20"/>
  <c r="R27" i="20"/>
  <c r="R27" i="40" s="1"/>
  <c r="IO27" i="20"/>
  <c r="IG27" i="20"/>
  <c r="HY27" i="20"/>
  <c r="HQ27" i="20"/>
  <c r="HQ27" i="40" s="1"/>
  <c r="HI27" i="20"/>
  <c r="HI27" i="40" s="1"/>
  <c r="HA27" i="20"/>
  <c r="HA27" i="40" s="1"/>
  <c r="GS27" i="20"/>
  <c r="GS27" i="40" s="1"/>
  <c r="GK27" i="20"/>
  <c r="GK27" i="40" s="1"/>
  <c r="GC27" i="20"/>
  <c r="GC27" i="40" s="1"/>
  <c r="FU27" i="20"/>
  <c r="FM27" i="20"/>
  <c r="FE27" i="20"/>
  <c r="EW27" i="20"/>
  <c r="EO27" i="20"/>
  <c r="EG27" i="20"/>
  <c r="EG27" i="40" s="1"/>
  <c r="DY27" i="20"/>
  <c r="DY27" i="40" s="1"/>
  <c r="DQ27" i="20"/>
  <c r="DQ27" i="40" s="1"/>
  <c r="DI27" i="20"/>
  <c r="DA27" i="20"/>
  <c r="CS27" i="20"/>
  <c r="CK27" i="20"/>
  <c r="CC27" i="20"/>
  <c r="BU27" i="20"/>
  <c r="BM27" i="20"/>
  <c r="BM27" i="40" s="1"/>
  <c r="BE27" i="20"/>
  <c r="BE27" i="40" s="1"/>
  <c r="AW27" i="20"/>
  <c r="AW27" i="40" s="1"/>
  <c r="AO27" i="20"/>
  <c r="AG27" i="20"/>
  <c r="AG27" i="40" s="1"/>
  <c r="Y27" i="20"/>
  <c r="Q27" i="20"/>
  <c r="I27" i="20"/>
  <c r="I27" i="40" s="1"/>
  <c r="IC27" i="20"/>
  <c r="HM27" i="20"/>
  <c r="HM27" i="40" s="1"/>
  <c r="GW27" i="20"/>
  <c r="GW27" i="40" s="1"/>
  <c r="GG27" i="20"/>
  <c r="FQ27" i="20"/>
  <c r="FA27" i="20"/>
  <c r="EK27" i="20"/>
  <c r="EK27" i="40" s="1"/>
  <c r="DU27" i="20"/>
  <c r="DE27" i="20"/>
  <c r="DE27" i="40" s="1"/>
  <c r="CO27" i="20"/>
  <c r="BY27" i="20"/>
  <c r="BY27" i="40" s="1"/>
  <c r="BI27" i="20"/>
  <c r="BI27" i="40" s="1"/>
  <c r="AS27" i="20"/>
  <c r="AC27" i="20"/>
  <c r="AC27" i="40" s="1"/>
  <c r="N27" i="20"/>
  <c r="D27" i="20"/>
  <c r="IN27" i="20"/>
  <c r="IN27" i="40" s="1"/>
  <c r="HX27" i="20"/>
  <c r="HH27" i="20"/>
  <c r="HH27" i="40" s="1"/>
  <c r="GR27" i="20"/>
  <c r="GR27" i="40" s="1"/>
  <c r="GB27" i="20"/>
  <c r="FL27" i="20"/>
  <c r="EV27" i="20"/>
  <c r="EV27" i="40" s="1"/>
  <c r="EF27" i="20"/>
  <c r="DP27" i="20"/>
  <c r="DP27" i="40" s="1"/>
  <c r="CZ27" i="20"/>
  <c r="CJ27" i="20"/>
  <c r="BT27" i="20"/>
  <c r="BD27" i="20"/>
  <c r="BD27" i="40" s="1"/>
  <c r="AN27" i="20"/>
  <c r="AN27" i="40" s="1"/>
  <c r="X27" i="20"/>
  <c r="X27" i="40" s="1"/>
  <c r="M27" i="20"/>
  <c r="C27" i="20"/>
  <c r="IM27" i="20"/>
  <c r="IM27" i="40" s="1"/>
  <c r="HW27" i="20"/>
  <c r="HW27" i="40" s="1"/>
  <c r="HG27" i="20"/>
  <c r="HG27" i="40" s="1"/>
  <c r="GQ27" i="20"/>
  <c r="GA27" i="20"/>
  <c r="GA27" i="40" s="1"/>
  <c r="FK27" i="20"/>
  <c r="EU27" i="20"/>
  <c r="EU27" i="40" s="1"/>
  <c r="EE27" i="20"/>
  <c r="DO27" i="20"/>
  <c r="CY27" i="20"/>
  <c r="CY27" i="40" s="1"/>
  <c r="CI27" i="20"/>
  <c r="CI27" i="40" s="1"/>
  <c r="BS27" i="20"/>
  <c r="BS27" i="40" s="1"/>
  <c r="BC27" i="20"/>
  <c r="BC27" i="40" s="1"/>
  <c r="AM27" i="20"/>
  <c r="W27" i="20"/>
  <c r="W27" i="40" s="1"/>
  <c r="L27" i="20"/>
  <c r="L27" i="40" s="1"/>
  <c r="ID27" i="20"/>
  <c r="ID27" i="40" s="1"/>
  <c r="GZ27" i="20"/>
  <c r="FZ27" i="20"/>
  <c r="FZ27" i="40" s="1"/>
  <c r="FC27" i="20"/>
  <c r="EC27" i="20"/>
  <c r="EC27" i="40" s="1"/>
  <c r="DF27" i="20"/>
  <c r="CB27" i="20"/>
  <c r="CB27" i="40" s="1"/>
  <c r="BB27" i="20"/>
  <c r="AE27" i="20"/>
  <c r="H27" i="20"/>
  <c r="H27" i="40" s="1"/>
  <c r="HU27" i="20"/>
  <c r="GX27" i="20"/>
  <c r="FT27" i="20"/>
  <c r="FT27" i="40" s="1"/>
  <c r="ET27" i="20"/>
  <c r="DW27" i="20"/>
  <c r="DW27" i="40" s="1"/>
  <c r="CW27" i="20"/>
  <c r="BZ27" i="20"/>
  <c r="BZ27" i="40" s="1"/>
  <c r="AV27" i="20"/>
  <c r="V27" i="20"/>
  <c r="V27" i="40" s="1"/>
  <c r="F27" i="20"/>
  <c r="F27" i="40" s="1"/>
  <c r="HP27" i="20"/>
  <c r="HP27" i="40" s="1"/>
  <c r="GP27" i="20"/>
  <c r="GP27" i="40" s="1"/>
  <c r="FS27" i="20"/>
  <c r="ES27" i="20"/>
  <c r="DV27" i="20"/>
  <c r="CR27" i="20"/>
  <c r="CR27" i="40" s="1"/>
  <c r="BR27" i="20"/>
  <c r="BR27" i="40" s="1"/>
  <c r="AU27" i="20"/>
  <c r="U27" i="20"/>
  <c r="E27" i="20"/>
  <c r="IF27" i="20"/>
  <c r="GO27" i="20"/>
  <c r="GO27" i="40" s="1"/>
  <c r="FD27" i="20"/>
  <c r="DM27" i="20"/>
  <c r="CA27" i="20"/>
  <c r="AK27" i="20"/>
  <c r="HV27" i="20"/>
  <c r="GI27" i="20"/>
  <c r="GI27" i="40" s="1"/>
  <c r="EN27" i="20"/>
  <c r="DG27" i="20"/>
  <c r="DG27" i="40" s="1"/>
  <c r="BL27" i="20"/>
  <c r="BL27" i="40" s="1"/>
  <c r="AD27" i="20"/>
  <c r="HO27" i="20"/>
  <c r="GH27" i="20"/>
  <c r="GH27" i="40" s="1"/>
  <c r="EM27" i="20"/>
  <c r="CX27" i="20"/>
  <c r="CX27" i="40" s="1"/>
  <c r="BK27" i="20"/>
  <c r="BK27" i="40" s="1"/>
  <c r="T27" i="20"/>
  <c r="T27" i="40" s="1"/>
  <c r="HN27" i="20"/>
  <c r="HN27" i="40" s="1"/>
  <c r="FY27" i="20"/>
  <c r="FY27" i="40" s="1"/>
  <c r="EL27" i="20"/>
  <c r="CQ27" i="20"/>
  <c r="BJ27" i="20"/>
  <c r="P27" i="20"/>
  <c r="GJ27" i="20"/>
  <c r="DH27" i="20"/>
  <c r="DH27" i="40" s="1"/>
  <c r="AF27" i="20"/>
  <c r="AF27" i="40" s="1"/>
  <c r="FR27" i="20"/>
  <c r="FR27" i="40" s="1"/>
  <c r="CP27" i="20"/>
  <c r="O27" i="20"/>
  <c r="O27" i="40" s="1"/>
  <c r="IL27" i="20"/>
  <c r="FJ27" i="20"/>
  <c r="FJ27" i="40" s="1"/>
  <c r="CH27" i="20"/>
  <c r="J27" i="20"/>
  <c r="J27" i="40" s="1"/>
  <c r="IK27" i="20"/>
  <c r="FI27" i="20"/>
  <c r="CG27" i="20"/>
  <c r="G27" i="20"/>
  <c r="IE27" i="20"/>
  <c r="IE27" i="40" s="1"/>
  <c r="FB27" i="20"/>
  <c r="BQ27" i="20"/>
  <c r="HE27" i="20"/>
  <c r="GY27" i="20"/>
  <c r="AT27" i="20"/>
  <c r="AT27" i="40" s="1"/>
  <c r="HF27" i="20"/>
  <c r="ED27" i="20"/>
  <c r="AL27" i="20"/>
  <c r="DX27" i="20"/>
  <c r="DN27" i="20"/>
  <c r="DN27" i="40" s="1"/>
  <c r="BA27" i="20"/>
  <c r="BA27" i="40" s="1"/>
  <c r="B30" i="37"/>
  <c r="B29" i="36"/>
  <c r="B21" i="35"/>
  <c r="EL28" i="34"/>
  <c r="BR28" i="34"/>
  <c r="CG28" i="34"/>
  <c r="IR28" i="34"/>
  <c r="II28" i="34"/>
  <c r="IA28" i="34"/>
  <c r="HS28" i="34"/>
  <c r="HJ28" i="34"/>
  <c r="HB28" i="34"/>
  <c r="GT28" i="34"/>
  <c r="GK28" i="34"/>
  <c r="GC28" i="34"/>
  <c r="FU28" i="34"/>
  <c r="FL28" i="34"/>
  <c r="FD28" i="34"/>
  <c r="EV28" i="34"/>
  <c r="EM28" i="34"/>
  <c r="ED28" i="34"/>
  <c r="DV28" i="34"/>
  <c r="DN28" i="34"/>
  <c r="DE28" i="34"/>
  <c r="CW28" i="34"/>
  <c r="CO28" i="34"/>
  <c r="CE28" i="34"/>
  <c r="BV28" i="34"/>
  <c r="BM28" i="34"/>
  <c r="BE28" i="34"/>
  <c r="AW28" i="34"/>
  <c r="AO28" i="34"/>
  <c r="AG28" i="34"/>
  <c r="Y28" i="34"/>
  <c r="P28" i="34"/>
  <c r="H28" i="34"/>
  <c r="IO28" i="34"/>
  <c r="IF28" i="34"/>
  <c r="HX28" i="34"/>
  <c r="HP28" i="34"/>
  <c r="HG28" i="34"/>
  <c r="GY28" i="34"/>
  <c r="GQ28" i="34"/>
  <c r="GH28" i="34"/>
  <c r="FZ28" i="34"/>
  <c r="FR28" i="34"/>
  <c r="FI28" i="34"/>
  <c r="FA28" i="34"/>
  <c r="ES28" i="34"/>
  <c r="EI28" i="34"/>
  <c r="EA28" i="34"/>
  <c r="DS28" i="34"/>
  <c r="DJ28" i="34"/>
  <c r="DB28" i="34"/>
  <c r="CT28" i="34"/>
  <c r="CK28" i="34"/>
  <c r="CB28" i="34"/>
  <c r="BS28" i="34"/>
  <c r="BJ28" i="34"/>
  <c r="BB28" i="34"/>
  <c r="AT28" i="34"/>
  <c r="AL28" i="34"/>
  <c r="AD28" i="34"/>
  <c r="V28" i="34"/>
  <c r="M28" i="34"/>
  <c r="E28" i="34"/>
  <c r="IL28" i="34"/>
  <c r="HZ28" i="34"/>
  <c r="HO28" i="34"/>
  <c r="HD28" i="34"/>
  <c r="GS28" i="34"/>
  <c r="GG28" i="34"/>
  <c r="FW28" i="34"/>
  <c r="FK28" i="34"/>
  <c r="EZ28" i="34"/>
  <c r="EO28" i="34"/>
  <c r="EC28" i="34"/>
  <c r="DR28" i="34"/>
  <c r="DG28" i="34"/>
  <c r="CV28" i="34"/>
  <c r="CJ28" i="34"/>
  <c r="BY28" i="34"/>
  <c r="BL28" i="34"/>
  <c r="BA28" i="34"/>
  <c r="AQ28" i="34"/>
  <c r="AF28" i="34"/>
  <c r="U28" i="34"/>
  <c r="J28" i="34"/>
  <c r="IJ28" i="34"/>
  <c r="HY28" i="34"/>
  <c r="HN28" i="34"/>
  <c r="HC28" i="34"/>
  <c r="GR28" i="34"/>
  <c r="GF28" i="34"/>
  <c r="FV28" i="34"/>
  <c r="FJ28" i="34"/>
  <c r="EY28" i="34"/>
  <c r="EN28" i="34"/>
  <c r="EB28" i="34"/>
  <c r="DQ28" i="34"/>
  <c r="DF28" i="34"/>
  <c r="CU28" i="34"/>
  <c r="CI28" i="34"/>
  <c r="BX28" i="34"/>
  <c r="BK28" i="34"/>
  <c r="AZ28" i="34"/>
  <c r="AP28" i="34"/>
  <c r="AE28" i="34"/>
  <c r="S28" i="34"/>
  <c r="I28" i="34"/>
  <c r="IH28" i="34"/>
  <c r="HW28" i="34"/>
  <c r="HM28" i="34"/>
  <c r="HA28" i="34"/>
  <c r="GP28" i="34"/>
  <c r="GE28" i="34"/>
  <c r="FT28" i="34"/>
  <c r="FH28" i="34"/>
  <c r="EX28" i="34"/>
  <c r="EK28" i="34"/>
  <c r="DZ28" i="34"/>
  <c r="DP28" i="34"/>
  <c r="DD28" i="34"/>
  <c r="CS28" i="34"/>
  <c r="CH28" i="34"/>
  <c r="BU28" i="34"/>
  <c r="BI28" i="34"/>
  <c r="AY28" i="34"/>
  <c r="AN28" i="34"/>
  <c r="AC28" i="34"/>
  <c r="R28" i="34"/>
  <c r="G28" i="34"/>
  <c r="IG28" i="34"/>
  <c r="HV28" i="34"/>
  <c r="HL28" i="34"/>
  <c r="GZ28" i="34"/>
  <c r="GO28" i="34"/>
  <c r="GD28" i="34"/>
  <c r="FS28" i="34"/>
  <c r="FG28" i="34"/>
  <c r="EW28" i="34"/>
  <c r="EJ28" i="34"/>
  <c r="DY28" i="34"/>
  <c r="DO28" i="34"/>
  <c r="DC28" i="34"/>
  <c r="CR28" i="34"/>
  <c r="CF28" i="34"/>
  <c r="BT28" i="34"/>
  <c r="BH28" i="34"/>
  <c r="AX28" i="34"/>
  <c r="AM28" i="34"/>
  <c r="AB28" i="34"/>
  <c r="Q28" i="34"/>
  <c r="F28" i="34"/>
  <c r="IQ28" i="34"/>
  <c r="IE28" i="34"/>
  <c r="HU28" i="34"/>
  <c r="HI28" i="34"/>
  <c r="GX28" i="34"/>
  <c r="GM28" i="34"/>
  <c r="GB28" i="34"/>
  <c r="FQ28" i="34"/>
  <c r="FF28" i="34"/>
  <c r="EU28" i="34"/>
  <c r="EH28" i="34"/>
  <c r="DX28" i="34"/>
  <c r="DM28" i="34"/>
  <c r="DA28" i="34"/>
  <c r="CQ28" i="34"/>
  <c r="CD28" i="34"/>
  <c r="BQ28" i="34"/>
  <c r="BG28" i="34"/>
  <c r="AV28" i="34"/>
  <c r="AK28" i="34"/>
  <c r="AA28" i="34"/>
  <c r="O28" i="34"/>
  <c r="IP28" i="34"/>
  <c r="ID28" i="34"/>
  <c r="HT28" i="34"/>
  <c r="HH28" i="34"/>
  <c r="GW28" i="34"/>
  <c r="GL28" i="34"/>
  <c r="GA28" i="34"/>
  <c r="FO28" i="34"/>
  <c r="FE28" i="34"/>
  <c r="ET28" i="34"/>
  <c r="EG28" i="34"/>
  <c r="DW28" i="34"/>
  <c r="DK28" i="34"/>
  <c r="CZ28" i="34"/>
  <c r="CP28" i="34"/>
  <c r="CC28" i="34"/>
  <c r="BP28" i="34"/>
  <c r="BF28" i="34"/>
  <c r="AU28" i="34"/>
  <c r="AJ28" i="34"/>
  <c r="Z28" i="34"/>
  <c r="N28" i="34"/>
  <c r="HR28" i="34"/>
  <c r="FY28" i="34"/>
  <c r="EF28" i="34"/>
  <c r="CN28" i="34"/>
  <c r="AS28" i="34"/>
  <c r="HQ28" i="34"/>
  <c r="FX28" i="34"/>
  <c r="EE28" i="34"/>
  <c r="CL28" i="34"/>
  <c r="AR28" i="34"/>
  <c r="HF28" i="34"/>
  <c r="FN28" i="34"/>
  <c r="DU28" i="34"/>
  <c r="CA28" i="34"/>
  <c r="AI28" i="34"/>
  <c r="HE28" i="34"/>
  <c r="FM28" i="34"/>
  <c r="DT28" i="34"/>
  <c r="BZ28" i="34"/>
  <c r="AH28" i="34"/>
  <c r="IN28" i="34"/>
  <c r="GV28" i="34"/>
  <c r="FC28" i="34"/>
  <c r="DI28" i="34"/>
  <c r="BO28" i="34"/>
  <c r="X28" i="34"/>
  <c r="IM28" i="34"/>
  <c r="GU28" i="34"/>
  <c r="FB28" i="34"/>
  <c r="DH28" i="34"/>
  <c r="BN28" i="34"/>
  <c r="W28" i="34"/>
  <c r="CY28" i="34"/>
  <c r="CX28" i="34"/>
  <c r="IC28" i="34"/>
  <c r="BD28" i="34"/>
  <c r="IB28" i="34"/>
  <c r="BC28" i="34"/>
  <c r="GJ28" i="34"/>
  <c r="L28" i="34"/>
  <c r="GI28" i="34"/>
  <c r="K28" i="34"/>
  <c r="EQ28" i="34"/>
  <c r="EP28" i="34"/>
  <c r="CM28" i="34"/>
  <c r="HK28" i="34"/>
  <c r="FP28" i="34"/>
  <c r="T28" i="34"/>
  <c r="IK28" i="34"/>
  <c r="BW28" i="34"/>
  <c r="ER28" i="34"/>
  <c r="D28" i="34"/>
  <c r="GN28" i="34"/>
  <c r="DL28" i="34"/>
  <c r="C28" i="34"/>
  <c r="B29" i="34"/>
  <c r="B28" i="20"/>
  <c r="FF27" i="40" l="1"/>
  <c r="CK27" i="40"/>
  <c r="HV27" i="40"/>
  <c r="FO27" i="40"/>
  <c r="GY27" i="40"/>
  <c r="DV27" i="40"/>
  <c r="G27" i="40"/>
  <c r="GB27" i="40"/>
  <c r="CS27" i="40"/>
  <c r="EX27" i="40"/>
  <c r="CH27" i="40"/>
  <c r="EF27" i="40"/>
  <c r="CT27" i="40"/>
  <c r="AL27" i="40"/>
  <c r="P27" i="40"/>
  <c r="FV27" i="40"/>
  <c r="GT27" i="40"/>
  <c r="BQ27" i="40"/>
  <c r="GF27" i="40"/>
  <c r="Y27" i="40"/>
  <c r="GV27" i="40"/>
  <c r="GG27" i="40"/>
  <c r="GJ27" i="40"/>
  <c r="AE27" i="40"/>
  <c r="AP27" i="40"/>
  <c r="FN27" i="40"/>
  <c r="GQ27" i="40"/>
  <c r="CE27" i="40"/>
  <c r="K27" i="40"/>
  <c r="IH27" i="40"/>
  <c r="DU27" i="40"/>
  <c r="CL27" i="40"/>
  <c r="Q27" i="40"/>
  <c r="HF27" i="40"/>
  <c r="CP27" i="40"/>
  <c r="AU27" i="40"/>
  <c r="GE27" i="40"/>
  <c r="HY27" i="40"/>
  <c r="FS27" i="40"/>
  <c r="Z27" i="40"/>
  <c r="ER27" i="40"/>
  <c r="DI27" i="40"/>
  <c r="FB27" i="40"/>
  <c r="BX27" i="40"/>
  <c r="DR27" i="40"/>
  <c r="CG27" i="40"/>
  <c r="DA27" i="40"/>
  <c r="BF27" i="40"/>
  <c r="HJ27" i="40"/>
  <c r="E27" i="40"/>
  <c r="BT27" i="40"/>
  <c r="II27" i="40"/>
  <c r="IJ27" i="40"/>
  <c r="IB27" i="40"/>
  <c r="ES27" i="40"/>
  <c r="CF27" i="40"/>
  <c r="EW27" i="40"/>
  <c r="FD27" i="40"/>
  <c r="CD27" i="40"/>
  <c r="CU27" i="40"/>
  <c r="DO27" i="40"/>
  <c r="FK27" i="40"/>
  <c r="EE27" i="40"/>
  <c r="BG27" i="40"/>
  <c r="AD27" i="40"/>
  <c r="IG27" i="40"/>
  <c r="DM27" i="40"/>
  <c r="GN27" i="40"/>
  <c r="DC27" i="40"/>
  <c r="U27" i="40"/>
  <c r="EM27" i="40"/>
  <c r="BB27" i="40"/>
  <c r="EB27" i="40"/>
  <c r="CV27" i="40"/>
  <c r="C27" i="40"/>
  <c r="BO27" i="40"/>
  <c r="FI27" i="40"/>
  <c r="FU27" i="40"/>
  <c r="AO27" i="40"/>
  <c r="FC27" i="40"/>
  <c r="HX27" i="40"/>
  <c r="EN27" i="40"/>
  <c r="IO27" i="40"/>
  <c r="CW27" i="40"/>
  <c r="HE27" i="40"/>
  <c r="BW27" i="40"/>
  <c r="FX27" i="40"/>
  <c r="DX27" i="40"/>
  <c r="BU27" i="40"/>
  <c r="GL27" i="40"/>
  <c r="DF27" i="40"/>
  <c r="CJ27" i="40"/>
  <c r="FL27" i="40"/>
  <c r="AZ27" i="40"/>
  <c r="AS27" i="40"/>
  <c r="CC27" i="40"/>
  <c r="AY27" i="40"/>
  <c r="S27" i="40"/>
  <c r="FW27" i="40"/>
  <c r="CA27" i="40"/>
  <c r="AJ27" i="40"/>
  <c r="EH27" i="40"/>
  <c r="AK27" i="40"/>
  <c r="CO27" i="40"/>
  <c r="BN27" i="40"/>
  <c r="AI27" i="40"/>
  <c r="HB27" i="40"/>
  <c r="D27" i="40"/>
  <c r="IK27" i="40"/>
  <c r="EL27" i="40"/>
  <c r="CN27" i="40"/>
  <c r="FQ27" i="40"/>
  <c r="IL27" i="40"/>
  <c r="GX27" i="40"/>
  <c r="AB27" i="40"/>
  <c r="FA27" i="40"/>
  <c r="CZ27" i="40"/>
  <c r="IQ27" i="40"/>
  <c r="DT27" i="40"/>
  <c r="IC27" i="40"/>
  <c r="HO27" i="40"/>
  <c r="M27" i="40"/>
  <c r="EO27" i="40"/>
  <c r="ET27" i="40"/>
  <c r="ED27" i="40"/>
  <c r="N27" i="40"/>
  <c r="GZ27" i="40"/>
  <c r="BV27" i="40"/>
  <c r="CQ27" i="40"/>
  <c r="HU27" i="40"/>
  <c r="AV27" i="40"/>
  <c r="EA27" i="40"/>
  <c r="AM27" i="40"/>
  <c r="IF27" i="40"/>
  <c r="BJ27" i="40"/>
  <c r="FE27" i="40"/>
  <c r="IA27" i="40"/>
  <c r="DD27" i="40"/>
  <c r="FM27" i="40"/>
  <c r="B33" i="39"/>
  <c r="B33" i="38"/>
  <c r="B33" i="40"/>
  <c r="IQ29" i="36"/>
  <c r="IQ30" i="38" s="1"/>
  <c r="II29" i="36"/>
  <c r="II30" i="38" s="1"/>
  <c r="IA29" i="36"/>
  <c r="IA30" i="38" s="1"/>
  <c r="HS29" i="36"/>
  <c r="HS30" i="38" s="1"/>
  <c r="HK29" i="36"/>
  <c r="HK30" i="38" s="1"/>
  <c r="HC29" i="36"/>
  <c r="HC30" i="38" s="1"/>
  <c r="GU29" i="36"/>
  <c r="GU30" i="38" s="1"/>
  <c r="GM29" i="36"/>
  <c r="GM30" i="38" s="1"/>
  <c r="GE29" i="36"/>
  <c r="GE30" i="38" s="1"/>
  <c r="FW29" i="36"/>
  <c r="FW30" i="38" s="1"/>
  <c r="FO29" i="36"/>
  <c r="FO30" i="38" s="1"/>
  <c r="FG29" i="36"/>
  <c r="FG30" i="38" s="1"/>
  <c r="EY29" i="36"/>
  <c r="EY30" i="38" s="1"/>
  <c r="EQ29" i="36"/>
  <c r="EQ30" i="38" s="1"/>
  <c r="EI29" i="36"/>
  <c r="EI30" i="38" s="1"/>
  <c r="EA29" i="36"/>
  <c r="EA30" i="38" s="1"/>
  <c r="DS29" i="36"/>
  <c r="DS30" i="38" s="1"/>
  <c r="DK29" i="36"/>
  <c r="DK30" i="38" s="1"/>
  <c r="DC29" i="36"/>
  <c r="DC30" i="38" s="1"/>
  <c r="CU29" i="36"/>
  <c r="CU30" i="38" s="1"/>
  <c r="CM29" i="36"/>
  <c r="CM30" i="38" s="1"/>
  <c r="CE29" i="36"/>
  <c r="CE30" i="38" s="1"/>
  <c r="BW29" i="36"/>
  <c r="BW30" i="38" s="1"/>
  <c r="BO29" i="36"/>
  <c r="BO30" i="38" s="1"/>
  <c r="BG29" i="36"/>
  <c r="BG30" i="38" s="1"/>
  <c r="AY29" i="36"/>
  <c r="AY30" i="38" s="1"/>
  <c r="AQ29" i="36"/>
  <c r="AQ30" i="38" s="1"/>
  <c r="AI29" i="36"/>
  <c r="AI30" i="38" s="1"/>
  <c r="AA29" i="36"/>
  <c r="AA30" i="38" s="1"/>
  <c r="S29" i="36"/>
  <c r="S30" i="38" s="1"/>
  <c r="K29" i="36"/>
  <c r="K30" i="38" s="1"/>
  <c r="C29" i="36"/>
  <c r="C30" i="38" s="1"/>
  <c r="IP29" i="36"/>
  <c r="IP30" i="38" s="1"/>
  <c r="IH29" i="36"/>
  <c r="IH30" i="38" s="1"/>
  <c r="HZ29" i="36"/>
  <c r="HZ30" i="38" s="1"/>
  <c r="HR29" i="36"/>
  <c r="HR30" i="38" s="1"/>
  <c r="HJ29" i="36"/>
  <c r="HJ30" i="38" s="1"/>
  <c r="HB29" i="36"/>
  <c r="HB30" i="38" s="1"/>
  <c r="GT29" i="36"/>
  <c r="GT30" i="38" s="1"/>
  <c r="GL29" i="36"/>
  <c r="GL30" i="38" s="1"/>
  <c r="GD29" i="36"/>
  <c r="GD30" i="38" s="1"/>
  <c r="FV29" i="36"/>
  <c r="FV30" i="38" s="1"/>
  <c r="FN29" i="36"/>
  <c r="FN30" i="38" s="1"/>
  <c r="FF29" i="36"/>
  <c r="FF30" i="38" s="1"/>
  <c r="EX29" i="36"/>
  <c r="EX30" i="38" s="1"/>
  <c r="EP29" i="36"/>
  <c r="EP30" i="38" s="1"/>
  <c r="EH29" i="36"/>
  <c r="EH30" i="38" s="1"/>
  <c r="DZ29" i="36"/>
  <c r="DZ30" i="38" s="1"/>
  <c r="DR29" i="36"/>
  <c r="DR30" i="38" s="1"/>
  <c r="DJ29" i="36"/>
  <c r="DJ30" i="38" s="1"/>
  <c r="DB29" i="36"/>
  <c r="DB30" i="38" s="1"/>
  <c r="CT29" i="36"/>
  <c r="CT30" i="38" s="1"/>
  <c r="CL29" i="36"/>
  <c r="CL30" i="38" s="1"/>
  <c r="CD29" i="36"/>
  <c r="CD30" i="38" s="1"/>
  <c r="BV29" i="36"/>
  <c r="BV30" i="38" s="1"/>
  <c r="BN29" i="36"/>
  <c r="BN30" i="38" s="1"/>
  <c r="BF29" i="36"/>
  <c r="BF30" i="38" s="1"/>
  <c r="AX29" i="36"/>
  <c r="AX30" i="38" s="1"/>
  <c r="AP29" i="36"/>
  <c r="AP30" i="38" s="1"/>
  <c r="AH29" i="36"/>
  <c r="AH30" i="38" s="1"/>
  <c r="Z29" i="36"/>
  <c r="Z30" i="38" s="1"/>
  <c r="R29" i="36"/>
  <c r="R30" i="38" s="1"/>
  <c r="J29" i="36"/>
  <c r="J30" i="38" s="1"/>
  <c r="IO29" i="36"/>
  <c r="IO30" i="38" s="1"/>
  <c r="IG29" i="36"/>
  <c r="IG30" i="38" s="1"/>
  <c r="HY29" i="36"/>
  <c r="HY30" i="38" s="1"/>
  <c r="HQ29" i="36"/>
  <c r="HQ30" i="38" s="1"/>
  <c r="HI29" i="36"/>
  <c r="HI30" i="38" s="1"/>
  <c r="HA29" i="36"/>
  <c r="HA30" i="38" s="1"/>
  <c r="GS29" i="36"/>
  <c r="GS30" i="38" s="1"/>
  <c r="GK29" i="36"/>
  <c r="GK30" i="38" s="1"/>
  <c r="GC29" i="36"/>
  <c r="GC30" i="38" s="1"/>
  <c r="FU29" i="36"/>
  <c r="FU30" i="38" s="1"/>
  <c r="FM29" i="36"/>
  <c r="FM30" i="38" s="1"/>
  <c r="FE29" i="36"/>
  <c r="FE30" i="38" s="1"/>
  <c r="EW29" i="36"/>
  <c r="EW30" i="38" s="1"/>
  <c r="EO29" i="36"/>
  <c r="EO30" i="38" s="1"/>
  <c r="EG29" i="36"/>
  <c r="EG30" i="38" s="1"/>
  <c r="DY29" i="36"/>
  <c r="DY30" i="38" s="1"/>
  <c r="DQ29" i="36"/>
  <c r="DQ30" i="38" s="1"/>
  <c r="DI29" i="36"/>
  <c r="DI30" i="38" s="1"/>
  <c r="DA29" i="36"/>
  <c r="DA30" i="38" s="1"/>
  <c r="CS29" i="36"/>
  <c r="CS30" i="38" s="1"/>
  <c r="CK29" i="36"/>
  <c r="CK30" i="38" s="1"/>
  <c r="CC29" i="36"/>
  <c r="CC30" i="38" s="1"/>
  <c r="BU29" i="36"/>
  <c r="BU30" i="38" s="1"/>
  <c r="BM29" i="36"/>
  <c r="BM30" i="38" s="1"/>
  <c r="BE29" i="36"/>
  <c r="BE30" i="38" s="1"/>
  <c r="AW29" i="36"/>
  <c r="AW30" i="38" s="1"/>
  <c r="AO29" i="36"/>
  <c r="AO30" i="38" s="1"/>
  <c r="AG29" i="36"/>
  <c r="AG30" i="38" s="1"/>
  <c r="Y29" i="36"/>
  <c r="Y30" i="38" s="1"/>
  <c r="Q29" i="36"/>
  <c r="Q30" i="38" s="1"/>
  <c r="I29" i="36"/>
  <c r="I30" i="38" s="1"/>
  <c r="IN29" i="36"/>
  <c r="IN30" i="38" s="1"/>
  <c r="IF29" i="36"/>
  <c r="IF30" i="38" s="1"/>
  <c r="HX29" i="36"/>
  <c r="HX30" i="38" s="1"/>
  <c r="HP29" i="36"/>
  <c r="HP30" i="38" s="1"/>
  <c r="HH29" i="36"/>
  <c r="HH30" i="38" s="1"/>
  <c r="GZ29" i="36"/>
  <c r="GZ30" i="38" s="1"/>
  <c r="GR29" i="36"/>
  <c r="GR30" i="38" s="1"/>
  <c r="GJ29" i="36"/>
  <c r="GJ30" i="38" s="1"/>
  <c r="GB29" i="36"/>
  <c r="GB30" i="38" s="1"/>
  <c r="FT29" i="36"/>
  <c r="FT30" i="38" s="1"/>
  <c r="FL29" i="36"/>
  <c r="FL30" i="38" s="1"/>
  <c r="FD29" i="36"/>
  <c r="FD30" i="38" s="1"/>
  <c r="EV29" i="36"/>
  <c r="EV30" i="38" s="1"/>
  <c r="EN29" i="36"/>
  <c r="EN30" i="38" s="1"/>
  <c r="EF29" i="36"/>
  <c r="EF30" i="38" s="1"/>
  <c r="DX29" i="36"/>
  <c r="DX30" i="38" s="1"/>
  <c r="DP29" i="36"/>
  <c r="DP30" i="38" s="1"/>
  <c r="DH29" i="36"/>
  <c r="DH30" i="38" s="1"/>
  <c r="CZ29" i="36"/>
  <c r="CZ30" i="38" s="1"/>
  <c r="CR29" i="36"/>
  <c r="CR30" i="38" s="1"/>
  <c r="CJ29" i="36"/>
  <c r="CJ30" i="38" s="1"/>
  <c r="CB29" i="36"/>
  <c r="CB30" i="38" s="1"/>
  <c r="BT29" i="36"/>
  <c r="BT30" i="38" s="1"/>
  <c r="BL29" i="36"/>
  <c r="BL30" i="38" s="1"/>
  <c r="BD29" i="36"/>
  <c r="BD30" i="38" s="1"/>
  <c r="AV29" i="36"/>
  <c r="AV30" i="38" s="1"/>
  <c r="AN29" i="36"/>
  <c r="AN30" i="38" s="1"/>
  <c r="AF29" i="36"/>
  <c r="AF30" i="38" s="1"/>
  <c r="X29" i="36"/>
  <c r="X30" i="38" s="1"/>
  <c r="P29" i="36"/>
  <c r="P30" i="38" s="1"/>
  <c r="H29" i="36"/>
  <c r="H30" i="38" s="1"/>
  <c r="IM29" i="36"/>
  <c r="IM30" i="38" s="1"/>
  <c r="IE29" i="36"/>
  <c r="IE30" i="38" s="1"/>
  <c r="HW29" i="36"/>
  <c r="HW30" i="38" s="1"/>
  <c r="HO29" i="36"/>
  <c r="HO30" i="38" s="1"/>
  <c r="HG29" i="36"/>
  <c r="HG30" i="38" s="1"/>
  <c r="GY29" i="36"/>
  <c r="GY30" i="38" s="1"/>
  <c r="GQ29" i="36"/>
  <c r="GQ30" i="38" s="1"/>
  <c r="GI29" i="36"/>
  <c r="GI30" i="38" s="1"/>
  <c r="GA29" i="36"/>
  <c r="GA30" i="38" s="1"/>
  <c r="FS29" i="36"/>
  <c r="FS30" i="38" s="1"/>
  <c r="FK29" i="36"/>
  <c r="FK30" i="38" s="1"/>
  <c r="FC29" i="36"/>
  <c r="FC30" i="38" s="1"/>
  <c r="EU29" i="36"/>
  <c r="EU30" i="38" s="1"/>
  <c r="EM29" i="36"/>
  <c r="EM30" i="38" s="1"/>
  <c r="EE29" i="36"/>
  <c r="EE30" i="38" s="1"/>
  <c r="DW29" i="36"/>
  <c r="DW30" i="38" s="1"/>
  <c r="DO29" i="36"/>
  <c r="DO30" i="38" s="1"/>
  <c r="DG29" i="36"/>
  <c r="DG30" i="38" s="1"/>
  <c r="CY29" i="36"/>
  <c r="CY30" i="38" s="1"/>
  <c r="CQ29" i="36"/>
  <c r="CQ30" i="38" s="1"/>
  <c r="CI29" i="36"/>
  <c r="CI30" i="38" s="1"/>
  <c r="CA29" i="36"/>
  <c r="CA30" i="38" s="1"/>
  <c r="BS29" i="36"/>
  <c r="BS30" i="38" s="1"/>
  <c r="BK29" i="36"/>
  <c r="BK30" i="38" s="1"/>
  <c r="BC29" i="36"/>
  <c r="BC30" i="38" s="1"/>
  <c r="AU29" i="36"/>
  <c r="AU30" i="38" s="1"/>
  <c r="AM29" i="36"/>
  <c r="AM30" i="38" s="1"/>
  <c r="AE29" i="36"/>
  <c r="AE30" i="38" s="1"/>
  <c r="W29" i="36"/>
  <c r="W30" i="38" s="1"/>
  <c r="O29" i="36"/>
  <c r="O30" i="38" s="1"/>
  <c r="G29" i="36"/>
  <c r="G30" i="38" s="1"/>
  <c r="IL29" i="36"/>
  <c r="IL30" i="38" s="1"/>
  <c r="ID29" i="36"/>
  <c r="ID30" i="38" s="1"/>
  <c r="HV29" i="36"/>
  <c r="HV30" i="38" s="1"/>
  <c r="HN29" i="36"/>
  <c r="HN30" i="38" s="1"/>
  <c r="HF29" i="36"/>
  <c r="HF30" i="38" s="1"/>
  <c r="GX29" i="36"/>
  <c r="GX30" i="38" s="1"/>
  <c r="GP29" i="36"/>
  <c r="GP30" i="38" s="1"/>
  <c r="GH29" i="36"/>
  <c r="GH30" i="38" s="1"/>
  <c r="FZ29" i="36"/>
  <c r="FZ30" i="38" s="1"/>
  <c r="FR29" i="36"/>
  <c r="FR30" i="38" s="1"/>
  <c r="FJ29" i="36"/>
  <c r="FJ30" i="38" s="1"/>
  <c r="FB29" i="36"/>
  <c r="FB30" i="38" s="1"/>
  <c r="ET29" i="36"/>
  <c r="ET30" i="38" s="1"/>
  <c r="EL29" i="36"/>
  <c r="EL30" i="38" s="1"/>
  <c r="ED29" i="36"/>
  <c r="ED30" i="38" s="1"/>
  <c r="DV29" i="36"/>
  <c r="DV30" i="38" s="1"/>
  <c r="DN29" i="36"/>
  <c r="DN30" i="38" s="1"/>
  <c r="DF29" i="36"/>
  <c r="DF30" i="38" s="1"/>
  <c r="CX29" i="36"/>
  <c r="CX30" i="38" s="1"/>
  <c r="CP29" i="36"/>
  <c r="CP30" i="38" s="1"/>
  <c r="CH29" i="36"/>
  <c r="CH30" i="38" s="1"/>
  <c r="BZ29" i="36"/>
  <c r="BZ30" i="38" s="1"/>
  <c r="BR29" i="36"/>
  <c r="BR30" i="38" s="1"/>
  <c r="BJ29" i="36"/>
  <c r="BJ30" i="38" s="1"/>
  <c r="BB29" i="36"/>
  <c r="BB30" i="38" s="1"/>
  <c r="AT29" i="36"/>
  <c r="AT30" i="38" s="1"/>
  <c r="AL29" i="36"/>
  <c r="AL30" i="38" s="1"/>
  <c r="AD29" i="36"/>
  <c r="AD30" i="38" s="1"/>
  <c r="IK29" i="36"/>
  <c r="IK30" i="38" s="1"/>
  <c r="HE29" i="36"/>
  <c r="HE30" i="38" s="1"/>
  <c r="FY29" i="36"/>
  <c r="FY30" i="38" s="1"/>
  <c r="ES29" i="36"/>
  <c r="ES30" i="38" s="1"/>
  <c r="DM29" i="36"/>
  <c r="DM30" i="38" s="1"/>
  <c r="CG29" i="36"/>
  <c r="CG30" i="38" s="1"/>
  <c r="BA29" i="36"/>
  <c r="BA30" i="38" s="1"/>
  <c r="V29" i="36"/>
  <c r="V30" i="38" s="1"/>
  <c r="D29" i="36"/>
  <c r="D30" i="38" s="1"/>
  <c r="IJ29" i="36"/>
  <c r="IJ30" i="38" s="1"/>
  <c r="HD29" i="36"/>
  <c r="HD30" i="38" s="1"/>
  <c r="FX29" i="36"/>
  <c r="FX30" i="38" s="1"/>
  <c r="ER29" i="36"/>
  <c r="ER30" i="38" s="1"/>
  <c r="DL29" i="36"/>
  <c r="DL30" i="38" s="1"/>
  <c r="CF29" i="36"/>
  <c r="CF30" i="38" s="1"/>
  <c r="AZ29" i="36"/>
  <c r="AZ30" i="38" s="1"/>
  <c r="U29" i="36"/>
  <c r="U30" i="38" s="1"/>
  <c r="IC29" i="36"/>
  <c r="IC30" i="38" s="1"/>
  <c r="GW29" i="36"/>
  <c r="GW30" i="38" s="1"/>
  <c r="FQ29" i="36"/>
  <c r="FQ30" i="38" s="1"/>
  <c r="EK29" i="36"/>
  <c r="EK30" i="38" s="1"/>
  <c r="DE29" i="36"/>
  <c r="DE30" i="38" s="1"/>
  <c r="BY29" i="36"/>
  <c r="BY30" i="38" s="1"/>
  <c r="AS29" i="36"/>
  <c r="AS30" i="38" s="1"/>
  <c r="T29" i="36"/>
  <c r="T30" i="38" s="1"/>
  <c r="IB29" i="36"/>
  <c r="IB30" i="38" s="1"/>
  <c r="GV29" i="36"/>
  <c r="GV30" i="38" s="1"/>
  <c r="FP29" i="36"/>
  <c r="FP30" i="38" s="1"/>
  <c r="EJ29" i="36"/>
  <c r="EJ30" i="38" s="1"/>
  <c r="DD29" i="36"/>
  <c r="DD30" i="38" s="1"/>
  <c r="BX29" i="36"/>
  <c r="BX30" i="38" s="1"/>
  <c r="AR29" i="36"/>
  <c r="AR30" i="38" s="1"/>
  <c r="N29" i="36"/>
  <c r="N30" i="38" s="1"/>
  <c r="HU29" i="36"/>
  <c r="HU30" i="38" s="1"/>
  <c r="GO29" i="36"/>
  <c r="GO30" i="38" s="1"/>
  <c r="FI29" i="36"/>
  <c r="FI30" i="38" s="1"/>
  <c r="EC29" i="36"/>
  <c r="EC30" i="38" s="1"/>
  <c r="CW29" i="36"/>
  <c r="CW30" i="38" s="1"/>
  <c r="BQ29" i="36"/>
  <c r="BQ30" i="38" s="1"/>
  <c r="AK29" i="36"/>
  <c r="AK30" i="38" s="1"/>
  <c r="M29" i="36"/>
  <c r="M30" i="38" s="1"/>
  <c r="HT29" i="36"/>
  <c r="HT30" i="38" s="1"/>
  <c r="GN29" i="36"/>
  <c r="GN30" i="38" s="1"/>
  <c r="FH29" i="36"/>
  <c r="FH30" i="38" s="1"/>
  <c r="EB29" i="36"/>
  <c r="EB30" i="38" s="1"/>
  <c r="CV29" i="36"/>
  <c r="CV30" i="38" s="1"/>
  <c r="BP29" i="36"/>
  <c r="BP30" i="38" s="1"/>
  <c r="AJ29" i="36"/>
  <c r="AJ30" i="38" s="1"/>
  <c r="L29" i="36"/>
  <c r="L30" i="38" s="1"/>
  <c r="DU29" i="36"/>
  <c r="DU30" i="38" s="1"/>
  <c r="F29" i="36"/>
  <c r="F30" i="38" s="1"/>
  <c r="EZ29" i="36"/>
  <c r="EZ30" i="38" s="1"/>
  <c r="IR29" i="36"/>
  <c r="IR30" i="38" s="1"/>
  <c r="DT29" i="36"/>
  <c r="DT30" i="38" s="1"/>
  <c r="E29" i="36"/>
  <c r="E30" i="38" s="1"/>
  <c r="HM29" i="36"/>
  <c r="HM30" i="38" s="1"/>
  <c r="CO29" i="36"/>
  <c r="CO30" i="38" s="1"/>
  <c r="HL29" i="36"/>
  <c r="HL30" i="38" s="1"/>
  <c r="CN29" i="36"/>
  <c r="CN30" i="38" s="1"/>
  <c r="GG29" i="36"/>
  <c r="GG30" i="38" s="1"/>
  <c r="BI29" i="36"/>
  <c r="BI30" i="38" s="1"/>
  <c r="AB29" i="36"/>
  <c r="AB30" i="38" s="1"/>
  <c r="GF29" i="36"/>
  <c r="GF30" i="38" s="1"/>
  <c r="BH29" i="36"/>
  <c r="BH30" i="38" s="1"/>
  <c r="FA29" i="36"/>
  <c r="FA30" i="38" s="1"/>
  <c r="AC29" i="36"/>
  <c r="AC30" i="38" s="1"/>
  <c r="IP28" i="20"/>
  <c r="IP28" i="40" s="1"/>
  <c r="IH28" i="20"/>
  <c r="HZ28" i="20"/>
  <c r="HZ28" i="40" s="1"/>
  <c r="HR28" i="20"/>
  <c r="HR28" i="40" s="1"/>
  <c r="HJ28" i="20"/>
  <c r="HB28" i="20"/>
  <c r="GT28" i="20"/>
  <c r="GL28" i="20"/>
  <c r="GD28" i="20"/>
  <c r="GD28" i="40" s="1"/>
  <c r="FV28" i="20"/>
  <c r="FN28" i="20"/>
  <c r="FF28" i="20"/>
  <c r="FF28" i="40" s="1"/>
  <c r="EX28" i="20"/>
  <c r="EP28" i="20"/>
  <c r="EP28" i="40" s="1"/>
  <c r="EH28" i="20"/>
  <c r="DZ28" i="20"/>
  <c r="DZ28" i="40" s="1"/>
  <c r="DR28" i="20"/>
  <c r="DJ28" i="20"/>
  <c r="DJ28" i="40" s="1"/>
  <c r="DB28" i="20"/>
  <c r="DB28" i="40" s="1"/>
  <c r="CT28" i="20"/>
  <c r="CL28" i="20"/>
  <c r="CD28" i="20"/>
  <c r="BV28" i="20"/>
  <c r="BN28" i="20"/>
  <c r="BF28" i="20"/>
  <c r="AX28" i="20"/>
  <c r="AX28" i="40" s="1"/>
  <c r="AP28" i="20"/>
  <c r="AH28" i="20"/>
  <c r="AH28" i="40" s="1"/>
  <c r="Z28" i="20"/>
  <c r="R28" i="20"/>
  <c r="R28" i="40" s="1"/>
  <c r="J28" i="20"/>
  <c r="J28" i="40" s="1"/>
  <c r="IO28" i="20"/>
  <c r="IG28" i="20"/>
  <c r="HY28" i="20"/>
  <c r="HQ28" i="20"/>
  <c r="HQ28" i="40" s="1"/>
  <c r="HI28" i="20"/>
  <c r="HI28" i="40" s="1"/>
  <c r="HA28" i="20"/>
  <c r="HA28" i="40" s="1"/>
  <c r="GS28" i="20"/>
  <c r="GS28" i="40" s="1"/>
  <c r="GK28" i="20"/>
  <c r="GK28" i="40" s="1"/>
  <c r="GC28" i="20"/>
  <c r="GC28" i="40" s="1"/>
  <c r="FU28" i="20"/>
  <c r="FM28" i="20"/>
  <c r="FE28" i="20"/>
  <c r="EW28" i="20"/>
  <c r="EO28" i="20"/>
  <c r="EG28" i="20"/>
  <c r="EG28" i="40" s="1"/>
  <c r="DY28" i="20"/>
  <c r="DY28" i="40" s="1"/>
  <c r="DQ28" i="20"/>
  <c r="DQ28" i="40" s="1"/>
  <c r="DI28" i="20"/>
  <c r="DA28" i="20"/>
  <c r="CS28" i="20"/>
  <c r="CK28" i="20"/>
  <c r="CC28" i="20"/>
  <c r="BU28" i="20"/>
  <c r="BM28" i="20"/>
  <c r="BM28" i="40" s="1"/>
  <c r="BE28" i="20"/>
  <c r="BE28" i="40" s="1"/>
  <c r="AW28" i="20"/>
  <c r="AW28" i="40" s="1"/>
  <c r="AO28" i="20"/>
  <c r="AG28" i="20"/>
  <c r="AG28" i="40" s="1"/>
  <c r="Y28" i="20"/>
  <c r="Q28" i="20"/>
  <c r="I28" i="20"/>
  <c r="I28" i="40" s="1"/>
  <c r="IN28" i="20"/>
  <c r="IN28" i="40" s="1"/>
  <c r="IF28" i="20"/>
  <c r="HX28" i="20"/>
  <c r="HP28" i="20"/>
  <c r="HP28" i="40" s="1"/>
  <c r="HH28" i="20"/>
  <c r="HH28" i="40" s="1"/>
  <c r="GZ28" i="20"/>
  <c r="GR28" i="20"/>
  <c r="GR28" i="40" s="1"/>
  <c r="GJ28" i="20"/>
  <c r="GB28" i="20"/>
  <c r="FT28" i="20"/>
  <c r="FT28" i="40" s="1"/>
  <c r="FL28" i="20"/>
  <c r="FD28" i="20"/>
  <c r="EV28" i="20"/>
  <c r="EV28" i="40" s="1"/>
  <c r="EN28" i="20"/>
  <c r="EF28" i="20"/>
  <c r="DX28" i="20"/>
  <c r="DP28" i="20"/>
  <c r="DP28" i="40" s="1"/>
  <c r="DH28" i="20"/>
  <c r="DH28" i="40" s="1"/>
  <c r="CZ28" i="20"/>
  <c r="CR28" i="20"/>
  <c r="CR28" i="40" s="1"/>
  <c r="CJ28" i="20"/>
  <c r="CB28" i="20"/>
  <c r="CB28" i="40" s="1"/>
  <c r="BT28" i="20"/>
  <c r="BL28" i="20"/>
  <c r="BL28" i="40" s="1"/>
  <c r="BD28" i="20"/>
  <c r="BD28" i="40" s="1"/>
  <c r="AV28" i="20"/>
  <c r="AN28" i="20"/>
  <c r="AN28" i="40" s="1"/>
  <c r="AF28" i="20"/>
  <c r="AF28" i="40" s="1"/>
  <c r="X28" i="20"/>
  <c r="X28" i="40" s="1"/>
  <c r="P28" i="20"/>
  <c r="H28" i="20"/>
  <c r="H28" i="40" s="1"/>
  <c r="IM28" i="20"/>
  <c r="IM28" i="40" s="1"/>
  <c r="IE28" i="20"/>
  <c r="IE28" i="40" s="1"/>
  <c r="HW28" i="20"/>
  <c r="HW28" i="40" s="1"/>
  <c r="HO28" i="20"/>
  <c r="HG28" i="20"/>
  <c r="HG28" i="40" s="1"/>
  <c r="GY28" i="20"/>
  <c r="GY28" i="40" s="1"/>
  <c r="GQ28" i="20"/>
  <c r="GQ28" i="40" s="1"/>
  <c r="GI28" i="20"/>
  <c r="GI28" i="40" s="1"/>
  <c r="GA28" i="20"/>
  <c r="GA28" i="40" s="1"/>
  <c r="FS28" i="20"/>
  <c r="FK28" i="20"/>
  <c r="FC28" i="20"/>
  <c r="EU28" i="20"/>
  <c r="EU28" i="40" s="1"/>
  <c r="EM28" i="20"/>
  <c r="EE28" i="20"/>
  <c r="DW28" i="20"/>
  <c r="DW28" i="40" s="1"/>
  <c r="DO28" i="20"/>
  <c r="DG28" i="20"/>
  <c r="DG28" i="40" s="1"/>
  <c r="CY28" i="20"/>
  <c r="CY28" i="40" s="1"/>
  <c r="CQ28" i="20"/>
  <c r="CI28" i="20"/>
  <c r="CI28" i="40" s="1"/>
  <c r="CA28" i="20"/>
  <c r="BS28" i="20"/>
  <c r="BS28" i="40" s="1"/>
  <c r="BK28" i="20"/>
  <c r="BK28" i="40" s="1"/>
  <c r="BC28" i="20"/>
  <c r="BC28" i="40" s="1"/>
  <c r="AU28" i="20"/>
  <c r="AM28" i="20"/>
  <c r="AE28" i="20"/>
  <c r="W28" i="20"/>
  <c r="W28" i="40" s="1"/>
  <c r="O28" i="20"/>
  <c r="O28" i="40" s="1"/>
  <c r="G28" i="20"/>
  <c r="II28" i="20"/>
  <c r="HS28" i="20"/>
  <c r="HS28" i="40" s="1"/>
  <c r="HC28" i="20"/>
  <c r="HC28" i="40" s="1"/>
  <c r="GM28" i="20"/>
  <c r="GM28" i="40" s="1"/>
  <c r="FW28" i="20"/>
  <c r="FG28" i="20"/>
  <c r="FG28" i="40" s="1"/>
  <c r="EQ28" i="20"/>
  <c r="EQ28" i="40" s="1"/>
  <c r="EA28" i="20"/>
  <c r="DK28" i="20"/>
  <c r="DK28" i="40" s="1"/>
  <c r="CU28" i="20"/>
  <c r="CE28" i="20"/>
  <c r="BO28" i="20"/>
  <c r="AY28" i="20"/>
  <c r="AI28" i="20"/>
  <c r="S28" i="20"/>
  <c r="C28" i="20"/>
  <c r="ID28" i="20"/>
  <c r="ID28" i="40" s="1"/>
  <c r="HN28" i="20"/>
  <c r="HN28" i="40" s="1"/>
  <c r="GX28" i="20"/>
  <c r="GH28" i="20"/>
  <c r="GH28" i="40" s="1"/>
  <c r="FR28" i="20"/>
  <c r="FR28" i="40" s="1"/>
  <c r="FB28" i="20"/>
  <c r="EL28" i="20"/>
  <c r="DV28" i="20"/>
  <c r="DV28" i="40" s="1"/>
  <c r="DF28" i="20"/>
  <c r="CP28" i="20"/>
  <c r="CP28" i="40" s="1"/>
  <c r="BZ28" i="20"/>
  <c r="BZ28" i="40" s="1"/>
  <c r="BJ28" i="20"/>
  <c r="AT28" i="20"/>
  <c r="AT28" i="40" s="1"/>
  <c r="AD28" i="20"/>
  <c r="N28" i="20"/>
  <c r="IC28" i="20"/>
  <c r="HM28" i="20"/>
  <c r="HM28" i="40" s="1"/>
  <c r="GW28" i="20"/>
  <c r="GW28" i="40" s="1"/>
  <c r="GG28" i="20"/>
  <c r="FQ28" i="20"/>
  <c r="FA28" i="20"/>
  <c r="EK28" i="20"/>
  <c r="EK28" i="40" s="1"/>
  <c r="DU28" i="20"/>
  <c r="DE28" i="20"/>
  <c r="DE28" i="40" s="1"/>
  <c r="CO28" i="20"/>
  <c r="BY28" i="20"/>
  <c r="BY28" i="40" s="1"/>
  <c r="BI28" i="20"/>
  <c r="BI28" i="40" s="1"/>
  <c r="AS28" i="20"/>
  <c r="AC28" i="20"/>
  <c r="AC28" i="40" s="1"/>
  <c r="M28" i="20"/>
  <c r="IJ28" i="20"/>
  <c r="HF28" i="20"/>
  <c r="GF28" i="20"/>
  <c r="GF28" i="40" s="1"/>
  <c r="FI28" i="20"/>
  <c r="EI28" i="20"/>
  <c r="EI28" i="40" s="1"/>
  <c r="DL28" i="20"/>
  <c r="DL28" i="40" s="1"/>
  <c r="CH28" i="20"/>
  <c r="CH28" i="40" s="1"/>
  <c r="BH28" i="20"/>
  <c r="BH28" i="40" s="1"/>
  <c r="AK28" i="20"/>
  <c r="K28" i="20"/>
  <c r="IA28" i="20"/>
  <c r="HD28" i="20"/>
  <c r="HD28" i="40" s="1"/>
  <c r="FZ28" i="20"/>
  <c r="FZ28" i="40" s="1"/>
  <c r="EZ28" i="20"/>
  <c r="EZ28" i="40" s="1"/>
  <c r="EC28" i="20"/>
  <c r="EC28" i="40" s="1"/>
  <c r="DC28" i="20"/>
  <c r="CF28" i="20"/>
  <c r="BB28" i="20"/>
  <c r="AB28" i="20"/>
  <c r="E28" i="20"/>
  <c r="HV28" i="20"/>
  <c r="HV28" i="40" s="1"/>
  <c r="GV28" i="20"/>
  <c r="FY28" i="20"/>
  <c r="FY28" i="40" s="1"/>
  <c r="EY28" i="20"/>
  <c r="EY28" i="40" s="1"/>
  <c r="EB28" i="20"/>
  <c r="CX28" i="20"/>
  <c r="CX28" i="40" s="1"/>
  <c r="BX28" i="20"/>
  <c r="BA28" i="20"/>
  <c r="BA28" i="40" s="1"/>
  <c r="AA28" i="20"/>
  <c r="AA28" i="40" s="1"/>
  <c r="D28" i="20"/>
  <c r="IB28" i="20"/>
  <c r="GO28" i="20"/>
  <c r="GO28" i="40" s="1"/>
  <c r="ET28" i="20"/>
  <c r="DM28" i="20"/>
  <c r="BR28" i="20"/>
  <c r="BR28" i="40" s="1"/>
  <c r="AJ28" i="20"/>
  <c r="HT28" i="20"/>
  <c r="HT28" i="40" s="1"/>
  <c r="GE28" i="20"/>
  <c r="ER28" i="20"/>
  <c r="CW28" i="20"/>
  <c r="BP28" i="20"/>
  <c r="BP28" i="40" s="1"/>
  <c r="U28" i="20"/>
  <c r="HL28" i="20"/>
  <c r="HL28" i="40" s="1"/>
  <c r="FX28" i="20"/>
  <c r="EJ28" i="20"/>
  <c r="EJ28" i="40" s="1"/>
  <c r="CV28" i="20"/>
  <c r="BG28" i="20"/>
  <c r="T28" i="20"/>
  <c r="T28" i="40" s="1"/>
  <c r="IR28" i="20"/>
  <c r="IR28" i="40" s="1"/>
  <c r="HK28" i="20"/>
  <c r="HK28" i="40" s="1"/>
  <c r="FP28" i="20"/>
  <c r="FP28" i="40" s="1"/>
  <c r="ED28" i="20"/>
  <c r="CN28" i="20"/>
  <c r="AZ28" i="20"/>
  <c r="L28" i="20"/>
  <c r="L28" i="40" s="1"/>
  <c r="GN28" i="20"/>
  <c r="DD28" i="20"/>
  <c r="V28" i="20"/>
  <c r="V28" i="40" s="1"/>
  <c r="IQ28" i="20"/>
  <c r="FO28" i="20"/>
  <c r="FO28" i="40" s="1"/>
  <c r="CM28" i="20"/>
  <c r="CM28" i="40" s="1"/>
  <c r="F28" i="20"/>
  <c r="F28" i="40" s="1"/>
  <c r="IL28" i="20"/>
  <c r="FJ28" i="20"/>
  <c r="FJ28" i="40" s="1"/>
  <c r="CG28" i="20"/>
  <c r="IK28" i="20"/>
  <c r="FH28" i="20"/>
  <c r="FH28" i="40" s="1"/>
  <c r="BW28" i="20"/>
  <c r="HU28" i="20"/>
  <c r="ES28" i="20"/>
  <c r="BQ28" i="20"/>
  <c r="GP28" i="20"/>
  <c r="GP28" i="40" s="1"/>
  <c r="HE28" i="20"/>
  <c r="DT28" i="20"/>
  <c r="DS28" i="20"/>
  <c r="DS28" i="40" s="1"/>
  <c r="DN28" i="20"/>
  <c r="DN28" i="40" s="1"/>
  <c r="AR28" i="20"/>
  <c r="AR28" i="40" s="1"/>
  <c r="AL28" i="20"/>
  <c r="AQ28" i="20"/>
  <c r="AQ28" i="40" s="1"/>
  <c r="GU28" i="20"/>
  <c r="GU28" i="40" s="1"/>
  <c r="B31" i="37"/>
  <c r="B32" i="37" s="1"/>
  <c r="B33" i="37" s="1"/>
  <c r="B34" i="37" s="1"/>
  <c r="B35" i="37" s="1"/>
  <c r="B36" i="37" s="1"/>
  <c r="B37" i="37" s="1"/>
  <c r="B38" i="37" s="1"/>
  <c r="B39" i="37" s="1"/>
  <c r="B40" i="37" s="1"/>
  <c r="B41" i="37" s="1"/>
  <c r="B42" i="37" s="1"/>
  <c r="B43" i="37" s="1"/>
  <c r="B44" i="37" s="1"/>
  <c r="B30" i="36"/>
  <c r="B22" i="35"/>
  <c r="AM29" i="34"/>
  <c r="IL29" i="34"/>
  <c r="ID29" i="34"/>
  <c r="HV29" i="34"/>
  <c r="HN29" i="34"/>
  <c r="HF29" i="34"/>
  <c r="GX29" i="34"/>
  <c r="GP29" i="34"/>
  <c r="GH29" i="34"/>
  <c r="FZ29" i="34"/>
  <c r="FR29" i="34"/>
  <c r="FH29" i="34"/>
  <c r="EZ29" i="34"/>
  <c r="ER29" i="34"/>
  <c r="EI29" i="34"/>
  <c r="EA29" i="34"/>
  <c r="DS29" i="34"/>
  <c r="DK29" i="34"/>
  <c r="DC29" i="34"/>
  <c r="CU29" i="34"/>
  <c r="CM29" i="34"/>
  <c r="CE29" i="34"/>
  <c r="BW29" i="34"/>
  <c r="BN29" i="34"/>
  <c r="BF29" i="34"/>
  <c r="AX29" i="34"/>
  <c r="AP29" i="34"/>
  <c r="AG29" i="34"/>
  <c r="Y29" i="34"/>
  <c r="Q29" i="34"/>
  <c r="I29" i="34"/>
  <c r="IR29" i="34"/>
  <c r="IJ29" i="34"/>
  <c r="IB29" i="34"/>
  <c r="HT29" i="34"/>
  <c r="HL29" i="34"/>
  <c r="HD29" i="34"/>
  <c r="GV29" i="34"/>
  <c r="GN29" i="34"/>
  <c r="GF29" i="34"/>
  <c r="FX29" i="34"/>
  <c r="FN29" i="34"/>
  <c r="FF29" i="34"/>
  <c r="EX29" i="34"/>
  <c r="EP29" i="34"/>
  <c r="EG29" i="34"/>
  <c r="DY29" i="34"/>
  <c r="DQ29" i="34"/>
  <c r="DI29" i="34"/>
  <c r="DA29" i="34"/>
  <c r="CS29" i="34"/>
  <c r="CK29" i="34"/>
  <c r="CC29" i="34"/>
  <c r="BU29" i="34"/>
  <c r="BL29" i="34"/>
  <c r="BD29" i="34"/>
  <c r="AV29" i="34"/>
  <c r="AN29" i="34"/>
  <c r="AE29" i="34"/>
  <c r="W29" i="34"/>
  <c r="O29" i="34"/>
  <c r="G29" i="34"/>
  <c r="IP29" i="34"/>
  <c r="IF29" i="34"/>
  <c r="HU29" i="34"/>
  <c r="HJ29" i="34"/>
  <c r="GZ29" i="34"/>
  <c r="GO29" i="34"/>
  <c r="GD29" i="34"/>
  <c r="FT29" i="34"/>
  <c r="FG29" i="34"/>
  <c r="EV29" i="34"/>
  <c r="EL29" i="34"/>
  <c r="DZ29" i="34"/>
  <c r="DO29" i="34"/>
  <c r="DE29" i="34"/>
  <c r="CT29" i="34"/>
  <c r="CI29" i="34"/>
  <c r="BY29" i="34"/>
  <c r="BM29" i="34"/>
  <c r="BB29" i="34"/>
  <c r="AR29" i="34"/>
  <c r="AF29" i="34"/>
  <c r="U29" i="34"/>
  <c r="K29" i="34"/>
  <c r="IO29" i="34"/>
  <c r="IE29" i="34"/>
  <c r="HS29" i="34"/>
  <c r="HI29" i="34"/>
  <c r="GY29" i="34"/>
  <c r="GM29" i="34"/>
  <c r="GC29" i="34"/>
  <c r="FS29" i="34"/>
  <c r="FE29" i="34"/>
  <c r="EU29" i="34"/>
  <c r="EJ29" i="34"/>
  <c r="DX29" i="34"/>
  <c r="DN29" i="34"/>
  <c r="DD29" i="34"/>
  <c r="CR29" i="34"/>
  <c r="CH29" i="34"/>
  <c r="BX29" i="34"/>
  <c r="BK29" i="34"/>
  <c r="BA29" i="34"/>
  <c r="AQ29" i="34"/>
  <c r="AD29" i="34"/>
  <c r="T29" i="34"/>
  <c r="J29" i="34"/>
  <c r="IN29" i="34"/>
  <c r="IC29" i="34"/>
  <c r="HR29" i="34"/>
  <c r="HH29" i="34"/>
  <c r="GW29" i="34"/>
  <c r="GL29" i="34"/>
  <c r="GB29" i="34"/>
  <c r="FO29" i="34"/>
  <c r="FD29" i="34"/>
  <c r="ET29" i="34"/>
  <c r="EH29" i="34"/>
  <c r="DW29" i="34"/>
  <c r="DM29" i="34"/>
  <c r="DB29" i="34"/>
  <c r="CQ29" i="34"/>
  <c r="CG29" i="34"/>
  <c r="BV29" i="34"/>
  <c r="BJ29" i="34"/>
  <c r="AZ29" i="34"/>
  <c r="AO29" i="34"/>
  <c r="AC29" i="34"/>
  <c r="S29" i="34"/>
  <c r="H29" i="34"/>
  <c r="IM29" i="34"/>
  <c r="IA29" i="34"/>
  <c r="HQ29" i="34"/>
  <c r="HG29" i="34"/>
  <c r="GU29" i="34"/>
  <c r="GK29" i="34"/>
  <c r="GA29" i="34"/>
  <c r="FM29" i="34"/>
  <c r="FC29" i="34"/>
  <c r="ES29" i="34"/>
  <c r="EF29" i="34"/>
  <c r="DV29" i="34"/>
  <c r="DL29" i="34"/>
  <c r="CZ29" i="34"/>
  <c r="CP29" i="34"/>
  <c r="CF29" i="34"/>
  <c r="BT29" i="34"/>
  <c r="BI29" i="34"/>
  <c r="AY29" i="34"/>
  <c r="AL29" i="34"/>
  <c r="AB29" i="34"/>
  <c r="R29" i="34"/>
  <c r="F29" i="34"/>
  <c r="IK29" i="34"/>
  <c r="HZ29" i="34"/>
  <c r="HP29" i="34"/>
  <c r="HE29" i="34"/>
  <c r="GT29" i="34"/>
  <c r="GJ29" i="34"/>
  <c r="FY29" i="34"/>
  <c r="FL29" i="34"/>
  <c r="FB29" i="34"/>
  <c r="EQ29" i="34"/>
  <c r="EE29" i="34"/>
  <c r="DU29" i="34"/>
  <c r="DJ29" i="34"/>
  <c r="CY29" i="34"/>
  <c r="CO29" i="34"/>
  <c r="CD29" i="34"/>
  <c r="BS29" i="34"/>
  <c r="BH29" i="34"/>
  <c r="AW29" i="34"/>
  <c r="AK29" i="34"/>
  <c r="AA29" i="34"/>
  <c r="P29" i="34"/>
  <c r="E29" i="34"/>
  <c r="II29" i="34"/>
  <c r="HY29" i="34"/>
  <c r="HO29" i="34"/>
  <c r="HC29" i="34"/>
  <c r="GS29" i="34"/>
  <c r="GI29" i="34"/>
  <c r="FW29" i="34"/>
  <c r="FK29" i="34"/>
  <c r="FA29" i="34"/>
  <c r="EO29" i="34"/>
  <c r="ED29" i="34"/>
  <c r="DT29" i="34"/>
  <c r="DH29" i="34"/>
  <c r="CX29" i="34"/>
  <c r="CN29" i="34"/>
  <c r="CB29" i="34"/>
  <c r="BQ29" i="34"/>
  <c r="BG29" i="34"/>
  <c r="AU29" i="34"/>
  <c r="AJ29" i="34"/>
  <c r="Z29" i="34"/>
  <c r="N29" i="34"/>
  <c r="IH29" i="34"/>
  <c r="GR29" i="34"/>
  <c r="EY29" i="34"/>
  <c r="DG29" i="34"/>
  <c r="BP29" i="34"/>
  <c r="X29" i="34"/>
  <c r="IG29" i="34"/>
  <c r="GQ29" i="34"/>
  <c r="EW29" i="34"/>
  <c r="DF29" i="34"/>
  <c r="BO29" i="34"/>
  <c r="V29" i="34"/>
  <c r="HX29" i="34"/>
  <c r="GG29" i="34"/>
  <c r="EN29" i="34"/>
  <c r="CW29" i="34"/>
  <c r="BE29" i="34"/>
  <c r="M29" i="34"/>
  <c r="HW29" i="34"/>
  <c r="GE29" i="34"/>
  <c r="EM29" i="34"/>
  <c r="CV29" i="34"/>
  <c r="BC29" i="34"/>
  <c r="L29" i="34"/>
  <c r="HM29" i="34"/>
  <c r="FV29" i="34"/>
  <c r="EC29" i="34"/>
  <c r="CL29" i="34"/>
  <c r="AT29" i="34"/>
  <c r="HK29" i="34"/>
  <c r="FU29" i="34"/>
  <c r="EB29" i="34"/>
  <c r="CJ29" i="34"/>
  <c r="AS29" i="34"/>
  <c r="HB29" i="34"/>
  <c r="AI29" i="34"/>
  <c r="HA29" i="34"/>
  <c r="AH29" i="34"/>
  <c r="FJ29" i="34"/>
  <c r="FI29" i="34"/>
  <c r="DR29" i="34"/>
  <c r="DP29" i="34"/>
  <c r="CA29" i="34"/>
  <c r="BZ29" i="34"/>
  <c r="IQ29" i="34"/>
  <c r="C29" i="34"/>
  <c r="BR29" i="34"/>
  <c r="FP29" i="34"/>
  <c r="FQ29" i="34"/>
  <c r="D29" i="34"/>
  <c r="EK29" i="34"/>
  <c r="B30" i="34"/>
  <c r="B31" i="34" s="1"/>
  <c r="B29" i="20"/>
  <c r="GJ28" i="40" l="1"/>
  <c r="GB28" i="40"/>
  <c r="G28" i="40"/>
  <c r="P28" i="40"/>
  <c r="FV28" i="40"/>
  <c r="CK28" i="40"/>
  <c r="GT28" i="40"/>
  <c r="CS28" i="40"/>
  <c r="EF28" i="40"/>
  <c r="EX28" i="40"/>
  <c r="K28" i="40"/>
  <c r="CT28" i="40"/>
  <c r="GV28" i="40"/>
  <c r="GG28" i="40"/>
  <c r="AL28" i="40"/>
  <c r="E28" i="40"/>
  <c r="HF28" i="40"/>
  <c r="FN28" i="40"/>
  <c r="BQ28" i="40"/>
  <c r="DI28" i="40"/>
  <c r="CE28" i="40"/>
  <c r="Y28" i="40"/>
  <c r="DU28" i="40"/>
  <c r="CL28" i="40"/>
  <c r="AP28" i="40"/>
  <c r="Q28" i="40"/>
  <c r="AE28" i="40"/>
  <c r="IH28" i="40"/>
  <c r="AU28" i="40"/>
  <c r="DR28" i="40"/>
  <c r="GE28" i="40"/>
  <c r="CG28" i="40"/>
  <c r="DA28" i="40"/>
  <c r="HY28" i="40"/>
  <c r="BF28" i="40"/>
  <c r="Z28" i="40"/>
  <c r="FS28" i="40"/>
  <c r="ER28" i="40"/>
  <c r="HJ28" i="40"/>
  <c r="BT28" i="40"/>
  <c r="FB28" i="40"/>
  <c r="BX28" i="40"/>
  <c r="II28" i="40"/>
  <c r="CC28" i="40"/>
  <c r="AD28" i="40"/>
  <c r="ED28" i="40"/>
  <c r="CZ28" i="40"/>
  <c r="FK28" i="40"/>
  <c r="IB28" i="40"/>
  <c r="FI28" i="40"/>
  <c r="IA28" i="40"/>
  <c r="CQ28" i="40"/>
  <c r="AI28" i="40"/>
  <c r="FE28" i="40"/>
  <c r="BV28" i="40"/>
  <c r="ET28" i="40"/>
  <c r="FA28" i="40"/>
  <c r="IL28" i="40"/>
  <c r="BN28" i="40"/>
  <c r="AS28" i="40"/>
  <c r="CW28" i="40"/>
  <c r="BB28" i="40"/>
  <c r="DO28" i="40"/>
  <c r="IJ28" i="40"/>
  <c r="EB28" i="40"/>
  <c r="BJ28" i="40"/>
  <c r="GZ28" i="40"/>
  <c r="EO28" i="40"/>
  <c r="AB28" i="40"/>
  <c r="FQ28" i="40"/>
  <c r="CO28" i="40"/>
  <c r="AZ28" i="40"/>
  <c r="IO28" i="40"/>
  <c r="EM28" i="40"/>
  <c r="CU28" i="40"/>
  <c r="IF28" i="40"/>
  <c r="M28" i="40"/>
  <c r="GX28" i="40"/>
  <c r="CN28" i="40"/>
  <c r="AK28" i="40"/>
  <c r="AJ28" i="40"/>
  <c r="FL28" i="40"/>
  <c r="EN28" i="40"/>
  <c r="U28" i="40"/>
  <c r="CD28" i="40"/>
  <c r="AM28" i="40"/>
  <c r="HO28" i="40"/>
  <c r="EL28" i="40"/>
  <c r="EH28" i="40"/>
  <c r="CA28" i="40"/>
  <c r="CJ28" i="40"/>
  <c r="BU28" i="40"/>
  <c r="HX28" i="40"/>
  <c r="DC28" i="40"/>
  <c r="FD28" i="40"/>
  <c r="EA28" i="40"/>
  <c r="IC28" i="40"/>
  <c r="IK28" i="40"/>
  <c r="FW28" i="40"/>
  <c r="DF28" i="40"/>
  <c r="DX28" i="40"/>
  <c r="FC28" i="40"/>
  <c r="BO28" i="40"/>
  <c r="GN28" i="40"/>
  <c r="EW28" i="40"/>
  <c r="HE28" i="40"/>
  <c r="FM28" i="40"/>
  <c r="AV28" i="40"/>
  <c r="DT28" i="40"/>
  <c r="D28" i="40"/>
  <c r="S28" i="40"/>
  <c r="GL28" i="40"/>
  <c r="FX28" i="40"/>
  <c r="AO28" i="40"/>
  <c r="C28" i="40"/>
  <c r="DM28" i="40"/>
  <c r="BG28" i="40"/>
  <c r="CF28" i="40"/>
  <c r="DD28" i="40"/>
  <c r="HU28" i="40"/>
  <c r="N28" i="40"/>
  <c r="IQ28" i="40"/>
  <c r="HB28" i="40"/>
  <c r="AY28" i="40"/>
  <c r="BW28" i="40"/>
  <c r="FU28" i="40"/>
  <c r="CV28" i="40"/>
  <c r="IG28" i="40"/>
  <c r="EE28" i="40"/>
  <c r="ES28" i="40"/>
  <c r="B34" i="39"/>
  <c r="B34" i="38"/>
  <c r="B34" i="40"/>
  <c r="C31" i="34"/>
  <c r="AJ31" i="34"/>
  <c r="CV31" i="34"/>
  <c r="FH31" i="34"/>
  <c r="HT31" i="34"/>
  <c r="AL31" i="34"/>
  <c r="CX31" i="34"/>
  <c r="FJ31" i="34"/>
  <c r="HV31" i="34"/>
  <c r="DX31" i="34"/>
  <c r="BF31" i="34"/>
  <c r="DR31" i="34"/>
  <c r="GD31" i="34"/>
  <c r="IP31" i="34"/>
  <c r="DP31" i="34"/>
  <c r="GJ31" i="34"/>
  <c r="HY31" i="34"/>
  <c r="FM31" i="34"/>
  <c r="DA31" i="34"/>
  <c r="AO31" i="34"/>
  <c r="IM31" i="34"/>
  <c r="GA31" i="34"/>
  <c r="DO31" i="34"/>
  <c r="BC31" i="34"/>
  <c r="IC31" i="34"/>
  <c r="FQ31" i="34"/>
  <c r="DE31" i="34"/>
  <c r="AS31" i="34"/>
  <c r="L31" i="34"/>
  <c r="GU31" i="34"/>
  <c r="EI31" i="34"/>
  <c r="BW31" i="34"/>
  <c r="K31" i="34"/>
  <c r="CP31" i="34"/>
  <c r="AW31" i="34"/>
  <c r="BA31" i="34"/>
  <c r="AR31" i="34"/>
  <c r="DD31" i="34"/>
  <c r="FP31" i="34"/>
  <c r="IB31" i="34"/>
  <c r="AT31" i="34"/>
  <c r="DF31" i="34"/>
  <c r="FR31" i="34"/>
  <c r="ID31" i="34"/>
  <c r="HX31" i="34"/>
  <c r="BN31" i="34"/>
  <c r="DZ31" i="34"/>
  <c r="GL31" i="34"/>
  <c r="AF31" i="34"/>
  <c r="EF31" i="34"/>
  <c r="GR31" i="34"/>
  <c r="HQ31" i="34"/>
  <c r="FE31" i="34"/>
  <c r="CS31" i="34"/>
  <c r="AG31" i="34"/>
  <c r="IE31" i="34"/>
  <c r="FS31" i="34"/>
  <c r="DG31" i="34"/>
  <c r="AU31" i="34"/>
  <c r="HU31" i="34"/>
  <c r="FI31" i="34"/>
  <c r="CW31" i="34"/>
  <c r="AK31" i="34"/>
  <c r="D31" i="34"/>
  <c r="GM31" i="34"/>
  <c r="EA31" i="34"/>
  <c r="BO31" i="34"/>
  <c r="FB31" i="34"/>
  <c r="IH31" i="34"/>
  <c r="H31" i="34"/>
  <c r="FY31" i="34"/>
  <c r="EQ31" i="34"/>
  <c r="AZ31" i="34"/>
  <c r="DL31" i="34"/>
  <c r="FX31" i="34"/>
  <c r="IJ31" i="34"/>
  <c r="BB31" i="34"/>
  <c r="DN31" i="34"/>
  <c r="FZ31" i="34"/>
  <c r="IL31" i="34"/>
  <c r="J31" i="34"/>
  <c r="BV31" i="34"/>
  <c r="EH31" i="34"/>
  <c r="GT31" i="34"/>
  <c r="AV31" i="34"/>
  <c r="EN31" i="34"/>
  <c r="GZ31" i="34"/>
  <c r="HI31" i="34"/>
  <c r="EW31" i="34"/>
  <c r="CK31" i="34"/>
  <c r="Y31" i="34"/>
  <c r="HW31" i="34"/>
  <c r="FK31" i="34"/>
  <c r="CY31" i="34"/>
  <c r="AM31" i="34"/>
  <c r="HM31" i="34"/>
  <c r="FA31" i="34"/>
  <c r="CO31" i="34"/>
  <c r="AC31" i="34"/>
  <c r="IQ31" i="34"/>
  <c r="GE31" i="34"/>
  <c r="DS31" i="34"/>
  <c r="BG31" i="34"/>
  <c r="AD31" i="34"/>
  <c r="CZ31" i="34"/>
  <c r="FV31" i="34"/>
  <c r="DI31" i="34"/>
  <c r="IK31" i="34"/>
  <c r="S31" i="34"/>
  <c r="BH31" i="34"/>
  <c r="DT31" i="34"/>
  <c r="GF31" i="34"/>
  <c r="IR31" i="34"/>
  <c r="BJ31" i="34"/>
  <c r="DV31" i="34"/>
  <c r="GH31" i="34"/>
  <c r="IF31" i="34"/>
  <c r="R31" i="34"/>
  <c r="CD31" i="34"/>
  <c r="EP31" i="34"/>
  <c r="HB31" i="34"/>
  <c r="BD31" i="34"/>
  <c r="EV31" i="34"/>
  <c r="HH31" i="34"/>
  <c r="HA31" i="34"/>
  <c r="EO31" i="34"/>
  <c r="CC31" i="34"/>
  <c r="Q31" i="34"/>
  <c r="HO31" i="34"/>
  <c r="FC31" i="34"/>
  <c r="CQ31" i="34"/>
  <c r="AE31" i="34"/>
  <c r="HE31" i="34"/>
  <c r="ES31" i="34"/>
  <c r="CG31" i="34"/>
  <c r="U31" i="34"/>
  <c r="II31" i="34"/>
  <c r="FW31" i="34"/>
  <c r="DK31" i="34"/>
  <c r="AY31" i="34"/>
  <c r="HN31" i="34"/>
  <c r="IG31" i="34"/>
  <c r="BK31" i="34"/>
  <c r="CE31" i="34"/>
  <c r="BP31" i="34"/>
  <c r="EB31" i="34"/>
  <c r="GN31" i="34"/>
  <c r="F31" i="34"/>
  <c r="BR31" i="34"/>
  <c r="ED31" i="34"/>
  <c r="GP31" i="34"/>
  <c r="AN31" i="34"/>
  <c r="Z31" i="34"/>
  <c r="CL31" i="34"/>
  <c r="EX31" i="34"/>
  <c r="HJ31" i="34"/>
  <c r="BT31" i="34"/>
  <c r="FD31" i="34"/>
  <c r="HP31" i="34"/>
  <c r="GS31" i="34"/>
  <c r="EG31" i="34"/>
  <c r="BU31" i="34"/>
  <c r="I31" i="34"/>
  <c r="HG31" i="34"/>
  <c r="EU31" i="34"/>
  <c r="CI31" i="34"/>
  <c r="W31" i="34"/>
  <c r="GW31" i="34"/>
  <c r="EK31" i="34"/>
  <c r="BY31" i="34"/>
  <c r="M31" i="34"/>
  <c r="IA31" i="34"/>
  <c r="FO31" i="34"/>
  <c r="DC31" i="34"/>
  <c r="AQ31" i="34"/>
  <c r="HL31" i="34"/>
  <c r="AX31" i="34"/>
  <c r="DJ31" i="34"/>
  <c r="DH31" i="34"/>
  <c r="GI31" i="34"/>
  <c r="T31" i="34"/>
  <c r="BX31" i="34"/>
  <c r="EJ31" i="34"/>
  <c r="GV31" i="34"/>
  <c r="N31" i="34"/>
  <c r="BZ31" i="34"/>
  <c r="EL31" i="34"/>
  <c r="GX31" i="34"/>
  <c r="BL31" i="34"/>
  <c r="AH31" i="34"/>
  <c r="CT31" i="34"/>
  <c r="FF31" i="34"/>
  <c r="HR31" i="34"/>
  <c r="CJ31" i="34"/>
  <c r="FL31" i="34"/>
  <c r="IN31" i="34"/>
  <c r="GK31" i="34"/>
  <c r="DY31" i="34"/>
  <c r="BM31" i="34"/>
  <c r="X31" i="34"/>
  <c r="GY31" i="34"/>
  <c r="EM31" i="34"/>
  <c r="CA31" i="34"/>
  <c r="O31" i="34"/>
  <c r="GO31" i="34"/>
  <c r="EC31" i="34"/>
  <c r="BQ31" i="34"/>
  <c r="E31" i="34"/>
  <c r="HS31" i="34"/>
  <c r="FG31" i="34"/>
  <c r="CU31" i="34"/>
  <c r="AI31" i="34"/>
  <c r="EZ31" i="34"/>
  <c r="FU31" i="34"/>
  <c r="DM31" i="34"/>
  <c r="CF31" i="34"/>
  <c r="ER31" i="34"/>
  <c r="HD31" i="34"/>
  <c r="V31" i="34"/>
  <c r="CH31" i="34"/>
  <c r="ET31" i="34"/>
  <c r="HF31" i="34"/>
  <c r="CB31" i="34"/>
  <c r="AP31" i="34"/>
  <c r="DB31" i="34"/>
  <c r="FN31" i="34"/>
  <c r="HZ31" i="34"/>
  <c r="CR31" i="34"/>
  <c r="FT31" i="34"/>
  <c r="IO31" i="34"/>
  <c r="GC31" i="34"/>
  <c r="DQ31" i="34"/>
  <c r="BE31" i="34"/>
  <c r="P31" i="34"/>
  <c r="GQ31" i="34"/>
  <c r="EE31" i="34"/>
  <c r="BS31" i="34"/>
  <c r="G31" i="34"/>
  <c r="GG31" i="34"/>
  <c r="DU31" i="34"/>
  <c r="BI31" i="34"/>
  <c r="AB31" i="34"/>
  <c r="HK31" i="34"/>
  <c r="EY31" i="34"/>
  <c r="CM31" i="34"/>
  <c r="AA31" i="34"/>
  <c r="CN31" i="34"/>
  <c r="GB31" i="34"/>
  <c r="DW31" i="34"/>
  <c r="HC31" i="34"/>
  <c r="IQ30" i="36"/>
  <c r="IQ31" i="38" s="1"/>
  <c r="II30" i="36"/>
  <c r="II31" i="38" s="1"/>
  <c r="IA30" i="36"/>
  <c r="IA31" i="38" s="1"/>
  <c r="HS30" i="36"/>
  <c r="HS31" i="38" s="1"/>
  <c r="HK30" i="36"/>
  <c r="HK31" i="38" s="1"/>
  <c r="HC30" i="36"/>
  <c r="HC31" i="38" s="1"/>
  <c r="GU30" i="36"/>
  <c r="GU31" i="38" s="1"/>
  <c r="GM30" i="36"/>
  <c r="GM31" i="38" s="1"/>
  <c r="GE30" i="36"/>
  <c r="GE31" i="38" s="1"/>
  <c r="FW30" i="36"/>
  <c r="FW31" i="38" s="1"/>
  <c r="FO30" i="36"/>
  <c r="FO31" i="38" s="1"/>
  <c r="FG30" i="36"/>
  <c r="FG31" i="38" s="1"/>
  <c r="EY30" i="36"/>
  <c r="EY31" i="38" s="1"/>
  <c r="EQ30" i="36"/>
  <c r="EQ31" i="38" s="1"/>
  <c r="EI30" i="36"/>
  <c r="EI31" i="38" s="1"/>
  <c r="EA30" i="36"/>
  <c r="EA31" i="38" s="1"/>
  <c r="DS30" i="36"/>
  <c r="DS31" i="38" s="1"/>
  <c r="DK30" i="36"/>
  <c r="DK31" i="38" s="1"/>
  <c r="DC30" i="36"/>
  <c r="DC31" i="38" s="1"/>
  <c r="CU30" i="36"/>
  <c r="CU31" i="38" s="1"/>
  <c r="CM30" i="36"/>
  <c r="CM31" i="38" s="1"/>
  <c r="CE30" i="36"/>
  <c r="CE31" i="38" s="1"/>
  <c r="BW30" i="36"/>
  <c r="BW31" i="38" s="1"/>
  <c r="BO30" i="36"/>
  <c r="BO31" i="38" s="1"/>
  <c r="BG30" i="36"/>
  <c r="BG31" i="38" s="1"/>
  <c r="AY30" i="36"/>
  <c r="AY31" i="38" s="1"/>
  <c r="AQ30" i="36"/>
  <c r="AQ31" i="38" s="1"/>
  <c r="AI30" i="36"/>
  <c r="AI31" i="38" s="1"/>
  <c r="AA30" i="36"/>
  <c r="AA31" i="38" s="1"/>
  <c r="S30" i="36"/>
  <c r="S31" i="38" s="1"/>
  <c r="K30" i="36"/>
  <c r="K31" i="38" s="1"/>
  <c r="C30" i="36"/>
  <c r="C31" i="38" s="1"/>
  <c r="IP30" i="36"/>
  <c r="IP31" i="38" s="1"/>
  <c r="IH30" i="36"/>
  <c r="IH31" i="38" s="1"/>
  <c r="HZ30" i="36"/>
  <c r="HZ31" i="38" s="1"/>
  <c r="HR30" i="36"/>
  <c r="HR31" i="38" s="1"/>
  <c r="HJ30" i="36"/>
  <c r="HJ31" i="38" s="1"/>
  <c r="HB30" i="36"/>
  <c r="HB31" i="38" s="1"/>
  <c r="GT30" i="36"/>
  <c r="GT31" i="38" s="1"/>
  <c r="GL30" i="36"/>
  <c r="GL31" i="38" s="1"/>
  <c r="GD30" i="36"/>
  <c r="GD31" i="38" s="1"/>
  <c r="FV30" i="36"/>
  <c r="FV31" i="38" s="1"/>
  <c r="FN30" i="36"/>
  <c r="FN31" i="38" s="1"/>
  <c r="FF30" i="36"/>
  <c r="FF31" i="38" s="1"/>
  <c r="EX30" i="36"/>
  <c r="EX31" i="38" s="1"/>
  <c r="EP30" i="36"/>
  <c r="EP31" i="38" s="1"/>
  <c r="EH30" i="36"/>
  <c r="EH31" i="38" s="1"/>
  <c r="DZ30" i="36"/>
  <c r="DZ31" i="38" s="1"/>
  <c r="DR30" i="36"/>
  <c r="DR31" i="38" s="1"/>
  <c r="DJ30" i="36"/>
  <c r="DJ31" i="38" s="1"/>
  <c r="DB30" i="36"/>
  <c r="DB31" i="38" s="1"/>
  <c r="CT30" i="36"/>
  <c r="CT31" i="38" s="1"/>
  <c r="CL30" i="36"/>
  <c r="CL31" i="38" s="1"/>
  <c r="CD30" i="36"/>
  <c r="CD31" i="38" s="1"/>
  <c r="BV30" i="36"/>
  <c r="BV31" i="38" s="1"/>
  <c r="BN30" i="36"/>
  <c r="BN31" i="38" s="1"/>
  <c r="BF30" i="36"/>
  <c r="BF31" i="38" s="1"/>
  <c r="AX30" i="36"/>
  <c r="AX31" i="38" s="1"/>
  <c r="AP30" i="36"/>
  <c r="AP31" i="38" s="1"/>
  <c r="AH30" i="36"/>
  <c r="AH31" i="38" s="1"/>
  <c r="Z30" i="36"/>
  <c r="Z31" i="38" s="1"/>
  <c r="R30" i="36"/>
  <c r="R31" i="38" s="1"/>
  <c r="J30" i="36"/>
  <c r="J31" i="38" s="1"/>
  <c r="IO30" i="36"/>
  <c r="IO31" i="38" s="1"/>
  <c r="IG30" i="36"/>
  <c r="IG31" i="38" s="1"/>
  <c r="HY30" i="36"/>
  <c r="HY31" i="38" s="1"/>
  <c r="HQ30" i="36"/>
  <c r="HQ31" i="38" s="1"/>
  <c r="HI30" i="36"/>
  <c r="HI31" i="38" s="1"/>
  <c r="HA30" i="36"/>
  <c r="HA31" i="38" s="1"/>
  <c r="GS30" i="36"/>
  <c r="GS31" i="38" s="1"/>
  <c r="GK30" i="36"/>
  <c r="GK31" i="38" s="1"/>
  <c r="GC30" i="36"/>
  <c r="GC31" i="38" s="1"/>
  <c r="FU30" i="36"/>
  <c r="FU31" i="38" s="1"/>
  <c r="FM30" i="36"/>
  <c r="FM31" i="38" s="1"/>
  <c r="FE30" i="36"/>
  <c r="FE31" i="38" s="1"/>
  <c r="EW30" i="36"/>
  <c r="EW31" i="38" s="1"/>
  <c r="EO30" i="36"/>
  <c r="EO31" i="38" s="1"/>
  <c r="EG30" i="36"/>
  <c r="EG31" i="38" s="1"/>
  <c r="DY30" i="36"/>
  <c r="DY31" i="38" s="1"/>
  <c r="DQ30" i="36"/>
  <c r="DQ31" i="38" s="1"/>
  <c r="DI30" i="36"/>
  <c r="DI31" i="38" s="1"/>
  <c r="DA30" i="36"/>
  <c r="DA31" i="38" s="1"/>
  <c r="CS30" i="36"/>
  <c r="CS31" i="38" s="1"/>
  <c r="CK30" i="36"/>
  <c r="CK31" i="38" s="1"/>
  <c r="CC30" i="36"/>
  <c r="CC31" i="38" s="1"/>
  <c r="BU30" i="36"/>
  <c r="BU31" i="38" s="1"/>
  <c r="BM30" i="36"/>
  <c r="BM31" i="38" s="1"/>
  <c r="BE30" i="36"/>
  <c r="BE31" i="38" s="1"/>
  <c r="AW30" i="36"/>
  <c r="AW31" i="38" s="1"/>
  <c r="AO30" i="36"/>
  <c r="AO31" i="38" s="1"/>
  <c r="AG30" i="36"/>
  <c r="AG31" i="38" s="1"/>
  <c r="Y30" i="36"/>
  <c r="Y31" i="38" s="1"/>
  <c r="Q30" i="36"/>
  <c r="Q31" i="38" s="1"/>
  <c r="I30" i="36"/>
  <c r="I31" i="38" s="1"/>
  <c r="IN30" i="36"/>
  <c r="IN31" i="38" s="1"/>
  <c r="IF30" i="36"/>
  <c r="IF31" i="38" s="1"/>
  <c r="HX30" i="36"/>
  <c r="HX31" i="38" s="1"/>
  <c r="HP30" i="36"/>
  <c r="HP31" i="38" s="1"/>
  <c r="HH30" i="36"/>
  <c r="HH31" i="38" s="1"/>
  <c r="GZ30" i="36"/>
  <c r="GZ31" i="38" s="1"/>
  <c r="GR30" i="36"/>
  <c r="GR31" i="38" s="1"/>
  <c r="GJ30" i="36"/>
  <c r="GJ31" i="38" s="1"/>
  <c r="GB30" i="36"/>
  <c r="GB31" i="38" s="1"/>
  <c r="FT30" i="36"/>
  <c r="FT31" i="38" s="1"/>
  <c r="FL30" i="36"/>
  <c r="FL31" i="38" s="1"/>
  <c r="FD30" i="36"/>
  <c r="FD31" i="38" s="1"/>
  <c r="EV30" i="36"/>
  <c r="EV31" i="38" s="1"/>
  <c r="EN30" i="36"/>
  <c r="EN31" i="38" s="1"/>
  <c r="EF30" i="36"/>
  <c r="EF31" i="38" s="1"/>
  <c r="DX30" i="36"/>
  <c r="DX31" i="38" s="1"/>
  <c r="DP30" i="36"/>
  <c r="DP31" i="38" s="1"/>
  <c r="DH30" i="36"/>
  <c r="DH31" i="38" s="1"/>
  <c r="CZ30" i="36"/>
  <c r="CZ31" i="38" s="1"/>
  <c r="CR30" i="36"/>
  <c r="CR31" i="38" s="1"/>
  <c r="CJ30" i="36"/>
  <c r="CJ31" i="38" s="1"/>
  <c r="CB30" i="36"/>
  <c r="CB31" i="38" s="1"/>
  <c r="BT30" i="36"/>
  <c r="BT31" i="38" s="1"/>
  <c r="BL30" i="36"/>
  <c r="BL31" i="38" s="1"/>
  <c r="BD30" i="36"/>
  <c r="BD31" i="38" s="1"/>
  <c r="AV30" i="36"/>
  <c r="AV31" i="38" s="1"/>
  <c r="AN30" i="36"/>
  <c r="AN31" i="38" s="1"/>
  <c r="AF30" i="36"/>
  <c r="AF31" i="38" s="1"/>
  <c r="X30" i="36"/>
  <c r="X31" i="38" s="1"/>
  <c r="P30" i="36"/>
  <c r="P31" i="38" s="1"/>
  <c r="H30" i="36"/>
  <c r="H31" i="38" s="1"/>
  <c r="IM30" i="36"/>
  <c r="IM31" i="38" s="1"/>
  <c r="IE30" i="36"/>
  <c r="IE31" i="38" s="1"/>
  <c r="HW30" i="36"/>
  <c r="HW31" i="38" s="1"/>
  <c r="HO30" i="36"/>
  <c r="HO31" i="38" s="1"/>
  <c r="HG30" i="36"/>
  <c r="HG31" i="38" s="1"/>
  <c r="GY30" i="36"/>
  <c r="GY31" i="38" s="1"/>
  <c r="GQ30" i="36"/>
  <c r="GQ31" i="38" s="1"/>
  <c r="GI30" i="36"/>
  <c r="GI31" i="38" s="1"/>
  <c r="GA30" i="36"/>
  <c r="GA31" i="38" s="1"/>
  <c r="FS30" i="36"/>
  <c r="FS31" i="38" s="1"/>
  <c r="FK30" i="36"/>
  <c r="FK31" i="38" s="1"/>
  <c r="FC30" i="36"/>
  <c r="FC31" i="38" s="1"/>
  <c r="EU30" i="36"/>
  <c r="EU31" i="38" s="1"/>
  <c r="EM30" i="36"/>
  <c r="EM31" i="38" s="1"/>
  <c r="EE30" i="36"/>
  <c r="EE31" i="38" s="1"/>
  <c r="DW30" i="36"/>
  <c r="DW31" i="38" s="1"/>
  <c r="DO30" i="36"/>
  <c r="DO31" i="38" s="1"/>
  <c r="DG30" i="36"/>
  <c r="DG31" i="38" s="1"/>
  <c r="CY30" i="36"/>
  <c r="CY31" i="38" s="1"/>
  <c r="CQ30" i="36"/>
  <c r="CQ31" i="38" s="1"/>
  <c r="CI30" i="36"/>
  <c r="CI31" i="38" s="1"/>
  <c r="CA30" i="36"/>
  <c r="CA31" i="38" s="1"/>
  <c r="BS30" i="36"/>
  <c r="BS31" i="38" s="1"/>
  <c r="BK30" i="36"/>
  <c r="BK31" i="38" s="1"/>
  <c r="BC30" i="36"/>
  <c r="BC31" i="38" s="1"/>
  <c r="AU30" i="36"/>
  <c r="AU31" i="38" s="1"/>
  <c r="AM30" i="36"/>
  <c r="AM31" i="38" s="1"/>
  <c r="AE30" i="36"/>
  <c r="AE31" i="38" s="1"/>
  <c r="W30" i="36"/>
  <c r="W31" i="38" s="1"/>
  <c r="O30" i="36"/>
  <c r="O31" i="38" s="1"/>
  <c r="G30" i="36"/>
  <c r="G31" i="38" s="1"/>
  <c r="IL30" i="36"/>
  <c r="IL31" i="38" s="1"/>
  <c r="ID30" i="36"/>
  <c r="ID31" i="38" s="1"/>
  <c r="HV30" i="36"/>
  <c r="HV31" i="38" s="1"/>
  <c r="HN30" i="36"/>
  <c r="HN31" i="38" s="1"/>
  <c r="HF30" i="36"/>
  <c r="HF31" i="38" s="1"/>
  <c r="GX30" i="36"/>
  <c r="GX31" i="38" s="1"/>
  <c r="GP30" i="36"/>
  <c r="GP31" i="38" s="1"/>
  <c r="GH30" i="36"/>
  <c r="GH31" i="38" s="1"/>
  <c r="FZ30" i="36"/>
  <c r="FZ31" i="38" s="1"/>
  <c r="FR30" i="36"/>
  <c r="FR31" i="38" s="1"/>
  <c r="FJ30" i="36"/>
  <c r="FJ31" i="38" s="1"/>
  <c r="FB30" i="36"/>
  <c r="FB31" i="38" s="1"/>
  <c r="ET30" i="36"/>
  <c r="ET31" i="38" s="1"/>
  <c r="EL30" i="36"/>
  <c r="EL31" i="38" s="1"/>
  <c r="ED30" i="36"/>
  <c r="ED31" i="38" s="1"/>
  <c r="DV30" i="36"/>
  <c r="DV31" i="38" s="1"/>
  <c r="DN30" i="36"/>
  <c r="DN31" i="38" s="1"/>
  <c r="DF30" i="36"/>
  <c r="DF31" i="38" s="1"/>
  <c r="CX30" i="36"/>
  <c r="CX31" i="38" s="1"/>
  <c r="CP30" i="36"/>
  <c r="CP31" i="38" s="1"/>
  <c r="CH30" i="36"/>
  <c r="CH31" i="38" s="1"/>
  <c r="BZ30" i="36"/>
  <c r="BZ31" i="38" s="1"/>
  <c r="BR30" i="36"/>
  <c r="BR31" i="38" s="1"/>
  <c r="BJ30" i="36"/>
  <c r="BJ31" i="38" s="1"/>
  <c r="BB30" i="36"/>
  <c r="BB31" i="38" s="1"/>
  <c r="AT30" i="36"/>
  <c r="AT31" i="38" s="1"/>
  <c r="AL30" i="36"/>
  <c r="AL31" i="38" s="1"/>
  <c r="AD30" i="36"/>
  <c r="AD31" i="38" s="1"/>
  <c r="V30" i="36"/>
  <c r="V31" i="38" s="1"/>
  <c r="N30" i="36"/>
  <c r="N31" i="38" s="1"/>
  <c r="F30" i="36"/>
  <c r="F31" i="38" s="1"/>
  <c r="HT30" i="36"/>
  <c r="HT31" i="38" s="1"/>
  <c r="GN30" i="36"/>
  <c r="GN31" i="38" s="1"/>
  <c r="FH30" i="36"/>
  <c r="FH31" i="38" s="1"/>
  <c r="EB30" i="36"/>
  <c r="EB31" i="38" s="1"/>
  <c r="CV30" i="36"/>
  <c r="CV31" i="38" s="1"/>
  <c r="BP30" i="36"/>
  <c r="BP31" i="38" s="1"/>
  <c r="AJ30" i="36"/>
  <c r="AJ31" i="38" s="1"/>
  <c r="D30" i="36"/>
  <c r="D31" i="38" s="1"/>
  <c r="HM30" i="36"/>
  <c r="HM31" i="38" s="1"/>
  <c r="GG30" i="36"/>
  <c r="GG31" i="38" s="1"/>
  <c r="FA30" i="36"/>
  <c r="FA31" i="38" s="1"/>
  <c r="DU30" i="36"/>
  <c r="DU31" i="38" s="1"/>
  <c r="CO30" i="36"/>
  <c r="CO31" i="38" s="1"/>
  <c r="BI30" i="36"/>
  <c r="BI31" i="38" s="1"/>
  <c r="AC30" i="36"/>
  <c r="AC31" i="38" s="1"/>
  <c r="DE30" i="36"/>
  <c r="DE31" i="38" s="1"/>
  <c r="IR30" i="36"/>
  <c r="IR31" i="38" s="1"/>
  <c r="HL30" i="36"/>
  <c r="HL31" i="38" s="1"/>
  <c r="GF30" i="36"/>
  <c r="GF31" i="38" s="1"/>
  <c r="EZ30" i="36"/>
  <c r="EZ31" i="38" s="1"/>
  <c r="DT30" i="36"/>
  <c r="DT31" i="38" s="1"/>
  <c r="CN30" i="36"/>
  <c r="CN31" i="38" s="1"/>
  <c r="BH30" i="36"/>
  <c r="BH31" i="38" s="1"/>
  <c r="AB30" i="36"/>
  <c r="AB31" i="38" s="1"/>
  <c r="IK30" i="36"/>
  <c r="IK31" i="38" s="1"/>
  <c r="HE30" i="36"/>
  <c r="HE31" i="38" s="1"/>
  <c r="FY30" i="36"/>
  <c r="FY31" i="38" s="1"/>
  <c r="ES30" i="36"/>
  <c r="ES31" i="38" s="1"/>
  <c r="DM30" i="36"/>
  <c r="DM31" i="38" s="1"/>
  <c r="CG30" i="36"/>
  <c r="CG31" i="38" s="1"/>
  <c r="BA30" i="36"/>
  <c r="BA31" i="38" s="1"/>
  <c r="U30" i="36"/>
  <c r="U31" i="38" s="1"/>
  <c r="IJ30" i="36"/>
  <c r="IJ31" i="38" s="1"/>
  <c r="HD30" i="36"/>
  <c r="HD31" i="38" s="1"/>
  <c r="FX30" i="36"/>
  <c r="FX31" i="38" s="1"/>
  <c r="ER30" i="36"/>
  <c r="ER31" i="38" s="1"/>
  <c r="DL30" i="36"/>
  <c r="DL31" i="38" s="1"/>
  <c r="CF30" i="36"/>
  <c r="CF31" i="38" s="1"/>
  <c r="AZ30" i="36"/>
  <c r="AZ31" i="38" s="1"/>
  <c r="T30" i="36"/>
  <c r="T31" i="38" s="1"/>
  <c r="IC30" i="36"/>
  <c r="IC31" i="38" s="1"/>
  <c r="GW30" i="36"/>
  <c r="GW31" i="38" s="1"/>
  <c r="FQ30" i="36"/>
  <c r="FQ31" i="38" s="1"/>
  <c r="EK30" i="36"/>
  <c r="EK31" i="38" s="1"/>
  <c r="BY30" i="36"/>
  <c r="BY31" i="38" s="1"/>
  <c r="AS30" i="36"/>
  <c r="AS31" i="38" s="1"/>
  <c r="M30" i="36"/>
  <c r="M31" i="38" s="1"/>
  <c r="FI30" i="36"/>
  <c r="FI31" i="38" s="1"/>
  <c r="AK30" i="36"/>
  <c r="AK31" i="38" s="1"/>
  <c r="EJ30" i="36"/>
  <c r="EJ31" i="38" s="1"/>
  <c r="L30" i="36"/>
  <c r="L31" i="38" s="1"/>
  <c r="EC30" i="36"/>
  <c r="EC31" i="38" s="1"/>
  <c r="E30" i="36"/>
  <c r="E31" i="38" s="1"/>
  <c r="IB30" i="36"/>
  <c r="IB31" i="38" s="1"/>
  <c r="DD30" i="36"/>
  <c r="DD31" i="38" s="1"/>
  <c r="HU30" i="36"/>
  <c r="HU31" i="38" s="1"/>
  <c r="CW30" i="36"/>
  <c r="CW31" i="38" s="1"/>
  <c r="AR30" i="36"/>
  <c r="AR31" i="38" s="1"/>
  <c r="GV30" i="36"/>
  <c r="GV31" i="38" s="1"/>
  <c r="BX30" i="36"/>
  <c r="BX31" i="38" s="1"/>
  <c r="FP30" i="36"/>
  <c r="FP31" i="38" s="1"/>
  <c r="GO30" i="36"/>
  <c r="GO31" i="38" s="1"/>
  <c r="BQ30" i="36"/>
  <c r="BQ31" i="38" s="1"/>
  <c r="IP29" i="20"/>
  <c r="IP29" i="40" s="1"/>
  <c r="IH29" i="20"/>
  <c r="HZ29" i="20"/>
  <c r="HZ29" i="40" s="1"/>
  <c r="HR29" i="20"/>
  <c r="HR29" i="40" s="1"/>
  <c r="HJ29" i="20"/>
  <c r="HB29" i="20"/>
  <c r="GT29" i="20"/>
  <c r="GT29" i="40" s="1"/>
  <c r="GL29" i="20"/>
  <c r="GD29" i="20"/>
  <c r="GD29" i="40" s="1"/>
  <c r="FV29" i="20"/>
  <c r="FV29" i="40" s="1"/>
  <c r="FN29" i="20"/>
  <c r="FF29" i="20"/>
  <c r="FF29" i="40" s="1"/>
  <c r="EX29" i="20"/>
  <c r="EX29" i="40" s="1"/>
  <c r="EP29" i="20"/>
  <c r="EP29" i="40" s="1"/>
  <c r="EH29" i="20"/>
  <c r="DZ29" i="20"/>
  <c r="DZ29" i="40" s="1"/>
  <c r="DR29" i="20"/>
  <c r="DJ29" i="20"/>
  <c r="DJ29" i="40" s="1"/>
  <c r="DB29" i="20"/>
  <c r="DB29" i="40" s="1"/>
  <c r="CT29" i="20"/>
  <c r="CT29" i="40" s="1"/>
  <c r="CL29" i="20"/>
  <c r="CD29" i="20"/>
  <c r="IN29" i="20"/>
  <c r="IN29" i="40" s="1"/>
  <c r="IF29" i="20"/>
  <c r="HX29" i="20"/>
  <c r="HP29" i="20"/>
  <c r="HP29" i="40" s="1"/>
  <c r="HH29" i="20"/>
  <c r="HH29" i="40" s="1"/>
  <c r="GZ29" i="20"/>
  <c r="GR29" i="20"/>
  <c r="GR29" i="40" s="1"/>
  <c r="GJ29" i="20"/>
  <c r="GJ29" i="40" s="1"/>
  <c r="GB29" i="20"/>
  <c r="GB29" i="40" s="1"/>
  <c r="FT29" i="20"/>
  <c r="FT29" i="40" s="1"/>
  <c r="FL29" i="20"/>
  <c r="FD29" i="20"/>
  <c r="EV29" i="20"/>
  <c r="EV29" i="40" s="1"/>
  <c r="EN29" i="20"/>
  <c r="EF29" i="20"/>
  <c r="EF29" i="40" s="1"/>
  <c r="DX29" i="20"/>
  <c r="DP29" i="20"/>
  <c r="DP29" i="40" s="1"/>
  <c r="DH29" i="20"/>
  <c r="DH29" i="40" s="1"/>
  <c r="CZ29" i="20"/>
  <c r="CR29" i="20"/>
  <c r="CR29" i="40" s="1"/>
  <c r="CJ29" i="20"/>
  <c r="CB29" i="20"/>
  <c r="CB29" i="40" s="1"/>
  <c r="IM29" i="20"/>
  <c r="IM29" i="40" s="1"/>
  <c r="IE29" i="20"/>
  <c r="IE29" i="40" s="1"/>
  <c r="HW29" i="20"/>
  <c r="HW29" i="40" s="1"/>
  <c r="HO29" i="20"/>
  <c r="HG29" i="20"/>
  <c r="HG29" i="40" s="1"/>
  <c r="GY29" i="20"/>
  <c r="GY29" i="40" s="1"/>
  <c r="GQ29" i="20"/>
  <c r="GQ29" i="40" s="1"/>
  <c r="GI29" i="20"/>
  <c r="GI29" i="40" s="1"/>
  <c r="GA29" i="20"/>
  <c r="GA29" i="40" s="1"/>
  <c r="FS29" i="20"/>
  <c r="FK29" i="20"/>
  <c r="FK29" i="40" s="1"/>
  <c r="FC29" i="20"/>
  <c r="EU29" i="20"/>
  <c r="EU29" i="40" s="1"/>
  <c r="EM29" i="20"/>
  <c r="EE29" i="20"/>
  <c r="DW29" i="20"/>
  <c r="DW29" i="40" s="1"/>
  <c r="DO29" i="20"/>
  <c r="DG29" i="20"/>
  <c r="DG29" i="40" s="1"/>
  <c r="CY29" i="20"/>
  <c r="CY29" i="40" s="1"/>
  <c r="CQ29" i="20"/>
  <c r="CI29" i="20"/>
  <c r="CI29" i="40" s="1"/>
  <c r="CA29" i="20"/>
  <c r="IL29" i="20"/>
  <c r="ID29" i="20"/>
  <c r="ID29" i="40" s="1"/>
  <c r="HV29" i="20"/>
  <c r="HV29" i="40" s="1"/>
  <c r="HN29" i="20"/>
  <c r="HN29" i="40" s="1"/>
  <c r="HF29" i="20"/>
  <c r="GX29" i="20"/>
  <c r="GP29" i="20"/>
  <c r="GP29" i="40" s="1"/>
  <c r="GH29" i="20"/>
  <c r="GH29" i="40" s="1"/>
  <c r="FZ29" i="20"/>
  <c r="FZ29" i="40" s="1"/>
  <c r="FR29" i="20"/>
  <c r="FR29" i="40" s="1"/>
  <c r="FJ29" i="20"/>
  <c r="FJ29" i="40" s="1"/>
  <c r="FB29" i="20"/>
  <c r="ET29" i="20"/>
  <c r="EL29" i="20"/>
  <c r="ED29" i="20"/>
  <c r="DV29" i="20"/>
  <c r="DV29" i="40" s="1"/>
  <c r="DN29" i="20"/>
  <c r="DN29" i="40" s="1"/>
  <c r="DF29" i="20"/>
  <c r="CX29" i="20"/>
  <c r="CX29" i="40" s="1"/>
  <c r="CP29" i="20"/>
  <c r="CP29" i="40" s="1"/>
  <c r="CH29" i="20"/>
  <c r="CH29" i="40" s="1"/>
  <c r="BZ29" i="20"/>
  <c r="BZ29" i="40" s="1"/>
  <c r="IK29" i="20"/>
  <c r="IC29" i="20"/>
  <c r="HU29" i="20"/>
  <c r="HM29" i="20"/>
  <c r="HM29" i="40" s="1"/>
  <c r="HE29" i="20"/>
  <c r="GW29" i="20"/>
  <c r="GW29" i="40" s="1"/>
  <c r="GO29" i="20"/>
  <c r="GO29" i="40" s="1"/>
  <c r="GG29" i="20"/>
  <c r="GG29" i="40" s="1"/>
  <c r="FY29" i="20"/>
  <c r="FY29" i="40" s="1"/>
  <c r="FQ29" i="20"/>
  <c r="FI29" i="20"/>
  <c r="FA29" i="20"/>
  <c r="ES29" i="20"/>
  <c r="EK29" i="20"/>
  <c r="EK29" i="40" s="1"/>
  <c r="EC29" i="20"/>
  <c r="EC29" i="40" s="1"/>
  <c r="DU29" i="20"/>
  <c r="DM29" i="20"/>
  <c r="DE29" i="20"/>
  <c r="DE29" i="40" s="1"/>
  <c r="CW29" i="20"/>
  <c r="CO29" i="20"/>
  <c r="CG29" i="20"/>
  <c r="IR29" i="20"/>
  <c r="IR29" i="40" s="1"/>
  <c r="IJ29" i="20"/>
  <c r="IB29" i="20"/>
  <c r="HT29" i="20"/>
  <c r="HT29" i="40" s="1"/>
  <c r="HL29" i="20"/>
  <c r="HL29" i="40" s="1"/>
  <c r="HD29" i="20"/>
  <c r="HD29" i="40" s="1"/>
  <c r="GV29" i="20"/>
  <c r="GV29" i="40" s="1"/>
  <c r="GN29" i="20"/>
  <c r="GF29" i="20"/>
  <c r="GF29" i="40" s="1"/>
  <c r="FX29" i="20"/>
  <c r="FP29" i="20"/>
  <c r="FP29" i="40" s="1"/>
  <c r="FH29" i="20"/>
  <c r="FH29" i="40" s="1"/>
  <c r="EZ29" i="20"/>
  <c r="EZ29" i="40" s="1"/>
  <c r="ER29" i="20"/>
  <c r="EJ29" i="20"/>
  <c r="EJ29" i="40" s="1"/>
  <c r="EB29" i="20"/>
  <c r="DT29" i="20"/>
  <c r="DL29" i="20"/>
  <c r="DL29" i="40" s="1"/>
  <c r="DD29" i="20"/>
  <c r="CV29" i="20"/>
  <c r="CN29" i="20"/>
  <c r="CF29" i="20"/>
  <c r="IO29" i="20"/>
  <c r="HI29" i="20"/>
  <c r="HI29" i="40" s="1"/>
  <c r="GC29" i="20"/>
  <c r="GC29" i="40" s="1"/>
  <c r="EW29" i="20"/>
  <c r="DQ29" i="20"/>
  <c r="DQ29" i="40" s="1"/>
  <c r="CK29" i="20"/>
  <c r="CK29" i="40" s="1"/>
  <c r="BT29" i="20"/>
  <c r="BL29" i="20"/>
  <c r="BL29" i="40" s="1"/>
  <c r="BD29" i="20"/>
  <c r="BD29" i="40" s="1"/>
  <c r="AV29" i="20"/>
  <c r="AN29" i="20"/>
  <c r="AN29" i="40" s="1"/>
  <c r="AF29" i="20"/>
  <c r="AF29" i="40" s="1"/>
  <c r="X29" i="20"/>
  <c r="X29" i="40" s="1"/>
  <c r="P29" i="20"/>
  <c r="P29" i="40" s="1"/>
  <c r="H29" i="20"/>
  <c r="H29" i="40" s="1"/>
  <c r="II29" i="20"/>
  <c r="HC29" i="20"/>
  <c r="HC29" i="40" s="1"/>
  <c r="FW29" i="20"/>
  <c r="EQ29" i="20"/>
  <c r="EQ29" i="40" s="1"/>
  <c r="DK29" i="20"/>
  <c r="DK29" i="40" s="1"/>
  <c r="CE29" i="20"/>
  <c r="BS29" i="20"/>
  <c r="BS29" i="40" s="1"/>
  <c r="BK29" i="20"/>
  <c r="BK29" i="40" s="1"/>
  <c r="BC29" i="20"/>
  <c r="BC29" i="40" s="1"/>
  <c r="AU29" i="20"/>
  <c r="AU29" i="40" s="1"/>
  <c r="AM29" i="20"/>
  <c r="AE29" i="20"/>
  <c r="W29" i="20"/>
  <c r="W29" i="40" s="1"/>
  <c r="O29" i="20"/>
  <c r="O29" i="40" s="1"/>
  <c r="G29" i="20"/>
  <c r="G29" i="40" s="1"/>
  <c r="IG29" i="20"/>
  <c r="HA29" i="20"/>
  <c r="HA29" i="40" s="1"/>
  <c r="FU29" i="20"/>
  <c r="EO29" i="20"/>
  <c r="DI29" i="20"/>
  <c r="DI29" i="40" s="1"/>
  <c r="CC29" i="20"/>
  <c r="BR29" i="20"/>
  <c r="BR29" i="40" s="1"/>
  <c r="BJ29" i="20"/>
  <c r="BB29" i="20"/>
  <c r="AT29" i="20"/>
  <c r="AT29" i="40" s="1"/>
  <c r="AL29" i="20"/>
  <c r="AL29" i="40" s="1"/>
  <c r="AD29" i="20"/>
  <c r="V29" i="20"/>
  <c r="V29" i="40" s="1"/>
  <c r="N29" i="20"/>
  <c r="F29" i="20"/>
  <c r="F29" i="40" s="1"/>
  <c r="IA29" i="20"/>
  <c r="GU29" i="20"/>
  <c r="GU29" i="40" s="1"/>
  <c r="FO29" i="20"/>
  <c r="FO29" i="40" s="1"/>
  <c r="EI29" i="20"/>
  <c r="EI29" i="40" s="1"/>
  <c r="DC29" i="20"/>
  <c r="BY29" i="20"/>
  <c r="BY29" i="40" s="1"/>
  <c r="BQ29" i="20"/>
  <c r="BQ29" i="40" s="1"/>
  <c r="BI29" i="20"/>
  <c r="BI29" i="40" s="1"/>
  <c r="BA29" i="20"/>
  <c r="BA29" i="40" s="1"/>
  <c r="AS29" i="20"/>
  <c r="AK29" i="20"/>
  <c r="AC29" i="20"/>
  <c r="AC29" i="40" s="1"/>
  <c r="U29" i="20"/>
  <c r="M29" i="20"/>
  <c r="E29" i="20"/>
  <c r="E29" i="40" s="1"/>
  <c r="IQ29" i="20"/>
  <c r="GE29" i="20"/>
  <c r="DS29" i="20"/>
  <c r="DS29" i="40" s="1"/>
  <c r="BU29" i="20"/>
  <c r="BE29" i="20"/>
  <c r="BE29" i="40" s="1"/>
  <c r="AO29" i="20"/>
  <c r="Y29" i="20"/>
  <c r="I29" i="20"/>
  <c r="I29" i="40" s="1"/>
  <c r="HY29" i="20"/>
  <c r="FM29" i="20"/>
  <c r="DA29" i="20"/>
  <c r="BP29" i="20"/>
  <c r="BP29" i="40" s="1"/>
  <c r="AZ29" i="20"/>
  <c r="AJ29" i="20"/>
  <c r="T29" i="20"/>
  <c r="T29" i="40" s="1"/>
  <c r="D29" i="20"/>
  <c r="HS29" i="20"/>
  <c r="HS29" i="40" s="1"/>
  <c r="FG29" i="20"/>
  <c r="FG29" i="40" s="1"/>
  <c r="CU29" i="20"/>
  <c r="BO29" i="20"/>
  <c r="AY29" i="20"/>
  <c r="AI29" i="20"/>
  <c r="S29" i="20"/>
  <c r="C29" i="20"/>
  <c r="EG29" i="20"/>
  <c r="EG29" i="40" s="1"/>
  <c r="BN29" i="20"/>
  <c r="AQ29" i="20"/>
  <c r="AQ29" i="40" s="1"/>
  <c r="Q29" i="20"/>
  <c r="HK29" i="20"/>
  <c r="HK29" i="40" s="1"/>
  <c r="DY29" i="20"/>
  <c r="DY29" i="40" s="1"/>
  <c r="BH29" i="20"/>
  <c r="BH29" i="40" s="1"/>
  <c r="AH29" i="20"/>
  <c r="AH29" i="40" s="1"/>
  <c r="K29" i="20"/>
  <c r="K29" i="40" s="1"/>
  <c r="GS29" i="20"/>
  <c r="GS29" i="40" s="1"/>
  <c r="CS29" i="20"/>
  <c r="BG29" i="20"/>
  <c r="AG29" i="20"/>
  <c r="AG29" i="40" s="1"/>
  <c r="J29" i="20"/>
  <c r="J29" i="40" s="1"/>
  <c r="GM29" i="20"/>
  <c r="GM29" i="40" s="1"/>
  <c r="BV29" i="20"/>
  <c r="AA29" i="20"/>
  <c r="AA29" i="40" s="1"/>
  <c r="FE29" i="20"/>
  <c r="BF29" i="20"/>
  <c r="R29" i="20"/>
  <c r="R29" i="40" s="1"/>
  <c r="EY29" i="20"/>
  <c r="EY29" i="40" s="1"/>
  <c r="AX29" i="20"/>
  <c r="AX29" i="40" s="1"/>
  <c r="L29" i="20"/>
  <c r="L29" i="40" s="1"/>
  <c r="EA29" i="20"/>
  <c r="AW29" i="20"/>
  <c r="AW29" i="40" s="1"/>
  <c r="GK29" i="20"/>
  <c r="GK29" i="40" s="1"/>
  <c r="Z29" i="20"/>
  <c r="CM29" i="20"/>
  <c r="CM29" i="40" s="1"/>
  <c r="BX29" i="20"/>
  <c r="BW29" i="20"/>
  <c r="BM29" i="20"/>
  <c r="BM29" i="40" s="1"/>
  <c r="HQ29" i="20"/>
  <c r="HQ29" i="40" s="1"/>
  <c r="AR29" i="20"/>
  <c r="AR29" i="40" s="1"/>
  <c r="AP29" i="20"/>
  <c r="AP29" i="40" s="1"/>
  <c r="AB29" i="20"/>
  <c r="B31" i="36"/>
  <c r="B23" i="35"/>
  <c r="FP30" i="34"/>
  <c r="EK30" i="34"/>
  <c r="IM30" i="34"/>
  <c r="GA30" i="34"/>
  <c r="D30" i="34"/>
  <c r="IR30" i="34"/>
  <c r="II30" i="34"/>
  <c r="IA30" i="34"/>
  <c r="HS30" i="34"/>
  <c r="HK30" i="34"/>
  <c r="HC30" i="34"/>
  <c r="GU30" i="34"/>
  <c r="GM30" i="34"/>
  <c r="GE30" i="34"/>
  <c r="FV30" i="34"/>
  <c r="FM30" i="34"/>
  <c r="FE30" i="34"/>
  <c r="EW30" i="34"/>
  <c r="EO30" i="34"/>
  <c r="EF30" i="34"/>
  <c r="DX30" i="34"/>
  <c r="DP30" i="34"/>
  <c r="DH30" i="34"/>
  <c r="CZ30" i="34"/>
  <c r="CR30" i="34"/>
  <c r="CJ30" i="34"/>
  <c r="CB30" i="34"/>
  <c r="BT30" i="34"/>
  <c r="BL30" i="34"/>
  <c r="BD30" i="34"/>
  <c r="AV30" i="34"/>
  <c r="AN30" i="34"/>
  <c r="AF30" i="34"/>
  <c r="X30" i="34"/>
  <c r="P30" i="34"/>
  <c r="H30" i="34"/>
  <c r="IP30" i="34"/>
  <c r="IG30" i="34"/>
  <c r="HY30" i="34"/>
  <c r="HQ30" i="34"/>
  <c r="HI30" i="34"/>
  <c r="HA30" i="34"/>
  <c r="GS30" i="34"/>
  <c r="GK30" i="34"/>
  <c r="GC30" i="34"/>
  <c r="FT30" i="34"/>
  <c r="FK30" i="34"/>
  <c r="FC30" i="34"/>
  <c r="EU30" i="34"/>
  <c r="EM30" i="34"/>
  <c r="ED30" i="34"/>
  <c r="DV30" i="34"/>
  <c r="DN30" i="34"/>
  <c r="DF30" i="34"/>
  <c r="CX30" i="34"/>
  <c r="CP30" i="34"/>
  <c r="CH30" i="34"/>
  <c r="BZ30" i="34"/>
  <c r="BR30" i="34"/>
  <c r="BJ30" i="34"/>
  <c r="BB30" i="34"/>
  <c r="AT30" i="34"/>
  <c r="AL30" i="34"/>
  <c r="AD30" i="34"/>
  <c r="V30" i="34"/>
  <c r="N30" i="34"/>
  <c r="F30" i="34"/>
  <c r="IL30" i="34"/>
  <c r="IB30" i="34"/>
  <c r="HP30" i="34"/>
  <c r="HF30" i="34"/>
  <c r="GV30" i="34"/>
  <c r="GJ30" i="34"/>
  <c r="FY30" i="34"/>
  <c r="FN30" i="34"/>
  <c r="FB30" i="34"/>
  <c r="ER30" i="34"/>
  <c r="EG30" i="34"/>
  <c r="DU30" i="34"/>
  <c r="DK30" i="34"/>
  <c r="DA30" i="34"/>
  <c r="CO30" i="34"/>
  <c r="CE30" i="34"/>
  <c r="BU30" i="34"/>
  <c r="BI30" i="34"/>
  <c r="AY30" i="34"/>
  <c r="AO30" i="34"/>
  <c r="AC30" i="34"/>
  <c r="S30" i="34"/>
  <c r="I30" i="34"/>
  <c r="IK30" i="34"/>
  <c r="HZ30" i="34"/>
  <c r="HO30" i="34"/>
  <c r="HE30" i="34"/>
  <c r="GT30" i="34"/>
  <c r="GI30" i="34"/>
  <c r="FX30" i="34"/>
  <c r="FL30" i="34"/>
  <c r="FA30" i="34"/>
  <c r="EQ30" i="34"/>
  <c r="EE30" i="34"/>
  <c r="DT30" i="34"/>
  <c r="DJ30" i="34"/>
  <c r="CY30" i="34"/>
  <c r="CN30" i="34"/>
  <c r="CD30" i="34"/>
  <c r="BS30" i="34"/>
  <c r="BH30" i="34"/>
  <c r="AX30" i="34"/>
  <c r="AM30" i="34"/>
  <c r="AB30" i="34"/>
  <c r="R30" i="34"/>
  <c r="G30" i="34"/>
  <c r="IJ30" i="34"/>
  <c r="HX30" i="34"/>
  <c r="HN30" i="34"/>
  <c r="HD30" i="34"/>
  <c r="GR30" i="34"/>
  <c r="GH30" i="34"/>
  <c r="FW30" i="34"/>
  <c r="FJ30" i="34"/>
  <c r="EZ30" i="34"/>
  <c r="EP30" i="34"/>
  <c r="EC30" i="34"/>
  <c r="DS30" i="34"/>
  <c r="DI30" i="34"/>
  <c r="CW30" i="34"/>
  <c r="CM30" i="34"/>
  <c r="CC30" i="34"/>
  <c r="BQ30" i="34"/>
  <c r="BG30" i="34"/>
  <c r="AW30" i="34"/>
  <c r="AK30" i="34"/>
  <c r="AA30" i="34"/>
  <c r="Q30" i="34"/>
  <c r="E30" i="34"/>
  <c r="IH30" i="34"/>
  <c r="HW30" i="34"/>
  <c r="HM30" i="34"/>
  <c r="HB30" i="34"/>
  <c r="GQ30" i="34"/>
  <c r="GG30" i="34"/>
  <c r="FU30" i="34"/>
  <c r="FI30" i="34"/>
  <c r="EY30" i="34"/>
  <c r="EN30" i="34"/>
  <c r="EB30" i="34"/>
  <c r="DR30" i="34"/>
  <c r="DG30" i="34"/>
  <c r="CV30" i="34"/>
  <c r="CL30" i="34"/>
  <c r="CA30" i="34"/>
  <c r="BP30" i="34"/>
  <c r="BF30" i="34"/>
  <c r="AU30" i="34"/>
  <c r="AJ30" i="34"/>
  <c r="Z30" i="34"/>
  <c r="O30" i="34"/>
  <c r="IF30" i="34"/>
  <c r="HV30" i="34"/>
  <c r="HL30" i="34"/>
  <c r="GZ30" i="34"/>
  <c r="GP30" i="34"/>
  <c r="GF30" i="34"/>
  <c r="FS30" i="34"/>
  <c r="FH30" i="34"/>
  <c r="EX30" i="34"/>
  <c r="EL30" i="34"/>
  <c r="EA30" i="34"/>
  <c r="DQ30" i="34"/>
  <c r="DE30" i="34"/>
  <c r="CU30" i="34"/>
  <c r="CK30" i="34"/>
  <c r="BY30" i="34"/>
  <c r="BO30" i="34"/>
  <c r="BE30" i="34"/>
  <c r="AS30" i="34"/>
  <c r="AI30" i="34"/>
  <c r="Y30" i="34"/>
  <c r="M30" i="34"/>
  <c r="IN30" i="34"/>
  <c r="HH30" i="34"/>
  <c r="GD30" i="34"/>
  <c r="FD30" i="34"/>
  <c r="DY30" i="34"/>
  <c r="CT30" i="34"/>
  <c r="BV30" i="34"/>
  <c r="AQ30" i="34"/>
  <c r="L30" i="34"/>
  <c r="IE30" i="34"/>
  <c r="HG30" i="34"/>
  <c r="GB30" i="34"/>
  <c r="EV30" i="34"/>
  <c r="DW30" i="34"/>
  <c r="CS30" i="34"/>
  <c r="BN30" i="34"/>
  <c r="AP30" i="34"/>
  <c r="K30" i="34"/>
  <c r="ID30" i="34"/>
  <c r="GY30" i="34"/>
  <c r="FZ30" i="34"/>
  <c r="ET30" i="34"/>
  <c r="DO30" i="34"/>
  <c r="CQ30" i="34"/>
  <c r="BM30" i="34"/>
  <c r="AH30" i="34"/>
  <c r="J30" i="34"/>
  <c r="IC30" i="34"/>
  <c r="GX30" i="34"/>
  <c r="FR30" i="34"/>
  <c r="ES30" i="34"/>
  <c r="DM30" i="34"/>
  <c r="CI30" i="34"/>
  <c r="BK30" i="34"/>
  <c r="AG30" i="34"/>
  <c r="HU30" i="34"/>
  <c r="GW30" i="34"/>
  <c r="FQ30" i="34"/>
  <c r="EJ30" i="34"/>
  <c r="DL30" i="34"/>
  <c r="CG30" i="34"/>
  <c r="BC30" i="34"/>
  <c r="AE30" i="34"/>
  <c r="HT30" i="34"/>
  <c r="GO30" i="34"/>
  <c r="FO30" i="34"/>
  <c r="EI30" i="34"/>
  <c r="DD30" i="34"/>
  <c r="CF30" i="34"/>
  <c r="BA30" i="34"/>
  <c r="W30" i="34"/>
  <c r="IQ30" i="34"/>
  <c r="EH30" i="34"/>
  <c r="U30" i="34"/>
  <c r="IO30" i="34"/>
  <c r="DZ30" i="34"/>
  <c r="T30" i="34"/>
  <c r="HR30" i="34"/>
  <c r="DC30" i="34"/>
  <c r="HJ30" i="34"/>
  <c r="DB30" i="34"/>
  <c r="GN30" i="34"/>
  <c r="BX30" i="34"/>
  <c r="GL30" i="34"/>
  <c r="BW30" i="34"/>
  <c r="FG30" i="34"/>
  <c r="FF30" i="34"/>
  <c r="AZ30" i="34"/>
  <c r="AR30" i="34"/>
  <c r="C30" i="34"/>
  <c r="B30" i="20"/>
  <c r="CG29" i="40" l="1"/>
  <c r="CL29" i="40"/>
  <c r="CS29" i="40"/>
  <c r="BT29" i="40"/>
  <c r="FB29" i="40"/>
  <c r="HY29" i="40"/>
  <c r="Q29" i="40"/>
  <c r="FN29" i="40"/>
  <c r="HF29" i="40"/>
  <c r="DA29" i="40"/>
  <c r="ER29" i="40"/>
  <c r="Y29" i="40"/>
  <c r="CE29" i="40"/>
  <c r="DU29" i="40"/>
  <c r="AE29" i="40"/>
  <c r="GE29" i="40"/>
  <c r="DR29" i="40"/>
  <c r="IH29" i="40"/>
  <c r="BX29" i="40"/>
  <c r="FI29" i="40"/>
  <c r="BF29" i="40"/>
  <c r="CQ29" i="40"/>
  <c r="CC29" i="40"/>
  <c r="Z29" i="40"/>
  <c r="FS29" i="40"/>
  <c r="AI29" i="40"/>
  <c r="AD29" i="40"/>
  <c r="ED29" i="40"/>
  <c r="HJ29" i="40"/>
  <c r="II29" i="40"/>
  <c r="CZ29" i="40"/>
  <c r="IB29" i="40"/>
  <c r="FX29" i="40"/>
  <c r="IG29" i="40"/>
  <c r="HU29" i="40"/>
  <c r="CA29" i="40"/>
  <c r="CU29" i="40"/>
  <c r="GZ29" i="40"/>
  <c r="FC29" i="40"/>
  <c r="IA29" i="40"/>
  <c r="CN29" i="40"/>
  <c r="DO29" i="40"/>
  <c r="BV29" i="40"/>
  <c r="CV29" i="40"/>
  <c r="DD29" i="40"/>
  <c r="GL29" i="40"/>
  <c r="DX29" i="40"/>
  <c r="EH29" i="40"/>
  <c r="GX29" i="40"/>
  <c r="EM29" i="40"/>
  <c r="BJ29" i="40"/>
  <c r="BB29" i="40"/>
  <c r="FE29" i="40"/>
  <c r="FU29" i="40"/>
  <c r="S29" i="40"/>
  <c r="HE29" i="40"/>
  <c r="DF29" i="40"/>
  <c r="EL29" i="40"/>
  <c r="CD29" i="40"/>
  <c r="M29" i="40"/>
  <c r="IO29" i="40"/>
  <c r="CW29" i="40"/>
  <c r="BW29" i="40"/>
  <c r="CF29" i="40"/>
  <c r="D29" i="40"/>
  <c r="FW29" i="40"/>
  <c r="FD29" i="40"/>
  <c r="HO29" i="40"/>
  <c r="U29" i="40"/>
  <c r="IF29" i="40"/>
  <c r="AZ29" i="40"/>
  <c r="AS29" i="40"/>
  <c r="AY29" i="40"/>
  <c r="BG29" i="40"/>
  <c r="DT29" i="40"/>
  <c r="IK29" i="40"/>
  <c r="DC29" i="40"/>
  <c r="AM29" i="40"/>
  <c r="EN29" i="40"/>
  <c r="CO29" i="40"/>
  <c r="BN29" i="40"/>
  <c r="HB29" i="40"/>
  <c r="DM29" i="40"/>
  <c r="AV29" i="40"/>
  <c r="EW29" i="40"/>
  <c r="IC29" i="40"/>
  <c r="HX29" i="40"/>
  <c r="FL29" i="40"/>
  <c r="FQ29" i="40"/>
  <c r="EB29" i="40"/>
  <c r="IL29" i="40"/>
  <c r="ES29" i="40"/>
  <c r="IQ29" i="40"/>
  <c r="C29" i="40"/>
  <c r="FM29" i="40"/>
  <c r="GN29" i="40"/>
  <c r="EA29" i="40"/>
  <c r="BU29" i="40"/>
  <c r="AJ29" i="40"/>
  <c r="AB29" i="40"/>
  <c r="FA29" i="40"/>
  <c r="EE29" i="40"/>
  <c r="N29" i="40"/>
  <c r="AO29" i="40"/>
  <c r="BO29" i="40"/>
  <c r="CJ29" i="40"/>
  <c r="AK29" i="40"/>
  <c r="EO29" i="40"/>
  <c r="IJ29" i="40"/>
  <c r="ET29" i="40"/>
  <c r="B35" i="39"/>
  <c r="B35" i="38"/>
  <c r="B35" i="40"/>
  <c r="IQ31" i="36"/>
  <c r="IQ32" i="38" s="1"/>
  <c r="II31" i="36"/>
  <c r="II32" i="38" s="1"/>
  <c r="IA31" i="36"/>
  <c r="IA32" i="38" s="1"/>
  <c r="HS31" i="36"/>
  <c r="HS32" i="38" s="1"/>
  <c r="HK31" i="36"/>
  <c r="HK32" i="38" s="1"/>
  <c r="HC31" i="36"/>
  <c r="HC32" i="38" s="1"/>
  <c r="GU31" i="36"/>
  <c r="GU32" i="38" s="1"/>
  <c r="GM31" i="36"/>
  <c r="GM32" i="38" s="1"/>
  <c r="GE31" i="36"/>
  <c r="GE32" i="38" s="1"/>
  <c r="FW31" i="36"/>
  <c r="FW32" i="38" s="1"/>
  <c r="FO31" i="36"/>
  <c r="FO32" i="38" s="1"/>
  <c r="FG31" i="36"/>
  <c r="FG32" i="38" s="1"/>
  <c r="EY31" i="36"/>
  <c r="EY32" i="38" s="1"/>
  <c r="EQ31" i="36"/>
  <c r="EQ32" i="38" s="1"/>
  <c r="EI31" i="36"/>
  <c r="EI32" i="38" s="1"/>
  <c r="EA31" i="36"/>
  <c r="EA32" i="38" s="1"/>
  <c r="DS31" i="36"/>
  <c r="DS32" i="38" s="1"/>
  <c r="DK31" i="36"/>
  <c r="DK32" i="38" s="1"/>
  <c r="DC31" i="36"/>
  <c r="DC32" i="38" s="1"/>
  <c r="CU31" i="36"/>
  <c r="CU32" i="38" s="1"/>
  <c r="CM31" i="36"/>
  <c r="CM32" i="38" s="1"/>
  <c r="CE31" i="36"/>
  <c r="CE32" i="38" s="1"/>
  <c r="BW31" i="36"/>
  <c r="BW32" i="38" s="1"/>
  <c r="BO31" i="36"/>
  <c r="BO32" i="38" s="1"/>
  <c r="BG31" i="36"/>
  <c r="BG32" i="38" s="1"/>
  <c r="AY31" i="36"/>
  <c r="AY32" i="38" s="1"/>
  <c r="AQ31" i="36"/>
  <c r="AQ32" i="38" s="1"/>
  <c r="AI31" i="36"/>
  <c r="AI32" i="38" s="1"/>
  <c r="AA31" i="36"/>
  <c r="AA32" i="38" s="1"/>
  <c r="S31" i="36"/>
  <c r="S32" i="38" s="1"/>
  <c r="K31" i="36"/>
  <c r="K32" i="38" s="1"/>
  <c r="C31" i="36"/>
  <c r="C32" i="38" s="1"/>
  <c r="IP31" i="36"/>
  <c r="IP32" i="38" s="1"/>
  <c r="IH31" i="36"/>
  <c r="IH32" i="38" s="1"/>
  <c r="HZ31" i="36"/>
  <c r="HZ32" i="38" s="1"/>
  <c r="HR31" i="36"/>
  <c r="HR32" i="38" s="1"/>
  <c r="HJ31" i="36"/>
  <c r="HJ32" i="38" s="1"/>
  <c r="HB31" i="36"/>
  <c r="HB32" i="38" s="1"/>
  <c r="GT31" i="36"/>
  <c r="GT32" i="38" s="1"/>
  <c r="GL31" i="36"/>
  <c r="GL32" i="38" s="1"/>
  <c r="GD31" i="36"/>
  <c r="GD32" i="38" s="1"/>
  <c r="FV31" i="36"/>
  <c r="FV32" i="38" s="1"/>
  <c r="FN31" i="36"/>
  <c r="FN32" i="38" s="1"/>
  <c r="FF31" i="36"/>
  <c r="FF32" i="38" s="1"/>
  <c r="EX31" i="36"/>
  <c r="EX32" i="38" s="1"/>
  <c r="EP31" i="36"/>
  <c r="EP32" i="38" s="1"/>
  <c r="EH31" i="36"/>
  <c r="EH32" i="38" s="1"/>
  <c r="DZ31" i="36"/>
  <c r="DZ32" i="38" s="1"/>
  <c r="DR31" i="36"/>
  <c r="DR32" i="38" s="1"/>
  <c r="DJ31" i="36"/>
  <c r="DJ32" i="38" s="1"/>
  <c r="DB31" i="36"/>
  <c r="DB32" i="38" s="1"/>
  <c r="CT31" i="36"/>
  <c r="CT32" i="38" s="1"/>
  <c r="CL31" i="36"/>
  <c r="CL32" i="38" s="1"/>
  <c r="CD31" i="36"/>
  <c r="CD32" i="38" s="1"/>
  <c r="BV31" i="36"/>
  <c r="BV32" i="38" s="1"/>
  <c r="BN31" i="36"/>
  <c r="BN32" i="38" s="1"/>
  <c r="BF31" i="36"/>
  <c r="BF32" i="38" s="1"/>
  <c r="AX31" i="36"/>
  <c r="AX32" i="38" s="1"/>
  <c r="AP31" i="36"/>
  <c r="AP32" i="38" s="1"/>
  <c r="AH31" i="36"/>
  <c r="AH32" i="38" s="1"/>
  <c r="Z31" i="36"/>
  <c r="Z32" i="38" s="1"/>
  <c r="R31" i="36"/>
  <c r="R32" i="38" s="1"/>
  <c r="J31" i="36"/>
  <c r="J32" i="38" s="1"/>
  <c r="IO31" i="36"/>
  <c r="IO32" i="38" s="1"/>
  <c r="IG31" i="36"/>
  <c r="IG32" i="38" s="1"/>
  <c r="HY31" i="36"/>
  <c r="HY32" i="38" s="1"/>
  <c r="HQ31" i="36"/>
  <c r="HQ32" i="38" s="1"/>
  <c r="HI31" i="36"/>
  <c r="HI32" i="38" s="1"/>
  <c r="HA31" i="36"/>
  <c r="HA32" i="38" s="1"/>
  <c r="GS31" i="36"/>
  <c r="GS32" i="38" s="1"/>
  <c r="GK31" i="36"/>
  <c r="GK32" i="38" s="1"/>
  <c r="GC31" i="36"/>
  <c r="GC32" i="38" s="1"/>
  <c r="FU31" i="36"/>
  <c r="FU32" i="38" s="1"/>
  <c r="FM31" i="36"/>
  <c r="FM32" i="38" s="1"/>
  <c r="FE31" i="36"/>
  <c r="FE32" i="38" s="1"/>
  <c r="EW31" i="36"/>
  <c r="EW32" i="38" s="1"/>
  <c r="EO31" i="36"/>
  <c r="EO32" i="38" s="1"/>
  <c r="EG31" i="36"/>
  <c r="EG32" i="38" s="1"/>
  <c r="DY31" i="36"/>
  <c r="DY32" i="38" s="1"/>
  <c r="DQ31" i="36"/>
  <c r="DQ32" i="38" s="1"/>
  <c r="DI31" i="36"/>
  <c r="DI32" i="38" s="1"/>
  <c r="DA31" i="36"/>
  <c r="DA32" i="38" s="1"/>
  <c r="CS31" i="36"/>
  <c r="CS32" i="38" s="1"/>
  <c r="CK31" i="36"/>
  <c r="CK32" i="38" s="1"/>
  <c r="CC31" i="36"/>
  <c r="CC32" i="38" s="1"/>
  <c r="BU31" i="36"/>
  <c r="BU32" i="38" s="1"/>
  <c r="BM31" i="36"/>
  <c r="BM32" i="38" s="1"/>
  <c r="BE31" i="36"/>
  <c r="BE32" i="38" s="1"/>
  <c r="AW31" i="36"/>
  <c r="AW32" i="38" s="1"/>
  <c r="AO31" i="36"/>
  <c r="AO32" i="38" s="1"/>
  <c r="AG31" i="36"/>
  <c r="AG32" i="38" s="1"/>
  <c r="Y31" i="36"/>
  <c r="Y32" i="38" s="1"/>
  <c r="Q31" i="36"/>
  <c r="Q32" i="38" s="1"/>
  <c r="I31" i="36"/>
  <c r="I32" i="38" s="1"/>
  <c r="IN31" i="36"/>
  <c r="IN32" i="38" s="1"/>
  <c r="IF31" i="36"/>
  <c r="IF32" i="38" s="1"/>
  <c r="HX31" i="36"/>
  <c r="HX32" i="38" s="1"/>
  <c r="HP31" i="36"/>
  <c r="HP32" i="38" s="1"/>
  <c r="HH31" i="36"/>
  <c r="HH32" i="38" s="1"/>
  <c r="GZ31" i="36"/>
  <c r="GZ32" i="38" s="1"/>
  <c r="GR31" i="36"/>
  <c r="GR32" i="38" s="1"/>
  <c r="GJ31" i="36"/>
  <c r="GJ32" i="38" s="1"/>
  <c r="GB31" i="36"/>
  <c r="GB32" i="38" s="1"/>
  <c r="FT31" i="36"/>
  <c r="FT32" i="38" s="1"/>
  <c r="FL31" i="36"/>
  <c r="FL32" i="38" s="1"/>
  <c r="FD31" i="36"/>
  <c r="FD32" i="38" s="1"/>
  <c r="EV31" i="36"/>
  <c r="EV32" i="38" s="1"/>
  <c r="EN31" i="36"/>
  <c r="EN32" i="38" s="1"/>
  <c r="EF31" i="36"/>
  <c r="EF32" i="38" s="1"/>
  <c r="DX31" i="36"/>
  <c r="DX32" i="38" s="1"/>
  <c r="DP31" i="36"/>
  <c r="DP32" i="38" s="1"/>
  <c r="DH31" i="36"/>
  <c r="DH32" i="38" s="1"/>
  <c r="CZ31" i="36"/>
  <c r="CZ32" i="38" s="1"/>
  <c r="CR31" i="36"/>
  <c r="CR32" i="38" s="1"/>
  <c r="CJ31" i="36"/>
  <c r="CJ32" i="38" s="1"/>
  <c r="CB31" i="36"/>
  <c r="CB32" i="38" s="1"/>
  <c r="BT31" i="36"/>
  <c r="BT32" i="38" s="1"/>
  <c r="BL31" i="36"/>
  <c r="BL32" i="38" s="1"/>
  <c r="BD31" i="36"/>
  <c r="BD32" i="38" s="1"/>
  <c r="AV31" i="36"/>
  <c r="AV32" i="38" s="1"/>
  <c r="AN31" i="36"/>
  <c r="AN32" i="38" s="1"/>
  <c r="AF31" i="36"/>
  <c r="AF32" i="38" s="1"/>
  <c r="X31" i="36"/>
  <c r="X32" i="38" s="1"/>
  <c r="P31" i="36"/>
  <c r="P32" i="38" s="1"/>
  <c r="H31" i="36"/>
  <c r="H32" i="38" s="1"/>
  <c r="IM31" i="36"/>
  <c r="IM32" i="38" s="1"/>
  <c r="IE31" i="36"/>
  <c r="IE32" i="38" s="1"/>
  <c r="HW31" i="36"/>
  <c r="HW32" i="38" s="1"/>
  <c r="HO31" i="36"/>
  <c r="HO32" i="38" s="1"/>
  <c r="HG31" i="36"/>
  <c r="HG32" i="38" s="1"/>
  <c r="GY31" i="36"/>
  <c r="GY32" i="38" s="1"/>
  <c r="GQ31" i="36"/>
  <c r="GQ32" i="38" s="1"/>
  <c r="GI31" i="36"/>
  <c r="GI32" i="38" s="1"/>
  <c r="GA31" i="36"/>
  <c r="GA32" i="38" s="1"/>
  <c r="FS31" i="36"/>
  <c r="FS32" i="38" s="1"/>
  <c r="FK31" i="36"/>
  <c r="FK32" i="38" s="1"/>
  <c r="FC31" i="36"/>
  <c r="FC32" i="38" s="1"/>
  <c r="EU31" i="36"/>
  <c r="EU32" i="38" s="1"/>
  <c r="EM31" i="36"/>
  <c r="EM32" i="38" s="1"/>
  <c r="EE31" i="36"/>
  <c r="EE32" i="38" s="1"/>
  <c r="DW31" i="36"/>
  <c r="DW32" i="38" s="1"/>
  <c r="DO31" i="36"/>
  <c r="DO32" i="38" s="1"/>
  <c r="DG31" i="36"/>
  <c r="DG32" i="38" s="1"/>
  <c r="CY31" i="36"/>
  <c r="CY32" i="38" s="1"/>
  <c r="CQ31" i="36"/>
  <c r="CQ32" i="38" s="1"/>
  <c r="CI31" i="36"/>
  <c r="CI32" i="38" s="1"/>
  <c r="CA31" i="36"/>
  <c r="CA32" i="38" s="1"/>
  <c r="BS31" i="36"/>
  <c r="BS32" i="38" s="1"/>
  <c r="BK31" i="36"/>
  <c r="BK32" i="38" s="1"/>
  <c r="BC31" i="36"/>
  <c r="BC32" i="38" s="1"/>
  <c r="AU31" i="36"/>
  <c r="AU32" i="38" s="1"/>
  <c r="AM31" i="36"/>
  <c r="AM32" i="38" s="1"/>
  <c r="AE31" i="36"/>
  <c r="AE32" i="38" s="1"/>
  <c r="W31" i="36"/>
  <c r="W32" i="38" s="1"/>
  <c r="O31" i="36"/>
  <c r="O32" i="38" s="1"/>
  <c r="G31" i="36"/>
  <c r="G32" i="38" s="1"/>
  <c r="IL31" i="36"/>
  <c r="IL32" i="38" s="1"/>
  <c r="ID31" i="36"/>
  <c r="ID32" i="38" s="1"/>
  <c r="HV31" i="36"/>
  <c r="HV32" i="38" s="1"/>
  <c r="HN31" i="36"/>
  <c r="HN32" i="38" s="1"/>
  <c r="HF31" i="36"/>
  <c r="HF32" i="38" s="1"/>
  <c r="GX31" i="36"/>
  <c r="GX32" i="38" s="1"/>
  <c r="GP31" i="36"/>
  <c r="GP32" i="38" s="1"/>
  <c r="GH31" i="36"/>
  <c r="GH32" i="38" s="1"/>
  <c r="FZ31" i="36"/>
  <c r="FZ32" i="38" s="1"/>
  <c r="FR31" i="36"/>
  <c r="FR32" i="38" s="1"/>
  <c r="FJ31" i="36"/>
  <c r="FJ32" i="38" s="1"/>
  <c r="FB31" i="36"/>
  <c r="FB32" i="38" s="1"/>
  <c r="ET31" i="36"/>
  <c r="ET32" i="38" s="1"/>
  <c r="EL31" i="36"/>
  <c r="EL32" i="38" s="1"/>
  <c r="ED31" i="36"/>
  <c r="ED32" i="38" s="1"/>
  <c r="DV31" i="36"/>
  <c r="DV32" i="38" s="1"/>
  <c r="DN31" i="36"/>
  <c r="DN32" i="38" s="1"/>
  <c r="DF31" i="36"/>
  <c r="DF32" i="38" s="1"/>
  <c r="CX31" i="36"/>
  <c r="CX32" i="38" s="1"/>
  <c r="CP31" i="36"/>
  <c r="CP32" i="38" s="1"/>
  <c r="CH31" i="36"/>
  <c r="CH32" i="38" s="1"/>
  <c r="BZ31" i="36"/>
  <c r="BZ32" i="38" s="1"/>
  <c r="BR31" i="36"/>
  <c r="BR32" i="38" s="1"/>
  <c r="BJ31" i="36"/>
  <c r="BJ32" i="38" s="1"/>
  <c r="BB31" i="36"/>
  <c r="BB32" i="38" s="1"/>
  <c r="AT31" i="36"/>
  <c r="AT32" i="38" s="1"/>
  <c r="AL31" i="36"/>
  <c r="AL32" i="38" s="1"/>
  <c r="AD31" i="36"/>
  <c r="AD32" i="38" s="1"/>
  <c r="V31" i="36"/>
  <c r="V32" i="38" s="1"/>
  <c r="N31" i="36"/>
  <c r="N32" i="38" s="1"/>
  <c r="F31" i="36"/>
  <c r="F32" i="38" s="1"/>
  <c r="IC31" i="36"/>
  <c r="IC32" i="38" s="1"/>
  <c r="GW31" i="36"/>
  <c r="GW32" i="38" s="1"/>
  <c r="FQ31" i="36"/>
  <c r="FQ32" i="38" s="1"/>
  <c r="EK31" i="36"/>
  <c r="EK32" i="38" s="1"/>
  <c r="DE31" i="36"/>
  <c r="DE32" i="38" s="1"/>
  <c r="BY31" i="36"/>
  <c r="BY32" i="38" s="1"/>
  <c r="AS31" i="36"/>
  <c r="AS32" i="38" s="1"/>
  <c r="M31" i="36"/>
  <c r="M32" i="38" s="1"/>
  <c r="IB31" i="36"/>
  <c r="IB32" i="38" s="1"/>
  <c r="GV31" i="36"/>
  <c r="GV32" i="38" s="1"/>
  <c r="FP31" i="36"/>
  <c r="FP32" i="38" s="1"/>
  <c r="EJ31" i="36"/>
  <c r="EJ32" i="38" s="1"/>
  <c r="DD31" i="36"/>
  <c r="DD32" i="38" s="1"/>
  <c r="BX31" i="36"/>
  <c r="BX32" i="38" s="1"/>
  <c r="AR31" i="36"/>
  <c r="AR32" i="38" s="1"/>
  <c r="L31" i="36"/>
  <c r="L32" i="38" s="1"/>
  <c r="HU31" i="36"/>
  <c r="HU32" i="38" s="1"/>
  <c r="GO31" i="36"/>
  <c r="GO32" i="38" s="1"/>
  <c r="FI31" i="36"/>
  <c r="FI32" i="38" s="1"/>
  <c r="EC31" i="36"/>
  <c r="EC32" i="38" s="1"/>
  <c r="CW31" i="36"/>
  <c r="CW32" i="38" s="1"/>
  <c r="BQ31" i="36"/>
  <c r="BQ32" i="38" s="1"/>
  <c r="AK31" i="36"/>
  <c r="AK32" i="38" s="1"/>
  <c r="E31" i="36"/>
  <c r="E32" i="38" s="1"/>
  <c r="HT31" i="36"/>
  <c r="HT32" i="38" s="1"/>
  <c r="GN31" i="36"/>
  <c r="GN32" i="38" s="1"/>
  <c r="FH31" i="36"/>
  <c r="FH32" i="38" s="1"/>
  <c r="EB31" i="36"/>
  <c r="EB32" i="38" s="1"/>
  <c r="CV31" i="36"/>
  <c r="CV32" i="38" s="1"/>
  <c r="BP31" i="36"/>
  <c r="BP32" i="38" s="1"/>
  <c r="AJ31" i="36"/>
  <c r="AJ32" i="38" s="1"/>
  <c r="D31" i="36"/>
  <c r="D32" i="38" s="1"/>
  <c r="HM31" i="36"/>
  <c r="HM32" i="38" s="1"/>
  <c r="GG31" i="36"/>
  <c r="GG32" i="38" s="1"/>
  <c r="FA31" i="36"/>
  <c r="FA32" i="38" s="1"/>
  <c r="DU31" i="36"/>
  <c r="DU32" i="38" s="1"/>
  <c r="CO31" i="36"/>
  <c r="CO32" i="38" s="1"/>
  <c r="BI31" i="36"/>
  <c r="BI32" i="38" s="1"/>
  <c r="AC31" i="36"/>
  <c r="AC32" i="38" s="1"/>
  <c r="IR31" i="36"/>
  <c r="IR32" i="38" s="1"/>
  <c r="HL31" i="36"/>
  <c r="HL32" i="38" s="1"/>
  <c r="GF31" i="36"/>
  <c r="GF32" i="38" s="1"/>
  <c r="EZ31" i="36"/>
  <c r="EZ32" i="38" s="1"/>
  <c r="DT31" i="36"/>
  <c r="DT32" i="38" s="1"/>
  <c r="CN31" i="36"/>
  <c r="CN32" i="38" s="1"/>
  <c r="BH31" i="36"/>
  <c r="BH32" i="38" s="1"/>
  <c r="AB31" i="36"/>
  <c r="AB32" i="38" s="1"/>
  <c r="HD31" i="36"/>
  <c r="HD32" i="38" s="1"/>
  <c r="CF31" i="36"/>
  <c r="CF32" i="38" s="1"/>
  <c r="FY31" i="36"/>
  <c r="FY32" i="38" s="1"/>
  <c r="BA31" i="36"/>
  <c r="BA32" i="38" s="1"/>
  <c r="FX31" i="36"/>
  <c r="FX32" i="38" s="1"/>
  <c r="AZ31" i="36"/>
  <c r="AZ32" i="38" s="1"/>
  <c r="CG31" i="36"/>
  <c r="CG32" i="38" s="1"/>
  <c r="ES31" i="36"/>
  <c r="ES32" i="38" s="1"/>
  <c r="U31" i="36"/>
  <c r="U32" i="38" s="1"/>
  <c r="ER31" i="36"/>
  <c r="ER32" i="38" s="1"/>
  <c r="T31" i="36"/>
  <c r="T32" i="38" s="1"/>
  <c r="IK31" i="36"/>
  <c r="IK32" i="38" s="1"/>
  <c r="DM31" i="36"/>
  <c r="DM32" i="38" s="1"/>
  <c r="IJ31" i="36"/>
  <c r="IJ32" i="38" s="1"/>
  <c r="DL31" i="36"/>
  <c r="DL32" i="38" s="1"/>
  <c r="HE31" i="36"/>
  <c r="HE32" i="38" s="1"/>
  <c r="IN30" i="20"/>
  <c r="IN30" i="40" s="1"/>
  <c r="IN31" i="40" s="1"/>
  <c r="IN32" i="40" s="1"/>
  <c r="IN33" i="40" s="1"/>
  <c r="IN34" i="40" s="1"/>
  <c r="IF30" i="20"/>
  <c r="HX30" i="20"/>
  <c r="HP30" i="20"/>
  <c r="HP30" i="40" s="1"/>
  <c r="HP31" i="40" s="1"/>
  <c r="HP32" i="40" s="1"/>
  <c r="HP33" i="40" s="1"/>
  <c r="HP34" i="40" s="1"/>
  <c r="HH30" i="20"/>
  <c r="HH30" i="40" s="1"/>
  <c r="HH31" i="40" s="1"/>
  <c r="HH32" i="40" s="1"/>
  <c r="HH33" i="40" s="1"/>
  <c r="HH34" i="40" s="1"/>
  <c r="GZ30" i="20"/>
  <c r="GR30" i="20"/>
  <c r="GR30" i="40" s="1"/>
  <c r="GR31" i="40" s="1"/>
  <c r="GR32" i="40" s="1"/>
  <c r="GR33" i="40" s="1"/>
  <c r="GR34" i="40" s="1"/>
  <c r="GJ30" i="20"/>
  <c r="GJ30" i="40" s="1"/>
  <c r="GJ31" i="40" s="1"/>
  <c r="GJ32" i="40" s="1"/>
  <c r="GJ33" i="40" s="1"/>
  <c r="GJ34" i="40" s="1"/>
  <c r="GB30" i="20"/>
  <c r="GB30" i="40" s="1"/>
  <c r="GB31" i="40" s="1"/>
  <c r="GB32" i="40" s="1"/>
  <c r="GB33" i="40" s="1"/>
  <c r="GB34" i="40" s="1"/>
  <c r="FT30" i="20"/>
  <c r="FT30" i="40" s="1"/>
  <c r="FT31" i="40" s="1"/>
  <c r="FT32" i="40" s="1"/>
  <c r="FT33" i="40" s="1"/>
  <c r="FT34" i="40" s="1"/>
  <c r="FL30" i="20"/>
  <c r="FD30" i="20"/>
  <c r="EV30" i="20"/>
  <c r="EV30" i="40" s="1"/>
  <c r="EV31" i="40" s="1"/>
  <c r="EV32" i="40" s="1"/>
  <c r="EV33" i="40" s="1"/>
  <c r="EV34" i="40" s="1"/>
  <c r="EN30" i="20"/>
  <c r="EF30" i="20"/>
  <c r="EF30" i="40" s="1"/>
  <c r="EF31" i="40" s="1"/>
  <c r="EF32" i="40" s="1"/>
  <c r="EF33" i="40" s="1"/>
  <c r="EF34" i="40" s="1"/>
  <c r="DX30" i="20"/>
  <c r="DP30" i="20"/>
  <c r="DP30" i="40" s="1"/>
  <c r="DP31" i="40" s="1"/>
  <c r="DP32" i="40" s="1"/>
  <c r="DP33" i="40" s="1"/>
  <c r="DP34" i="40" s="1"/>
  <c r="DH30" i="20"/>
  <c r="DH30" i="40" s="1"/>
  <c r="DH31" i="40" s="1"/>
  <c r="DH32" i="40" s="1"/>
  <c r="DH33" i="40" s="1"/>
  <c r="DH34" i="40" s="1"/>
  <c r="CZ30" i="20"/>
  <c r="CR30" i="20"/>
  <c r="CR30" i="40" s="1"/>
  <c r="CR31" i="40" s="1"/>
  <c r="CR32" i="40" s="1"/>
  <c r="CR33" i="40" s="1"/>
  <c r="CR34" i="40" s="1"/>
  <c r="CJ30" i="20"/>
  <c r="CB30" i="20"/>
  <c r="CB30" i="40" s="1"/>
  <c r="CB31" i="40" s="1"/>
  <c r="CB32" i="40" s="1"/>
  <c r="CB33" i="40" s="1"/>
  <c r="CB34" i="40" s="1"/>
  <c r="BT30" i="20"/>
  <c r="BT30" i="40" s="1"/>
  <c r="BT31" i="40" s="1"/>
  <c r="BT32" i="40" s="1"/>
  <c r="BT33" i="40" s="1"/>
  <c r="BT34" i="40" s="1"/>
  <c r="BL30" i="20"/>
  <c r="BL30" i="40" s="1"/>
  <c r="BL31" i="40" s="1"/>
  <c r="BL32" i="40" s="1"/>
  <c r="BL33" i="40" s="1"/>
  <c r="BL34" i="40" s="1"/>
  <c r="BD30" i="20"/>
  <c r="BD30" i="40" s="1"/>
  <c r="BD31" i="40" s="1"/>
  <c r="BD32" i="40" s="1"/>
  <c r="BD33" i="40" s="1"/>
  <c r="BD34" i="40" s="1"/>
  <c r="AV30" i="20"/>
  <c r="AN30" i="20"/>
  <c r="AN30" i="40" s="1"/>
  <c r="AN31" i="40" s="1"/>
  <c r="AN32" i="40" s="1"/>
  <c r="AN33" i="40" s="1"/>
  <c r="AN34" i="40" s="1"/>
  <c r="AF30" i="20"/>
  <c r="AF30" i="40" s="1"/>
  <c r="AF31" i="40" s="1"/>
  <c r="AF32" i="40" s="1"/>
  <c r="AF33" i="40" s="1"/>
  <c r="AF34" i="40" s="1"/>
  <c r="X30" i="20"/>
  <c r="X30" i="40" s="1"/>
  <c r="X31" i="40" s="1"/>
  <c r="X32" i="40" s="1"/>
  <c r="X33" i="40" s="1"/>
  <c r="X34" i="40" s="1"/>
  <c r="P30" i="20"/>
  <c r="P30" i="40" s="1"/>
  <c r="P31" i="40" s="1"/>
  <c r="P32" i="40" s="1"/>
  <c r="P33" i="40" s="1"/>
  <c r="P34" i="40" s="1"/>
  <c r="H30" i="20"/>
  <c r="H30" i="40" s="1"/>
  <c r="H31" i="40" s="1"/>
  <c r="H32" i="40" s="1"/>
  <c r="H33" i="40" s="1"/>
  <c r="H34" i="40" s="1"/>
  <c r="IM30" i="20"/>
  <c r="IM30" i="40" s="1"/>
  <c r="IM31" i="40" s="1"/>
  <c r="IM32" i="40" s="1"/>
  <c r="IM33" i="40" s="1"/>
  <c r="IM34" i="40" s="1"/>
  <c r="IE30" i="20"/>
  <c r="IE30" i="40" s="1"/>
  <c r="IE31" i="40" s="1"/>
  <c r="IE32" i="40" s="1"/>
  <c r="IE33" i="40" s="1"/>
  <c r="IE34" i="40" s="1"/>
  <c r="HW30" i="20"/>
  <c r="HW30" i="40" s="1"/>
  <c r="HW31" i="40" s="1"/>
  <c r="HW32" i="40" s="1"/>
  <c r="HW33" i="40" s="1"/>
  <c r="HW34" i="40" s="1"/>
  <c r="HO30" i="20"/>
  <c r="HG30" i="20"/>
  <c r="HG30" i="40" s="1"/>
  <c r="HG31" i="40" s="1"/>
  <c r="HG32" i="40" s="1"/>
  <c r="HG33" i="40" s="1"/>
  <c r="HG34" i="40" s="1"/>
  <c r="GY30" i="20"/>
  <c r="GY30" i="40" s="1"/>
  <c r="GY31" i="40" s="1"/>
  <c r="GY32" i="40" s="1"/>
  <c r="GY33" i="40" s="1"/>
  <c r="GY34" i="40" s="1"/>
  <c r="GQ30" i="20"/>
  <c r="GQ30" i="40" s="1"/>
  <c r="GQ31" i="40" s="1"/>
  <c r="GQ32" i="40" s="1"/>
  <c r="GQ33" i="40" s="1"/>
  <c r="GQ34" i="40" s="1"/>
  <c r="GI30" i="20"/>
  <c r="GI30" i="40" s="1"/>
  <c r="GI31" i="40" s="1"/>
  <c r="GI32" i="40" s="1"/>
  <c r="GI33" i="40" s="1"/>
  <c r="GI34" i="40" s="1"/>
  <c r="GA30" i="20"/>
  <c r="GA30" i="40" s="1"/>
  <c r="GA31" i="40" s="1"/>
  <c r="GA32" i="40" s="1"/>
  <c r="GA33" i="40" s="1"/>
  <c r="GA34" i="40" s="1"/>
  <c r="FS30" i="20"/>
  <c r="FK30" i="20"/>
  <c r="FK30" i="40" s="1"/>
  <c r="FK31" i="40" s="1"/>
  <c r="FK32" i="40" s="1"/>
  <c r="FK33" i="40" s="1"/>
  <c r="FK34" i="40" s="1"/>
  <c r="FC30" i="20"/>
  <c r="IL30" i="20"/>
  <c r="ID30" i="20"/>
  <c r="ID30" i="40" s="1"/>
  <c r="ID31" i="40" s="1"/>
  <c r="ID32" i="40" s="1"/>
  <c r="ID33" i="40" s="1"/>
  <c r="ID34" i="40" s="1"/>
  <c r="HV30" i="20"/>
  <c r="HV30" i="40" s="1"/>
  <c r="HV31" i="40" s="1"/>
  <c r="HV32" i="40" s="1"/>
  <c r="HV33" i="40" s="1"/>
  <c r="HV34" i="40" s="1"/>
  <c r="HN30" i="20"/>
  <c r="HN30" i="40" s="1"/>
  <c r="HN31" i="40" s="1"/>
  <c r="HN32" i="40" s="1"/>
  <c r="HN33" i="40" s="1"/>
  <c r="HN34" i="40" s="1"/>
  <c r="HF30" i="20"/>
  <c r="HF30" i="40" s="1"/>
  <c r="HF31" i="40" s="1"/>
  <c r="HF32" i="40" s="1"/>
  <c r="HF33" i="40" s="1"/>
  <c r="HF34" i="40" s="1"/>
  <c r="GX30" i="20"/>
  <c r="GP30" i="20"/>
  <c r="GP30" i="40" s="1"/>
  <c r="GP31" i="40" s="1"/>
  <c r="GP32" i="40" s="1"/>
  <c r="GP33" i="40" s="1"/>
  <c r="GP34" i="40" s="1"/>
  <c r="GH30" i="20"/>
  <c r="GH30" i="40" s="1"/>
  <c r="GH31" i="40" s="1"/>
  <c r="GH32" i="40" s="1"/>
  <c r="GH33" i="40" s="1"/>
  <c r="GH34" i="40" s="1"/>
  <c r="FZ30" i="20"/>
  <c r="FZ30" i="40" s="1"/>
  <c r="FZ31" i="40" s="1"/>
  <c r="FZ32" i="40" s="1"/>
  <c r="FZ33" i="40" s="1"/>
  <c r="FZ34" i="40" s="1"/>
  <c r="FR30" i="20"/>
  <c r="FR30" i="40" s="1"/>
  <c r="FR31" i="40" s="1"/>
  <c r="FR32" i="40" s="1"/>
  <c r="FR33" i="40" s="1"/>
  <c r="FR34" i="40" s="1"/>
  <c r="FJ30" i="20"/>
  <c r="FJ30" i="40" s="1"/>
  <c r="FJ31" i="40" s="1"/>
  <c r="FJ32" i="40" s="1"/>
  <c r="FJ33" i="40" s="1"/>
  <c r="FJ34" i="40" s="1"/>
  <c r="FB30" i="20"/>
  <c r="FB30" i="40" s="1"/>
  <c r="FB31" i="40" s="1"/>
  <c r="FB32" i="40" s="1"/>
  <c r="FB33" i="40" s="1"/>
  <c r="FB34" i="40" s="1"/>
  <c r="ET30" i="20"/>
  <c r="EL30" i="20"/>
  <c r="ED30" i="20"/>
  <c r="DV30" i="20"/>
  <c r="DV30" i="40" s="1"/>
  <c r="DV31" i="40" s="1"/>
  <c r="DV32" i="40" s="1"/>
  <c r="DV33" i="40" s="1"/>
  <c r="DV34" i="40" s="1"/>
  <c r="DN30" i="20"/>
  <c r="DN30" i="40" s="1"/>
  <c r="DN31" i="40" s="1"/>
  <c r="DN32" i="40" s="1"/>
  <c r="DN33" i="40" s="1"/>
  <c r="DN34" i="40" s="1"/>
  <c r="DF30" i="20"/>
  <c r="CX30" i="20"/>
  <c r="CX30" i="40" s="1"/>
  <c r="CX31" i="40" s="1"/>
  <c r="CX32" i="40" s="1"/>
  <c r="CX33" i="40" s="1"/>
  <c r="CX34" i="40" s="1"/>
  <c r="CP30" i="20"/>
  <c r="CP30" i="40" s="1"/>
  <c r="CP31" i="40" s="1"/>
  <c r="CP32" i="40" s="1"/>
  <c r="CP33" i="40" s="1"/>
  <c r="CP34" i="40" s="1"/>
  <c r="CH30" i="20"/>
  <c r="CH30" i="40" s="1"/>
  <c r="CH31" i="40" s="1"/>
  <c r="CH32" i="40" s="1"/>
  <c r="CH33" i="40" s="1"/>
  <c r="CH34" i="40" s="1"/>
  <c r="BZ30" i="20"/>
  <c r="BZ30" i="40" s="1"/>
  <c r="BZ31" i="40" s="1"/>
  <c r="BZ32" i="40" s="1"/>
  <c r="BZ33" i="40" s="1"/>
  <c r="BZ34" i="40" s="1"/>
  <c r="BR30" i="20"/>
  <c r="BR30" i="40" s="1"/>
  <c r="BR31" i="40" s="1"/>
  <c r="BR32" i="40" s="1"/>
  <c r="BR33" i="40" s="1"/>
  <c r="BR34" i="40" s="1"/>
  <c r="BJ30" i="20"/>
  <c r="BB30" i="20"/>
  <c r="AT30" i="20"/>
  <c r="AT30" i="40" s="1"/>
  <c r="AT31" i="40" s="1"/>
  <c r="AT32" i="40" s="1"/>
  <c r="AT33" i="40" s="1"/>
  <c r="AT34" i="40" s="1"/>
  <c r="AL30" i="20"/>
  <c r="AL30" i="40" s="1"/>
  <c r="AL31" i="40" s="1"/>
  <c r="AL32" i="40" s="1"/>
  <c r="AL33" i="40" s="1"/>
  <c r="AL34" i="40" s="1"/>
  <c r="AD30" i="20"/>
  <c r="V30" i="20"/>
  <c r="V30" i="40" s="1"/>
  <c r="V31" i="40" s="1"/>
  <c r="V32" i="40" s="1"/>
  <c r="V33" i="40" s="1"/>
  <c r="V34" i="40" s="1"/>
  <c r="N30" i="20"/>
  <c r="F30" i="20"/>
  <c r="F30" i="40" s="1"/>
  <c r="F31" i="40" s="1"/>
  <c r="F32" i="40" s="1"/>
  <c r="F33" i="40" s="1"/>
  <c r="F34" i="40" s="1"/>
  <c r="IK30" i="20"/>
  <c r="IC30" i="20"/>
  <c r="HU30" i="20"/>
  <c r="HM30" i="20"/>
  <c r="HM30" i="40" s="1"/>
  <c r="HM31" i="40" s="1"/>
  <c r="HM32" i="40" s="1"/>
  <c r="HM33" i="40" s="1"/>
  <c r="HM34" i="40" s="1"/>
  <c r="HE30" i="20"/>
  <c r="GW30" i="20"/>
  <c r="GW30" i="40" s="1"/>
  <c r="GW31" i="40" s="1"/>
  <c r="GW32" i="40" s="1"/>
  <c r="GW33" i="40" s="1"/>
  <c r="GW34" i="40" s="1"/>
  <c r="GO30" i="20"/>
  <c r="GO30" i="40" s="1"/>
  <c r="GO31" i="40" s="1"/>
  <c r="GO32" i="40" s="1"/>
  <c r="GO33" i="40" s="1"/>
  <c r="GO34" i="40" s="1"/>
  <c r="GG30" i="20"/>
  <c r="GG30" i="40" s="1"/>
  <c r="GG31" i="40" s="1"/>
  <c r="GG32" i="40" s="1"/>
  <c r="GG33" i="40" s="1"/>
  <c r="GG34" i="40" s="1"/>
  <c r="FY30" i="20"/>
  <c r="FY30" i="40" s="1"/>
  <c r="FY31" i="40" s="1"/>
  <c r="FY32" i="40" s="1"/>
  <c r="FY33" i="40" s="1"/>
  <c r="FY34" i="40" s="1"/>
  <c r="FQ30" i="20"/>
  <c r="FI30" i="20"/>
  <c r="FA30" i="20"/>
  <c r="ES30" i="20"/>
  <c r="EK30" i="20"/>
  <c r="EK30" i="40" s="1"/>
  <c r="EK31" i="40" s="1"/>
  <c r="EK32" i="40" s="1"/>
  <c r="EK33" i="40" s="1"/>
  <c r="EK34" i="40" s="1"/>
  <c r="EC30" i="20"/>
  <c r="EC30" i="40" s="1"/>
  <c r="EC31" i="40" s="1"/>
  <c r="EC32" i="40" s="1"/>
  <c r="EC33" i="40" s="1"/>
  <c r="EC34" i="40" s="1"/>
  <c r="DU30" i="20"/>
  <c r="DU30" i="40" s="1"/>
  <c r="DU31" i="40" s="1"/>
  <c r="DU32" i="40" s="1"/>
  <c r="DU33" i="40" s="1"/>
  <c r="DU34" i="40" s="1"/>
  <c r="DM30" i="20"/>
  <c r="DE30" i="20"/>
  <c r="DE30" i="40" s="1"/>
  <c r="DE31" i="40" s="1"/>
  <c r="DE32" i="40" s="1"/>
  <c r="DE33" i="40" s="1"/>
  <c r="DE34" i="40" s="1"/>
  <c r="CW30" i="20"/>
  <c r="CO30" i="20"/>
  <c r="CG30" i="20"/>
  <c r="CG30" i="40" s="1"/>
  <c r="CG31" i="40" s="1"/>
  <c r="CG32" i="40" s="1"/>
  <c r="CG33" i="40" s="1"/>
  <c r="CG34" i="40" s="1"/>
  <c r="BY30" i="20"/>
  <c r="BY30" i="40" s="1"/>
  <c r="BY31" i="40" s="1"/>
  <c r="BY32" i="40" s="1"/>
  <c r="BY33" i="40" s="1"/>
  <c r="BY34" i="40" s="1"/>
  <c r="BQ30" i="20"/>
  <c r="BQ30" i="40" s="1"/>
  <c r="BQ31" i="40" s="1"/>
  <c r="BQ32" i="40" s="1"/>
  <c r="BQ33" i="40" s="1"/>
  <c r="BQ34" i="40" s="1"/>
  <c r="BI30" i="20"/>
  <c r="BI30" i="40" s="1"/>
  <c r="BI31" i="40" s="1"/>
  <c r="BI32" i="40" s="1"/>
  <c r="BI33" i="40" s="1"/>
  <c r="BI34" i="40" s="1"/>
  <c r="BA30" i="20"/>
  <c r="BA30" i="40" s="1"/>
  <c r="BA31" i="40" s="1"/>
  <c r="BA32" i="40" s="1"/>
  <c r="BA33" i="40" s="1"/>
  <c r="BA34" i="40" s="1"/>
  <c r="AS30" i="20"/>
  <c r="AK30" i="20"/>
  <c r="AC30" i="20"/>
  <c r="AC30" i="40" s="1"/>
  <c r="AC31" i="40" s="1"/>
  <c r="AC32" i="40" s="1"/>
  <c r="AC33" i="40" s="1"/>
  <c r="AC34" i="40" s="1"/>
  <c r="U30" i="20"/>
  <c r="M30" i="20"/>
  <c r="E30" i="20"/>
  <c r="E30" i="40" s="1"/>
  <c r="E31" i="40" s="1"/>
  <c r="E32" i="40" s="1"/>
  <c r="E33" i="40" s="1"/>
  <c r="E34" i="40" s="1"/>
  <c r="IR30" i="20"/>
  <c r="IR30" i="40" s="1"/>
  <c r="IR31" i="40" s="1"/>
  <c r="IR32" i="40" s="1"/>
  <c r="IR33" i="40" s="1"/>
  <c r="IR34" i="40" s="1"/>
  <c r="IJ30" i="20"/>
  <c r="IB30" i="20"/>
  <c r="HT30" i="20"/>
  <c r="HT30" i="40" s="1"/>
  <c r="HT31" i="40" s="1"/>
  <c r="HT32" i="40" s="1"/>
  <c r="HT33" i="40" s="1"/>
  <c r="HT34" i="40" s="1"/>
  <c r="HL30" i="20"/>
  <c r="HL30" i="40" s="1"/>
  <c r="HL31" i="40" s="1"/>
  <c r="HL32" i="40" s="1"/>
  <c r="HL33" i="40" s="1"/>
  <c r="HL34" i="40" s="1"/>
  <c r="HD30" i="20"/>
  <c r="HD30" i="40" s="1"/>
  <c r="HD31" i="40" s="1"/>
  <c r="HD32" i="40" s="1"/>
  <c r="HD33" i="40" s="1"/>
  <c r="HD34" i="40" s="1"/>
  <c r="GV30" i="20"/>
  <c r="GV30" i="40" s="1"/>
  <c r="GV31" i="40" s="1"/>
  <c r="GV32" i="40" s="1"/>
  <c r="GV33" i="40" s="1"/>
  <c r="GV34" i="40" s="1"/>
  <c r="GN30" i="20"/>
  <c r="GF30" i="20"/>
  <c r="GF30" i="40" s="1"/>
  <c r="GF31" i="40" s="1"/>
  <c r="GF32" i="40" s="1"/>
  <c r="GF33" i="40" s="1"/>
  <c r="GF34" i="40" s="1"/>
  <c r="FX30" i="20"/>
  <c r="FP30" i="20"/>
  <c r="FP30" i="40" s="1"/>
  <c r="FP31" i="40" s="1"/>
  <c r="FP32" i="40" s="1"/>
  <c r="FP33" i="40" s="1"/>
  <c r="FP34" i="40" s="1"/>
  <c r="FH30" i="20"/>
  <c r="FH30" i="40" s="1"/>
  <c r="FH31" i="40" s="1"/>
  <c r="FH32" i="40" s="1"/>
  <c r="FH33" i="40" s="1"/>
  <c r="FH34" i="40" s="1"/>
  <c r="EZ30" i="20"/>
  <c r="EZ30" i="40" s="1"/>
  <c r="EZ31" i="40" s="1"/>
  <c r="EZ32" i="40" s="1"/>
  <c r="EZ33" i="40" s="1"/>
  <c r="EZ34" i="40" s="1"/>
  <c r="ER30" i="20"/>
  <c r="EJ30" i="20"/>
  <c r="EJ30" i="40" s="1"/>
  <c r="EJ31" i="40" s="1"/>
  <c r="EJ32" i="40" s="1"/>
  <c r="EJ33" i="40" s="1"/>
  <c r="EJ34" i="40" s="1"/>
  <c r="EB30" i="20"/>
  <c r="DT30" i="20"/>
  <c r="DL30" i="20"/>
  <c r="DL30" i="40" s="1"/>
  <c r="DL31" i="40" s="1"/>
  <c r="DL32" i="40" s="1"/>
  <c r="DL33" i="40" s="1"/>
  <c r="DL34" i="40" s="1"/>
  <c r="DD30" i="20"/>
  <c r="CV30" i="20"/>
  <c r="CN30" i="20"/>
  <c r="CF30" i="20"/>
  <c r="BX30" i="20"/>
  <c r="BP30" i="20"/>
  <c r="BP30" i="40" s="1"/>
  <c r="BP31" i="40" s="1"/>
  <c r="BP32" i="40" s="1"/>
  <c r="BP33" i="40" s="1"/>
  <c r="BP34" i="40" s="1"/>
  <c r="BH30" i="20"/>
  <c r="BH30" i="40" s="1"/>
  <c r="BH31" i="40" s="1"/>
  <c r="BH32" i="40" s="1"/>
  <c r="BH33" i="40" s="1"/>
  <c r="BH34" i="40" s="1"/>
  <c r="AZ30" i="20"/>
  <c r="AR30" i="20"/>
  <c r="AR30" i="40" s="1"/>
  <c r="AR31" i="40" s="1"/>
  <c r="AR32" i="40" s="1"/>
  <c r="AR33" i="40" s="1"/>
  <c r="AR34" i="40" s="1"/>
  <c r="AJ30" i="20"/>
  <c r="AB30" i="20"/>
  <c r="T30" i="20"/>
  <c r="T30" i="40" s="1"/>
  <c r="T31" i="40" s="1"/>
  <c r="T32" i="40" s="1"/>
  <c r="T33" i="40" s="1"/>
  <c r="T34" i="40" s="1"/>
  <c r="L30" i="20"/>
  <c r="L30" i="40" s="1"/>
  <c r="L31" i="40" s="1"/>
  <c r="L32" i="40" s="1"/>
  <c r="L33" i="40" s="1"/>
  <c r="L34" i="40" s="1"/>
  <c r="D30" i="20"/>
  <c r="IQ30" i="20"/>
  <c r="II30" i="20"/>
  <c r="IA30" i="20"/>
  <c r="HS30" i="20"/>
  <c r="HS30" i="40" s="1"/>
  <c r="HS31" i="40" s="1"/>
  <c r="HS32" i="40" s="1"/>
  <c r="HS33" i="40" s="1"/>
  <c r="HS34" i="40" s="1"/>
  <c r="HK30" i="20"/>
  <c r="HK30" i="40" s="1"/>
  <c r="HK31" i="40" s="1"/>
  <c r="HK32" i="40" s="1"/>
  <c r="HK33" i="40" s="1"/>
  <c r="HK34" i="40" s="1"/>
  <c r="HC30" i="20"/>
  <c r="HC30" i="40" s="1"/>
  <c r="HC31" i="40" s="1"/>
  <c r="HC32" i="40" s="1"/>
  <c r="HC33" i="40" s="1"/>
  <c r="HC34" i="40" s="1"/>
  <c r="GU30" i="20"/>
  <c r="GU30" i="40" s="1"/>
  <c r="GU31" i="40" s="1"/>
  <c r="GU32" i="40" s="1"/>
  <c r="GU33" i="40" s="1"/>
  <c r="GU34" i="40" s="1"/>
  <c r="GM30" i="20"/>
  <c r="GM30" i="40" s="1"/>
  <c r="GM31" i="40" s="1"/>
  <c r="GM32" i="40" s="1"/>
  <c r="GM33" i="40" s="1"/>
  <c r="GM34" i="40" s="1"/>
  <c r="GE30" i="20"/>
  <c r="FW30" i="20"/>
  <c r="FO30" i="20"/>
  <c r="FO30" i="40" s="1"/>
  <c r="FO31" i="40" s="1"/>
  <c r="FO32" i="40" s="1"/>
  <c r="FO33" i="40" s="1"/>
  <c r="FO34" i="40" s="1"/>
  <c r="FG30" i="20"/>
  <c r="FG30" i="40" s="1"/>
  <c r="FG31" i="40" s="1"/>
  <c r="FG32" i="40" s="1"/>
  <c r="FG33" i="40" s="1"/>
  <c r="FG34" i="40" s="1"/>
  <c r="EY30" i="20"/>
  <c r="EY30" i="40" s="1"/>
  <c r="EY31" i="40" s="1"/>
  <c r="EY32" i="40" s="1"/>
  <c r="EY33" i="40" s="1"/>
  <c r="EY34" i="40" s="1"/>
  <c r="EQ30" i="20"/>
  <c r="EQ30" i="40" s="1"/>
  <c r="EQ31" i="40" s="1"/>
  <c r="EQ32" i="40" s="1"/>
  <c r="EQ33" i="40" s="1"/>
  <c r="EQ34" i="40" s="1"/>
  <c r="EI30" i="20"/>
  <c r="EI30" i="40" s="1"/>
  <c r="EI31" i="40" s="1"/>
  <c r="EI32" i="40" s="1"/>
  <c r="EI33" i="40" s="1"/>
  <c r="EI34" i="40" s="1"/>
  <c r="EA30" i="20"/>
  <c r="DS30" i="20"/>
  <c r="DS30" i="40" s="1"/>
  <c r="DS31" i="40" s="1"/>
  <c r="DS32" i="40" s="1"/>
  <c r="DS33" i="40" s="1"/>
  <c r="DS34" i="40" s="1"/>
  <c r="DK30" i="20"/>
  <c r="DK30" i="40" s="1"/>
  <c r="DK31" i="40" s="1"/>
  <c r="DK32" i="40" s="1"/>
  <c r="DK33" i="40" s="1"/>
  <c r="DK34" i="40" s="1"/>
  <c r="DC30" i="20"/>
  <c r="CU30" i="20"/>
  <c r="CM30" i="20"/>
  <c r="CM30" i="40" s="1"/>
  <c r="CM31" i="40" s="1"/>
  <c r="CM32" i="40" s="1"/>
  <c r="CM33" i="40" s="1"/>
  <c r="CM34" i="40" s="1"/>
  <c r="CE30" i="20"/>
  <c r="CE30" i="40" s="1"/>
  <c r="CE31" i="40" s="1"/>
  <c r="CE32" i="40" s="1"/>
  <c r="CE33" i="40" s="1"/>
  <c r="CE34" i="40" s="1"/>
  <c r="BW30" i="20"/>
  <c r="BO30" i="20"/>
  <c r="BG30" i="20"/>
  <c r="AY30" i="20"/>
  <c r="AQ30" i="20"/>
  <c r="AQ30" i="40" s="1"/>
  <c r="AQ31" i="40" s="1"/>
  <c r="AQ32" i="40" s="1"/>
  <c r="AQ33" i="40" s="1"/>
  <c r="AQ34" i="40" s="1"/>
  <c r="AI30" i="20"/>
  <c r="AA30" i="20"/>
  <c r="AA30" i="40" s="1"/>
  <c r="AA31" i="40" s="1"/>
  <c r="AA32" i="40" s="1"/>
  <c r="AA33" i="40" s="1"/>
  <c r="AA34" i="40" s="1"/>
  <c r="S30" i="20"/>
  <c r="K30" i="20"/>
  <c r="K30" i="40" s="1"/>
  <c r="K31" i="40" s="1"/>
  <c r="K32" i="40" s="1"/>
  <c r="K33" i="40" s="1"/>
  <c r="K34" i="40" s="1"/>
  <c r="C30" i="20"/>
  <c r="IP30" i="20"/>
  <c r="IP30" i="40" s="1"/>
  <c r="IP31" i="40" s="1"/>
  <c r="IP32" i="40" s="1"/>
  <c r="IP33" i="40" s="1"/>
  <c r="IP34" i="40" s="1"/>
  <c r="IH30" i="20"/>
  <c r="HZ30" i="20"/>
  <c r="HZ30" i="40" s="1"/>
  <c r="HZ31" i="40" s="1"/>
  <c r="HZ32" i="40" s="1"/>
  <c r="HZ33" i="40" s="1"/>
  <c r="HZ34" i="40" s="1"/>
  <c r="HR30" i="20"/>
  <c r="HR30" i="40" s="1"/>
  <c r="HR31" i="40" s="1"/>
  <c r="HR32" i="40" s="1"/>
  <c r="HR33" i="40" s="1"/>
  <c r="HR34" i="40" s="1"/>
  <c r="HJ30" i="20"/>
  <c r="HB30" i="20"/>
  <c r="GT30" i="20"/>
  <c r="GT30" i="40" s="1"/>
  <c r="GT31" i="40" s="1"/>
  <c r="GT32" i="40" s="1"/>
  <c r="GT33" i="40" s="1"/>
  <c r="GT34" i="40" s="1"/>
  <c r="GL30" i="20"/>
  <c r="GD30" i="20"/>
  <c r="GD30" i="40" s="1"/>
  <c r="GD31" i="40" s="1"/>
  <c r="GD32" i="40" s="1"/>
  <c r="GD33" i="40" s="1"/>
  <c r="GD34" i="40" s="1"/>
  <c r="FV30" i="20"/>
  <c r="FV30" i="40" s="1"/>
  <c r="FV31" i="40" s="1"/>
  <c r="FV32" i="40" s="1"/>
  <c r="FV33" i="40" s="1"/>
  <c r="FV34" i="40" s="1"/>
  <c r="FN30" i="20"/>
  <c r="FF30" i="20"/>
  <c r="FF30" i="40" s="1"/>
  <c r="FF31" i="40" s="1"/>
  <c r="FF32" i="40" s="1"/>
  <c r="FF33" i="40" s="1"/>
  <c r="FF34" i="40" s="1"/>
  <c r="EX30" i="20"/>
  <c r="EX30" i="40" s="1"/>
  <c r="EX31" i="40" s="1"/>
  <c r="EX32" i="40" s="1"/>
  <c r="EX33" i="40" s="1"/>
  <c r="EX34" i="40" s="1"/>
  <c r="EP30" i="20"/>
  <c r="EP30" i="40" s="1"/>
  <c r="EP31" i="40" s="1"/>
  <c r="EP32" i="40" s="1"/>
  <c r="EP33" i="40" s="1"/>
  <c r="EP34" i="40" s="1"/>
  <c r="EH30" i="20"/>
  <c r="DZ30" i="20"/>
  <c r="DZ30" i="40" s="1"/>
  <c r="DZ31" i="40" s="1"/>
  <c r="DZ32" i="40" s="1"/>
  <c r="DZ33" i="40" s="1"/>
  <c r="DZ34" i="40" s="1"/>
  <c r="DR30" i="20"/>
  <c r="DR30" i="40" s="1"/>
  <c r="DR31" i="40" s="1"/>
  <c r="DR32" i="40" s="1"/>
  <c r="DR33" i="40" s="1"/>
  <c r="DR34" i="40" s="1"/>
  <c r="DJ30" i="20"/>
  <c r="DJ30" i="40" s="1"/>
  <c r="DJ31" i="40" s="1"/>
  <c r="DJ32" i="40" s="1"/>
  <c r="DJ33" i="40" s="1"/>
  <c r="DJ34" i="40" s="1"/>
  <c r="DB30" i="20"/>
  <c r="DB30" i="40" s="1"/>
  <c r="DB31" i="40" s="1"/>
  <c r="DB32" i="40" s="1"/>
  <c r="DB33" i="40" s="1"/>
  <c r="DB34" i="40" s="1"/>
  <c r="CT30" i="20"/>
  <c r="CT30" i="40" s="1"/>
  <c r="CT31" i="40" s="1"/>
  <c r="CT32" i="40" s="1"/>
  <c r="CT33" i="40" s="1"/>
  <c r="CT34" i="40" s="1"/>
  <c r="CL30" i="20"/>
  <c r="CL30" i="40" s="1"/>
  <c r="CL31" i="40" s="1"/>
  <c r="CL32" i="40" s="1"/>
  <c r="CL33" i="40" s="1"/>
  <c r="CL34" i="40" s="1"/>
  <c r="CD30" i="20"/>
  <c r="BV30" i="20"/>
  <c r="BN30" i="20"/>
  <c r="BF30" i="20"/>
  <c r="AX30" i="20"/>
  <c r="AX30" i="40" s="1"/>
  <c r="AX31" i="40" s="1"/>
  <c r="AX32" i="40" s="1"/>
  <c r="AX33" i="40" s="1"/>
  <c r="AX34" i="40" s="1"/>
  <c r="AP30" i="20"/>
  <c r="AP30" i="40" s="1"/>
  <c r="AP31" i="40" s="1"/>
  <c r="AP32" i="40" s="1"/>
  <c r="AP33" i="40" s="1"/>
  <c r="AP34" i="40" s="1"/>
  <c r="AH30" i="20"/>
  <c r="AH30" i="40" s="1"/>
  <c r="AH31" i="40" s="1"/>
  <c r="AH32" i="40" s="1"/>
  <c r="AH33" i="40" s="1"/>
  <c r="AH34" i="40" s="1"/>
  <c r="Z30" i="20"/>
  <c r="R30" i="20"/>
  <c r="R30" i="40" s="1"/>
  <c r="R31" i="40" s="1"/>
  <c r="R32" i="40" s="1"/>
  <c r="R33" i="40" s="1"/>
  <c r="R34" i="40" s="1"/>
  <c r="J30" i="20"/>
  <c r="J30" i="40" s="1"/>
  <c r="J31" i="40" s="1"/>
  <c r="J32" i="40" s="1"/>
  <c r="J33" i="40" s="1"/>
  <c r="J34" i="40" s="1"/>
  <c r="HQ30" i="20"/>
  <c r="HQ30" i="40" s="1"/>
  <c r="HQ31" i="40" s="1"/>
  <c r="HQ32" i="40" s="1"/>
  <c r="HQ33" i="40" s="1"/>
  <c r="HQ34" i="40" s="1"/>
  <c r="FE30" i="20"/>
  <c r="DW30" i="20"/>
  <c r="DW30" i="40" s="1"/>
  <c r="DW31" i="40" s="1"/>
  <c r="DW32" i="40" s="1"/>
  <c r="DW33" i="40" s="1"/>
  <c r="DW34" i="40" s="1"/>
  <c r="CQ30" i="20"/>
  <c r="BK30" i="20"/>
  <c r="BK30" i="40" s="1"/>
  <c r="BK31" i="40" s="1"/>
  <c r="BK32" i="40" s="1"/>
  <c r="BK33" i="40" s="1"/>
  <c r="BK34" i="40" s="1"/>
  <c r="AE30" i="20"/>
  <c r="HI30" i="20"/>
  <c r="HI30" i="40" s="1"/>
  <c r="HI31" i="40" s="1"/>
  <c r="HI32" i="40" s="1"/>
  <c r="HI33" i="40" s="1"/>
  <c r="HI34" i="40" s="1"/>
  <c r="EW30" i="20"/>
  <c r="DQ30" i="20"/>
  <c r="DQ30" i="40" s="1"/>
  <c r="DQ31" i="40" s="1"/>
  <c r="DQ32" i="40" s="1"/>
  <c r="DQ33" i="40" s="1"/>
  <c r="DQ34" i="40" s="1"/>
  <c r="CK30" i="20"/>
  <c r="CK30" i="40" s="1"/>
  <c r="CK31" i="40" s="1"/>
  <c r="CK32" i="40" s="1"/>
  <c r="CK33" i="40" s="1"/>
  <c r="CK34" i="40" s="1"/>
  <c r="BE30" i="20"/>
  <c r="BE30" i="40" s="1"/>
  <c r="BE31" i="40" s="1"/>
  <c r="BE32" i="40" s="1"/>
  <c r="BE33" i="40" s="1"/>
  <c r="BE34" i="40" s="1"/>
  <c r="Y30" i="20"/>
  <c r="HA30" i="20"/>
  <c r="HA30" i="40" s="1"/>
  <c r="HA31" i="40" s="1"/>
  <c r="HA32" i="40" s="1"/>
  <c r="HA33" i="40" s="1"/>
  <c r="HA34" i="40" s="1"/>
  <c r="EU30" i="20"/>
  <c r="EU30" i="40" s="1"/>
  <c r="EU31" i="40" s="1"/>
  <c r="EU32" i="40" s="1"/>
  <c r="EU33" i="40" s="1"/>
  <c r="EU34" i="40" s="1"/>
  <c r="DO30" i="20"/>
  <c r="CI30" i="20"/>
  <c r="CI30" i="40" s="1"/>
  <c r="CI31" i="40" s="1"/>
  <c r="CI32" i="40" s="1"/>
  <c r="CI33" i="40" s="1"/>
  <c r="CI34" i="40" s="1"/>
  <c r="BC30" i="20"/>
  <c r="BC30" i="40" s="1"/>
  <c r="BC31" i="40" s="1"/>
  <c r="BC32" i="40" s="1"/>
  <c r="BC33" i="40" s="1"/>
  <c r="BC34" i="40" s="1"/>
  <c r="W30" i="20"/>
  <c r="W30" i="40" s="1"/>
  <c r="W31" i="40" s="1"/>
  <c r="W32" i="40" s="1"/>
  <c r="W33" i="40" s="1"/>
  <c r="W34" i="40" s="1"/>
  <c r="GS30" i="20"/>
  <c r="GS30" i="40" s="1"/>
  <c r="GS31" i="40" s="1"/>
  <c r="GS32" i="40" s="1"/>
  <c r="GS33" i="40" s="1"/>
  <c r="GS34" i="40" s="1"/>
  <c r="EO30" i="20"/>
  <c r="DI30" i="20"/>
  <c r="DI30" i="40" s="1"/>
  <c r="DI31" i="40" s="1"/>
  <c r="DI32" i="40" s="1"/>
  <c r="DI33" i="40" s="1"/>
  <c r="DI34" i="40" s="1"/>
  <c r="CC30" i="20"/>
  <c r="AW30" i="20"/>
  <c r="AW30" i="40" s="1"/>
  <c r="AW31" i="40" s="1"/>
  <c r="AW32" i="40" s="1"/>
  <c r="AW33" i="40" s="1"/>
  <c r="AW34" i="40" s="1"/>
  <c r="Q30" i="20"/>
  <c r="HY30" i="20"/>
  <c r="HY30" i="40" s="1"/>
  <c r="HY31" i="40" s="1"/>
  <c r="HY32" i="40" s="1"/>
  <c r="HY33" i="40" s="1"/>
  <c r="HY34" i="40" s="1"/>
  <c r="DY30" i="20"/>
  <c r="DY30" i="40" s="1"/>
  <c r="DY31" i="40" s="1"/>
  <c r="DY32" i="40" s="1"/>
  <c r="DY33" i="40" s="1"/>
  <c r="DY34" i="40" s="1"/>
  <c r="BM30" i="20"/>
  <c r="BM30" i="40" s="1"/>
  <c r="BM31" i="40" s="1"/>
  <c r="BM32" i="40" s="1"/>
  <c r="BM33" i="40" s="1"/>
  <c r="BM34" i="40" s="1"/>
  <c r="GK30" i="20"/>
  <c r="GK30" i="40" s="1"/>
  <c r="GK31" i="40" s="1"/>
  <c r="GK32" i="40" s="1"/>
  <c r="GK33" i="40" s="1"/>
  <c r="GK34" i="40" s="1"/>
  <c r="DG30" i="20"/>
  <c r="DG30" i="40" s="1"/>
  <c r="DG31" i="40" s="1"/>
  <c r="DG32" i="40" s="1"/>
  <c r="DG33" i="40" s="1"/>
  <c r="DG34" i="40" s="1"/>
  <c r="AU30" i="20"/>
  <c r="AU30" i="40" s="1"/>
  <c r="AU31" i="40" s="1"/>
  <c r="AU32" i="40" s="1"/>
  <c r="AU33" i="40" s="1"/>
  <c r="AU34" i="40" s="1"/>
  <c r="GC30" i="20"/>
  <c r="GC30" i="40" s="1"/>
  <c r="GC31" i="40" s="1"/>
  <c r="GC32" i="40" s="1"/>
  <c r="GC33" i="40" s="1"/>
  <c r="GC34" i="40" s="1"/>
  <c r="DA30" i="20"/>
  <c r="DA30" i="40" s="1"/>
  <c r="DA31" i="40" s="1"/>
  <c r="DA32" i="40" s="1"/>
  <c r="DA33" i="40" s="1"/>
  <c r="DA34" i="40" s="1"/>
  <c r="AO30" i="20"/>
  <c r="IO30" i="20"/>
  <c r="CS30" i="20"/>
  <c r="CS30" i="40" s="1"/>
  <c r="CS31" i="40" s="1"/>
  <c r="CS32" i="40" s="1"/>
  <c r="CS33" i="40" s="1"/>
  <c r="CS34" i="40" s="1"/>
  <c r="G30" i="20"/>
  <c r="G30" i="40" s="1"/>
  <c r="G31" i="40" s="1"/>
  <c r="G32" i="40" s="1"/>
  <c r="G33" i="40" s="1"/>
  <c r="G34" i="40" s="1"/>
  <c r="FU30" i="20"/>
  <c r="BU30" i="20"/>
  <c r="FM30" i="20"/>
  <c r="BS30" i="20"/>
  <c r="BS30" i="40" s="1"/>
  <c r="BS31" i="40" s="1"/>
  <c r="BS32" i="40" s="1"/>
  <c r="BS33" i="40" s="1"/>
  <c r="BS34" i="40" s="1"/>
  <c r="EE30" i="20"/>
  <c r="CA30" i="20"/>
  <c r="AM30" i="20"/>
  <c r="AG30" i="20"/>
  <c r="AG30" i="40" s="1"/>
  <c r="AG31" i="40" s="1"/>
  <c r="AG32" i="40" s="1"/>
  <c r="AG33" i="40" s="1"/>
  <c r="AG34" i="40" s="1"/>
  <c r="IG30" i="20"/>
  <c r="EM30" i="20"/>
  <c r="EG30" i="20"/>
  <c r="EG30" i="40" s="1"/>
  <c r="EG31" i="40" s="1"/>
  <c r="EG32" i="40" s="1"/>
  <c r="EG33" i="40" s="1"/>
  <c r="EG34" i="40" s="1"/>
  <c r="CY30" i="20"/>
  <c r="CY30" i="40" s="1"/>
  <c r="CY31" i="40" s="1"/>
  <c r="CY32" i="40" s="1"/>
  <c r="CY33" i="40" s="1"/>
  <c r="CY34" i="40" s="1"/>
  <c r="O30" i="20"/>
  <c r="O30" i="40" s="1"/>
  <c r="O31" i="40" s="1"/>
  <c r="O32" i="40" s="1"/>
  <c r="O33" i="40" s="1"/>
  <c r="O34" i="40" s="1"/>
  <c r="I30" i="20"/>
  <c r="I30" i="40" s="1"/>
  <c r="I31" i="40" s="1"/>
  <c r="I32" i="40" s="1"/>
  <c r="I33" i="40" s="1"/>
  <c r="I34" i="40" s="1"/>
  <c r="B32" i="36"/>
  <c r="B24" i="35"/>
  <c r="FN30" i="40" l="1"/>
  <c r="FN31" i="40" s="1"/>
  <c r="FN32" i="40" s="1"/>
  <c r="FN33" i="40" s="1"/>
  <c r="FN34" i="40" s="1"/>
  <c r="Q30" i="40"/>
  <c r="Q31" i="40" s="1"/>
  <c r="Q32" i="40" s="1"/>
  <c r="Q33" i="40" s="1"/>
  <c r="Q34" i="40" s="1"/>
  <c r="AE30" i="40"/>
  <c r="AE31" i="40" s="1"/>
  <c r="AE32" i="40" s="1"/>
  <c r="AE33" i="40" s="1"/>
  <c r="AE34" i="40" s="1"/>
  <c r="ER30" i="40"/>
  <c r="ER31" i="40" s="1"/>
  <c r="ER32" i="40" s="1"/>
  <c r="ER33" i="40" s="1"/>
  <c r="ER34" i="40" s="1"/>
  <c r="Y30" i="40"/>
  <c r="Y31" i="40" s="1"/>
  <c r="Y32" i="40" s="1"/>
  <c r="Y33" i="40" s="1"/>
  <c r="Y34" i="40" s="1"/>
  <c r="AI30" i="40"/>
  <c r="AI31" i="40" s="1"/>
  <c r="AI32" i="40" s="1"/>
  <c r="AI33" i="40" s="1"/>
  <c r="AI34" i="40" s="1"/>
  <c r="IG30" i="40"/>
  <c r="IG31" i="40" s="1"/>
  <c r="IG32" i="40" s="1"/>
  <c r="IG33" i="40" s="1"/>
  <c r="IG34" i="40" s="1"/>
  <c r="Z30" i="40"/>
  <c r="Z31" i="40" s="1"/>
  <c r="Z32" i="40" s="1"/>
  <c r="Z33" i="40" s="1"/>
  <c r="Z34" i="40" s="1"/>
  <c r="Z35" i="40" s="1"/>
  <c r="GE30" i="40"/>
  <c r="GE31" i="40" s="1"/>
  <c r="GE32" i="40" s="1"/>
  <c r="GE33" i="40" s="1"/>
  <c r="GE34" i="40" s="1"/>
  <c r="GE35" i="40" s="1"/>
  <c r="IH30" i="40"/>
  <c r="IH31" i="40" s="1"/>
  <c r="IH32" i="40" s="1"/>
  <c r="IH33" i="40" s="1"/>
  <c r="IH34" i="40" s="1"/>
  <c r="BX30" i="40"/>
  <c r="BX31" i="40" s="1"/>
  <c r="BX32" i="40" s="1"/>
  <c r="BX33" i="40" s="1"/>
  <c r="BX34" i="40" s="1"/>
  <c r="BX35" i="40" s="1"/>
  <c r="AD30" i="40"/>
  <c r="AD31" i="40" s="1"/>
  <c r="AD32" i="40" s="1"/>
  <c r="AD33" i="40" s="1"/>
  <c r="AD34" i="40" s="1"/>
  <c r="FI30" i="40"/>
  <c r="FI31" i="40" s="1"/>
  <c r="FI32" i="40" s="1"/>
  <c r="FI33" i="40" s="1"/>
  <c r="FI34" i="40" s="1"/>
  <c r="FI35" i="40" s="1"/>
  <c r="CA30" i="40"/>
  <c r="CA31" i="40" s="1"/>
  <c r="CA32" i="40" s="1"/>
  <c r="CA33" i="40" s="1"/>
  <c r="CA34" i="40" s="1"/>
  <c r="CA35" i="40" s="1"/>
  <c r="ED30" i="40"/>
  <c r="ED31" i="40" s="1"/>
  <c r="ED32" i="40" s="1"/>
  <c r="ED33" i="40" s="1"/>
  <c r="ED34" i="40" s="1"/>
  <c r="ED35" i="40" s="1"/>
  <c r="BF30" i="40"/>
  <c r="BF31" i="40" s="1"/>
  <c r="BF32" i="40" s="1"/>
  <c r="BF33" i="40" s="1"/>
  <c r="BF34" i="40" s="1"/>
  <c r="BF35" i="40" s="1"/>
  <c r="CC30" i="40"/>
  <c r="CC31" i="40" s="1"/>
  <c r="CC32" i="40" s="1"/>
  <c r="CC33" i="40" s="1"/>
  <c r="CC34" i="40" s="1"/>
  <c r="CC35" i="40" s="1"/>
  <c r="CQ30" i="40"/>
  <c r="CQ31" i="40" s="1"/>
  <c r="CQ32" i="40" s="1"/>
  <c r="CQ33" i="40" s="1"/>
  <c r="CQ34" i="40" s="1"/>
  <c r="CQ35" i="40" s="1"/>
  <c r="II30" i="40"/>
  <c r="II31" i="40" s="1"/>
  <c r="II32" i="40" s="1"/>
  <c r="II33" i="40" s="1"/>
  <c r="II34" i="40" s="1"/>
  <c r="II35" i="40" s="1"/>
  <c r="CZ30" i="40"/>
  <c r="CZ31" i="40" s="1"/>
  <c r="CZ32" i="40" s="1"/>
  <c r="CZ33" i="40" s="1"/>
  <c r="CZ34" i="40" s="1"/>
  <c r="CZ35" i="40" s="1"/>
  <c r="FX30" i="40"/>
  <c r="FX31" i="40" s="1"/>
  <c r="FX32" i="40" s="1"/>
  <c r="FX33" i="40" s="1"/>
  <c r="FX34" i="40" s="1"/>
  <c r="FX35" i="40" s="1"/>
  <c r="FS30" i="40"/>
  <c r="FS31" i="40" s="1"/>
  <c r="FS32" i="40" s="1"/>
  <c r="FS33" i="40" s="1"/>
  <c r="FS34" i="40" s="1"/>
  <c r="FS35" i="40" s="1"/>
  <c r="CN30" i="40"/>
  <c r="CN31" i="40" s="1"/>
  <c r="CN32" i="40" s="1"/>
  <c r="CN33" i="40" s="1"/>
  <c r="CN34" i="40" s="1"/>
  <c r="CN35" i="40" s="1"/>
  <c r="HJ30" i="40"/>
  <c r="HJ31" i="40" s="1"/>
  <c r="HJ32" i="40" s="1"/>
  <c r="HJ33" i="40" s="1"/>
  <c r="HJ34" i="40" s="1"/>
  <c r="HJ35" i="40" s="1"/>
  <c r="CU30" i="40"/>
  <c r="CU31" i="40" s="1"/>
  <c r="CU32" i="40" s="1"/>
  <c r="CU33" i="40" s="1"/>
  <c r="CU34" i="40" s="1"/>
  <c r="CU35" i="40" s="1"/>
  <c r="IB30" i="40"/>
  <c r="IB31" i="40" s="1"/>
  <c r="IB32" i="40" s="1"/>
  <c r="IB33" i="40" s="1"/>
  <c r="IB34" i="40" s="1"/>
  <c r="IB35" i="40" s="1"/>
  <c r="HU30" i="40"/>
  <c r="HU31" i="40" s="1"/>
  <c r="HU32" i="40" s="1"/>
  <c r="HU33" i="40" s="1"/>
  <c r="HU34" i="40" s="1"/>
  <c r="HU35" i="40" s="1"/>
  <c r="BV30" i="40"/>
  <c r="BV31" i="40" s="1"/>
  <c r="BV32" i="40" s="1"/>
  <c r="BV33" i="40" s="1"/>
  <c r="BV34" i="40" s="1"/>
  <c r="BV35" i="40" s="1"/>
  <c r="DO30" i="40"/>
  <c r="DO31" i="40" s="1"/>
  <c r="DO32" i="40" s="1"/>
  <c r="DO33" i="40" s="1"/>
  <c r="DO34" i="40" s="1"/>
  <c r="DO35" i="40" s="1"/>
  <c r="GZ30" i="40"/>
  <c r="GZ31" i="40" s="1"/>
  <c r="GZ32" i="40" s="1"/>
  <c r="GZ33" i="40" s="1"/>
  <c r="GZ34" i="40" s="1"/>
  <c r="GZ35" i="40" s="1"/>
  <c r="FC30" i="40"/>
  <c r="FC31" i="40" s="1"/>
  <c r="FC32" i="40" s="1"/>
  <c r="FC33" i="40" s="1"/>
  <c r="FC34" i="40" s="1"/>
  <c r="FC35" i="40" s="1"/>
  <c r="IA30" i="40"/>
  <c r="IA31" i="40" s="1"/>
  <c r="IA32" i="40" s="1"/>
  <c r="IA33" i="40" s="1"/>
  <c r="IA34" i="40" s="1"/>
  <c r="IA35" i="40" s="1"/>
  <c r="IO30" i="40"/>
  <c r="IO31" i="40" s="1"/>
  <c r="IO32" i="40" s="1"/>
  <c r="IO33" i="40" s="1"/>
  <c r="IO34" i="40" s="1"/>
  <c r="IO35" i="40" s="1"/>
  <c r="CJ30" i="40"/>
  <c r="CJ31" i="40" s="1"/>
  <c r="CJ32" i="40" s="1"/>
  <c r="CJ33" i="40" s="1"/>
  <c r="CJ34" i="40" s="1"/>
  <c r="CJ35" i="40" s="1"/>
  <c r="FQ30" i="40"/>
  <c r="FQ31" i="40" s="1"/>
  <c r="FQ32" i="40" s="1"/>
  <c r="FQ33" i="40" s="1"/>
  <c r="FQ34" i="40" s="1"/>
  <c r="FQ35" i="40" s="1"/>
  <c r="D30" i="40"/>
  <c r="D31" i="40" s="1"/>
  <c r="D32" i="40" s="1"/>
  <c r="D33" i="40" s="1"/>
  <c r="D34" i="40" s="1"/>
  <c r="D35" i="40" s="1"/>
  <c r="GX30" i="40"/>
  <c r="GX31" i="40" s="1"/>
  <c r="GX32" i="40" s="1"/>
  <c r="GX33" i="40" s="1"/>
  <c r="GX34" i="40" s="1"/>
  <c r="GX35" i="40" s="1"/>
  <c r="FA30" i="40"/>
  <c r="FA31" i="40" s="1"/>
  <c r="FA32" i="40" s="1"/>
  <c r="FA33" i="40" s="1"/>
  <c r="FA34" i="40" s="1"/>
  <c r="FA35" i="40" s="1"/>
  <c r="IQ30" i="40"/>
  <c r="IQ31" i="40" s="1"/>
  <c r="IQ32" i="40" s="1"/>
  <c r="IQ33" i="40" s="1"/>
  <c r="IQ34" i="40" s="1"/>
  <c r="IQ35" i="40" s="1"/>
  <c r="AM30" i="40"/>
  <c r="AM31" i="40" s="1"/>
  <c r="AM32" i="40" s="1"/>
  <c r="AM33" i="40" s="1"/>
  <c r="AM34" i="40" s="1"/>
  <c r="AM35" i="40" s="1"/>
  <c r="EO30" i="40"/>
  <c r="EO31" i="40" s="1"/>
  <c r="EO32" i="40" s="1"/>
  <c r="EO33" i="40" s="1"/>
  <c r="EO34" i="40" s="1"/>
  <c r="EO35" i="40" s="1"/>
  <c r="FM30" i="40"/>
  <c r="FM31" i="40" s="1"/>
  <c r="FM32" i="40" s="1"/>
  <c r="FM33" i="40" s="1"/>
  <c r="FM34" i="40" s="1"/>
  <c r="FM35" i="40" s="1"/>
  <c r="IL30" i="40"/>
  <c r="IL31" i="40" s="1"/>
  <c r="IL32" i="40" s="1"/>
  <c r="IL33" i="40" s="1"/>
  <c r="IL34" i="40" s="1"/>
  <c r="IL35" i="40" s="1"/>
  <c r="DM30" i="40"/>
  <c r="DM31" i="40" s="1"/>
  <c r="DM32" i="40" s="1"/>
  <c r="DM33" i="40" s="1"/>
  <c r="DM34" i="40" s="1"/>
  <c r="DM35" i="40" s="1"/>
  <c r="CO30" i="40"/>
  <c r="CO31" i="40" s="1"/>
  <c r="CO32" i="40" s="1"/>
  <c r="CO33" i="40" s="1"/>
  <c r="CO34" i="40" s="1"/>
  <c r="CO35" i="40" s="1"/>
  <c r="FD30" i="40"/>
  <c r="FD31" i="40" s="1"/>
  <c r="FD32" i="40" s="1"/>
  <c r="FD33" i="40" s="1"/>
  <c r="FD34" i="40" s="1"/>
  <c r="FD35" i="40" s="1"/>
  <c r="S30" i="40"/>
  <c r="S31" i="40" s="1"/>
  <c r="S32" i="40" s="1"/>
  <c r="S33" i="40" s="1"/>
  <c r="S34" i="40" s="1"/>
  <c r="S35" i="40" s="1"/>
  <c r="BJ30" i="40"/>
  <c r="BJ31" i="40" s="1"/>
  <c r="BJ32" i="40" s="1"/>
  <c r="BJ33" i="40" s="1"/>
  <c r="BJ34" i="40" s="1"/>
  <c r="BJ35" i="40" s="1"/>
  <c r="AK30" i="40"/>
  <c r="AK31" i="40" s="1"/>
  <c r="AK32" i="40" s="1"/>
  <c r="AK33" i="40" s="1"/>
  <c r="AK34" i="40" s="1"/>
  <c r="AK35" i="40" s="1"/>
  <c r="C30" i="40"/>
  <c r="C31" i="40" s="1"/>
  <c r="C32" i="40" s="1"/>
  <c r="C33" i="40" s="1"/>
  <c r="C34" i="40" s="1"/>
  <c r="C35" i="40" s="1"/>
  <c r="EB30" i="40"/>
  <c r="EB31" i="40" s="1"/>
  <c r="EB32" i="40" s="1"/>
  <c r="EB33" i="40" s="1"/>
  <c r="EB34" i="40" s="1"/>
  <c r="EB35" i="40" s="1"/>
  <c r="HB30" i="40"/>
  <c r="HB31" i="40" s="1"/>
  <c r="HB32" i="40" s="1"/>
  <c r="HB33" i="40" s="1"/>
  <c r="HB34" i="40" s="1"/>
  <c r="HB35" i="40" s="1"/>
  <c r="EN30" i="40"/>
  <c r="EN31" i="40" s="1"/>
  <c r="EN32" i="40" s="1"/>
  <c r="EN33" i="40" s="1"/>
  <c r="EN34" i="40" s="1"/>
  <c r="EN35" i="40" s="1"/>
  <c r="FW30" i="40"/>
  <c r="FW31" i="40" s="1"/>
  <c r="FW32" i="40" s="1"/>
  <c r="FW33" i="40" s="1"/>
  <c r="FW34" i="40" s="1"/>
  <c r="FW35" i="40" s="1"/>
  <c r="CW30" i="40"/>
  <c r="CW31" i="40" s="1"/>
  <c r="CW32" i="40" s="1"/>
  <c r="CW33" i="40" s="1"/>
  <c r="CW34" i="40" s="1"/>
  <c r="CW35" i="40" s="1"/>
  <c r="FU30" i="40"/>
  <c r="FU31" i="40" s="1"/>
  <c r="FU32" i="40" s="1"/>
  <c r="FU33" i="40" s="1"/>
  <c r="FU34" i="40" s="1"/>
  <c r="FU35" i="40" s="1"/>
  <c r="EM30" i="40"/>
  <c r="EM31" i="40" s="1"/>
  <c r="EM32" i="40" s="1"/>
  <c r="EM33" i="40" s="1"/>
  <c r="EM34" i="40" s="1"/>
  <c r="EM35" i="40" s="1"/>
  <c r="BO30" i="40"/>
  <c r="BO31" i="40" s="1"/>
  <c r="BO32" i="40" s="1"/>
  <c r="BO33" i="40" s="1"/>
  <c r="BO34" i="40" s="1"/>
  <c r="BO35" i="40" s="1"/>
  <c r="AB30" i="40"/>
  <c r="AB31" i="40" s="1"/>
  <c r="AB32" i="40" s="1"/>
  <c r="AB33" i="40" s="1"/>
  <c r="AB34" i="40" s="1"/>
  <c r="AB35" i="40" s="1"/>
  <c r="ES30" i="40"/>
  <c r="ES31" i="40" s="1"/>
  <c r="ES32" i="40" s="1"/>
  <c r="ES33" i="40" s="1"/>
  <c r="ES34" i="40" s="1"/>
  <c r="ES35" i="40" s="1"/>
  <c r="FL30" i="40"/>
  <c r="FL31" i="40" s="1"/>
  <c r="FL32" i="40" s="1"/>
  <c r="FL33" i="40" s="1"/>
  <c r="FL34" i="40" s="1"/>
  <c r="FL35" i="40" s="1"/>
  <c r="DC30" i="40"/>
  <c r="DC31" i="40" s="1"/>
  <c r="DC32" i="40" s="1"/>
  <c r="DC33" i="40" s="1"/>
  <c r="DC34" i="40" s="1"/>
  <c r="DC35" i="40" s="1"/>
  <c r="AS30" i="40"/>
  <c r="AS31" i="40" s="1"/>
  <c r="AS32" i="40" s="1"/>
  <c r="AS33" i="40" s="1"/>
  <c r="AS34" i="40" s="1"/>
  <c r="AS35" i="40" s="1"/>
  <c r="CF30" i="40"/>
  <c r="CF31" i="40" s="1"/>
  <c r="CF32" i="40" s="1"/>
  <c r="CF33" i="40" s="1"/>
  <c r="CF34" i="40" s="1"/>
  <c r="CF35" i="40" s="1"/>
  <c r="M30" i="40"/>
  <c r="M31" i="40" s="1"/>
  <c r="M32" i="40" s="1"/>
  <c r="M33" i="40" s="1"/>
  <c r="M34" i="40" s="1"/>
  <c r="M35" i="40" s="1"/>
  <c r="EH30" i="40"/>
  <c r="EH31" i="40" s="1"/>
  <c r="EH32" i="40" s="1"/>
  <c r="EH33" i="40" s="1"/>
  <c r="EH34" i="40" s="1"/>
  <c r="EH35" i="40" s="1"/>
  <c r="AO30" i="40"/>
  <c r="AO31" i="40" s="1"/>
  <c r="AO32" i="40" s="1"/>
  <c r="AO33" i="40" s="1"/>
  <c r="AO34" i="40" s="1"/>
  <c r="AO35" i="40" s="1"/>
  <c r="AJ30" i="40"/>
  <c r="AJ31" i="40" s="1"/>
  <c r="AJ32" i="40" s="1"/>
  <c r="AJ33" i="40" s="1"/>
  <c r="AJ34" i="40" s="1"/>
  <c r="AJ35" i="40" s="1"/>
  <c r="HX30" i="40"/>
  <c r="HX31" i="40" s="1"/>
  <c r="HX32" i="40" s="1"/>
  <c r="HX33" i="40" s="1"/>
  <c r="HX34" i="40" s="1"/>
  <c r="HX35" i="40" s="1"/>
  <c r="IK30" i="40"/>
  <c r="IK31" i="40" s="1"/>
  <c r="IK32" i="40" s="1"/>
  <c r="IK33" i="40" s="1"/>
  <c r="IK34" i="40" s="1"/>
  <c r="IK35" i="40" s="1"/>
  <c r="AZ30" i="40"/>
  <c r="AZ31" i="40" s="1"/>
  <c r="AZ32" i="40" s="1"/>
  <c r="AZ33" i="40" s="1"/>
  <c r="AZ34" i="40" s="1"/>
  <c r="AZ35" i="40" s="1"/>
  <c r="BW30" i="40"/>
  <c r="BW31" i="40" s="1"/>
  <c r="BW32" i="40" s="1"/>
  <c r="BW33" i="40" s="1"/>
  <c r="BW34" i="40" s="1"/>
  <c r="BW35" i="40" s="1"/>
  <c r="CD30" i="40"/>
  <c r="CD31" i="40" s="1"/>
  <c r="CD32" i="40" s="1"/>
  <c r="CD33" i="40" s="1"/>
  <c r="CD34" i="40" s="1"/>
  <c r="CD35" i="40" s="1"/>
  <c r="DX30" i="40"/>
  <c r="DX31" i="40" s="1"/>
  <c r="DX32" i="40" s="1"/>
  <c r="DX33" i="40" s="1"/>
  <c r="DX34" i="40" s="1"/>
  <c r="DX35" i="40" s="1"/>
  <c r="N30" i="40"/>
  <c r="N31" i="40" s="1"/>
  <c r="N32" i="40" s="1"/>
  <c r="N33" i="40" s="1"/>
  <c r="N34" i="40" s="1"/>
  <c r="N35" i="40" s="1"/>
  <c r="BU30" i="40"/>
  <c r="BU31" i="40" s="1"/>
  <c r="BU32" i="40" s="1"/>
  <c r="BU33" i="40" s="1"/>
  <c r="BU34" i="40" s="1"/>
  <c r="BU35" i="40" s="1"/>
  <c r="IC30" i="40"/>
  <c r="IC31" i="40" s="1"/>
  <c r="IC32" i="40" s="1"/>
  <c r="IC33" i="40" s="1"/>
  <c r="IC34" i="40" s="1"/>
  <c r="IC35" i="40" s="1"/>
  <c r="DT30" i="40"/>
  <c r="DT31" i="40" s="1"/>
  <c r="DT32" i="40" s="1"/>
  <c r="DT33" i="40" s="1"/>
  <c r="DT34" i="40" s="1"/>
  <c r="DT35" i="40" s="1"/>
  <c r="IF30" i="40"/>
  <c r="IF31" i="40" s="1"/>
  <c r="IF32" i="40" s="1"/>
  <c r="IF33" i="40" s="1"/>
  <c r="IF34" i="40" s="1"/>
  <c r="IF35" i="40" s="1"/>
  <c r="EL30" i="40"/>
  <c r="EL31" i="40" s="1"/>
  <c r="EL32" i="40" s="1"/>
  <c r="EL33" i="40" s="1"/>
  <c r="EL34" i="40" s="1"/>
  <c r="EL35" i="40" s="1"/>
  <c r="GL30" i="40"/>
  <c r="GL31" i="40" s="1"/>
  <c r="GL32" i="40" s="1"/>
  <c r="GL33" i="40" s="1"/>
  <c r="GL34" i="40" s="1"/>
  <c r="GL35" i="40" s="1"/>
  <c r="ET30" i="40"/>
  <c r="ET31" i="40" s="1"/>
  <c r="ET32" i="40" s="1"/>
  <c r="ET33" i="40" s="1"/>
  <c r="ET34" i="40" s="1"/>
  <c r="ET35" i="40" s="1"/>
  <c r="EE30" i="40"/>
  <c r="EE31" i="40" s="1"/>
  <c r="EE32" i="40" s="1"/>
  <c r="EE33" i="40" s="1"/>
  <c r="EE34" i="40" s="1"/>
  <c r="EE35" i="40" s="1"/>
  <c r="EA30" i="40"/>
  <c r="EA31" i="40" s="1"/>
  <c r="EA32" i="40" s="1"/>
  <c r="EA33" i="40" s="1"/>
  <c r="EA34" i="40" s="1"/>
  <c r="EA35" i="40" s="1"/>
  <c r="EW30" i="40"/>
  <c r="EW31" i="40" s="1"/>
  <c r="EW32" i="40" s="1"/>
  <c r="EW33" i="40" s="1"/>
  <c r="EW34" i="40" s="1"/>
  <c r="EW35" i="40" s="1"/>
  <c r="BG30" i="40"/>
  <c r="BG31" i="40" s="1"/>
  <c r="BG32" i="40" s="1"/>
  <c r="BG33" i="40" s="1"/>
  <c r="BG34" i="40" s="1"/>
  <c r="BG35" i="40" s="1"/>
  <c r="U30" i="40"/>
  <c r="U31" i="40" s="1"/>
  <c r="U32" i="40" s="1"/>
  <c r="U33" i="40" s="1"/>
  <c r="U34" i="40" s="1"/>
  <c r="U35" i="40" s="1"/>
  <c r="DF30" i="40"/>
  <c r="DF31" i="40" s="1"/>
  <c r="DF32" i="40" s="1"/>
  <c r="DF33" i="40" s="1"/>
  <c r="DF34" i="40" s="1"/>
  <c r="DF35" i="40" s="1"/>
  <c r="FE30" i="40"/>
  <c r="FE31" i="40" s="1"/>
  <c r="FE32" i="40" s="1"/>
  <c r="FE33" i="40" s="1"/>
  <c r="FE34" i="40" s="1"/>
  <c r="FE35" i="40" s="1"/>
  <c r="DD30" i="40"/>
  <c r="DD31" i="40" s="1"/>
  <c r="DD32" i="40" s="1"/>
  <c r="DD33" i="40" s="1"/>
  <c r="DD34" i="40" s="1"/>
  <c r="DD35" i="40" s="1"/>
  <c r="IJ30" i="40"/>
  <c r="IJ31" i="40" s="1"/>
  <c r="IJ32" i="40" s="1"/>
  <c r="IJ33" i="40" s="1"/>
  <c r="IJ34" i="40" s="1"/>
  <c r="IJ35" i="40" s="1"/>
  <c r="GN30" i="40"/>
  <c r="GN31" i="40" s="1"/>
  <c r="GN32" i="40" s="1"/>
  <c r="GN33" i="40" s="1"/>
  <c r="GN34" i="40" s="1"/>
  <c r="GN35" i="40" s="1"/>
  <c r="AV30" i="40"/>
  <c r="AV31" i="40" s="1"/>
  <c r="AV32" i="40" s="1"/>
  <c r="AV33" i="40" s="1"/>
  <c r="AV34" i="40" s="1"/>
  <c r="AV35" i="40" s="1"/>
  <c r="BN30" i="40"/>
  <c r="BN31" i="40" s="1"/>
  <c r="BN32" i="40" s="1"/>
  <c r="BN33" i="40" s="1"/>
  <c r="BN34" i="40" s="1"/>
  <c r="BN35" i="40" s="1"/>
  <c r="AY30" i="40"/>
  <c r="AY31" i="40" s="1"/>
  <c r="AY32" i="40" s="1"/>
  <c r="AY33" i="40" s="1"/>
  <c r="AY34" i="40" s="1"/>
  <c r="AY35" i="40" s="1"/>
  <c r="HO30" i="40"/>
  <c r="HO31" i="40" s="1"/>
  <c r="HO32" i="40" s="1"/>
  <c r="HO33" i="40" s="1"/>
  <c r="HO34" i="40" s="1"/>
  <c r="HO35" i="40" s="1"/>
  <c r="HE30" i="40"/>
  <c r="HE31" i="40" s="1"/>
  <c r="HE32" i="40" s="1"/>
  <c r="HE33" i="40" s="1"/>
  <c r="HE34" i="40" s="1"/>
  <c r="HE35" i="40" s="1"/>
  <c r="BB30" i="40"/>
  <c r="BB31" i="40" s="1"/>
  <c r="BB32" i="40" s="1"/>
  <c r="BB33" i="40" s="1"/>
  <c r="BB34" i="40" s="1"/>
  <c r="BB35" i="40" s="1"/>
  <c r="CV30" i="40"/>
  <c r="CV31" i="40" s="1"/>
  <c r="CV32" i="40" s="1"/>
  <c r="CV33" i="40" s="1"/>
  <c r="CV34" i="40" s="1"/>
  <c r="CV35" i="40" s="1"/>
  <c r="B36" i="39"/>
  <c r="B36" i="38"/>
  <c r="G35" i="40"/>
  <c r="O35" i="40"/>
  <c r="W35" i="40"/>
  <c r="AE35" i="40"/>
  <c r="I35" i="40"/>
  <c r="R35" i="40"/>
  <c r="AA35" i="40"/>
  <c r="AR35" i="40"/>
  <c r="BH35" i="40"/>
  <c r="BP35" i="40"/>
  <c r="DL35" i="40"/>
  <c r="EJ35" i="40"/>
  <c r="ER35" i="40"/>
  <c r="EZ35" i="40"/>
  <c r="FH35" i="40"/>
  <c r="FP35" i="40"/>
  <c r="GF35" i="40"/>
  <c r="GV35" i="40"/>
  <c r="HD35" i="40"/>
  <c r="HL35" i="40"/>
  <c r="HT35" i="40"/>
  <c r="IR35" i="40"/>
  <c r="J35" i="40"/>
  <c r="BA35" i="40"/>
  <c r="BI35" i="40"/>
  <c r="BQ35" i="40"/>
  <c r="BY35" i="40"/>
  <c r="CG35" i="40"/>
  <c r="DE35" i="40"/>
  <c r="DU35" i="40"/>
  <c r="EC35" i="40"/>
  <c r="EK35" i="40"/>
  <c r="FY35" i="40"/>
  <c r="GG35" i="40"/>
  <c r="GO35" i="40"/>
  <c r="GW35" i="40"/>
  <c r="HM35" i="40"/>
  <c r="B36" i="40"/>
  <c r="L35" i="40"/>
  <c r="AD35" i="40"/>
  <c r="AU35" i="40"/>
  <c r="BC35" i="40"/>
  <c r="BK35" i="40"/>
  <c r="BS35" i="40"/>
  <c r="CI35" i="40"/>
  <c r="CY35" i="40"/>
  <c r="DG35" i="40"/>
  <c r="DW35" i="40"/>
  <c r="EU35" i="40"/>
  <c r="FK35" i="40"/>
  <c r="GA35" i="40"/>
  <c r="GI35" i="40"/>
  <c r="GQ35" i="40"/>
  <c r="GY35" i="40"/>
  <c r="HG35" i="40"/>
  <c r="HW35" i="40"/>
  <c r="IE35" i="40"/>
  <c r="IM35" i="40"/>
  <c r="V35" i="40"/>
  <c r="AF35" i="40"/>
  <c r="AN35" i="40"/>
  <c r="BD35" i="40"/>
  <c r="BL35" i="40"/>
  <c r="BT35" i="40"/>
  <c r="CB35" i="40"/>
  <c r="CR35" i="40"/>
  <c r="DH35" i="40"/>
  <c r="DP35" i="40"/>
  <c r="EF35" i="40"/>
  <c r="EV35" i="40"/>
  <c r="FT35" i="40"/>
  <c r="GB35" i="40"/>
  <c r="GJ35" i="40"/>
  <c r="GR35" i="40"/>
  <c r="HH35" i="40"/>
  <c r="HP35" i="40"/>
  <c r="IN35" i="40"/>
  <c r="E35" i="40"/>
  <c r="X35" i="40"/>
  <c r="AG35" i="40"/>
  <c r="AW35" i="40"/>
  <c r="BE35" i="40"/>
  <c r="BM35" i="40"/>
  <c r="CK35" i="40"/>
  <c r="CS35" i="40"/>
  <c r="DA35" i="40"/>
  <c r="DI35" i="40"/>
  <c r="DQ35" i="40"/>
  <c r="DY35" i="40"/>
  <c r="EG35" i="40"/>
  <c r="GC35" i="40"/>
  <c r="GK35" i="40"/>
  <c r="GS35" i="40"/>
  <c r="HA35" i="40"/>
  <c r="HI35" i="40"/>
  <c r="HQ35" i="40"/>
  <c r="HY35" i="40"/>
  <c r="IG35" i="40"/>
  <c r="T35" i="40"/>
  <c r="AQ35" i="40"/>
  <c r="CH35" i="40"/>
  <c r="DZ35" i="40"/>
  <c r="FO35" i="40"/>
  <c r="HF35" i="40"/>
  <c r="Y35" i="40"/>
  <c r="AT35" i="40"/>
  <c r="CL35" i="40"/>
  <c r="EX35" i="40"/>
  <c r="FR35" i="40"/>
  <c r="GM35" i="40"/>
  <c r="ID35" i="40"/>
  <c r="AX35" i="40"/>
  <c r="BR35" i="40"/>
  <c r="CM35" i="40"/>
  <c r="DJ35" i="40"/>
  <c r="EY35" i="40"/>
  <c r="FV35" i="40"/>
  <c r="GP35" i="40"/>
  <c r="HK35" i="40"/>
  <c r="IH35" i="40"/>
  <c r="F35" i="40"/>
  <c r="AC35" i="40"/>
  <c r="CP35" i="40"/>
  <c r="DK35" i="40"/>
  <c r="FB35" i="40"/>
  <c r="GT35" i="40"/>
  <c r="HN35" i="40"/>
  <c r="K35" i="40"/>
  <c r="AI35" i="40"/>
  <c r="BZ35" i="40"/>
  <c r="DR35" i="40"/>
  <c r="FG35" i="40"/>
  <c r="GD35" i="40"/>
  <c r="HS35" i="40"/>
  <c r="IP35" i="40"/>
  <c r="P35" i="40"/>
  <c r="AL35" i="40"/>
  <c r="CX35" i="40"/>
  <c r="DS35" i="40"/>
  <c r="EP35" i="40"/>
  <c r="FJ35" i="40"/>
  <c r="HV35" i="40"/>
  <c r="Q35" i="40"/>
  <c r="AP35" i="40"/>
  <c r="CE35" i="40"/>
  <c r="DB35" i="40"/>
  <c r="DV35" i="40"/>
  <c r="EQ35" i="40"/>
  <c r="FN35" i="40"/>
  <c r="GH35" i="40"/>
  <c r="HC35" i="40"/>
  <c r="HZ35" i="40"/>
  <c r="CT35" i="40"/>
  <c r="H35" i="40"/>
  <c r="FZ35" i="40"/>
  <c r="AH35" i="40"/>
  <c r="GU35" i="40"/>
  <c r="HR35" i="40"/>
  <c r="FF35" i="40"/>
  <c r="DN35" i="40"/>
  <c r="EI35" i="40"/>
  <c r="IQ32" i="36"/>
  <c r="IQ33" i="38" s="1"/>
  <c r="II32" i="36"/>
  <c r="II33" i="38" s="1"/>
  <c r="IA32" i="36"/>
  <c r="IA33" i="38" s="1"/>
  <c r="HS32" i="36"/>
  <c r="HS33" i="38" s="1"/>
  <c r="HK32" i="36"/>
  <c r="HK33" i="38" s="1"/>
  <c r="HC32" i="36"/>
  <c r="HC33" i="38" s="1"/>
  <c r="GU32" i="36"/>
  <c r="GU33" i="38" s="1"/>
  <c r="GM32" i="36"/>
  <c r="GM33" i="38" s="1"/>
  <c r="GE32" i="36"/>
  <c r="GE33" i="38" s="1"/>
  <c r="FW32" i="36"/>
  <c r="FW33" i="38" s="1"/>
  <c r="FO32" i="36"/>
  <c r="FO33" i="38" s="1"/>
  <c r="FG32" i="36"/>
  <c r="FG33" i="38" s="1"/>
  <c r="EY32" i="36"/>
  <c r="EY33" i="38" s="1"/>
  <c r="EQ32" i="36"/>
  <c r="EQ33" i="38" s="1"/>
  <c r="EI32" i="36"/>
  <c r="EI33" i="38" s="1"/>
  <c r="EA32" i="36"/>
  <c r="EA33" i="38" s="1"/>
  <c r="DS32" i="36"/>
  <c r="DS33" i="38" s="1"/>
  <c r="DK32" i="36"/>
  <c r="DK33" i="38" s="1"/>
  <c r="DC32" i="36"/>
  <c r="DC33" i="38" s="1"/>
  <c r="CU32" i="36"/>
  <c r="CU33" i="38" s="1"/>
  <c r="CM32" i="36"/>
  <c r="CM33" i="38" s="1"/>
  <c r="CE32" i="36"/>
  <c r="CE33" i="38" s="1"/>
  <c r="IN32" i="36"/>
  <c r="IN33" i="38" s="1"/>
  <c r="IE32" i="36"/>
  <c r="IE33" i="38" s="1"/>
  <c r="HV32" i="36"/>
  <c r="HV33" i="38" s="1"/>
  <c r="HM32" i="36"/>
  <c r="HM33" i="38" s="1"/>
  <c r="HD32" i="36"/>
  <c r="HD33" i="38" s="1"/>
  <c r="GT32" i="36"/>
  <c r="GT33" i="38" s="1"/>
  <c r="GK32" i="36"/>
  <c r="GK33" i="38" s="1"/>
  <c r="GB32" i="36"/>
  <c r="GB33" i="38" s="1"/>
  <c r="FS32" i="36"/>
  <c r="FS33" i="38" s="1"/>
  <c r="FJ32" i="36"/>
  <c r="FJ33" i="38" s="1"/>
  <c r="FA32" i="36"/>
  <c r="FA33" i="38" s="1"/>
  <c r="ER32" i="36"/>
  <c r="ER33" i="38" s="1"/>
  <c r="EH32" i="36"/>
  <c r="EH33" i="38" s="1"/>
  <c r="DY32" i="36"/>
  <c r="DY33" i="38" s="1"/>
  <c r="DP32" i="36"/>
  <c r="DP33" i="38" s="1"/>
  <c r="DG32" i="36"/>
  <c r="DG33" i="38" s="1"/>
  <c r="CX32" i="36"/>
  <c r="CX33" i="38" s="1"/>
  <c r="CO32" i="36"/>
  <c r="CO33" i="38" s="1"/>
  <c r="CF32" i="36"/>
  <c r="CF33" i="38" s="1"/>
  <c r="BW32" i="36"/>
  <c r="BW33" i="38" s="1"/>
  <c r="BO32" i="36"/>
  <c r="BO33" i="38" s="1"/>
  <c r="BG32" i="36"/>
  <c r="BG33" i="38" s="1"/>
  <c r="AY32" i="36"/>
  <c r="AY33" i="38" s="1"/>
  <c r="AQ32" i="36"/>
  <c r="AQ33" i="38" s="1"/>
  <c r="AI32" i="36"/>
  <c r="AI33" i="38" s="1"/>
  <c r="AA32" i="36"/>
  <c r="AA33" i="38" s="1"/>
  <c r="S32" i="36"/>
  <c r="S33" i="38" s="1"/>
  <c r="K32" i="36"/>
  <c r="K33" i="38" s="1"/>
  <c r="C32" i="36"/>
  <c r="C33" i="38" s="1"/>
  <c r="IM32" i="36"/>
  <c r="IM33" i="38" s="1"/>
  <c r="ID32" i="36"/>
  <c r="ID33" i="38" s="1"/>
  <c r="HU32" i="36"/>
  <c r="HU33" i="38" s="1"/>
  <c r="HL32" i="36"/>
  <c r="HL33" i="38" s="1"/>
  <c r="HB32" i="36"/>
  <c r="HB33" i="38" s="1"/>
  <c r="GS32" i="36"/>
  <c r="GS33" i="38" s="1"/>
  <c r="GJ32" i="36"/>
  <c r="GJ33" i="38" s="1"/>
  <c r="GA32" i="36"/>
  <c r="GA33" i="38" s="1"/>
  <c r="FR32" i="36"/>
  <c r="FR33" i="38" s="1"/>
  <c r="FI32" i="36"/>
  <c r="FI33" i="38" s="1"/>
  <c r="EZ32" i="36"/>
  <c r="EZ33" i="38" s="1"/>
  <c r="EP32" i="36"/>
  <c r="EP33" i="38" s="1"/>
  <c r="EG32" i="36"/>
  <c r="EG33" i="38" s="1"/>
  <c r="DX32" i="36"/>
  <c r="DX33" i="38" s="1"/>
  <c r="DO32" i="36"/>
  <c r="DO33" i="38" s="1"/>
  <c r="DF32" i="36"/>
  <c r="DF33" i="38" s="1"/>
  <c r="CW32" i="36"/>
  <c r="CW33" i="38" s="1"/>
  <c r="CN32" i="36"/>
  <c r="CN33" i="38" s="1"/>
  <c r="CD32" i="36"/>
  <c r="CD33" i="38" s="1"/>
  <c r="BV32" i="36"/>
  <c r="BV33" i="38" s="1"/>
  <c r="BN32" i="36"/>
  <c r="BN33" i="38" s="1"/>
  <c r="BF32" i="36"/>
  <c r="BF33" i="38" s="1"/>
  <c r="AX32" i="36"/>
  <c r="AX33" i="38" s="1"/>
  <c r="AP32" i="36"/>
  <c r="AP33" i="38" s="1"/>
  <c r="AH32" i="36"/>
  <c r="AH33" i="38" s="1"/>
  <c r="Z32" i="36"/>
  <c r="Z33" i="38" s="1"/>
  <c r="R32" i="36"/>
  <c r="R33" i="38" s="1"/>
  <c r="J32" i="36"/>
  <c r="J33" i="38" s="1"/>
  <c r="IL32" i="36"/>
  <c r="IL33" i="38" s="1"/>
  <c r="IC32" i="36"/>
  <c r="IC33" i="38" s="1"/>
  <c r="HT32" i="36"/>
  <c r="HT33" i="38" s="1"/>
  <c r="HJ32" i="36"/>
  <c r="HJ33" i="38" s="1"/>
  <c r="HA32" i="36"/>
  <c r="HA33" i="38" s="1"/>
  <c r="GR32" i="36"/>
  <c r="GR33" i="38" s="1"/>
  <c r="GI32" i="36"/>
  <c r="GI33" i="38" s="1"/>
  <c r="FZ32" i="36"/>
  <c r="FZ33" i="38" s="1"/>
  <c r="FQ32" i="36"/>
  <c r="FQ33" i="38" s="1"/>
  <c r="FH32" i="36"/>
  <c r="FH33" i="38" s="1"/>
  <c r="EX32" i="36"/>
  <c r="EX33" i="38" s="1"/>
  <c r="EO32" i="36"/>
  <c r="EO33" i="38" s="1"/>
  <c r="EF32" i="36"/>
  <c r="EF33" i="38" s="1"/>
  <c r="DW32" i="36"/>
  <c r="DW33" i="38" s="1"/>
  <c r="DN32" i="36"/>
  <c r="DN33" i="38" s="1"/>
  <c r="DE32" i="36"/>
  <c r="DE33" i="38" s="1"/>
  <c r="CV32" i="36"/>
  <c r="CV33" i="38" s="1"/>
  <c r="CL32" i="36"/>
  <c r="CL33" i="38" s="1"/>
  <c r="CC32" i="36"/>
  <c r="CC33" i="38" s="1"/>
  <c r="BU32" i="36"/>
  <c r="BU33" i="38" s="1"/>
  <c r="BM32" i="36"/>
  <c r="BM33" i="38" s="1"/>
  <c r="BE32" i="36"/>
  <c r="BE33" i="38" s="1"/>
  <c r="AW32" i="36"/>
  <c r="AW33" i="38" s="1"/>
  <c r="AO32" i="36"/>
  <c r="AO33" i="38" s="1"/>
  <c r="AG32" i="36"/>
  <c r="AG33" i="38" s="1"/>
  <c r="Y32" i="36"/>
  <c r="Y33" i="38" s="1"/>
  <c r="Q32" i="36"/>
  <c r="Q33" i="38" s="1"/>
  <c r="I32" i="36"/>
  <c r="I33" i="38" s="1"/>
  <c r="IK32" i="36"/>
  <c r="IK33" i="38" s="1"/>
  <c r="IB32" i="36"/>
  <c r="IB33" i="38" s="1"/>
  <c r="HR32" i="36"/>
  <c r="HR33" i="38" s="1"/>
  <c r="HI32" i="36"/>
  <c r="HI33" i="38" s="1"/>
  <c r="GZ32" i="36"/>
  <c r="GZ33" i="38" s="1"/>
  <c r="GQ32" i="36"/>
  <c r="GQ33" i="38" s="1"/>
  <c r="GH32" i="36"/>
  <c r="GH33" i="38" s="1"/>
  <c r="FY32" i="36"/>
  <c r="FY33" i="38" s="1"/>
  <c r="FP32" i="36"/>
  <c r="FP33" i="38" s="1"/>
  <c r="FF32" i="36"/>
  <c r="FF33" i="38" s="1"/>
  <c r="EW32" i="36"/>
  <c r="EW33" i="38" s="1"/>
  <c r="EN32" i="36"/>
  <c r="EN33" i="38" s="1"/>
  <c r="EE32" i="36"/>
  <c r="EE33" i="38" s="1"/>
  <c r="DV32" i="36"/>
  <c r="DV33" i="38" s="1"/>
  <c r="DM32" i="36"/>
  <c r="DM33" i="38" s="1"/>
  <c r="DD32" i="36"/>
  <c r="DD33" i="38" s="1"/>
  <c r="CT32" i="36"/>
  <c r="CT33" i="38" s="1"/>
  <c r="CK32" i="36"/>
  <c r="CK33" i="38" s="1"/>
  <c r="CB32" i="36"/>
  <c r="CB33" i="38" s="1"/>
  <c r="BT32" i="36"/>
  <c r="BT33" i="38" s="1"/>
  <c r="BL32" i="36"/>
  <c r="BL33" i="38" s="1"/>
  <c r="BD32" i="36"/>
  <c r="BD33" i="38" s="1"/>
  <c r="AV32" i="36"/>
  <c r="AV33" i="38" s="1"/>
  <c r="AN32" i="36"/>
  <c r="AN33" i="38" s="1"/>
  <c r="AF32" i="36"/>
  <c r="AF33" i="38" s="1"/>
  <c r="X32" i="36"/>
  <c r="X33" i="38" s="1"/>
  <c r="P32" i="36"/>
  <c r="P33" i="38" s="1"/>
  <c r="H32" i="36"/>
  <c r="H33" i="38" s="1"/>
  <c r="IJ32" i="36"/>
  <c r="IJ33" i="38" s="1"/>
  <c r="HZ32" i="36"/>
  <c r="HZ33" i="38" s="1"/>
  <c r="HQ32" i="36"/>
  <c r="HQ33" i="38" s="1"/>
  <c r="HH32" i="36"/>
  <c r="HH33" i="38" s="1"/>
  <c r="GY32" i="36"/>
  <c r="GY33" i="38" s="1"/>
  <c r="GP32" i="36"/>
  <c r="GP33" i="38" s="1"/>
  <c r="GG32" i="36"/>
  <c r="GG33" i="38" s="1"/>
  <c r="FX32" i="36"/>
  <c r="FX33" i="38" s="1"/>
  <c r="FN32" i="36"/>
  <c r="FN33" i="38" s="1"/>
  <c r="FE32" i="36"/>
  <c r="FE33" i="38" s="1"/>
  <c r="EV32" i="36"/>
  <c r="EV33" i="38" s="1"/>
  <c r="EM32" i="36"/>
  <c r="EM33" i="38" s="1"/>
  <c r="ED32" i="36"/>
  <c r="ED33" i="38" s="1"/>
  <c r="DU32" i="36"/>
  <c r="DU33" i="38" s="1"/>
  <c r="DL32" i="36"/>
  <c r="DL33" i="38" s="1"/>
  <c r="DB32" i="36"/>
  <c r="DB33" i="38" s="1"/>
  <c r="CS32" i="36"/>
  <c r="CS33" i="38" s="1"/>
  <c r="CJ32" i="36"/>
  <c r="CJ33" i="38" s="1"/>
  <c r="CA32" i="36"/>
  <c r="CA33" i="38" s="1"/>
  <c r="BS32" i="36"/>
  <c r="BS33" i="38" s="1"/>
  <c r="BK32" i="36"/>
  <c r="BK33" i="38" s="1"/>
  <c r="BC32" i="36"/>
  <c r="BC33" i="38" s="1"/>
  <c r="AU32" i="36"/>
  <c r="AU33" i="38" s="1"/>
  <c r="AM32" i="36"/>
  <c r="AM33" i="38" s="1"/>
  <c r="AE32" i="36"/>
  <c r="AE33" i="38" s="1"/>
  <c r="W32" i="36"/>
  <c r="W33" i="38" s="1"/>
  <c r="O32" i="36"/>
  <c r="O33" i="38" s="1"/>
  <c r="G32" i="36"/>
  <c r="G33" i="38" s="1"/>
  <c r="IR32" i="36"/>
  <c r="IR33" i="38" s="1"/>
  <c r="IH32" i="36"/>
  <c r="IH33" i="38" s="1"/>
  <c r="HY32" i="36"/>
  <c r="HY33" i="38" s="1"/>
  <c r="HP32" i="36"/>
  <c r="HP33" i="38" s="1"/>
  <c r="HG32" i="36"/>
  <c r="HG33" i="38" s="1"/>
  <c r="GX32" i="36"/>
  <c r="GX33" i="38" s="1"/>
  <c r="GO32" i="36"/>
  <c r="GO33" i="38" s="1"/>
  <c r="GF32" i="36"/>
  <c r="GF33" i="38" s="1"/>
  <c r="FV32" i="36"/>
  <c r="FV33" i="38" s="1"/>
  <c r="FM32" i="36"/>
  <c r="FM33" i="38" s="1"/>
  <c r="FD32" i="36"/>
  <c r="FD33" i="38" s="1"/>
  <c r="EU32" i="36"/>
  <c r="EU33" i="38" s="1"/>
  <c r="EL32" i="36"/>
  <c r="EL33" i="38" s="1"/>
  <c r="EC32" i="36"/>
  <c r="EC33" i="38" s="1"/>
  <c r="DT32" i="36"/>
  <c r="DT33" i="38" s="1"/>
  <c r="DJ32" i="36"/>
  <c r="DJ33" i="38" s="1"/>
  <c r="DA32" i="36"/>
  <c r="DA33" i="38" s="1"/>
  <c r="CR32" i="36"/>
  <c r="CR33" i="38" s="1"/>
  <c r="CI32" i="36"/>
  <c r="CI33" i="38" s="1"/>
  <c r="BZ32" i="36"/>
  <c r="BZ33" i="38" s="1"/>
  <c r="BR32" i="36"/>
  <c r="BR33" i="38" s="1"/>
  <c r="BJ32" i="36"/>
  <c r="BJ33" i="38" s="1"/>
  <c r="BB32" i="36"/>
  <c r="BB33" i="38" s="1"/>
  <c r="AT32" i="36"/>
  <c r="AT33" i="38" s="1"/>
  <c r="AL32" i="36"/>
  <c r="AL33" i="38" s="1"/>
  <c r="AD32" i="36"/>
  <c r="AD33" i="38" s="1"/>
  <c r="V32" i="36"/>
  <c r="V33" i="38" s="1"/>
  <c r="N32" i="36"/>
  <c r="N33" i="38" s="1"/>
  <c r="F32" i="36"/>
  <c r="F33" i="38" s="1"/>
  <c r="IF32" i="36"/>
  <c r="IF33" i="38" s="1"/>
  <c r="GV32" i="36"/>
  <c r="GV33" i="38" s="1"/>
  <c r="FK32" i="36"/>
  <c r="FK33" i="38" s="1"/>
  <c r="DZ32" i="36"/>
  <c r="DZ33" i="38" s="1"/>
  <c r="CP32" i="36"/>
  <c r="CP33" i="38" s="1"/>
  <c r="BH32" i="36"/>
  <c r="BH33" i="38" s="1"/>
  <c r="AB32" i="36"/>
  <c r="AB33" i="38" s="1"/>
  <c r="HX32" i="36"/>
  <c r="HX33" i="38" s="1"/>
  <c r="GN32" i="36"/>
  <c r="GN33" i="38" s="1"/>
  <c r="FC32" i="36"/>
  <c r="FC33" i="38" s="1"/>
  <c r="DR32" i="36"/>
  <c r="DR33" i="38" s="1"/>
  <c r="CH32" i="36"/>
  <c r="CH33" i="38" s="1"/>
  <c r="BA32" i="36"/>
  <c r="BA33" i="38" s="1"/>
  <c r="U32" i="36"/>
  <c r="U33" i="38" s="1"/>
  <c r="HW32" i="36"/>
  <c r="HW33" i="38" s="1"/>
  <c r="GL32" i="36"/>
  <c r="GL33" i="38" s="1"/>
  <c r="FB32" i="36"/>
  <c r="FB33" i="38" s="1"/>
  <c r="DQ32" i="36"/>
  <c r="DQ33" i="38" s="1"/>
  <c r="CG32" i="36"/>
  <c r="CG33" i="38" s="1"/>
  <c r="AZ32" i="36"/>
  <c r="AZ33" i="38" s="1"/>
  <c r="T32" i="36"/>
  <c r="T33" i="38" s="1"/>
  <c r="HO32" i="36"/>
  <c r="HO33" i="38" s="1"/>
  <c r="GD32" i="36"/>
  <c r="GD33" i="38" s="1"/>
  <c r="ET32" i="36"/>
  <c r="ET33" i="38" s="1"/>
  <c r="DI32" i="36"/>
  <c r="DI33" i="38" s="1"/>
  <c r="BY32" i="36"/>
  <c r="BY33" i="38" s="1"/>
  <c r="AS32" i="36"/>
  <c r="AS33" i="38" s="1"/>
  <c r="M32" i="36"/>
  <c r="M33" i="38" s="1"/>
  <c r="HN32" i="36"/>
  <c r="HN33" i="38" s="1"/>
  <c r="GC32" i="36"/>
  <c r="GC33" i="38" s="1"/>
  <c r="ES32" i="36"/>
  <c r="ES33" i="38" s="1"/>
  <c r="DH32" i="36"/>
  <c r="DH33" i="38" s="1"/>
  <c r="BX32" i="36"/>
  <c r="BX33" i="38" s="1"/>
  <c r="AR32" i="36"/>
  <c r="AR33" i="38" s="1"/>
  <c r="L32" i="36"/>
  <c r="L33" i="38" s="1"/>
  <c r="IP32" i="36"/>
  <c r="IP33" i="38" s="1"/>
  <c r="HF32" i="36"/>
  <c r="HF33" i="38" s="1"/>
  <c r="FU32" i="36"/>
  <c r="FU33" i="38" s="1"/>
  <c r="EK32" i="36"/>
  <c r="EK33" i="38" s="1"/>
  <c r="CZ32" i="36"/>
  <c r="CZ33" i="38" s="1"/>
  <c r="BQ32" i="36"/>
  <c r="BQ33" i="38" s="1"/>
  <c r="AK32" i="36"/>
  <c r="AK33" i="38" s="1"/>
  <c r="E32" i="36"/>
  <c r="E33" i="38" s="1"/>
  <c r="IO32" i="36"/>
  <c r="IO33" i="38" s="1"/>
  <c r="CY32" i="36"/>
  <c r="CY33" i="38" s="1"/>
  <c r="IG32" i="36"/>
  <c r="IG33" i="38" s="1"/>
  <c r="CQ32" i="36"/>
  <c r="CQ33" i="38" s="1"/>
  <c r="HE32" i="36"/>
  <c r="HE33" i="38" s="1"/>
  <c r="BP32" i="36"/>
  <c r="BP33" i="38" s="1"/>
  <c r="GW32" i="36"/>
  <c r="GW33" i="38" s="1"/>
  <c r="BI32" i="36"/>
  <c r="BI33" i="38" s="1"/>
  <c r="FT32" i="36"/>
  <c r="FT33" i="38" s="1"/>
  <c r="AJ32" i="36"/>
  <c r="AJ33" i="38" s="1"/>
  <c r="EB32" i="36"/>
  <c r="EB33" i="38" s="1"/>
  <c r="FL32" i="36"/>
  <c r="FL33" i="38" s="1"/>
  <c r="AC32" i="36"/>
  <c r="AC33" i="38" s="1"/>
  <c r="EJ32" i="36"/>
  <c r="EJ33" i="38" s="1"/>
  <c r="D32" i="36"/>
  <c r="D33" i="38" s="1"/>
  <c r="B33" i="36"/>
  <c r="B25" i="35"/>
  <c r="B37" i="39" l="1"/>
  <c r="B37" i="38"/>
  <c r="I36" i="40"/>
  <c r="Q36" i="40"/>
  <c r="Y36" i="40"/>
  <c r="AG36" i="40"/>
  <c r="AO36" i="40"/>
  <c r="AW36" i="40"/>
  <c r="AW37" i="39" s="1"/>
  <c r="BE36" i="40"/>
  <c r="BM36" i="40"/>
  <c r="BU36" i="40"/>
  <c r="BU37" i="39" s="1"/>
  <c r="CC36" i="40"/>
  <c r="CK36" i="40"/>
  <c r="CS36" i="40"/>
  <c r="DA36" i="40"/>
  <c r="DI36" i="40"/>
  <c r="DQ36" i="40"/>
  <c r="DY36" i="40"/>
  <c r="EG36" i="40"/>
  <c r="EO36" i="40"/>
  <c r="EW36" i="40"/>
  <c r="EW37" i="39" s="1"/>
  <c r="FE36" i="40"/>
  <c r="FM36" i="40"/>
  <c r="FU36" i="40"/>
  <c r="GC36" i="40"/>
  <c r="GK36" i="40"/>
  <c r="GS36" i="40"/>
  <c r="HA36" i="40"/>
  <c r="HA37" i="39" s="1"/>
  <c r="HI36" i="40"/>
  <c r="HQ36" i="40"/>
  <c r="HY36" i="40"/>
  <c r="IG36" i="40"/>
  <c r="IO36" i="40"/>
  <c r="J36" i="40"/>
  <c r="R36" i="40"/>
  <c r="Z36" i="40"/>
  <c r="AH36" i="40"/>
  <c r="AP36" i="40"/>
  <c r="AX36" i="40"/>
  <c r="BF36" i="40"/>
  <c r="BN36" i="40"/>
  <c r="BV36" i="40"/>
  <c r="CD36" i="40"/>
  <c r="CL36" i="40"/>
  <c r="CT36" i="40"/>
  <c r="DB36" i="40"/>
  <c r="DJ36" i="40"/>
  <c r="DR36" i="40"/>
  <c r="DZ36" i="40"/>
  <c r="EH36" i="40"/>
  <c r="EP36" i="40"/>
  <c r="EX36" i="40"/>
  <c r="FF36" i="40"/>
  <c r="FN36" i="40"/>
  <c r="FV36" i="40"/>
  <c r="GD36" i="40"/>
  <c r="GL36" i="40"/>
  <c r="GT36" i="40"/>
  <c r="HB36" i="40"/>
  <c r="HJ36" i="40"/>
  <c r="HR36" i="40"/>
  <c r="HZ36" i="40"/>
  <c r="IH36" i="40"/>
  <c r="IH37" i="39" s="1"/>
  <c r="IP36" i="40"/>
  <c r="D36" i="40"/>
  <c r="L36" i="40"/>
  <c r="T36" i="40"/>
  <c r="AB36" i="40"/>
  <c r="AJ36" i="40"/>
  <c r="AR36" i="40"/>
  <c r="AZ36" i="40"/>
  <c r="BH36" i="40"/>
  <c r="BP36" i="40"/>
  <c r="BX36" i="40"/>
  <c r="CF36" i="40"/>
  <c r="CN36" i="40"/>
  <c r="CV36" i="40"/>
  <c r="DD36" i="40"/>
  <c r="DL36" i="40"/>
  <c r="DT36" i="40"/>
  <c r="EB36" i="40"/>
  <c r="EJ36" i="40"/>
  <c r="ER36" i="40"/>
  <c r="EZ36" i="40"/>
  <c r="FH36" i="40"/>
  <c r="FP36" i="40"/>
  <c r="FX36" i="40"/>
  <c r="GF36" i="40"/>
  <c r="GN36" i="40"/>
  <c r="GV36" i="40"/>
  <c r="HD36" i="40"/>
  <c r="HL36" i="40"/>
  <c r="HT36" i="40"/>
  <c r="IB36" i="40"/>
  <c r="IJ36" i="40"/>
  <c r="IR36" i="40"/>
  <c r="E36" i="40"/>
  <c r="M36" i="40"/>
  <c r="U36" i="40"/>
  <c r="AC36" i="40"/>
  <c r="AK36" i="40"/>
  <c r="AS36" i="40"/>
  <c r="BA36" i="40"/>
  <c r="BI36" i="40"/>
  <c r="BQ36" i="40"/>
  <c r="BY36" i="40"/>
  <c r="CG36" i="40"/>
  <c r="CO36" i="40"/>
  <c r="CW36" i="40"/>
  <c r="DE36" i="40"/>
  <c r="DM36" i="40"/>
  <c r="DU36" i="40"/>
  <c r="EC36" i="40"/>
  <c r="EK36" i="40"/>
  <c r="ES36" i="40"/>
  <c r="FA36" i="40"/>
  <c r="FI36" i="40"/>
  <c r="FQ36" i="40"/>
  <c r="FY36" i="40"/>
  <c r="GG36" i="40"/>
  <c r="GO36" i="40"/>
  <c r="GW36" i="40"/>
  <c r="HE36" i="40"/>
  <c r="HM36" i="40"/>
  <c r="HU36" i="40"/>
  <c r="IC36" i="40"/>
  <c r="IK36" i="40"/>
  <c r="F36" i="40"/>
  <c r="N36" i="40"/>
  <c r="V36" i="40"/>
  <c r="V37" i="39" s="1"/>
  <c r="AD36" i="40"/>
  <c r="AL36" i="40"/>
  <c r="G36" i="40"/>
  <c r="AA36" i="40"/>
  <c r="AU36" i="40"/>
  <c r="BK36" i="40"/>
  <c r="CA36" i="40"/>
  <c r="CQ36" i="40"/>
  <c r="DG36" i="40"/>
  <c r="DW36" i="40"/>
  <c r="EM36" i="40"/>
  <c r="FC36" i="40"/>
  <c r="FS36" i="40"/>
  <c r="GI36" i="40"/>
  <c r="GI37" i="39" s="1"/>
  <c r="GY36" i="40"/>
  <c r="HO36" i="40"/>
  <c r="IE36" i="40"/>
  <c r="H36" i="40"/>
  <c r="AE36" i="40"/>
  <c r="AV36" i="40"/>
  <c r="AV37" i="39" s="1"/>
  <c r="BL36" i="40"/>
  <c r="CB36" i="40"/>
  <c r="CR36" i="40"/>
  <c r="DH36" i="40"/>
  <c r="DX36" i="40"/>
  <c r="EN36" i="40"/>
  <c r="FD36" i="40"/>
  <c r="FT36" i="40"/>
  <c r="GJ36" i="40"/>
  <c r="GZ36" i="40"/>
  <c r="HP36" i="40"/>
  <c r="IF36" i="40"/>
  <c r="K36" i="40"/>
  <c r="AF36" i="40"/>
  <c r="AY36" i="40"/>
  <c r="BO36" i="40"/>
  <c r="CE36" i="40"/>
  <c r="CU36" i="40"/>
  <c r="DK36" i="40"/>
  <c r="EA36" i="40"/>
  <c r="EQ36" i="40"/>
  <c r="FG36" i="40"/>
  <c r="FW36" i="40"/>
  <c r="GM36" i="40"/>
  <c r="HC36" i="40"/>
  <c r="HS36" i="40"/>
  <c r="II36" i="40"/>
  <c r="O36" i="40"/>
  <c r="AI36" i="40"/>
  <c r="BB36" i="40"/>
  <c r="BR36" i="40"/>
  <c r="CH36" i="40"/>
  <c r="CX36" i="40"/>
  <c r="DN36" i="40"/>
  <c r="ED36" i="40"/>
  <c r="ET36" i="40"/>
  <c r="FJ36" i="40"/>
  <c r="FZ36" i="40"/>
  <c r="GP36" i="40"/>
  <c r="HF36" i="40"/>
  <c r="HV36" i="40"/>
  <c r="IL36" i="40"/>
  <c r="S36" i="40"/>
  <c r="AN36" i="40"/>
  <c r="BD36" i="40"/>
  <c r="BT36" i="40"/>
  <c r="CJ36" i="40"/>
  <c r="CZ36" i="40"/>
  <c r="DP36" i="40"/>
  <c r="EF36" i="40"/>
  <c r="EV36" i="40"/>
  <c r="FL36" i="40"/>
  <c r="GB36" i="40"/>
  <c r="GR36" i="40"/>
  <c r="HH36" i="40"/>
  <c r="HX36" i="40"/>
  <c r="IN36" i="40"/>
  <c r="W36" i="40"/>
  <c r="AQ36" i="40"/>
  <c r="BG36" i="40"/>
  <c r="BW36" i="40"/>
  <c r="CM36" i="40"/>
  <c r="DC36" i="40"/>
  <c r="DS36" i="40"/>
  <c r="DS37" i="39" s="1"/>
  <c r="EI36" i="40"/>
  <c r="EY36" i="40"/>
  <c r="FO36" i="40"/>
  <c r="GE36" i="40"/>
  <c r="GU36" i="40"/>
  <c r="HK36" i="40"/>
  <c r="IA36" i="40"/>
  <c r="IQ36" i="40"/>
  <c r="C36" i="40"/>
  <c r="X36" i="40"/>
  <c r="AT36" i="40"/>
  <c r="BJ36" i="40"/>
  <c r="BZ36" i="40"/>
  <c r="CP36" i="40"/>
  <c r="DF36" i="40"/>
  <c r="DV36" i="40"/>
  <c r="EL36" i="40"/>
  <c r="FB36" i="40"/>
  <c r="FR36" i="40"/>
  <c r="GH36" i="40"/>
  <c r="GX36" i="40"/>
  <c r="HN36" i="40"/>
  <c r="ID36" i="40"/>
  <c r="B37" i="40"/>
  <c r="EE36" i="40"/>
  <c r="P36" i="40"/>
  <c r="EU36" i="40"/>
  <c r="CI36" i="40"/>
  <c r="HG36" i="40"/>
  <c r="CY36" i="40"/>
  <c r="HW36" i="40"/>
  <c r="DO36" i="40"/>
  <c r="IM36" i="40"/>
  <c r="BS36" i="40"/>
  <c r="FK36" i="40"/>
  <c r="GA36" i="40"/>
  <c r="AM36" i="40"/>
  <c r="BC36" i="40"/>
  <c r="GQ36" i="40"/>
  <c r="IK33" i="36"/>
  <c r="IK34" i="38" s="1"/>
  <c r="IC33" i="36"/>
  <c r="IC34" i="38" s="1"/>
  <c r="HU33" i="36"/>
  <c r="HU34" i="38" s="1"/>
  <c r="HM33" i="36"/>
  <c r="HM34" i="38" s="1"/>
  <c r="HE33" i="36"/>
  <c r="HE34" i="38" s="1"/>
  <c r="GW33" i="36"/>
  <c r="GW34" i="38" s="1"/>
  <c r="GO33" i="36"/>
  <c r="GO34" i="38" s="1"/>
  <c r="GG33" i="36"/>
  <c r="GG34" i="38" s="1"/>
  <c r="FY33" i="36"/>
  <c r="FY34" i="38" s="1"/>
  <c r="FQ33" i="36"/>
  <c r="FQ34" i="38" s="1"/>
  <c r="FI33" i="36"/>
  <c r="FI34" i="38" s="1"/>
  <c r="FA33" i="36"/>
  <c r="FA34" i="38" s="1"/>
  <c r="ES33" i="36"/>
  <c r="ES34" i="38" s="1"/>
  <c r="EK33" i="36"/>
  <c r="EK34" i="38" s="1"/>
  <c r="EC33" i="36"/>
  <c r="EC34" i="38" s="1"/>
  <c r="DU33" i="36"/>
  <c r="DU34" i="38" s="1"/>
  <c r="DM33" i="36"/>
  <c r="DM34" i="38" s="1"/>
  <c r="DE33" i="36"/>
  <c r="DE34" i="38" s="1"/>
  <c r="CW33" i="36"/>
  <c r="CW34" i="38" s="1"/>
  <c r="CO33" i="36"/>
  <c r="CO34" i="38" s="1"/>
  <c r="CG33" i="36"/>
  <c r="CG34" i="38" s="1"/>
  <c r="BY33" i="36"/>
  <c r="BY34" i="38" s="1"/>
  <c r="BQ33" i="36"/>
  <c r="BQ34" i="38" s="1"/>
  <c r="BI33" i="36"/>
  <c r="BI34" i="38" s="1"/>
  <c r="BA33" i="36"/>
  <c r="BA34" i="38" s="1"/>
  <c r="AS33" i="36"/>
  <c r="AS34" i="38" s="1"/>
  <c r="AK33" i="36"/>
  <c r="AK34" i="38" s="1"/>
  <c r="AC33" i="36"/>
  <c r="AC34" i="38" s="1"/>
  <c r="U33" i="36"/>
  <c r="U34" i="38" s="1"/>
  <c r="M33" i="36"/>
  <c r="M34" i="38" s="1"/>
  <c r="E33" i="36"/>
  <c r="E34" i="38" s="1"/>
  <c r="IR33" i="36"/>
  <c r="IR34" i="38" s="1"/>
  <c r="IJ33" i="36"/>
  <c r="IJ34" i="38" s="1"/>
  <c r="IB33" i="36"/>
  <c r="IB34" i="38" s="1"/>
  <c r="HT33" i="36"/>
  <c r="HT34" i="38" s="1"/>
  <c r="HL33" i="36"/>
  <c r="HL34" i="38" s="1"/>
  <c r="HD33" i="36"/>
  <c r="HD34" i="38" s="1"/>
  <c r="GV33" i="36"/>
  <c r="GV34" i="38" s="1"/>
  <c r="GN33" i="36"/>
  <c r="GN34" i="38" s="1"/>
  <c r="GF33" i="36"/>
  <c r="GF34" i="38" s="1"/>
  <c r="FX33" i="36"/>
  <c r="FX34" i="38" s="1"/>
  <c r="FP33" i="36"/>
  <c r="FP34" i="38" s="1"/>
  <c r="FH33" i="36"/>
  <c r="FH34" i="38" s="1"/>
  <c r="EZ33" i="36"/>
  <c r="EZ34" i="38" s="1"/>
  <c r="ER33" i="36"/>
  <c r="ER34" i="38" s="1"/>
  <c r="EJ33" i="36"/>
  <c r="EJ34" i="38" s="1"/>
  <c r="EB33" i="36"/>
  <c r="EB34" i="38" s="1"/>
  <c r="DT33" i="36"/>
  <c r="DT34" i="38" s="1"/>
  <c r="DL33" i="36"/>
  <c r="DL34" i="38" s="1"/>
  <c r="DD33" i="36"/>
  <c r="DD34" i="38" s="1"/>
  <c r="CV33" i="36"/>
  <c r="CV34" i="38" s="1"/>
  <c r="IQ33" i="36"/>
  <c r="IQ34" i="38" s="1"/>
  <c r="II33" i="36"/>
  <c r="II34" i="38" s="1"/>
  <c r="IA33" i="36"/>
  <c r="IA34" i="38" s="1"/>
  <c r="HS33" i="36"/>
  <c r="HS34" i="38" s="1"/>
  <c r="HK33" i="36"/>
  <c r="HK34" i="38" s="1"/>
  <c r="HC33" i="36"/>
  <c r="HC34" i="38" s="1"/>
  <c r="GU33" i="36"/>
  <c r="GU34" i="38" s="1"/>
  <c r="GM33" i="36"/>
  <c r="GM34" i="38" s="1"/>
  <c r="GE33" i="36"/>
  <c r="GE34" i="38" s="1"/>
  <c r="FW33" i="36"/>
  <c r="FW34" i="38" s="1"/>
  <c r="FO33" i="36"/>
  <c r="FO34" i="38" s="1"/>
  <c r="FG33" i="36"/>
  <c r="FG34" i="38" s="1"/>
  <c r="EY33" i="36"/>
  <c r="EY34" i="38" s="1"/>
  <c r="EQ33" i="36"/>
  <c r="EQ34" i="38" s="1"/>
  <c r="EI33" i="36"/>
  <c r="EI34" i="38" s="1"/>
  <c r="EA33" i="36"/>
  <c r="EA34" i="38" s="1"/>
  <c r="DS33" i="36"/>
  <c r="DS34" i="38" s="1"/>
  <c r="DK33" i="36"/>
  <c r="DK34" i="38" s="1"/>
  <c r="DC33" i="36"/>
  <c r="DC34" i="38" s="1"/>
  <c r="CU33" i="36"/>
  <c r="CU34" i="38" s="1"/>
  <c r="CM33" i="36"/>
  <c r="CM34" i="38" s="1"/>
  <c r="CE33" i="36"/>
  <c r="CE34" i="38" s="1"/>
  <c r="BW33" i="36"/>
  <c r="BW34" i="38" s="1"/>
  <c r="BO33" i="36"/>
  <c r="BO34" i="38" s="1"/>
  <c r="BG33" i="36"/>
  <c r="BG34" i="38" s="1"/>
  <c r="AY33" i="36"/>
  <c r="AY34" i="38" s="1"/>
  <c r="AQ33" i="36"/>
  <c r="AQ34" i="38" s="1"/>
  <c r="AI33" i="36"/>
  <c r="AI34" i="38" s="1"/>
  <c r="AA33" i="36"/>
  <c r="AA34" i="38" s="1"/>
  <c r="S33" i="36"/>
  <c r="S34" i="38" s="1"/>
  <c r="K33" i="36"/>
  <c r="K34" i="38" s="1"/>
  <c r="C33" i="36"/>
  <c r="C34" i="38" s="1"/>
  <c r="IP33" i="36"/>
  <c r="IP34" i="38" s="1"/>
  <c r="IH33" i="36"/>
  <c r="IH34" i="38" s="1"/>
  <c r="HZ33" i="36"/>
  <c r="HZ34" i="38" s="1"/>
  <c r="HR33" i="36"/>
  <c r="HR34" i="38" s="1"/>
  <c r="HJ33" i="36"/>
  <c r="HJ34" i="38" s="1"/>
  <c r="HB33" i="36"/>
  <c r="HB34" i="38" s="1"/>
  <c r="GT33" i="36"/>
  <c r="GT34" i="38" s="1"/>
  <c r="GL33" i="36"/>
  <c r="GL34" i="38" s="1"/>
  <c r="GD33" i="36"/>
  <c r="GD34" i="38" s="1"/>
  <c r="FV33" i="36"/>
  <c r="FV34" i="38" s="1"/>
  <c r="FN33" i="36"/>
  <c r="FN34" i="38" s="1"/>
  <c r="FF33" i="36"/>
  <c r="FF34" i="38" s="1"/>
  <c r="EX33" i="36"/>
  <c r="EX34" i="38" s="1"/>
  <c r="EP33" i="36"/>
  <c r="EP34" i="38" s="1"/>
  <c r="EH33" i="36"/>
  <c r="EH34" i="38" s="1"/>
  <c r="DZ33" i="36"/>
  <c r="DZ34" i="38" s="1"/>
  <c r="DR33" i="36"/>
  <c r="DR34" i="38" s="1"/>
  <c r="DJ33" i="36"/>
  <c r="DJ34" i="38" s="1"/>
  <c r="DB33" i="36"/>
  <c r="DB34" i="38" s="1"/>
  <c r="CT33" i="36"/>
  <c r="CT34" i="38" s="1"/>
  <c r="CL33" i="36"/>
  <c r="CL34" i="38" s="1"/>
  <c r="CD33" i="36"/>
  <c r="CD34" i="38" s="1"/>
  <c r="BV33" i="36"/>
  <c r="BV34" i="38" s="1"/>
  <c r="BN33" i="36"/>
  <c r="BN34" i="38" s="1"/>
  <c r="BF33" i="36"/>
  <c r="BF34" i="38" s="1"/>
  <c r="AX33" i="36"/>
  <c r="AX34" i="38" s="1"/>
  <c r="AP33" i="36"/>
  <c r="AP34" i="38" s="1"/>
  <c r="AH33" i="36"/>
  <c r="AH34" i="38" s="1"/>
  <c r="Z33" i="36"/>
  <c r="Z34" i="38" s="1"/>
  <c r="R33" i="36"/>
  <c r="R34" i="38" s="1"/>
  <c r="J33" i="36"/>
  <c r="J34" i="38" s="1"/>
  <c r="IO33" i="36"/>
  <c r="IO34" i="38" s="1"/>
  <c r="IG33" i="36"/>
  <c r="IG34" i="38" s="1"/>
  <c r="HY33" i="36"/>
  <c r="HY34" i="38" s="1"/>
  <c r="HQ33" i="36"/>
  <c r="HQ34" i="38" s="1"/>
  <c r="HI33" i="36"/>
  <c r="HI34" i="38" s="1"/>
  <c r="HA33" i="36"/>
  <c r="HA34" i="38" s="1"/>
  <c r="IN33" i="36"/>
  <c r="IN34" i="38" s="1"/>
  <c r="IF33" i="36"/>
  <c r="IF34" i="38" s="1"/>
  <c r="HX33" i="36"/>
  <c r="HX34" i="38" s="1"/>
  <c r="HP33" i="36"/>
  <c r="HP34" i="38" s="1"/>
  <c r="HH33" i="36"/>
  <c r="HH34" i="38" s="1"/>
  <c r="GZ33" i="36"/>
  <c r="GZ34" i="38" s="1"/>
  <c r="GR33" i="36"/>
  <c r="GR34" i="38" s="1"/>
  <c r="GJ33" i="36"/>
  <c r="GJ34" i="38" s="1"/>
  <c r="GB33" i="36"/>
  <c r="GB34" i="38" s="1"/>
  <c r="FT33" i="36"/>
  <c r="FT34" i="38" s="1"/>
  <c r="FL33" i="36"/>
  <c r="FL34" i="38" s="1"/>
  <c r="FD33" i="36"/>
  <c r="FD34" i="38" s="1"/>
  <c r="EV33" i="36"/>
  <c r="EV34" i="38" s="1"/>
  <c r="EN33" i="36"/>
  <c r="EN34" i="38" s="1"/>
  <c r="EF33" i="36"/>
  <c r="EF34" i="38" s="1"/>
  <c r="DX33" i="36"/>
  <c r="DX34" i="38" s="1"/>
  <c r="DP33" i="36"/>
  <c r="DP34" i="38" s="1"/>
  <c r="DH33" i="36"/>
  <c r="DH34" i="38" s="1"/>
  <c r="CZ33" i="36"/>
  <c r="CZ34" i="38" s="1"/>
  <c r="CR33" i="36"/>
  <c r="CR34" i="38" s="1"/>
  <c r="CJ33" i="36"/>
  <c r="CJ34" i="38" s="1"/>
  <c r="CB33" i="36"/>
  <c r="CB34" i="38" s="1"/>
  <c r="BT33" i="36"/>
  <c r="BT34" i="38" s="1"/>
  <c r="BL33" i="36"/>
  <c r="BL34" i="38" s="1"/>
  <c r="BD33" i="36"/>
  <c r="BD34" i="38" s="1"/>
  <c r="AV33" i="36"/>
  <c r="AV34" i="38" s="1"/>
  <c r="AN33" i="36"/>
  <c r="AN34" i="38" s="1"/>
  <c r="AF33" i="36"/>
  <c r="AF34" i="38" s="1"/>
  <c r="X33" i="36"/>
  <c r="X34" i="38" s="1"/>
  <c r="P33" i="36"/>
  <c r="P34" i="38" s="1"/>
  <c r="H33" i="36"/>
  <c r="H34" i="38" s="1"/>
  <c r="HW33" i="36"/>
  <c r="HW34" i="38" s="1"/>
  <c r="GS33" i="36"/>
  <c r="GS34" i="38" s="1"/>
  <c r="FZ33" i="36"/>
  <c r="FZ34" i="38" s="1"/>
  <c r="FC33" i="36"/>
  <c r="FC34" i="38" s="1"/>
  <c r="EG33" i="36"/>
  <c r="EG34" i="38" s="1"/>
  <c r="DN33" i="36"/>
  <c r="DN34" i="38" s="1"/>
  <c r="CQ33" i="36"/>
  <c r="CQ34" i="38" s="1"/>
  <c r="CA33" i="36"/>
  <c r="CA34" i="38" s="1"/>
  <c r="BK33" i="36"/>
  <c r="BK34" i="38" s="1"/>
  <c r="AU33" i="36"/>
  <c r="AU34" i="38" s="1"/>
  <c r="AE33" i="36"/>
  <c r="AE34" i="38" s="1"/>
  <c r="O33" i="36"/>
  <c r="O34" i="38" s="1"/>
  <c r="HV33" i="36"/>
  <c r="HV34" i="38" s="1"/>
  <c r="GQ33" i="36"/>
  <c r="GQ34" i="38" s="1"/>
  <c r="FU33" i="36"/>
  <c r="FU34" i="38" s="1"/>
  <c r="FB33" i="36"/>
  <c r="FB34" i="38" s="1"/>
  <c r="EE33" i="36"/>
  <c r="EE34" i="38" s="1"/>
  <c r="DI33" i="36"/>
  <c r="DI34" i="38" s="1"/>
  <c r="CP33" i="36"/>
  <c r="CP34" i="38" s="1"/>
  <c r="BZ33" i="36"/>
  <c r="BZ34" i="38" s="1"/>
  <c r="BJ33" i="36"/>
  <c r="BJ34" i="38" s="1"/>
  <c r="AT33" i="36"/>
  <c r="AT34" i="38" s="1"/>
  <c r="AD33" i="36"/>
  <c r="AD34" i="38" s="1"/>
  <c r="N33" i="36"/>
  <c r="N34" i="38" s="1"/>
  <c r="HO33" i="36"/>
  <c r="HO34" i="38" s="1"/>
  <c r="GP33" i="36"/>
  <c r="GP34" i="38" s="1"/>
  <c r="FS33" i="36"/>
  <c r="FS34" i="38" s="1"/>
  <c r="EW33" i="36"/>
  <c r="EW34" i="38" s="1"/>
  <c r="ED33" i="36"/>
  <c r="ED34" i="38" s="1"/>
  <c r="DG33" i="36"/>
  <c r="DG34" i="38" s="1"/>
  <c r="CN33" i="36"/>
  <c r="CN34" i="38" s="1"/>
  <c r="BX33" i="36"/>
  <c r="BX34" i="38" s="1"/>
  <c r="BH33" i="36"/>
  <c r="BH34" i="38" s="1"/>
  <c r="AR33" i="36"/>
  <c r="AR34" i="38" s="1"/>
  <c r="AB33" i="36"/>
  <c r="AB34" i="38" s="1"/>
  <c r="L33" i="36"/>
  <c r="L34" i="38" s="1"/>
  <c r="HN33" i="36"/>
  <c r="HN34" i="38" s="1"/>
  <c r="GK33" i="36"/>
  <c r="GK34" i="38" s="1"/>
  <c r="FR33" i="36"/>
  <c r="FR34" i="38" s="1"/>
  <c r="EU33" i="36"/>
  <c r="EU34" i="38" s="1"/>
  <c r="DY33" i="36"/>
  <c r="DY34" i="38" s="1"/>
  <c r="DF33" i="36"/>
  <c r="DF34" i="38" s="1"/>
  <c r="CK33" i="36"/>
  <c r="CK34" i="38" s="1"/>
  <c r="BU33" i="36"/>
  <c r="BU34" i="38" s="1"/>
  <c r="BE33" i="36"/>
  <c r="BE34" i="38" s="1"/>
  <c r="AO33" i="36"/>
  <c r="AO34" i="38" s="1"/>
  <c r="Y33" i="36"/>
  <c r="Y34" i="38" s="1"/>
  <c r="I33" i="36"/>
  <c r="I34" i="38" s="1"/>
  <c r="IM33" i="36"/>
  <c r="IM34" i="38" s="1"/>
  <c r="HG33" i="36"/>
  <c r="HG34" i="38" s="1"/>
  <c r="GI33" i="36"/>
  <c r="GI34" i="38" s="1"/>
  <c r="FM33" i="36"/>
  <c r="FM34" i="38" s="1"/>
  <c r="ET33" i="36"/>
  <c r="ET34" i="38" s="1"/>
  <c r="DW33" i="36"/>
  <c r="DW34" i="38" s="1"/>
  <c r="DA33" i="36"/>
  <c r="DA34" i="38" s="1"/>
  <c r="CI33" i="36"/>
  <c r="CI34" i="38" s="1"/>
  <c r="BS33" i="36"/>
  <c r="BS34" i="38" s="1"/>
  <c r="BC33" i="36"/>
  <c r="BC34" i="38" s="1"/>
  <c r="AM33" i="36"/>
  <c r="AM34" i="38" s="1"/>
  <c r="W33" i="36"/>
  <c r="W34" i="38" s="1"/>
  <c r="G33" i="36"/>
  <c r="G34" i="38" s="1"/>
  <c r="IL33" i="36"/>
  <c r="IL34" i="38" s="1"/>
  <c r="HF33" i="36"/>
  <c r="HF34" i="38" s="1"/>
  <c r="GH33" i="36"/>
  <c r="GH34" i="38" s="1"/>
  <c r="FK33" i="36"/>
  <c r="FK34" i="38" s="1"/>
  <c r="EO33" i="36"/>
  <c r="EO34" i="38" s="1"/>
  <c r="DV33" i="36"/>
  <c r="DV34" i="38" s="1"/>
  <c r="CY33" i="36"/>
  <c r="CY34" i="38" s="1"/>
  <c r="CH33" i="36"/>
  <c r="CH34" i="38" s="1"/>
  <c r="BR33" i="36"/>
  <c r="BR34" i="38" s="1"/>
  <c r="BB33" i="36"/>
  <c r="BB34" i="38" s="1"/>
  <c r="AL33" i="36"/>
  <c r="AL34" i="38" s="1"/>
  <c r="V33" i="36"/>
  <c r="V34" i="38" s="1"/>
  <c r="F33" i="36"/>
  <c r="F34" i="38" s="1"/>
  <c r="GY33" i="36"/>
  <c r="GY34" i="38" s="1"/>
  <c r="DQ33" i="36"/>
  <c r="DQ34" i="38" s="1"/>
  <c r="AZ33" i="36"/>
  <c r="AZ34" i="38" s="1"/>
  <c r="GX33" i="36"/>
  <c r="GX34" i="38" s="1"/>
  <c r="DO33" i="36"/>
  <c r="DO34" i="38" s="1"/>
  <c r="AW33" i="36"/>
  <c r="AW34" i="38" s="1"/>
  <c r="GC33" i="36"/>
  <c r="GC34" i="38" s="1"/>
  <c r="CX33" i="36"/>
  <c r="CX34" i="38" s="1"/>
  <c r="AJ33" i="36"/>
  <c r="AJ34" i="38" s="1"/>
  <c r="GA33" i="36"/>
  <c r="GA34" i="38" s="1"/>
  <c r="CS33" i="36"/>
  <c r="CS34" i="38" s="1"/>
  <c r="AG33" i="36"/>
  <c r="AG34" i="38" s="1"/>
  <c r="FJ33" i="36"/>
  <c r="FJ34" i="38" s="1"/>
  <c r="CF33" i="36"/>
  <c r="CF34" i="38" s="1"/>
  <c r="T33" i="36"/>
  <c r="T34" i="38" s="1"/>
  <c r="FE33" i="36"/>
  <c r="FE34" i="38" s="1"/>
  <c r="CC33" i="36"/>
  <c r="CC34" i="38" s="1"/>
  <c r="Q33" i="36"/>
  <c r="Q34" i="38" s="1"/>
  <c r="BM33" i="36"/>
  <c r="BM34" i="38" s="1"/>
  <c r="D33" i="36"/>
  <c r="D34" i="38" s="1"/>
  <c r="IE33" i="36"/>
  <c r="IE34" i="38" s="1"/>
  <c r="BP33" i="36"/>
  <c r="BP34" i="38" s="1"/>
  <c r="ID33" i="36"/>
  <c r="ID34" i="38" s="1"/>
  <c r="EM33" i="36"/>
  <c r="EM34" i="38" s="1"/>
  <c r="EL33" i="36"/>
  <c r="EL34" i="38" s="1"/>
  <c r="B34" i="36"/>
  <c r="B26" i="35"/>
  <c r="B38" i="39" l="1"/>
  <c r="B38" i="38"/>
  <c r="F37" i="40"/>
  <c r="N37" i="40"/>
  <c r="V37" i="40"/>
  <c r="V38" i="39" s="1"/>
  <c r="AD37" i="40"/>
  <c r="AL37" i="40"/>
  <c r="AT37" i="40"/>
  <c r="BB37" i="40"/>
  <c r="BJ37" i="40"/>
  <c r="BR37" i="40"/>
  <c r="BZ37" i="40"/>
  <c r="CH37" i="40"/>
  <c r="CP37" i="40"/>
  <c r="CX37" i="40"/>
  <c r="DF37" i="40"/>
  <c r="DN37" i="40"/>
  <c r="DV37" i="40"/>
  <c r="ED37" i="40"/>
  <c r="EL37" i="40"/>
  <c r="ET37" i="40"/>
  <c r="FB37" i="40"/>
  <c r="FJ37" i="40"/>
  <c r="FR37" i="40"/>
  <c r="FZ37" i="40"/>
  <c r="GH37" i="40"/>
  <c r="G37" i="40"/>
  <c r="O37" i="40"/>
  <c r="W37" i="40"/>
  <c r="W38" i="39" s="1"/>
  <c r="AE37" i="40"/>
  <c r="AM37" i="40"/>
  <c r="AU37" i="40"/>
  <c r="AU38" i="39" s="1"/>
  <c r="BC37" i="40"/>
  <c r="BK37" i="40"/>
  <c r="BS37" i="40"/>
  <c r="CA37" i="40"/>
  <c r="CI37" i="40"/>
  <c r="CQ37" i="40"/>
  <c r="CY37" i="40"/>
  <c r="DG37" i="40"/>
  <c r="DO37" i="40"/>
  <c r="DW37" i="40"/>
  <c r="EE37" i="40"/>
  <c r="EE38" i="39" s="1"/>
  <c r="EM37" i="40"/>
  <c r="EU37" i="40"/>
  <c r="FC37" i="40"/>
  <c r="FK37" i="40"/>
  <c r="FS37" i="40"/>
  <c r="GA37" i="40"/>
  <c r="GI37" i="40"/>
  <c r="GI38" i="39" s="1"/>
  <c r="GQ37" i="40"/>
  <c r="GY37" i="40"/>
  <c r="HG37" i="40"/>
  <c r="HO37" i="40"/>
  <c r="HW37" i="40"/>
  <c r="IE37" i="40"/>
  <c r="IM37" i="40"/>
  <c r="I37" i="40"/>
  <c r="Q37" i="40"/>
  <c r="Y37" i="40"/>
  <c r="AG37" i="40"/>
  <c r="AO37" i="40"/>
  <c r="AW37" i="40"/>
  <c r="AW38" i="39" s="1"/>
  <c r="BE37" i="40"/>
  <c r="BM37" i="40"/>
  <c r="BU37" i="40"/>
  <c r="BU38" i="39" s="1"/>
  <c r="CC37" i="40"/>
  <c r="CK37" i="40"/>
  <c r="CS37" i="40"/>
  <c r="DA37" i="40"/>
  <c r="DI37" i="40"/>
  <c r="DQ37" i="40"/>
  <c r="DY37" i="40"/>
  <c r="EG37" i="40"/>
  <c r="EO37" i="40"/>
  <c r="C37" i="40"/>
  <c r="P37" i="40"/>
  <c r="AB37" i="40"/>
  <c r="AP37" i="40"/>
  <c r="BA37" i="40"/>
  <c r="BO37" i="40"/>
  <c r="CB37" i="40"/>
  <c r="CN37" i="40"/>
  <c r="DB37" i="40"/>
  <c r="DM37" i="40"/>
  <c r="EA37" i="40"/>
  <c r="EN37" i="40"/>
  <c r="EY37" i="40"/>
  <c r="FI37" i="40"/>
  <c r="FU37" i="40"/>
  <c r="GE37" i="40"/>
  <c r="GO37" i="40"/>
  <c r="GX37" i="40"/>
  <c r="HH37" i="40"/>
  <c r="HQ37" i="40"/>
  <c r="HZ37" i="40"/>
  <c r="II37" i="40"/>
  <c r="IR37" i="40"/>
  <c r="D37" i="40"/>
  <c r="R37" i="40"/>
  <c r="AC37" i="40"/>
  <c r="AQ37" i="40"/>
  <c r="BD37" i="40"/>
  <c r="BP37" i="40"/>
  <c r="CD37" i="40"/>
  <c r="CO37" i="40"/>
  <c r="DC37" i="40"/>
  <c r="DP37" i="40"/>
  <c r="EB37" i="40"/>
  <c r="EP37" i="40"/>
  <c r="EZ37" i="40"/>
  <c r="FL37" i="40"/>
  <c r="FV37" i="40"/>
  <c r="GF37" i="40"/>
  <c r="GP37" i="40"/>
  <c r="GZ37" i="40"/>
  <c r="HI37" i="40"/>
  <c r="HR37" i="40"/>
  <c r="IA37" i="40"/>
  <c r="IJ37" i="40"/>
  <c r="B38" i="40"/>
  <c r="E37" i="40"/>
  <c r="S37" i="40"/>
  <c r="AF37" i="40"/>
  <c r="AR37" i="40"/>
  <c r="BF37" i="40"/>
  <c r="BQ37" i="40"/>
  <c r="CE37" i="40"/>
  <c r="CR37" i="40"/>
  <c r="DD37" i="40"/>
  <c r="DR37" i="40"/>
  <c r="EC37" i="40"/>
  <c r="EQ37" i="40"/>
  <c r="FA37" i="40"/>
  <c r="FM37" i="40"/>
  <c r="FW37" i="40"/>
  <c r="GG37" i="40"/>
  <c r="GR37" i="40"/>
  <c r="HA37" i="40"/>
  <c r="HA38" i="39" s="1"/>
  <c r="HJ37" i="40"/>
  <c r="HS37" i="40"/>
  <c r="IB37" i="40"/>
  <c r="IK37" i="40"/>
  <c r="H37" i="40"/>
  <c r="T37" i="40"/>
  <c r="AH37" i="40"/>
  <c r="AS37" i="40"/>
  <c r="BG37" i="40"/>
  <c r="BT37" i="40"/>
  <c r="CF37" i="40"/>
  <c r="CT37" i="40"/>
  <c r="DE37" i="40"/>
  <c r="DE38" i="39" s="1"/>
  <c r="DS37" i="40"/>
  <c r="DS38" i="39" s="1"/>
  <c r="EF37" i="40"/>
  <c r="ER37" i="40"/>
  <c r="FD37" i="40"/>
  <c r="FN37" i="40"/>
  <c r="FX37" i="40"/>
  <c r="GJ37" i="40"/>
  <c r="GS37" i="40"/>
  <c r="HB37" i="40"/>
  <c r="HK37" i="40"/>
  <c r="HT37" i="40"/>
  <c r="IC37" i="40"/>
  <c r="IL37" i="40"/>
  <c r="K37" i="40"/>
  <c r="X37" i="40"/>
  <c r="AJ37" i="40"/>
  <c r="AX37" i="40"/>
  <c r="BI37" i="40"/>
  <c r="BW37" i="40"/>
  <c r="CJ37" i="40"/>
  <c r="CV37" i="40"/>
  <c r="CV38" i="39" s="1"/>
  <c r="DJ37" i="40"/>
  <c r="DU37" i="40"/>
  <c r="EI37" i="40"/>
  <c r="EV37" i="40"/>
  <c r="EV38" i="39" s="1"/>
  <c r="FF37" i="40"/>
  <c r="FP37" i="40"/>
  <c r="GB37" i="40"/>
  <c r="GL37" i="40"/>
  <c r="GU37" i="40"/>
  <c r="HD37" i="40"/>
  <c r="HM37" i="40"/>
  <c r="HV37" i="40"/>
  <c r="IF37" i="40"/>
  <c r="IO37" i="40"/>
  <c r="L37" i="40"/>
  <c r="Z37" i="40"/>
  <c r="AK37" i="40"/>
  <c r="AY37" i="40"/>
  <c r="BL37" i="40"/>
  <c r="BX37" i="40"/>
  <c r="BX38" i="39" s="1"/>
  <c r="CL37" i="40"/>
  <c r="CW37" i="40"/>
  <c r="DK37" i="40"/>
  <c r="DX37" i="40"/>
  <c r="EJ37" i="40"/>
  <c r="EW37" i="40"/>
  <c r="EW38" i="39" s="1"/>
  <c r="FG37" i="40"/>
  <c r="FQ37" i="40"/>
  <c r="GC37" i="40"/>
  <c r="GM37" i="40"/>
  <c r="GV37" i="40"/>
  <c r="HE37" i="40"/>
  <c r="HN37" i="40"/>
  <c r="HX37" i="40"/>
  <c r="IG37" i="40"/>
  <c r="IP37" i="40"/>
  <c r="M37" i="40"/>
  <c r="AA37" i="40"/>
  <c r="AN37" i="40"/>
  <c r="AN38" i="39" s="1"/>
  <c r="AZ37" i="40"/>
  <c r="BN37" i="40"/>
  <c r="BY37" i="40"/>
  <c r="CM37" i="40"/>
  <c r="CZ37" i="40"/>
  <c r="DL37" i="40"/>
  <c r="DZ37" i="40"/>
  <c r="EK37" i="40"/>
  <c r="EX37" i="40"/>
  <c r="FH37" i="40"/>
  <c r="FT37" i="40"/>
  <c r="GD37" i="40"/>
  <c r="GD38" i="39" s="1"/>
  <c r="GN37" i="40"/>
  <c r="GW37" i="40"/>
  <c r="HF37" i="40"/>
  <c r="HP37" i="40"/>
  <c r="HY37" i="40"/>
  <c r="IH37" i="40"/>
  <c r="IH38" i="39" s="1"/>
  <c r="IQ37" i="40"/>
  <c r="J37" i="40"/>
  <c r="DH37" i="40"/>
  <c r="GT37" i="40"/>
  <c r="U37" i="40"/>
  <c r="DT37" i="40"/>
  <c r="HC37" i="40"/>
  <c r="BV37" i="40"/>
  <c r="FO37" i="40"/>
  <c r="IN37" i="40"/>
  <c r="CG37" i="40"/>
  <c r="FY37" i="40"/>
  <c r="CU37" i="40"/>
  <c r="GK37" i="40"/>
  <c r="ES37" i="40"/>
  <c r="FE37" i="40"/>
  <c r="HL37" i="40"/>
  <c r="AV37" i="40"/>
  <c r="AV38" i="39" s="1"/>
  <c r="BH37" i="40"/>
  <c r="BH38" i="39" s="1"/>
  <c r="AI37" i="40"/>
  <c r="EH37" i="40"/>
  <c r="HU37" i="40"/>
  <c r="ID37" i="40"/>
  <c r="IK34" i="36"/>
  <c r="IK35" i="38" s="1"/>
  <c r="IC34" i="36"/>
  <c r="IC35" i="38" s="1"/>
  <c r="HU34" i="36"/>
  <c r="HU35" i="38" s="1"/>
  <c r="HM34" i="36"/>
  <c r="HM35" i="38" s="1"/>
  <c r="HE34" i="36"/>
  <c r="HE35" i="38" s="1"/>
  <c r="GW34" i="36"/>
  <c r="GW35" i="38" s="1"/>
  <c r="GO34" i="36"/>
  <c r="GO35" i="38" s="1"/>
  <c r="GG34" i="36"/>
  <c r="GG35" i="38" s="1"/>
  <c r="FY34" i="36"/>
  <c r="FY35" i="38" s="1"/>
  <c r="FQ34" i="36"/>
  <c r="FQ35" i="38" s="1"/>
  <c r="FI34" i="36"/>
  <c r="FI35" i="38" s="1"/>
  <c r="FA34" i="36"/>
  <c r="FA35" i="38" s="1"/>
  <c r="ES34" i="36"/>
  <c r="ES35" i="38" s="1"/>
  <c r="EK34" i="36"/>
  <c r="EK35" i="38" s="1"/>
  <c r="EC34" i="36"/>
  <c r="EC35" i="38" s="1"/>
  <c r="DU34" i="36"/>
  <c r="DU35" i="38" s="1"/>
  <c r="DM34" i="36"/>
  <c r="DM35" i="38" s="1"/>
  <c r="DE34" i="36"/>
  <c r="DE35" i="38" s="1"/>
  <c r="CW34" i="36"/>
  <c r="CW35" i="38" s="1"/>
  <c r="CO34" i="36"/>
  <c r="CO35" i="38" s="1"/>
  <c r="CG34" i="36"/>
  <c r="CG35" i="38" s="1"/>
  <c r="BY34" i="36"/>
  <c r="BY35" i="38" s="1"/>
  <c r="BQ34" i="36"/>
  <c r="BQ35" i="38" s="1"/>
  <c r="BI34" i="36"/>
  <c r="BI35" i="38" s="1"/>
  <c r="BA34" i="36"/>
  <c r="BA35" i="38" s="1"/>
  <c r="AS34" i="36"/>
  <c r="AS35" i="38" s="1"/>
  <c r="AK34" i="36"/>
  <c r="AK35" i="38" s="1"/>
  <c r="AC34" i="36"/>
  <c r="AC35" i="38" s="1"/>
  <c r="U34" i="36"/>
  <c r="U35" i="38" s="1"/>
  <c r="M34" i="36"/>
  <c r="M35" i="38" s="1"/>
  <c r="E34" i="36"/>
  <c r="E35" i="38" s="1"/>
  <c r="IR34" i="36"/>
  <c r="IR35" i="38" s="1"/>
  <c r="IJ34" i="36"/>
  <c r="IJ35" i="38" s="1"/>
  <c r="IB34" i="36"/>
  <c r="IB35" i="38" s="1"/>
  <c r="HT34" i="36"/>
  <c r="HT35" i="38" s="1"/>
  <c r="HL34" i="36"/>
  <c r="HL35" i="38" s="1"/>
  <c r="HD34" i="36"/>
  <c r="HD35" i="38" s="1"/>
  <c r="GV34" i="36"/>
  <c r="GV35" i="38" s="1"/>
  <c r="GN34" i="36"/>
  <c r="GN35" i="38" s="1"/>
  <c r="GF34" i="36"/>
  <c r="GF35" i="38" s="1"/>
  <c r="FX34" i="36"/>
  <c r="FX35" i="38" s="1"/>
  <c r="FP34" i="36"/>
  <c r="FP35" i="38" s="1"/>
  <c r="FH34" i="36"/>
  <c r="FH35" i="38" s="1"/>
  <c r="EZ34" i="36"/>
  <c r="EZ35" i="38" s="1"/>
  <c r="ER34" i="36"/>
  <c r="ER35" i="38" s="1"/>
  <c r="EJ34" i="36"/>
  <c r="EJ35" i="38" s="1"/>
  <c r="EB34" i="36"/>
  <c r="EB35" i="38" s="1"/>
  <c r="DT34" i="36"/>
  <c r="DT35" i="38" s="1"/>
  <c r="DL34" i="36"/>
  <c r="DL35" i="38" s="1"/>
  <c r="DD34" i="36"/>
  <c r="DD35" i="38" s="1"/>
  <c r="CV34" i="36"/>
  <c r="CV35" i="38" s="1"/>
  <c r="CN34" i="36"/>
  <c r="CN35" i="38" s="1"/>
  <c r="CF34" i="36"/>
  <c r="CF35" i="38" s="1"/>
  <c r="BX34" i="36"/>
  <c r="BX35" i="38" s="1"/>
  <c r="BP34" i="36"/>
  <c r="BP35" i="38" s="1"/>
  <c r="BH34" i="36"/>
  <c r="BH35" i="38" s="1"/>
  <c r="AZ34" i="36"/>
  <c r="AZ35" i="38" s="1"/>
  <c r="AR34" i="36"/>
  <c r="AR35" i="38" s="1"/>
  <c r="AJ34" i="36"/>
  <c r="AJ35" i="38" s="1"/>
  <c r="AB34" i="36"/>
  <c r="AB35" i="38" s="1"/>
  <c r="T34" i="36"/>
  <c r="T35" i="38" s="1"/>
  <c r="L34" i="36"/>
  <c r="L35" i="38" s="1"/>
  <c r="D34" i="36"/>
  <c r="D35" i="38" s="1"/>
  <c r="IQ34" i="36"/>
  <c r="IQ35" i="38" s="1"/>
  <c r="II34" i="36"/>
  <c r="II35" i="38" s="1"/>
  <c r="IA34" i="36"/>
  <c r="IA35" i="38" s="1"/>
  <c r="HS34" i="36"/>
  <c r="HS35" i="38" s="1"/>
  <c r="HK34" i="36"/>
  <c r="HK35" i="38" s="1"/>
  <c r="HC34" i="36"/>
  <c r="HC35" i="38" s="1"/>
  <c r="GU34" i="36"/>
  <c r="GU35" i="38" s="1"/>
  <c r="GM34" i="36"/>
  <c r="GM35" i="38" s="1"/>
  <c r="GE34" i="36"/>
  <c r="GE35" i="38" s="1"/>
  <c r="FW34" i="36"/>
  <c r="FW35" i="38" s="1"/>
  <c r="FO34" i="36"/>
  <c r="FO35" i="38" s="1"/>
  <c r="FG34" i="36"/>
  <c r="FG35" i="38" s="1"/>
  <c r="EY34" i="36"/>
  <c r="EY35" i="38" s="1"/>
  <c r="EQ34" i="36"/>
  <c r="EQ35" i="38" s="1"/>
  <c r="EI34" i="36"/>
  <c r="EI35" i="38" s="1"/>
  <c r="EA34" i="36"/>
  <c r="EA35" i="38" s="1"/>
  <c r="DS34" i="36"/>
  <c r="DS35" i="38" s="1"/>
  <c r="DK34" i="36"/>
  <c r="DK35" i="38" s="1"/>
  <c r="DC34" i="36"/>
  <c r="DC35" i="38" s="1"/>
  <c r="CU34" i="36"/>
  <c r="CU35" i="38" s="1"/>
  <c r="CM34" i="36"/>
  <c r="CM35" i="38" s="1"/>
  <c r="CE34" i="36"/>
  <c r="CE35" i="38" s="1"/>
  <c r="BW34" i="36"/>
  <c r="BW35" i="38" s="1"/>
  <c r="BO34" i="36"/>
  <c r="BO35" i="38" s="1"/>
  <c r="BG34" i="36"/>
  <c r="BG35" i="38" s="1"/>
  <c r="AY34" i="36"/>
  <c r="AY35" i="38" s="1"/>
  <c r="AQ34" i="36"/>
  <c r="AQ35" i="38" s="1"/>
  <c r="AI34" i="36"/>
  <c r="AI35" i="38" s="1"/>
  <c r="AA34" i="36"/>
  <c r="AA35" i="38" s="1"/>
  <c r="S34" i="36"/>
  <c r="S35" i="38" s="1"/>
  <c r="K34" i="36"/>
  <c r="K35" i="38" s="1"/>
  <c r="C34" i="36"/>
  <c r="C35" i="38" s="1"/>
  <c r="IP34" i="36"/>
  <c r="IP35" i="38" s="1"/>
  <c r="IH34" i="36"/>
  <c r="IH35" i="38" s="1"/>
  <c r="HZ34" i="36"/>
  <c r="HZ35" i="38" s="1"/>
  <c r="HR34" i="36"/>
  <c r="HR35" i="38" s="1"/>
  <c r="HJ34" i="36"/>
  <c r="HJ35" i="38" s="1"/>
  <c r="HB34" i="36"/>
  <c r="HB35" i="38" s="1"/>
  <c r="GT34" i="36"/>
  <c r="GT35" i="38" s="1"/>
  <c r="GL34" i="36"/>
  <c r="GL35" i="38" s="1"/>
  <c r="GD34" i="36"/>
  <c r="GD35" i="38" s="1"/>
  <c r="FV34" i="36"/>
  <c r="FV35" i="38" s="1"/>
  <c r="FN34" i="36"/>
  <c r="FN35" i="38" s="1"/>
  <c r="FF34" i="36"/>
  <c r="FF35" i="38" s="1"/>
  <c r="EX34" i="36"/>
  <c r="EX35" i="38" s="1"/>
  <c r="EP34" i="36"/>
  <c r="EP35" i="38" s="1"/>
  <c r="EH34" i="36"/>
  <c r="EH35" i="38" s="1"/>
  <c r="DZ34" i="36"/>
  <c r="DZ35" i="38" s="1"/>
  <c r="DR34" i="36"/>
  <c r="DR35" i="38" s="1"/>
  <c r="DJ34" i="36"/>
  <c r="DJ35" i="38" s="1"/>
  <c r="DB34" i="36"/>
  <c r="DB35" i="38" s="1"/>
  <c r="CT34" i="36"/>
  <c r="CT35" i="38" s="1"/>
  <c r="CL34" i="36"/>
  <c r="CL35" i="38" s="1"/>
  <c r="CD34" i="36"/>
  <c r="CD35" i="38" s="1"/>
  <c r="BV34" i="36"/>
  <c r="BV35" i="38" s="1"/>
  <c r="BN34" i="36"/>
  <c r="BN35" i="38" s="1"/>
  <c r="BF34" i="36"/>
  <c r="BF35" i="38" s="1"/>
  <c r="AX34" i="36"/>
  <c r="AX35" i="38" s="1"/>
  <c r="AP34" i="36"/>
  <c r="AP35" i="38" s="1"/>
  <c r="AH34" i="36"/>
  <c r="AH35" i="38" s="1"/>
  <c r="Z34" i="36"/>
  <c r="Z35" i="38" s="1"/>
  <c r="R34" i="36"/>
  <c r="R35" i="38" s="1"/>
  <c r="J34" i="36"/>
  <c r="J35" i="38" s="1"/>
  <c r="IO34" i="36"/>
  <c r="IO35" i="38" s="1"/>
  <c r="IG34" i="36"/>
  <c r="IG35" i="38" s="1"/>
  <c r="HY34" i="36"/>
  <c r="HY35" i="38" s="1"/>
  <c r="HQ34" i="36"/>
  <c r="HQ35" i="38" s="1"/>
  <c r="HI34" i="36"/>
  <c r="HI35" i="38" s="1"/>
  <c r="HA34" i="36"/>
  <c r="HA35" i="38" s="1"/>
  <c r="GS34" i="36"/>
  <c r="GS35" i="38" s="1"/>
  <c r="GK34" i="36"/>
  <c r="GK35" i="38" s="1"/>
  <c r="GC34" i="36"/>
  <c r="GC35" i="38" s="1"/>
  <c r="FU34" i="36"/>
  <c r="FU35" i="38" s="1"/>
  <c r="FM34" i="36"/>
  <c r="FM35" i="38" s="1"/>
  <c r="FE34" i="36"/>
  <c r="FE35" i="38" s="1"/>
  <c r="EW34" i="36"/>
  <c r="EW35" i="38" s="1"/>
  <c r="EO34" i="36"/>
  <c r="EO35" i="38" s="1"/>
  <c r="EG34" i="36"/>
  <c r="EG35" i="38" s="1"/>
  <c r="DY34" i="36"/>
  <c r="DY35" i="38" s="1"/>
  <c r="DQ34" i="36"/>
  <c r="DQ35" i="38" s="1"/>
  <c r="DI34" i="36"/>
  <c r="DI35" i="38" s="1"/>
  <c r="DA34" i="36"/>
  <c r="DA35" i="38" s="1"/>
  <c r="CS34" i="36"/>
  <c r="CS35" i="38" s="1"/>
  <c r="CK34" i="36"/>
  <c r="CK35" i="38" s="1"/>
  <c r="CC34" i="36"/>
  <c r="CC35" i="38" s="1"/>
  <c r="BU34" i="36"/>
  <c r="BU35" i="38" s="1"/>
  <c r="BM34" i="36"/>
  <c r="BM35" i="38" s="1"/>
  <c r="BE34" i="36"/>
  <c r="BE35" i="38" s="1"/>
  <c r="AW34" i="36"/>
  <c r="AW35" i="38" s="1"/>
  <c r="AO34" i="36"/>
  <c r="AO35" i="38" s="1"/>
  <c r="AG34" i="36"/>
  <c r="AG35" i="38" s="1"/>
  <c r="Y34" i="36"/>
  <c r="Y35" i="38" s="1"/>
  <c r="Q34" i="36"/>
  <c r="Q35" i="38" s="1"/>
  <c r="I34" i="36"/>
  <c r="I35" i="38" s="1"/>
  <c r="IN34" i="36"/>
  <c r="IN35" i="38" s="1"/>
  <c r="IF34" i="36"/>
  <c r="IF35" i="38" s="1"/>
  <c r="HX34" i="36"/>
  <c r="HX35" i="38" s="1"/>
  <c r="HP34" i="36"/>
  <c r="HP35" i="38" s="1"/>
  <c r="HH34" i="36"/>
  <c r="HH35" i="38" s="1"/>
  <c r="GZ34" i="36"/>
  <c r="GZ35" i="38" s="1"/>
  <c r="GR34" i="36"/>
  <c r="GR35" i="38" s="1"/>
  <c r="GJ34" i="36"/>
  <c r="GJ35" i="38" s="1"/>
  <c r="GB34" i="36"/>
  <c r="GB35" i="38" s="1"/>
  <c r="FT34" i="36"/>
  <c r="FT35" i="38" s="1"/>
  <c r="FL34" i="36"/>
  <c r="FL35" i="38" s="1"/>
  <c r="FD34" i="36"/>
  <c r="FD35" i="38" s="1"/>
  <c r="EV34" i="36"/>
  <c r="EV35" i="38" s="1"/>
  <c r="EN34" i="36"/>
  <c r="EN35" i="38" s="1"/>
  <c r="EF34" i="36"/>
  <c r="EF35" i="38" s="1"/>
  <c r="DX34" i="36"/>
  <c r="DX35" i="38" s="1"/>
  <c r="DP34" i="36"/>
  <c r="DP35" i="38" s="1"/>
  <c r="DH34" i="36"/>
  <c r="DH35" i="38" s="1"/>
  <c r="CZ34" i="36"/>
  <c r="CZ35" i="38" s="1"/>
  <c r="CR34" i="36"/>
  <c r="CR35" i="38" s="1"/>
  <c r="CJ34" i="36"/>
  <c r="CJ35" i="38" s="1"/>
  <c r="CB34" i="36"/>
  <c r="CB35" i="38" s="1"/>
  <c r="BT34" i="36"/>
  <c r="BT35" i="38" s="1"/>
  <c r="BL34" i="36"/>
  <c r="BL35" i="38" s="1"/>
  <c r="BD34" i="36"/>
  <c r="BD35" i="38" s="1"/>
  <c r="AV34" i="36"/>
  <c r="AV35" i="38" s="1"/>
  <c r="AN34" i="36"/>
  <c r="AN35" i="38" s="1"/>
  <c r="AF34" i="36"/>
  <c r="AF35" i="38" s="1"/>
  <c r="X34" i="36"/>
  <c r="X35" i="38" s="1"/>
  <c r="P34" i="36"/>
  <c r="P35" i="38" s="1"/>
  <c r="H34" i="36"/>
  <c r="H35" i="38" s="1"/>
  <c r="IM34" i="36"/>
  <c r="IM35" i="38" s="1"/>
  <c r="IE34" i="36"/>
  <c r="IE35" i="38" s="1"/>
  <c r="HW34" i="36"/>
  <c r="HW35" i="38" s="1"/>
  <c r="HO34" i="36"/>
  <c r="HO35" i="38" s="1"/>
  <c r="HG34" i="36"/>
  <c r="HG35" i="38" s="1"/>
  <c r="GY34" i="36"/>
  <c r="GY35" i="38" s="1"/>
  <c r="GQ34" i="36"/>
  <c r="GQ35" i="38" s="1"/>
  <c r="GI34" i="36"/>
  <c r="GI35" i="38" s="1"/>
  <c r="GA34" i="36"/>
  <c r="GA35" i="38" s="1"/>
  <c r="FS34" i="36"/>
  <c r="FS35" i="38" s="1"/>
  <c r="FK34" i="36"/>
  <c r="FK35" i="38" s="1"/>
  <c r="FC34" i="36"/>
  <c r="FC35" i="38" s="1"/>
  <c r="EU34" i="36"/>
  <c r="EU35" i="38" s="1"/>
  <c r="EM34" i="36"/>
  <c r="EM35" i="38" s="1"/>
  <c r="EE34" i="36"/>
  <c r="EE35" i="38" s="1"/>
  <c r="DW34" i="36"/>
  <c r="DW35" i="38" s="1"/>
  <c r="DO34" i="36"/>
  <c r="DO35" i="38" s="1"/>
  <c r="DG34" i="36"/>
  <c r="DG35" i="38" s="1"/>
  <c r="CY34" i="36"/>
  <c r="CY35" i="38" s="1"/>
  <c r="CQ34" i="36"/>
  <c r="CQ35" i="38" s="1"/>
  <c r="CI34" i="36"/>
  <c r="CI35" i="38" s="1"/>
  <c r="CA34" i="36"/>
  <c r="CA35" i="38" s="1"/>
  <c r="BS34" i="36"/>
  <c r="BS35" i="38" s="1"/>
  <c r="BK34" i="36"/>
  <c r="BK35" i="38" s="1"/>
  <c r="BC34" i="36"/>
  <c r="BC35" i="38" s="1"/>
  <c r="AU34" i="36"/>
  <c r="AU35" i="38" s="1"/>
  <c r="AM34" i="36"/>
  <c r="AM35" i="38" s="1"/>
  <c r="AE34" i="36"/>
  <c r="AE35" i="38" s="1"/>
  <c r="W34" i="36"/>
  <c r="W35" i="38" s="1"/>
  <c r="O34" i="36"/>
  <c r="O35" i="38" s="1"/>
  <c r="G34" i="36"/>
  <c r="G35" i="38" s="1"/>
  <c r="ID34" i="36"/>
  <c r="ID35" i="38" s="1"/>
  <c r="FR34" i="36"/>
  <c r="FR35" i="38" s="1"/>
  <c r="DF34" i="36"/>
  <c r="DF35" i="38" s="1"/>
  <c r="AT34" i="36"/>
  <c r="AT35" i="38" s="1"/>
  <c r="HV34" i="36"/>
  <c r="HV35" i="38" s="1"/>
  <c r="FJ34" i="36"/>
  <c r="FJ35" i="38" s="1"/>
  <c r="CX34" i="36"/>
  <c r="CX35" i="38" s="1"/>
  <c r="AL34" i="36"/>
  <c r="AL35" i="38" s="1"/>
  <c r="HN34" i="36"/>
  <c r="HN35" i="38" s="1"/>
  <c r="FB34" i="36"/>
  <c r="FB35" i="38" s="1"/>
  <c r="CP34" i="36"/>
  <c r="CP35" i="38" s="1"/>
  <c r="AD34" i="36"/>
  <c r="AD35" i="38" s="1"/>
  <c r="HF34" i="36"/>
  <c r="HF35" i="38" s="1"/>
  <c r="ET34" i="36"/>
  <c r="ET35" i="38" s="1"/>
  <c r="CH34" i="36"/>
  <c r="CH35" i="38" s="1"/>
  <c r="V34" i="36"/>
  <c r="V35" i="38" s="1"/>
  <c r="GX34" i="36"/>
  <c r="GX35" i="38" s="1"/>
  <c r="EL34" i="36"/>
  <c r="EL35" i="38" s="1"/>
  <c r="BZ34" i="36"/>
  <c r="BZ35" i="38" s="1"/>
  <c r="N34" i="36"/>
  <c r="N35" i="38" s="1"/>
  <c r="GP34" i="36"/>
  <c r="GP35" i="38" s="1"/>
  <c r="ED34" i="36"/>
  <c r="ED35" i="38" s="1"/>
  <c r="BR34" i="36"/>
  <c r="BR35" i="38" s="1"/>
  <c r="F34" i="36"/>
  <c r="F35" i="38" s="1"/>
  <c r="IL34" i="36"/>
  <c r="IL35" i="38" s="1"/>
  <c r="GH34" i="36"/>
  <c r="GH35" i="38" s="1"/>
  <c r="FZ34" i="36"/>
  <c r="FZ35" i="38" s="1"/>
  <c r="DV34" i="36"/>
  <c r="DV35" i="38" s="1"/>
  <c r="DN34" i="36"/>
  <c r="DN35" i="38" s="1"/>
  <c r="BJ34" i="36"/>
  <c r="BJ35" i="38" s="1"/>
  <c r="BB34" i="36"/>
  <c r="BB35" i="38" s="1"/>
  <c r="B35" i="36"/>
  <c r="B27" i="35"/>
  <c r="B39" i="39" l="1"/>
  <c r="B39" i="38"/>
  <c r="D38" i="40"/>
  <c r="L38" i="40"/>
  <c r="T38" i="40"/>
  <c r="AB38" i="40"/>
  <c r="AJ38" i="40"/>
  <c r="J38" i="40"/>
  <c r="S38" i="40"/>
  <c r="S39" i="39" s="1"/>
  <c r="AC38" i="40"/>
  <c r="AL38" i="40"/>
  <c r="AT38" i="40"/>
  <c r="BB38" i="40"/>
  <c r="BJ38" i="40"/>
  <c r="BR38" i="40"/>
  <c r="BZ38" i="40"/>
  <c r="CH38" i="40"/>
  <c r="CP38" i="40"/>
  <c r="CX38" i="40"/>
  <c r="DF38" i="40"/>
  <c r="DN38" i="40"/>
  <c r="DV38" i="40"/>
  <c r="ED38" i="40"/>
  <c r="EL38" i="40"/>
  <c r="ET38" i="40"/>
  <c r="FB38" i="40"/>
  <c r="FJ38" i="40"/>
  <c r="FR38" i="40"/>
  <c r="FZ38" i="40"/>
  <c r="GH38" i="40"/>
  <c r="GH39" i="39" s="1"/>
  <c r="GP38" i="40"/>
  <c r="GX38" i="40"/>
  <c r="HF38" i="40"/>
  <c r="HN38" i="40"/>
  <c r="HV38" i="40"/>
  <c r="ID38" i="40"/>
  <c r="IL38" i="40"/>
  <c r="K38" i="40"/>
  <c r="U38" i="40"/>
  <c r="U39" i="39" s="1"/>
  <c r="AD38" i="40"/>
  <c r="AM38" i="40"/>
  <c r="AU38" i="40"/>
  <c r="AU39" i="39" s="1"/>
  <c r="BC38" i="40"/>
  <c r="BK38" i="40"/>
  <c r="BS38" i="40"/>
  <c r="CA38" i="40"/>
  <c r="CI38" i="40"/>
  <c r="CQ38" i="40"/>
  <c r="CY38" i="40"/>
  <c r="DG38" i="40"/>
  <c r="DO38" i="40"/>
  <c r="DW38" i="40"/>
  <c r="EE38" i="40"/>
  <c r="EE39" i="39" s="1"/>
  <c r="EM38" i="40"/>
  <c r="EU38" i="40"/>
  <c r="EU39" i="39" s="1"/>
  <c r="FC38" i="40"/>
  <c r="FK38" i="40"/>
  <c r="FS38" i="40"/>
  <c r="GA38" i="40"/>
  <c r="GI38" i="40"/>
  <c r="GI39" i="39" s="1"/>
  <c r="GQ38" i="40"/>
  <c r="GY38" i="40"/>
  <c r="HG38" i="40"/>
  <c r="HO38" i="40"/>
  <c r="HW38" i="40"/>
  <c r="IE38" i="40"/>
  <c r="IM38" i="40"/>
  <c r="C38" i="40"/>
  <c r="M38" i="40"/>
  <c r="V38" i="40"/>
  <c r="V39" i="39" s="1"/>
  <c r="AE38" i="40"/>
  <c r="AN38" i="40"/>
  <c r="AN39" i="39" s="1"/>
  <c r="AV38" i="40"/>
  <c r="AV39" i="39" s="1"/>
  <c r="BD38" i="40"/>
  <c r="BL38" i="40"/>
  <c r="BT38" i="40"/>
  <c r="CB38" i="40"/>
  <c r="CJ38" i="40"/>
  <c r="CR38" i="40"/>
  <c r="CZ38" i="40"/>
  <c r="DH38" i="40"/>
  <c r="DP38" i="40"/>
  <c r="DP39" i="39" s="1"/>
  <c r="E38" i="40"/>
  <c r="N38" i="40"/>
  <c r="W38" i="40"/>
  <c r="W39" i="39" s="1"/>
  <c r="AF38" i="40"/>
  <c r="AO38" i="40"/>
  <c r="AW38" i="40"/>
  <c r="AW39" i="39" s="1"/>
  <c r="BE38" i="40"/>
  <c r="BM38" i="40"/>
  <c r="BU38" i="40"/>
  <c r="BU39" i="39" s="1"/>
  <c r="CC38" i="40"/>
  <c r="CK38" i="40"/>
  <c r="CK39" i="39" s="1"/>
  <c r="CS38" i="40"/>
  <c r="DA38" i="40"/>
  <c r="DI38" i="40"/>
  <c r="DQ38" i="40"/>
  <c r="G38" i="40"/>
  <c r="P38" i="40"/>
  <c r="Y38" i="40"/>
  <c r="AH38" i="40"/>
  <c r="AQ38" i="40"/>
  <c r="AY38" i="40"/>
  <c r="BG38" i="40"/>
  <c r="BO38" i="40"/>
  <c r="BW38" i="40"/>
  <c r="CE38" i="40"/>
  <c r="CM38" i="40"/>
  <c r="CU38" i="40"/>
  <c r="DC38" i="40"/>
  <c r="DK38" i="40"/>
  <c r="DS38" i="40"/>
  <c r="DS39" i="39" s="1"/>
  <c r="EA38" i="40"/>
  <c r="EI38" i="40"/>
  <c r="EQ38" i="40"/>
  <c r="EY38" i="40"/>
  <c r="FG38" i="40"/>
  <c r="FO38" i="40"/>
  <c r="FW38" i="40"/>
  <c r="GE38" i="40"/>
  <c r="GM38" i="40"/>
  <c r="GU38" i="40"/>
  <c r="HC38" i="40"/>
  <c r="HC39" i="39" s="1"/>
  <c r="HK38" i="40"/>
  <c r="HS38" i="40"/>
  <c r="IA38" i="40"/>
  <c r="II38" i="40"/>
  <c r="IQ38" i="40"/>
  <c r="H38" i="40"/>
  <c r="Q38" i="40"/>
  <c r="Z38" i="40"/>
  <c r="AI38" i="40"/>
  <c r="AR38" i="40"/>
  <c r="AZ38" i="40"/>
  <c r="BH38" i="40"/>
  <c r="BH39" i="39" s="1"/>
  <c r="BP38" i="40"/>
  <c r="BX38" i="40"/>
  <c r="BX39" i="39" s="1"/>
  <c r="CF38" i="40"/>
  <c r="CN38" i="40"/>
  <c r="CV38" i="40"/>
  <c r="CV39" i="39" s="1"/>
  <c r="DD38" i="40"/>
  <c r="DL38" i="40"/>
  <c r="DT38" i="40"/>
  <c r="I38" i="40"/>
  <c r="R38" i="40"/>
  <c r="AA38" i="40"/>
  <c r="AK38" i="40"/>
  <c r="AS38" i="40"/>
  <c r="AS39" i="39" s="1"/>
  <c r="BA38" i="40"/>
  <c r="BI38" i="40"/>
  <c r="BQ38" i="40"/>
  <c r="BY38" i="40"/>
  <c r="CG38" i="40"/>
  <c r="CO38" i="40"/>
  <c r="CW38" i="40"/>
  <c r="DE38" i="40"/>
  <c r="DE39" i="39" s="1"/>
  <c r="DM38" i="40"/>
  <c r="DU38" i="40"/>
  <c r="EC38" i="40"/>
  <c r="EK38" i="40"/>
  <c r="ES38" i="40"/>
  <c r="X38" i="40"/>
  <c r="CL38" i="40"/>
  <c r="EB38" i="40"/>
  <c r="ER38" i="40"/>
  <c r="FF38" i="40"/>
  <c r="FT38" i="40"/>
  <c r="FT39" i="39" s="1"/>
  <c r="GF38" i="40"/>
  <c r="GS38" i="40"/>
  <c r="GS39" i="39" s="1"/>
  <c r="HE38" i="40"/>
  <c r="HR38" i="40"/>
  <c r="IF38" i="40"/>
  <c r="IF39" i="39" s="1"/>
  <c r="IR38" i="40"/>
  <c r="AG38" i="40"/>
  <c r="CT38" i="40"/>
  <c r="CT39" i="39" s="1"/>
  <c r="EF38" i="40"/>
  <c r="EV38" i="40"/>
  <c r="EV39" i="39" s="1"/>
  <c r="FH38" i="40"/>
  <c r="FU38" i="40"/>
  <c r="GG38" i="40"/>
  <c r="GT38" i="40"/>
  <c r="HH38" i="40"/>
  <c r="HT38" i="40"/>
  <c r="IG38" i="40"/>
  <c r="B39" i="40"/>
  <c r="BN38" i="40"/>
  <c r="DX38" i="40"/>
  <c r="EN38" i="40"/>
  <c r="FA38" i="40"/>
  <c r="FN38" i="40"/>
  <c r="GB38" i="40"/>
  <c r="GN38" i="40"/>
  <c r="HA38" i="40"/>
  <c r="HA39" i="39" s="1"/>
  <c r="HM38" i="40"/>
  <c r="HZ38" i="40"/>
  <c r="IN38" i="40"/>
  <c r="IN39" i="39" s="1"/>
  <c r="F38" i="40"/>
  <c r="BV38" i="40"/>
  <c r="DY38" i="40"/>
  <c r="EO38" i="40"/>
  <c r="FD38" i="40"/>
  <c r="FP38" i="40"/>
  <c r="GC38" i="40"/>
  <c r="GO38" i="40"/>
  <c r="HB38" i="40"/>
  <c r="HB39" i="39" s="1"/>
  <c r="HP38" i="40"/>
  <c r="IB38" i="40"/>
  <c r="IO38" i="40"/>
  <c r="O38" i="40"/>
  <c r="CD38" i="40"/>
  <c r="DZ38" i="40"/>
  <c r="EP38" i="40"/>
  <c r="FE38" i="40"/>
  <c r="FQ38" i="40"/>
  <c r="GD38" i="40"/>
  <c r="GD39" i="39" s="1"/>
  <c r="GR38" i="40"/>
  <c r="HD38" i="40"/>
  <c r="HQ38" i="40"/>
  <c r="IC38" i="40"/>
  <c r="IP38" i="40"/>
  <c r="DB38" i="40"/>
  <c r="EZ38" i="40"/>
  <c r="GK38" i="40"/>
  <c r="HU38" i="40"/>
  <c r="DJ38" i="40"/>
  <c r="FI38" i="40"/>
  <c r="GL38" i="40"/>
  <c r="HX38" i="40"/>
  <c r="DR38" i="40"/>
  <c r="FL38" i="40"/>
  <c r="GV38" i="40"/>
  <c r="GV39" i="39" s="1"/>
  <c r="HY38" i="40"/>
  <c r="AP38" i="40"/>
  <c r="EJ38" i="40"/>
  <c r="FX38" i="40"/>
  <c r="HI38" i="40"/>
  <c r="HI39" i="39" s="1"/>
  <c r="IK38" i="40"/>
  <c r="AX38" i="40"/>
  <c r="EW38" i="40"/>
  <c r="EW39" i="39" s="1"/>
  <c r="FY38" i="40"/>
  <c r="HJ38" i="40"/>
  <c r="EH38" i="40"/>
  <c r="IH38" i="40"/>
  <c r="IH39" i="39" s="1"/>
  <c r="EX38" i="40"/>
  <c r="IJ38" i="40"/>
  <c r="FM38" i="40"/>
  <c r="FM39" i="39" s="1"/>
  <c r="FV38" i="40"/>
  <c r="GJ38" i="40"/>
  <c r="GW38" i="40"/>
  <c r="BF38" i="40"/>
  <c r="GZ38" i="40"/>
  <c r="EG38" i="40"/>
  <c r="EG39" i="39" s="1"/>
  <c r="HL38" i="40"/>
  <c r="IK35" i="36"/>
  <c r="IK36" i="38" s="1"/>
  <c r="IC35" i="36"/>
  <c r="IC36" i="38" s="1"/>
  <c r="HU35" i="36"/>
  <c r="HU36" i="38" s="1"/>
  <c r="HM35" i="36"/>
  <c r="HM36" i="38" s="1"/>
  <c r="HE35" i="36"/>
  <c r="HE36" i="38" s="1"/>
  <c r="GW35" i="36"/>
  <c r="GW36" i="38" s="1"/>
  <c r="GO35" i="36"/>
  <c r="GO36" i="38" s="1"/>
  <c r="GG35" i="36"/>
  <c r="GG36" i="38" s="1"/>
  <c r="FY35" i="36"/>
  <c r="FY36" i="38" s="1"/>
  <c r="FQ35" i="36"/>
  <c r="FQ36" i="38" s="1"/>
  <c r="FI35" i="36"/>
  <c r="FI36" i="38" s="1"/>
  <c r="FA35" i="36"/>
  <c r="FA36" i="38" s="1"/>
  <c r="ES35" i="36"/>
  <c r="ES36" i="38" s="1"/>
  <c r="EK35" i="36"/>
  <c r="EK36" i="38" s="1"/>
  <c r="EC35" i="36"/>
  <c r="EC36" i="38" s="1"/>
  <c r="DU35" i="36"/>
  <c r="DU36" i="38" s="1"/>
  <c r="DM35" i="36"/>
  <c r="DM36" i="38" s="1"/>
  <c r="DE35" i="36"/>
  <c r="DE36" i="38" s="1"/>
  <c r="CW35" i="36"/>
  <c r="CW36" i="38" s="1"/>
  <c r="CO35" i="36"/>
  <c r="CO36" i="38" s="1"/>
  <c r="CG35" i="36"/>
  <c r="CG36" i="38" s="1"/>
  <c r="BY35" i="36"/>
  <c r="BY36" i="38" s="1"/>
  <c r="BQ35" i="36"/>
  <c r="BQ36" i="38" s="1"/>
  <c r="BI35" i="36"/>
  <c r="BI36" i="38" s="1"/>
  <c r="BA35" i="36"/>
  <c r="BA36" i="38" s="1"/>
  <c r="AS35" i="36"/>
  <c r="AS36" i="38" s="1"/>
  <c r="AK35" i="36"/>
  <c r="AK36" i="38" s="1"/>
  <c r="AC35" i="36"/>
  <c r="AC36" i="38" s="1"/>
  <c r="U35" i="36"/>
  <c r="U36" i="38" s="1"/>
  <c r="M35" i="36"/>
  <c r="M36" i="38" s="1"/>
  <c r="E35" i="36"/>
  <c r="E36" i="38" s="1"/>
  <c r="IR35" i="36"/>
  <c r="IR36" i="38" s="1"/>
  <c r="IJ35" i="36"/>
  <c r="IJ36" i="38" s="1"/>
  <c r="IB35" i="36"/>
  <c r="IB36" i="38" s="1"/>
  <c r="HT35" i="36"/>
  <c r="HT36" i="38" s="1"/>
  <c r="HL35" i="36"/>
  <c r="HL36" i="38" s="1"/>
  <c r="HD35" i="36"/>
  <c r="HD36" i="38" s="1"/>
  <c r="GV35" i="36"/>
  <c r="GV36" i="38" s="1"/>
  <c r="GN35" i="36"/>
  <c r="GN36" i="38" s="1"/>
  <c r="GF35" i="36"/>
  <c r="GF36" i="38" s="1"/>
  <c r="FX35" i="36"/>
  <c r="FX36" i="38" s="1"/>
  <c r="FP35" i="36"/>
  <c r="FP36" i="38" s="1"/>
  <c r="FH35" i="36"/>
  <c r="FH36" i="38" s="1"/>
  <c r="EZ35" i="36"/>
  <c r="EZ36" i="38" s="1"/>
  <c r="ER35" i="36"/>
  <c r="ER36" i="38" s="1"/>
  <c r="EJ35" i="36"/>
  <c r="EJ36" i="38" s="1"/>
  <c r="EB35" i="36"/>
  <c r="EB36" i="38" s="1"/>
  <c r="DT35" i="36"/>
  <c r="DT36" i="38" s="1"/>
  <c r="DL35" i="36"/>
  <c r="DL36" i="38" s="1"/>
  <c r="DD35" i="36"/>
  <c r="DD36" i="38" s="1"/>
  <c r="CV35" i="36"/>
  <c r="CV36" i="38" s="1"/>
  <c r="CN35" i="36"/>
  <c r="CN36" i="38" s="1"/>
  <c r="CF35" i="36"/>
  <c r="CF36" i="38" s="1"/>
  <c r="BX35" i="36"/>
  <c r="BX36" i="38" s="1"/>
  <c r="BP35" i="36"/>
  <c r="BP36" i="38" s="1"/>
  <c r="BH35" i="36"/>
  <c r="BH36" i="38" s="1"/>
  <c r="AZ35" i="36"/>
  <c r="AZ36" i="38" s="1"/>
  <c r="AR35" i="36"/>
  <c r="AR36" i="38" s="1"/>
  <c r="AJ35" i="36"/>
  <c r="AJ36" i="38" s="1"/>
  <c r="AB35" i="36"/>
  <c r="AB36" i="38" s="1"/>
  <c r="T35" i="36"/>
  <c r="T36" i="38" s="1"/>
  <c r="L35" i="36"/>
  <c r="L36" i="38" s="1"/>
  <c r="D35" i="36"/>
  <c r="D36" i="38" s="1"/>
  <c r="IQ35" i="36"/>
  <c r="IQ36" i="38" s="1"/>
  <c r="II35" i="36"/>
  <c r="II36" i="38" s="1"/>
  <c r="IA35" i="36"/>
  <c r="IA36" i="38" s="1"/>
  <c r="HS35" i="36"/>
  <c r="HS36" i="38" s="1"/>
  <c r="HK35" i="36"/>
  <c r="HK36" i="38" s="1"/>
  <c r="HC35" i="36"/>
  <c r="HC36" i="38" s="1"/>
  <c r="GU35" i="36"/>
  <c r="GU36" i="38" s="1"/>
  <c r="GM35" i="36"/>
  <c r="GM36" i="38" s="1"/>
  <c r="GE35" i="36"/>
  <c r="GE36" i="38" s="1"/>
  <c r="FW35" i="36"/>
  <c r="FW36" i="38" s="1"/>
  <c r="FO35" i="36"/>
  <c r="FO36" i="38" s="1"/>
  <c r="FG35" i="36"/>
  <c r="FG36" i="38" s="1"/>
  <c r="EY35" i="36"/>
  <c r="EY36" i="38" s="1"/>
  <c r="EQ35" i="36"/>
  <c r="EQ36" i="38" s="1"/>
  <c r="EI35" i="36"/>
  <c r="EI36" i="38" s="1"/>
  <c r="EA35" i="36"/>
  <c r="EA36" i="38" s="1"/>
  <c r="DS35" i="36"/>
  <c r="DS36" i="38" s="1"/>
  <c r="DK35" i="36"/>
  <c r="DK36" i="38" s="1"/>
  <c r="DC35" i="36"/>
  <c r="DC36" i="38" s="1"/>
  <c r="CU35" i="36"/>
  <c r="CU36" i="38" s="1"/>
  <c r="CM35" i="36"/>
  <c r="CM36" i="38" s="1"/>
  <c r="CE35" i="36"/>
  <c r="CE36" i="38" s="1"/>
  <c r="BW35" i="36"/>
  <c r="BW36" i="38" s="1"/>
  <c r="BO35" i="36"/>
  <c r="BO36" i="38" s="1"/>
  <c r="BG35" i="36"/>
  <c r="BG36" i="38" s="1"/>
  <c r="AY35" i="36"/>
  <c r="AY36" i="38" s="1"/>
  <c r="AQ35" i="36"/>
  <c r="AQ36" i="38" s="1"/>
  <c r="AI35" i="36"/>
  <c r="AI36" i="38" s="1"/>
  <c r="AA35" i="36"/>
  <c r="AA36" i="38" s="1"/>
  <c r="S35" i="36"/>
  <c r="S36" i="38" s="1"/>
  <c r="K35" i="36"/>
  <c r="K36" i="38" s="1"/>
  <c r="C35" i="36"/>
  <c r="C36" i="38" s="1"/>
  <c r="IP35" i="36"/>
  <c r="IP36" i="38" s="1"/>
  <c r="IH35" i="36"/>
  <c r="IH36" i="38" s="1"/>
  <c r="HZ35" i="36"/>
  <c r="HZ36" i="38" s="1"/>
  <c r="HR35" i="36"/>
  <c r="HR36" i="38" s="1"/>
  <c r="HJ35" i="36"/>
  <c r="HJ36" i="38" s="1"/>
  <c r="HB35" i="36"/>
  <c r="HB36" i="38" s="1"/>
  <c r="GT35" i="36"/>
  <c r="GT36" i="38" s="1"/>
  <c r="GL35" i="36"/>
  <c r="GL36" i="38" s="1"/>
  <c r="GD35" i="36"/>
  <c r="GD36" i="38" s="1"/>
  <c r="FV35" i="36"/>
  <c r="FV36" i="38" s="1"/>
  <c r="FN35" i="36"/>
  <c r="FN36" i="38" s="1"/>
  <c r="FF35" i="36"/>
  <c r="FF36" i="38" s="1"/>
  <c r="EX35" i="36"/>
  <c r="EX36" i="38" s="1"/>
  <c r="EP35" i="36"/>
  <c r="EP36" i="38" s="1"/>
  <c r="EH35" i="36"/>
  <c r="EH36" i="38" s="1"/>
  <c r="DZ35" i="36"/>
  <c r="DZ36" i="38" s="1"/>
  <c r="DR35" i="36"/>
  <c r="DR36" i="38" s="1"/>
  <c r="DJ35" i="36"/>
  <c r="DJ36" i="38" s="1"/>
  <c r="DB35" i="36"/>
  <c r="DB36" i="38" s="1"/>
  <c r="CT35" i="36"/>
  <c r="CT36" i="38" s="1"/>
  <c r="CL35" i="36"/>
  <c r="CL36" i="38" s="1"/>
  <c r="CD35" i="36"/>
  <c r="CD36" i="38" s="1"/>
  <c r="BV35" i="36"/>
  <c r="BV36" i="38" s="1"/>
  <c r="BN35" i="36"/>
  <c r="BN36" i="38" s="1"/>
  <c r="BF35" i="36"/>
  <c r="BF36" i="38" s="1"/>
  <c r="AX35" i="36"/>
  <c r="AX36" i="38" s="1"/>
  <c r="AP35" i="36"/>
  <c r="AP36" i="38" s="1"/>
  <c r="AH35" i="36"/>
  <c r="AH36" i="38" s="1"/>
  <c r="Z35" i="36"/>
  <c r="Z36" i="38" s="1"/>
  <c r="R35" i="36"/>
  <c r="R36" i="38" s="1"/>
  <c r="J35" i="36"/>
  <c r="J36" i="38" s="1"/>
  <c r="IO35" i="36"/>
  <c r="IO36" i="38" s="1"/>
  <c r="IG35" i="36"/>
  <c r="IG36" i="38" s="1"/>
  <c r="HY35" i="36"/>
  <c r="HY36" i="38" s="1"/>
  <c r="HQ35" i="36"/>
  <c r="HQ36" i="38" s="1"/>
  <c r="HI35" i="36"/>
  <c r="HI36" i="38" s="1"/>
  <c r="HA35" i="36"/>
  <c r="HA36" i="38" s="1"/>
  <c r="GS35" i="36"/>
  <c r="GS36" i="38" s="1"/>
  <c r="GK35" i="36"/>
  <c r="GK36" i="38" s="1"/>
  <c r="GC35" i="36"/>
  <c r="GC36" i="38" s="1"/>
  <c r="FU35" i="36"/>
  <c r="FU36" i="38" s="1"/>
  <c r="FM35" i="36"/>
  <c r="FM36" i="38" s="1"/>
  <c r="FE35" i="36"/>
  <c r="FE36" i="38" s="1"/>
  <c r="EW35" i="36"/>
  <c r="EW36" i="38" s="1"/>
  <c r="EO35" i="36"/>
  <c r="EO36" i="38" s="1"/>
  <c r="EG35" i="36"/>
  <c r="EG36" i="38" s="1"/>
  <c r="DY35" i="36"/>
  <c r="DY36" i="38" s="1"/>
  <c r="DQ35" i="36"/>
  <c r="DQ36" i="38" s="1"/>
  <c r="DI35" i="36"/>
  <c r="DI36" i="38" s="1"/>
  <c r="DA35" i="36"/>
  <c r="DA36" i="38" s="1"/>
  <c r="CS35" i="36"/>
  <c r="CS36" i="38" s="1"/>
  <c r="CK35" i="36"/>
  <c r="CK36" i="38" s="1"/>
  <c r="CC35" i="36"/>
  <c r="CC36" i="38" s="1"/>
  <c r="BU35" i="36"/>
  <c r="BU36" i="38" s="1"/>
  <c r="BM35" i="36"/>
  <c r="BM36" i="38" s="1"/>
  <c r="BE35" i="36"/>
  <c r="BE36" i="38" s="1"/>
  <c r="AW35" i="36"/>
  <c r="AW36" i="38" s="1"/>
  <c r="AO35" i="36"/>
  <c r="AO36" i="38" s="1"/>
  <c r="AG35" i="36"/>
  <c r="AG36" i="38" s="1"/>
  <c r="Y35" i="36"/>
  <c r="Y36" i="38" s="1"/>
  <c r="Q35" i="36"/>
  <c r="Q36" i="38" s="1"/>
  <c r="I35" i="36"/>
  <c r="I36" i="38" s="1"/>
  <c r="IN35" i="36"/>
  <c r="IN36" i="38" s="1"/>
  <c r="IF35" i="36"/>
  <c r="IF36" i="38" s="1"/>
  <c r="HX35" i="36"/>
  <c r="HX36" i="38" s="1"/>
  <c r="HP35" i="36"/>
  <c r="HP36" i="38" s="1"/>
  <c r="HH35" i="36"/>
  <c r="HH36" i="38" s="1"/>
  <c r="GZ35" i="36"/>
  <c r="GZ36" i="38" s="1"/>
  <c r="GR35" i="36"/>
  <c r="GR36" i="38" s="1"/>
  <c r="GJ35" i="36"/>
  <c r="GJ36" i="38" s="1"/>
  <c r="GB35" i="36"/>
  <c r="GB36" i="38" s="1"/>
  <c r="FT35" i="36"/>
  <c r="FT36" i="38" s="1"/>
  <c r="FL35" i="36"/>
  <c r="FL36" i="38" s="1"/>
  <c r="FD35" i="36"/>
  <c r="FD36" i="38" s="1"/>
  <c r="EV35" i="36"/>
  <c r="EV36" i="38" s="1"/>
  <c r="EN35" i="36"/>
  <c r="EN36" i="38" s="1"/>
  <c r="EF35" i="36"/>
  <c r="EF36" i="38" s="1"/>
  <c r="DX35" i="36"/>
  <c r="DX36" i="38" s="1"/>
  <c r="DP35" i="36"/>
  <c r="DP36" i="38" s="1"/>
  <c r="DH35" i="36"/>
  <c r="DH36" i="38" s="1"/>
  <c r="CZ35" i="36"/>
  <c r="CZ36" i="38" s="1"/>
  <c r="CR35" i="36"/>
  <c r="CR36" i="38" s="1"/>
  <c r="CJ35" i="36"/>
  <c r="CJ36" i="38" s="1"/>
  <c r="CB35" i="36"/>
  <c r="CB36" i="38" s="1"/>
  <c r="BT35" i="36"/>
  <c r="BT36" i="38" s="1"/>
  <c r="BL35" i="36"/>
  <c r="BL36" i="38" s="1"/>
  <c r="BD35" i="36"/>
  <c r="BD36" i="38" s="1"/>
  <c r="AV35" i="36"/>
  <c r="AV36" i="38" s="1"/>
  <c r="AN35" i="36"/>
  <c r="AN36" i="38" s="1"/>
  <c r="AF35" i="36"/>
  <c r="AF36" i="38" s="1"/>
  <c r="X35" i="36"/>
  <c r="X36" i="38" s="1"/>
  <c r="P35" i="36"/>
  <c r="P36" i="38" s="1"/>
  <c r="H35" i="36"/>
  <c r="H36" i="38" s="1"/>
  <c r="IM35" i="36"/>
  <c r="IM36" i="38" s="1"/>
  <c r="IE35" i="36"/>
  <c r="IE36" i="38" s="1"/>
  <c r="HW35" i="36"/>
  <c r="HW36" i="38" s="1"/>
  <c r="HO35" i="36"/>
  <c r="HO36" i="38" s="1"/>
  <c r="HG35" i="36"/>
  <c r="HG36" i="38" s="1"/>
  <c r="GY35" i="36"/>
  <c r="GY36" i="38" s="1"/>
  <c r="GQ35" i="36"/>
  <c r="GQ36" i="38" s="1"/>
  <c r="GI35" i="36"/>
  <c r="GI36" i="38" s="1"/>
  <c r="GA35" i="36"/>
  <c r="GA36" i="38" s="1"/>
  <c r="FS35" i="36"/>
  <c r="FS36" i="38" s="1"/>
  <c r="FK35" i="36"/>
  <c r="FK36" i="38" s="1"/>
  <c r="FC35" i="36"/>
  <c r="FC36" i="38" s="1"/>
  <c r="EU35" i="36"/>
  <c r="EU36" i="38" s="1"/>
  <c r="EM35" i="36"/>
  <c r="EM36" i="38" s="1"/>
  <c r="EE35" i="36"/>
  <c r="EE36" i="38" s="1"/>
  <c r="DW35" i="36"/>
  <c r="DW36" i="38" s="1"/>
  <c r="DO35" i="36"/>
  <c r="DO36" i="38" s="1"/>
  <c r="DG35" i="36"/>
  <c r="DG36" i="38" s="1"/>
  <c r="CY35" i="36"/>
  <c r="CY36" i="38" s="1"/>
  <c r="CQ35" i="36"/>
  <c r="CQ36" i="38" s="1"/>
  <c r="CI35" i="36"/>
  <c r="CI36" i="38" s="1"/>
  <c r="CA35" i="36"/>
  <c r="CA36" i="38" s="1"/>
  <c r="BS35" i="36"/>
  <c r="BS36" i="38" s="1"/>
  <c r="BK35" i="36"/>
  <c r="BK36" i="38" s="1"/>
  <c r="BC35" i="36"/>
  <c r="BC36" i="38" s="1"/>
  <c r="AU35" i="36"/>
  <c r="AU36" i="38" s="1"/>
  <c r="AM35" i="36"/>
  <c r="AM36" i="38" s="1"/>
  <c r="AE35" i="36"/>
  <c r="AE36" i="38" s="1"/>
  <c r="W35" i="36"/>
  <c r="W36" i="38" s="1"/>
  <c r="O35" i="36"/>
  <c r="O36" i="38" s="1"/>
  <c r="G35" i="36"/>
  <c r="G36" i="38" s="1"/>
  <c r="GP35" i="36"/>
  <c r="GP36" i="38" s="1"/>
  <c r="ED35" i="36"/>
  <c r="ED36" i="38" s="1"/>
  <c r="BR35" i="36"/>
  <c r="BR36" i="38" s="1"/>
  <c r="F35" i="36"/>
  <c r="F36" i="38" s="1"/>
  <c r="GH35" i="36"/>
  <c r="GH36" i="38" s="1"/>
  <c r="DV35" i="36"/>
  <c r="DV36" i="38" s="1"/>
  <c r="BJ35" i="36"/>
  <c r="BJ36" i="38" s="1"/>
  <c r="IL35" i="36"/>
  <c r="IL36" i="38" s="1"/>
  <c r="FZ35" i="36"/>
  <c r="FZ36" i="38" s="1"/>
  <c r="DN35" i="36"/>
  <c r="DN36" i="38" s="1"/>
  <c r="BB35" i="36"/>
  <c r="BB36" i="38" s="1"/>
  <c r="ID35" i="36"/>
  <c r="ID36" i="38" s="1"/>
  <c r="FR35" i="36"/>
  <c r="FR36" i="38" s="1"/>
  <c r="DF35" i="36"/>
  <c r="DF36" i="38" s="1"/>
  <c r="AT35" i="36"/>
  <c r="AT36" i="38" s="1"/>
  <c r="HV35" i="36"/>
  <c r="HV36" i="38" s="1"/>
  <c r="FJ35" i="36"/>
  <c r="FJ36" i="38" s="1"/>
  <c r="CX35" i="36"/>
  <c r="CX36" i="38" s="1"/>
  <c r="AL35" i="36"/>
  <c r="AL36" i="38" s="1"/>
  <c r="HN35" i="36"/>
  <c r="HN36" i="38" s="1"/>
  <c r="FB35" i="36"/>
  <c r="FB36" i="38" s="1"/>
  <c r="CP35" i="36"/>
  <c r="CP36" i="38" s="1"/>
  <c r="AD35" i="36"/>
  <c r="AD36" i="38" s="1"/>
  <c r="BZ35" i="36"/>
  <c r="BZ36" i="38" s="1"/>
  <c r="V35" i="36"/>
  <c r="V36" i="38" s="1"/>
  <c r="N35" i="36"/>
  <c r="N36" i="38" s="1"/>
  <c r="HF35" i="36"/>
  <c r="HF36" i="38" s="1"/>
  <c r="GX35" i="36"/>
  <c r="GX36" i="38" s="1"/>
  <c r="ET35" i="36"/>
  <c r="ET36" i="38" s="1"/>
  <c r="EL35" i="36"/>
  <c r="EL36" i="38" s="1"/>
  <c r="CH35" i="36"/>
  <c r="CH36" i="38" s="1"/>
  <c r="B36" i="36"/>
  <c r="B28" i="35"/>
  <c r="B29" i="35" s="1"/>
  <c r="B30" i="35" s="1"/>
  <c r="B31" i="35" s="1"/>
  <c r="B32" i="35" s="1"/>
  <c r="B33" i="35" s="1"/>
  <c r="B34" i="35" s="1"/>
  <c r="B35" i="35" s="1"/>
  <c r="B36" i="35" s="1"/>
  <c r="B37" i="35" s="1"/>
  <c r="B38" i="35" s="1"/>
  <c r="B40" i="39" l="1"/>
  <c r="B40" i="38"/>
  <c r="C39" i="40"/>
  <c r="K39" i="40"/>
  <c r="S39" i="40"/>
  <c r="S40" i="39" s="1"/>
  <c r="AA39" i="40"/>
  <c r="AA40" i="39" s="1"/>
  <c r="AI39" i="40"/>
  <c r="AQ39" i="40"/>
  <c r="AQ40" i="39" s="1"/>
  <c r="AY39" i="40"/>
  <c r="BG39" i="40"/>
  <c r="BO39" i="40"/>
  <c r="BW39" i="40"/>
  <c r="CE39" i="40"/>
  <c r="CM39" i="40"/>
  <c r="CU39" i="40"/>
  <c r="DC39" i="40"/>
  <c r="DC40" i="39" s="1"/>
  <c r="DK39" i="40"/>
  <c r="DS39" i="40"/>
  <c r="DS40" i="39" s="1"/>
  <c r="EA39" i="40"/>
  <c r="EI39" i="40"/>
  <c r="EQ39" i="40"/>
  <c r="EY39" i="40"/>
  <c r="FG39" i="40"/>
  <c r="FO39" i="40"/>
  <c r="FO40" i="39" s="1"/>
  <c r="FW39" i="40"/>
  <c r="GE39" i="40"/>
  <c r="GE40" i="39" s="1"/>
  <c r="GM39" i="40"/>
  <c r="GU39" i="40"/>
  <c r="HC39" i="40"/>
  <c r="HC40" i="39" s="1"/>
  <c r="HK39" i="40"/>
  <c r="HS39" i="40"/>
  <c r="HS40" i="39" s="1"/>
  <c r="IA39" i="40"/>
  <c r="IA40" i="39" s="1"/>
  <c r="II39" i="40"/>
  <c r="II40" i="39" s="1"/>
  <c r="IQ39" i="40"/>
  <c r="D39" i="40"/>
  <c r="L39" i="40"/>
  <c r="T39" i="40"/>
  <c r="AB39" i="40"/>
  <c r="AJ39" i="40"/>
  <c r="AR39" i="40"/>
  <c r="AR40" i="39" s="1"/>
  <c r="AZ39" i="40"/>
  <c r="BH39" i="40"/>
  <c r="BH40" i="39" s="1"/>
  <c r="BP39" i="40"/>
  <c r="BX39" i="40"/>
  <c r="BX40" i="39" s="1"/>
  <c r="CF39" i="40"/>
  <c r="CN39" i="40"/>
  <c r="CV39" i="40"/>
  <c r="CV40" i="39" s="1"/>
  <c r="DD39" i="40"/>
  <c r="DD40" i="39" s="1"/>
  <c r="DL39" i="40"/>
  <c r="DT39" i="40"/>
  <c r="EB39" i="40"/>
  <c r="EB40" i="39" s="1"/>
  <c r="EJ39" i="40"/>
  <c r="ER39" i="40"/>
  <c r="EZ39" i="40"/>
  <c r="EZ40" i="39" s="1"/>
  <c r="FH39" i="40"/>
  <c r="FP39" i="40"/>
  <c r="FX39" i="40"/>
  <c r="GF39" i="40"/>
  <c r="GN39" i="40"/>
  <c r="GV39" i="40"/>
  <c r="GV40" i="39" s="1"/>
  <c r="HD39" i="40"/>
  <c r="HD40" i="39" s="1"/>
  <c r="HL39" i="40"/>
  <c r="HL40" i="39" s="1"/>
  <c r="HT39" i="40"/>
  <c r="IB39" i="40"/>
  <c r="IJ39" i="40"/>
  <c r="IR39" i="40"/>
  <c r="H39" i="40"/>
  <c r="P39" i="40"/>
  <c r="P40" i="39" s="1"/>
  <c r="X39" i="40"/>
  <c r="X40" i="39" s="1"/>
  <c r="AF39" i="40"/>
  <c r="AF40" i="39" s="1"/>
  <c r="AN39" i="40"/>
  <c r="AN40" i="39" s="1"/>
  <c r="AV39" i="40"/>
  <c r="AV40" i="39" s="1"/>
  <c r="BD39" i="40"/>
  <c r="BD40" i="39" s="1"/>
  <c r="BL39" i="40"/>
  <c r="BT39" i="40"/>
  <c r="CB39" i="40"/>
  <c r="CJ39" i="40"/>
  <c r="CR39" i="40"/>
  <c r="CZ39" i="40"/>
  <c r="CZ40" i="39" s="1"/>
  <c r="DH39" i="40"/>
  <c r="DH40" i="39" s="1"/>
  <c r="DP39" i="40"/>
  <c r="DP40" i="39" s="1"/>
  <c r="DX39" i="40"/>
  <c r="EF39" i="40"/>
  <c r="EN39" i="40"/>
  <c r="EV39" i="40"/>
  <c r="EV40" i="39" s="1"/>
  <c r="FD39" i="40"/>
  <c r="FL39" i="40"/>
  <c r="FT39" i="40"/>
  <c r="FT40" i="39" s="1"/>
  <c r="GB39" i="40"/>
  <c r="GJ39" i="40"/>
  <c r="GR39" i="40"/>
  <c r="GR40" i="39" s="1"/>
  <c r="GZ39" i="40"/>
  <c r="HH39" i="40"/>
  <c r="HP39" i="40"/>
  <c r="HX39" i="40"/>
  <c r="IF39" i="40"/>
  <c r="IF40" i="39" s="1"/>
  <c r="IN39" i="40"/>
  <c r="IN40" i="39" s="1"/>
  <c r="N39" i="40"/>
  <c r="N40" i="39" s="1"/>
  <c r="Z39" i="40"/>
  <c r="Z40" i="39" s="1"/>
  <c r="AM39" i="40"/>
  <c r="BA39" i="40"/>
  <c r="BM39" i="40"/>
  <c r="BZ39" i="40"/>
  <c r="CL39" i="40"/>
  <c r="CY39" i="40"/>
  <c r="DM39" i="40"/>
  <c r="DY39" i="40"/>
  <c r="EL39" i="40"/>
  <c r="EX39" i="40"/>
  <c r="FK39" i="40"/>
  <c r="FK40" i="39" s="1"/>
  <c r="FY39" i="40"/>
  <c r="GK39" i="40"/>
  <c r="GK40" i="39" s="1"/>
  <c r="GX39" i="40"/>
  <c r="HJ39" i="40"/>
  <c r="HW39" i="40"/>
  <c r="IK39" i="40"/>
  <c r="O39" i="40"/>
  <c r="O40" i="39" s="1"/>
  <c r="AC39" i="40"/>
  <c r="AO39" i="40"/>
  <c r="BB39" i="40"/>
  <c r="BB40" i="39" s="1"/>
  <c r="BN39" i="40"/>
  <c r="CA39" i="40"/>
  <c r="CO39" i="40"/>
  <c r="DA39" i="40"/>
  <c r="DN39" i="40"/>
  <c r="DN40" i="39" s="1"/>
  <c r="DZ39" i="40"/>
  <c r="EM39" i="40"/>
  <c r="FA39" i="40"/>
  <c r="FM39" i="40"/>
  <c r="FM40" i="39" s="1"/>
  <c r="FZ39" i="40"/>
  <c r="GL39" i="40"/>
  <c r="GY39" i="40"/>
  <c r="HM39" i="40"/>
  <c r="HY39" i="40"/>
  <c r="IL39" i="40"/>
  <c r="I39" i="40"/>
  <c r="V39" i="40"/>
  <c r="V40" i="39" s="1"/>
  <c r="AH39" i="40"/>
  <c r="AU39" i="40"/>
  <c r="AU40" i="39" s="1"/>
  <c r="BI39" i="40"/>
  <c r="BU39" i="40"/>
  <c r="BU40" i="39" s="1"/>
  <c r="CH39" i="40"/>
  <c r="CH40" i="39" s="1"/>
  <c r="CT39" i="40"/>
  <c r="CT40" i="39" s="1"/>
  <c r="DG39" i="40"/>
  <c r="DG40" i="39" s="1"/>
  <c r="DU39" i="40"/>
  <c r="DU40" i="39" s="1"/>
  <c r="EG39" i="40"/>
  <c r="EG40" i="39" s="1"/>
  <c r="ET39" i="40"/>
  <c r="FF39" i="40"/>
  <c r="FS39" i="40"/>
  <c r="GG39" i="40"/>
  <c r="GS39" i="40"/>
  <c r="GS40" i="39" s="1"/>
  <c r="HF39" i="40"/>
  <c r="HF40" i="39" s="1"/>
  <c r="HR39" i="40"/>
  <c r="IE39" i="40"/>
  <c r="B40" i="40"/>
  <c r="J39" i="40"/>
  <c r="W39" i="40"/>
  <c r="W40" i="39" s="1"/>
  <c r="AK39" i="40"/>
  <c r="AW39" i="40"/>
  <c r="AW40" i="39" s="1"/>
  <c r="BJ39" i="40"/>
  <c r="BV39" i="40"/>
  <c r="CI39" i="40"/>
  <c r="CW39" i="40"/>
  <c r="DI39" i="40"/>
  <c r="DV39" i="40"/>
  <c r="EH39" i="40"/>
  <c r="EU39" i="40"/>
  <c r="EU40" i="39" s="1"/>
  <c r="FI39" i="40"/>
  <c r="FI40" i="39" s="1"/>
  <c r="FU39" i="40"/>
  <c r="FU40" i="39" s="1"/>
  <c r="GH39" i="40"/>
  <c r="GH40" i="39" s="1"/>
  <c r="GT39" i="40"/>
  <c r="GT40" i="39" s="1"/>
  <c r="HG39" i="40"/>
  <c r="HU39" i="40"/>
  <c r="IG39" i="40"/>
  <c r="M39" i="40"/>
  <c r="Y39" i="40"/>
  <c r="AL39" i="40"/>
  <c r="AL40" i="39" s="1"/>
  <c r="AX39" i="40"/>
  <c r="BK39" i="40"/>
  <c r="BY39" i="40"/>
  <c r="CK39" i="40"/>
  <c r="CK40" i="39" s="1"/>
  <c r="CX39" i="40"/>
  <c r="DJ39" i="40"/>
  <c r="DW39" i="40"/>
  <c r="EK39" i="40"/>
  <c r="EW39" i="40"/>
  <c r="EW40" i="39" s="1"/>
  <c r="FJ39" i="40"/>
  <c r="FJ40" i="39" s="1"/>
  <c r="FV39" i="40"/>
  <c r="GI39" i="40"/>
  <c r="GI40" i="39" s="1"/>
  <c r="GW39" i="40"/>
  <c r="HI39" i="40"/>
  <c r="HI40" i="39" s="1"/>
  <c r="HV39" i="40"/>
  <c r="IH39" i="40"/>
  <c r="IH40" i="39" s="1"/>
  <c r="G39" i="40"/>
  <c r="AS39" i="40"/>
  <c r="AS40" i="39" s="1"/>
  <c r="CC39" i="40"/>
  <c r="DF39" i="40"/>
  <c r="EP39" i="40"/>
  <c r="EP40" i="39" s="1"/>
  <c r="GA39" i="40"/>
  <c r="HE39" i="40"/>
  <c r="IO39" i="40"/>
  <c r="Q39" i="40"/>
  <c r="AT39" i="40"/>
  <c r="CD39" i="40"/>
  <c r="DO39" i="40"/>
  <c r="ES39" i="40"/>
  <c r="GC39" i="40"/>
  <c r="HN39" i="40"/>
  <c r="IP39" i="40"/>
  <c r="IP40" i="39" s="1"/>
  <c r="R39" i="40"/>
  <c r="BC39" i="40"/>
  <c r="CG39" i="40"/>
  <c r="DQ39" i="40"/>
  <c r="FB39" i="40"/>
  <c r="GD39" i="40"/>
  <c r="GD40" i="39" s="1"/>
  <c r="HO39" i="40"/>
  <c r="AE39" i="40"/>
  <c r="BQ39" i="40"/>
  <c r="CS39" i="40"/>
  <c r="ED39" i="40"/>
  <c r="FN39" i="40"/>
  <c r="GQ39" i="40"/>
  <c r="IC39" i="40"/>
  <c r="E39" i="40"/>
  <c r="AG39" i="40"/>
  <c r="BR39" i="40"/>
  <c r="DB39" i="40"/>
  <c r="EE39" i="40"/>
  <c r="EE40" i="39" s="1"/>
  <c r="FQ39" i="40"/>
  <c r="HA39" i="40"/>
  <c r="HA40" i="39" s="1"/>
  <c r="ID39" i="40"/>
  <c r="BS39" i="40"/>
  <c r="FE39" i="40"/>
  <c r="CP39" i="40"/>
  <c r="CP40" i="39" s="1"/>
  <c r="FR39" i="40"/>
  <c r="F39" i="40"/>
  <c r="CQ39" i="40"/>
  <c r="GO39" i="40"/>
  <c r="U39" i="40"/>
  <c r="U40" i="39" s="1"/>
  <c r="DE39" i="40"/>
  <c r="DE40" i="39" s="1"/>
  <c r="GP39" i="40"/>
  <c r="AD39" i="40"/>
  <c r="AD40" i="39" s="1"/>
  <c r="DR39" i="40"/>
  <c r="HB39" i="40"/>
  <c r="HB40" i="39" s="1"/>
  <c r="AP39" i="40"/>
  <c r="EC39" i="40"/>
  <c r="BE39" i="40"/>
  <c r="EO39" i="40"/>
  <c r="HZ39" i="40"/>
  <c r="HQ39" i="40"/>
  <c r="FC39" i="40"/>
  <c r="IM39" i="40"/>
  <c r="BF39" i="40"/>
  <c r="BF40" i="39" s="1"/>
  <c r="IO36" i="36"/>
  <c r="IO37" i="38" s="1"/>
  <c r="IG36" i="36"/>
  <c r="IG37" i="38" s="1"/>
  <c r="HY36" i="36"/>
  <c r="HY37" i="38" s="1"/>
  <c r="IN36" i="36"/>
  <c r="IN37" i="38" s="1"/>
  <c r="IF36" i="36"/>
  <c r="IF37" i="38" s="1"/>
  <c r="HX36" i="36"/>
  <c r="HX37" i="38" s="1"/>
  <c r="IQ36" i="36"/>
  <c r="IQ37" i="38" s="1"/>
  <c r="IE36" i="36"/>
  <c r="IE37" i="38" s="1"/>
  <c r="HU36" i="36"/>
  <c r="HU37" i="38" s="1"/>
  <c r="HM36" i="36"/>
  <c r="HM37" i="38" s="1"/>
  <c r="HE36" i="36"/>
  <c r="HE37" i="38" s="1"/>
  <c r="GW36" i="36"/>
  <c r="GW37" i="38" s="1"/>
  <c r="GO36" i="36"/>
  <c r="GO37" i="38" s="1"/>
  <c r="GG36" i="36"/>
  <c r="GG37" i="38" s="1"/>
  <c r="FY36" i="36"/>
  <c r="FY37" i="38" s="1"/>
  <c r="FQ36" i="36"/>
  <c r="FQ37" i="38" s="1"/>
  <c r="FI36" i="36"/>
  <c r="FI37" i="38" s="1"/>
  <c r="FA36" i="36"/>
  <c r="FA37" i="38" s="1"/>
  <c r="ES36" i="36"/>
  <c r="ES37" i="38" s="1"/>
  <c r="EK36" i="36"/>
  <c r="EK37" i="38" s="1"/>
  <c r="EC36" i="36"/>
  <c r="EC37" i="38" s="1"/>
  <c r="DU36" i="36"/>
  <c r="DU37" i="38" s="1"/>
  <c r="DM36" i="36"/>
  <c r="DM37" i="38" s="1"/>
  <c r="DE36" i="36"/>
  <c r="DE37" i="38" s="1"/>
  <c r="CW36" i="36"/>
  <c r="CW37" i="38" s="1"/>
  <c r="CO36" i="36"/>
  <c r="CO37" i="38" s="1"/>
  <c r="CG36" i="36"/>
  <c r="CG37" i="38" s="1"/>
  <c r="BY36" i="36"/>
  <c r="BY37" i="38" s="1"/>
  <c r="BQ36" i="36"/>
  <c r="BQ37" i="38" s="1"/>
  <c r="BI36" i="36"/>
  <c r="BI37" i="38" s="1"/>
  <c r="BA36" i="36"/>
  <c r="BA37" i="38" s="1"/>
  <c r="AS36" i="36"/>
  <c r="AS37" i="38" s="1"/>
  <c r="AK36" i="36"/>
  <c r="AK37" i="38" s="1"/>
  <c r="AC36" i="36"/>
  <c r="AC37" i="38" s="1"/>
  <c r="U36" i="36"/>
  <c r="U37" i="38" s="1"/>
  <c r="M36" i="36"/>
  <c r="M37" i="38" s="1"/>
  <c r="E36" i="36"/>
  <c r="E37" i="38" s="1"/>
  <c r="IP36" i="36"/>
  <c r="IP37" i="38" s="1"/>
  <c r="ID36" i="36"/>
  <c r="ID37" i="38" s="1"/>
  <c r="HT36" i="36"/>
  <c r="HT37" i="38" s="1"/>
  <c r="HL36" i="36"/>
  <c r="HL37" i="38" s="1"/>
  <c r="HD36" i="36"/>
  <c r="HD37" i="38" s="1"/>
  <c r="GV36" i="36"/>
  <c r="GV37" i="38" s="1"/>
  <c r="GN36" i="36"/>
  <c r="GN37" i="38" s="1"/>
  <c r="GF36" i="36"/>
  <c r="GF37" i="38" s="1"/>
  <c r="FX36" i="36"/>
  <c r="FX37" i="38" s="1"/>
  <c r="FP36" i="36"/>
  <c r="FP37" i="38" s="1"/>
  <c r="FH36" i="36"/>
  <c r="FH37" i="38" s="1"/>
  <c r="EZ36" i="36"/>
  <c r="EZ37" i="38" s="1"/>
  <c r="ER36" i="36"/>
  <c r="ER37" i="38" s="1"/>
  <c r="EJ36" i="36"/>
  <c r="EJ37" i="38" s="1"/>
  <c r="EB36" i="36"/>
  <c r="EB37" i="38" s="1"/>
  <c r="DT36" i="36"/>
  <c r="DT37" i="38" s="1"/>
  <c r="DL36" i="36"/>
  <c r="DL37" i="38" s="1"/>
  <c r="DD36" i="36"/>
  <c r="DD37" i="38" s="1"/>
  <c r="CV36" i="36"/>
  <c r="CV37" i="38" s="1"/>
  <c r="CN36" i="36"/>
  <c r="CN37" i="38" s="1"/>
  <c r="CF36" i="36"/>
  <c r="CF37" i="38" s="1"/>
  <c r="BX36" i="36"/>
  <c r="BX37" i="38" s="1"/>
  <c r="BP36" i="36"/>
  <c r="BP37" i="38" s="1"/>
  <c r="BH36" i="36"/>
  <c r="BH37" i="38" s="1"/>
  <c r="AZ36" i="36"/>
  <c r="AZ37" i="38" s="1"/>
  <c r="AR36" i="36"/>
  <c r="AR37" i="38" s="1"/>
  <c r="AJ36" i="36"/>
  <c r="AJ37" i="38" s="1"/>
  <c r="AB36" i="36"/>
  <c r="AB37" i="38" s="1"/>
  <c r="T36" i="36"/>
  <c r="T37" i="38" s="1"/>
  <c r="L36" i="36"/>
  <c r="L37" i="38" s="1"/>
  <c r="D36" i="36"/>
  <c r="D37" i="38" s="1"/>
  <c r="IM36" i="36"/>
  <c r="IM37" i="38" s="1"/>
  <c r="IC36" i="36"/>
  <c r="IC37" i="38" s="1"/>
  <c r="HS36" i="36"/>
  <c r="HS37" i="38" s="1"/>
  <c r="HK36" i="36"/>
  <c r="HK37" i="38" s="1"/>
  <c r="HC36" i="36"/>
  <c r="HC37" i="38" s="1"/>
  <c r="GU36" i="36"/>
  <c r="GU37" i="38" s="1"/>
  <c r="GM36" i="36"/>
  <c r="GM37" i="38" s="1"/>
  <c r="GE36" i="36"/>
  <c r="GE37" i="38" s="1"/>
  <c r="FW36" i="36"/>
  <c r="FW37" i="38" s="1"/>
  <c r="FO36" i="36"/>
  <c r="FO37" i="38" s="1"/>
  <c r="FG36" i="36"/>
  <c r="FG37" i="38" s="1"/>
  <c r="EY36" i="36"/>
  <c r="EY37" i="38" s="1"/>
  <c r="EQ36" i="36"/>
  <c r="EQ37" i="38" s="1"/>
  <c r="EI36" i="36"/>
  <c r="EI37" i="38" s="1"/>
  <c r="EA36" i="36"/>
  <c r="EA37" i="38" s="1"/>
  <c r="DS36" i="36"/>
  <c r="DS37" i="38" s="1"/>
  <c r="DK36" i="36"/>
  <c r="DK37" i="38" s="1"/>
  <c r="DC36" i="36"/>
  <c r="DC37" i="38" s="1"/>
  <c r="CU36" i="36"/>
  <c r="CU37" i="38" s="1"/>
  <c r="CM36" i="36"/>
  <c r="CM37" i="38" s="1"/>
  <c r="CE36" i="36"/>
  <c r="CE37" i="38" s="1"/>
  <c r="BW36" i="36"/>
  <c r="BW37" i="38" s="1"/>
  <c r="BO36" i="36"/>
  <c r="BO37" i="38" s="1"/>
  <c r="BG36" i="36"/>
  <c r="BG37" i="38" s="1"/>
  <c r="AY36" i="36"/>
  <c r="AY37" i="38" s="1"/>
  <c r="AQ36" i="36"/>
  <c r="AQ37" i="38" s="1"/>
  <c r="AI36" i="36"/>
  <c r="AI37" i="38" s="1"/>
  <c r="AA36" i="36"/>
  <c r="AA37" i="38" s="1"/>
  <c r="S36" i="36"/>
  <c r="S37" i="38" s="1"/>
  <c r="K36" i="36"/>
  <c r="K37" i="38" s="1"/>
  <c r="C36" i="36"/>
  <c r="C37" i="38" s="1"/>
  <c r="IL36" i="36"/>
  <c r="IL37" i="38" s="1"/>
  <c r="IB36" i="36"/>
  <c r="IB37" i="38" s="1"/>
  <c r="HR36" i="36"/>
  <c r="HR37" i="38" s="1"/>
  <c r="HJ36" i="36"/>
  <c r="HJ37" i="38" s="1"/>
  <c r="HB36" i="36"/>
  <c r="HB37" i="38" s="1"/>
  <c r="GT36" i="36"/>
  <c r="GT37" i="38" s="1"/>
  <c r="GL36" i="36"/>
  <c r="GL37" i="38" s="1"/>
  <c r="GD36" i="36"/>
  <c r="GD37" i="38" s="1"/>
  <c r="FV36" i="36"/>
  <c r="FV37" i="38" s="1"/>
  <c r="FN36" i="36"/>
  <c r="FN37" i="38" s="1"/>
  <c r="FF36" i="36"/>
  <c r="FF37" i="38" s="1"/>
  <c r="EX36" i="36"/>
  <c r="EX37" i="38" s="1"/>
  <c r="EP36" i="36"/>
  <c r="EP37" i="38" s="1"/>
  <c r="EH36" i="36"/>
  <c r="EH37" i="38" s="1"/>
  <c r="DZ36" i="36"/>
  <c r="DZ37" i="38" s="1"/>
  <c r="DR36" i="36"/>
  <c r="DR37" i="38" s="1"/>
  <c r="DJ36" i="36"/>
  <c r="DJ37" i="38" s="1"/>
  <c r="DB36" i="36"/>
  <c r="DB37" i="38" s="1"/>
  <c r="CT36" i="36"/>
  <c r="CT37" i="38" s="1"/>
  <c r="CL36" i="36"/>
  <c r="CL37" i="38" s="1"/>
  <c r="CD36" i="36"/>
  <c r="CD37" i="38" s="1"/>
  <c r="BV36" i="36"/>
  <c r="BV37" i="38" s="1"/>
  <c r="BN36" i="36"/>
  <c r="BN37" i="38" s="1"/>
  <c r="BF36" i="36"/>
  <c r="BF37" i="38" s="1"/>
  <c r="AX36" i="36"/>
  <c r="AX37" i="38" s="1"/>
  <c r="AP36" i="36"/>
  <c r="AP37" i="38" s="1"/>
  <c r="AH36" i="36"/>
  <c r="AH37" i="38" s="1"/>
  <c r="Z36" i="36"/>
  <c r="Z37" i="38" s="1"/>
  <c r="R36" i="36"/>
  <c r="R37" i="38" s="1"/>
  <c r="J36" i="36"/>
  <c r="J37" i="38" s="1"/>
  <c r="IK36" i="36"/>
  <c r="IK37" i="38" s="1"/>
  <c r="IA36" i="36"/>
  <c r="IA37" i="38" s="1"/>
  <c r="HQ36" i="36"/>
  <c r="HQ37" i="38" s="1"/>
  <c r="HI36" i="36"/>
  <c r="HI37" i="38" s="1"/>
  <c r="HA36" i="36"/>
  <c r="HA37" i="38" s="1"/>
  <c r="GS36" i="36"/>
  <c r="GS37" i="38" s="1"/>
  <c r="GK36" i="36"/>
  <c r="GK37" i="38" s="1"/>
  <c r="GC36" i="36"/>
  <c r="GC37" i="38" s="1"/>
  <c r="FU36" i="36"/>
  <c r="FU37" i="38" s="1"/>
  <c r="FM36" i="36"/>
  <c r="FM37" i="38" s="1"/>
  <c r="FE36" i="36"/>
  <c r="FE37" i="38" s="1"/>
  <c r="EW36" i="36"/>
  <c r="EW37" i="38" s="1"/>
  <c r="EO36" i="36"/>
  <c r="EO37" i="38" s="1"/>
  <c r="EG36" i="36"/>
  <c r="EG37" i="38" s="1"/>
  <c r="DY36" i="36"/>
  <c r="DY37" i="38" s="1"/>
  <c r="DQ36" i="36"/>
  <c r="DQ37" i="38" s="1"/>
  <c r="DI36" i="36"/>
  <c r="DI37" i="38" s="1"/>
  <c r="DA36" i="36"/>
  <c r="DA37" i="38" s="1"/>
  <c r="CS36" i="36"/>
  <c r="CS37" i="38" s="1"/>
  <c r="CK36" i="36"/>
  <c r="CK37" i="38" s="1"/>
  <c r="CC36" i="36"/>
  <c r="CC37" i="38" s="1"/>
  <c r="BU36" i="36"/>
  <c r="BU37" i="38" s="1"/>
  <c r="BM36" i="36"/>
  <c r="BM37" i="38" s="1"/>
  <c r="BE36" i="36"/>
  <c r="BE37" i="38" s="1"/>
  <c r="AW36" i="36"/>
  <c r="AW37" i="38" s="1"/>
  <c r="AO36" i="36"/>
  <c r="AO37" i="38" s="1"/>
  <c r="AG36" i="36"/>
  <c r="AG37" i="38" s="1"/>
  <c r="Y36" i="36"/>
  <c r="Y37" i="38" s="1"/>
  <c r="Q36" i="36"/>
  <c r="Q37" i="38" s="1"/>
  <c r="I36" i="36"/>
  <c r="I37" i="38" s="1"/>
  <c r="IJ36" i="36"/>
  <c r="IJ37" i="38" s="1"/>
  <c r="HZ36" i="36"/>
  <c r="HZ37" i="38" s="1"/>
  <c r="HP36" i="36"/>
  <c r="HP37" i="38" s="1"/>
  <c r="HH36" i="36"/>
  <c r="HH37" i="38" s="1"/>
  <c r="GZ36" i="36"/>
  <c r="GZ37" i="38" s="1"/>
  <c r="GR36" i="36"/>
  <c r="GR37" i="38" s="1"/>
  <c r="GJ36" i="36"/>
  <c r="GJ37" i="38" s="1"/>
  <c r="GB36" i="36"/>
  <c r="GB37" i="38" s="1"/>
  <c r="FT36" i="36"/>
  <c r="FT37" i="38" s="1"/>
  <c r="FL36" i="36"/>
  <c r="FL37" i="38" s="1"/>
  <c r="FD36" i="36"/>
  <c r="FD37" i="38" s="1"/>
  <c r="EV36" i="36"/>
  <c r="EV37" i="38" s="1"/>
  <c r="EN36" i="36"/>
  <c r="EN37" i="38" s="1"/>
  <c r="EF36" i="36"/>
  <c r="EF37" i="38" s="1"/>
  <c r="DX36" i="36"/>
  <c r="DX37" i="38" s="1"/>
  <c r="DP36" i="36"/>
  <c r="DP37" i="38" s="1"/>
  <c r="DH36" i="36"/>
  <c r="DH37" i="38" s="1"/>
  <c r="CZ36" i="36"/>
  <c r="CZ37" i="38" s="1"/>
  <c r="CR36" i="36"/>
  <c r="CR37" i="38" s="1"/>
  <c r="CJ36" i="36"/>
  <c r="CJ37" i="38" s="1"/>
  <c r="CB36" i="36"/>
  <c r="CB37" i="38" s="1"/>
  <c r="BT36" i="36"/>
  <c r="BT37" i="38" s="1"/>
  <c r="BL36" i="36"/>
  <c r="BL37" i="38" s="1"/>
  <c r="BD36" i="36"/>
  <c r="BD37" i="38" s="1"/>
  <c r="AV36" i="36"/>
  <c r="AV37" i="38" s="1"/>
  <c r="AN36" i="36"/>
  <c r="AN37" i="38" s="1"/>
  <c r="AF36" i="36"/>
  <c r="AF37" i="38" s="1"/>
  <c r="X36" i="36"/>
  <c r="X37" i="38" s="1"/>
  <c r="P36" i="36"/>
  <c r="P37" i="38" s="1"/>
  <c r="H36" i="36"/>
  <c r="H37" i="38" s="1"/>
  <c r="II36" i="36"/>
  <c r="II37" i="38" s="1"/>
  <c r="HW36" i="36"/>
  <c r="HW37" i="38" s="1"/>
  <c r="HO36" i="36"/>
  <c r="HO37" i="38" s="1"/>
  <c r="HG36" i="36"/>
  <c r="HG37" i="38" s="1"/>
  <c r="GY36" i="36"/>
  <c r="GY37" i="38" s="1"/>
  <c r="GQ36" i="36"/>
  <c r="GQ37" i="38" s="1"/>
  <c r="GI36" i="36"/>
  <c r="GI37" i="38" s="1"/>
  <c r="GA36" i="36"/>
  <c r="GA37" i="38" s="1"/>
  <c r="FS36" i="36"/>
  <c r="FS37" i="38" s="1"/>
  <c r="FK36" i="36"/>
  <c r="FK37" i="38" s="1"/>
  <c r="FC36" i="36"/>
  <c r="FC37" i="38" s="1"/>
  <c r="EU36" i="36"/>
  <c r="EU37" i="38" s="1"/>
  <c r="EM36" i="36"/>
  <c r="EM37" i="38" s="1"/>
  <c r="EE36" i="36"/>
  <c r="EE37" i="38" s="1"/>
  <c r="DW36" i="36"/>
  <c r="DW37" i="38" s="1"/>
  <c r="DO36" i="36"/>
  <c r="DO37" i="38" s="1"/>
  <c r="DG36" i="36"/>
  <c r="DG37" i="38" s="1"/>
  <c r="CY36" i="36"/>
  <c r="CY37" i="38" s="1"/>
  <c r="CQ36" i="36"/>
  <c r="CQ37" i="38" s="1"/>
  <c r="CI36" i="36"/>
  <c r="CI37" i="38" s="1"/>
  <c r="CA36" i="36"/>
  <c r="CA37" i="38" s="1"/>
  <c r="BS36" i="36"/>
  <c r="BS37" i="38" s="1"/>
  <c r="BK36" i="36"/>
  <c r="BK37" i="38" s="1"/>
  <c r="BC36" i="36"/>
  <c r="BC37" i="38" s="1"/>
  <c r="AU36" i="36"/>
  <c r="AU37" i="38" s="1"/>
  <c r="AM36" i="36"/>
  <c r="AM37" i="38" s="1"/>
  <c r="AE36" i="36"/>
  <c r="AE37" i="38" s="1"/>
  <c r="W36" i="36"/>
  <c r="W37" i="38" s="1"/>
  <c r="O36" i="36"/>
  <c r="O37" i="38" s="1"/>
  <c r="G36" i="36"/>
  <c r="G37" i="38" s="1"/>
  <c r="HN36" i="36"/>
  <c r="HN37" i="38" s="1"/>
  <c r="FB36" i="36"/>
  <c r="FB37" i="38" s="1"/>
  <c r="CP36" i="36"/>
  <c r="CP37" i="38" s="1"/>
  <c r="AD36" i="36"/>
  <c r="AD37" i="38" s="1"/>
  <c r="HF36" i="36"/>
  <c r="HF37" i="38" s="1"/>
  <c r="ET36" i="36"/>
  <c r="ET37" i="38" s="1"/>
  <c r="CH36" i="36"/>
  <c r="CH37" i="38" s="1"/>
  <c r="V36" i="36"/>
  <c r="V37" i="38" s="1"/>
  <c r="GX36" i="36"/>
  <c r="GX37" i="38" s="1"/>
  <c r="EL36" i="36"/>
  <c r="EL37" i="38" s="1"/>
  <c r="BZ36" i="36"/>
  <c r="BZ37" i="38" s="1"/>
  <c r="N36" i="36"/>
  <c r="N37" i="38" s="1"/>
  <c r="GP36" i="36"/>
  <c r="GP37" i="38" s="1"/>
  <c r="ED36" i="36"/>
  <c r="ED37" i="38" s="1"/>
  <c r="BR36" i="36"/>
  <c r="BR37" i="38" s="1"/>
  <c r="F36" i="36"/>
  <c r="F37" i="38" s="1"/>
  <c r="GH36" i="36"/>
  <c r="GH37" i="38" s="1"/>
  <c r="DV36" i="36"/>
  <c r="DV37" i="38" s="1"/>
  <c r="BJ36" i="36"/>
  <c r="BJ37" i="38" s="1"/>
  <c r="IR36" i="36"/>
  <c r="IR37" i="38" s="1"/>
  <c r="FZ36" i="36"/>
  <c r="FZ37" i="38" s="1"/>
  <c r="DN36" i="36"/>
  <c r="DN37" i="38" s="1"/>
  <c r="BB36" i="36"/>
  <c r="BB37" i="38" s="1"/>
  <c r="FJ36" i="36"/>
  <c r="FJ37" i="38" s="1"/>
  <c r="DF36" i="36"/>
  <c r="DF37" i="38" s="1"/>
  <c r="CX36" i="36"/>
  <c r="CX37" i="38" s="1"/>
  <c r="AT36" i="36"/>
  <c r="AT37" i="38" s="1"/>
  <c r="AL36" i="36"/>
  <c r="AL37" i="38" s="1"/>
  <c r="B37" i="36"/>
  <c r="IH36" i="36"/>
  <c r="IH37" i="38" s="1"/>
  <c r="HV36" i="36"/>
  <c r="HV37" i="38" s="1"/>
  <c r="FR36" i="36"/>
  <c r="FR37" i="38" s="1"/>
  <c r="B41" i="39" l="1"/>
  <c r="B41" i="38"/>
  <c r="H40" i="40"/>
  <c r="P40" i="40"/>
  <c r="P41" i="39" s="1"/>
  <c r="X40" i="40"/>
  <c r="X41" i="39" s="1"/>
  <c r="AF40" i="40"/>
  <c r="AF41" i="39" s="1"/>
  <c r="AN40" i="40"/>
  <c r="AN41" i="39" s="1"/>
  <c r="AV40" i="40"/>
  <c r="AV41" i="39" s="1"/>
  <c r="BD40" i="40"/>
  <c r="BD41" i="39" s="1"/>
  <c r="BL40" i="40"/>
  <c r="BT40" i="40"/>
  <c r="BT41" i="39" s="1"/>
  <c r="CB40" i="40"/>
  <c r="CB41" i="39" s="1"/>
  <c r="CJ40" i="40"/>
  <c r="CR40" i="40"/>
  <c r="CZ40" i="40"/>
  <c r="CZ41" i="39" s="1"/>
  <c r="DH40" i="40"/>
  <c r="DH41" i="39" s="1"/>
  <c r="DP40" i="40"/>
  <c r="DP41" i="39" s="1"/>
  <c r="DX40" i="40"/>
  <c r="EF40" i="40"/>
  <c r="EN40" i="40"/>
  <c r="EN41" i="39" s="1"/>
  <c r="EV40" i="40"/>
  <c r="EV41" i="39" s="1"/>
  <c r="FD40" i="40"/>
  <c r="FL40" i="40"/>
  <c r="FT40" i="40"/>
  <c r="FT41" i="39" s="1"/>
  <c r="GB40" i="40"/>
  <c r="GJ40" i="40"/>
  <c r="GR40" i="40"/>
  <c r="GR41" i="39" s="1"/>
  <c r="GZ40" i="40"/>
  <c r="HH40" i="40"/>
  <c r="HP40" i="40"/>
  <c r="HX40" i="40"/>
  <c r="IF40" i="40"/>
  <c r="IF41" i="39" s="1"/>
  <c r="IN40" i="40"/>
  <c r="IN41" i="39" s="1"/>
  <c r="I40" i="40"/>
  <c r="I41" i="39" s="1"/>
  <c r="Q40" i="40"/>
  <c r="Y40" i="40"/>
  <c r="AG40" i="40"/>
  <c r="AG41" i="39" s="1"/>
  <c r="AO40" i="40"/>
  <c r="AW40" i="40"/>
  <c r="AW41" i="39" s="1"/>
  <c r="BE40" i="40"/>
  <c r="BM40" i="40"/>
  <c r="BU40" i="40"/>
  <c r="BU41" i="39" s="1"/>
  <c r="CC40" i="40"/>
  <c r="CC41" i="39" s="1"/>
  <c r="CK40" i="40"/>
  <c r="CK41" i="39" s="1"/>
  <c r="CS40" i="40"/>
  <c r="DA40" i="40"/>
  <c r="DA41" i="39" s="1"/>
  <c r="DI40" i="40"/>
  <c r="DI41" i="39" s="1"/>
  <c r="DQ40" i="40"/>
  <c r="DY40" i="40"/>
  <c r="EG40" i="40"/>
  <c r="EG41" i="39" s="1"/>
  <c r="EO40" i="40"/>
  <c r="EW40" i="40"/>
  <c r="EW41" i="39" s="1"/>
  <c r="FE40" i="40"/>
  <c r="FM40" i="40"/>
  <c r="FM41" i="39" s="1"/>
  <c r="FU40" i="40"/>
  <c r="FU41" i="39" s="1"/>
  <c r="GC40" i="40"/>
  <c r="GK40" i="40"/>
  <c r="GK41" i="39" s="1"/>
  <c r="GS40" i="40"/>
  <c r="GS41" i="39" s="1"/>
  <c r="HA40" i="40"/>
  <c r="HA41" i="39" s="1"/>
  <c r="HI40" i="40"/>
  <c r="HI41" i="39" s="1"/>
  <c r="HQ40" i="40"/>
  <c r="HY40" i="40"/>
  <c r="IG40" i="40"/>
  <c r="IG41" i="39" s="1"/>
  <c r="IO40" i="40"/>
  <c r="E40" i="40"/>
  <c r="M40" i="40"/>
  <c r="M41" i="39" s="1"/>
  <c r="U40" i="40"/>
  <c r="U41" i="39" s="1"/>
  <c r="AC40" i="40"/>
  <c r="AK40" i="40"/>
  <c r="AS40" i="40"/>
  <c r="AS41" i="39" s="1"/>
  <c r="BA40" i="40"/>
  <c r="BI40" i="40"/>
  <c r="BQ40" i="40"/>
  <c r="BY40" i="40"/>
  <c r="BY41" i="39" s="1"/>
  <c r="CG40" i="40"/>
  <c r="CG41" i="39" s="1"/>
  <c r="CO40" i="40"/>
  <c r="CW40" i="40"/>
  <c r="DE40" i="40"/>
  <c r="DE41" i="39" s="1"/>
  <c r="DM40" i="40"/>
  <c r="DM41" i="39" s="1"/>
  <c r="DU40" i="40"/>
  <c r="DU41" i="39" s="1"/>
  <c r="EC40" i="40"/>
  <c r="EK40" i="40"/>
  <c r="ES40" i="40"/>
  <c r="FA40" i="40"/>
  <c r="FA41" i="39" s="1"/>
  <c r="FI40" i="40"/>
  <c r="FI41" i="39" s="1"/>
  <c r="FQ40" i="40"/>
  <c r="FY40" i="40"/>
  <c r="GG40" i="40"/>
  <c r="GO40" i="40"/>
  <c r="GW40" i="40"/>
  <c r="HE40" i="40"/>
  <c r="HM40" i="40"/>
  <c r="HM41" i="39" s="1"/>
  <c r="HU40" i="40"/>
  <c r="IC40" i="40"/>
  <c r="IK40" i="40"/>
  <c r="B41" i="40"/>
  <c r="F40" i="40"/>
  <c r="S40" i="40"/>
  <c r="S41" i="39" s="1"/>
  <c r="AE40" i="40"/>
  <c r="AR40" i="40"/>
  <c r="AR41" i="39" s="1"/>
  <c r="BF40" i="40"/>
  <c r="BF41" i="39" s="1"/>
  <c r="BR40" i="40"/>
  <c r="BR41" i="39" s="1"/>
  <c r="CE40" i="40"/>
  <c r="CQ40" i="40"/>
  <c r="DD40" i="40"/>
  <c r="DD41" i="39" s="1"/>
  <c r="DR40" i="40"/>
  <c r="ED40" i="40"/>
  <c r="ED41" i="39" s="1"/>
  <c r="EQ40" i="40"/>
  <c r="FC40" i="40"/>
  <c r="FP40" i="40"/>
  <c r="GD40" i="40"/>
  <c r="GD41" i="39" s="1"/>
  <c r="GP40" i="40"/>
  <c r="GP41" i="39" s="1"/>
  <c r="HC40" i="40"/>
  <c r="HC41" i="39" s="1"/>
  <c r="HO40" i="40"/>
  <c r="IB40" i="40"/>
  <c r="IB41" i="39" s="1"/>
  <c r="IP40" i="40"/>
  <c r="IP41" i="39" s="1"/>
  <c r="G40" i="40"/>
  <c r="G41" i="39" s="1"/>
  <c r="T40" i="40"/>
  <c r="AH40" i="40"/>
  <c r="AT40" i="40"/>
  <c r="AT41" i="39" s="1"/>
  <c r="BG40" i="40"/>
  <c r="BS40" i="40"/>
  <c r="CF40" i="40"/>
  <c r="CF41" i="39" s="1"/>
  <c r="CT40" i="40"/>
  <c r="CT41" i="39" s="1"/>
  <c r="DF40" i="40"/>
  <c r="DS40" i="40"/>
  <c r="DS41" i="39" s="1"/>
  <c r="EE40" i="40"/>
  <c r="EE41" i="39" s="1"/>
  <c r="ER40" i="40"/>
  <c r="FF40" i="40"/>
  <c r="FF41" i="39" s="1"/>
  <c r="FR40" i="40"/>
  <c r="GE40" i="40"/>
  <c r="GE41" i="39" s="1"/>
  <c r="GQ40" i="40"/>
  <c r="HD40" i="40"/>
  <c r="HD41" i="39" s="1"/>
  <c r="HR40" i="40"/>
  <c r="ID40" i="40"/>
  <c r="ID41" i="39" s="1"/>
  <c r="IQ40" i="40"/>
  <c r="IQ41" i="39" s="1"/>
  <c r="N40" i="40"/>
  <c r="N41" i="39" s="1"/>
  <c r="AA40" i="40"/>
  <c r="AA41" i="39" s="1"/>
  <c r="AM40" i="40"/>
  <c r="AM41" i="39" s="1"/>
  <c r="AZ40" i="40"/>
  <c r="BN40" i="40"/>
  <c r="BZ40" i="40"/>
  <c r="CM40" i="40"/>
  <c r="CY40" i="40"/>
  <c r="DL40" i="40"/>
  <c r="DL41" i="39" s="1"/>
  <c r="DZ40" i="40"/>
  <c r="EL40" i="40"/>
  <c r="EL41" i="39" s="1"/>
  <c r="EY40" i="40"/>
  <c r="EY41" i="39" s="1"/>
  <c r="FK40" i="40"/>
  <c r="FK41" i="39" s="1"/>
  <c r="FX40" i="40"/>
  <c r="GL40" i="40"/>
  <c r="GX40" i="40"/>
  <c r="HK40" i="40"/>
  <c r="HW40" i="40"/>
  <c r="IJ40" i="40"/>
  <c r="C40" i="40"/>
  <c r="O40" i="40"/>
  <c r="O41" i="39" s="1"/>
  <c r="AB40" i="40"/>
  <c r="AB41" i="39" s="1"/>
  <c r="AP40" i="40"/>
  <c r="BB40" i="40"/>
  <c r="BB41" i="39" s="1"/>
  <c r="BO40" i="40"/>
  <c r="CA40" i="40"/>
  <c r="CN40" i="40"/>
  <c r="CN41" i="39" s="1"/>
  <c r="DB40" i="40"/>
  <c r="DN40" i="40"/>
  <c r="DN41" i="39" s="1"/>
  <c r="EA40" i="40"/>
  <c r="EM40" i="40"/>
  <c r="EZ40" i="40"/>
  <c r="EZ41" i="39" s="1"/>
  <c r="FN40" i="40"/>
  <c r="FZ40" i="40"/>
  <c r="GM40" i="40"/>
  <c r="GM41" i="39" s="1"/>
  <c r="GY40" i="40"/>
  <c r="HL40" i="40"/>
  <c r="HL41" i="39" s="1"/>
  <c r="HZ40" i="40"/>
  <c r="IL40" i="40"/>
  <c r="D40" i="40"/>
  <c r="R40" i="40"/>
  <c r="R41" i="39" s="1"/>
  <c r="AD40" i="40"/>
  <c r="AD41" i="39" s="1"/>
  <c r="AQ40" i="40"/>
  <c r="AQ41" i="39" s="1"/>
  <c r="BC40" i="40"/>
  <c r="BP40" i="40"/>
  <c r="CD40" i="40"/>
  <c r="CP40" i="40"/>
  <c r="CP41" i="39" s="1"/>
  <c r="DC40" i="40"/>
  <c r="DC41" i="39" s="1"/>
  <c r="DO40" i="40"/>
  <c r="EB40" i="40"/>
  <c r="EB41" i="39" s="1"/>
  <c r="EP40" i="40"/>
  <c r="EP41" i="39" s="1"/>
  <c r="FB40" i="40"/>
  <c r="FO40" i="40"/>
  <c r="FO41" i="39" s="1"/>
  <c r="GA40" i="40"/>
  <c r="GA41" i="39" s="1"/>
  <c r="GN40" i="40"/>
  <c r="GN41" i="39" s="1"/>
  <c r="HB40" i="40"/>
  <c r="HB41" i="39" s="1"/>
  <c r="HN40" i="40"/>
  <c r="IA40" i="40"/>
  <c r="IA41" i="39" s="1"/>
  <c r="IM40" i="40"/>
  <c r="IM41" i="39" s="1"/>
  <c r="AI40" i="40"/>
  <c r="BK40" i="40"/>
  <c r="CV40" i="40"/>
  <c r="CV41" i="39" s="1"/>
  <c r="EH40" i="40"/>
  <c r="EH41" i="39" s="1"/>
  <c r="FJ40" i="40"/>
  <c r="FJ41" i="39" s="1"/>
  <c r="GU40" i="40"/>
  <c r="IE40" i="40"/>
  <c r="AJ40" i="40"/>
  <c r="BV40" i="40"/>
  <c r="CX40" i="40"/>
  <c r="EI40" i="40"/>
  <c r="FS40" i="40"/>
  <c r="GV40" i="40"/>
  <c r="GV41" i="39" s="1"/>
  <c r="IH40" i="40"/>
  <c r="IH41" i="39" s="1"/>
  <c r="J40" i="40"/>
  <c r="AL40" i="40"/>
  <c r="AL41" i="39" s="1"/>
  <c r="BW40" i="40"/>
  <c r="DG40" i="40"/>
  <c r="DG41" i="39" s="1"/>
  <c r="EJ40" i="40"/>
  <c r="FV40" i="40"/>
  <c r="HF40" i="40"/>
  <c r="HF41" i="39" s="1"/>
  <c r="II40" i="40"/>
  <c r="II41" i="39" s="1"/>
  <c r="V40" i="40"/>
  <c r="V41" i="39" s="1"/>
  <c r="AY40" i="40"/>
  <c r="CI40" i="40"/>
  <c r="DT40" i="40"/>
  <c r="EX40" i="40"/>
  <c r="GH40" i="40"/>
  <c r="GH41" i="39" s="1"/>
  <c r="HS40" i="40"/>
  <c r="HS41" i="39" s="1"/>
  <c r="W40" i="40"/>
  <c r="W41" i="39" s="1"/>
  <c r="BH40" i="40"/>
  <c r="BH41" i="39" s="1"/>
  <c r="CL40" i="40"/>
  <c r="DV40" i="40"/>
  <c r="FG40" i="40"/>
  <c r="GI40" i="40"/>
  <c r="GI41" i="39" s="1"/>
  <c r="HT40" i="40"/>
  <c r="K40" i="40"/>
  <c r="K41" i="39" s="1"/>
  <c r="CU40" i="40"/>
  <c r="GF40" i="40"/>
  <c r="L40" i="40"/>
  <c r="DJ40" i="40"/>
  <c r="GT40" i="40"/>
  <c r="GT41" i="39" s="1"/>
  <c r="Z40" i="40"/>
  <c r="Z41" i="39" s="1"/>
  <c r="DK40" i="40"/>
  <c r="DK41" i="39" s="1"/>
  <c r="HG40" i="40"/>
  <c r="AU40" i="40"/>
  <c r="AU41" i="39" s="1"/>
  <c r="DW40" i="40"/>
  <c r="HJ40" i="40"/>
  <c r="AX40" i="40"/>
  <c r="ET40" i="40"/>
  <c r="ET41" i="39" s="1"/>
  <c r="HV40" i="40"/>
  <c r="BX40" i="40"/>
  <c r="BX41" i="39" s="1"/>
  <c r="FH40" i="40"/>
  <c r="BJ40" i="40"/>
  <c r="CH40" i="40"/>
  <c r="CH41" i="39" s="1"/>
  <c r="EU40" i="40"/>
  <c r="EU41" i="39" s="1"/>
  <c r="FW40" i="40"/>
  <c r="FW41" i="39" s="1"/>
  <c r="IR40" i="40"/>
  <c r="IL37" i="36"/>
  <c r="IL38" i="38" s="1"/>
  <c r="ID37" i="36"/>
  <c r="ID38" i="38" s="1"/>
  <c r="HV37" i="36"/>
  <c r="HV38" i="38" s="1"/>
  <c r="HN37" i="36"/>
  <c r="HN38" i="38" s="1"/>
  <c r="HF37" i="36"/>
  <c r="HF38" i="38" s="1"/>
  <c r="GX37" i="36"/>
  <c r="GX38" i="38" s="1"/>
  <c r="IP37" i="36"/>
  <c r="IP38" i="38" s="1"/>
  <c r="IG37" i="36"/>
  <c r="IG38" i="38" s="1"/>
  <c r="HX37" i="36"/>
  <c r="HX38" i="38" s="1"/>
  <c r="HO37" i="36"/>
  <c r="HO38" i="38" s="1"/>
  <c r="HE37" i="36"/>
  <c r="HE38" i="38" s="1"/>
  <c r="GV37" i="36"/>
  <c r="GV38" i="38" s="1"/>
  <c r="GN37" i="36"/>
  <c r="GN38" i="38" s="1"/>
  <c r="GF37" i="36"/>
  <c r="GF38" i="38" s="1"/>
  <c r="FX37" i="36"/>
  <c r="FX38" i="38" s="1"/>
  <c r="FP37" i="36"/>
  <c r="FP38" i="38" s="1"/>
  <c r="FH37" i="36"/>
  <c r="FH38" i="38" s="1"/>
  <c r="EZ37" i="36"/>
  <c r="EZ38" i="38" s="1"/>
  <c r="ER37" i="36"/>
  <c r="ER38" i="38" s="1"/>
  <c r="EJ37" i="36"/>
  <c r="EJ38" i="38" s="1"/>
  <c r="EB37" i="36"/>
  <c r="EB38" i="38" s="1"/>
  <c r="DT37" i="36"/>
  <c r="DT38" i="38" s="1"/>
  <c r="DL37" i="36"/>
  <c r="DL38" i="38" s="1"/>
  <c r="DD37" i="36"/>
  <c r="DD38" i="38" s="1"/>
  <c r="IO37" i="36"/>
  <c r="IO38" i="38" s="1"/>
  <c r="IF37" i="36"/>
  <c r="IF38" i="38" s="1"/>
  <c r="HW37" i="36"/>
  <c r="HW38" i="38" s="1"/>
  <c r="HM37" i="36"/>
  <c r="HM38" i="38" s="1"/>
  <c r="HD37" i="36"/>
  <c r="HD38" i="38" s="1"/>
  <c r="GU37" i="36"/>
  <c r="GU38" i="38" s="1"/>
  <c r="GM37" i="36"/>
  <c r="GM38" i="38" s="1"/>
  <c r="GE37" i="36"/>
  <c r="GE38" i="38" s="1"/>
  <c r="FW37" i="36"/>
  <c r="FW38" i="38" s="1"/>
  <c r="FO37" i="36"/>
  <c r="FO38" i="38" s="1"/>
  <c r="FG37" i="36"/>
  <c r="FG38" i="38" s="1"/>
  <c r="EY37" i="36"/>
  <c r="EY38" i="38" s="1"/>
  <c r="EQ37" i="36"/>
  <c r="EQ38" i="38" s="1"/>
  <c r="EI37" i="36"/>
  <c r="EI38" i="38" s="1"/>
  <c r="EA37" i="36"/>
  <c r="EA38" i="38" s="1"/>
  <c r="DS37" i="36"/>
  <c r="DS38" i="38" s="1"/>
  <c r="DK37" i="36"/>
  <c r="DK38" i="38" s="1"/>
  <c r="DC37" i="36"/>
  <c r="DC38" i="38" s="1"/>
  <c r="CU37" i="36"/>
  <c r="CU38" i="38" s="1"/>
  <c r="CM37" i="36"/>
  <c r="CM38" i="38" s="1"/>
  <c r="CE37" i="36"/>
  <c r="CE38" i="38" s="1"/>
  <c r="BW37" i="36"/>
  <c r="BW38" i="38" s="1"/>
  <c r="BO37" i="36"/>
  <c r="BO38" i="38" s="1"/>
  <c r="BG37" i="36"/>
  <c r="BG38" i="38" s="1"/>
  <c r="AY37" i="36"/>
  <c r="AY38" i="38" s="1"/>
  <c r="AQ37" i="36"/>
  <c r="AQ38" i="38" s="1"/>
  <c r="AI37" i="36"/>
  <c r="AI38" i="38" s="1"/>
  <c r="AA37" i="36"/>
  <c r="AA38" i="38" s="1"/>
  <c r="S37" i="36"/>
  <c r="S38" i="38" s="1"/>
  <c r="K37" i="36"/>
  <c r="K38" i="38" s="1"/>
  <c r="C37" i="36"/>
  <c r="C38" i="38" s="1"/>
  <c r="IN37" i="36"/>
  <c r="IN38" i="38" s="1"/>
  <c r="IE37" i="36"/>
  <c r="IE38" i="38" s="1"/>
  <c r="HU37" i="36"/>
  <c r="HU38" i="38" s="1"/>
  <c r="HL37" i="36"/>
  <c r="HL38" i="38" s="1"/>
  <c r="HC37" i="36"/>
  <c r="HC38" i="38" s="1"/>
  <c r="GT37" i="36"/>
  <c r="GT38" i="38" s="1"/>
  <c r="GL37" i="36"/>
  <c r="GL38" i="38" s="1"/>
  <c r="GD37" i="36"/>
  <c r="GD38" i="38" s="1"/>
  <c r="FV37" i="36"/>
  <c r="FV38" i="38" s="1"/>
  <c r="FN37" i="36"/>
  <c r="FN38" i="38" s="1"/>
  <c r="FF37" i="36"/>
  <c r="FF38" i="38" s="1"/>
  <c r="EX37" i="36"/>
  <c r="EX38" i="38" s="1"/>
  <c r="EP37" i="36"/>
  <c r="EP38" i="38" s="1"/>
  <c r="EH37" i="36"/>
  <c r="EH38" i="38" s="1"/>
  <c r="DZ37" i="36"/>
  <c r="DZ38" i="38" s="1"/>
  <c r="DR37" i="36"/>
  <c r="DR38" i="38" s="1"/>
  <c r="DJ37" i="36"/>
  <c r="DJ38" i="38" s="1"/>
  <c r="DB37" i="36"/>
  <c r="DB38" i="38" s="1"/>
  <c r="CT37" i="36"/>
  <c r="CT38" i="38" s="1"/>
  <c r="CL37" i="36"/>
  <c r="CL38" i="38" s="1"/>
  <c r="CD37" i="36"/>
  <c r="CD38" i="38" s="1"/>
  <c r="BV37" i="36"/>
  <c r="BV38" i="38" s="1"/>
  <c r="BN37" i="36"/>
  <c r="BN38" i="38" s="1"/>
  <c r="BF37" i="36"/>
  <c r="BF38" i="38" s="1"/>
  <c r="AX37" i="36"/>
  <c r="AX38" i="38" s="1"/>
  <c r="AP37" i="36"/>
  <c r="AP38" i="38" s="1"/>
  <c r="AH37" i="36"/>
  <c r="AH38" i="38" s="1"/>
  <c r="Z37" i="36"/>
  <c r="Z38" i="38" s="1"/>
  <c r="R37" i="36"/>
  <c r="R38" i="38" s="1"/>
  <c r="J37" i="36"/>
  <c r="J38" i="38" s="1"/>
  <c r="IM37" i="36"/>
  <c r="IM38" i="38" s="1"/>
  <c r="IC37" i="36"/>
  <c r="IC38" i="38" s="1"/>
  <c r="HT37" i="36"/>
  <c r="HT38" i="38" s="1"/>
  <c r="HK37" i="36"/>
  <c r="HK38" i="38" s="1"/>
  <c r="HB37" i="36"/>
  <c r="HB38" i="38" s="1"/>
  <c r="GS37" i="36"/>
  <c r="GS38" i="38" s="1"/>
  <c r="GK37" i="36"/>
  <c r="GK38" i="38" s="1"/>
  <c r="GC37" i="36"/>
  <c r="GC38" i="38" s="1"/>
  <c r="FU37" i="36"/>
  <c r="FU38" i="38" s="1"/>
  <c r="FM37" i="36"/>
  <c r="FM38" i="38" s="1"/>
  <c r="FE37" i="36"/>
  <c r="FE38" i="38" s="1"/>
  <c r="EW37" i="36"/>
  <c r="EW38" i="38" s="1"/>
  <c r="EO37" i="36"/>
  <c r="EO38" i="38" s="1"/>
  <c r="EG37" i="36"/>
  <c r="EG38" i="38" s="1"/>
  <c r="DY37" i="36"/>
  <c r="DY38" i="38" s="1"/>
  <c r="DQ37" i="36"/>
  <c r="DQ38" i="38" s="1"/>
  <c r="DI37" i="36"/>
  <c r="DI38" i="38" s="1"/>
  <c r="DA37" i="36"/>
  <c r="DA38" i="38" s="1"/>
  <c r="CS37" i="36"/>
  <c r="CS38" i="38" s="1"/>
  <c r="CK37" i="36"/>
  <c r="CK38" i="38" s="1"/>
  <c r="CC37" i="36"/>
  <c r="CC38" i="38" s="1"/>
  <c r="BU37" i="36"/>
  <c r="BU38" i="38" s="1"/>
  <c r="BM37" i="36"/>
  <c r="BM38" i="38" s="1"/>
  <c r="BE37" i="36"/>
  <c r="BE38" i="38" s="1"/>
  <c r="AW37" i="36"/>
  <c r="AW38" i="38" s="1"/>
  <c r="AO37" i="36"/>
  <c r="AO38" i="38" s="1"/>
  <c r="AG37" i="36"/>
  <c r="AG38" i="38" s="1"/>
  <c r="Y37" i="36"/>
  <c r="Y38" i="38" s="1"/>
  <c r="Q37" i="36"/>
  <c r="Q38" i="38" s="1"/>
  <c r="I37" i="36"/>
  <c r="I38" i="38" s="1"/>
  <c r="IK37" i="36"/>
  <c r="IK38" i="38" s="1"/>
  <c r="IB37" i="36"/>
  <c r="IB38" i="38" s="1"/>
  <c r="HS37" i="36"/>
  <c r="HS38" i="38" s="1"/>
  <c r="HJ37" i="36"/>
  <c r="HJ38" i="38" s="1"/>
  <c r="HA37" i="36"/>
  <c r="HA38" i="38" s="1"/>
  <c r="GR37" i="36"/>
  <c r="GR38" i="38" s="1"/>
  <c r="GJ37" i="36"/>
  <c r="GJ38" i="38" s="1"/>
  <c r="GB37" i="36"/>
  <c r="GB38" i="38" s="1"/>
  <c r="FT37" i="36"/>
  <c r="FT38" i="38" s="1"/>
  <c r="FL37" i="36"/>
  <c r="FL38" i="38" s="1"/>
  <c r="FD37" i="36"/>
  <c r="FD38" i="38" s="1"/>
  <c r="EV37" i="36"/>
  <c r="EV38" i="38" s="1"/>
  <c r="EN37" i="36"/>
  <c r="EN38" i="38" s="1"/>
  <c r="EF37" i="36"/>
  <c r="EF38" i="38" s="1"/>
  <c r="DX37" i="36"/>
  <c r="DX38" i="38" s="1"/>
  <c r="DP37" i="36"/>
  <c r="DP38" i="38" s="1"/>
  <c r="DH37" i="36"/>
  <c r="DH38" i="38" s="1"/>
  <c r="CZ37" i="36"/>
  <c r="CZ38" i="38" s="1"/>
  <c r="CR37" i="36"/>
  <c r="CR38" i="38" s="1"/>
  <c r="CJ37" i="36"/>
  <c r="CJ38" i="38" s="1"/>
  <c r="CB37" i="36"/>
  <c r="CB38" i="38" s="1"/>
  <c r="BT37" i="36"/>
  <c r="BT38" i="38" s="1"/>
  <c r="BL37" i="36"/>
  <c r="BL38" i="38" s="1"/>
  <c r="BD37" i="36"/>
  <c r="BD38" i="38" s="1"/>
  <c r="AV37" i="36"/>
  <c r="AV38" i="38" s="1"/>
  <c r="AN37" i="36"/>
  <c r="AN38" i="38" s="1"/>
  <c r="AF37" i="36"/>
  <c r="AF38" i="38" s="1"/>
  <c r="X37" i="36"/>
  <c r="X38" i="38" s="1"/>
  <c r="P37" i="36"/>
  <c r="P38" i="38" s="1"/>
  <c r="H37" i="36"/>
  <c r="H38" i="38" s="1"/>
  <c r="IR37" i="36"/>
  <c r="IR38" i="38" s="1"/>
  <c r="HR37" i="36"/>
  <c r="HR38" i="38" s="1"/>
  <c r="GW37" i="36"/>
  <c r="GW38" i="38" s="1"/>
  <c r="FZ37" i="36"/>
  <c r="FZ38" i="38" s="1"/>
  <c r="FC37" i="36"/>
  <c r="FC38" i="38" s="1"/>
  <c r="EK37" i="36"/>
  <c r="EK38" i="38" s="1"/>
  <c r="DN37" i="36"/>
  <c r="DN38" i="38" s="1"/>
  <c r="CV37" i="36"/>
  <c r="CV38" i="38" s="1"/>
  <c r="CF37" i="36"/>
  <c r="CF38" i="38" s="1"/>
  <c r="BP37" i="36"/>
  <c r="BP38" i="38" s="1"/>
  <c r="AZ37" i="36"/>
  <c r="AZ38" i="38" s="1"/>
  <c r="AJ37" i="36"/>
  <c r="AJ38" i="38" s="1"/>
  <c r="T37" i="36"/>
  <c r="T38" i="38" s="1"/>
  <c r="D37" i="36"/>
  <c r="D38" i="38" s="1"/>
  <c r="IQ37" i="36"/>
  <c r="IQ38" i="38" s="1"/>
  <c r="HQ37" i="36"/>
  <c r="HQ38" i="38" s="1"/>
  <c r="GQ37" i="36"/>
  <c r="GQ38" i="38" s="1"/>
  <c r="FY37" i="36"/>
  <c r="FY38" i="38" s="1"/>
  <c r="FB37" i="36"/>
  <c r="FB38" i="38" s="1"/>
  <c r="EE37" i="36"/>
  <c r="EE38" i="38" s="1"/>
  <c r="DM37" i="36"/>
  <c r="DM38" i="38" s="1"/>
  <c r="CQ37" i="36"/>
  <c r="CQ38" i="38" s="1"/>
  <c r="CA37" i="36"/>
  <c r="CA38" i="38" s="1"/>
  <c r="BK37" i="36"/>
  <c r="BK38" i="38" s="1"/>
  <c r="AU37" i="36"/>
  <c r="AU38" i="38" s="1"/>
  <c r="AE37" i="36"/>
  <c r="AE38" i="38" s="1"/>
  <c r="O37" i="36"/>
  <c r="O38" i="38" s="1"/>
  <c r="IJ37" i="36"/>
  <c r="IJ38" i="38" s="1"/>
  <c r="HP37" i="36"/>
  <c r="HP38" i="38" s="1"/>
  <c r="GP37" i="36"/>
  <c r="GP38" i="38" s="1"/>
  <c r="FS37" i="36"/>
  <c r="FS38" i="38" s="1"/>
  <c r="FA37" i="36"/>
  <c r="FA38" i="38" s="1"/>
  <c r="ED37" i="36"/>
  <c r="ED38" i="38" s="1"/>
  <c r="DG37" i="36"/>
  <c r="DG38" i="38" s="1"/>
  <c r="CP37" i="36"/>
  <c r="CP38" i="38" s="1"/>
  <c r="BZ37" i="36"/>
  <c r="BZ38" i="38" s="1"/>
  <c r="BJ37" i="36"/>
  <c r="BJ38" i="38" s="1"/>
  <c r="AT37" i="36"/>
  <c r="AT38" i="38" s="1"/>
  <c r="AD37" i="36"/>
  <c r="AD38" i="38" s="1"/>
  <c r="N37" i="36"/>
  <c r="N38" i="38" s="1"/>
  <c r="II37" i="36"/>
  <c r="II38" i="38" s="1"/>
  <c r="HI37" i="36"/>
  <c r="HI38" i="38" s="1"/>
  <c r="GO37" i="36"/>
  <c r="GO38" i="38" s="1"/>
  <c r="FR37" i="36"/>
  <c r="FR38" i="38" s="1"/>
  <c r="EU37" i="36"/>
  <c r="EU38" i="38" s="1"/>
  <c r="EC37" i="36"/>
  <c r="EC38" i="38" s="1"/>
  <c r="DF37" i="36"/>
  <c r="DF38" i="38" s="1"/>
  <c r="CO37" i="36"/>
  <c r="CO38" i="38" s="1"/>
  <c r="BY37" i="36"/>
  <c r="BY38" i="38" s="1"/>
  <c r="BI37" i="36"/>
  <c r="BI38" i="38" s="1"/>
  <c r="AS37" i="36"/>
  <c r="AS38" i="38" s="1"/>
  <c r="AC37" i="36"/>
  <c r="AC38" i="38" s="1"/>
  <c r="M37" i="36"/>
  <c r="M38" i="38" s="1"/>
  <c r="IH37" i="36"/>
  <c r="IH38" i="38" s="1"/>
  <c r="HH37" i="36"/>
  <c r="HH38" i="38" s="1"/>
  <c r="GI37" i="36"/>
  <c r="GI38" i="38" s="1"/>
  <c r="FQ37" i="36"/>
  <c r="FQ38" i="38" s="1"/>
  <c r="ET37" i="36"/>
  <c r="ET38" i="38" s="1"/>
  <c r="DW37" i="36"/>
  <c r="DW38" i="38" s="1"/>
  <c r="DE37" i="36"/>
  <c r="DE38" i="38" s="1"/>
  <c r="CN37" i="36"/>
  <c r="CN38" i="38" s="1"/>
  <c r="BX37" i="36"/>
  <c r="BX38" i="38" s="1"/>
  <c r="BH37" i="36"/>
  <c r="BH38" i="38" s="1"/>
  <c r="AR37" i="36"/>
  <c r="AR38" i="38" s="1"/>
  <c r="AB37" i="36"/>
  <c r="AB38" i="38" s="1"/>
  <c r="L37" i="36"/>
  <c r="L38" i="38" s="1"/>
  <c r="IA37" i="36"/>
  <c r="IA38" i="38" s="1"/>
  <c r="HG37" i="36"/>
  <c r="HG38" i="38" s="1"/>
  <c r="GH37" i="36"/>
  <c r="GH38" i="38" s="1"/>
  <c r="FK37" i="36"/>
  <c r="FK38" i="38" s="1"/>
  <c r="ES37" i="36"/>
  <c r="ES38" i="38" s="1"/>
  <c r="DV37" i="36"/>
  <c r="DV38" i="38" s="1"/>
  <c r="CY37" i="36"/>
  <c r="CY38" i="38" s="1"/>
  <c r="CI37" i="36"/>
  <c r="CI38" i="38" s="1"/>
  <c r="BS37" i="36"/>
  <c r="BS38" i="38" s="1"/>
  <c r="BC37" i="36"/>
  <c r="BC38" i="38" s="1"/>
  <c r="AM37" i="36"/>
  <c r="AM38" i="38" s="1"/>
  <c r="W37" i="36"/>
  <c r="W38" i="38" s="1"/>
  <c r="G37" i="36"/>
  <c r="G38" i="38" s="1"/>
  <c r="HZ37" i="36"/>
  <c r="HZ38" i="38" s="1"/>
  <c r="GZ37" i="36"/>
  <c r="GZ38" i="38" s="1"/>
  <c r="GG37" i="36"/>
  <c r="GG38" i="38" s="1"/>
  <c r="FJ37" i="36"/>
  <c r="FJ38" i="38" s="1"/>
  <c r="EM37" i="36"/>
  <c r="EM38" i="38" s="1"/>
  <c r="DU37" i="36"/>
  <c r="DU38" i="38" s="1"/>
  <c r="CX37" i="36"/>
  <c r="CX38" i="38" s="1"/>
  <c r="CH37" i="36"/>
  <c r="CH38" i="38" s="1"/>
  <c r="BR37" i="36"/>
  <c r="BR38" i="38" s="1"/>
  <c r="BB37" i="36"/>
  <c r="BB38" i="38" s="1"/>
  <c r="AL37" i="36"/>
  <c r="AL38" i="38" s="1"/>
  <c r="V37" i="36"/>
  <c r="V38" i="38" s="1"/>
  <c r="F37" i="36"/>
  <c r="F38" i="38" s="1"/>
  <c r="CW37" i="36"/>
  <c r="CW38" i="38" s="1"/>
  <c r="CG37" i="36"/>
  <c r="CG38" i="38" s="1"/>
  <c r="HY37" i="36"/>
  <c r="HY38" i="38" s="1"/>
  <c r="BQ37" i="36"/>
  <c r="BQ38" i="38" s="1"/>
  <c r="GY37" i="36"/>
  <c r="GY38" i="38" s="1"/>
  <c r="BA37" i="36"/>
  <c r="BA38" i="38" s="1"/>
  <c r="GA37" i="36"/>
  <c r="GA38" i="38" s="1"/>
  <c r="AK37" i="36"/>
  <c r="AK38" i="38" s="1"/>
  <c r="FI37" i="36"/>
  <c r="FI38" i="38" s="1"/>
  <c r="U37" i="36"/>
  <c r="U38" i="38" s="1"/>
  <c r="EL37" i="36"/>
  <c r="EL38" i="38" s="1"/>
  <c r="DO37" i="36"/>
  <c r="DO38" i="38" s="1"/>
  <c r="E37" i="36"/>
  <c r="E38" i="38" s="1"/>
  <c r="B38" i="36"/>
  <c r="B42" i="39" l="1"/>
  <c r="B42" i="38"/>
  <c r="E41" i="40"/>
  <c r="E42" i="39" s="1"/>
  <c r="M41" i="40"/>
  <c r="M42" i="39" s="1"/>
  <c r="U41" i="40"/>
  <c r="U42" i="39" s="1"/>
  <c r="AC41" i="40"/>
  <c r="AK41" i="40"/>
  <c r="AS41" i="40"/>
  <c r="AS42" i="39" s="1"/>
  <c r="BA41" i="40"/>
  <c r="BI41" i="40"/>
  <c r="BQ41" i="40"/>
  <c r="BQ42" i="39" s="1"/>
  <c r="BY41" i="40"/>
  <c r="BY42" i="39" s="1"/>
  <c r="CG41" i="40"/>
  <c r="CG42" i="39" s="1"/>
  <c r="CO41" i="40"/>
  <c r="CO42" i="39" s="1"/>
  <c r="CW41" i="40"/>
  <c r="CW42" i="39" s="1"/>
  <c r="DE41" i="40"/>
  <c r="DE42" i="39" s="1"/>
  <c r="DM41" i="40"/>
  <c r="DM42" i="39" s="1"/>
  <c r="DU41" i="40"/>
  <c r="DU42" i="39" s="1"/>
  <c r="EC41" i="40"/>
  <c r="EC42" i="39" s="1"/>
  <c r="EK41" i="40"/>
  <c r="ES41" i="40"/>
  <c r="ES42" i="39" s="1"/>
  <c r="FA41" i="40"/>
  <c r="FA42" i="39" s="1"/>
  <c r="FI41" i="40"/>
  <c r="FI42" i="39" s="1"/>
  <c r="FQ41" i="40"/>
  <c r="FY41" i="40"/>
  <c r="FY42" i="39" s="1"/>
  <c r="GG41" i="40"/>
  <c r="GO41" i="40"/>
  <c r="GO42" i="39" s="1"/>
  <c r="GW41" i="40"/>
  <c r="HE41" i="40"/>
  <c r="HM41" i="40"/>
  <c r="HM42" i="39" s="1"/>
  <c r="F41" i="40"/>
  <c r="N41" i="40"/>
  <c r="N42" i="39" s="1"/>
  <c r="V41" i="40"/>
  <c r="V42" i="39" s="1"/>
  <c r="AD41" i="40"/>
  <c r="AD42" i="39" s="1"/>
  <c r="AL41" i="40"/>
  <c r="AL42" i="39" s="1"/>
  <c r="AT41" i="40"/>
  <c r="AT42" i="39" s="1"/>
  <c r="BB41" i="40"/>
  <c r="BB42" i="39" s="1"/>
  <c r="BJ41" i="40"/>
  <c r="BJ42" i="39" s="1"/>
  <c r="BR41" i="40"/>
  <c r="BR42" i="39" s="1"/>
  <c r="BZ41" i="40"/>
  <c r="BZ42" i="39" s="1"/>
  <c r="CH41" i="40"/>
  <c r="CH42" i="39" s="1"/>
  <c r="CP41" i="40"/>
  <c r="CP42" i="39" s="1"/>
  <c r="CX41" i="40"/>
  <c r="DF41" i="40"/>
  <c r="DF42" i="39" s="1"/>
  <c r="DN41" i="40"/>
  <c r="DN42" i="39" s="1"/>
  <c r="DV41" i="40"/>
  <c r="DV42" i="39" s="1"/>
  <c r="ED41" i="40"/>
  <c r="ED42" i="39" s="1"/>
  <c r="EL41" i="40"/>
  <c r="EL42" i="39" s="1"/>
  <c r="ET41" i="40"/>
  <c r="ET42" i="39" s="1"/>
  <c r="FB41" i="40"/>
  <c r="FJ41" i="40"/>
  <c r="FJ42" i="39" s="1"/>
  <c r="FR41" i="40"/>
  <c r="FR42" i="39" s="1"/>
  <c r="FZ41" i="40"/>
  <c r="GH41" i="40"/>
  <c r="GH42" i="39" s="1"/>
  <c r="GP41" i="40"/>
  <c r="GP42" i="39" s="1"/>
  <c r="GX41" i="40"/>
  <c r="HF41" i="40"/>
  <c r="HF42" i="39" s="1"/>
  <c r="HN41" i="40"/>
  <c r="HN42" i="39" s="1"/>
  <c r="HV41" i="40"/>
  <c r="ID41" i="40"/>
  <c r="ID42" i="39" s="1"/>
  <c r="IL41" i="40"/>
  <c r="J41" i="40"/>
  <c r="R41" i="40"/>
  <c r="R42" i="39" s="1"/>
  <c r="Z41" i="40"/>
  <c r="Z42" i="39" s="1"/>
  <c r="AH41" i="40"/>
  <c r="AP41" i="40"/>
  <c r="AX41" i="40"/>
  <c r="K41" i="40"/>
  <c r="K42" i="39" s="1"/>
  <c r="X41" i="40"/>
  <c r="X42" i="39" s="1"/>
  <c r="AJ41" i="40"/>
  <c r="AJ42" i="39" s="1"/>
  <c r="AW41" i="40"/>
  <c r="AW42" i="39" s="1"/>
  <c r="BH41" i="40"/>
  <c r="BH42" i="39" s="1"/>
  <c r="BT41" i="40"/>
  <c r="BT42" i="39" s="1"/>
  <c r="CD41" i="40"/>
  <c r="CN41" i="40"/>
  <c r="CN42" i="39" s="1"/>
  <c r="CZ41" i="40"/>
  <c r="CZ42" i="39" s="1"/>
  <c r="DJ41" i="40"/>
  <c r="DT41" i="40"/>
  <c r="EF41" i="40"/>
  <c r="EP41" i="40"/>
  <c r="EP42" i="39" s="1"/>
  <c r="EZ41" i="40"/>
  <c r="EZ42" i="39" s="1"/>
  <c r="FL41" i="40"/>
  <c r="FV41" i="40"/>
  <c r="FV42" i="39" s="1"/>
  <c r="GF41" i="40"/>
  <c r="GR41" i="40"/>
  <c r="GR42" i="39" s="1"/>
  <c r="HB41" i="40"/>
  <c r="HB42" i="39" s="1"/>
  <c r="HL41" i="40"/>
  <c r="HL42" i="39" s="1"/>
  <c r="HW41" i="40"/>
  <c r="IF41" i="40"/>
  <c r="IF42" i="39" s="1"/>
  <c r="IO41" i="40"/>
  <c r="L41" i="40"/>
  <c r="Y41" i="40"/>
  <c r="AM41" i="40"/>
  <c r="AM42" i="39" s="1"/>
  <c r="AY41" i="40"/>
  <c r="AY42" i="39" s="1"/>
  <c r="BK41" i="40"/>
  <c r="BU41" i="40"/>
  <c r="BU42" i="39" s="1"/>
  <c r="CE41" i="40"/>
  <c r="CQ41" i="40"/>
  <c r="DA41" i="40"/>
  <c r="DA42" i="39" s="1"/>
  <c r="DK41" i="40"/>
  <c r="DK42" i="39" s="1"/>
  <c r="DW41" i="40"/>
  <c r="EG41" i="40"/>
  <c r="EG42" i="39" s="1"/>
  <c r="EQ41" i="40"/>
  <c r="EQ42" i="39" s="1"/>
  <c r="FC41" i="40"/>
  <c r="FM41" i="40"/>
  <c r="FM42" i="39" s="1"/>
  <c r="FW41" i="40"/>
  <c r="FW42" i="39" s="1"/>
  <c r="GI41" i="40"/>
  <c r="GI42" i="39" s="1"/>
  <c r="GS41" i="40"/>
  <c r="GS42" i="39" s="1"/>
  <c r="HC41" i="40"/>
  <c r="HC42" i="39" s="1"/>
  <c r="HO41" i="40"/>
  <c r="HX41" i="40"/>
  <c r="IG41" i="40"/>
  <c r="IG42" i="39" s="1"/>
  <c r="IP41" i="40"/>
  <c r="IP42" i="39" s="1"/>
  <c r="G41" i="40"/>
  <c r="G42" i="39" s="1"/>
  <c r="S41" i="40"/>
  <c r="S42" i="39" s="1"/>
  <c r="AF41" i="40"/>
  <c r="AF42" i="39" s="1"/>
  <c r="AR41" i="40"/>
  <c r="AR42" i="39" s="1"/>
  <c r="BE41" i="40"/>
  <c r="BO41" i="40"/>
  <c r="BO42" i="39" s="1"/>
  <c r="CA41" i="40"/>
  <c r="CK41" i="40"/>
  <c r="CK42" i="39" s="1"/>
  <c r="CU41" i="40"/>
  <c r="CU42" i="39" s="1"/>
  <c r="DG41" i="40"/>
  <c r="DG42" i="39" s="1"/>
  <c r="DQ41" i="40"/>
  <c r="EA41" i="40"/>
  <c r="EA42" i="39" s="1"/>
  <c r="EM41" i="40"/>
  <c r="EW41" i="40"/>
  <c r="EW42" i="39" s="1"/>
  <c r="FG41" i="40"/>
  <c r="FG42" i="39" s="1"/>
  <c r="FS41" i="40"/>
  <c r="GC41" i="40"/>
  <c r="GM41" i="40"/>
  <c r="GM42" i="39" s="1"/>
  <c r="GY41" i="40"/>
  <c r="HI41" i="40"/>
  <c r="HI42" i="39" s="1"/>
  <c r="HS41" i="40"/>
  <c r="HS42" i="39" s="1"/>
  <c r="IB41" i="40"/>
  <c r="IB42" i="39" s="1"/>
  <c r="IK41" i="40"/>
  <c r="H41" i="40"/>
  <c r="T41" i="40"/>
  <c r="AG41" i="40"/>
  <c r="AG42" i="39" s="1"/>
  <c r="AU41" i="40"/>
  <c r="AU42" i="39" s="1"/>
  <c r="BF41" i="40"/>
  <c r="BF42" i="39" s="1"/>
  <c r="BP41" i="40"/>
  <c r="BP42" i="39" s="1"/>
  <c r="CB41" i="40"/>
  <c r="CB42" i="39" s="1"/>
  <c r="CL41" i="40"/>
  <c r="CL42" i="39" s="1"/>
  <c r="CV41" i="40"/>
  <c r="CV42" i="39" s="1"/>
  <c r="DH41" i="40"/>
  <c r="DH42" i="39" s="1"/>
  <c r="DR41" i="40"/>
  <c r="DR42" i="39" s="1"/>
  <c r="EB41" i="40"/>
  <c r="EB42" i="39" s="1"/>
  <c r="EN41" i="40"/>
  <c r="EN42" i="39" s="1"/>
  <c r="EX41" i="40"/>
  <c r="EX42" i="39" s="1"/>
  <c r="FH41" i="40"/>
  <c r="FH42" i="39" s="1"/>
  <c r="FT41" i="40"/>
  <c r="FT42" i="39" s="1"/>
  <c r="GD41" i="40"/>
  <c r="GD42" i="39" s="1"/>
  <c r="GN41" i="40"/>
  <c r="GN42" i="39" s="1"/>
  <c r="GZ41" i="40"/>
  <c r="HJ41" i="40"/>
  <c r="HT41" i="40"/>
  <c r="HT42" i="39" s="1"/>
  <c r="IC41" i="40"/>
  <c r="IC42" i="39" s="1"/>
  <c r="IM41" i="40"/>
  <c r="IM42" i="39" s="1"/>
  <c r="I41" i="40"/>
  <c r="I42" i="39" s="1"/>
  <c r="W41" i="40"/>
  <c r="W42" i="39" s="1"/>
  <c r="AI41" i="40"/>
  <c r="AI42" i="39" s="1"/>
  <c r="AV41" i="40"/>
  <c r="AV42" i="39" s="1"/>
  <c r="BG41" i="40"/>
  <c r="BS41" i="40"/>
  <c r="CC41" i="40"/>
  <c r="CC42" i="39" s="1"/>
  <c r="CM41" i="40"/>
  <c r="CY41" i="40"/>
  <c r="CY42" i="39" s="1"/>
  <c r="DI41" i="40"/>
  <c r="DI42" i="39" s="1"/>
  <c r="DS41" i="40"/>
  <c r="DS42" i="39" s="1"/>
  <c r="EE41" i="40"/>
  <c r="EE42" i="39" s="1"/>
  <c r="EO41" i="40"/>
  <c r="EY41" i="40"/>
  <c r="EY42" i="39" s="1"/>
  <c r="FK41" i="40"/>
  <c r="FK42" i="39" s="1"/>
  <c r="FU41" i="40"/>
  <c r="FU42" i="39" s="1"/>
  <c r="GE41" i="40"/>
  <c r="GE42" i="39" s="1"/>
  <c r="GQ41" i="40"/>
  <c r="HA41" i="40"/>
  <c r="HA42" i="39" s="1"/>
  <c r="HK41" i="40"/>
  <c r="HU41" i="40"/>
  <c r="HU42" i="39" s="1"/>
  <c r="IE41" i="40"/>
  <c r="IN41" i="40"/>
  <c r="IN42" i="39" s="1"/>
  <c r="Q41" i="40"/>
  <c r="BC41" i="40"/>
  <c r="CF41" i="40"/>
  <c r="CF42" i="39" s="1"/>
  <c r="DD41" i="40"/>
  <c r="DD42" i="39" s="1"/>
  <c r="EI41" i="40"/>
  <c r="EI42" i="39" s="1"/>
  <c r="FN41" i="40"/>
  <c r="GL41" i="40"/>
  <c r="HQ41" i="40"/>
  <c r="IQ41" i="40"/>
  <c r="IQ42" i="39" s="1"/>
  <c r="AA41" i="40"/>
  <c r="AA42" i="39" s="1"/>
  <c r="BD41" i="40"/>
  <c r="BD42" i="39" s="1"/>
  <c r="CI41" i="40"/>
  <c r="CI42" i="39" s="1"/>
  <c r="DL41" i="40"/>
  <c r="DL42" i="39" s="1"/>
  <c r="EJ41" i="40"/>
  <c r="FO41" i="40"/>
  <c r="FO42" i="39" s="1"/>
  <c r="GT41" i="40"/>
  <c r="GT42" i="39" s="1"/>
  <c r="HR41" i="40"/>
  <c r="IR41" i="40"/>
  <c r="AB41" i="40"/>
  <c r="AB42" i="39" s="1"/>
  <c r="BL41" i="40"/>
  <c r="BL42" i="39" s="1"/>
  <c r="CJ41" i="40"/>
  <c r="DO41" i="40"/>
  <c r="ER41" i="40"/>
  <c r="ER42" i="39" s="1"/>
  <c r="FP41" i="40"/>
  <c r="GU41" i="40"/>
  <c r="GU42" i="39" s="1"/>
  <c r="HY41" i="40"/>
  <c r="B42" i="40"/>
  <c r="D41" i="40"/>
  <c r="AO41" i="40"/>
  <c r="AO42" i="39" s="1"/>
  <c r="BV41" i="40"/>
  <c r="CT41" i="40"/>
  <c r="CT42" i="39" s="1"/>
  <c r="DY41" i="40"/>
  <c r="DY42" i="39" s="1"/>
  <c r="FD41" i="40"/>
  <c r="GB41" i="40"/>
  <c r="GB42" i="39" s="1"/>
  <c r="HG41" i="40"/>
  <c r="HG42" i="39" s="1"/>
  <c r="IH41" i="40"/>
  <c r="IH42" i="39" s="1"/>
  <c r="O41" i="40"/>
  <c r="O42" i="39" s="1"/>
  <c r="AQ41" i="40"/>
  <c r="AQ42" i="39" s="1"/>
  <c r="BW41" i="40"/>
  <c r="DB41" i="40"/>
  <c r="DB42" i="39" s="1"/>
  <c r="DZ41" i="40"/>
  <c r="DZ42" i="39" s="1"/>
  <c r="FE41" i="40"/>
  <c r="GJ41" i="40"/>
  <c r="HH41" i="40"/>
  <c r="HH42" i="39" s="1"/>
  <c r="II41" i="40"/>
  <c r="II42" i="39" s="1"/>
  <c r="AE41" i="40"/>
  <c r="AE42" i="39" s="1"/>
  <c r="DC41" i="40"/>
  <c r="DC42" i="39" s="1"/>
  <c r="GA41" i="40"/>
  <c r="GA42" i="39" s="1"/>
  <c r="AN41" i="40"/>
  <c r="AN42" i="39" s="1"/>
  <c r="DP41" i="40"/>
  <c r="DP42" i="39" s="1"/>
  <c r="GK41" i="40"/>
  <c r="GK42" i="39" s="1"/>
  <c r="AZ41" i="40"/>
  <c r="AZ42" i="39" s="1"/>
  <c r="DX41" i="40"/>
  <c r="GV41" i="40"/>
  <c r="GV42" i="39" s="1"/>
  <c r="BM41" i="40"/>
  <c r="EH41" i="40"/>
  <c r="EH42" i="39" s="1"/>
  <c r="HD41" i="40"/>
  <c r="HD42" i="39" s="1"/>
  <c r="BN41" i="40"/>
  <c r="EU41" i="40"/>
  <c r="EU42" i="39" s="1"/>
  <c r="HP41" i="40"/>
  <c r="HP42" i="39" s="1"/>
  <c r="C41" i="40"/>
  <c r="CR41" i="40"/>
  <c r="CR42" i="39" s="1"/>
  <c r="FF41" i="40"/>
  <c r="FF42" i="39" s="1"/>
  <c r="IA41" i="40"/>
  <c r="IA42" i="39" s="1"/>
  <c r="BX41" i="40"/>
  <c r="BX42" i="39" s="1"/>
  <c r="CS41" i="40"/>
  <c r="CS42" i="39" s="1"/>
  <c r="EV41" i="40"/>
  <c r="EV42" i="39" s="1"/>
  <c r="FX41" i="40"/>
  <c r="FX42" i="39" s="1"/>
  <c r="HZ41" i="40"/>
  <c r="IJ41" i="40"/>
  <c r="P41" i="40"/>
  <c r="P42" i="39" s="1"/>
  <c r="IQ38" i="36"/>
  <c r="IQ39" i="38" s="1"/>
  <c r="II38" i="36"/>
  <c r="II39" i="38" s="1"/>
  <c r="IA38" i="36"/>
  <c r="IA39" i="38" s="1"/>
  <c r="HS38" i="36"/>
  <c r="HS39" i="38" s="1"/>
  <c r="HK38" i="36"/>
  <c r="HK39" i="38" s="1"/>
  <c r="HC38" i="36"/>
  <c r="HC39" i="38" s="1"/>
  <c r="GU38" i="36"/>
  <c r="GU39" i="38" s="1"/>
  <c r="GM38" i="36"/>
  <c r="GM39" i="38" s="1"/>
  <c r="GE38" i="36"/>
  <c r="GE39" i="38" s="1"/>
  <c r="FW38" i="36"/>
  <c r="FW39" i="38" s="1"/>
  <c r="FO38" i="36"/>
  <c r="FO39" i="38" s="1"/>
  <c r="FG38" i="36"/>
  <c r="FG39" i="38" s="1"/>
  <c r="EY38" i="36"/>
  <c r="EY39" i="38" s="1"/>
  <c r="EQ38" i="36"/>
  <c r="EQ39" i="38" s="1"/>
  <c r="EI38" i="36"/>
  <c r="EI39" i="38" s="1"/>
  <c r="EA38" i="36"/>
  <c r="EA39" i="38" s="1"/>
  <c r="DS38" i="36"/>
  <c r="DS39" i="38" s="1"/>
  <c r="DK38" i="36"/>
  <c r="DK39" i="38" s="1"/>
  <c r="DC38" i="36"/>
  <c r="DC39" i="38" s="1"/>
  <c r="IP38" i="36"/>
  <c r="IP39" i="38" s="1"/>
  <c r="IH38" i="36"/>
  <c r="IH39" i="38" s="1"/>
  <c r="HZ38" i="36"/>
  <c r="HZ39" i="38" s="1"/>
  <c r="HR38" i="36"/>
  <c r="HR39" i="38" s="1"/>
  <c r="HJ38" i="36"/>
  <c r="HJ39" i="38" s="1"/>
  <c r="HB38" i="36"/>
  <c r="HB39" i="38" s="1"/>
  <c r="GT38" i="36"/>
  <c r="GT39" i="38" s="1"/>
  <c r="GL38" i="36"/>
  <c r="GL39" i="38" s="1"/>
  <c r="GD38" i="36"/>
  <c r="GD39" i="38" s="1"/>
  <c r="FV38" i="36"/>
  <c r="FV39" i="38" s="1"/>
  <c r="FN38" i="36"/>
  <c r="FN39" i="38" s="1"/>
  <c r="FF38" i="36"/>
  <c r="FF39" i="38" s="1"/>
  <c r="EX38" i="36"/>
  <c r="EX39" i="38" s="1"/>
  <c r="EP38" i="36"/>
  <c r="EP39" i="38" s="1"/>
  <c r="IN38" i="36"/>
  <c r="IN39" i="38" s="1"/>
  <c r="IF38" i="36"/>
  <c r="IF39" i="38" s="1"/>
  <c r="HX38" i="36"/>
  <c r="HX39" i="38" s="1"/>
  <c r="HP38" i="36"/>
  <c r="HP39" i="38" s="1"/>
  <c r="HH38" i="36"/>
  <c r="HH39" i="38" s="1"/>
  <c r="GZ38" i="36"/>
  <c r="GZ39" i="38" s="1"/>
  <c r="GR38" i="36"/>
  <c r="GR39" i="38" s="1"/>
  <c r="GJ38" i="36"/>
  <c r="GJ39" i="38" s="1"/>
  <c r="GB38" i="36"/>
  <c r="GB39" i="38" s="1"/>
  <c r="FT38" i="36"/>
  <c r="FT39" i="38" s="1"/>
  <c r="FL38" i="36"/>
  <c r="FL39" i="38" s="1"/>
  <c r="FD38" i="36"/>
  <c r="FD39" i="38" s="1"/>
  <c r="EV38" i="36"/>
  <c r="EV39" i="38" s="1"/>
  <c r="EN38" i="36"/>
  <c r="EN39" i="38" s="1"/>
  <c r="EF38" i="36"/>
  <c r="EF39" i="38" s="1"/>
  <c r="DX38" i="36"/>
  <c r="DX39" i="38" s="1"/>
  <c r="DP38" i="36"/>
  <c r="DP39" i="38" s="1"/>
  <c r="DH38" i="36"/>
  <c r="DH39" i="38" s="1"/>
  <c r="CZ38" i="36"/>
  <c r="CZ39" i="38" s="1"/>
  <c r="CR38" i="36"/>
  <c r="CR39" i="38" s="1"/>
  <c r="CJ38" i="36"/>
  <c r="CJ39" i="38" s="1"/>
  <c r="CB38" i="36"/>
  <c r="CB39" i="38" s="1"/>
  <c r="BT38" i="36"/>
  <c r="BT39" i="38" s="1"/>
  <c r="BL38" i="36"/>
  <c r="BL39" i="38" s="1"/>
  <c r="BD38" i="36"/>
  <c r="BD39" i="38" s="1"/>
  <c r="AV38" i="36"/>
  <c r="AV39" i="38" s="1"/>
  <c r="AN38" i="36"/>
  <c r="AN39" i="38" s="1"/>
  <c r="AF38" i="36"/>
  <c r="AF39" i="38" s="1"/>
  <c r="X38" i="36"/>
  <c r="X39" i="38" s="1"/>
  <c r="P38" i="36"/>
  <c r="P39" i="38" s="1"/>
  <c r="H38" i="36"/>
  <c r="H39" i="38" s="1"/>
  <c r="IL38" i="36"/>
  <c r="IL39" i="38" s="1"/>
  <c r="ID38" i="36"/>
  <c r="ID39" i="38" s="1"/>
  <c r="HV38" i="36"/>
  <c r="HV39" i="38" s="1"/>
  <c r="HN38" i="36"/>
  <c r="HN39" i="38" s="1"/>
  <c r="HF38" i="36"/>
  <c r="HF39" i="38" s="1"/>
  <c r="GX38" i="36"/>
  <c r="GX39" i="38" s="1"/>
  <c r="GP38" i="36"/>
  <c r="GP39" i="38" s="1"/>
  <c r="GH38" i="36"/>
  <c r="GH39" i="38" s="1"/>
  <c r="FZ38" i="36"/>
  <c r="FZ39" i="38" s="1"/>
  <c r="FR38" i="36"/>
  <c r="FR39" i="38" s="1"/>
  <c r="FJ38" i="36"/>
  <c r="FJ39" i="38" s="1"/>
  <c r="FB38" i="36"/>
  <c r="FB39" i="38" s="1"/>
  <c r="ET38" i="36"/>
  <c r="ET39" i="38" s="1"/>
  <c r="EL38" i="36"/>
  <c r="EL39" i="38" s="1"/>
  <c r="ED38" i="36"/>
  <c r="ED39" i="38" s="1"/>
  <c r="DV38" i="36"/>
  <c r="DV39" i="38" s="1"/>
  <c r="DN38" i="36"/>
  <c r="DN39" i="38" s="1"/>
  <c r="DF38" i="36"/>
  <c r="DF39" i="38" s="1"/>
  <c r="CX38" i="36"/>
  <c r="CX39" i="38" s="1"/>
  <c r="CP38" i="36"/>
  <c r="CP39" i="38" s="1"/>
  <c r="CH38" i="36"/>
  <c r="CH39" i="38" s="1"/>
  <c r="BZ38" i="36"/>
  <c r="BZ39" i="38" s="1"/>
  <c r="BR38" i="36"/>
  <c r="BR39" i="38" s="1"/>
  <c r="BJ38" i="36"/>
  <c r="BJ39" i="38" s="1"/>
  <c r="BB38" i="36"/>
  <c r="BB39" i="38" s="1"/>
  <c r="AT38" i="36"/>
  <c r="AT39" i="38" s="1"/>
  <c r="AL38" i="36"/>
  <c r="AL39" i="38" s="1"/>
  <c r="AD38" i="36"/>
  <c r="AD39" i="38" s="1"/>
  <c r="V38" i="36"/>
  <c r="V39" i="38" s="1"/>
  <c r="N38" i="36"/>
  <c r="N39" i="38" s="1"/>
  <c r="F38" i="36"/>
  <c r="F39" i="38" s="1"/>
  <c r="IO38" i="36"/>
  <c r="IO39" i="38" s="1"/>
  <c r="HY38" i="36"/>
  <c r="HY39" i="38" s="1"/>
  <c r="HI38" i="36"/>
  <c r="HI39" i="38" s="1"/>
  <c r="GS38" i="36"/>
  <c r="GS39" i="38" s="1"/>
  <c r="GC38" i="36"/>
  <c r="GC39" i="38" s="1"/>
  <c r="FM38" i="36"/>
  <c r="FM39" i="38" s="1"/>
  <c r="EW38" i="36"/>
  <c r="EW39" i="38" s="1"/>
  <c r="EH38" i="36"/>
  <c r="EH39" i="38" s="1"/>
  <c r="DU38" i="36"/>
  <c r="DU39" i="38" s="1"/>
  <c r="DI38" i="36"/>
  <c r="DI39" i="38" s="1"/>
  <c r="CV38" i="36"/>
  <c r="CV39" i="38" s="1"/>
  <c r="CL38" i="36"/>
  <c r="CL39" i="38" s="1"/>
  <c r="CA38" i="36"/>
  <c r="CA39" i="38" s="1"/>
  <c r="BP38" i="36"/>
  <c r="BP39" i="38" s="1"/>
  <c r="BF38" i="36"/>
  <c r="BF39" i="38" s="1"/>
  <c r="AU38" i="36"/>
  <c r="AU39" i="38" s="1"/>
  <c r="AJ38" i="36"/>
  <c r="AJ39" i="38" s="1"/>
  <c r="Z38" i="36"/>
  <c r="Z39" i="38" s="1"/>
  <c r="O38" i="36"/>
  <c r="O39" i="38" s="1"/>
  <c r="D38" i="36"/>
  <c r="D39" i="38" s="1"/>
  <c r="IM38" i="36"/>
  <c r="IM39" i="38" s="1"/>
  <c r="HW38" i="36"/>
  <c r="HW39" i="38" s="1"/>
  <c r="HG38" i="36"/>
  <c r="HG39" i="38" s="1"/>
  <c r="GQ38" i="36"/>
  <c r="GQ39" i="38" s="1"/>
  <c r="GA38" i="36"/>
  <c r="GA39" i="38" s="1"/>
  <c r="FK38" i="36"/>
  <c r="FK39" i="38" s="1"/>
  <c r="EU38" i="36"/>
  <c r="EU39" i="38" s="1"/>
  <c r="EG38" i="36"/>
  <c r="EG39" i="38" s="1"/>
  <c r="DT38" i="36"/>
  <c r="DT39" i="38" s="1"/>
  <c r="DG38" i="36"/>
  <c r="DG39" i="38" s="1"/>
  <c r="CU38" i="36"/>
  <c r="CU39" i="38" s="1"/>
  <c r="CK38" i="36"/>
  <c r="CK39" i="38" s="1"/>
  <c r="BY38" i="36"/>
  <c r="BY39" i="38" s="1"/>
  <c r="BO38" i="36"/>
  <c r="BO39" i="38" s="1"/>
  <c r="BE38" i="36"/>
  <c r="BE39" i="38" s="1"/>
  <c r="AS38" i="36"/>
  <c r="AS39" i="38" s="1"/>
  <c r="AI38" i="36"/>
  <c r="AI39" i="38" s="1"/>
  <c r="Y38" i="36"/>
  <c r="Y39" i="38" s="1"/>
  <c r="M38" i="36"/>
  <c r="M39" i="38" s="1"/>
  <c r="C38" i="36"/>
  <c r="C39" i="38" s="1"/>
  <c r="IK38" i="36"/>
  <c r="IK39" i="38" s="1"/>
  <c r="HU38" i="36"/>
  <c r="HU39" i="38" s="1"/>
  <c r="HE38" i="36"/>
  <c r="HE39" i="38" s="1"/>
  <c r="GO38" i="36"/>
  <c r="GO39" i="38" s="1"/>
  <c r="FY38" i="36"/>
  <c r="FY39" i="38" s="1"/>
  <c r="FI38" i="36"/>
  <c r="FI39" i="38" s="1"/>
  <c r="ES38" i="36"/>
  <c r="ES39" i="38" s="1"/>
  <c r="EE38" i="36"/>
  <c r="EE39" i="38" s="1"/>
  <c r="DR38" i="36"/>
  <c r="DR39" i="38" s="1"/>
  <c r="DE38" i="36"/>
  <c r="DE39" i="38" s="1"/>
  <c r="CT38" i="36"/>
  <c r="CT39" i="38" s="1"/>
  <c r="CI38" i="36"/>
  <c r="CI39" i="38" s="1"/>
  <c r="BX38" i="36"/>
  <c r="BX39" i="38" s="1"/>
  <c r="BN38" i="36"/>
  <c r="BN39" i="38" s="1"/>
  <c r="BC38" i="36"/>
  <c r="BC39" i="38" s="1"/>
  <c r="AR38" i="36"/>
  <c r="AR39" i="38" s="1"/>
  <c r="AH38" i="36"/>
  <c r="AH39" i="38" s="1"/>
  <c r="W38" i="36"/>
  <c r="W39" i="38" s="1"/>
  <c r="L38" i="36"/>
  <c r="L39" i="38" s="1"/>
  <c r="IJ38" i="36"/>
  <c r="IJ39" i="38" s="1"/>
  <c r="HT38" i="36"/>
  <c r="HT39" i="38" s="1"/>
  <c r="HD38" i="36"/>
  <c r="HD39" i="38" s="1"/>
  <c r="GN38" i="36"/>
  <c r="GN39" i="38" s="1"/>
  <c r="FX38" i="36"/>
  <c r="FX39" i="38" s="1"/>
  <c r="FH38" i="36"/>
  <c r="FH39" i="38" s="1"/>
  <c r="ER38" i="36"/>
  <c r="ER39" i="38" s="1"/>
  <c r="EC38" i="36"/>
  <c r="EC39" i="38" s="1"/>
  <c r="DQ38" i="36"/>
  <c r="DQ39" i="38" s="1"/>
  <c r="DD38" i="36"/>
  <c r="DD39" i="38" s="1"/>
  <c r="CS38" i="36"/>
  <c r="CS39" i="38" s="1"/>
  <c r="CG38" i="36"/>
  <c r="CG39" i="38" s="1"/>
  <c r="BW38" i="36"/>
  <c r="BW39" i="38" s="1"/>
  <c r="BM38" i="36"/>
  <c r="BM39" i="38" s="1"/>
  <c r="BA38" i="36"/>
  <c r="BA39" i="38" s="1"/>
  <c r="AQ38" i="36"/>
  <c r="AQ39" i="38" s="1"/>
  <c r="AG38" i="36"/>
  <c r="AG39" i="38" s="1"/>
  <c r="U38" i="36"/>
  <c r="U39" i="38" s="1"/>
  <c r="K38" i="36"/>
  <c r="K39" i="38" s="1"/>
  <c r="IG38" i="36"/>
  <c r="IG39" i="38" s="1"/>
  <c r="HQ38" i="36"/>
  <c r="HQ39" i="38" s="1"/>
  <c r="HA38" i="36"/>
  <c r="HA39" i="38" s="1"/>
  <c r="GK38" i="36"/>
  <c r="GK39" i="38" s="1"/>
  <c r="FU38" i="36"/>
  <c r="FU39" i="38" s="1"/>
  <c r="FE38" i="36"/>
  <c r="FE39" i="38" s="1"/>
  <c r="EO38" i="36"/>
  <c r="EO39" i="38" s="1"/>
  <c r="EB38" i="36"/>
  <c r="EB39" i="38" s="1"/>
  <c r="DO38" i="36"/>
  <c r="DO39" i="38" s="1"/>
  <c r="DB38" i="36"/>
  <c r="DB39" i="38" s="1"/>
  <c r="CQ38" i="36"/>
  <c r="CQ39" i="38" s="1"/>
  <c r="CF38" i="36"/>
  <c r="CF39" i="38" s="1"/>
  <c r="BV38" i="36"/>
  <c r="BV39" i="38" s="1"/>
  <c r="BK38" i="36"/>
  <c r="BK39" i="38" s="1"/>
  <c r="AZ38" i="36"/>
  <c r="AZ39" i="38" s="1"/>
  <c r="AP38" i="36"/>
  <c r="AP39" i="38" s="1"/>
  <c r="AE38" i="36"/>
  <c r="AE39" i="38" s="1"/>
  <c r="T38" i="36"/>
  <c r="T39" i="38" s="1"/>
  <c r="J38" i="36"/>
  <c r="J39" i="38" s="1"/>
  <c r="IE38" i="36"/>
  <c r="IE39" i="38" s="1"/>
  <c r="HO38" i="36"/>
  <c r="HO39" i="38" s="1"/>
  <c r="GY38" i="36"/>
  <c r="GY39" i="38" s="1"/>
  <c r="GI38" i="36"/>
  <c r="GI39" i="38" s="1"/>
  <c r="FS38" i="36"/>
  <c r="FS39" i="38" s="1"/>
  <c r="FC38" i="36"/>
  <c r="FC39" i="38" s="1"/>
  <c r="EM38" i="36"/>
  <c r="EM39" i="38" s="1"/>
  <c r="DZ38" i="36"/>
  <c r="DZ39" i="38" s="1"/>
  <c r="DM38" i="36"/>
  <c r="DM39" i="38" s="1"/>
  <c r="DA38" i="36"/>
  <c r="DA39" i="38" s="1"/>
  <c r="CO38" i="36"/>
  <c r="CO39" i="38" s="1"/>
  <c r="CE38" i="36"/>
  <c r="CE39" i="38" s="1"/>
  <c r="BU38" i="36"/>
  <c r="BU39" i="38" s="1"/>
  <c r="BI38" i="36"/>
  <c r="BI39" i="38" s="1"/>
  <c r="AY38" i="36"/>
  <c r="AY39" i="38" s="1"/>
  <c r="AO38" i="36"/>
  <c r="AO39" i="38" s="1"/>
  <c r="AC38" i="36"/>
  <c r="AC39" i="38" s="1"/>
  <c r="S38" i="36"/>
  <c r="S39" i="38" s="1"/>
  <c r="I38" i="36"/>
  <c r="I39" i="38" s="1"/>
  <c r="IC38" i="36"/>
  <c r="IC39" i="38" s="1"/>
  <c r="HM38" i="36"/>
  <c r="HM39" i="38" s="1"/>
  <c r="GW38" i="36"/>
  <c r="GW39" i="38" s="1"/>
  <c r="GG38" i="36"/>
  <c r="GG39" i="38" s="1"/>
  <c r="FQ38" i="36"/>
  <c r="FQ39" i="38" s="1"/>
  <c r="FA38" i="36"/>
  <c r="FA39" i="38" s="1"/>
  <c r="EK38" i="36"/>
  <c r="EK39" i="38" s="1"/>
  <c r="DY38" i="36"/>
  <c r="DY39" i="38" s="1"/>
  <c r="DL38" i="36"/>
  <c r="DL39" i="38" s="1"/>
  <c r="CY38" i="36"/>
  <c r="CY39" i="38" s="1"/>
  <c r="CN38" i="36"/>
  <c r="CN39" i="38" s="1"/>
  <c r="CD38" i="36"/>
  <c r="CD39" i="38" s="1"/>
  <c r="BS38" i="36"/>
  <c r="BS39" i="38" s="1"/>
  <c r="BH38" i="36"/>
  <c r="BH39" i="38" s="1"/>
  <c r="AX38" i="36"/>
  <c r="AX39" i="38" s="1"/>
  <c r="AM38" i="36"/>
  <c r="AM39" i="38" s="1"/>
  <c r="AB38" i="36"/>
  <c r="AB39" i="38" s="1"/>
  <c r="R38" i="36"/>
  <c r="R39" i="38" s="1"/>
  <c r="G38" i="36"/>
  <c r="G39" i="38" s="1"/>
  <c r="HL38" i="36"/>
  <c r="HL39" i="38" s="1"/>
  <c r="CW38" i="36"/>
  <c r="CW39" i="38" s="1"/>
  <c r="Q38" i="36"/>
  <c r="Q39" i="38" s="1"/>
  <c r="GV38" i="36"/>
  <c r="GV39" i="38" s="1"/>
  <c r="CM38" i="36"/>
  <c r="CM39" i="38" s="1"/>
  <c r="E38" i="36"/>
  <c r="E39" i="38" s="1"/>
  <c r="GF38" i="36"/>
  <c r="GF39" i="38" s="1"/>
  <c r="CC38" i="36"/>
  <c r="CC39" i="38" s="1"/>
  <c r="FP38" i="36"/>
  <c r="FP39" i="38" s="1"/>
  <c r="BQ38" i="36"/>
  <c r="BQ39" i="38" s="1"/>
  <c r="EZ38" i="36"/>
  <c r="EZ39" i="38" s="1"/>
  <c r="BG38" i="36"/>
  <c r="BG39" i="38" s="1"/>
  <c r="EJ38" i="36"/>
  <c r="EJ39" i="38" s="1"/>
  <c r="AW38" i="36"/>
  <c r="AW39" i="38" s="1"/>
  <c r="IR38" i="36"/>
  <c r="IR39" i="38" s="1"/>
  <c r="DW38" i="36"/>
  <c r="DW39" i="38" s="1"/>
  <c r="AK38" i="36"/>
  <c r="AK39" i="38" s="1"/>
  <c r="IB38" i="36"/>
  <c r="IB39" i="38" s="1"/>
  <c r="DJ38" i="36"/>
  <c r="DJ39" i="38" s="1"/>
  <c r="AA38" i="36"/>
  <c r="AA39" i="38" s="1"/>
  <c r="B39" i="36"/>
  <c r="B43" i="39" l="1"/>
  <c r="B43" i="38"/>
  <c r="C42" i="40"/>
  <c r="C43" i="39" s="1"/>
  <c r="K42" i="40"/>
  <c r="K43" i="39" s="1"/>
  <c r="S42" i="40"/>
  <c r="S43" i="39" s="1"/>
  <c r="AA42" i="40"/>
  <c r="AA43" i="39" s="1"/>
  <c r="AI42" i="40"/>
  <c r="AI43" i="39" s="1"/>
  <c r="AQ42" i="40"/>
  <c r="AQ43" i="39" s="1"/>
  <c r="AY42" i="40"/>
  <c r="AY43" i="39" s="1"/>
  <c r="BG42" i="40"/>
  <c r="BO42" i="40"/>
  <c r="BO43" i="39" s="1"/>
  <c r="BW42" i="40"/>
  <c r="CE42" i="40"/>
  <c r="CM42" i="40"/>
  <c r="CU42" i="40"/>
  <c r="CU43" i="39" s="1"/>
  <c r="DC42" i="40"/>
  <c r="DC43" i="39" s="1"/>
  <c r="DK42" i="40"/>
  <c r="DK43" i="39" s="1"/>
  <c r="DS42" i="40"/>
  <c r="DS43" i="39" s="1"/>
  <c r="EA42" i="40"/>
  <c r="EA43" i="39" s="1"/>
  <c r="EI42" i="40"/>
  <c r="EI43" i="39" s="1"/>
  <c r="EQ42" i="40"/>
  <c r="EQ43" i="39" s="1"/>
  <c r="EY42" i="40"/>
  <c r="EY43" i="39" s="1"/>
  <c r="FG42" i="40"/>
  <c r="FG43" i="39" s="1"/>
  <c r="FO42" i="40"/>
  <c r="FO43" i="39" s="1"/>
  <c r="FW42" i="40"/>
  <c r="FW43" i="39" s="1"/>
  <c r="GE42" i="40"/>
  <c r="GE43" i="39" s="1"/>
  <c r="GM42" i="40"/>
  <c r="GM43" i="39" s="1"/>
  <c r="GU42" i="40"/>
  <c r="GU43" i="39" s="1"/>
  <c r="HC42" i="40"/>
  <c r="HC43" i="39" s="1"/>
  <c r="HK42" i="40"/>
  <c r="HK43" i="39" s="1"/>
  <c r="HS42" i="40"/>
  <c r="HS43" i="39" s="1"/>
  <c r="IA42" i="40"/>
  <c r="IA43" i="39" s="1"/>
  <c r="II42" i="40"/>
  <c r="II43" i="39" s="1"/>
  <c r="IQ42" i="40"/>
  <c r="IQ43" i="39" s="1"/>
  <c r="G42" i="40"/>
  <c r="G43" i="39" s="1"/>
  <c r="P42" i="40"/>
  <c r="P43" i="39" s="1"/>
  <c r="Y42" i="40"/>
  <c r="AH42" i="40"/>
  <c r="AR42" i="40"/>
  <c r="AR43" i="39" s="1"/>
  <c r="BA42" i="40"/>
  <c r="BJ42" i="40"/>
  <c r="BJ43" i="39" s="1"/>
  <c r="BS42" i="40"/>
  <c r="CB42" i="40"/>
  <c r="CB43" i="39" s="1"/>
  <c r="CK42" i="40"/>
  <c r="CK43" i="39" s="1"/>
  <c r="CT42" i="40"/>
  <c r="CT43" i="39" s="1"/>
  <c r="DD42" i="40"/>
  <c r="DD43" i="39" s="1"/>
  <c r="DM42" i="40"/>
  <c r="DM43" i="39" s="1"/>
  <c r="DV42" i="40"/>
  <c r="DV43" i="39" s="1"/>
  <c r="EE42" i="40"/>
  <c r="EE43" i="39" s="1"/>
  <c r="EN42" i="40"/>
  <c r="EN43" i="39" s="1"/>
  <c r="EW42" i="40"/>
  <c r="EW43" i="39" s="1"/>
  <c r="FF42" i="40"/>
  <c r="FF43" i="39" s="1"/>
  <c r="FP42" i="40"/>
  <c r="FY42" i="40"/>
  <c r="FY43" i="39" s="1"/>
  <c r="GH42" i="40"/>
  <c r="GH43" i="39" s="1"/>
  <c r="GQ42" i="40"/>
  <c r="GQ43" i="39" s="1"/>
  <c r="GZ42" i="40"/>
  <c r="HI42" i="40"/>
  <c r="HI43" i="39" s="1"/>
  <c r="HR42" i="40"/>
  <c r="IB42" i="40"/>
  <c r="IB43" i="39" s="1"/>
  <c r="IK42" i="40"/>
  <c r="IK43" i="39" s="1"/>
  <c r="H42" i="40"/>
  <c r="Q42" i="40"/>
  <c r="Z42" i="40"/>
  <c r="Z43" i="39" s="1"/>
  <c r="AJ42" i="40"/>
  <c r="AJ43" i="39" s="1"/>
  <c r="AS42" i="40"/>
  <c r="AS43" i="39" s="1"/>
  <c r="BB42" i="40"/>
  <c r="BB43" i="39" s="1"/>
  <c r="BK42" i="40"/>
  <c r="BT42" i="40"/>
  <c r="BT43" i="39" s="1"/>
  <c r="CC42" i="40"/>
  <c r="CC43" i="39" s="1"/>
  <c r="CL42" i="40"/>
  <c r="CL43" i="39" s="1"/>
  <c r="CV42" i="40"/>
  <c r="CV43" i="39" s="1"/>
  <c r="DE42" i="40"/>
  <c r="DE43" i="39" s="1"/>
  <c r="DN42" i="40"/>
  <c r="DN43" i="39" s="1"/>
  <c r="DW42" i="40"/>
  <c r="EF42" i="40"/>
  <c r="EO42" i="40"/>
  <c r="EO43" i="39" s="1"/>
  <c r="EX42" i="40"/>
  <c r="EX43" i="39" s="1"/>
  <c r="FH42" i="40"/>
  <c r="FH43" i="39" s="1"/>
  <c r="FQ42" i="40"/>
  <c r="FQ43" i="39" s="1"/>
  <c r="FZ42" i="40"/>
  <c r="FZ43" i="39" s="1"/>
  <c r="GI42" i="40"/>
  <c r="GI43" i="39" s="1"/>
  <c r="GR42" i="40"/>
  <c r="GR43" i="39" s="1"/>
  <c r="HA42" i="40"/>
  <c r="HA43" i="39" s="1"/>
  <c r="HJ42" i="40"/>
  <c r="HT42" i="40"/>
  <c r="HT43" i="39" s="1"/>
  <c r="IC42" i="40"/>
  <c r="IC43" i="39" s="1"/>
  <c r="IL42" i="40"/>
  <c r="D42" i="40"/>
  <c r="M42" i="40"/>
  <c r="M43" i="39" s="1"/>
  <c r="V42" i="40"/>
  <c r="V43" i="39" s="1"/>
  <c r="AE42" i="40"/>
  <c r="AE43" i="39" s="1"/>
  <c r="AN42" i="40"/>
  <c r="AN43" i="39" s="1"/>
  <c r="AW42" i="40"/>
  <c r="AW43" i="39" s="1"/>
  <c r="BF42" i="40"/>
  <c r="BF43" i="39" s="1"/>
  <c r="BP42" i="40"/>
  <c r="BP43" i="39" s="1"/>
  <c r="BY42" i="40"/>
  <c r="BY43" i="39" s="1"/>
  <c r="CH42" i="40"/>
  <c r="CH43" i="39" s="1"/>
  <c r="CQ42" i="40"/>
  <c r="CZ42" i="40"/>
  <c r="CZ43" i="39" s="1"/>
  <c r="DI42" i="40"/>
  <c r="DI43" i="39" s="1"/>
  <c r="DR42" i="40"/>
  <c r="DR43" i="39" s="1"/>
  <c r="EB42" i="40"/>
  <c r="EB43" i="39" s="1"/>
  <c r="EK42" i="40"/>
  <c r="ET42" i="40"/>
  <c r="ET43" i="39" s="1"/>
  <c r="FC42" i="40"/>
  <c r="FC43" i="39" s="1"/>
  <c r="FL42" i="40"/>
  <c r="FL43" i="39" s="1"/>
  <c r="FU42" i="40"/>
  <c r="FU43" i="39" s="1"/>
  <c r="GD42" i="40"/>
  <c r="GD43" i="39" s="1"/>
  <c r="GN42" i="40"/>
  <c r="GN43" i="39" s="1"/>
  <c r="GW42" i="40"/>
  <c r="HF42" i="40"/>
  <c r="HF43" i="39" s="1"/>
  <c r="HO42" i="40"/>
  <c r="HX42" i="40"/>
  <c r="IG42" i="40"/>
  <c r="IG43" i="39" s="1"/>
  <c r="IP42" i="40"/>
  <c r="IP43" i="39" s="1"/>
  <c r="E42" i="40"/>
  <c r="E43" i="39" s="1"/>
  <c r="N42" i="40"/>
  <c r="N43" i="39" s="1"/>
  <c r="W42" i="40"/>
  <c r="W43" i="39" s="1"/>
  <c r="AF42" i="40"/>
  <c r="AF43" i="39" s="1"/>
  <c r="AO42" i="40"/>
  <c r="AO43" i="39" s="1"/>
  <c r="AX42" i="40"/>
  <c r="BH42" i="40"/>
  <c r="BH43" i="39" s="1"/>
  <c r="BQ42" i="40"/>
  <c r="BQ43" i="39" s="1"/>
  <c r="BZ42" i="40"/>
  <c r="BZ43" i="39" s="1"/>
  <c r="CI42" i="40"/>
  <c r="CI43" i="39" s="1"/>
  <c r="CR42" i="40"/>
  <c r="CR43" i="39" s="1"/>
  <c r="DA42" i="40"/>
  <c r="DA43" i="39" s="1"/>
  <c r="DJ42" i="40"/>
  <c r="DT42" i="40"/>
  <c r="DT43" i="39" s="1"/>
  <c r="EC42" i="40"/>
  <c r="EC43" i="39" s="1"/>
  <c r="EL42" i="40"/>
  <c r="EL43" i="39" s="1"/>
  <c r="EU42" i="40"/>
  <c r="EU43" i="39" s="1"/>
  <c r="FD42" i="40"/>
  <c r="FM42" i="40"/>
  <c r="FM43" i="39" s="1"/>
  <c r="FV42" i="40"/>
  <c r="FV43" i="39" s="1"/>
  <c r="GF42" i="40"/>
  <c r="GO42" i="40"/>
  <c r="GO43" i="39" s="1"/>
  <c r="GX42" i="40"/>
  <c r="GX43" i="39" s="1"/>
  <c r="HG42" i="40"/>
  <c r="HG43" i="39" s="1"/>
  <c r="HP42" i="40"/>
  <c r="HP43" i="39" s="1"/>
  <c r="HY42" i="40"/>
  <c r="IH42" i="40"/>
  <c r="IH43" i="39" s="1"/>
  <c r="IR42" i="40"/>
  <c r="IR43" i="39" s="1"/>
  <c r="F42" i="40"/>
  <c r="F43" i="39" s="1"/>
  <c r="O42" i="40"/>
  <c r="O43" i="39" s="1"/>
  <c r="U42" i="40"/>
  <c r="U43" i="39" s="1"/>
  <c r="AM42" i="40"/>
  <c r="AM43" i="39" s="1"/>
  <c r="BE42" i="40"/>
  <c r="BX42" i="40"/>
  <c r="BX43" i="39" s="1"/>
  <c r="CP42" i="40"/>
  <c r="CP43" i="39" s="1"/>
  <c r="DH42" i="40"/>
  <c r="DH43" i="39" s="1"/>
  <c r="DZ42" i="40"/>
  <c r="DZ43" i="39" s="1"/>
  <c r="ES42" i="40"/>
  <c r="ES43" i="39" s="1"/>
  <c r="FK42" i="40"/>
  <c r="FK43" i="39" s="1"/>
  <c r="GC42" i="40"/>
  <c r="GV42" i="40"/>
  <c r="GV43" i="39" s="1"/>
  <c r="HN42" i="40"/>
  <c r="HN43" i="39" s="1"/>
  <c r="IF42" i="40"/>
  <c r="IF43" i="39" s="1"/>
  <c r="X42" i="40"/>
  <c r="X43" i="39" s="1"/>
  <c r="AP42" i="40"/>
  <c r="BI42" i="40"/>
  <c r="CA42" i="40"/>
  <c r="CS42" i="40"/>
  <c r="CS43" i="39" s="1"/>
  <c r="DL42" i="40"/>
  <c r="DL43" i="39" s="1"/>
  <c r="ED42" i="40"/>
  <c r="ED43" i="39" s="1"/>
  <c r="EV42" i="40"/>
  <c r="EV43" i="39" s="1"/>
  <c r="FN42" i="40"/>
  <c r="GG42" i="40"/>
  <c r="GY42" i="40"/>
  <c r="HQ42" i="40"/>
  <c r="IJ42" i="40"/>
  <c r="IJ43" i="39" s="1"/>
  <c r="AB42" i="40"/>
  <c r="AB43" i="39" s="1"/>
  <c r="AT42" i="40"/>
  <c r="AT43" i="39" s="1"/>
  <c r="BL42" i="40"/>
  <c r="BL43" i="39" s="1"/>
  <c r="CD42" i="40"/>
  <c r="CW42" i="40"/>
  <c r="CW43" i="39" s="1"/>
  <c r="DO42" i="40"/>
  <c r="EG42" i="40"/>
  <c r="EG43" i="39" s="1"/>
  <c r="EZ42" i="40"/>
  <c r="EZ43" i="39" s="1"/>
  <c r="FR42" i="40"/>
  <c r="FR43" i="39" s="1"/>
  <c r="GJ42" i="40"/>
  <c r="GJ43" i="39" s="1"/>
  <c r="HB42" i="40"/>
  <c r="HB43" i="39" s="1"/>
  <c r="HU42" i="40"/>
  <c r="HU43" i="39" s="1"/>
  <c r="IM42" i="40"/>
  <c r="IM43" i="39" s="1"/>
  <c r="L42" i="40"/>
  <c r="AG42" i="40"/>
  <c r="AG43" i="39" s="1"/>
  <c r="AZ42" i="40"/>
  <c r="AZ43" i="39" s="1"/>
  <c r="BR42" i="40"/>
  <c r="BR43" i="39" s="1"/>
  <c r="CJ42" i="40"/>
  <c r="DB42" i="40"/>
  <c r="DB43" i="39" s="1"/>
  <c r="DU42" i="40"/>
  <c r="DU43" i="39" s="1"/>
  <c r="EM42" i="40"/>
  <c r="EM43" i="39" s="1"/>
  <c r="FE42" i="40"/>
  <c r="FE43" i="39" s="1"/>
  <c r="FX42" i="40"/>
  <c r="FX43" i="39" s="1"/>
  <c r="GP42" i="40"/>
  <c r="GP43" i="39" s="1"/>
  <c r="HH42" i="40"/>
  <c r="HH43" i="39" s="1"/>
  <c r="HZ42" i="40"/>
  <c r="B43" i="40"/>
  <c r="R42" i="40"/>
  <c r="R43" i="39" s="1"/>
  <c r="AK42" i="40"/>
  <c r="AK43" i="39" s="1"/>
  <c r="BC42" i="40"/>
  <c r="BU42" i="40"/>
  <c r="BU43" i="39" s="1"/>
  <c r="CN42" i="40"/>
  <c r="CN43" i="39" s="1"/>
  <c r="DF42" i="40"/>
  <c r="DF43" i="39" s="1"/>
  <c r="DX42" i="40"/>
  <c r="EP42" i="40"/>
  <c r="EP43" i="39" s="1"/>
  <c r="FI42" i="40"/>
  <c r="FI43" i="39" s="1"/>
  <c r="GA42" i="40"/>
  <c r="GA43" i="39" s="1"/>
  <c r="GS42" i="40"/>
  <c r="GS43" i="39" s="1"/>
  <c r="HL42" i="40"/>
  <c r="HL43" i="39" s="1"/>
  <c r="ID42" i="40"/>
  <c r="ID43" i="39" s="1"/>
  <c r="I42" i="40"/>
  <c r="I43" i="39" s="1"/>
  <c r="BD42" i="40"/>
  <c r="BD43" i="39" s="1"/>
  <c r="CY42" i="40"/>
  <c r="CY43" i="39" s="1"/>
  <c r="FA42" i="40"/>
  <c r="FA43" i="39" s="1"/>
  <c r="GT42" i="40"/>
  <c r="GT43" i="39" s="1"/>
  <c r="IO42" i="40"/>
  <c r="IO43" i="39" s="1"/>
  <c r="J42" i="40"/>
  <c r="BM42" i="40"/>
  <c r="DG42" i="40"/>
  <c r="DG43" i="39" s="1"/>
  <c r="FB42" i="40"/>
  <c r="HD42" i="40"/>
  <c r="HD43" i="39" s="1"/>
  <c r="T42" i="40"/>
  <c r="T43" i="39" s="1"/>
  <c r="BN42" i="40"/>
  <c r="DP42" i="40"/>
  <c r="DP43" i="39" s="1"/>
  <c r="FJ42" i="40"/>
  <c r="FJ43" i="39" s="1"/>
  <c r="HE42" i="40"/>
  <c r="AC42" i="40"/>
  <c r="BV42" i="40"/>
  <c r="DQ42" i="40"/>
  <c r="DQ43" i="39" s="1"/>
  <c r="FS42" i="40"/>
  <c r="HM42" i="40"/>
  <c r="HM43" i="39" s="1"/>
  <c r="AD42" i="40"/>
  <c r="AD43" i="39" s="1"/>
  <c r="CF42" i="40"/>
  <c r="CF43" i="39" s="1"/>
  <c r="DY42" i="40"/>
  <c r="DY43" i="39" s="1"/>
  <c r="FT42" i="40"/>
  <c r="FT43" i="39" s="1"/>
  <c r="HV42" i="40"/>
  <c r="HV43" i="39" s="1"/>
  <c r="AU42" i="40"/>
  <c r="AU43" i="39" s="1"/>
  <c r="CO42" i="40"/>
  <c r="CO43" i="39" s="1"/>
  <c r="EJ42" i="40"/>
  <c r="GK42" i="40"/>
  <c r="GK43" i="39" s="1"/>
  <c r="IE42" i="40"/>
  <c r="IE43" i="39" s="1"/>
  <c r="CG42" i="40"/>
  <c r="CG43" i="39" s="1"/>
  <c r="AV42" i="40"/>
  <c r="AV43" i="39" s="1"/>
  <c r="CX42" i="40"/>
  <c r="CX43" i="39" s="1"/>
  <c r="EH42" i="40"/>
  <c r="EH43" i="39" s="1"/>
  <c r="ER42" i="40"/>
  <c r="ER43" i="39" s="1"/>
  <c r="GB42" i="40"/>
  <c r="GB43" i="39" s="1"/>
  <c r="GL42" i="40"/>
  <c r="IN42" i="40"/>
  <c r="IN43" i="39" s="1"/>
  <c r="AL42" i="40"/>
  <c r="AL43" i="39" s="1"/>
  <c r="HW42" i="40"/>
  <c r="HW43" i="39" s="1"/>
  <c r="IQ39" i="36"/>
  <c r="IQ40" i="38" s="1"/>
  <c r="II39" i="36"/>
  <c r="II40" i="38" s="1"/>
  <c r="IA39" i="36"/>
  <c r="IA40" i="38" s="1"/>
  <c r="HS39" i="36"/>
  <c r="HS40" i="38" s="1"/>
  <c r="HK39" i="36"/>
  <c r="HK40" i="38" s="1"/>
  <c r="HC39" i="36"/>
  <c r="HC40" i="38" s="1"/>
  <c r="GU39" i="36"/>
  <c r="GU40" i="38" s="1"/>
  <c r="GM39" i="36"/>
  <c r="GM40" i="38" s="1"/>
  <c r="GE39" i="36"/>
  <c r="GE40" i="38" s="1"/>
  <c r="FW39" i="36"/>
  <c r="FW40" i="38" s="1"/>
  <c r="FO39" i="36"/>
  <c r="FO40" i="38" s="1"/>
  <c r="FG39" i="36"/>
  <c r="FG40" i="38" s="1"/>
  <c r="EY39" i="36"/>
  <c r="EY40" i="38" s="1"/>
  <c r="EQ39" i="36"/>
  <c r="EQ40" i="38" s="1"/>
  <c r="EI39" i="36"/>
  <c r="EI40" i="38" s="1"/>
  <c r="EA39" i="36"/>
  <c r="EA40" i="38" s="1"/>
  <c r="DS39" i="36"/>
  <c r="DS40" i="38" s="1"/>
  <c r="DK39" i="36"/>
  <c r="DK40" i="38" s="1"/>
  <c r="DC39" i="36"/>
  <c r="DC40" i="38" s="1"/>
  <c r="CU39" i="36"/>
  <c r="CU40" i="38" s="1"/>
  <c r="CM39" i="36"/>
  <c r="CM40" i="38" s="1"/>
  <c r="CE39" i="36"/>
  <c r="CE40" i="38" s="1"/>
  <c r="BW39" i="36"/>
  <c r="BW40" i="38" s="1"/>
  <c r="BO39" i="36"/>
  <c r="BO40" i="38" s="1"/>
  <c r="BG39" i="36"/>
  <c r="BG40" i="38" s="1"/>
  <c r="AY39" i="36"/>
  <c r="AY40" i="38" s="1"/>
  <c r="AQ39" i="36"/>
  <c r="AQ40" i="38" s="1"/>
  <c r="AI39" i="36"/>
  <c r="AI40" i="38" s="1"/>
  <c r="AA39" i="36"/>
  <c r="AA40" i="38" s="1"/>
  <c r="S39" i="36"/>
  <c r="S40" i="38" s="1"/>
  <c r="K39" i="36"/>
  <c r="K40" i="38" s="1"/>
  <c r="C39" i="36"/>
  <c r="C40" i="38" s="1"/>
  <c r="IP39" i="36"/>
  <c r="IP40" i="38" s="1"/>
  <c r="IH39" i="36"/>
  <c r="IH40" i="38" s="1"/>
  <c r="HZ39" i="36"/>
  <c r="HZ40" i="38" s="1"/>
  <c r="HR39" i="36"/>
  <c r="HR40" i="38" s="1"/>
  <c r="HJ39" i="36"/>
  <c r="HJ40" i="38" s="1"/>
  <c r="HB39" i="36"/>
  <c r="HB40" i="38" s="1"/>
  <c r="GT39" i="36"/>
  <c r="GT40" i="38" s="1"/>
  <c r="GL39" i="36"/>
  <c r="GL40" i="38" s="1"/>
  <c r="GD39" i="36"/>
  <c r="GD40" i="38" s="1"/>
  <c r="FV39" i="36"/>
  <c r="FV40" i="38" s="1"/>
  <c r="FN39" i="36"/>
  <c r="FN40" i="38" s="1"/>
  <c r="FF39" i="36"/>
  <c r="FF40" i="38" s="1"/>
  <c r="EX39" i="36"/>
  <c r="EX40" i="38" s="1"/>
  <c r="EP39" i="36"/>
  <c r="EP40" i="38" s="1"/>
  <c r="EH39" i="36"/>
  <c r="EH40" i="38" s="1"/>
  <c r="DZ39" i="36"/>
  <c r="DZ40" i="38" s="1"/>
  <c r="DR39" i="36"/>
  <c r="DR40" i="38" s="1"/>
  <c r="DJ39" i="36"/>
  <c r="DJ40" i="38" s="1"/>
  <c r="DB39" i="36"/>
  <c r="DB40" i="38" s="1"/>
  <c r="CT39" i="36"/>
  <c r="CT40" i="38" s="1"/>
  <c r="CL39" i="36"/>
  <c r="CL40" i="38" s="1"/>
  <c r="CD39" i="36"/>
  <c r="CD40" i="38" s="1"/>
  <c r="BV39" i="36"/>
  <c r="BV40" i="38" s="1"/>
  <c r="BN39" i="36"/>
  <c r="BN40" i="38" s="1"/>
  <c r="BF39" i="36"/>
  <c r="BF40" i="38" s="1"/>
  <c r="AX39" i="36"/>
  <c r="AX40" i="38" s="1"/>
  <c r="AP39" i="36"/>
  <c r="AP40" i="38" s="1"/>
  <c r="AH39" i="36"/>
  <c r="AH40" i="38" s="1"/>
  <c r="Z39" i="36"/>
  <c r="Z40" i="38" s="1"/>
  <c r="R39" i="36"/>
  <c r="R40" i="38" s="1"/>
  <c r="J39" i="36"/>
  <c r="J40" i="38" s="1"/>
  <c r="IO39" i="36"/>
  <c r="IO40" i="38" s="1"/>
  <c r="IG39" i="36"/>
  <c r="IG40" i="38" s="1"/>
  <c r="HY39" i="36"/>
  <c r="HY40" i="38" s="1"/>
  <c r="HQ39" i="36"/>
  <c r="HQ40" i="38" s="1"/>
  <c r="HI39" i="36"/>
  <c r="HI40" i="38" s="1"/>
  <c r="HA39" i="36"/>
  <c r="HA40" i="38" s="1"/>
  <c r="GS39" i="36"/>
  <c r="GS40" i="38" s="1"/>
  <c r="GK39" i="36"/>
  <c r="GK40" i="38" s="1"/>
  <c r="GC39" i="36"/>
  <c r="GC40" i="38" s="1"/>
  <c r="FU39" i="36"/>
  <c r="FU40" i="38" s="1"/>
  <c r="FM39" i="36"/>
  <c r="FM40" i="38" s="1"/>
  <c r="FE39" i="36"/>
  <c r="FE40" i="38" s="1"/>
  <c r="EW39" i="36"/>
  <c r="EW40" i="38" s="1"/>
  <c r="EO39" i="36"/>
  <c r="EO40" i="38" s="1"/>
  <c r="EG39" i="36"/>
  <c r="EG40" i="38" s="1"/>
  <c r="DY39" i="36"/>
  <c r="DY40" i="38" s="1"/>
  <c r="DQ39" i="36"/>
  <c r="DQ40" i="38" s="1"/>
  <c r="DI39" i="36"/>
  <c r="DI40" i="38" s="1"/>
  <c r="DA39" i="36"/>
  <c r="DA40" i="38" s="1"/>
  <c r="CS39" i="36"/>
  <c r="CS40" i="38" s="1"/>
  <c r="CK39" i="36"/>
  <c r="CK40" i="38" s="1"/>
  <c r="CC39" i="36"/>
  <c r="CC40" i="38" s="1"/>
  <c r="BU39" i="36"/>
  <c r="BU40" i="38" s="1"/>
  <c r="BM39" i="36"/>
  <c r="BM40" i="38" s="1"/>
  <c r="BE39" i="36"/>
  <c r="BE40" i="38" s="1"/>
  <c r="AW39" i="36"/>
  <c r="AW40" i="38" s="1"/>
  <c r="AO39" i="36"/>
  <c r="AO40" i="38" s="1"/>
  <c r="AG39" i="36"/>
  <c r="AG40" i="38" s="1"/>
  <c r="Y39" i="36"/>
  <c r="Y40" i="38" s="1"/>
  <c r="Q39" i="36"/>
  <c r="Q40" i="38" s="1"/>
  <c r="I39" i="36"/>
  <c r="I40" i="38" s="1"/>
  <c r="IN39" i="36"/>
  <c r="IN40" i="38" s="1"/>
  <c r="IF39" i="36"/>
  <c r="IF40" i="38" s="1"/>
  <c r="HX39" i="36"/>
  <c r="HX40" i="38" s="1"/>
  <c r="HP39" i="36"/>
  <c r="HP40" i="38" s="1"/>
  <c r="HH39" i="36"/>
  <c r="HH40" i="38" s="1"/>
  <c r="GZ39" i="36"/>
  <c r="GZ40" i="38" s="1"/>
  <c r="GR39" i="36"/>
  <c r="GR40" i="38" s="1"/>
  <c r="GJ39" i="36"/>
  <c r="GJ40" i="38" s="1"/>
  <c r="GB39" i="36"/>
  <c r="GB40" i="38" s="1"/>
  <c r="FT39" i="36"/>
  <c r="FT40" i="38" s="1"/>
  <c r="FL39" i="36"/>
  <c r="FL40" i="38" s="1"/>
  <c r="FD39" i="36"/>
  <c r="FD40" i="38" s="1"/>
  <c r="EV39" i="36"/>
  <c r="EV40" i="38" s="1"/>
  <c r="EN39" i="36"/>
  <c r="EN40" i="38" s="1"/>
  <c r="EF39" i="36"/>
  <c r="EF40" i="38" s="1"/>
  <c r="DX39" i="36"/>
  <c r="DX40" i="38" s="1"/>
  <c r="DP39" i="36"/>
  <c r="DP40" i="38" s="1"/>
  <c r="DH39" i="36"/>
  <c r="DH40" i="38" s="1"/>
  <c r="CZ39" i="36"/>
  <c r="CZ40" i="38" s="1"/>
  <c r="CR39" i="36"/>
  <c r="CR40" i="38" s="1"/>
  <c r="CJ39" i="36"/>
  <c r="CJ40" i="38" s="1"/>
  <c r="CB39" i="36"/>
  <c r="CB40" i="38" s="1"/>
  <c r="BT39" i="36"/>
  <c r="BT40" i="38" s="1"/>
  <c r="BL39" i="36"/>
  <c r="BL40" i="38" s="1"/>
  <c r="BD39" i="36"/>
  <c r="BD40" i="38" s="1"/>
  <c r="AV39" i="36"/>
  <c r="AV40" i="38" s="1"/>
  <c r="AN39" i="36"/>
  <c r="AN40" i="38" s="1"/>
  <c r="AF39" i="36"/>
  <c r="AF40" i="38" s="1"/>
  <c r="X39" i="36"/>
  <c r="X40" i="38" s="1"/>
  <c r="P39" i="36"/>
  <c r="P40" i="38" s="1"/>
  <c r="H39" i="36"/>
  <c r="H40" i="38" s="1"/>
  <c r="IM39" i="36"/>
  <c r="IM40" i="38" s="1"/>
  <c r="IE39" i="36"/>
  <c r="IE40" i="38" s="1"/>
  <c r="HW39" i="36"/>
  <c r="HW40" i="38" s="1"/>
  <c r="HO39" i="36"/>
  <c r="HO40" i="38" s="1"/>
  <c r="HG39" i="36"/>
  <c r="HG40" i="38" s="1"/>
  <c r="GY39" i="36"/>
  <c r="GY40" i="38" s="1"/>
  <c r="GQ39" i="36"/>
  <c r="GQ40" i="38" s="1"/>
  <c r="GI39" i="36"/>
  <c r="GI40" i="38" s="1"/>
  <c r="GA39" i="36"/>
  <c r="GA40" i="38" s="1"/>
  <c r="FS39" i="36"/>
  <c r="FS40" i="38" s="1"/>
  <c r="FK39" i="36"/>
  <c r="FK40" i="38" s="1"/>
  <c r="FC39" i="36"/>
  <c r="FC40" i="38" s="1"/>
  <c r="EU39" i="36"/>
  <c r="EU40" i="38" s="1"/>
  <c r="EM39" i="36"/>
  <c r="EM40" i="38" s="1"/>
  <c r="EE39" i="36"/>
  <c r="EE40" i="38" s="1"/>
  <c r="DW39" i="36"/>
  <c r="DW40" i="38" s="1"/>
  <c r="DO39" i="36"/>
  <c r="DO40" i="38" s="1"/>
  <c r="DG39" i="36"/>
  <c r="DG40" i="38" s="1"/>
  <c r="CY39" i="36"/>
  <c r="CY40" i="38" s="1"/>
  <c r="CQ39" i="36"/>
  <c r="CQ40" i="38" s="1"/>
  <c r="CI39" i="36"/>
  <c r="CI40" i="38" s="1"/>
  <c r="CA39" i="36"/>
  <c r="CA40" i="38" s="1"/>
  <c r="BS39" i="36"/>
  <c r="BS40" i="38" s="1"/>
  <c r="BK39" i="36"/>
  <c r="BK40" i="38" s="1"/>
  <c r="BC39" i="36"/>
  <c r="BC40" i="38" s="1"/>
  <c r="AU39" i="36"/>
  <c r="AU40" i="38" s="1"/>
  <c r="AM39" i="36"/>
  <c r="AM40" i="38" s="1"/>
  <c r="AE39" i="36"/>
  <c r="AE40" i="38" s="1"/>
  <c r="W39" i="36"/>
  <c r="W40" i="38" s="1"/>
  <c r="O39" i="36"/>
  <c r="O40" i="38" s="1"/>
  <c r="G39" i="36"/>
  <c r="G40" i="38" s="1"/>
  <c r="IL39" i="36"/>
  <c r="IL40" i="38" s="1"/>
  <c r="ID39" i="36"/>
  <c r="ID40" i="38" s="1"/>
  <c r="HV39" i="36"/>
  <c r="HV40" i="38" s="1"/>
  <c r="HN39" i="36"/>
  <c r="HN40" i="38" s="1"/>
  <c r="HF39" i="36"/>
  <c r="HF40" i="38" s="1"/>
  <c r="GX39" i="36"/>
  <c r="GX40" i="38" s="1"/>
  <c r="GP39" i="36"/>
  <c r="GP40" i="38" s="1"/>
  <c r="GH39" i="36"/>
  <c r="GH40" i="38" s="1"/>
  <c r="FZ39" i="36"/>
  <c r="FZ40" i="38" s="1"/>
  <c r="FR39" i="36"/>
  <c r="FR40" i="38" s="1"/>
  <c r="FJ39" i="36"/>
  <c r="FJ40" i="38" s="1"/>
  <c r="FB39" i="36"/>
  <c r="FB40" i="38" s="1"/>
  <c r="ET39" i="36"/>
  <c r="ET40" i="38" s="1"/>
  <c r="EL39" i="36"/>
  <c r="EL40" i="38" s="1"/>
  <c r="ED39" i="36"/>
  <c r="ED40" i="38" s="1"/>
  <c r="DV39" i="36"/>
  <c r="DV40" i="38" s="1"/>
  <c r="DN39" i="36"/>
  <c r="DN40" i="38" s="1"/>
  <c r="DF39" i="36"/>
  <c r="DF40" i="38" s="1"/>
  <c r="CX39" i="36"/>
  <c r="CX40" i="38" s="1"/>
  <c r="CP39" i="36"/>
  <c r="CP40" i="38" s="1"/>
  <c r="CH39" i="36"/>
  <c r="CH40" i="38" s="1"/>
  <c r="BZ39" i="36"/>
  <c r="BZ40" i="38" s="1"/>
  <c r="BR39" i="36"/>
  <c r="BR40" i="38" s="1"/>
  <c r="BJ39" i="36"/>
  <c r="BJ40" i="38" s="1"/>
  <c r="BB39" i="36"/>
  <c r="BB40" i="38" s="1"/>
  <c r="AT39" i="36"/>
  <c r="AT40" i="38" s="1"/>
  <c r="AL39" i="36"/>
  <c r="AL40" i="38" s="1"/>
  <c r="AD39" i="36"/>
  <c r="AD40" i="38" s="1"/>
  <c r="V39" i="36"/>
  <c r="V40" i="38" s="1"/>
  <c r="N39" i="36"/>
  <c r="N40" i="38" s="1"/>
  <c r="F39" i="36"/>
  <c r="F40" i="38" s="1"/>
  <c r="HT39" i="36"/>
  <c r="HT40" i="38" s="1"/>
  <c r="GN39" i="36"/>
  <c r="GN40" i="38" s="1"/>
  <c r="FH39" i="36"/>
  <c r="FH40" i="38" s="1"/>
  <c r="EB39" i="36"/>
  <c r="EB40" i="38" s="1"/>
  <c r="CV39" i="36"/>
  <c r="CV40" i="38" s="1"/>
  <c r="BP39" i="36"/>
  <c r="BP40" i="38" s="1"/>
  <c r="AJ39" i="36"/>
  <c r="AJ40" i="38" s="1"/>
  <c r="D39" i="36"/>
  <c r="D40" i="38" s="1"/>
  <c r="HM39" i="36"/>
  <c r="HM40" i="38" s="1"/>
  <c r="GG39" i="36"/>
  <c r="GG40" i="38" s="1"/>
  <c r="FA39" i="36"/>
  <c r="FA40" i="38" s="1"/>
  <c r="DU39" i="36"/>
  <c r="DU40" i="38" s="1"/>
  <c r="CO39" i="36"/>
  <c r="CO40" i="38" s="1"/>
  <c r="BI39" i="36"/>
  <c r="BI40" i="38" s="1"/>
  <c r="AC39" i="36"/>
  <c r="AC40" i="38" s="1"/>
  <c r="IR39" i="36"/>
  <c r="IR40" i="38" s="1"/>
  <c r="HL39" i="36"/>
  <c r="HL40" i="38" s="1"/>
  <c r="GF39" i="36"/>
  <c r="GF40" i="38" s="1"/>
  <c r="EZ39" i="36"/>
  <c r="EZ40" i="38" s="1"/>
  <c r="DT39" i="36"/>
  <c r="DT40" i="38" s="1"/>
  <c r="CN39" i="36"/>
  <c r="CN40" i="38" s="1"/>
  <c r="BH39" i="36"/>
  <c r="BH40" i="38" s="1"/>
  <c r="AB39" i="36"/>
  <c r="AB40" i="38" s="1"/>
  <c r="IK39" i="36"/>
  <c r="IK40" i="38" s="1"/>
  <c r="HE39" i="36"/>
  <c r="HE40" i="38" s="1"/>
  <c r="FY39" i="36"/>
  <c r="FY40" i="38" s="1"/>
  <c r="ES39" i="36"/>
  <c r="ES40" i="38" s="1"/>
  <c r="DM39" i="36"/>
  <c r="DM40" i="38" s="1"/>
  <c r="CG39" i="36"/>
  <c r="CG40" i="38" s="1"/>
  <c r="BA39" i="36"/>
  <c r="BA40" i="38" s="1"/>
  <c r="U39" i="36"/>
  <c r="U40" i="38" s="1"/>
  <c r="IJ39" i="36"/>
  <c r="IJ40" i="38" s="1"/>
  <c r="HD39" i="36"/>
  <c r="HD40" i="38" s="1"/>
  <c r="FX39" i="36"/>
  <c r="FX40" i="38" s="1"/>
  <c r="ER39" i="36"/>
  <c r="ER40" i="38" s="1"/>
  <c r="DL39" i="36"/>
  <c r="DL40" i="38" s="1"/>
  <c r="CF39" i="36"/>
  <c r="CF40" i="38" s="1"/>
  <c r="AZ39" i="36"/>
  <c r="AZ40" i="38" s="1"/>
  <c r="T39" i="36"/>
  <c r="T40" i="38" s="1"/>
  <c r="IC39" i="36"/>
  <c r="IC40" i="38" s="1"/>
  <c r="GW39" i="36"/>
  <c r="GW40" i="38" s="1"/>
  <c r="FQ39" i="36"/>
  <c r="FQ40" i="38" s="1"/>
  <c r="EK39" i="36"/>
  <c r="EK40" i="38" s="1"/>
  <c r="DE39" i="36"/>
  <c r="DE40" i="38" s="1"/>
  <c r="BY39" i="36"/>
  <c r="BY40" i="38" s="1"/>
  <c r="AS39" i="36"/>
  <c r="AS40" i="38" s="1"/>
  <c r="M39" i="36"/>
  <c r="M40" i="38" s="1"/>
  <c r="IB39" i="36"/>
  <c r="IB40" i="38" s="1"/>
  <c r="GV39" i="36"/>
  <c r="GV40" i="38" s="1"/>
  <c r="FP39" i="36"/>
  <c r="FP40" i="38" s="1"/>
  <c r="EJ39" i="36"/>
  <c r="EJ40" i="38" s="1"/>
  <c r="DD39" i="36"/>
  <c r="DD40" i="38" s="1"/>
  <c r="BX39" i="36"/>
  <c r="BX40" i="38" s="1"/>
  <c r="AR39" i="36"/>
  <c r="AR40" i="38" s="1"/>
  <c r="L39" i="36"/>
  <c r="L40" i="38" s="1"/>
  <c r="HU39" i="36"/>
  <c r="HU40" i="38" s="1"/>
  <c r="GO39" i="36"/>
  <c r="GO40" i="38" s="1"/>
  <c r="FI39" i="36"/>
  <c r="FI40" i="38" s="1"/>
  <c r="EC39" i="36"/>
  <c r="EC40" i="38" s="1"/>
  <c r="CW39" i="36"/>
  <c r="CW40" i="38" s="1"/>
  <c r="BQ39" i="36"/>
  <c r="BQ40" i="38" s="1"/>
  <c r="AK39" i="36"/>
  <c r="AK40" i="38" s="1"/>
  <c r="E39" i="36"/>
  <c r="E40" i="38" s="1"/>
  <c r="B40" i="36"/>
  <c r="B44" i="39" l="1"/>
  <c r="B44" i="38"/>
  <c r="H43" i="40"/>
  <c r="H44" i="39" s="1"/>
  <c r="P43" i="40"/>
  <c r="P44" i="39" s="1"/>
  <c r="X43" i="40"/>
  <c r="X44" i="39" s="1"/>
  <c r="AF43" i="40"/>
  <c r="AF44" i="39" s="1"/>
  <c r="AN43" i="40"/>
  <c r="AN44" i="39" s="1"/>
  <c r="AV43" i="40"/>
  <c r="AV44" i="39" s="1"/>
  <c r="BD43" i="40"/>
  <c r="BD44" i="39" s="1"/>
  <c r="BL43" i="40"/>
  <c r="BL44" i="39" s="1"/>
  <c r="BT43" i="40"/>
  <c r="BT44" i="39" s="1"/>
  <c r="CB43" i="40"/>
  <c r="CB44" i="39" s="1"/>
  <c r="CJ43" i="40"/>
  <c r="C43" i="40"/>
  <c r="C44" i="39" s="1"/>
  <c r="L43" i="40"/>
  <c r="L44" i="39" s="1"/>
  <c r="U43" i="40"/>
  <c r="U44" i="39" s="1"/>
  <c r="AD43" i="40"/>
  <c r="AD44" i="39" s="1"/>
  <c r="AM43" i="40"/>
  <c r="AM44" i="39" s="1"/>
  <c r="AW43" i="40"/>
  <c r="AW44" i="39" s="1"/>
  <c r="BF43" i="40"/>
  <c r="BF44" i="39" s="1"/>
  <c r="BO43" i="40"/>
  <c r="BO44" i="39" s="1"/>
  <c r="BX43" i="40"/>
  <c r="BX44" i="39" s="1"/>
  <c r="CG43" i="40"/>
  <c r="CG44" i="39" s="1"/>
  <c r="CP43" i="40"/>
  <c r="CP44" i="39" s="1"/>
  <c r="CX43" i="40"/>
  <c r="CX44" i="39" s="1"/>
  <c r="DF43" i="40"/>
  <c r="DF44" i="39" s="1"/>
  <c r="DN43" i="40"/>
  <c r="DN44" i="39" s="1"/>
  <c r="DV43" i="40"/>
  <c r="DV44" i="39" s="1"/>
  <c r="ED43" i="40"/>
  <c r="ED44" i="39" s="1"/>
  <c r="EL43" i="40"/>
  <c r="EL44" i="39" s="1"/>
  <c r="ET43" i="40"/>
  <c r="ET44" i="39" s="1"/>
  <c r="FB43" i="40"/>
  <c r="FB44" i="39" s="1"/>
  <c r="FJ43" i="40"/>
  <c r="FJ44" i="39" s="1"/>
  <c r="FR43" i="40"/>
  <c r="FR44" i="39" s="1"/>
  <c r="FZ43" i="40"/>
  <c r="FZ44" i="39" s="1"/>
  <c r="GH43" i="40"/>
  <c r="GH44" i="39" s="1"/>
  <c r="GP43" i="40"/>
  <c r="GP44" i="39" s="1"/>
  <c r="GX43" i="40"/>
  <c r="GX44" i="39" s="1"/>
  <c r="HF43" i="40"/>
  <c r="HF44" i="39" s="1"/>
  <c r="HN43" i="40"/>
  <c r="HN44" i="39" s="1"/>
  <c r="HV43" i="40"/>
  <c r="HV44" i="39" s="1"/>
  <c r="ID43" i="40"/>
  <c r="ID44" i="39" s="1"/>
  <c r="IL43" i="40"/>
  <c r="IL44" i="39" s="1"/>
  <c r="D43" i="40"/>
  <c r="D44" i="39" s="1"/>
  <c r="M43" i="40"/>
  <c r="M44" i="39" s="1"/>
  <c r="V43" i="40"/>
  <c r="V44" i="39" s="1"/>
  <c r="AE43" i="40"/>
  <c r="AE44" i="39" s="1"/>
  <c r="AO43" i="40"/>
  <c r="AO44" i="39" s="1"/>
  <c r="AX43" i="40"/>
  <c r="AX44" i="39" s="1"/>
  <c r="BG43" i="40"/>
  <c r="BG44" i="39" s="1"/>
  <c r="BP43" i="40"/>
  <c r="BP44" i="39" s="1"/>
  <c r="BY43" i="40"/>
  <c r="BY44" i="39" s="1"/>
  <c r="CH43" i="40"/>
  <c r="CH44" i="39" s="1"/>
  <c r="CQ43" i="40"/>
  <c r="CQ44" i="39" s="1"/>
  <c r="CY43" i="40"/>
  <c r="CY44" i="39" s="1"/>
  <c r="DG43" i="40"/>
  <c r="DG44" i="39" s="1"/>
  <c r="DO43" i="40"/>
  <c r="DW43" i="40"/>
  <c r="EE43" i="40"/>
  <c r="EE44" i="39" s="1"/>
  <c r="EM43" i="40"/>
  <c r="EM44" i="39" s="1"/>
  <c r="EU43" i="40"/>
  <c r="EU44" i="39" s="1"/>
  <c r="FC43" i="40"/>
  <c r="FC44" i="39" s="1"/>
  <c r="FK43" i="40"/>
  <c r="FK44" i="39" s="1"/>
  <c r="FS43" i="40"/>
  <c r="FS44" i="39" s="1"/>
  <c r="GA43" i="40"/>
  <c r="GA44" i="39" s="1"/>
  <c r="GI43" i="40"/>
  <c r="GI44" i="39" s="1"/>
  <c r="GQ43" i="40"/>
  <c r="GQ44" i="39" s="1"/>
  <c r="GY43" i="40"/>
  <c r="HG43" i="40"/>
  <c r="HG44" i="39" s="1"/>
  <c r="HO43" i="40"/>
  <c r="HO44" i="39" s="1"/>
  <c r="HW43" i="40"/>
  <c r="HW44" i="39" s="1"/>
  <c r="IE43" i="40"/>
  <c r="IE44" i="39" s="1"/>
  <c r="IM43" i="40"/>
  <c r="IM44" i="39" s="1"/>
  <c r="I43" i="40"/>
  <c r="I44" i="39" s="1"/>
  <c r="R43" i="40"/>
  <c r="R44" i="39" s="1"/>
  <c r="AA43" i="40"/>
  <c r="AA44" i="39" s="1"/>
  <c r="AJ43" i="40"/>
  <c r="AJ44" i="39" s="1"/>
  <c r="AS43" i="40"/>
  <c r="AS44" i="39" s="1"/>
  <c r="BB43" i="40"/>
  <c r="BB44" i="39" s="1"/>
  <c r="BK43" i="40"/>
  <c r="BK44" i="39" s="1"/>
  <c r="BU43" i="40"/>
  <c r="BU44" i="39" s="1"/>
  <c r="CD43" i="40"/>
  <c r="CD44" i="39" s="1"/>
  <c r="CM43" i="40"/>
  <c r="CU43" i="40"/>
  <c r="CU44" i="39" s="1"/>
  <c r="DC43" i="40"/>
  <c r="DC44" i="39" s="1"/>
  <c r="DK43" i="40"/>
  <c r="DK44" i="39" s="1"/>
  <c r="DS43" i="40"/>
  <c r="DS44" i="39" s="1"/>
  <c r="EA43" i="40"/>
  <c r="EA44" i="39" s="1"/>
  <c r="EI43" i="40"/>
  <c r="EI44" i="39" s="1"/>
  <c r="EQ43" i="40"/>
  <c r="EQ44" i="39" s="1"/>
  <c r="EY43" i="40"/>
  <c r="EY44" i="39" s="1"/>
  <c r="FG43" i="40"/>
  <c r="FG44" i="39" s="1"/>
  <c r="FO43" i="40"/>
  <c r="FO44" i="39" s="1"/>
  <c r="FW43" i="40"/>
  <c r="FW44" i="39" s="1"/>
  <c r="GE43" i="40"/>
  <c r="GE44" i="39" s="1"/>
  <c r="GM43" i="40"/>
  <c r="GM44" i="39" s="1"/>
  <c r="GU43" i="40"/>
  <c r="GU44" i="39" s="1"/>
  <c r="HC43" i="40"/>
  <c r="HC44" i="39" s="1"/>
  <c r="HK43" i="40"/>
  <c r="HK44" i="39" s="1"/>
  <c r="HS43" i="40"/>
  <c r="HS44" i="39" s="1"/>
  <c r="IA43" i="40"/>
  <c r="IA44" i="39" s="1"/>
  <c r="II43" i="40"/>
  <c r="II44" i="39" s="1"/>
  <c r="IQ43" i="40"/>
  <c r="IQ44" i="39" s="1"/>
  <c r="J43" i="40"/>
  <c r="S43" i="40"/>
  <c r="S44" i="39" s="1"/>
  <c r="AB43" i="40"/>
  <c r="AB44" i="39" s="1"/>
  <c r="AK43" i="40"/>
  <c r="AK44" i="39" s="1"/>
  <c r="AT43" i="40"/>
  <c r="AT44" i="39" s="1"/>
  <c r="BC43" i="40"/>
  <c r="BM43" i="40"/>
  <c r="BV43" i="40"/>
  <c r="BV44" i="39" s="1"/>
  <c r="CE43" i="40"/>
  <c r="CN43" i="40"/>
  <c r="CN44" i="39" s="1"/>
  <c r="CV43" i="40"/>
  <c r="CV44" i="39" s="1"/>
  <c r="DD43" i="40"/>
  <c r="DD44" i="39" s="1"/>
  <c r="DL43" i="40"/>
  <c r="DL44" i="39" s="1"/>
  <c r="DT43" i="40"/>
  <c r="DT44" i="39" s="1"/>
  <c r="EB43" i="40"/>
  <c r="EB44" i="39" s="1"/>
  <c r="EJ43" i="40"/>
  <c r="EJ44" i="39" s="1"/>
  <c r="ER43" i="40"/>
  <c r="ER44" i="39" s="1"/>
  <c r="EZ43" i="40"/>
  <c r="EZ44" i="39" s="1"/>
  <c r="FH43" i="40"/>
  <c r="FH44" i="39" s="1"/>
  <c r="FP43" i="40"/>
  <c r="FP44" i="39" s="1"/>
  <c r="FX43" i="40"/>
  <c r="FX44" i="39" s="1"/>
  <c r="GF43" i="40"/>
  <c r="GN43" i="40"/>
  <c r="GN44" i="39" s="1"/>
  <c r="GV43" i="40"/>
  <c r="GV44" i="39" s="1"/>
  <c r="HD43" i="40"/>
  <c r="HD44" i="39" s="1"/>
  <c r="HL43" i="40"/>
  <c r="HL44" i="39" s="1"/>
  <c r="HT43" i="40"/>
  <c r="HT44" i="39" s="1"/>
  <c r="IB43" i="40"/>
  <c r="IB44" i="39" s="1"/>
  <c r="IJ43" i="40"/>
  <c r="IJ44" i="39" s="1"/>
  <c r="IR43" i="40"/>
  <c r="IR44" i="39" s="1"/>
  <c r="G43" i="40"/>
  <c r="G44" i="39" s="1"/>
  <c r="Z43" i="40"/>
  <c r="Z44" i="39" s="1"/>
  <c r="AR43" i="40"/>
  <c r="AR44" i="39" s="1"/>
  <c r="BJ43" i="40"/>
  <c r="BJ44" i="39" s="1"/>
  <c r="CC43" i="40"/>
  <c r="CC44" i="39" s="1"/>
  <c r="CT43" i="40"/>
  <c r="CT44" i="39" s="1"/>
  <c r="DJ43" i="40"/>
  <c r="DZ43" i="40"/>
  <c r="DZ44" i="39" s="1"/>
  <c r="EP43" i="40"/>
  <c r="EP44" i="39" s="1"/>
  <c r="FF43" i="40"/>
  <c r="FF44" i="39" s="1"/>
  <c r="FV43" i="40"/>
  <c r="FV44" i="39" s="1"/>
  <c r="GL43" i="40"/>
  <c r="GL44" i="39" s="1"/>
  <c r="HB43" i="40"/>
  <c r="HB44" i="39" s="1"/>
  <c r="HR43" i="40"/>
  <c r="IH43" i="40"/>
  <c r="IH44" i="39" s="1"/>
  <c r="K43" i="40"/>
  <c r="K44" i="39" s="1"/>
  <c r="AC43" i="40"/>
  <c r="AC44" i="39" s="1"/>
  <c r="AU43" i="40"/>
  <c r="AU44" i="39" s="1"/>
  <c r="BN43" i="40"/>
  <c r="BN44" i="39" s="1"/>
  <c r="CF43" i="40"/>
  <c r="CF44" i="39" s="1"/>
  <c r="CW43" i="40"/>
  <c r="CW44" i="39" s="1"/>
  <c r="DM43" i="40"/>
  <c r="DM44" i="39" s="1"/>
  <c r="EC43" i="40"/>
  <c r="EC44" i="39" s="1"/>
  <c r="ES43" i="40"/>
  <c r="ES44" i="39" s="1"/>
  <c r="FI43" i="40"/>
  <c r="FI44" i="39" s="1"/>
  <c r="FY43" i="40"/>
  <c r="FY44" i="39" s="1"/>
  <c r="GO43" i="40"/>
  <c r="GO44" i="39" s="1"/>
  <c r="HE43" i="40"/>
  <c r="HE44" i="39" s="1"/>
  <c r="HU43" i="40"/>
  <c r="HU44" i="39" s="1"/>
  <c r="IK43" i="40"/>
  <c r="IK44" i="39" s="1"/>
  <c r="N43" i="40"/>
  <c r="N44" i="39" s="1"/>
  <c r="AG43" i="40"/>
  <c r="AG44" i="39" s="1"/>
  <c r="AY43" i="40"/>
  <c r="AY44" i="39" s="1"/>
  <c r="BQ43" i="40"/>
  <c r="BQ44" i="39" s="1"/>
  <c r="CI43" i="40"/>
  <c r="CI44" i="39" s="1"/>
  <c r="CZ43" i="40"/>
  <c r="CZ44" i="39" s="1"/>
  <c r="DP43" i="40"/>
  <c r="DP44" i="39" s="1"/>
  <c r="EF43" i="40"/>
  <c r="EV43" i="40"/>
  <c r="EV44" i="39" s="1"/>
  <c r="FL43" i="40"/>
  <c r="FL44" i="39" s="1"/>
  <c r="GB43" i="40"/>
  <c r="GB44" i="39" s="1"/>
  <c r="GR43" i="40"/>
  <c r="GR44" i="39" s="1"/>
  <c r="HH43" i="40"/>
  <c r="HH44" i="39" s="1"/>
  <c r="HX43" i="40"/>
  <c r="HX44" i="39" s="1"/>
  <c r="IN43" i="40"/>
  <c r="IN44" i="39" s="1"/>
  <c r="T43" i="40"/>
  <c r="T44" i="39" s="1"/>
  <c r="AL43" i="40"/>
  <c r="AL44" i="39" s="1"/>
  <c r="BE43" i="40"/>
  <c r="BE44" i="39" s="1"/>
  <c r="BW43" i="40"/>
  <c r="CO43" i="40"/>
  <c r="CO44" i="39" s="1"/>
  <c r="DE43" i="40"/>
  <c r="DE44" i="39" s="1"/>
  <c r="DU43" i="40"/>
  <c r="DU44" i="39" s="1"/>
  <c r="EK43" i="40"/>
  <c r="FA43" i="40"/>
  <c r="FA44" i="39" s="1"/>
  <c r="FQ43" i="40"/>
  <c r="FQ44" i="39" s="1"/>
  <c r="GG43" i="40"/>
  <c r="GW43" i="40"/>
  <c r="HM43" i="40"/>
  <c r="HM44" i="39" s="1"/>
  <c r="IC43" i="40"/>
  <c r="IC44" i="39" s="1"/>
  <c r="B44" i="40"/>
  <c r="E43" i="40"/>
  <c r="E44" i="39" s="1"/>
  <c r="W43" i="40"/>
  <c r="W44" i="39" s="1"/>
  <c r="AP43" i="40"/>
  <c r="BH43" i="40"/>
  <c r="BH44" i="39" s="1"/>
  <c r="BZ43" i="40"/>
  <c r="BZ44" i="39" s="1"/>
  <c r="CR43" i="40"/>
  <c r="CR44" i="39" s="1"/>
  <c r="DH43" i="40"/>
  <c r="DH44" i="39" s="1"/>
  <c r="DX43" i="40"/>
  <c r="EN43" i="40"/>
  <c r="EN44" i="39" s="1"/>
  <c r="FD43" i="40"/>
  <c r="FD44" i="39" s="1"/>
  <c r="FT43" i="40"/>
  <c r="FT44" i="39" s="1"/>
  <c r="GJ43" i="40"/>
  <c r="GJ44" i="39" s="1"/>
  <c r="GZ43" i="40"/>
  <c r="GZ44" i="39" s="1"/>
  <c r="HP43" i="40"/>
  <c r="HP44" i="39" s="1"/>
  <c r="IF43" i="40"/>
  <c r="IF44" i="39" s="1"/>
  <c r="AZ43" i="40"/>
  <c r="AZ44" i="39" s="1"/>
  <c r="CS43" i="40"/>
  <c r="CS44" i="39" s="1"/>
  <c r="EH43" i="40"/>
  <c r="EH44" i="39" s="1"/>
  <c r="GC43" i="40"/>
  <c r="HQ43" i="40"/>
  <c r="HQ44" i="39" s="1"/>
  <c r="F43" i="40"/>
  <c r="F44" i="39" s="1"/>
  <c r="BA43" i="40"/>
  <c r="DA43" i="40"/>
  <c r="DA44" i="39" s="1"/>
  <c r="EO43" i="40"/>
  <c r="EO44" i="39" s="1"/>
  <c r="GD43" i="40"/>
  <c r="GD44" i="39" s="1"/>
  <c r="HY43" i="40"/>
  <c r="O43" i="40"/>
  <c r="O44" i="39" s="1"/>
  <c r="BI43" i="40"/>
  <c r="DB43" i="40"/>
  <c r="DB44" i="39" s="1"/>
  <c r="EW43" i="40"/>
  <c r="EW44" i="39" s="1"/>
  <c r="GK43" i="40"/>
  <c r="GK44" i="39" s="1"/>
  <c r="HZ43" i="40"/>
  <c r="Q43" i="40"/>
  <c r="BR43" i="40"/>
  <c r="BR44" i="39" s="1"/>
  <c r="DI43" i="40"/>
  <c r="DI44" i="39" s="1"/>
  <c r="EX43" i="40"/>
  <c r="EX44" i="39" s="1"/>
  <c r="GS43" i="40"/>
  <c r="GS44" i="39" s="1"/>
  <c r="IG43" i="40"/>
  <c r="IG44" i="39" s="1"/>
  <c r="Y43" i="40"/>
  <c r="Y44" i="39" s="1"/>
  <c r="BS43" i="40"/>
  <c r="DQ43" i="40"/>
  <c r="DQ44" i="39" s="1"/>
  <c r="FE43" i="40"/>
  <c r="FE44" i="39" s="1"/>
  <c r="GT43" i="40"/>
  <c r="GT44" i="39" s="1"/>
  <c r="IO43" i="40"/>
  <c r="IO44" i="39" s="1"/>
  <c r="AI43" i="40"/>
  <c r="AI44" i="39" s="1"/>
  <c r="CK43" i="40"/>
  <c r="CK44" i="39" s="1"/>
  <c r="DY43" i="40"/>
  <c r="DY44" i="39" s="1"/>
  <c r="FN43" i="40"/>
  <c r="HI43" i="40"/>
  <c r="HI44" i="39" s="1"/>
  <c r="AH43" i="40"/>
  <c r="AH44" i="39" s="1"/>
  <c r="HA43" i="40"/>
  <c r="HA44" i="39" s="1"/>
  <c r="FU43" i="40"/>
  <c r="FU44" i="39" s="1"/>
  <c r="AQ43" i="40"/>
  <c r="AQ44" i="39" s="1"/>
  <c r="HJ43" i="40"/>
  <c r="HJ44" i="39" s="1"/>
  <c r="CA43" i="40"/>
  <c r="CA44" i="39" s="1"/>
  <c r="IP43" i="40"/>
  <c r="IP44" i="39" s="1"/>
  <c r="CL43" i="40"/>
  <c r="CL44" i="39" s="1"/>
  <c r="DR43" i="40"/>
  <c r="DR44" i="39" s="1"/>
  <c r="EG43" i="40"/>
  <c r="EG44" i="39" s="1"/>
  <c r="FM43" i="40"/>
  <c r="FM44" i="39" s="1"/>
  <c r="IQ40" i="36"/>
  <c r="IQ41" i="38" s="1"/>
  <c r="II40" i="36"/>
  <c r="II41" i="38" s="1"/>
  <c r="IA40" i="36"/>
  <c r="IA41" i="38" s="1"/>
  <c r="HS40" i="36"/>
  <c r="HS41" i="38" s="1"/>
  <c r="HK40" i="36"/>
  <c r="HK41" i="38" s="1"/>
  <c r="HC40" i="36"/>
  <c r="HC41" i="38" s="1"/>
  <c r="GU40" i="36"/>
  <c r="GU41" i="38" s="1"/>
  <c r="GM40" i="36"/>
  <c r="GM41" i="38" s="1"/>
  <c r="GE40" i="36"/>
  <c r="GE41" i="38" s="1"/>
  <c r="FW40" i="36"/>
  <c r="FW41" i="38" s="1"/>
  <c r="FO40" i="36"/>
  <c r="FO41" i="38" s="1"/>
  <c r="FG40" i="36"/>
  <c r="FG41" i="38" s="1"/>
  <c r="EY40" i="36"/>
  <c r="EY41" i="38" s="1"/>
  <c r="EQ40" i="36"/>
  <c r="EQ41" i="38" s="1"/>
  <c r="EI40" i="36"/>
  <c r="EI41" i="38" s="1"/>
  <c r="EA40" i="36"/>
  <c r="EA41" i="38" s="1"/>
  <c r="DS40" i="36"/>
  <c r="DS41" i="38" s="1"/>
  <c r="DK40" i="36"/>
  <c r="DK41" i="38" s="1"/>
  <c r="DC40" i="36"/>
  <c r="DC41" i="38" s="1"/>
  <c r="CU40" i="36"/>
  <c r="CU41" i="38" s="1"/>
  <c r="CM40" i="36"/>
  <c r="CM41" i="38" s="1"/>
  <c r="CE40" i="36"/>
  <c r="CE41" i="38" s="1"/>
  <c r="BW40" i="36"/>
  <c r="BW41" i="38" s="1"/>
  <c r="BO40" i="36"/>
  <c r="BO41" i="38" s="1"/>
  <c r="BG40" i="36"/>
  <c r="BG41" i="38" s="1"/>
  <c r="AY40" i="36"/>
  <c r="AY41" i="38" s="1"/>
  <c r="AQ40" i="36"/>
  <c r="AQ41" i="38" s="1"/>
  <c r="AI40" i="36"/>
  <c r="AI41" i="38" s="1"/>
  <c r="AA40" i="36"/>
  <c r="AA41" i="38" s="1"/>
  <c r="S40" i="36"/>
  <c r="S41" i="38" s="1"/>
  <c r="K40" i="36"/>
  <c r="K41" i="38" s="1"/>
  <c r="C40" i="36"/>
  <c r="C41" i="38" s="1"/>
  <c r="IP40" i="36"/>
  <c r="IP41" i="38" s="1"/>
  <c r="IH40" i="36"/>
  <c r="IH41" i="38" s="1"/>
  <c r="HZ40" i="36"/>
  <c r="HZ41" i="38" s="1"/>
  <c r="HR40" i="36"/>
  <c r="HR41" i="38" s="1"/>
  <c r="HJ40" i="36"/>
  <c r="HJ41" i="38" s="1"/>
  <c r="HB40" i="36"/>
  <c r="HB41" i="38" s="1"/>
  <c r="GT40" i="36"/>
  <c r="GT41" i="38" s="1"/>
  <c r="GL40" i="36"/>
  <c r="GL41" i="38" s="1"/>
  <c r="GD40" i="36"/>
  <c r="GD41" i="38" s="1"/>
  <c r="FV40" i="36"/>
  <c r="FV41" i="38" s="1"/>
  <c r="FN40" i="36"/>
  <c r="FN41" i="38" s="1"/>
  <c r="FF40" i="36"/>
  <c r="FF41" i="38" s="1"/>
  <c r="EX40" i="36"/>
  <c r="EX41" i="38" s="1"/>
  <c r="EP40" i="36"/>
  <c r="EP41" i="38" s="1"/>
  <c r="EH40" i="36"/>
  <c r="EH41" i="38" s="1"/>
  <c r="DZ40" i="36"/>
  <c r="DZ41" i="38" s="1"/>
  <c r="DR40" i="36"/>
  <c r="DR41" i="38" s="1"/>
  <c r="DJ40" i="36"/>
  <c r="DJ41" i="38" s="1"/>
  <c r="DB40" i="36"/>
  <c r="DB41" i="38" s="1"/>
  <c r="CT40" i="36"/>
  <c r="CT41" i="38" s="1"/>
  <c r="CL40" i="36"/>
  <c r="CL41" i="38" s="1"/>
  <c r="CD40" i="36"/>
  <c r="CD41" i="38" s="1"/>
  <c r="BV40" i="36"/>
  <c r="BV41" i="38" s="1"/>
  <c r="BN40" i="36"/>
  <c r="BN41" i="38" s="1"/>
  <c r="BF40" i="36"/>
  <c r="BF41" i="38" s="1"/>
  <c r="AX40" i="36"/>
  <c r="AX41" i="38" s="1"/>
  <c r="AP40" i="36"/>
  <c r="AP41" i="38" s="1"/>
  <c r="AH40" i="36"/>
  <c r="AH41" i="38" s="1"/>
  <c r="Z40" i="36"/>
  <c r="Z41" i="38" s="1"/>
  <c r="R40" i="36"/>
  <c r="R41" i="38" s="1"/>
  <c r="J40" i="36"/>
  <c r="J41" i="38" s="1"/>
  <c r="IO40" i="36"/>
  <c r="IO41" i="38" s="1"/>
  <c r="IG40" i="36"/>
  <c r="IG41" i="38" s="1"/>
  <c r="HY40" i="36"/>
  <c r="HY41" i="38" s="1"/>
  <c r="HQ40" i="36"/>
  <c r="HQ41" i="38" s="1"/>
  <c r="HI40" i="36"/>
  <c r="HI41" i="38" s="1"/>
  <c r="HA40" i="36"/>
  <c r="HA41" i="38" s="1"/>
  <c r="GS40" i="36"/>
  <c r="GS41" i="38" s="1"/>
  <c r="GK40" i="36"/>
  <c r="GK41" i="38" s="1"/>
  <c r="GC40" i="36"/>
  <c r="GC41" i="38" s="1"/>
  <c r="FU40" i="36"/>
  <c r="FU41" i="38" s="1"/>
  <c r="FM40" i="36"/>
  <c r="FM41" i="38" s="1"/>
  <c r="FE40" i="36"/>
  <c r="FE41" i="38" s="1"/>
  <c r="EW40" i="36"/>
  <c r="EW41" i="38" s="1"/>
  <c r="EO40" i="36"/>
  <c r="EO41" i="38" s="1"/>
  <c r="EG40" i="36"/>
  <c r="EG41" i="38" s="1"/>
  <c r="DY40" i="36"/>
  <c r="DY41" i="38" s="1"/>
  <c r="DQ40" i="36"/>
  <c r="DQ41" i="38" s="1"/>
  <c r="DI40" i="36"/>
  <c r="DI41" i="38" s="1"/>
  <c r="DA40" i="36"/>
  <c r="DA41" i="38" s="1"/>
  <c r="CS40" i="36"/>
  <c r="CS41" i="38" s="1"/>
  <c r="CK40" i="36"/>
  <c r="CK41" i="38" s="1"/>
  <c r="CC40" i="36"/>
  <c r="CC41" i="38" s="1"/>
  <c r="BU40" i="36"/>
  <c r="BU41" i="38" s="1"/>
  <c r="BM40" i="36"/>
  <c r="BM41" i="38" s="1"/>
  <c r="BE40" i="36"/>
  <c r="BE41" i="38" s="1"/>
  <c r="AW40" i="36"/>
  <c r="AW41" i="38" s="1"/>
  <c r="AO40" i="36"/>
  <c r="AO41" i="38" s="1"/>
  <c r="AG40" i="36"/>
  <c r="AG41" i="38" s="1"/>
  <c r="Y40" i="36"/>
  <c r="Y41" i="38" s="1"/>
  <c r="Q40" i="36"/>
  <c r="Q41" i="38" s="1"/>
  <c r="I40" i="36"/>
  <c r="I41" i="38" s="1"/>
  <c r="IN40" i="36"/>
  <c r="IN41" i="38" s="1"/>
  <c r="IF40" i="36"/>
  <c r="IF41" i="38" s="1"/>
  <c r="HX40" i="36"/>
  <c r="HX41" i="38" s="1"/>
  <c r="HP40" i="36"/>
  <c r="HP41" i="38" s="1"/>
  <c r="HH40" i="36"/>
  <c r="HH41" i="38" s="1"/>
  <c r="GZ40" i="36"/>
  <c r="GZ41" i="38" s="1"/>
  <c r="GR40" i="36"/>
  <c r="GR41" i="38" s="1"/>
  <c r="GJ40" i="36"/>
  <c r="GJ41" i="38" s="1"/>
  <c r="GB40" i="36"/>
  <c r="GB41" i="38" s="1"/>
  <c r="FT40" i="36"/>
  <c r="FT41" i="38" s="1"/>
  <c r="FL40" i="36"/>
  <c r="FL41" i="38" s="1"/>
  <c r="FD40" i="36"/>
  <c r="FD41" i="38" s="1"/>
  <c r="EV40" i="36"/>
  <c r="EV41" i="38" s="1"/>
  <c r="EN40" i="36"/>
  <c r="EN41" i="38" s="1"/>
  <c r="EF40" i="36"/>
  <c r="EF41" i="38" s="1"/>
  <c r="DX40" i="36"/>
  <c r="DX41" i="38" s="1"/>
  <c r="DP40" i="36"/>
  <c r="DP41" i="38" s="1"/>
  <c r="DH40" i="36"/>
  <c r="DH41" i="38" s="1"/>
  <c r="CZ40" i="36"/>
  <c r="CZ41" i="38" s="1"/>
  <c r="CR40" i="36"/>
  <c r="CR41" i="38" s="1"/>
  <c r="CJ40" i="36"/>
  <c r="CJ41" i="38" s="1"/>
  <c r="CB40" i="36"/>
  <c r="CB41" i="38" s="1"/>
  <c r="BT40" i="36"/>
  <c r="BT41" i="38" s="1"/>
  <c r="BL40" i="36"/>
  <c r="BL41" i="38" s="1"/>
  <c r="BD40" i="36"/>
  <c r="BD41" i="38" s="1"/>
  <c r="AV40" i="36"/>
  <c r="AV41" i="38" s="1"/>
  <c r="AN40" i="36"/>
  <c r="AN41" i="38" s="1"/>
  <c r="AF40" i="36"/>
  <c r="AF41" i="38" s="1"/>
  <c r="X40" i="36"/>
  <c r="X41" i="38" s="1"/>
  <c r="P40" i="36"/>
  <c r="P41" i="38" s="1"/>
  <c r="H40" i="36"/>
  <c r="H41" i="38" s="1"/>
  <c r="IM40" i="36"/>
  <c r="IM41" i="38" s="1"/>
  <c r="IE40" i="36"/>
  <c r="IE41" i="38" s="1"/>
  <c r="HW40" i="36"/>
  <c r="HW41" i="38" s="1"/>
  <c r="HO40" i="36"/>
  <c r="HO41" i="38" s="1"/>
  <c r="HG40" i="36"/>
  <c r="HG41" i="38" s="1"/>
  <c r="GY40" i="36"/>
  <c r="GY41" i="38" s="1"/>
  <c r="GQ40" i="36"/>
  <c r="GQ41" i="38" s="1"/>
  <c r="GI40" i="36"/>
  <c r="GI41" i="38" s="1"/>
  <c r="GA40" i="36"/>
  <c r="GA41" i="38" s="1"/>
  <c r="FS40" i="36"/>
  <c r="FS41" i="38" s="1"/>
  <c r="FK40" i="36"/>
  <c r="FK41" i="38" s="1"/>
  <c r="FC40" i="36"/>
  <c r="FC41" i="38" s="1"/>
  <c r="EU40" i="36"/>
  <c r="EU41" i="38" s="1"/>
  <c r="EM40" i="36"/>
  <c r="EM41" i="38" s="1"/>
  <c r="EE40" i="36"/>
  <c r="EE41" i="38" s="1"/>
  <c r="DW40" i="36"/>
  <c r="DW41" i="38" s="1"/>
  <c r="DO40" i="36"/>
  <c r="DO41" i="38" s="1"/>
  <c r="DG40" i="36"/>
  <c r="DG41" i="38" s="1"/>
  <c r="CY40" i="36"/>
  <c r="CY41" i="38" s="1"/>
  <c r="CQ40" i="36"/>
  <c r="CQ41" i="38" s="1"/>
  <c r="CI40" i="36"/>
  <c r="CI41" i="38" s="1"/>
  <c r="CA40" i="36"/>
  <c r="CA41" i="38" s="1"/>
  <c r="BS40" i="36"/>
  <c r="BS41" i="38" s="1"/>
  <c r="BK40" i="36"/>
  <c r="BK41" i="38" s="1"/>
  <c r="BC40" i="36"/>
  <c r="BC41" i="38" s="1"/>
  <c r="AU40" i="36"/>
  <c r="AU41" i="38" s="1"/>
  <c r="AM40" i="36"/>
  <c r="AM41" i="38" s="1"/>
  <c r="AE40" i="36"/>
  <c r="AE41" i="38" s="1"/>
  <c r="W40" i="36"/>
  <c r="W41" i="38" s="1"/>
  <c r="O40" i="36"/>
  <c r="O41" i="38" s="1"/>
  <c r="G40" i="36"/>
  <c r="G41" i="38" s="1"/>
  <c r="IL40" i="36"/>
  <c r="IL41" i="38" s="1"/>
  <c r="ID40" i="36"/>
  <c r="ID41" i="38" s="1"/>
  <c r="HV40" i="36"/>
  <c r="HV41" i="38" s="1"/>
  <c r="HN40" i="36"/>
  <c r="HN41" i="38" s="1"/>
  <c r="HF40" i="36"/>
  <c r="HF41" i="38" s="1"/>
  <c r="GX40" i="36"/>
  <c r="GX41" i="38" s="1"/>
  <c r="GP40" i="36"/>
  <c r="GP41" i="38" s="1"/>
  <c r="GH40" i="36"/>
  <c r="GH41" i="38" s="1"/>
  <c r="FZ40" i="36"/>
  <c r="FZ41" i="38" s="1"/>
  <c r="FR40" i="36"/>
  <c r="FR41" i="38" s="1"/>
  <c r="FJ40" i="36"/>
  <c r="FJ41" i="38" s="1"/>
  <c r="FB40" i="36"/>
  <c r="FB41" i="38" s="1"/>
  <c r="ET40" i="36"/>
  <c r="ET41" i="38" s="1"/>
  <c r="EL40" i="36"/>
  <c r="EL41" i="38" s="1"/>
  <c r="ED40" i="36"/>
  <c r="ED41" i="38" s="1"/>
  <c r="DV40" i="36"/>
  <c r="DV41" i="38" s="1"/>
  <c r="DN40" i="36"/>
  <c r="DN41" i="38" s="1"/>
  <c r="DF40" i="36"/>
  <c r="DF41" i="38" s="1"/>
  <c r="CX40" i="36"/>
  <c r="CX41" i="38" s="1"/>
  <c r="CP40" i="36"/>
  <c r="CP41" i="38" s="1"/>
  <c r="CH40" i="36"/>
  <c r="CH41" i="38" s="1"/>
  <c r="BZ40" i="36"/>
  <c r="BZ41" i="38" s="1"/>
  <c r="BR40" i="36"/>
  <c r="BR41" i="38" s="1"/>
  <c r="BJ40" i="36"/>
  <c r="BJ41" i="38" s="1"/>
  <c r="BB40" i="36"/>
  <c r="BB41" i="38" s="1"/>
  <c r="AT40" i="36"/>
  <c r="AT41" i="38" s="1"/>
  <c r="AL40" i="36"/>
  <c r="AL41" i="38" s="1"/>
  <c r="AD40" i="36"/>
  <c r="AD41" i="38" s="1"/>
  <c r="V40" i="36"/>
  <c r="V41" i="38" s="1"/>
  <c r="N40" i="36"/>
  <c r="N41" i="38" s="1"/>
  <c r="F40" i="36"/>
  <c r="F41" i="38" s="1"/>
  <c r="IC40" i="36"/>
  <c r="IC41" i="38" s="1"/>
  <c r="GW40" i="36"/>
  <c r="GW41" i="38" s="1"/>
  <c r="FQ40" i="36"/>
  <c r="FQ41" i="38" s="1"/>
  <c r="EK40" i="36"/>
  <c r="EK41" i="38" s="1"/>
  <c r="DE40" i="36"/>
  <c r="DE41" i="38" s="1"/>
  <c r="BY40" i="36"/>
  <c r="BY41" i="38" s="1"/>
  <c r="AS40" i="36"/>
  <c r="AS41" i="38" s="1"/>
  <c r="M40" i="36"/>
  <c r="M41" i="38" s="1"/>
  <c r="IB40" i="36"/>
  <c r="IB41" i="38" s="1"/>
  <c r="GV40" i="36"/>
  <c r="GV41" i="38" s="1"/>
  <c r="FP40" i="36"/>
  <c r="FP41" i="38" s="1"/>
  <c r="EJ40" i="36"/>
  <c r="EJ41" i="38" s="1"/>
  <c r="DD40" i="36"/>
  <c r="DD41" i="38" s="1"/>
  <c r="BX40" i="36"/>
  <c r="BX41" i="38" s="1"/>
  <c r="AR40" i="36"/>
  <c r="AR41" i="38" s="1"/>
  <c r="L40" i="36"/>
  <c r="L41" i="38" s="1"/>
  <c r="HU40" i="36"/>
  <c r="HU41" i="38" s="1"/>
  <c r="GO40" i="36"/>
  <c r="GO41" i="38" s="1"/>
  <c r="FI40" i="36"/>
  <c r="FI41" i="38" s="1"/>
  <c r="EC40" i="36"/>
  <c r="EC41" i="38" s="1"/>
  <c r="CW40" i="36"/>
  <c r="CW41" i="38" s="1"/>
  <c r="BQ40" i="36"/>
  <c r="BQ41" i="38" s="1"/>
  <c r="AK40" i="36"/>
  <c r="AK41" i="38" s="1"/>
  <c r="E40" i="36"/>
  <c r="E41" i="38" s="1"/>
  <c r="HT40" i="36"/>
  <c r="HT41" i="38" s="1"/>
  <c r="GN40" i="36"/>
  <c r="GN41" i="38" s="1"/>
  <c r="FH40" i="36"/>
  <c r="FH41" i="38" s="1"/>
  <c r="EB40" i="36"/>
  <c r="EB41" i="38" s="1"/>
  <c r="CV40" i="36"/>
  <c r="CV41" i="38" s="1"/>
  <c r="BP40" i="36"/>
  <c r="BP41" i="38" s="1"/>
  <c r="AJ40" i="36"/>
  <c r="AJ41" i="38" s="1"/>
  <c r="D40" i="36"/>
  <c r="D41" i="38" s="1"/>
  <c r="HM40" i="36"/>
  <c r="HM41" i="38" s="1"/>
  <c r="GG40" i="36"/>
  <c r="GG41" i="38" s="1"/>
  <c r="FA40" i="36"/>
  <c r="FA41" i="38" s="1"/>
  <c r="DU40" i="36"/>
  <c r="DU41" i="38" s="1"/>
  <c r="CO40" i="36"/>
  <c r="CO41" i="38" s="1"/>
  <c r="BI40" i="36"/>
  <c r="BI41" i="38" s="1"/>
  <c r="AC40" i="36"/>
  <c r="AC41" i="38" s="1"/>
  <c r="IR40" i="36"/>
  <c r="IR41" i="38" s="1"/>
  <c r="HL40" i="36"/>
  <c r="HL41" i="38" s="1"/>
  <c r="GF40" i="36"/>
  <c r="GF41" i="38" s="1"/>
  <c r="EZ40" i="36"/>
  <c r="EZ41" i="38" s="1"/>
  <c r="DT40" i="36"/>
  <c r="DT41" i="38" s="1"/>
  <c r="CN40" i="36"/>
  <c r="CN41" i="38" s="1"/>
  <c r="BH40" i="36"/>
  <c r="BH41" i="38" s="1"/>
  <c r="AB40" i="36"/>
  <c r="AB41" i="38" s="1"/>
  <c r="IK40" i="36"/>
  <c r="IK41" i="38" s="1"/>
  <c r="HE40" i="36"/>
  <c r="HE41" i="38" s="1"/>
  <c r="FY40" i="36"/>
  <c r="FY41" i="38" s="1"/>
  <c r="ES40" i="36"/>
  <c r="ES41" i="38" s="1"/>
  <c r="DM40" i="36"/>
  <c r="DM41" i="38" s="1"/>
  <c r="CG40" i="36"/>
  <c r="CG41" i="38" s="1"/>
  <c r="BA40" i="36"/>
  <c r="BA41" i="38" s="1"/>
  <c r="U40" i="36"/>
  <c r="U41" i="38" s="1"/>
  <c r="AZ40" i="36"/>
  <c r="AZ41" i="38" s="1"/>
  <c r="T40" i="36"/>
  <c r="T41" i="38" s="1"/>
  <c r="IJ40" i="36"/>
  <c r="IJ41" i="38" s="1"/>
  <c r="HD40" i="36"/>
  <c r="HD41" i="38" s="1"/>
  <c r="FX40" i="36"/>
  <c r="FX41" i="38" s="1"/>
  <c r="ER40" i="36"/>
  <c r="ER41" i="38" s="1"/>
  <c r="DL40" i="36"/>
  <c r="DL41" i="38" s="1"/>
  <c r="CF40" i="36"/>
  <c r="CF41" i="38" s="1"/>
  <c r="B41" i="36"/>
  <c r="B45" i="39" l="1"/>
  <c r="B45" i="38"/>
  <c r="C44" i="40"/>
  <c r="C45" i="39" s="1"/>
  <c r="K44" i="40"/>
  <c r="K45" i="39" s="1"/>
  <c r="S44" i="40"/>
  <c r="S45" i="39" s="1"/>
  <c r="AA44" i="40"/>
  <c r="AA45" i="39" s="1"/>
  <c r="AI44" i="40"/>
  <c r="AI45" i="39" s="1"/>
  <c r="AQ44" i="40"/>
  <c r="AQ45" i="39" s="1"/>
  <c r="AY44" i="40"/>
  <c r="AY45" i="39" s="1"/>
  <c r="BG44" i="40"/>
  <c r="BG45" i="39" s="1"/>
  <c r="BO44" i="40"/>
  <c r="BO45" i="39" s="1"/>
  <c r="BW44" i="40"/>
  <c r="CE44" i="40"/>
  <c r="CE45" i="39" s="1"/>
  <c r="CM44" i="40"/>
  <c r="CU44" i="40"/>
  <c r="CU45" i="39" s="1"/>
  <c r="DC44" i="40"/>
  <c r="DC45" i="39" s="1"/>
  <c r="DK44" i="40"/>
  <c r="DK45" i="39" s="1"/>
  <c r="DS44" i="40"/>
  <c r="DS45" i="39" s="1"/>
  <c r="EA44" i="40"/>
  <c r="EA45" i="39" s="1"/>
  <c r="EI44" i="40"/>
  <c r="EI45" i="39" s="1"/>
  <c r="EQ44" i="40"/>
  <c r="EQ45" i="39" s="1"/>
  <c r="EY44" i="40"/>
  <c r="EY45" i="39" s="1"/>
  <c r="FG44" i="40"/>
  <c r="FG45" i="39" s="1"/>
  <c r="FO44" i="40"/>
  <c r="FO45" i="39" s="1"/>
  <c r="FW44" i="40"/>
  <c r="FW45" i="39" s="1"/>
  <c r="GE44" i="40"/>
  <c r="GE45" i="39" s="1"/>
  <c r="GM44" i="40"/>
  <c r="GM45" i="39" s="1"/>
  <c r="GU44" i="40"/>
  <c r="GU45" i="39" s="1"/>
  <c r="HC44" i="40"/>
  <c r="HC45" i="39" s="1"/>
  <c r="HK44" i="40"/>
  <c r="HK45" i="39" s="1"/>
  <c r="HS44" i="40"/>
  <c r="HS45" i="39" s="1"/>
  <c r="IA44" i="40"/>
  <c r="IA45" i="39" s="1"/>
  <c r="II44" i="40"/>
  <c r="II45" i="39" s="1"/>
  <c r="IQ44" i="40"/>
  <c r="IQ45" i="39" s="1"/>
  <c r="D44" i="40"/>
  <c r="D45" i="39" s="1"/>
  <c r="L44" i="40"/>
  <c r="L45" i="39" s="1"/>
  <c r="T44" i="40"/>
  <c r="T45" i="39" s="1"/>
  <c r="AB44" i="40"/>
  <c r="AB45" i="39" s="1"/>
  <c r="AJ44" i="40"/>
  <c r="AJ45" i="39" s="1"/>
  <c r="AR44" i="40"/>
  <c r="AR45" i="39" s="1"/>
  <c r="AZ44" i="40"/>
  <c r="AZ45" i="39" s="1"/>
  <c r="BH44" i="40"/>
  <c r="BH45" i="39" s="1"/>
  <c r="BP44" i="40"/>
  <c r="BP45" i="39" s="1"/>
  <c r="BX44" i="40"/>
  <c r="BX45" i="39" s="1"/>
  <c r="CF44" i="40"/>
  <c r="CF45" i="39" s="1"/>
  <c r="CN44" i="40"/>
  <c r="CN45" i="39" s="1"/>
  <c r="CV44" i="40"/>
  <c r="CV45" i="39" s="1"/>
  <c r="DD44" i="40"/>
  <c r="DD45" i="39" s="1"/>
  <c r="DL44" i="40"/>
  <c r="DL45" i="39" s="1"/>
  <c r="DT44" i="40"/>
  <c r="DT45" i="39" s="1"/>
  <c r="EB44" i="40"/>
  <c r="EB45" i="39" s="1"/>
  <c r="EJ44" i="40"/>
  <c r="EJ45" i="39" s="1"/>
  <c r="ER44" i="40"/>
  <c r="ER45" i="39" s="1"/>
  <c r="EZ44" i="40"/>
  <c r="EZ45" i="39" s="1"/>
  <c r="FH44" i="40"/>
  <c r="FH45" i="39" s="1"/>
  <c r="FP44" i="40"/>
  <c r="FP45" i="39" s="1"/>
  <c r="FX44" i="40"/>
  <c r="FX45" i="39" s="1"/>
  <c r="GF44" i="40"/>
  <c r="GF45" i="39" s="1"/>
  <c r="GN44" i="40"/>
  <c r="GN45" i="39" s="1"/>
  <c r="GV44" i="40"/>
  <c r="GV45" i="39" s="1"/>
  <c r="HD44" i="40"/>
  <c r="HD45" i="39" s="1"/>
  <c r="HL44" i="40"/>
  <c r="HL45" i="39" s="1"/>
  <c r="HT44" i="40"/>
  <c r="HT45" i="39" s="1"/>
  <c r="IB44" i="40"/>
  <c r="IB45" i="39" s="1"/>
  <c r="IJ44" i="40"/>
  <c r="IJ45" i="39" s="1"/>
  <c r="IR44" i="40"/>
  <c r="IR45" i="39" s="1"/>
  <c r="H44" i="40"/>
  <c r="H45" i="39" s="1"/>
  <c r="P44" i="40"/>
  <c r="P45" i="39" s="1"/>
  <c r="X44" i="40"/>
  <c r="X45" i="39" s="1"/>
  <c r="AF44" i="40"/>
  <c r="AF45" i="39" s="1"/>
  <c r="AN44" i="40"/>
  <c r="AN45" i="39" s="1"/>
  <c r="AV44" i="40"/>
  <c r="AV45" i="39" s="1"/>
  <c r="BD44" i="40"/>
  <c r="BD45" i="39" s="1"/>
  <c r="BL44" i="40"/>
  <c r="BL45" i="39" s="1"/>
  <c r="BT44" i="40"/>
  <c r="BT45" i="39" s="1"/>
  <c r="CB44" i="40"/>
  <c r="CB45" i="39" s="1"/>
  <c r="CJ44" i="40"/>
  <c r="CR44" i="40"/>
  <c r="CR45" i="39" s="1"/>
  <c r="CZ44" i="40"/>
  <c r="CZ45" i="39" s="1"/>
  <c r="DH44" i="40"/>
  <c r="DH45" i="39" s="1"/>
  <c r="DP44" i="40"/>
  <c r="DP45" i="39" s="1"/>
  <c r="DX44" i="40"/>
  <c r="DX45" i="39" s="1"/>
  <c r="EF44" i="40"/>
  <c r="EF45" i="39" s="1"/>
  <c r="EN44" i="40"/>
  <c r="EN45" i="39" s="1"/>
  <c r="EV44" i="40"/>
  <c r="EV45" i="39" s="1"/>
  <c r="FD44" i="40"/>
  <c r="FD45" i="39" s="1"/>
  <c r="FL44" i="40"/>
  <c r="FL45" i="39" s="1"/>
  <c r="FT44" i="40"/>
  <c r="FT45" i="39" s="1"/>
  <c r="GB44" i="40"/>
  <c r="GB45" i="39" s="1"/>
  <c r="I44" i="40"/>
  <c r="I45" i="39" s="1"/>
  <c r="Q44" i="40"/>
  <c r="Y44" i="40"/>
  <c r="Y45" i="39" s="1"/>
  <c r="AG44" i="40"/>
  <c r="AG45" i="39" s="1"/>
  <c r="AO44" i="40"/>
  <c r="AO45" i="39" s="1"/>
  <c r="AW44" i="40"/>
  <c r="AW45" i="39" s="1"/>
  <c r="BE44" i="40"/>
  <c r="BE45" i="39" s="1"/>
  <c r="BM44" i="40"/>
  <c r="BM45" i="39" s="1"/>
  <c r="BU44" i="40"/>
  <c r="BU45" i="39" s="1"/>
  <c r="CC44" i="40"/>
  <c r="CC45" i="39" s="1"/>
  <c r="CK44" i="40"/>
  <c r="CK45" i="39" s="1"/>
  <c r="CS44" i="40"/>
  <c r="CS45" i="39" s="1"/>
  <c r="DA44" i="40"/>
  <c r="DA45" i="39" s="1"/>
  <c r="DI44" i="40"/>
  <c r="DI45" i="39" s="1"/>
  <c r="DQ44" i="40"/>
  <c r="DQ45" i="39" s="1"/>
  <c r="DY44" i="40"/>
  <c r="DY45" i="39" s="1"/>
  <c r="EG44" i="40"/>
  <c r="EG45" i="39" s="1"/>
  <c r="EO44" i="40"/>
  <c r="EO45" i="39" s="1"/>
  <c r="EW44" i="40"/>
  <c r="EW45" i="39" s="1"/>
  <c r="FE44" i="40"/>
  <c r="FE45" i="39" s="1"/>
  <c r="FM44" i="40"/>
  <c r="FM45" i="39" s="1"/>
  <c r="FU44" i="40"/>
  <c r="FU45" i="39" s="1"/>
  <c r="GC44" i="40"/>
  <c r="GC45" i="39" s="1"/>
  <c r="GK44" i="40"/>
  <c r="GK45" i="39" s="1"/>
  <c r="GS44" i="40"/>
  <c r="GS45" i="39" s="1"/>
  <c r="HA44" i="40"/>
  <c r="HA45" i="39" s="1"/>
  <c r="HI44" i="40"/>
  <c r="HI45" i="39" s="1"/>
  <c r="HQ44" i="40"/>
  <c r="HQ45" i="39" s="1"/>
  <c r="HY44" i="40"/>
  <c r="HY45" i="39" s="1"/>
  <c r="IG44" i="40"/>
  <c r="IG45" i="39" s="1"/>
  <c r="G44" i="40"/>
  <c r="G45" i="39" s="1"/>
  <c r="W44" i="40"/>
  <c r="W45" i="39" s="1"/>
  <c r="AM44" i="40"/>
  <c r="AM45" i="39" s="1"/>
  <c r="BC44" i="40"/>
  <c r="BC45" i="39" s="1"/>
  <c r="BS44" i="40"/>
  <c r="CI44" i="40"/>
  <c r="CI45" i="39" s="1"/>
  <c r="CY44" i="40"/>
  <c r="CY45" i="39" s="1"/>
  <c r="DO44" i="40"/>
  <c r="DO45" i="39" s="1"/>
  <c r="EE44" i="40"/>
  <c r="EE45" i="39" s="1"/>
  <c r="EU44" i="40"/>
  <c r="EU45" i="39" s="1"/>
  <c r="FK44" i="40"/>
  <c r="FK45" i="39" s="1"/>
  <c r="GA44" i="40"/>
  <c r="GA45" i="39" s="1"/>
  <c r="GP44" i="40"/>
  <c r="GP45" i="39" s="1"/>
  <c r="HB44" i="40"/>
  <c r="HB45" i="39" s="1"/>
  <c r="HO44" i="40"/>
  <c r="HO45" i="39" s="1"/>
  <c r="IC44" i="40"/>
  <c r="IC45" i="39" s="1"/>
  <c r="IN44" i="40"/>
  <c r="IN45" i="39" s="1"/>
  <c r="J44" i="40"/>
  <c r="Z44" i="40"/>
  <c r="Z45" i="39" s="1"/>
  <c r="AP44" i="40"/>
  <c r="AP45" i="39" s="1"/>
  <c r="BF44" i="40"/>
  <c r="BF45" i="39" s="1"/>
  <c r="BV44" i="40"/>
  <c r="BV45" i="39" s="1"/>
  <c r="CL44" i="40"/>
  <c r="CL45" i="39" s="1"/>
  <c r="DB44" i="40"/>
  <c r="DB45" i="39" s="1"/>
  <c r="DR44" i="40"/>
  <c r="DR45" i="39" s="1"/>
  <c r="EH44" i="40"/>
  <c r="EH45" i="39" s="1"/>
  <c r="EX44" i="40"/>
  <c r="EX45" i="39" s="1"/>
  <c r="FN44" i="40"/>
  <c r="GD44" i="40"/>
  <c r="GD45" i="39" s="1"/>
  <c r="GQ44" i="40"/>
  <c r="GQ45" i="39" s="1"/>
  <c r="HE44" i="40"/>
  <c r="HE45" i="39" s="1"/>
  <c r="HP44" i="40"/>
  <c r="HP45" i="39" s="1"/>
  <c r="ID44" i="40"/>
  <c r="ID45" i="39" s="1"/>
  <c r="IO44" i="40"/>
  <c r="IO45" i="39" s="1"/>
  <c r="M44" i="40"/>
  <c r="M45" i="39" s="1"/>
  <c r="AC44" i="40"/>
  <c r="AC45" i="39" s="1"/>
  <c r="AS44" i="40"/>
  <c r="AS45" i="39" s="1"/>
  <c r="BI44" i="40"/>
  <c r="BY44" i="40"/>
  <c r="BY45" i="39" s="1"/>
  <c r="CO44" i="40"/>
  <c r="CO45" i="39" s="1"/>
  <c r="DE44" i="40"/>
  <c r="DE45" i="39" s="1"/>
  <c r="DU44" i="40"/>
  <c r="DU45" i="39" s="1"/>
  <c r="EK44" i="40"/>
  <c r="FA44" i="40"/>
  <c r="FA45" i="39" s="1"/>
  <c r="FQ44" i="40"/>
  <c r="FQ45" i="39" s="1"/>
  <c r="GG44" i="40"/>
  <c r="GR44" i="40"/>
  <c r="GR45" i="39" s="1"/>
  <c r="HF44" i="40"/>
  <c r="HF45" i="39" s="1"/>
  <c r="HR44" i="40"/>
  <c r="HR45" i="39" s="1"/>
  <c r="IE44" i="40"/>
  <c r="IE45" i="39" s="1"/>
  <c r="IP44" i="40"/>
  <c r="IP45" i="39" s="1"/>
  <c r="R44" i="40"/>
  <c r="R45" i="39" s="1"/>
  <c r="AH44" i="40"/>
  <c r="AH45" i="39" s="1"/>
  <c r="AX44" i="40"/>
  <c r="AX45" i="39" s="1"/>
  <c r="BN44" i="40"/>
  <c r="BN45" i="39" s="1"/>
  <c r="CD44" i="40"/>
  <c r="CD45" i="39" s="1"/>
  <c r="CT44" i="40"/>
  <c r="CT45" i="39" s="1"/>
  <c r="DJ44" i="40"/>
  <c r="DJ45" i="39" s="1"/>
  <c r="DZ44" i="40"/>
  <c r="DZ45" i="39" s="1"/>
  <c r="EP44" i="40"/>
  <c r="EP45" i="39" s="1"/>
  <c r="FF44" i="40"/>
  <c r="FF45" i="39" s="1"/>
  <c r="FV44" i="40"/>
  <c r="FV45" i="39" s="1"/>
  <c r="GJ44" i="40"/>
  <c r="GJ45" i="39" s="1"/>
  <c r="GX44" i="40"/>
  <c r="GX45" i="39" s="1"/>
  <c r="HJ44" i="40"/>
  <c r="HJ45" i="39" s="1"/>
  <c r="HW44" i="40"/>
  <c r="HW45" i="39" s="1"/>
  <c r="IK44" i="40"/>
  <c r="IK45" i="39" s="1"/>
  <c r="E44" i="40"/>
  <c r="E45" i="39" s="1"/>
  <c r="U44" i="40"/>
  <c r="U45" i="39" s="1"/>
  <c r="AK44" i="40"/>
  <c r="AK45" i="39" s="1"/>
  <c r="BA44" i="40"/>
  <c r="BA45" i="39" s="1"/>
  <c r="BQ44" i="40"/>
  <c r="BQ45" i="39" s="1"/>
  <c r="CG44" i="40"/>
  <c r="CG45" i="39" s="1"/>
  <c r="CW44" i="40"/>
  <c r="CW45" i="39" s="1"/>
  <c r="DM44" i="40"/>
  <c r="DM45" i="39" s="1"/>
  <c r="EC44" i="40"/>
  <c r="EC45" i="39" s="1"/>
  <c r="ES44" i="40"/>
  <c r="ES45" i="39" s="1"/>
  <c r="FI44" i="40"/>
  <c r="FI45" i="39" s="1"/>
  <c r="FY44" i="40"/>
  <c r="FY45" i="39" s="1"/>
  <c r="GL44" i="40"/>
  <c r="GL45" i="39" s="1"/>
  <c r="GY44" i="40"/>
  <c r="GY45" i="39" s="1"/>
  <c r="HM44" i="40"/>
  <c r="HM45" i="39" s="1"/>
  <c r="HX44" i="40"/>
  <c r="HX45" i="39" s="1"/>
  <c r="IL44" i="40"/>
  <c r="IL45" i="39" s="1"/>
  <c r="O44" i="40"/>
  <c r="O45" i="39" s="1"/>
  <c r="BJ44" i="40"/>
  <c r="BJ45" i="39" s="1"/>
  <c r="CX44" i="40"/>
  <c r="CX45" i="39" s="1"/>
  <c r="EM44" i="40"/>
  <c r="EM45" i="39" s="1"/>
  <c r="GH44" i="40"/>
  <c r="GH45" i="39" s="1"/>
  <c r="HN44" i="40"/>
  <c r="HN45" i="39" s="1"/>
  <c r="V44" i="40"/>
  <c r="V45" i="39" s="1"/>
  <c r="BK44" i="40"/>
  <c r="BK45" i="39" s="1"/>
  <c r="DF44" i="40"/>
  <c r="DF45" i="39" s="1"/>
  <c r="ET44" i="40"/>
  <c r="ET45" i="39" s="1"/>
  <c r="GI44" i="40"/>
  <c r="GI45" i="39" s="1"/>
  <c r="HU44" i="40"/>
  <c r="HU45" i="39" s="1"/>
  <c r="AD44" i="40"/>
  <c r="AD45" i="39" s="1"/>
  <c r="BR44" i="40"/>
  <c r="BR45" i="39" s="1"/>
  <c r="DG44" i="40"/>
  <c r="DG45" i="39" s="1"/>
  <c r="FB44" i="40"/>
  <c r="FB45" i="39" s="1"/>
  <c r="GO44" i="40"/>
  <c r="GO45" i="39" s="1"/>
  <c r="HV44" i="40"/>
  <c r="HV45" i="39" s="1"/>
  <c r="AE44" i="40"/>
  <c r="AE45" i="39" s="1"/>
  <c r="BZ44" i="40"/>
  <c r="BZ45" i="39" s="1"/>
  <c r="DN44" i="40"/>
  <c r="DN45" i="39" s="1"/>
  <c r="FC44" i="40"/>
  <c r="FC45" i="39" s="1"/>
  <c r="GT44" i="40"/>
  <c r="GT45" i="39" s="1"/>
  <c r="HZ44" i="40"/>
  <c r="HZ45" i="39" s="1"/>
  <c r="AL44" i="40"/>
  <c r="AL45" i="39" s="1"/>
  <c r="CA44" i="40"/>
  <c r="CA45" i="39" s="1"/>
  <c r="DV44" i="40"/>
  <c r="DV45" i="39" s="1"/>
  <c r="FJ44" i="40"/>
  <c r="FJ45" i="39" s="1"/>
  <c r="GW44" i="40"/>
  <c r="GW45" i="39" s="1"/>
  <c r="IF44" i="40"/>
  <c r="IF45" i="39" s="1"/>
  <c r="F44" i="40"/>
  <c r="F45" i="39" s="1"/>
  <c r="AU44" i="40"/>
  <c r="AU45" i="39" s="1"/>
  <c r="CP44" i="40"/>
  <c r="CP45" i="39" s="1"/>
  <c r="ED44" i="40"/>
  <c r="ED45" i="39" s="1"/>
  <c r="FS44" i="40"/>
  <c r="FS45" i="39" s="1"/>
  <c r="HG44" i="40"/>
  <c r="HG45" i="39" s="1"/>
  <c r="IM44" i="40"/>
  <c r="IM45" i="39" s="1"/>
  <c r="DW44" i="40"/>
  <c r="DW45" i="39" s="1"/>
  <c r="B45" i="40"/>
  <c r="EL44" i="40"/>
  <c r="EL45" i="39" s="1"/>
  <c r="FR44" i="40"/>
  <c r="FR45" i="39" s="1"/>
  <c r="N44" i="40"/>
  <c r="N45" i="39" s="1"/>
  <c r="FZ44" i="40"/>
  <c r="FZ45" i="39" s="1"/>
  <c r="AT44" i="40"/>
  <c r="AT45" i="39" s="1"/>
  <c r="GZ44" i="40"/>
  <c r="GZ45" i="39" s="1"/>
  <c r="BB44" i="40"/>
  <c r="BB45" i="39" s="1"/>
  <c r="HH44" i="40"/>
  <c r="HH45" i="39" s="1"/>
  <c r="CQ44" i="40"/>
  <c r="CQ45" i="39" s="1"/>
  <c r="CH44" i="40"/>
  <c r="CH45" i="39" s="1"/>
  <c r="IH44" i="40"/>
  <c r="IH45" i="39" s="1"/>
  <c r="IQ41" i="36"/>
  <c r="IQ42" i="38" s="1"/>
  <c r="II41" i="36"/>
  <c r="II42" i="38" s="1"/>
  <c r="IA41" i="36"/>
  <c r="IA42" i="38" s="1"/>
  <c r="HS41" i="36"/>
  <c r="HS42" i="38" s="1"/>
  <c r="HK41" i="36"/>
  <c r="HK42" i="38" s="1"/>
  <c r="HC41" i="36"/>
  <c r="HC42" i="38" s="1"/>
  <c r="GU41" i="36"/>
  <c r="GU42" i="38" s="1"/>
  <c r="GM41" i="36"/>
  <c r="GM42" i="38" s="1"/>
  <c r="GE41" i="36"/>
  <c r="GE42" i="38" s="1"/>
  <c r="FW41" i="36"/>
  <c r="FW42" i="38" s="1"/>
  <c r="FO41" i="36"/>
  <c r="FO42" i="38" s="1"/>
  <c r="FG41" i="36"/>
  <c r="FG42" i="38" s="1"/>
  <c r="EY41" i="36"/>
  <c r="EY42" i="38" s="1"/>
  <c r="EQ41" i="36"/>
  <c r="EQ42" i="38" s="1"/>
  <c r="EI41" i="36"/>
  <c r="EI42" i="38" s="1"/>
  <c r="EA41" i="36"/>
  <c r="EA42" i="38" s="1"/>
  <c r="DS41" i="36"/>
  <c r="DS42" i="38" s="1"/>
  <c r="DK41" i="36"/>
  <c r="DK42" i="38" s="1"/>
  <c r="DC41" i="36"/>
  <c r="DC42" i="38" s="1"/>
  <c r="CU41" i="36"/>
  <c r="CU42" i="38" s="1"/>
  <c r="CM41" i="36"/>
  <c r="CM42" i="38" s="1"/>
  <c r="CE41" i="36"/>
  <c r="CE42" i="38" s="1"/>
  <c r="BW41" i="36"/>
  <c r="BW42" i="38" s="1"/>
  <c r="BO41" i="36"/>
  <c r="BO42" i="38" s="1"/>
  <c r="BG41" i="36"/>
  <c r="BG42" i="38" s="1"/>
  <c r="AY41" i="36"/>
  <c r="AY42" i="38" s="1"/>
  <c r="AQ41" i="36"/>
  <c r="AQ42" i="38" s="1"/>
  <c r="AI41" i="36"/>
  <c r="AI42" i="38" s="1"/>
  <c r="AA41" i="36"/>
  <c r="AA42" i="38" s="1"/>
  <c r="S41" i="36"/>
  <c r="S42" i="38" s="1"/>
  <c r="K41" i="36"/>
  <c r="K42" i="38" s="1"/>
  <c r="C41" i="36"/>
  <c r="C42" i="38" s="1"/>
  <c r="IP41" i="36"/>
  <c r="IP42" i="38" s="1"/>
  <c r="IH41" i="36"/>
  <c r="IH42" i="38" s="1"/>
  <c r="HZ41" i="36"/>
  <c r="HZ42" i="38" s="1"/>
  <c r="HR41" i="36"/>
  <c r="HR42" i="38" s="1"/>
  <c r="HJ41" i="36"/>
  <c r="HJ42" i="38" s="1"/>
  <c r="HB41" i="36"/>
  <c r="HB42" i="38" s="1"/>
  <c r="GT41" i="36"/>
  <c r="GT42" i="38" s="1"/>
  <c r="GL41" i="36"/>
  <c r="GL42" i="38" s="1"/>
  <c r="GD41" i="36"/>
  <c r="GD42" i="38" s="1"/>
  <c r="FV41" i="36"/>
  <c r="FV42" i="38" s="1"/>
  <c r="FN41" i="36"/>
  <c r="FN42" i="38" s="1"/>
  <c r="FF41" i="36"/>
  <c r="FF42" i="38" s="1"/>
  <c r="EX41" i="36"/>
  <c r="EX42" i="38" s="1"/>
  <c r="EP41" i="36"/>
  <c r="EP42" i="38" s="1"/>
  <c r="EH41" i="36"/>
  <c r="EH42" i="38" s="1"/>
  <c r="DZ41" i="36"/>
  <c r="DZ42" i="38" s="1"/>
  <c r="DR41" i="36"/>
  <c r="DR42" i="38" s="1"/>
  <c r="DJ41" i="36"/>
  <c r="DJ42" i="38" s="1"/>
  <c r="DB41" i="36"/>
  <c r="DB42" i="38" s="1"/>
  <c r="CT41" i="36"/>
  <c r="CT42" i="38" s="1"/>
  <c r="CL41" i="36"/>
  <c r="CL42" i="38" s="1"/>
  <c r="CD41" i="36"/>
  <c r="CD42" i="38" s="1"/>
  <c r="BV41" i="36"/>
  <c r="BV42" i="38" s="1"/>
  <c r="BN41" i="36"/>
  <c r="BN42" i="38" s="1"/>
  <c r="BF41" i="36"/>
  <c r="BF42" i="38" s="1"/>
  <c r="AX41" i="36"/>
  <c r="AX42" i="38" s="1"/>
  <c r="AP41" i="36"/>
  <c r="AP42" i="38" s="1"/>
  <c r="AH41" i="36"/>
  <c r="AH42" i="38" s="1"/>
  <c r="Z41" i="36"/>
  <c r="Z42" i="38" s="1"/>
  <c r="R41" i="36"/>
  <c r="R42" i="38" s="1"/>
  <c r="J41" i="36"/>
  <c r="J42" i="38" s="1"/>
  <c r="IO41" i="36"/>
  <c r="IO42" i="38" s="1"/>
  <c r="IG41" i="36"/>
  <c r="IG42" i="38" s="1"/>
  <c r="HY41" i="36"/>
  <c r="HY42" i="38" s="1"/>
  <c r="HQ41" i="36"/>
  <c r="HQ42" i="38" s="1"/>
  <c r="HI41" i="36"/>
  <c r="HI42" i="38" s="1"/>
  <c r="HA41" i="36"/>
  <c r="HA42" i="38" s="1"/>
  <c r="GS41" i="36"/>
  <c r="GS42" i="38" s="1"/>
  <c r="GK41" i="36"/>
  <c r="GK42" i="38" s="1"/>
  <c r="GC41" i="36"/>
  <c r="GC42" i="38" s="1"/>
  <c r="FU41" i="36"/>
  <c r="FU42" i="38" s="1"/>
  <c r="FM41" i="36"/>
  <c r="FM42" i="38" s="1"/>
  <c r="FE41" i="36"/>
  <c r="FE42" i="38" s="1"/>
  <c r="EW41" i="36"/>
  <c r="EW42" i="38" s="1"/>
  <c r="EO41" i="36"/>
  <c r="EO42" i="38" s="1"/>
  <c r="EG41" i="36"/>
  <c r="EG42" i="38" s="1"/>
  <c r="DY41" i="36"/>
  <c r="DY42" i="38" s="1"/>
  <c r="DQ41" i="36"/>
  <c r="DQ42" i="38" s="1"/>
  <c r="DI41" i="36"/>
  <c r="DI42" i="38" s="1"/>
  <c r="DA41" i="36"/>
  <c r="DA42" i="38" s="1"/>
  <c r="CS41" i="36"/>
  <c r="CS42" i="38" s="1"/>
  <c r="CK41" i="36"/>
  <c r="CK42" i="38" s="1"/>
  <c r="CC41" i="36"/>
  <c r="CC42" i="38" s="1"/>
  <c r="BU41" i="36"/>
  <c r="BU42" i="38" s="1"/>
  <c r="BM41" i="36"/>
  <c r="BM42" i="38" s="1"/>
  <c r="BE41" i="36"/>
  <c r="BE42" i="38" s="1"/>
  <c r="AW41" i="36"/>
  <c r="AW42" i="38" s="1"/>
  <c r="AO41" i="36"/>
  <c r="AO42" i="38" s="1"/>
  <c r="AG41" i="36"/>
  <c r="AG42" i="38" s="1"/>
  <c r="Y41" i="36"/>
  <c r="Y42" i="38" s="1"/>
  <c r="Q41" i="36"/>
  <c r="Q42" i="38" s="1"/>
  <c r="I41" i="36"/>
  <c r="I42" i="38" s="1"/>
  <c r="IN41" i="36"/>
  <c r="IN42" i="38" s="1"/>
  <c r="IF41" i="36"/>
  <c r="IF42" i="38" s="1"/>
  <c r="HX41" i="36"/>
  <c r="HX42" i="38" s="1"/>
  <c r="HP41" i="36"/>
  <c r="HP42" i="38" s="1"/>
  <c r="HH41" i="36"/>
  <c r="HH42" i="38" s="1"/>
  <c r="GZ41" i="36"/>
  <c r="GZ42" i="38" s="1"/>
  <c r="GR41" i="36"/>
  <c r="GR42" i="38" s="1"/>
  <c r="GJ41" i="36"/>
  <c r="GJ42" i="38" s="1"/>
  <c r="GB41" i="36"/>
  <c r="GB42" i="38" s="1"/>
  <c r="FT41" i="36"/>
  <c r="FT42" i="38" s="1"/>
  <c r="FL41" i="36"/>
  <c r="FL42" i="38" s="1"/>
  <c r="FD41" i="36"/>
  <c r="FD42" i="38" s="1"/>
  <c r="EV41" i="36"/>
  <c r="EV42" i="38" s="1"/>
  <c r="EN41" i="36"/>
  <c r="EN42" i="38" s="1"/>
  <c r="EF41" i="36"/>
  <c r="EF42" i="38" s="1"/>
  <c r="DX41" i="36"/>
  <c r="DX42" i="38" s="1"/>
  <c r="DP41" i="36"/>
  <c r="DP42" i="38" s="1"/>
  <c r="DH41" i="36"/>
  <c r="DH42" i="38" s="1"/>
  <c r="CZ41" i="36"/>
  <c r="CZ42" i="38" s="1"/>
  <c r="CR41" i="36"/>
  <c r="CR42" i="38" s="1"/>
  <c r="CJ41" i="36"/>
  <c r="CJ42" i="38" s="1"/>
  <c r="CB41" i="36"/>
  <c r="CB42" i="38" s="1"/>
  <c r="BT41" i="36"/>
  <c r="BT42" i="38" s="1"/>
  <c r="BL41" i="36"/>
  <c r="BL42" i="38" s="1"/>
  <c r="BD41" i="36"/>
  <c r="BD42" i="38" s="1"/>
  <c r="AV41" i="36"/>
  <c r="AV42" i="38" s="1"/>
  <c r="AN41" i="36"/>
  <c r="AN42" i="38" s="1"/>
  <c r="AF41" i="36"/>
  <c r="AF42" i="38" s="1"/>
  <c r="X41" i="36"/>
  <c r="X42" i="38" s="1"/>
  <c r="P41" i="36"/>
  <c r="P42" i="38" s="1"/>
  <c r="H41" i="36"/>
  <c r="H42" i="38" s="1"/>
  <c r="IM41" i="36"/>
  <c r="IM42" i="38" s="1"/>
  <c r="IE41" i="36"/>
  <c r="IE42" i="38" s="1"/>
  <c r="HW41" i="36"/>
  <c r="HW42" i="38" s="1"/>
  <c r="HO41" i="36"/>
  <c r="HO42" i="38" s="1"/>
  <c r="HG41" i="36"/>
  <c r="HG42" i="38" s="1"/>
  <c r="GY41" i="36"/>
  <c r="GY42" i="38" s="1"/>
  <c r="GQ41" i="36"/>
  <c r="GQ42" i="38" s="1"/>
  <c r="GI41" i="36"/>
  <c r="GI42" i="38" s="1"/>
  <c r="GA41" i="36"/>
  <c r="GA42" i="38" s="1"/>
  <c r="FS41" i="36"/>
  <c r="FS42" i="38" s="1"/>
  <c r="FK41" i="36"/>
  <c r="FK42" i="38" s="1"/>
  <c r="FC41" i="36"/>
  <c r="FC42" i="38" s="1"/>
  <c r="EU41" i="36"/>
  <c r="EU42" i="38" s="1"/>
  <c r="EM41" i="36"/>
  <c r="EM42" i="38" s="1"/>
  <c r="EE41" i="36"/>
  <c r="EE42" i="38" s="1"/>
  <c r="DW41" i="36"/>
  <c r="DW42" i="38" s="1"/>
  <c r="DO41" i="36"/>
  <c r="DO42" i="38" s="1"/>
  <c r="DG41" i="36"/>
  <c r="DG42" i="38" s="1"/>
  <c r="CY41" i="36"/>
  <c r="CY42" i="38" s="1"/>
  <c r="CQ41" i="36"/>
  <c r="CQ42" i="38" s="1"/>
  <c r="CI41" i="36"/>
  <c r="CI42" i="38" s="1"/>
  <c r="CA41" i="36"/>
  <c r="CA42" i="38" s="1"/>
  <c r="BS41" i="36"/>
  <c r="BS42" i="38" s="1"/>
  <c r="BK41" i="36"/>
  <c r="BK42" i="38" s="1"/>
  <c r="BC41" i="36"/>
  <c r="BC42" i="38" s="1"/>
  <c r="AU41" i="36"/>
  <c r="AU42" i="38" s="1"/>
  <c r="AM41" i="36"/>
  <c r="AM42" i="38" s="1"/>
  <c r="AE41" i="36"/>
  <c r="AE42" i="38" s="1"/>
  <c r="W41" i="36"/>
  <c r="W42" i="38" s="1"/>
  <c r="O41" i="36"/>
  <c r="O42" i="38" s="1"/>
  <c r="G41" i="36"/>
  <c r="G42" i="38" s="1"/>
  <c r="IL41" i="36"/>
  <c r="IL42" i="38" s="1"/>
  <c r="ID41" i="36"/>
  <c r="ID42" i="38" s="1"/>
  <c r="HV41" i="36"/>
  <c r="HV42" i="38" s="1"/>
  <c r="HN41" i="36"/>
  <c r="HN42" i="38" s="1"/>
  <c r="HF41" i="36"/>
  <c r="HF42" i="38" s="1"/>
  <c r="GX41" i="36"/>
  <c r="GX42" i="38" s="1"/>
  <c r="GP41" i="36"/>
  <c r="GP42" i="38" s="1"/>
  <c r="GH41" i="36"/>
  <c r="GH42" i="38" s="1"/>
  <c r="FZ41" i="36"/>
  <c r="FZ42" i="38" s="1"/>
  <c r="FR41" i="36"/>
  <c r="FR42" i="38" s="1"/>
  <c r="FJ41" i="36"/>
  <c r="FJ42" i="38" s="1"/>
  <c r="FB41" i="36"/>
  <c r="FB42" i="38" s="1"/>
  <c r="ET41" i="36"/>
  <c r="ET42" i="38" s="1"/>
  <c r="EL41" i="36"/>
  <c r="EL42" i="38" s="1"/>
  <c r="ED41" i="36"/>
  <c r="ED42" i="38" s="1"/>
  <c r="DV41" i="36"/>
  <c r="DV42" i="38" s="1"/>
  <c r="DN41" i="36"/>
  <c r="DN42" i="38" s="1"/>
  <c r="DF41" i="36"/>
  <c r="DF42" i="38" s="1"/>
  <c r="CX41" i="36"/>
  <c r="CX42" i="38" s="1"/>
  <c r="CP41" i="36"/>
  <c r="CP42" i="38" s="1"/>
  <c r="CH41" i="36"/>
  <c r="CH42" i="38" s="1"/>
  <c r="BZ41" i="36"/>
  <c r="BZ42" i="38" s="1"/>
  <c r="BR41" i="36"/>
  <c r="BR42" i="38" s="1"/>
  <c r="BJ41" i="36"/>
  <c r="BJ42" i="38" s="1"/>
  <c r="BB41" i="36"/>
  <c r="BB42" i="38" s="1"/>
  <c r="AT41" i="36"/>
  <c r="AT42" i="38" s="1"/>
  <c r="AL41" i="36"/>
  <c r="AL42" i="38" s="1"/>
  <c r="AD41" i="36"/>
  <c r="AD42" i="38" s="1"/>
  <c r="V41" i="36"/>
  <c r="V42" i="38" s="1"/>
  <c r="N41" i="36"/>
  <c r="N42" i="38" s="1"/>
  <c r="F41" i="36"/>
  <c r="F42" i="38" s="1"/>
  <c r="IR41" i="36"/>
  <c r="IR42" i="38" s="1"/>
  <c r="HL41" i="36"/>
  <c r="HL42" i="38" s="1"/>
  <c r="GF41" i="36"/>
  <c r="GF42" i="38" s="1"/>
  <c r="EZ41" i="36"/>
  <c r="EZ42" i="38" s="1"/>
  <c r="DT41" i="36"/>
  <c r="DT42" i="38" s="1"/>
  <c r="CN41" i="36"/>
  <c r="CN42" i="38" s="1"/>
  <c r="BH41" i="36"/>
  <c r="BH42" i="38" s="1"/>
  <c r="AB41" i="36"/>
  <c r="AB42" i="38" s="1"/>
  <c r="IK41" i="36"/>
  <c r="IK42" i="38" s="1"/>
  <c r="HE41" i="36"/>
  <c r="HE42" i="38" s="1"/>
  <c r="FY41" i="36"/>
  <c r="FY42" i="38" s="1"/>
  <c r="ES41" i="36"/>
  <c r="ES42" i="38" s="1"/>
  <c r="DM41" i="36"/>
  <c r="DM42" i="38" s="1"/>
  <c r="CG41" i="36"/>
  <c r="CG42" i="38" s="1"/>
  <c r="BA41" i="36"/>
  <c r="BA42" i="38" s="1"/>
  <c r="U41" i="36"/>
  <c r="U42" i="38" s="1"/>
  <c r="IJ41" i="36"/>
  <c r="IJ42" i="38" s="1"/>
  <c r="HD41" i="36"/>
  <c r="HD42" i="38" s="1"/>
  <c r="FX41" i="36"/>
  <c r="FX42" i="38" s="1"/>
  <c r="ER41" i="36"/>
  <c r="ER42" i="38" s="1"/>
  <c r="DL41" i="36"/>
  <c r="DL42" i="38" s="1"/>
  <c r="CF41" i="36"/>
  <c r="CF42" i="38" s="1"/>
  <c r="AZ41" i="36"/>
  <c r="AZ42" i="38" s="1"/>
  <c r="T41" i="36"/>
  <c r="T42" i="38" s="1"/>
  <c r="IC41" i="36"/>
  <c r="IC42" i="38" s="1"/>
  <c r="GW41" i="36"/>
  <c r="GW42" i="38" s="1"/>
  <c r="FQ41" i="36"/>
  <c r="FQ42" i="38" s="1"/>
  <c r="EK41" i="36"/>
  <c r="EK42" i="38" s="1"/>
  <c r="DE41" i="36"/>
  <c r="DE42" i="38" s="1"/>
  <c r="BY41" i="36"/>
  <c r="BY42" i="38" s="1"/>
  <c r="AS41" i="36"/>
  <c r="AS42" i="38" s="1"/>
  <c r="M41" i="36"/>
  <c r="M42" i="38" s="1"/>
  <c r="IB41" i="36"/>
  <c r="IB42" i="38" s="1"/>
  <c r="GV41" i="36"/>
  <c r="GV42" i="38" s="1"/>
  <c r="FP41" i="36"/>
  <c r="FP42" i="38" s="1"/>
  <c r="EJ41" i="36"/>
  <c r="EJ42" i="38" s="1"/>
  <c r="DD41" i="36"/>
  <c r="DD42" i="38" s="1"/>
  <c r="BX41" i="36"/>
  <c r="BX42" i="38" s="1"/>
  <c r="AR41" i="36"/>
  <c r="AR42" i="38" s="1"/>
  <c r="L41" i="36"/>
  <c r="L42" i="38" s="1"/>
  <c r="HU41" i="36"/>
  <c r="HU42" i="38" s="1"/>
  <c r="GO41" i="36"/>
  <c r="GO42" i="38" s="1"/>
  <c r="FI41" i="36"/>
  <c r="FI42" i="38" s="1"/>
  <c r="EC41" i="36"/>
  <c r="EC42" i="38" s="1"/>
  <c r="CW41" i="36"/>
  <c r="CW42" i="38" s="1"/>
  <c r="BQ41" i="36"/>
  <c r="BQ42" i="38" s="1"/>
  <c r="AK41" i="36"/>
  <c r="AK42" i="38" s="1"/>
  <c r="E41" i="36"/>
  <c r="E42" i="38" s="1"/>
  <c r="HT41" i="36"/>
  <c r="HT42" i="38" s="1"/>
  <c r="GN41" i="36"/>
  <c r="GN42" i="38" s="1"/>
  <c r="FH41" i="36"/>
  <c r="FH42" i="38" s="1"/>
  <c r="EB41" i="36"/>
  <c r="EB42" i="38" s="1"/>
  <c r="CV41" i="36"/>
  <c r="CV42" i="38" s="1"/>
  <c r="BP41" i="36"/>
  <c r="BP42" i="38" s="1"/>
  <c r="AJ41" i="36"/>
  <c r="AJ42" i="38" s="1"/>
  <c r="D41" i="36"/>
  <c r="D42" i="38" s="1"/>
  <c r="DU41" i="36"/>
  <c r="DU42" i="38" s="1"/>
  <c r="CO41" i="36"/>
  <c r="CO42" i="38" s="1"/>
  <c r="BI41" i="36"/>
  <c r="BI42" i="38" s="1"/>
  <c r="AC41" i="36"/>
  <c r="AC42" i="38" s="1"/>
  <c r="HM41" i="36"/>
  <c r="HM42" i="38" s="1"/>
  <c r="GG41" i="36"/>
  <c r="GG42" i="38" s="1"/>
  <c r="FA41" i="36"/>
  <c r="FA42" i="38" s="1"/>
  <c r="B42" i="36"/>
  <c r="B46" i="39" l="1"/>
  <c r="B46" i="38"/>
  <c r="H45" i="40"/>
  <c r="H46" i="39" s="1"/>
  <c r="P45" i="40"/>
  <c r="P46" i="39" s="1"/>
  <c r="X45" i="40"/>
  <c r="X46" i="39" s="1"/>
  <c r="AF45" i="40"/>
  <c r="AF46" i="39" s="1"/>
  <c r="AN45" i="40"/>
  <c r="AN46" i="39" s="1"/>
  <c r="AV45" i="40"/>
  <c r="AV46" i="39" s="1"/>
  <c r="BD45" i="40"/>
  <c r="BD46" i="39" s="1"/>
  <c r="BL45" i="40"/>
  <c r="BL46" i="39" s="1"/>
  <c r="BT45" i="40"/>
  <c r="BT46" i="39" s="1"/>
  <c r="CB45" i="40"/>
  <c r="CB46" i="39" s="1"/>
  <c r="CJ45" i="40"/>
  <c r="CJ46" i="39" s="1"/>
  <c r="CR45" i="40"/>
  <c r="CR46" i="39" s="1"/>
  <c r="CZ45" i="40"/>
  <c r="CZ46" i="39" s="1"/>
  <c r="DH45" i="40"/>
  <c r="DH46" i="39" s="1"/>
  <c r="DP45" i="40"/>
  <c r="DP46" i="39" s="1"/>
  <c r="DX45" i="40"/>
  <c r="DX46" i="39" s="1"/>
  <c r="EF45" i="40"/>
  <c r="EF46" i="39" s="1"/>
  <c r="EN45" i="40"/>
  <c r="EN46" i="39" s="1"/>
  <c r="EV45" i="40"/>
  <c r="EV46" i="39" s="1"/>
  <c r="FD45" i="40"/>
  <c r="FD46" i="39" s="1"/>
  <c r="FL45" i="40"/>
  <c r="FL46" i="39" s="1"/>
  <c r="FT45" i="40"/>
  <c r="FT46" i="39" s="1"/>
  <c r="GB45" i="40"/>
  <c r="GB46" i="39" s="1"/>
  <c r="GJ45" i="40"/>
  <c r="GJ46" i="39" s="1"/>
  <c r="GR45" i="40"/>
  <c r="GR46" i="39" s="1"/>
  <c r="GZ45" i="40"/>
  <c r="GZ46" i="39" s="1"/>
  <c r="HH45" i="40"/>
  <c r="HH46" i="39" s="1"/>
  <c r="HP45" i="40"/>
  <c r="HP46" i="39" s="1"/>
  <c r="HX45" i="40"/>
  <c r="HX46" i="39" s="1"/>
  <c r="IF45" i="40"/>
  <c r="IF46" i="39" s="1"/>
  <c r="IN45" i="40"/>
  <c r="IN46" i="39" s="1"/>
  <c r="I45" i="40"/>
  <c r="I46" i="39" s="1"/>
  <c r="Q45" i="40"/>
  <c r="Q46" i="39" s="1"/>
  <c r="Y45" i="40"/>
  <c r="Y46" i="39" s="1"/>
  <c r="AG45" i="40"/>
  <c r="AG46" i="39" s="1"/>
  <c r="AO45" i="40"/>
  <c r="AO46" i="39" s="1"/>
  <c r="AW45" i="40"/>
  <c r="AW46" i="39" s="1"/>
  <c r="BE45" i="40"/>
  <c r="BE46" i="39" s="1"/>
  <c r="BM45" i="40"/>
  <c r="BM46" i="39" s="1"/>
  <c r="BU45" i="40"/>
  <c r="BU46" i="39" s="1"/>
  <c r="CC45" i="40"/>
  <c r="CC46" i="39" s="1"/>
  <c r="CK45" i="40"/>
  <c r="CK46" i="39" s="1"/>
  <c r="CS45" i="40"/>
  <c r="CS46" i="39" s="1"/>
  <c r="DA45" i="40"/>
  <c r="DA46" i="39" s="1"/>
  <c r="DI45" i="40"/>
  <c r="DI46" i="39" s="1"/>
  <c r="DQ45" i="40"/>
  <c r="DQ46" i="39" s="1"/>
  <c r="DY45" i="40"/>
  <c r="DY46" i="39" s="1"/>
  <c r="EG45" i="40"/>
  <c r="EG46" i="39" s="1"/>
  <c r="EO45" i="40"/>
  <c r="EO46" i="39" s="1"/>
  <c r="EW45" i="40"/>
  <c r="EW46" i="39" s="1"/>
  <c r="FE45" i="40"/>
  <c r="FE46" i="39" s="1"/>
  <c r="FM45" i="40"/>
  <c r="FM46" i="39" s="1"/>
  <c r="FU45" i="40"/>
  <c r="FU46" i="39" s="1"/>
  <c r="GC45" i="40"/>
  <c r="GC46" i="39" s="1"/>
  <c r="GK45" i="40"/>
  <c r="GK46" i="39" s="1"/>
  <c r="GS45" i="40"/>
  <c r="GS46" i="39" s="1"/>
  <c r="HA45" i="40"/>
  <c r="HA46" i="39" s="1"/>
  <c r="HI45" i="40"/>
  <c r="HI46" i="39" s="1"/>
  <c r="HQ45" i="40"/>
  <c r="HQ46" i="39" s="1"/>
  <c r="HY45" i="40"/>
  <c r="HY46" i="39" s="1"/>
  <c r="IG45" i="40"/>
  <c r="IG46" i="39" s="1"/>
  <c r="IO45" i="40"/>
  <c r="IO46" i="39" s="1"/>
  <c r="G45" i="40"/>
  <c r="G46" i="39" s="1"/>
  <c r="S45" i="40"/>
  <c r="S46" i="39" s="1"/>
  <c r="AC45" i="40"/>
  <c r="AC46" i="39" s="1"/>
  <c r="AM45" i="40"/>
  <c r="AM46" i="39" s="1"/>
  <c r="AY45" i="40"/>
  <c r="AY46" i="39" s="1"/>
  <c r="BI45" i="40"/>
  <c r="BI46" i="39" s="1"/>
  <c r="BS45" i="40"/>
  <c r="BS46" i="39" s="1"/>
  <c r="CE45" i="40"/>
  <c r="CE46" i="39" s="1"/>
  <c r="CO45" i="40"/>
  <c r="CO46" i="39" s="1"/>
  <c r="CY45" i="40"/>
  <c r="CY46" i="39" s="1"/>
  <c r="DK45" i="40"/>
  <c r="DK46" i="39" s="1"/>
  <c r="DU45" i="40"/>
  <c r="DU46" i="39" s="1"/>
  <c r="EE45" i="40"/>
  <c r="EE46" i="39" s="1"/>
  <c r="EQ45" i="40"/>
  <c r="EQ46" i="39" s="1"/>
  <c r="FA45" i="40"/>
  <c r="FA46" i="39" s="1"/>
  <c r="FK45" i="40"/>
  <c r="FK46" i="39" s="1"/>
  <c r="FW45" i="40"/>
  <c r="FW46" i="39" s="1"/>
  <c r="GG45" i="40"/>
  <c r="GG46" i="39" s="1"/>
  <c r="GQ45" i="40"/>
  <c r="GQ46" i="39" s="1"/>
  <c r="HC45" i="40"/>
  <c r="HC46" i="39" s="1"/>
  <c r="HM45" i="40"/>
  <c r="HM46" i="39" s="1"/>
  <c r="HW45" i="40"/>
  <c r="HW46" i="39" s="1"/>
  <c r="II45" i="40"/>
  <c r="II46" i="39" s="1"/>
  <c r="B46" i="40"/>
  <c r="J45" i="40"/>
  <c r="J46" i="39" s="1"/>
  <c r="T45" i="40"/>
  <c r="T46" i="39" s="1"/>
  <c r="AD45" i="40"/>
  <c r="AD46" i="39" s="1"/>
  <c r="AP45" i="40"/>
  <c r="AP46" i="39" s="1"/>
  <c r="AZ45" i="40"/>
  <c r="AZ46" i="39" s="1"/>
  <c r="BJ45" i="40"/>
  <c r="BJ46" i="39" s="1"/>
  <c r="BV45" i="40"/>
  <c r="BV46" i="39" s="1"/>
  <c r="CF45" i="40"/>
  <c r="CF46" i="39" s="1"/>
  <c r="CP45" i="40"/>
  <c r="CP46" i="39" s="1"/>
  <c r="DB45" i="40"/>
  <c r="DB46" i="39" s="1"/>
  <c r="DL45" i="40"/>
  <c r="DL46" i="39" s="1"/>
  <c r="DV45" i="40"/>
  <c r="DV46" i="39" s="1"/>
  <c r="EH45" i="40"/>
  <c r="EH46" i="39" s="1"/>
  <c r="ER45" i="40"/>
  <c r="ER46" i="39" s="1"/>
  <c r="FB45" i="40"/>
  <c r="FB46" i="39" s="1"/>
  <c r="FN45" i="40"/>
  <c r="FN46" i="39" s="1"/>
  <c r="FX45" i="40"/>
  <c r="FX46" i="39" s="1"/>
  <c r="GH45" i="40"/>
  <c r="GH46" i="39" s="1"/>
  <c r="GT45" i="40"/>
  <c r="GT46" i="39" s="1"/>
  <c r="HD45" i="40"/>
  <c r="HD46" i="39" s="1"/>
  <c r="HN45" i="40"/>
  <c r="HN46" i="39" s="1"/>
  <c r="HZ45" i="40"/>
  <c r="HZ46" i="39" s="1"/>
  <c r="IJ45" i="40"/>
  <c r="IJ46" i="39" s="1"/>
  <c r="K45" i="40"/>
  <c r="K46" i="39" s="1"/>
  <c r="U45" i="40"/>
  <c r="U46" i="39" s="1"/>
  <c r="AE45" i="40"/>
  <c r="AE46" i="39" s="1"/>
  <c r="AQ45" i="40"/>
  <c r="AQ46" i="39" s="1"/>
  <c r="BA45" i="40"/>
  <c r="BA46" i="39" s="1"/>
  <c r="BK45" i="40"/>
  <c r="BK46" i="39" s="1"/>
  <c r="BW45" i="40"/>
  <c r="BW46" i="39" s="1"/>
  <c r="CG45" i="40"/>
  <c r="CG46" i="39" s="1"/>
  <c r="CQ45" i="40"/>
  <c r="CQ46" i="39" s="1"/>
  <c r="DC45" i="40"/>
  <c r="DC46" i="39" s="1"/>
  <c r="DM45" i="40"/>
  <c r="DM46" i="39" s="1"/>
  <c r="DW45" i="40"/>
  <c r="DW46" i="39" s="1"/>
  <c r="EI45" i="40"/>
  <c r="EI46" i="39" s="1"/>
  <c r="ES45" i="40"/>
  <c r="ES46" i="39" s="1"/>
  <c r="FC45" i="40"/>
  <c r="FC46" i="39" s="1"/>
  <c r="FO45" i="40"/>
  <c r="FO46" i="39" s="1"/>
  <c r="FY45" i="40"/>
  <c r="FY46" i="39" s="1"/>
  <c r="GI45" i="40"/>
  <c r="GI46" i="39" s="1"/>
  <c r="GU45" i="40"/>
  <c r="GU46" i="39" s="1"/>
  <c r="HE45" i="40"/>
  <c r="HE46" i="39" s="1"/>
  <c r="HO45" i="40"/>
  <c r="HO46" i="39" s="1"/>
  <c r="IA45" i="40"/>
  <c r="IA46" i="39" s="1"/>
  <c r="IK45" i="40"/>
  <c r="IK46" i="39" s="1"/>
  <c r="D45" i="40"/>
  <c r="D46" i="39" s="1"/>
  <c r="N45" i="40"/>
  <c r="N46" i="39" s="1"/>
  <c r="Z45" i="40"/>
  <c r="Z46" i="39" s="1"/>
  <c r="AJ45" i="40"/>
  <c r="AJ46" i="39" s="1"/>
  <c r="AT45" i="40"/>
  <c r="AT46" i="39" s="1"/>
  <c r="BF45" i="40"/>
  <c r="BF46" i="39" s="1"/>
  <c r="BP45" i="40"/>
  <c r="BP46" i="39" s="1"/>
  <c r="BZ45" i="40"/>
  <c r="BZ46" i="39" s="1"/>
  <c r="CL45" i="40"/>
  <c r="CL46" i="39" s="1"/>
  <c r="CV45" i="40"/>
  <c r="CV46" i="39" s="1"/>
  <c r="DF45" i="40"/>
  <c r="DF46" i="39" s="1"/>
  <c r="DR45" i="40"/>
  <c r="DR46" i="39" s="1"/>
  <c r="EB45" i="40"/>
  <c r="EB46" i="39" s="1"/>
  <c r="EL45" i="40"/>
  <c r="EL46" i="39" s="1"/>
  <c r="EX45" i="40"/>
  <c r="EX46" i="39" s="1"/>
  <c r="FH45" i="40"/>
  <c r="FH46" i="39" s="1"/>
  <c r="FR45" i="40"/>
  <c r="FR46" i="39" s="1"/>
  <c r="GD45" i="40"/>
  <c r="GD46" i="39" s="1"/>
  <c r="GN45" i="40"/>
  <c r="GN46" i="39" s="1"/>
  <c r="GX45" i="40"/>
  <c r="GX46" i="39" s="1"/>
  <c r="HJ45" i="40"/>
  <c r="HJ46" i="39" s="1"/>
  <c r="HT45" i="40"/>
  <c r="HT46" i="39" s="1"/>
  <c r="ID45" i="40"/>
  <c r="ID46" i="39" s="1"/>
  <c r="IP45" i="40"/>
  <c r="IP46" i="39" s="1"/>
  <c r="E45" i="40"/>
  <c r="E46" i="39" s="1"/>
  <c r="O45" i="40"/>
  <c r="O46" i="39" s="1"/>
  <c r="AA45" i="40"/>
  <c r="AA46" i="39" s="1"/>
  <c r="AK45" i="40"/>
  <c r="AK46" i="39" s="1"/>
  <c r="AU45" i="40"/>
  <c r="AU46" i="39" s="1"/>
  <c r="BG45" i="40"/>
  <c r="BG46" i="39" s="1"/>
  <c r="BQ45" i="40"/>
  <c r="BQ46" i="39" s="1"/>
  <c r="CA45" i="40"/>
  <c r="CA46" i="39" s="1"/>
  <c r="CM45" i="40"/>
  <c r="CM46" i="39" s="1"/>
  <c r="CW45" i="40"/>
  <c r="CW46" i="39" s="1"/>
  <c r="DG45" i="40"/>
  <c r="DG46" i="39" s="1"/>
  <c r="DS45" i="40"/>
  <c r="DS46" i="39" s="1"/>
  <c r="EC45" i="40"/>
  <c r="EC46" i="39" s="1"/>
  <c r="EM45" i="40"/>
  <c r="EM46" i="39" s="1"/>
  <c r="EY45" i="40"/>
  <c r="EY46" i="39" s="1"/>
  <c r="FI45" i="40"/>
  <c r="FI46" i="39" s="1"/>
  <c r="FS45" i="40"/>
  <c r="FS46" i="39" s="1"/>
  <c r="GE45" i="40"/>
  <c r="GE46" i="39" s="1"/>
  <c r="GO45" i="40"/>
  <c r="GO46" i="39" s="1"/>
  <c r="GY45" i="40"/>
  <c r="GY46" i="39" s="1"/>
  <c r="HK45" i="40"/>
  <c r="HK46" i="39" s="1"/>
  <c r="HU45" i="40"/>
  <c r="HU46" i="39" s="1"/>
  <c r="IE45" i="40"/>
  <c r="IE46" i="39" s="1"/>
  <c r="IQ45" i="40"/>
  <c r="IQ46" i="39" s="1"/>
  <c r="C45" i="40"/>
  <c r="C46" i="39" s="1"/>
  <c r="AH45" i="40"/>
  <c r="AH46" i="39" s="1"/>
  <c r="BH45" i="40"/>
  <c r="BH46" i="39" s="1"/>
  <c r="CI45" i="40"/>
  <c r="CI46" i="39" s="1"/>
  <c r="DN45" i="40"/>
  <c r="DN46" i="39" s="1"/>
  <c r="EP45" i="40"/>
  <c r="EP46" i="39" s="1"/>
  <c r="FQ45" i="40"/>
  <c r="FQ46" i="39" s="1"/>
  <c r="GV45" i="40"/>
  <c r="GV46" i="39" s="1"/>
  <c r="HV45" i="40"/>
  <c r="HV46" i="39" s="1"/>
  <c r="F45" i="40"/>
  <c r="F46" i="39" s="1"/>
  <c r="AI45" i="40"/>
  <c r="AI46" i="39" s="1"/>
  <c r="BN45" i="40"/>
  <c r="BN46" i="39" s="1"/>
  <c r="CN45" i="40"/>
  <c r="CN46" i="39" s="1"/>
  <c r="DO45" i="40"/>
  <c r="DO46" i="39" s="1"/>
  <c r="ET45" i="40"/>
  <c r="ET46" i="39" s="1"/>
  <c r="FV45" i="40"/>
  <c r="FV46" i="39" s="1"/>
  <c r="GW45" i="40"/>
  <c r="GW46" i="39" s="1"/>
  <c r="IB45" i="40"/>
  <c r="IB46" i="39" s="1"/>
  <c r="L45" i="40"/>
  <c r="L46" i="39" s="1"/>
  <c r="AL45" i="40"/>
  <c r="AL46" i="39" s="1"/>
  <c r="BO45" i="40"/>
  <c r="BO46" i="39" s="1"/>
  <c r="CT45" i="40"/>
  <c r="CT46" i="39" s="1"/>
  <c r="DT45" i="40"/>
  <c r="DT46" i="39" s="1"/>
  <c r="EU45" i="40"/>
  <c r="EU46" i="39" s="1"/>
  <c r="FZ45" i="40"/>
  <c r="FZ46" i="39" s="1"/>
  <c r="HB45" i="40"/>
  <c r="HB46" i="39" s="1"/>
  <c r="IC45" i="40"/>
  <c r="IC46" i="39" s="1"/>
  <c r="M45" i="40"/>
  <c r="M46" i="39" s="1"/>
  <c r="AR45" i="40"/>
  <c r="AR46" i="39" s="1"/>
  <c r="BR45" i="40"/>
  <c r="BR46" i="39" s="1"/>
  <c r="CU45" i="40"/>
  <c r="CU46" i="39" s="1"/>
  <c r="DZ45" i="40"/>
  <c r="DZ46" i="39" s="1"/>
  <c r="EZ45" i="40"/>
  <c r="EZ46" i="39" s="1"/>
  <c r="GA45" i="40"/>
  <c r="GA46" i="39" s="1"/>
  <c r="HF45" i="40"/>
  <c r="HF46" i="39" s="1"/>
  <c r="IH45" i="40"/>
  <c r="IH46" i="39" s="1"/>
  <c r="R45" i="40"/>
  <c r="R46" i="39" s="1"/>
  <c r="AS45" i="40"/>
  <c r="AS46" i="39" s="1"/>
  <c r="BX45" i="40"/>
  <c r="BX46" i="39" s="1"/>
  <c r="CX45" i="40"/>
  <c r="CX46" i="39" s="1"/>
  <c r="EA45" i="40"/>
  <c r="EA46" i="39" s="1"/>
  <c r="FF45" i="40"/>
  <c r="FF46" i="39" s="1"/>
  <c r="GF45" i="40"/>
  <c r="GF46" i="39" s="1"/>
  <c r="HG45" i="40"/>
  <c r="HG46" i="39" s="1"/>
  <c r="IL45" i="40"/>
  <c r="IL46" i="39" s="1"/>
  <c r="W45" i="40"/>
  <c r="W46" i="39" s="1"/>
  <c r="BB45" i="40"/>
  <c r="BB46" i="39" s="1"/>
  <c r="CD45" i="40"/>
  <c r="CD46" i="39" s="1"/>
  <c r="DE45" i="40"/>
  <c r="DE46" i="39" s="1"/>
  <c r="EJ45" i="40"/>
  <c r="EJ46" i="39" s="1"/>
  <c r="FJ45" i="40"/>
  <c r="FJ46" i="39" s="1"/>
  <c r="GM45" i="40"/>
  <c r="GM46" i="39" s="1"/>
  <c r="HR45" i="40"/>
  <c r="HR46" i="39" s="1"/>
  <c r="IR45" i="40"/>
  <c r="IR46" i="39" s="1"/>
  <c r="V45" i="40"/>
  <c r="V46" i="39" s="1"/>
  <c r="ED45" i="40"/>
  <c r="ED46" i="39" s="1"/>
  <c r="IM45" i="40"/>
  <c r="IM46" i="39" s="1"/>
  <c r="HS45" i="40"/>
  <c r="HS46" i="39" s="1"/>
  <c r="AB45" i="40"/>
  <c r="AB46" i="39" s="1"/>
  <c r="EK45" i="40"/>
  <c r="EK46" i="39" s="1"/>
  <c r="AX45" i="40"/>
  <c r="AX46" i="39" s="1"/>
  <c r="FG45" i="40"/>
  <c r="FG46" i="39" s="1"/>
  <c r="BC45" i="40"/>
  <c r="BC46" i="39" s="1"/>
  <c r="FP45" i="40"/>
  <c r="FP46" i="39" s="1"/>
  <c r="BY45" i="40"/>
  <c r="BY46" i="39" s="1"/>
  <c r="GL45" i="40"/>
  <c r="GL46" i="39" s="1"/>
  <c r="CH45" i="40"/>
  <c r="CH46" i="39" s="1"/>
  <c r="GP45" i="40"/>
  <c r="GP46" i="39" s="1"/>
  <c r="DJ45" i="40"/>
  <c r="DJ46" i="39" s="1"/>
  <c r="DD45" i="40"/>
  <c r="DD46" i="39" s="1"/>
  <c r="HL45" i="40"/>
  <c r="HL46" i="39" s="1"/>
  <c r="IL42" i="36"/>
  <c r="IL43" i="38" s="1"/>
  <c r="ID42" i="36"/>
  <c r="ID43" i="38" s="1"/>
  <c r="HV42" i="36"/>
  <c r="HV43" i="38" s="1"/>
  <c r="HN42" i="36"/>
  <c r="HN43" i="38" s="1"/>
  <c r="HF42" i="36"/>
  <c r="HF43" i="38" s="1"/>
  <c r="GX42" i="36"/>
  <c r="GX43" i="38" s="1"/>
  <c r="GP42" i="36"/>
  <c r="GP43" i="38" s="1"/>
  <c r="GH42" i="36"/>
  <c r="GH43" i="38" s="1"/>
  <c r="FZ42" i="36"/>
  <c r="FZ43" i="38" s="1"/>
  <c r="FR42" i="36"/>
  <c r="FR43" i="38" s="1"/>
  <c r="FJ42" i="36"/>
  <c r="FJ43" i="38" s="1"/>
  <c r="FB42" i="36"/>
  <c r="FB43" i="38" s="1"/>
  <c r="ET42" i="36"/>
  <c r="ET43" i="38" s="1"/>
  <c r="EL42" i="36"/>
  <c r="EL43" i="38" s="1"/>
  <c r="IK42" i="36"/>
  <c r="IK43" i="38" s="1"/>
  <c r="IC42" i="36"/>
  <c r="IC43" i="38" s="1"/>
  <c r="HU42" i="36"/>
  <c r="HU43" i="38" s="1"/>
  <c r="HM42" i="36"/>
  <c r="HM43" i="38" s="1"/>
  <c r="HE42" i="36"/>
  <c r="HE43" i="38" s="1"/>
  <c r="GW42" i="36"/>
  <c r="GW43" i="38" s="1"/>
  <c r="GO42" i="36"/>
  <c r="GO43" i="38" s="1"/>
  <c r="GG42" i="36"/>
  <c r="GG43" i="38" s="1"/>
  <c r="FY42" i="36"/>
  <c r="FY43" i="38" s="1"/>
  <c r="FQ42" i="36"/>
  <c r="FQ43" i="38" s="1"/>
  <c r="FI42" i="36"/>
  <c r="FI43" i="38" s="1"/>
  <c r="FA42" i="36"/>
  <c r="FA43" i="38" s="1"/>
  <c r="ES42" i="36"/>
  <c r="ES43" i="38" s="1"/>
  <c r="EK42" i="36"/>
  <c r="EK43" i="38" s="1"/>
  <c r="EC42" i="36"/>
  <c r="EC43" i="38" s="1"/>
  <c r="DU42" i="36"/>
  <c r="DU43" i="38" s="1"/>
  <c r="DM42" i="36"/>
  <c r="DM43" i="38" s="1"/>
  <c r="DE42" i="36"/>
  <c r="DE43" i="38" s="1"/>
  <c r="CW42" i="36"/>
  <c r="CW43" i="38" s="1"/>
  <c r="CO42" i="36"/>
  <c r="CO43" i="38" s="1"/>
  <c r="CG42" i="36"/>
  <c r="CG43" i="38" s="1"/>
  <c r="BY42" i="36"/>
  <c r="BY43" i="38" s="1"/>
  <c r="BQ42" i="36"/>
  <c r="BQ43" i="38" s="1"/>
  <c r="BI42" i="36"/>
  <c r="BI43" i="38" s="1"/>
  <c r="BA42" i="36"/>
  <c r="BA43" i="38" s="1"/>
  <c r="AS42" i="36"/>
  <c r="AS43" i="38" s="1"/>
  <c r="AK42" i="36"/>
  <c r="AK43" i="38" s="1"/>
  <c r="AC42" i="36"/>
  <c r="AC43" i="38" s="1"/>
  <c r="U42" i="36"/>
  <c r="U43" i="38" s="1"/>
  <c r="M42" i="36"/>
  <c r="M43" i="38" s="1"/>
  <c r="E42" i="36"/>
  <c r="E43" i="38" s="1"/>
  <c r="IR42" i="36"/>
  <c r="IR43" i="38" s="1"/>
  <c r="IJ42" i="36"/>
  <c r="IJ43" i="38" s="1"/>
  <c r="IB42" i="36"/>
  <c r="IB43" i="38" s="1"/>
  <c r="HT42" i="36"/>
  <c r="HT43" i="38" s="1"/>
  <c r="HL42" i="36"/>
  <c r="HL43" i="38" s="1"/>
  <c r="HD42" i="36"/>
  <c r="HD43" i="38" s="1"/>
  <c r="GV42" i="36"/>
  <c r="GV43" i="38" s="1"/>
  <c r="GN42" i="36"/>
  <c r="GN43" i="38" s="1"/>
  <c r="GF42" i="36"/>
  <c r="GF43" i="38" s="1"/>
  <c r="FX42" i="36"/>
  <c r="FX43" i="38" s="1"/>
  <c r="FP42" i="36"/>
  <c r="FP43" i="38" s="1"/>
  <c r="FH42" i="36"/>
  <c r="FH43" i="38" s="1"/>
  <c r="EZ42" i="36"/>
  <c r="EZ43" i="38" s="1"/>
  <c r="ER42" i="36"/>
  <c r="ER43" i="38" s="1"/>
  <c r="EJ42" i="36"/>
  <c r="EJ43" i="38" s="1"/>
  <c r="EB42" i="36"/>
  <c r="EB43" i="38" s="1"/>
  <c r="DT42" i="36"/>
  <c r="DT43" i="38" s="1"/>
  <c r="DL42" i="36"/>
  <c r="DL43" i="38" s="1"/>
  <c r="DD42" i="36"/>
  <c r="DD43" i="38" s="1"/>
  <c r="CV42" i="36"/>
  <c r="CV43" i="38" s="1"/>
  <c r="CN42" i="36"/>
  <c r="CN43" i="38" s="1"/>
  <c r="CF42" i="36"/>
  <c r="CF43" i="38" s="1"/>
  <c r="BX42" i="36"/>
  <c r="BX43" i="38" s="1"/>
  <c r="BP42" i="36"/>
  <c r="BP43" i="38" s="1"/>
  <c r="BH42" i="36"/>
  <c r="BH43" i="38" s="1"/>
  <c r="AZ42" i="36"/>
  <c r="AZ43" i="38" s="1"/>
  <c r="AR42" i="36"/>
  <c r="AR43" i="38" s="1"/>
  <c r="AJ42" i="36"/>
  <c r="AJ43" i="38" s="1"/>
  <c r="AB42" i="36"/>
  <c r="AB43" i="38" s="1"/>
  <c r="T42" i="36"/>
  <c r="T43" i="38" s="1"/>
  <c r="L42" i="36"/>
  <c r="L43" i="38" s="1"/>
  <c r="D42" i="36"/>
  <c r="D43" i="38" s="1"/>
  <c r="IM42" i="36"/>
  <c r="IM43" i="38" s="1"/>
  <c r="HY42" i="36"/>
  <c r="HY43" i="38" s="1"/>
  <c r="HK42" i="36"/>
  <c r="HK43" i="38" s="1"/>
  <c r="GZ42" i="36"/>
  <c r="GZ43" i="38" s="1"/>
  <c r="GL42" i="36"/>
  <c r="GL43" i="38" s="1"/>
  <c r="GA42" i="36"/>
  <c r="GA43" i="38" s="1"/>
  <c r="FM42" i="36"/>
  <c r="FM43" i="38" s="1"/>
  <c r="EY42" i="36"/>
  <c r="EY43" i="38" s="1"/>
  <c r="EN42" i="36"/>
  <c r="EN43" i="38" s="1"/>
  <c r="EA42" i="36"/>
  <c r="EA43" i="38" s="1"/>
  <c r="DQ42" i="36"/>
  <c r="DQ43" i="38" s="1"/>
  <c r="DG42" i="36"/>
  <c r="DG43" i="38" s="1"/>
  <c r="CU42" i="36"/>
  <c r="CU43" i="38" s="1"/>
  <c r="CK42" i="36"/>
  <c r="CK43" i="38" s="1"/>
  <c r="CA42" i="36"/>
  <c r="CA43" i="38" s="1"/>
  <c r="BO42" i="36"/>
  <c r="BO43" i="38" s="1"/>
  <c r="BE42" i="36"/>
  <c r="BE43" i="38" s="1"/>
  <c r="AU42" i="36"/>
  <c r="AU43" i="38" s="1"/>
  <c r="AI42" i="36"/>
  <c r="AI43" i="38" s="1"/>
  <c r="Y42" i="36"/>
  <c r="Y43" i="38" s="1"/>
  <c r="O42" i="36"/>
  <c r="O43" i="38" s="1"/>
  <c r="C42" i="36"/>
  <c r="C43" i="38" s="1"/>
  <c r="II42" i="36"/>
  <c r="II43" i="38" s="1"/>
  <c r="HX42" i="36"/>
  <c r="HX43" i="38" s="1"/>
  <c r="HJ42" i="36"/>
  <c r="HJ43" i="38" s="1"/>
  <c r="GY42" i="36"/>
  <c r="GY43" i="38" s="1"/>
  <c r="GK42" i="36"/>
  <c r="GK43" i="38" s="1"/>
  <c r="FW42" i="36"/>
  <c r="FW43" i="38" s="1"/>
  <c r="FL42" i="36"/>
  <c r="FL43" i="38" s="1"/>
  <c r="EX42" i="36"/>
  <c r="EX43" i="38" s="1"/>
  <c r="EM42" i="36"/>
  <c r="EM43" i="38" s="1"/>
  <c r="DZ42" i="36"/>
  <c r="DZ43" i="38" s="1"/>
  <c r="DP42" i="36"/>
  <c r="DP43" i="38" s="1"/>
  <c r="DF42" i="36"/>
  <c r="DF43" i="38" s="1"/>
  <c r="CT42" i="36"/>
  <c r="CT43" i="38" s="1"/>
  <c r="CJ42" i="36"/>
  <c r="CJ43" i="38" s="1"/>
  <c r="BZ42" i="36"/>
  <c r="BZ43" i="38" s="1"/>
  <c r="BN42" i="36"/>
  <c r="BN43" i="38" s="1"/>
  <c r="BD42" i="36"/>
  <c r="BD43" i="38" s="1"/>
  <c r="AT42" i="36"/>
  <c r="AT43" i="38" s="1"/>
  <c r="AH42" i="36"/>
  <c r="AH43" i="38" s="1"/>
  <c r="X42" i="36"/>
  <c r="X43" i="38" s="1"/>
  <c r="N42" i="36"/>
  <c r="N43" i="38" s="1"/>
  <c r="IH42" i="36"/>
  <c r="IH43" i="38" s="1"/>
  <c r="HW42" i="36"/>
  <c r="HW43" i="38" s="1"/>
  <c r="HI42" i="36"/>
  <c r="HI43" i="38" s="1"/>
  <c r="GU42" i="36"/>
  <c r="GU43" i="38" s="1"/>
  <c r="GJ42" i="36"/>
  <c r="GJ43" i="38" s="1"/>
  <c r="FV42" i="36"/>
  <c r="FV43" i="38" s="1"/>
  <c r="FK42" i="36"/>
  <c r="FK43" i="38" s="1"/>
  <c r="EW42" i="36"/>
  <c r="EW43" i="38" s="1"/>
  <c r="EI42" i="36"/>
  <c r="EI43" i="38" s="1"/>
  <c r="DY42" i="36"/>
  <c r="DY43" i="38" s="1"/>
  <c r="DO42" i="36"/>
  <c r="DO43" i="38" s="1"/>
  <c r="DC42" i="36"/>
  <c r="DC43" i="38" s="1"/>
  <c r="CS42" i="36"/>
  <c r="CS43" i="38" s="1"/>
  <c r="CI42" i="36"/>
  <c r="CI43" i="38" s="1"/>
  <c r="BW42" i="36"/>
  <c r="BW43" i="38" s="1"/>
  <c r="BM42" i="36"/>
  <c r="BM43" i="38" s="1"/>
  <c r="BC42" i="36"/>
  <c r="BC43" i="38" s="1"/>
  <c r="AQ42" i="36"/>
  <c r="AQ43" i="38" s="1"/>
  <c r="AG42" i="36"/>
  <c r="AG43" i="38" s="1"/>
  <c r="W42" i="36"/>
  <c r="W43" i="38" s="1"/>
  <c r="K42" i="36"/>
  <c r="K43" i="38" s="1"/>
  <c r="IG42" i="36"/>
  <c r="IG43" i="38" s="1"/>
  <c r="HS42" i="36"/>
  <c r="HS43" i="38" s="1"/>
  <c r="HH42" i="36"/>
  <c r="HH43" i="38" s="1"/>
  <c r="GT42" i="36"/>
  <c r="GT43" i="38" s="1"/>
  <c r="GI42" i="36"/>
  <c r="GI43" i="38" s="1"/>
  <c r="FU42" i="36"/>
  <c r="FU43" i="38" s="1"/>
  <c r="FG42" i="36"/>
  <c r="FG43" i="38" s="1"/>
  <c r="EV42" i="36"/>
  <c r="EV43" i="38" s="1"/>
  <c r="EH42" i="36"/>
  <c r="EH43" i="38" s="1"/>
  <c r="DX42" i="36"/>
  <c r="DX43" i="38" s="1"/>
  <c r="DN42" i="36"/>
  <c r="DN43" i="38" s="1"/>
  <c r="DB42" i="36"/>
  <c r="DB43" i="38" s="1"/>
  <c r="CR42" i="36"/>
  <c r="CR43" i="38" s="1"/>
  <c r="CH42" i="36"/>
  <c r="CH43" i="38" s="1"/>
  <c r="BV42" i="36"/>
  <c r="BV43" i="38" s="1"/>
  <c r="BL42" i="36"/>
  <c r="BL43" i="38" s="1"/>
  <c r="BB42" i="36"/>
  <c r="BB43" i="38" s="1"/>
  <c r="AP42" i="36"/>
  <c r="AP43" i="38" s="1"/>
  <c r="AF42" i="36"/>
  <c r="AF43" i="38" s="1"/>
  <c r="V42" i="36"/>
  <c r="V43" i="38" s="1"/>
  <c r="J42" i="36"/>
  <c r="J43" i="38" s="1"/>
  <c r="IQ42" i="36"/>
  <c r="IQ43" i="38" s="1"/>
  <c r="IF42" i="36"/>
  <c r="IF43" i="38" s="1"/>
  <c r="HR42" i="36"/>
  <c r="HR43" i="38" s="1"/>
  <c r="HG42" i="36"/>
  <c r="HG43" i="38" s="1"/>
  <c r="GS42" i="36"/>
  <c r="GS43" i="38" s="1"/>
  <c r="GE42" i="36"/>
  <c r="GE43" i="38" s="1"/>
  <c r="FT42" i="36"/>
  <c r="FT43" i="38" s="1"/>
  <c r="FF42" i="36"/>
  <c r="FF43" i="38" s="1"/>
  <c r="EU42" i="36"/>
  <c r="EU43" i="38" s="1"/>
  <c r="EG42" i="36"/>
  <c r="EG43" i="38" s="1"/>
  <c r="DW42" i="36"/>
  <c r="DW43" i="38" s="1"/>
  <c r="DK42" i="36"/>
  <c r="DK43" i="38" s="1"/>
  <c r="DA42" i="36"/>
  <c r="DA43" i="38" s="1"/>
  <c r="CQ42" i="36"/>
  <c r="CQ43" i="38" s="1"/>
  <c r="CE42" i="36"/>
  <c r="CE43" i="38" s="1"/>
  <c r="BU42" i="36"/>
  <c r="BU43" i="38" s="1"/>
  <c r="BK42" i="36"/>
  <c r="BK43" i="38" s="1"/>
  <c r="AY42" i="36"/>
  <c r="AY43" i="38" s="1"/>
  <c r="AO42" i="36"/>
  <c r="AO43" i="38" s="1"/>
  <c r="AE42" i="36"/>
  <c r="AE43" i="38" s="1"/>
  <c r="S42" i="36"/>
  <c r="S43" i="38" s="1"/>
  <c r="I42" i="36"/>
  <c r="I43" i="38" s="1"/>
  <c r="IP42" i="36"/>
  <c r="IP43" i="38" s="1"/>
  <c r="IE42" i="36"/>
  <c r="IE43" i="38" s="1"/>
  <c r="HQ42" i="36"/>
  <c r="HQ43" i="38" s="1"/>
  <c r="HC42" i="36"/>
  <c r="HC43" i="38" s="1"/>
  <c r="GR42" i="36"/>
  <c r="GR43" i="38" s="1"/>
  <c r="GD42" i="36"/>
  <c r="GD43" i="38" s="1"/>
  <c r="FS42" i="36"/>
  <c r="FS43" i="38" s="1"/>
  <c r="FE42" i="36"/>
  <c r="FE43" i="38" s="1"/>
  <c r="EQ42" i="36"/>
  <c r="EQ43" i="38" s="1"/>
  <c r="EF42" i="36"/>
  <c r="EF43" i="38" s="1"/>
  <c r="DV42" i="36"/>
  <c r="DV43" i="38" s="1"/>
  <c r="DJ42" i="36"/>
  <c r="DJ43" i="38" s="1"/>
  <c r="CZ42" i="36"/>
  <c r="CZ43" i="38" s="1"/>
  <c r="CP42" i="36"/>
  <c r="CP43" i="38" s="1"/>
  <c r="CD42" i="36"/>
  <c r="CD43" i="38" s="1"/>
  <c r="BT42" i="36"/>
  <c r="BT43" i="38" s="1"/>
  <c r="BJ42" i="36"/>
  <c r="BJ43" i="38" s="1"/>
  <c r="AX42" i="36"/>
  <c r="AX43" i="38" s="1"/>
  <c r="AN42" i="36"/>
  <c r="AN43" i="38" s="1"/>
  <c r="AD42" i="36"/>
  <c r="AD43" i="38" s="1"/>
  <c r="R42" i="36"/>
  <c r="R43" i="38" s="1"/>
  <c r="H42" i="36"/>
  <c r="H43" i="38" s="1"/>
  <c r="IA42" i="36"/>
  <c r="IA43" i="38" s="1"/>
  <c r="GC42" i="36"/>
  <c r="GC43" i="38" s="1"/>
  <c r="EE42" i="36"/>
  <c r="EE43" i="38" s="1"/>
  <c r="CM42" i="36"/>
  <c r="CM43" i="38" s="1"/>
  <c r="AW42" i="36"/>
  <c r="AW43" i="38" s="1"/>
  <c r="G42" i="36"/>
  <c r="G43" i="38" s="1"/>
  <c r="HZ42" i="36"/>
  <c r="HZ43" i="38" s="1"/>
  <c r="GB42" i="36"/>
  <c r="GB43" i="38" s="1"/>
  <c r="ED42" i="36"/>
  <c r="ED43" i="38" s="1"/>
  <c r="CL42" i="36"/>
  <c r="CL43" i="38" s="1"/>
  <c r="AV42" i="36"/>
  <c r="AV43" i="38" s="1"/>
  <c r="F42" i="36"/>
  <c r="F43" i="38" s="1"/>
  <c r="HP42" i="36"/>
  <c r="HP43" i="38" s="1"/>
  <c r="FO42" i="36"/>
  <c r="FO43" i="38" s="1"/>
  <c r="DS42" i="36"/>
  <c r="DS43" i="38" s="1"/>
  <c r="CC42" i="36"/>
  <c r="CC43" i="38" s="1"/>
  <c r="AM42" i="36"/>
  <c r="AM43" i="38" s="1"/>
  <c r="HO42" i="36"/>
  <c r="HO43" i="38" s="1"/>
  <c r="FN42" i="36"/>
  <c r="FN43" i="38" s="1"/>
  <c r="DR42" i="36"/>
  <c r="DR43" i="38" s="1"/>
  <c r="CB42" i="36"/>
  <c r="CB43" i="38" s="1"/>
  <c r="AL42" i="36"/>
  <c r="AL43" i="38" s="1"/>
  <c r="HB42" i="36"/>
  <c r="HB43" i="38" s="1"/>
  <c r="FD42" i="36"/>
  <c r="FD43" i="38" s="1"/>
  <c r="DI42" i="36"/>
  <c r="DI43" i="38" s="1"/>
  <c r="BS42" i="36"/>
  <c r="BS43" i="38" s="1"/>
  <c r="AA42" i="36"/>
  <c r="AA43" i="38" s="1"/>
  <c r="HA42" i="36"/>
  <c r="HA43" i="38" s="1"/>
  <c r="FC42" i="36"/>
  <c r="FC43" i="38" s="1"/>
  <c r="DH42" i="36"/>
  <c r="DH43" i="38" s="1"/>
  <c r="BR42" i="36"/>
  <c r="BR43" i="38" s="1"/>
  <c r="Z42" i="36"/>
  <c r="Z43" i="38" s="1"/>
  <c r="IO42" i="36"/>
  <c r="IO43" i="38" s="1"/>
  <c r="GQ42" i="36"/>
  <c r="GQ43" i="38" s="1"/>
  <c r="EP42" i="36"/>
  <c r="EP43" i="38" s="1"/>
  <c r="CY42" i="36"/>
  <c r="CY43" i="38" s="1"/>
  <c r="BG42" i="36"/>
  <c r="BG43" i="38" s="1"/>
  <c r="Q42" i="36"/>
  <c r="Q43" i="38" s="1"/>
  <c r="IN42" i="36"/>
  <c r="IN43" i="38" s="1"/>
  <c r="GM42" i="36"/>
  <c r="GM43" i="38" s="1"/>
  <c r="EO42" i="36"/>
  <c r="EO43" i="38" s="1"/>
  <c r="CX42" i="36"/>
  <c r="CX43" i="38" s="1"/>
  <c r="BF42" i="36"/>
  <c r="BF43" i="38" s="1"/>
  <c r="P42" i="36"/>
  <c r="P43" i="38" s="1"/>
  <c r="B43" i="36"/>
  <c r="E46" i="40" l="1"/>
  <c r="M46" i="40"/>
  <c r="U46" i="40"/>
  <c r="AC46" i="40"/>
  <c r="AK46" i="40"/>
  <c r="AS46" i="40"/>
  <c r="BA46" i="40"/>
  <c r="BI46" i="40"/>
  <c r="BQ46" i="40"/>
  <c r="BY46" i="40"/>
  <c r="CG46" i="40"/>
  <c r="CO46" i="40"/>
  <c r="CW46" i="40"/>
  <c r="DE46" i="40"/>
  <c r="DM46" i="40"/>
  <c r="DU46" i="40"/>
  <c r="EC46" i="40"/>
  <c r="F46" i="40"/>
  <c r="N46" i="40"/>
  <c r="V46" i="40"/>
  <c r="AD46" i="40"/>
  <c r="AL46" i="40"/>
  <c r="AT46" i="40"/>
  <c r="BB46" i="40"/>
  <c r="BJ46" i="40"/>
  <c r="BR46" i="40"/>
  <c r="BZ46" i="40"/>
  <c r="CH46" i="40"/>
  <c r="CP46" i="40"/>
  <c r="CX46" i="40"/>
  <c r="DF46" i="40"/>
  <c r="DN46" i="40"/>
  <c r="DV46" i="40"/>
  <c r="ED46" i="40"/>
  <c r="L46" i="40"/>
  <c r="X46" i="40"/>
  <c r="AH46" i="40"/>
  <c r="AR46" i="40"/>
  <c r="BD46" i="40"/>
  <c r="BN46" i="40"/>
  <c r="BX46" i="40"/>
  <c r="CJ46" i="40"/>
  <c r="CT46" i="40"/>
  <c r="DD46" i="40"/>
  <c r="DP46" i="40"/>
  <c r="DZ46" i="40"/>
  <c r="EJ46" i="40"/>
  <c r="ER46" i="40"/>
  <c r="EZ46" i="40"/>
  <c r="FH46" i="40"/>
  <c r="FP46" i="40"/>
  <c r="FX46" i="40"/>
  <c r="GF46" i="40"/>
  <c r="GN46" i="40"/>
  <c r="GV46" i="40"/>
  <c r="HD46" i="40"/>
  <c r="HL46" i="40"/>
  <c r="HT46" i="40"/>
  <c r="IB46" i="40"/>
  <c r="IJ46" i="40"/>
  <c r="IR46" i="40"/>
  <c r="C46" i="40"/>
  <c r="O46" i="40"/>
  <c r="Y46" i="40"/>
  <c r="AI46" i="40"/>
  <c r="AU46" i="40"/>
  <c r="BE46" i="40"/>
  <c r="BO46" i="40"/>
  <c r="CA46" i="40"/>
  <c r="CK46" i="40"/>
  <c r="CU46" i="40"/>
  <c r="DG46" i="40"/>
  <c r="DQ46" i="40"/>
  <c r="EA46" i="40"/>
  <c r="EK46" i="40"/>
  <c r="ES46" i="40"/>
  <c r="FA46" i="40"/>
  <c r="FI46" i="40"/>
  <c r="FQ46" i="40"/>
  <c r="FY46" i="40"/>
  <c r="GG46" i="40"/>
  <c r="GO46" i="40"/>
  <c r="GW46" i="40"/>
  <c r="HE46" i="40"/>
  <c r="HM46" i="40"/>
  <c r="HU46" i="40"/>
  <c r="IC46" i="40"/>
  <c r="IK46" i="40"/>
  <c r="D46" i="40"/>
  <c r="P46" i="40"/>
  <c r="Z46" i="40"/>
  <c r="AJ46" i="40"/>
  <c r="AV46" i="40"/>
  <c r="BF46" i="40"/>
  <c r="BP46" i="40"/>
  <c r="CB46" i="40"/>
  <c r="CL46" i="40"/>
  <c r="CV46" i="40"/>
  <c r="DH46" i="40"/>
  <c r="DR46" i="40"/>
  <c r="EB46" i="40"/>
  <c r="EL46" i="40"/>
  <c r="ET46" i="40"/>
  <c r="FB46" i="40"/>
  <c r="FJ46" i="40"/>
  <c r="FR46" i="40"/>
  <c r="FZ46" i="40"/>
  <c r="GH46" i="40"/>
  <c r="GP46" i="40"/>
  <c r="GX46" i="40"/>
  <c r="HF46" i="40"/>
  <c r="HN46" i="40"/>
  <c r="HV46" i="40"/>
  <c r="ID46" i="40"/>
  <c r="IL46" i="40"/>
  <c r="I46" i="40"/>
  <c r="S46" i="40"/>
  <c r="AE46" i="40"/>
  <c r="AO46" i="40"/>
  <c r="AY46" i="40"/>
  <c r="BK46" i="40"/>
  <c r="BU46" i="40"/>
  <c r="CE46" i="40"/>
  <c r="CQ46" i="40"/>
  <c r="DA46" i="40"/>
  <c r="DK46" i="40"/>
  <c r="DW46" i="40"/>
  <c r="EG46" i="40"/>
  <c r="EO46" i="40"/>
  <c r="EW46" i="40"/>
  <c r="FE46" i="40"/>
  <c r="FM46" i="40"/>
  <c r="FU46" i="40"/>
  <c r="GC46" i="40"/>
  <c r="GK46" i="40"/>
  <c r="GS46" i="40"/>
  <c r="HA46" i="40"/>
  <c r="HI46" i="40"/>
  <c r="HQ46" i="40"/>
  <c r="HY46" i="40"/>
  <c r="IG46" i="40"/>
  <c r="IO46" i="40"/>
  <c r="J46" i="40"/>
  <c r="T46" i="40"/>
  <c r="AF46" i="40"/>
  <c r="AP46" i="40"/>
  <c r="AZ46" i="40"/>
  <c r="BL46" i="40"/>
  <c r="BV46" i="40"/>
  <c r="CF46" i="40"/>
  <c r="CR46" i="40"/>
  <c r="DB46" i="40"/>
  <c r="DL46" i="40"/>
  <c r="DX46" i="40"/>
  <c r="EH46" i="40"/>
  <c r="EP46" i="40"/>
  <c r="EX46" i="40"/>
  <c r="FF46" i="40"/>
  <c r="FN46" i="40"/>
  <c r="FV46" i="40"/>
  <c r="GD46" i="40"/>
  <c r="GL46" i="40"/>
  <c r="GT46" i="40"/>
  <c r="HB46" i="40"/>
  <c r="HJ46" i="40"/>
  <c r="HR46" i="40"/>
  <c r="HZ46" i="40"/>
  <c r="IH46" i="40"/>
  <c r="IP46" i="40"/>
  <c r="H46" i="40"/>
  <c r="AM46" i="40"/>
  <c r="BM46" i="40"/>
  <c r="CN46" i="40"/>
  <c r="DS46" i="40"/>
  <c r="EQ46" i="40"/>
  <c r="FL46" i="40"/>
  <c r="GI46" i="40"/>
  <c r="HC46" i="40"/>
  <c r="HX46" i="40"/>
  <c r="K46" i="40"/>
  <c r="AN46" i="40"/>
  <c r="BS46" i="40"/>
  <c r="CS46" i="40"/>
  <c r="DT46" i="40"/>
  <c r="EU46" i="40"/>
  <c r="FO46" i="40"/>
  <c r="GJ46" i="40"/>
  <c r="HG46" i="40"/>
  <c r="IA46" i="40"/>
  <c r="Q46" i="40"/>
  <c r="AQ46" i="40"/>
  <c r="BT46" i="40"/>
  <c r="CY46" i="40"/>
  <c r="DY46" i="40"/>
  <c r="EV46" i="40"/>
  <c r="FS46" i="40"/>
  <c r="R46" i="40"/>
  <c r="AW46" i="40"/>
  <c r="BW46" i="40"/>
  <c r="CZ46" i="40"/>
  <c r="EE46" i="40"/>
  <c r="EY46" i="40"/>
  <c r="FT46" i="40"/>
  <c r="W46" i="40"/>
  <c r="AX46" i="40"/>
  <c r="CC46" i="40"/>
  <c r="DC46" i="40"/>
  <c r="EF46" i="40"/>
  <c r="FC46" i="40"/>
  <c r="FW46" i="40"/>
  <c r="GR46" i="40"/>
  <c r="HO46" i="40"/>
  <c r="II46" i="40"/>
  <c r="AB46" i="40"/>
  <c r="BG46" i="40"/>
  <c r="CI46" i="40"/>
  <c r="DJ46" i="40"/>
  <c r="EM46" i="40"/>
  <c r="FG46" i="40"/>
  <c r="GB46" i="40"/>
  <c r="GY46" i="40"/>
  <c r="HS46" i="40"/>
  <c r="IN46" i="40"/>
  <c r="DI46" i="40"/>
  <c r="GM46" i="40"/>
  <c r="IE46" i="40"/>
  <c r="GE46" i="40"/>
  <c r="G46" i="40"/>
  <c r="DO46" i="40"/>
  <c r="GQ46" i="40"/>
  <c r="IF46" i="40"/>
  <c r="AA46" i="40"/>
  <c r="EI46" i="40"/>
  <c r="GU46" i="40"/>
  <c r="IM46" i="40"/>
  <c r="AG46" i="40"/>
  <c r="EN46" i="40"/>
  <c r="GZ46" i="40"/>
  <c r="IQ46" i="40"/>
  <c r="BC46" i="40"/>
  <c r="FD46" i="40"/>
  <c r="HH46" i="40"/>
  <c r="BH46" i="40"/>
  <c r="FK46" i="40"/>
  <c r="HK46" i="40"/>
  <c r="CM46" i="40"/>
  <c r="HW46" i="40"/>
  <c r="CD46" i="40"/>
  <c r="GA46" i="40"/>
  <c r="HP46" i="40"/>
  <c r="IN43" i="36"/>
  <c r="IN44" i="38" s="1"/>
  <c r="IF43" i="36"/>
  <c r="IF44" i="38" s="1"/>
  <c r="HX43" i="36"/>
  <c r="HX44" i="38" s="1"/>
  <c r="HP43" i="36"/>
  <c r="HP44" i="38" s="1"/>
  <c r="HH43" i="36"/>
  <c r="HH44" i="38" s="1"/>
  <c r="GZ43" i="36"/>
  <c r="GZ44" i="38" s="1"/>
  <c r="GR43" i="36"/>
  <c r="GR44" i="38" s="1"/>
  <c r="GJ43" i="36"/>
  <c r="GJ44" i="38" s="1"/>
  <c r="GB43" i="36"/>
  <c r="GB44" i="38" s="1"/>
  <c r="FT43" i="36"/>
  <c r="FT44" i="38" s="1"/>
  <c r="FL43" i="36"/>
  <c r="FL44" i="38" s="1"/>
  <c r="FD43" i="36"/>
  <c r="FD44" i="38" s="1"/>
  <c r="EV43" i="36"/>
  <c r="EV44" i="38" s="1"/>
  <c r="EN43" i="36"/>
  <c r="EN44" i="38" s="1"/>
  <c r="EF43" i="36"/>
  <c r="EF44" i="38" s="1"/>
  <c r="DX43" i="36"/>
  <c r="DX44" i="38" s="1"/>
  <c r="DP43" i="36"/>
  <c r="DP44" i="38" s="1"/>
  <c r="DH43" i="36"/>
  <c r="DH44" i="38" s="1"/>
  <c r="CZ43" i="36"/>
  <c r="CZ44" i="38" s="1"/>
  <c r="CR43" i="36"/>
  <c r="CR44" i="38" s="1"/>
  <c r="CJ43" i="36"/>
  <c r="CJ44" i="38" s="1"/>
  <c r="CB43" i="36"/>
  <c r="CB44" i="38" s="1"/>
  <c r="BT43" i="36"/>
  <c r="BT44" i="38" s="1"/>
  <c r="BL43" i="36"/>
  <c r="BL44" i="38" s="1"/>
  <c r="BD43" i="36"/>
  <c r="BD44" i="38" s="1"/>
  <c r="AV43" i="36"/>
  <c r="AV44" i="38" s="1"/>
  <c r="AN43" i="36"/>
  <c r="AN44" i="38" s="1"/>
  <c r="AF43" i="36"/>
  <c r="AF44" i="38" s="1"/>
  <c r="X43" i="36"/>
  <c r="X44" i="38" s="1"/>
  <c r="P43" i="36"/>
  <c r="P44" i="38" s="1"/>
  <c r="H43" i="36"/>
  <c r="H44" i="38" s="1"/>
  <c r="IM43" i="36"/>
  <c r="IM44" i="38" s="1"/>
  <c r="IE43" i="36"/>
  <c r="IE44" i="38" s="1"/>
  <c r="HW43" i="36"/>
  <c r="HW44" i="38" s="1"/>
  <c r="HO43" i="36"/>
  <c r="HO44" i="38" s="1"/>
  <c r="HG43" i="36"/>
  <c r="HG44" i="38" s="1"/>
  <c r="GY43" i="36"/>
  <c r="GY44" i="38" s="1"/>
  <c r="GQ43" i="36"/>
  <c r="GQ44" i="38" s="1"/>
  <c r="GI43" i="36"/>
  <c r="GI44" i="38" s="1"/>
  <c r="GA43" i="36"/>
  <c r="GA44" i="38" s="1"/>
  <c r="FS43" i="36"/>
  <c r="FS44" i="38" s="1"/>
  <c r="FK43" i="36"/>
  <c r="FK44" i="38" s="1"/>
  <c r="FC43" i="36"/>
  <c r="FC44" i="38" s="1"/>
  <c r="EU43" i="36"/>
  <c r="EU44" i="38" s="1"/>
  <c r="EM43" i="36"/>
  <c r="EM44" i="38" s="1"/>
  <c r="EE43" i="36"/>
  <c r="EE44" i="38" s="1"/>
  <c r="DW43" i="36"/>
  <c r="DW44" i="38" s="1"/>
  <c r="DO43" i="36"/>
  <c r="DO44" i="38" s="1"/>
  <c r="DG43" i="36"/>
  <c r="DG44" i="38" s="1"/>
  <c r="CY43" i="36"/>
  <c r="CY44" i="38" s="1"/>
  <c r="CQ43" i="36"/>
  <c r="CQ44" i="38" s="1"/>
  <c r="CI43" i="36"/>
  <c r="CI44" i="38" s="1"/>
  <c r="CA43" i="36"/>
  <c r="CA44" i="38" s="1"/>
  <c r="BS43" i="36"/>
  <c r="BS44" i="38" s="1"/>
  <c r="BK43" i="36"/>
  <c r="BK44" i="38" s="1"/>
  <c r="BC43" i="36"/>
  <c r="BC44" i="38" s="1"/>
  <c r="AU43" i="36"/>
  <c r="AU44" i="38" s="1"/>
  <c r="AM43" i="36"/>
  <c r="AM44" i="38" s="1"/>
  <c r="AE43" i="36"/>
  <c r="AE44" i="38" s="1"/>
  <c r="W43" i="36"/>
  <c r="W44" i="38" s="1"/>
  <c r="O43" i="36"/>
  <c r="O44" i="38" s="1"/>
  <c r="G43" i="36"/>
  <c r="G44" i="38" s="1"/>
  <c r="IL43" i="36"/>
  <c r="IL44" i="38" s="1"/>
  <c r="ID43" i="36"/>
  <c r="ID44" i="38" s="1"/>
  <c r="HV43" i="36"/>
  <c r="HV44" i="38" s="1"/>
  <c r="HN43" i="36"/>
  <c r="HN44" i="38" s="1"/>
  <c r="HF43" i="36"/>
  <c r="HF44" i="38" s="1"/>
  <c r="GX43" i="36"/>
  <c r="GX44" i="38" s="1"/>
  <c r="GP43" i="36"/>
  <c r="GP44" i="38" s="1"/>
  <c r="GH43" i="36"/>
  <c r="GH44" i="38" s="1"/>
  <c r="FZ43" i="36"/>
  <c r="FZ44" i="38" s="1"/>
  <c r="FR43" i="36"/>
  <c r="FR44" i="38" s="1"/>
  <c r="FJ43" i="36"/>
  <c r="FJ44" i="38" s="1"/>
  <c r="FB43" i="36"/>
  <c r="FB44" i="38" s="1"/>
  <c r="ET43" i="36"/>
  <c r="ET44" i="38" s="1"/>
  <c r="EL43" i="36"/>
  <c r="EL44" i="38" s="1"/>
  <c r="ED43" i="36"/>
  <c r="ED44" i="38" s="1"/>
  <c r="DV43" i="36"/>
  <c r="DV44" i="38" s="1"/>
  <c r="DN43" i="36"/>
  <c r="DN44" i="38" s="1"/>
  <c r="DF43" i="36"/>
  <c r="DF44" i="38" s="1"/>
  <c r="CX43" i="36"/>
  <c r="CX44" i="38" s="1"/>
  <c r="CP43" i="36"/>
  <c r="CP44" i="38" s="1"/>
  <c r="CH43" i="36"/>
  <c r="CH44" i="38" s="1"/>
  <c r="BZ43" i="36"/>
  <c r="BZ44" i="38" s="1"/>
  <c r="BR43" i="36"/>
  <c r="BR44" i="38" s="1"/>
  <c r="BJ43" i="36"/>
  <c r="BJ44" i="38" s="1"/>
  <c r="BB43" i="36"/>
  <c r="BB44" i="38" s="1"/>
  <c r="AT43" i="36"/>
  <c r="AT44" i="38" s="1"/>
  <c r="AL43" i="36"/>
  <c r="AL44" i="38" s="1"/>
  <c r="AD43" i="36"/>
  <c r="AD44" i="38" s="1"/>
  <c r="V43" i="36"/>
  <c r="V44" i="38" s="1"/>
  <c r="N43" i="36"/>
  <c r="N44" i="38" s="1"/>
  <c r="F43" i="36"/>
  <c r="F44" i="38" s="1"/>
  <c r="IK43" i="36"/>
  <c r="IK44" i="38" s="1"/>
  <c r="IC43" i="36"/>
  <c r="IC44" i="38" s="1"/>
  <c r="HU43" i="36"/>
  <c r="HU44" i="38" s="1"/>
  <c r="HM43" i="36"/>
  <c r="HM44" i="38" s="1"/>
  <c r="HE43" i="36"/>
  <c r="HE44" i="38" s="1"/>
  <c r="GW43" i="36"/>
  <c r="GW44" i="38" s="1"/>
  <c r="GO43" i="36"/>
  <c r="GO44" i="38" s="1"/>
  <c r="GG43" i="36"/>
  <c r="GG44" i="38" s="1"/>
  <c r="FY43" i="36"/>
  <c r="FY44" i="38" s="1"/>
  <c r="FQ43" i="36"/>
  <c r="FQ44" i="38" s="1"/>
  <c r="FI43" i="36"/>
  <c r="FI44" i="38" s="1"/>
  <c r="FA43" i="36"/>
  <c r="FA44" i="38" s="1"/>
  <c r="ES43" i="36"/>
  <c r="ES44" i="38" s="1"/>
  <c r="EK43" i="36"/>
  <c r="EK44" i="38" s="1"/>
  <c r="EC43" i="36"/>
  <c r="EC44" i="38" s="1"/>
  <c r="DU43" i="36"/>
  <c r="DU44" i="38" s="1"/>
  <c r="DM43" i="36"/>
  <c r="DM44" i="38" s="1"/>
  <c r="DE43" i="36"/>
  <c r="DE44" i="38" s="1"/>
  <c r="CW43" i="36"/>
  <c r="CW44" i="38" s="1"/>
  <c r="CO43" i="36"/>
  <c r="CO44" i="38" s="1"/>
  <c r="CG43" i="36"/>
  <c r="CG44" i="38" s="1"/>
  <c r="BY43" i="36"/>
  <c r="BY44" i="38" s="1"/>
  <c r="BQ43" i="36"/>
  <c r="BQ44" i="38" s="1"/>
  <c r="BI43" i="36"/>
  <c r="BI44" i="38" s="1"/>
  <c r="BA43" i="36"/>
  <c r="BA44" i="38" s="1"/>
  <c r="AS43" i="36"/>
  <c r="AS44" i="38" s="1"/>
  <c r="AK43" i="36"/>
  <c r="AK44" i="38" s="1"/>
  <c r="AC43" i="36"/>
  <c r="AC44" i="38" s="1"/>
  <c r="U43" i="36"/>
  <c r="U44" i="38" s="1"/>
  <c r="M43" i="36"/>
  <c r="M44" i="38" s="1"/>
  <c r="E43" i="36"/>
  <c r="E44" i="38" s="1"/>
  <c r="IR43" i="36"/>
  <c r="IR44" i="38" s="1"/>
  <c r="IJ43" i="36"/>
  <c r="IJ44" i="38" s="1"/>
  <c r="IB43" i="36"/>
  <c r="IB44" i="38" s="1"/>
  <c r="HT43" i="36"/>
  <c r="HT44" i="38" s="1"/>
  <c r="HL43" i="36"/>
  <c r="HL44" i="38" s="1"/>
  <c r="HD43" i="36"/>
  <c r="HD44" i="38" s="1"/>
  <c r="GV43" i="36"/>
  <c r="GV44" i="38" s="1"/>
  <c r="GN43" i="36"/>
  <c r="GN44" i="38" s="1"/>
  <c r="GF43" i="36"/>
  <c r="GF44" i="38" s="1"/>
  <c r="FX43" i="36"/>
  <c r="FX44" i="38" s="1"/>
  <c r="FP43" i="36"/>
  <c r="FP44" i="38" s="1"/>
  <c r="FH43" i="36"/>
  <c r="FH44" i="38" s="1"/>
  <c r="EZ43" i="36"/>
  <c r="EZ44" i="38" s="1"/>
  <c r="ER43" i="36"/>
  <c r="ER44" i="38" s="1"/>
  <c r="EJ43" i="36"/>
  <c r="EJ44" i="38" s="1"/>
  <c r="EB43" i="36"/>
  <c r="EB44" i="38" s="1"/>
  <c r="DT43" i="36"/>
  <c r="DT44" i="38" s="1"/>
  <c r="DL43" i="36"/>
  <c r="DL44" i="38" s="1"/>
  <c r="DD43" i="36"/>
  <c r="DD44" i="38" s="1"/>
  <c r="CV43" i="36"/>
  <c r="CV44" i="38" s="1"/>
  <c r="CN43" i="36"/>
  <c r="CN44" i="38" s="1"/>
  <c r="CF43" i="36"/>
  <c r="CF44" i="38" s="1"/>
  <c r="BX43" i="36"/>
  <c r="BX44" i="38" s="1"/>
  <c r="BP43" i="36"/>
  <c r="BP44" i="38" s="1"/>
  <c r="BH43" i="36"/>
  <c r="BH44" i="38" s="1"/>
  <c r="AZ43" i="36"/>
  <c r="AZ44" i="38" s="1"/>
  <c r="AR43" i="36"/>
  <c r="AR44" i="38" s="1"/>
  <c r="AJ43" i="36"/>
  <c r="AJ44" i="38" s="1"/>
  <c r="AB43" i="36"/>
  <c r="AB44" i="38" s="1"/>
  <c r="T43" i="36"/>
  <c r="T44" i="38" s="1"/>
  <c r="L43" i="36"/>
  <c r="L44" i="38" s="1"/>
  <c r="D43" i="36"/>
  <c r="D44" i="38" s="1"/>
  <c r="IQ43" i="36"/>
  <c r="IQ44" i="38" s="1"/>
  <c r="II43" i="36"/>
  <c r="II44" i="38" s="1"/>
  <c r="IA43" i="36"/>
  <c r="IA44" i="38" s="1"/>
  <c r="HS43" i="36"/>
  <c r="HS44" i="38" s="1"/>
  <c r="HK43" i="36"/>
  <c r="HK44" i="38" s="1"/>
  <c r="HC43" i="36"/>
  <c r="HC44" i="38" s="1"/>
  <c r="GU43" i="36"/>
  <c r="GU44" i="38" s="1"/>
  <c r="GM43" i="36"/>
  <c r="GM44" i="38" s="1"/>
  <c r="GE43" i="36"/>
  <c r="GE44" i="38" s="1"/>
  <c r="FW43" i="36"/>
  <c r="FW44" i="38" s="1"/>
  <c r="FO43" i="36"/>
  <c r="FO44" i="38" s="1"/>
  <c r="FG43" i="36"/>
  <c r="FG44" i="38" s="1"/>
  <c r="EY43" i="36"/>
  <c r="EY44" i="38" s="1"/>
  <c r="EQ43" i="36"/>
  <c r="EQ44" i="38" s="1"/>
  <c r="EI43" i="36"/>
  <c r="EI44" i="38" s="1"/>
  <c r="EA43" i="36"/>
  <c r="EA44" i="38" s="1"/>
  <c r="DS43" i="36"/>
  <c r="DS44" i="38" s="1"/>
  <c r="DK43" i="36"/>
  <c r="DK44" i="38" s="1"/>
  <c r="DC43" i="36"/>
  <c r="DC44" i="38" s="1"/>
  <c r="CU43" i="36"/>
  <c r="CU44" i="38" s="1"/>
  <c r="CM43" i="36"/>
  <c r="CM44" i="38" s="1"/>
  <c r="CE43" i="36"/>
  <c r="CE44" i="38" s="1"/>
  <c r="BW43" i="36"/>
  <c r="BW44" i="38" s="1"/>
  <c r="BO43" i="36"/>
  <c r="BO44" i="38" s="1"/>
  <c r="BG43" i="36"/>
  <c r="BG44" i="38" s="1"/>
  <c r="AY43" i="36"/>
  <c r="AY44" i="38" s="1"/>
  <c r="AQ43" i="36"/>
  <c r="AQ44" i="38" s="1"/>
  <c r="AI43" i="36"/>
  <c r="AI44" i="38" s="1"/>
  <c r="AA43" i="36"/>
  <c r="AA44" i="38" s="1"/>
  <c r="S43" i="36"/>
  <c r="S44" i="38" s="1"/>
  <c r="K43" i="36"/>
  <c r="K44" i="38" s="1"/>
  <c r="C43" i="36"/>
  <c r="C44" i="38" s="1"/>
  <c r="IP43" i="36"/>
  <c r="IP44" i="38" s="1"/>
  <c r="HJ43" i="36"/>
  <c r="HJ44" i="38" s="1"/>
  <c r="GD43" i="36"/>
  <c r="GD44" i="38" s="1"/>
  <c r="EX43" i="36"/>
  <c r="EX44" i="38" s="1"/>
  <c r="DR43" i="36"/>
  <c r="DR44" i="38" s="1"/>
  <c r="CL43" i="36"/>
  <c r="CL44" i="38" s="1"/>
  <c r="BF43" i="36"/>
  <c r="BF44" i="38" s="1"/>
  <c r="Z43" i="36"/>
  <c r="Z44" i="38" s="1"/>
  <c r="IO43" i="36"/>
  <c r="IO44" i="38" s="1"/>
  <c r="HI43" i="36"/>
  <c r="HI44" i="38" s="1"/>
  <c r="GC43" i="36"/>
  <c r="GC44" i="38" s="1"/>
  <c r="EW43" i="36"/>
  <c r="EW44" i="38" s="1"/>
  <c r="DQ43" i="36"/>
  <c r="DQ44" i="38" s="1"/>
  <c r="CK43" i="36"/>
  <c r="CK44" i="38" s="1"/>
  <c r="BE43" i="36"/>
  <c r="BE44" i="38" s="1"/>
  <c r="Y43" i="36"/>
  <c r="Y44" i="38" s="1"/>
  <c r="IH43" i="36"/>
  <c r="IH44" i="38" s="1"/>
  <c r="HB43" i="36"/>
  <c r="HB44" i="38" s="1"/>
  <c r="FV43" i="36"/>
  <c r="FV44" i="38" s="1"/>
  <c r="EP43" i="36"/>
  <c r="EP44" i="38" s="1"/>
  <c r="DJ43" i="36"/>
  <c r="DJ44" i="38" s="1"/>
  <c r="CD43" i="36"/>
  <c r="CD44" i="38" s="1"/>
  <c r="AX43" i="36"/>
  <c r="AX44" i="38" s="1"/>
  <c r="R43" i="36"/>
  <c r="R44" i="38" s="1"/>
  <c r="IG43" i="36"/>
  <c r="IG44" i="38" s="1"/>
  <c r="HA43" i="36"/>
  <c r="HA44" i="38" s="1"/>
  <c r="FU43" i="36"/>
  <c r="FU44" i="38" s="1"/>
  <c r="EO43" i="36"/>
  <c r="EO44" i="38" s="1"/>
  <c r="DI43" i="36"/>
  <c r="DI44" i="38" s="1"/>
  <c r="CC43" i="36"/>
  <c r="CC44" i="38" s="1"/>
  <c r="AW43" i="36"/>
  <c r="AW44" i="38" s="1"/>
  <c r="Q43" i="36"/>
  <c r="Q44" i="38" s="1"/>
  <c r="HZ43" i="36"/>
  <c r="HZ44" i="38" s="1"/>
  <c r="GT43" i="36"/>
  <c r="GT44" i="38" s="1"/>
  <c r="FN43" i="36"/>
  <c r="FN44" i="38" s="1"/>
  <c r="EH43" i="36"/>
  <c r="EH44" i="38" s="1"/>
  <c r="DB43" i="36"/>
  <c r="DB44" i="38" s="1"/>
  <c r="BV43" i="36"/>
  <c r="BV44" i="38" s="1"/>
  <c r="AP43" i="36"/>
  <c r="AP44" i="38" s="1"/>
  <c r="J43" i="36"/>
  <c r="J44" i="38" s="1"/>
  <c r="HY43" i="36"/>
  <c r="HY44" i="38" s="1"/>
  <c r="GS43" i="36"/>
  <c r="GS44" i="38" s="1"/>
  <c r="FM43" i="36"/>
  <c r="FM44" i="38" s="1"/>
  <c r="EG43" i="36"/>
  <c r="EG44" i="38" s="1"/>
  <c r="DA43" i="36"/>
  <c r="DA44" i="38" s="1"/>
  <c r="BU43" i="36"/>
  <c r="BU44" i="38" s="1"/>
  <c r="AO43" i="36"/>
  <c r="AO44" i="38" s="1"/>
  <c r="I43" i="36"/>
  <c r="I44" i="38" s="1"/>
  <c r="DZ43" i="36"/>
  <c r="DZ44" i="38" s="1"/>
  <c r="DY43" i="36"/>
  <c r="DY44" i="38" s="1"/>
  <c r="HR43" i="36"/>
  <c r="HR44" i="38" s="1"/>
  <c r="CT43" i="36"/>
  <c r="CT44" i="38" s="1"/>
  <c r="HQ43" i="36"/>
  <c r="HQ44" i="38" s="1"/>
  <c r="CS43" i="36"/>
  <c r="CS44" i="38" s="1"/>
  <c r="GL43" i="36"/>
  <c r="GL44" i="38" s="1"/>
  <c r="BN43" i="36"/>
  <c r="BN44" i="38" s="1"/>
  <c r="GK43" i="36"/>
  <c r="GK44" i="38" s="1"/>
  <c r="BM43" i="36"/>
  <c r="BM44" i="38" s="1"/>
  <c r="FF43" i="36"/>
  <c r="FF44" i="38" s="1"/>
  <c r="AH43" i="36"/>
  <c r="AH44" i="38" s="1"/>
  <c r="FE43" i="36"/>
  <c r="FE44" i="38" s="1"/>
  <c r="AG43" i="36"/>
  <c r="AG44" i="38" s="1"/>
  <c r="B44" i="36"/>
  <c r="IK44" i="36" l="1"/>
  <c r="IK45" i="38" s="1"/>
  <c r="IC44" i="36"/>
  <c r="IC45" i="38" s="1"/>
  <c r="HU44" i="36"/>
  <c r="HU45" i="38" s="1"/>
  <c r="HM44" i="36"/>
  <c r="HM45" i="38" s="1"/>
  <c r="HE44" i="36"/>
  <c r="HE45" i="38" s="1"/>
  <c r="GW44" i="36"/>
  <c r="GW45" i="38" s="1"/>
  <c r="GO44" i="36"/>
  <c r="GO45" i="38" s="1"/>
  <c r="GG44" i="36"/>
  <c r="GG45" i="38" s="1"/>
  <c r="FY44" i="36"/>
  <c r="FY45" i="38" s="1"/>
  <c r="FQ44" i="36"/>
  <c r="FQ45" i="38" s="1"/>
  <c r="FI44" i="36"/>
  <c r="FI45" i="38" s="1"/>
  <c r="FA44" i="36"/>
  <c r="FA45" i="38" s="1"/>
  <c r="ES44" i="36"/>
  <c r="ES45" i="38" s="1"/>
  <c r="EK44" i="36"/>
  <c r="EK45" i="38" s="1"/>
  <c r="EC44" i="36"/>
  <c r="EC45" i="38" s="1"/>
  <c r="DU44" i="36"/>
  <c r="DU45" i="38" s="1"/>
  <c r="DM44" i="36"/>
  <c r="DM45" i="38" s="1"/>
  <c r="DE44" i="36"/>
  <c r="DE45" i="38" s="1"/>
  <c r="CW44" i="36"/>
  <c r="CW45" i="38" s="1"/>
  <c r="CO44" i="36"/>
  <c r="CO45" i="38" s="1"/>
  <c r="CG44" i="36"/>
  <c r="CG45" i="38" s="1"/>
  <c r="BY44" i="36"/>
  <c r="BY45" i="38" s="1"/>
  <c r="BQ44" i="36"/>
  <c r="BQ45" i="38" s="1"/>
  <c r="BI44" i="36"/>
  <c r="BI45" i="38" s="1"/>
  <c r="BA44" i="36"/>
  <c r="BA45" i="38" s="1"/>
  <c r="AS44" i="36"/>
  <c r="AS45" i="38" s="1"/>
  <c r="AK44" i="36"/>
  <c r="AK45" i="38" s="1"/>
  <c r="AC44" i="36"/>
  <c r="AC45" i="38" s="1"/>
  <c r="U44" i="36"/>
  <c r="U45" i="38" s="1"/>
  <c r="M44" i="36"/>
  <c r="M45" i="38" s="1"/>
  <c r="E44" i="36"/>
  <c r="E45" i="38" s="1"/>
  <c r="IR44" i="36"/>
  <c r="IR45" i="38" s="1"/>
  <c r="IJ44" i="36"/>
  <c r="IJ45" i="38" s="1"/>
  <c r="IB44" i="36"/>
  <c r="IB45" i="38" s="1"/>
  <c r="HT44" i="36"/>
  <c r="HT45" i="38" s="1"/>
  <c r="HL44" i="36"/>
  <c r="HL45" i="38" s="1"/>
  <c r="HD44" i="36"/>
  <c r="HD45" i="38" s="1"/>
  <c r="GV44" i="36"/>
  <c r="GV45" i="38" s="1"/>
  <c r="GN44" i="36"/>
  <c r="GN45" i="38" s="1"/>
  <c r="GF44" i="36"/>
  <c r="GF45" i="38" s="1"/>
  <c r="FX44" i="36"/>
  <c r="FX45" i="38" s="1"/>
  <c r="FP44" i="36"/>
  <c r="FP45" i="38" s="1"/>
  <c r="FH44" i="36"/>
  <c r="FH45" i="38" s="1"/>
  <c r="EZ44" i="36"/>
  <c r="EZ45" i="38" s="1"/>
  <c r="ER44" i="36"/>
  <c r="ER45" i="38" s="1"/>
  <c r="EJ44" i="36"/>
  <c r="EJ45" i="38" s="1"/>
  <c r="EB44" i="36"/>
  <c r="EB45" i="38" s="1"/>
  <c r="DT44" i="36"/>
  <c r="DT45" i="38" s="1"/>
  <c r="DL44" i="36"/>
  <c r="DL45" i="38" s="1"/>
  <c r="DD44" i="36"/>
  <c r="DD45" i="38" s="1"/>
  <c r="CV44" i="36"/>
  <c r="CV45" i="38" s="1"/>
  <c r="CN44" i="36"/>
  <c r="CN45" i="38" s="1"/>
  <c r="CF44" i="36"/>
  <c r="CF45" i="38" s="1"/>
  <c r="BX44" i="36"/>
  <c r="BX45" i="38" s="1"/>
  <c r="BP44" i="36"/>
  <c r="BP45" i="38" s="1"/>
  <c r="BH44" i="36"/>
  <c r="BH45" i="38" s="1"/>
  <c r="AZ44" i="36"/>
  <c r="AZ45" i="38" s="1"/>
  <c r="AR44" i="36"/>
  <c r="AR45" i="38" s="1"/>
  <c r="AJ44" i="36"/>
  <c r="AJ45" i="38" s="1"/>
  <c r="AB44" i="36"/>
  <c r="AB45" i="38" s="1"/>
  <c r="T44" i="36"/>
  <c r="T45" i="38" s="1"/>
  <c r="L44" i="36"/>
  <c r="L45" i="38" s="1"/>
  <c r="D44" i="36"/>
  <c r="D45" i="38" s="1"/>
  <c r="IP44" i="36"/>
  <c r="IP45" i="38" s="1"/>
  <c r="IH44" i="36"/>
  <c r="IH45" i="38" s="1"/>
  <c r="HZ44" i="36"/>
  <c r="HZ45" i="38" s="1"/>
  <c r="HR44" i="36"/>
  <c r="HR45" i="38" s="1"/>
  <c r="HJ44" i="36"/>
  <c r="HJ45" i="38" s="1"/>
  <c r="HB44" i="36"/>
  <c r="HB45" i="38" s="1"/>
  <c r="IO44" i="36"/>
  <c r="IO45" i="38" s="1"/>
  <c r="IG44" i="36"/>
  <c r="IG45" i="38" s="1"/>
  <c r="HY44" i="36"/>
  <c r="HY45" i="38" s="1"/>
  <c r="HQ44" i="36"/>
  <c r="HQ45" i="38" s="1"/>
  <c r="HI44" i="36"/>
  <c r="HI45" i="38" s="1"/>
  <c r="HA44" i="36"/>
  <c r="HA45" i="38" s="1"/>
  <c r="GS44" i="36"/>
  <c r="GS45" i="38" s="1"/>
  <c r="GK44" i="36"/>
  <c r="GK45" i="38" s="1"/>
  <c r="GC44" i="36"/>
  <c r="GC45" i="38" s="1"/>
  <c r="FU44" i="36"/>
  <c r="FU45" i="38" s="1"/>
  <c r="FM44" i="36"/>
  <c r="FM45" i="38" s="1"/>
  <c r="FE44" i="36"/>
  <c r="FE45" i="38" s="1"/>
  <c r="EW44" i="36"/>
  <c r="EW45" i="38" s="1"/>
  <c r="EO44" i="36"/>
  <c r="EO45" i="38" s="1"/>
  <c r="EG44" i="36"/>
  <c r="EG45" i="38" s="1"/>
  <c r="DY44" i="36"/>
  <c r="DY45" i="38" s="1"/>
  <c r="DQ44" i="36"/>
  <c r="DQ45" i="38" s="1"/>
  <c r="DI44" i="36"/>
  <c r="DI45" i="38" s="1"/>
  <c r="DA44" i="36"/>
  <c r="DA45" i="38" s="1"/>
  <c r="CS44" i="36"/>
  <c r="CS45" i="38" s="1"/>
  <c r="CK44" i="36"/>
  <c r="CK45" i="38" s="1"/>
  <c r="CC44" i="36"/>
  <c r="CC45" i="38" s="1"/>
  <c r="BU44" i="36"/>
  <c r="BU45" i="38" s="1"/>
  <c r="BM44" i="36"/>
  <c r="BM45" i="38" s="1"/>
  <c r="BE44" i="36"/>
  <c r="BE45" i="38" s="1"/>
  <c r="AW44" i="36"/>
  <c r="AW45" i="38" s="1"/>
  <c r="AO44" i="36"/>
  <c r="AO45" i="38" s="1"/>
  <c r="AG44" i="36"/>
  <c r="AG45" i="38" s="1"/>
  <c r="Y44" i="36"/>
  <c r="Y45" i="38" s="1"/>
  <c r="Q44" i="36"/>
  <c r="Q45" i="38" s="1"/>
  <c r="I44" i="36"/>
  <c r="I45" i="38" s="1"/>
  <c r="IQ44" i="36"/>
  <c r="IQ45" i="38" s="1"/>
  <c r="IA44" i="36"/>
  <c r="IA45" i="38" s="1"/>
  <c r="HK44" i="36"/>
  <c r="HK45" i="38" s="1"/>
  <c r="GU44" i="36"/>
  <c r="GU45" i="38" s="1"/>
  <c r="GI44" i="36"/>
  <c r="GI45" i="38" s="1"/>
  <c r="FV44" i="36"/>
  <c r="FV45" i="38" s="1"/>
  <c r="FJ44" i="36"/>
  <c r="FJ45" i="38" s="1"/>
  <c r="EV44" i="36"/>
  <c r="EV45" i="38" s="1"/>
  <c r="EI44" i="36"/>
  <c r="EI45" i="38" s="1"/>
  <c r="DW44" i="36"/>
  <c r="DW45" i="38" s="1"/>
  <c r="DJ44" i="36"/>
  <c r="DJ45" i="38" s="1"/>
  <c r="CX44" i="36"/>
  <c r="CX45" i="38" s="1"/>
  <c r="CJ44" i="36"/>
  <c r="CJ45" i="38" s="1"/>
  <c r="BW44" i="36"/>
  <c r="BW45" i="38" s="1"/>
  <c r="BK44" i="36"/>
  <c r="BK45" i="38" s="1"/>
  <c r="AX44" i="36"/>
  <c r="AX45" i="38" s="1"/>
  <c r="AL44" i="36"/>
  <c r="AL45" i="38" s="1"/>
  <c r="X44" i="36"/>
  <c r="X45" i="38" s="1"/>
  <c r="K44" i="36"/>
  <c r="K45" i="38" s="1"/>
  <c r="IN44" i="36"/>
  <c r="IN45" i="38" s="1"/>
  <c r="HX44" i="36"/>
  <c r="HX45" i="38" s="1"/>
  <c r="HH44" i="36"/>
  <c r="HH45" i="38" s="1"/>
  <c r="GT44" i="36"/>
  <c r="GT45" i="38" s="1"/>
  <c r="GH44" i="36"/>
  <c r="GH45" i="38" s="1"/>
  <c r="FT44" i="36"/>
  <c r="FT45" i="38" s="1"/>
  <c r="FG44" i="36"/>
  <c r="FG45" i="38" s="1"/>
  <c r="EU44" i="36"/>
  <c r="EU45" i="38" s="1"/>
  <c r="EH44" i="36"/>
  <c r="EH45" i="38" s="1"/>
  <c r="DV44" i="36"/>
  <c r="DV45" i="38" s="1"/>
  <c r="DH44" i="36"/>
  <c r="DH45" i="38" s="1"/>
  <c r="CU44" i="36"/>
  <c r="CU45" i="38" s="1"/>
  <c r="CI44" i="36"/>
  <c r="CI45" i="38" s="1"/>
  <c r="BV44" i="36"/>
  <c r="BV45" i="38" s="1"/>
  <c r="BJ44" i="36"/>
  <c r="BJ45" i="38" s="1"/>
  <c r="AV44" i="36"/>
  <c r="AV45" i="38" s="1"/>
  <c r="AI44" i="36"/>
  <c r="AI45" i="38" s="1"/>
  <c r="W44" i="36"/>
  <c r="W45" i="38" s="1"/>
  <c r="J44" i="36"/>
  <c r="J45" i="38" s="1"/>
  <c r="IM44" i="36"/>
  <c r="IM45" i="38" s="1"/>
  <c r="HW44" i="36"/>
  <c r="HW45" i="38" s="1"/>
  <c r="HG44" i="36"/>
  <c r="HG45" i="38" s="1"/>
  <c r="GR44" i="36"/>
  <c r="GR45" i="38" s="1"/>
  <c r="GE44" i="36"/>
  <c r="GE45" i="38" s="1"/>
  <c r="FS44" i="36"/>
  <c r="FS45" i="38" s="1"/>
  <c r="FF44" i="36"/>
  <c r="FF45" i="38" s="1"/>
  <c r="ET44" i="36"/>
  <c r="ET45" i="38" s="1"/>
  <c r="EF44" i="36"/>
  <c r="EF45" i="38" s="1"/>
  <c r="DS44" i="36"/>
  <c r="DS45" i="38" s="1"/>
  <c r="DG44" i="36"/>
  <c r="DG45" i="38" s="1"/>
  <c r="CT44" i="36"/>
  <c r="CT45" i="38" s="1"/>
  <c r="CH44" i="36"/>
  <c r="CH45" i="38" s="1"/>
  <c r="BT44" i="36"/>
  <c r="BT45" i="38" s="1"/>
  <c r="BG44" i="36"/>
  <c r="BG45" i="38" s="1"/>
  <c r="AU44" i="36"/>
  <c r="AU45" i="38" s="1"/>
  <c r="AH44" i="36"/>
  <c r="AH45" i="38" s="1"/>
  <c r="V44" i="36"/>
  <c r="V45" i="38" s="1"/>
  <c r="H44" i="36"/>
  <c r="H45" i="38" s="1"/>
  <c r="IL44" i="36"/>
  <c r="IL45" i="38" s="1"/>
  <c r="HV44" i="36"/>
  <c r="HV45" i="38" s="1"/>
  <c r="HF44" i="36"/>
  <c r="HF45" i="38" s="1"/>
  <c r="GQ44" i="36"/>
  <c r="GQ45" i="38" s="1"/>
  <c r="GD44" i="36"/>
  <c r="GD45" i="38" s="1"/>
  <c r="FR44" i="36"/>
  <c r="FR45" i="38" s="1"/>
  <c r="FD44" i="36"/>
  <c r="FD45" i="38" s="1"/>
  <c r="EQ44" i="36"/>
  <c r="EQ45" i="38" s="1"/>
  <c r="EE44" i="36"/>
  <c r="EE45" i="38" s="1"/>
  <c r="DR44" i="36"/>
  <c r="DR45" i="38" s="1"/>
  <c r="DF44" i="36"/>
  <c r="DF45" i="38" s="1"/>
  <c r="CR44" i="36"/>
  <c r="CR45" i="38" s="1"/>
  <c r="CE44" i="36"/>
  <c r="CE45" i="38" s="1"/>
  <c r="BS44" i="36"/>
  <c r="BS45" i="38" s="1"/>
  <c r="BF44" i="36"/>
  <c r="BF45" i="38" s="1"/>
  <c r="AT44" i="36"/>
  <c r="AT45" i="38" s="1"/>
  <c r="AF44" i="36"/>
  <c r="AF45" i="38" s="1"/>
  <c r="S44" i="36"/>
  <c r="S45" i="38" s="1"/>
  <c r="G44" i="36"/>
  <c r="G45" i="38" s="1"/>
  <c r="II44" i="36"/>
  <c r="II45" i="38" s="1"/>
  <c r="HS44" i="36"/>
  <c r="HS45" i="38" s="1"/>
  <c r="HC44" i="36"/>
  <c r="HC45" i="38" s="1"/>
  <c r="GP44" i="36"/>
  <c r="GP45" i="38" s="1"/>
  <c r="GB44" i="36"/>
  <c r="GB45" i="38" s="1"/>
  <c r="FO44" i="36"/>
  <c r="FO45" i="38" s="1"/>
  <c r="FC44" i="36"/>
  <c r="FC45" i="38" s="1"/>
  <c r="EP44" i="36"/>
  <c r="EP45" i="38" s="1"/>
  <c r="ED44" i="36"/>
  <c r="ED45" i="38" s="1"/>
  <c r="DP44" i="36"/>
  <c r="DP45" i="38" s="1"/>
  <c r="DC44" i="36"/>
  <c r="DC45" i="38" s="1"/>
  <c r="CQ44" i="36"/>
  <c r="CQ45" i="38" s="1"/>
  <c r="CD44" i="36"/>
  <c r="CD45" i="38" s="1"/>
  <c r="BR44" i="36"/>
  <c r="BR45" i="38" s="1"/>
  <c r="BD44" i="36"/>
  <c r="BD45" i="38" s="1"/>
  <c r="AQ44" i="36"/>
  <c r="AQ45" i="38" s="1"/>
  <c r="AE44" i="36"/>
  <c r="AE45" i="38" s="1"/>
  <c r="R44" i="36"/>
  <c r="R45" i="38" s="1"/>
  <c r="F44" i="36"/>
  <c r="F45" i="38" s="1"/>
  <c r="IF44" i="36"/>
  <c r="IF45" i="38" s="1"/>
  <c r="HP44" i="36"/>
  <c r="HP45" i="38" s="1"/>
  <c r="GZ44" i="36"/>
  <c r="GZ45" i="38" s="1"/>
  <c r="GM44" i="36"/>
  <c r="GM45" i="38" s="1"/>
  <c r="GA44" i="36"/>
  <c r="GA45" i="38" s="1"/>
  <c r="FN44" i="36"/>
  <c r="FN45" i="38" s="1"/>
  <c r="FB44" i="36"/>
  <c r="FB45" i="38" s="1"/>
  <c r="EN44" i="36"/>
  <c r="EN45" i="38" s="1"/>
  <c r="EA44" i="36"/>
  <c r="EA45" i="38" s="1"/>
  <c r="DO44" i="36"/>
  <c r="DO45" i="38" s="1"/>
  <c r="DB44" i="36"/>
  <c r="DB45" i="38" s="1"/>
  <c r="CP44" i="36"/>
  <c r="CP45" i="38" s="1"/>
  <c r="CB44" i="36"/>
  <c r="CB45" i="38" s="1"/>
  <c r="BO44" i="36"/>
  <c r="BO45" i="38" s="1"/>
  <c r="BC44" i="36"/>
  <c r="BC45" i="38" s="1"/>
  <c r="AP44" i="36"/>
  <c r="AP45" i="38" s="1"/>
  <c r="AD44" i="36"/>
  <c r="AD45" i="38" s="1"/>
  <c r="P44" i="36"/>
  <c r="P45" i="38" s="1"/>
  <c r="C44" i="36"/>
  <c r="C45" i="38" s="1"/>
  <c r="HO44" i="36"/>
  <c r="HO45" i="38" s="1"/>
  <c r="FL44" i="36"/>
  <c r="FL45" i="38" s="1"/>
  <c r="DN44" i="36"/>
  <c r="DN45" i="38" s="1"/>
  <c r="BN44" i="36"/>
  <c r="BN45" i="38" s="1"/>
  <c r="O44" i="36"/>
  <c r="O45" i="38" s="1"/>
  <c r="HN44" i="36"/>
  <c r="HN45" i="38" s="1"/>
  <c r="FK44" i="36"/>
  <c r="FK45" i="38" s="1"/>
  <c r="DK44" i="36"/>
  <c r="DK45" i="38" s="1"/>
  <c r="BL44" i="36"/>
  <c r="BL45" i="38" s="1"/>
  <c r="N44" i="36"/>
  <c r="N45" i="38" s="1"/>
  <c r="GY44" i="36"/>
  <c r="GY45" i="38" s="1"/>
  <c r="EY44" i="36"/>
  <c r="EY45" i="38" s="1"/>
  <c r="CZ44" i="36"/>
  <c r="CZ45" i="38" s="1"/>
  <c r="BB44" i="36"/>
  <c r="BB45" i="38" s="1"/>
  <c r="GX44" i="36"/>
  <c r="GX45" i="38" s="1"/>
  <c r="EX44" i="36"/>
  <c r="EX45" i="38" s="1"/>
  <c r="CY44" i="36"/>
  <c r="CY45" i="38" s="1"/>
  <c r="AY44" i="36"/>
  <c r="AY45" i="38" s="1"/>
  <c r="GL44" i="36"/>
  <c r="GL45" i="38" s="1"/>
  <c r="EM44" i="36"/>
  <c r="EM45" i="38" s="1"/>
  <c r="CM44" i="36"/>
  <c r="CM45" i="38" s="1"/>
  <c r="AN44" i="36"/>
  <c r="AN45" i="38" s="1"/>
  <c r="GJ44" i="36"/>
  <c r="GJ45" i="38" s="1"/>
  <c r="EL44" i="36"/>
  <c r="EL45" i="38" s="1"/>
  <c r="CL44" i="36"/>
  <c r="CL45" i="38" s="1"/>
  <c r="AM44" i="36"/>
  <c r="AM45" i="38" s="1"/>
  <c r="CA44" i="36"/>
  <c r="CA45" i="38" s="1"/>
  <c r="BZ44" i="36"/>
  <c r="BZ45" i="38" s="1"/>
  <c r="IE44" i="36"/>
  <c r="IE45" i="38" s="1"/>
  <c r="AA44" i="36"/>
  <c r="AA45" i="38" s="1"/>
  <c r="ID44" i="36"/>
  <c r="ID45" i="38" s="1"/>
  <c r="Z44" i="36"/>
  <c r="Z45" i="38" s="1"/>
  <c r="FZ44" i="36"/>
  <c r="FZ45" i="38" s="1"/>
  <c r="FW44" i="36"/>
  <c r="FW45" i="38" s="1"/>
  <c r="DZ44" i="36"/>
  <c r="DZ45" i="38" s="1"/>
  <c r="DX44" i="36"/>
  <c r="DX45" i="38" s="1"/>
  <c r="IR11" i="38" l="1"/>
  <c r="IJ11" i="38"/>
  <c r="IB11" i="38"/>
  <c r="HT11" i="38"/>
  <c r="HL11" i="38"/>
  <c r="HD11" i="38"/>
  <c r="GV11" i="38"/>
  <c r="GN11" i="38"/>
  <c r="GF11" i="38"/>
  <c r="FX11" i="38"/>
  <c r="FP11" i="38"/>
  <c r="FH11" i="38"/>
  <c r="EZ11" i="38"/>
  <c r="ER11" i="38"/>
  <c r="EJ11" i="38"/>
  <c r="EB11" i="38"/>
  <c r="DT11" i="38"/>
  <c r="DL11" i="38"/>
  <c r="DD11" i="38"/>
  <c r="CV11" i="38"/>
  <c r="CN11" i="38"/>
  <c r="CF11" i="38"/>
  <c r="BX11" i="38"/>
  <c r="BP11" i="38"/>
  <c r="BH11" i="38"/>
  <c r="AZ11" i="38"/>
  <c r="AR11" i="38"/>
  <c r="AJ11" i="38"/>
  <c r="AB11" i="38"/>
  <c r="T11" i="38"/>
  <c r="L11" i="38"/>
  <c r="D11" i="38"/>
  <c r="IQ11" i="38"/>
  <c r="II11" i="38"/>
  <c r="IA11" i="38"/>
  <c r="HS11" i="38"/>
  <c r="HK11" i="38"/>
  <c r="HC11" i="38"/>
  <c r="GU11" i="38"/>
  <c r="GM11" i="38"/>
  <c r="GE11" i="38"/>
  <c r="FW11" i="38"/>
  <c r="FO11" i="38"/>
  <c r="FG11" i="38"/>
  <c r="EY11" i="38"/>
  <c r="EQ11" i="38"/>
  <c r="EI11" i="38"/>
  <c r="EA11" i="38"/>
  <c r="DS11" i="38"/>
  <c r="DK11" i="38"/>
  <c r="DC11" i="38"/>
  <c r="CU11" i="38"/>
  <c r="CM11" i="38"/>
  <c r="CE11" i="38"/>
  <c r="BW11" i="38"/>
  <c r="BO11" i="38"/>
  <c r="BG11" i="38"/>
  <c r="AY11" i="38"/>
  <c r="AQ11" i="38"/>
  <c r="AI11" i="38"/>
  <c r="AA11" i="38"/>
  <c r="S11" i="38"/>
  <c r="K11" i="38"/>
  <c r="C11" i="38"/>
  <c r="IP11" i="38"/>
  <c r="IH11" i="38"/>
  <c r="HZ11" i="38"/>
  <c r="HR11" i="38"/>
  <c r="HJ11" i="38"/>
  <c r="HB11" i="38"/>
  <c r="GT11" i="38"/>
  <c r="GL11" i="38"/>
  <c r="GD11" i="38"/>
  <c r="FV11" i="38"/>
  <c r="FN11" i="38"/>
  <c r="FF11" i="38"/>
  <c r="EX11" i="38"/>
  <c r="EP11" i="38"/>
  <c r="EH11" i="38"/>
  <c r="DZ11" i="38"/>
  <c r="DR11" i="38"/>
  <c r="DJ11" i="38"/>
  <c r="DB11" i="38"/>
  <c r="CT11" i="38"/>
  <c r="CL11" i="38"/>
  <c r="CD11" i="38"/>
  <c r="BV11" i="38"/>
  <c r="BN11" i="38"/>
  <c r="BF11" i="38"/>
  <c r="AX11" i="38"/>
  <c r="AP11" i="38"/>
  <c r="AH11" i="38"/>
  <c r="Z11" i="38"/>
  <c r="R11" i="38"/>
  <c r="J11" i="38"/>
  <c r="IO11" i="38"/>
  <c r="IG11" i="38"/>
  <c r="HY11" i="38"/>
  <c r="HQ11" i="38"/>
  <c r="HI11" i="38"/>
  <c r="HA11" i="38"/>
  <c r="GS11" i="38"/>
  <c r="GK11" i="38"/>
  <c r="GC11" i="38"/>
  <c r="FU11" i="38"/>
  <c r="FM11" i="38"/>
  <c r="FE11" i="38"/>
  <c r="EW11" i="38"/>
  <c r="EO11" i="38"/>
  <c r="EG11" i="38"/>
  <c r="DY11" i="38"/>
  <c r="DQ11" i="38"/>
  <c r="DI11" i="38"/>
  <c r="DA11" i="38"/>
  <c r="CS11" i="38"/>
  <c r="CK11" i="38"/>
  <c r="CC11" i="38"/>
  <c r="BU11" i="38"/>
  <c r="BM11" i="38"/>
  <c r="BE11" i="38"/>
  <c r="AW11" i="38"/>
  <c r="AO11" i="38"/>
  <c r="AG11" i="38"/>
  <c r="Y11" i="38"/>
  <c r="Q11" i="38"/>
  <c r="I11" i="38"/>
  <c r="IN11" i="38"/>
  <c r="HX11" i="38"/>
  <c r="HH11" i="38"/>
  <c r="GR11" i="38"/>
  <c r="GB11" i="38"/>
  <c r="FL11" i="38"/>
  <c r="EV11" i="38"/>
  <c r="EF11" i="38"/>
  <c r="DP11" i="38"/>
  <c r="CZ11" i="38"/>
  <c r="CJ11" i="38"/>
  <c r="BT11" i="38"/>
  <c r="BD11" i="38"/>
  <c r="AN11" i="38"/>
  <c r="X11" i="38"/>
  <c r="H11" i="38"/>
  <c r="IM11" i="38"/>
  <c r="HW11" i="38"/>
  <c r="HG11" i="38"/>
  <c r="GQ11" i="38"/>
  <c r="GA11" i="38"/>
  <c r="FK11" i="38"/>
  <c r="EU11" i="38"/>
  <c r="EE11" i="38"/>
  <c r="DO11" i="38"/>
  <c r="CY11" i="38"/>
  <c r="CI11" i="38"/>
  <c r="BS11" i="38"/>
  <c r="BC11" i="38"/>
  <c r="AM11" i="38"/>
  <c r="W11" i="38"/>
  <c r="G11" i="38"/>
  <c r="IL11" i="38"/>
  <c r="HV11" i="38"/>
  <c r="HF11" i="38"/>
  <c r="GP11" i="38"/>
  <c r="FZ11" i="38"/>
  <c r="FJ11" i="38"/>
  <c r="ET11" i="38"/>
  <c r="ED11" i="38"/>
  <c r="DN11" i="38"/>
  <c r="CX11" i="38"/>
  <c r="CH11" i="38"/>
  <c r="BR11" i="38"/>
  <c r="BB11" i="38"/>
  <c r="AL11" i="38"/>
  <c r="V11" i="38"/>
  <c r="F11" i="38"/>
  <c r="IK11" i="38"/>
  <c r="HU11" i="38"/>
  <c r="HE11" i="38"/>
  <c r="GO11" i="38"/>
  <c r="FY11" i="38"/>
  <c r="FI11" i="38"/>
  <c r="ES11" i="38"/>
  <c r="EC11" i="38"/>
  <c r="DM11" i="38"/>
  <c r="CW11" i="38"/>
  <c r="CG11" i="38"/>
  <c r="BQ11" i="38"/>
  <c r="BA11" i="38"/>
  <c r="AK11" i="38"/>
  <c r="U11" i="38"/>
  <c r="E11" i="38"/>
  <c r="HN11" i="38"/>
  <c r="GH11" i="38"/>
  <c r="FB11" i="38"/>
  <c r="DV11" i="38"/>
  <c r="CP11" i="38"/>
  <c r="BJ11" i="38"/>
  <c r="AD11" i="38"/>
  <c r="HM11" i="38"/>
  <c r="GG11" i="38"/>
  <c r="FA11" i="38"/>
  <c r="DU11" i="38"/>
  <c r="CO11" i="38"/>
  <c r="BI11" i="38"/>
  <c r="AC11" i="38"/>
  <c r="IF11" i="38"/>
  <c r="GZ11" i="38"/>
  <c r="FT11" i="38"/>
  <c r="EN11" i="38"/>
  <c r="DH11" i="38"/>
  <c r="CB11" i="38"/>
  <c r="AV11" i="38"/>
  <c r="P11" i="38"/>
  <c r="IE11" i="38"/>
  <c r="GY11" i="38"/>
  <c r="FS11" i="38"/>
  <c r="EM11" i="38"/>
  <c r="DG11" i="38"/>
  <c r="CA11" i="38"/>
  <c r="AU11" i="38"/>
  <c r="O11" i="38"/>
  <c r="ID11" i="38"/>
  <c r="GX11" i="38"/>
  <c r="FR11" i="38"/>
  <c r="EL11" i="38"/>
  <c r="DF11" i="38"/>
  <c r="BZ11" i="38"/>
  <c r="AT11" i="38"/>
  <c r="N11" i="38"/>
  <c r="IC11" i="38"/>
  <c r="GW11" i="38"/>
  <c r="FQ11" i="38"/>
  <c r="EK11" i="38"/>
  <c r="DE11" i="38"/>
  <c r="BY11" i="38"/>
  <c r="AS11" i="38"/>
  <c r="M11" i="38"/>
  <c r="DX11" i="38"/>
  <c r="DW11" i="38"/>
  <c r="HP11" i="38"/>
  <c r="CR11" i="38"/>
  <c r="HO11" i="38"/>
  <c r="CQ11" i="38"/>
  <c r="GJ11" i="38"/>
  <c r="BL11" i="38"/>
  <c r="GI11" i="38"/>
  <c r="FD11" i="38"/>
  <c r="FC11" i="38"/>
  <c r="BK11" i="38"/>
  <c r="AF11" i="38"/>
  <c r="AE11" i="38"/>
  <c r="FV11" i="39" l="1"/>
  <c r="D11" i="39"/>
  <c r="IA11" i="39"/>
  <c r="ID11" i="39"/>
  <c r="AN11" i="39"/>
  <c r="AC11" i="39"/>
  <c r="ER11" i="39"/>
  <c r="DY11" i="39"/>
  <c r="GZ11" i="39"/>
  <c r="GG11" i="39"/>
  <c r="CI11" i="39"/>
  <c r="DB11" i="39"/>
  <c r="EP11" i="39"/>
  <c r="HZ11" i="39"/>
  <c r="FU11" i="39"/>
  <c r="HN11" i="39"/>
  <c r="AI11" i="39"/>
  <c r="W11" i="39"/>
  <c r="ET11" i="39"/>
  <c r="EQ11" i="39"/>
  <c r="DH11" i="39"/>
  <c r="T11" i="39"/>
  <c r="CU11" i="39"/>
  <c r="I11" i="39"/>
  <c r="FT11" i="39"/>
  <c r="C11" i="39"/>
  <c r="K11" i="39"/>
  <c r="E11" i="39"/>
  <c r="O11" i="39"/>
  <c r="AE11" i="39"/>
  <c r="AM11" i="39"/>
  <c r="AU11" i="39"/>
  <c r="BC11" i="39"/>
  <c r="BK11" i="39"/>
  <c r="BS11" i="39"/>
  <c r="CQ11" i="39"/>
  <c r="CY11" i="39"/>
  <c r="DG11" i="39"/>
  <c r="DO11" i="39"/>
  <c r="DW11" i="39"/>
  <c r="EE11" i="39"/>
  <c r="EM11" i="39"/>
  <c r="EU11" i="39"/>
  <c r="FC11" i="39"/>
  <c r="FK11" i="39"/>
  <c r="FS11" i="39"/>
  <c r="GA11" i="39"/>
  <c r="GI11" i="39"/>
  <c r="GQ11" i="39"/>
  <c r="GY11" i="39"/>
  <c r="HG11" i="39"/>
  <c r="HW11" i="39"/>
  <c r="IE11" i="39"/>
  <c r="IM11" i="39"/>
  <c r="BJ11" i="39"/>
  <c r="CX11" i="39"/>
  <c r="GP11" i="39"/>
  <c r="IL11" i="39"/>
  <c r="F11" i="39"/>
  <c r="P11" i="39"/>
  <c r="X11" i="39"/>
  <c r="AF11" i="39"/>
  <c r="AV11" i="39"/>
  <c r="BD11" i="39"/>
  <c r="BL11" i="39"/>
  <c r="BT11" i="39"/>
  <c r="CB11" i="39"/>
  <c r="CJ11" i="39"/>
  <c r="CR11" i="39"/>
  <c r="CZ11" i="39"/>
  <c r="DP11" i="39"/>
  <c r="DX11" i="39"/>
  <c r="EF11" i="39"/>
  <c r="EN11" i="39"/>
  <c r="EV11" i="39"/>
  <c r="FD11" i="39"/>
  <c r="FL11" i="39"/>
  <c r="GB11" i="39"/>
  <c r="GJ11" i="39"/>
  <c r="GR11" i="39"/>
  <c r="HH11" i="39"/>
  <c r="HP11" i="39"/>
  <c r="HX11" i="39"/>
  <c r="IF11" i="39"/>
  <c r="IN11" i="39"/>
  <c r="AT11" i="39"/>
  <c r="DF11" i="39"/>
  <c r="FR11" i="39"/>
  <c r="HV11" i="39"/>
  <c r="G11" i="39"/>
  <c r="Q11" i="39"/>
  <c r="Y11" i="39"/>
  <c r="AG11" i="39"/>
  <c r="AO11" i="39"/>
  <c r="AW11" i="39"/>
  <c r="BE11" i="39"/>
  <c r="BM11" i="39"/>
  <c r="BU11" i="39"/>
  <c r="CC11" i="39"/>
  <c r="CK11" i="39"/>
  <c r="CS11" i="39"/>
  <c r="DA11" i="39"/>
  <c r="DI11" i="39"/>
  <c r="DQ11" i="39"/>
  <c r="EG11" i="39"/>
  <c r="EO11" i="39"/>
  <c r="EW11" i="39"/>
  <c r="FE11" i="39"/>
  <c r="FM11" i="39"/>
  <c r="GC11" i="39"/>
  <c r="GK11" i="39"/>
  <c r="GS11" i="39"/>
  <c r="HA11" i="39"/>
  <c r="HI11" i="39"/>
  <c r="HQ11" i="39"/>
  <c r="HY11" i="39"/>
  <c r="IG11" i="39"/>
  <c r="CP11" i="39"/>
  <c r="EL11" i="39"/>
  <c r="GH11" i="39"/>
  <c r="H11" i="39"/>
  <c r="R11" i="39"/>
  <c r="Z11" i="39"/>
  <c r="AH11" i="39"/>
  <c r="AP11" i="39"/>
  <c r="AX11" i="39"/>
  <c r="BF11" i="39"/>
  <c r="BN11" i="39"/>
  <c r="BV11" i="39"/>
  <c r="CD11" i="39"/>
  <c r="CL11" i="39"/>
  <c r="CT11" i="39"/>
  <c r="DJ11" i="39"/>
  <c r="DR11" i="39"/>
  <c r="DZ11" i="39"/>
  <c r="EH11" i="39"/>
  <c r="EX11" i="39"/>
  <c r="FF11" i="39"/>
  <c r="FN11" i="39"/>
  <c r="GD11" i="39"/>
  <c r="GL11" i="39"/>
  <c r="GT11" i="39"/>
  <c r="HB11" i="39"/>
  <c r="HJ11" i="39"/>
  <c r="HR11" i="39"/>
  <c r="IH11" i="39"/>
  <c r="IP11" i="39"/>
  <c r="AL11" i="39"/>
  <c r="J11" i="39"/>
  <c r="S11" i="39"/>
  <c r="AA11" i="39"/>
  <c r="AQ11" i="39"/>
  <c r="AY11" i="39"/>
  <c r="BG11" i="39"/>
  <c r="BO11" i="39"/>
  <c r="BW11" i="39"/>
  <c r="CE11" i="39"/>
  <c r="CM11" i="39"/>
  <c r="DC11" i="39"/>
  <c r="DK11" i="39"/>
  <c r="DS11" i="39"/>
  <c r="EA11" i="39"/>
  <c r="EI11" i="39"/>
  <c r="EY11" i="39"/>
  <c r="FG11" i="39"/>
  <c r="FO11" i="39"/>
  <c r="FW11" i="39"/>
  <c r="GE11" i="39"/>
  <c r="GM11" i="39"/>
  <c r="GU11" i="39"/>
  <c r="HC11" i="39"/>
  <c r="HK11" i="39"/>
  <c r="HS11" i="39"/>
  <c r="II11" i="39"/>
  <c r="IQ11" i="39"/>
  <c r="V11" i="39"/>
  <c r="BR11" i="39"/>
  <c r="DV11" i="39"/>
  <c r="FB11" i="39"/>
  <c r="GX11" i="39"/>
  <c r="L11" i="39"/>
  <c r="AB11" i="39"/>
  <c r="AJ11" i="39"/>
  <c r="AR11" i="39"/>
  <c r="AZ11" i="39"/>
  <c r="BP11" i="39"/>
  <c r="BX11" i="39"/>
  <c r="CF11" i="39"/>
  <c r="CN11" i="39"/>
  <c r="CV11" i="39"/>
  <c r="DD11" i="39"/>
  <c r="DL11" i="39"/>
  <c r="EB11" i="39"/>
  <c r="EJ11" i="39"/>
  <c r="EZ11" i="39"/>
  <c r="FH11" i="39"/>
  <c r="FP11" i="39"/>
  <c r="FX11" i="39"/>
  <c r="GF11" i="39"/>
  <c r="GN11" i="39"/>
  <c r="GV11" i="39"/>
  <c r="HD11" i="39"/>
  <c r="HL11" i="39"/>
  <c r="HT11" i="39"/>
  <c r="IB11" i="39"/>
  <c r="IJ11" i="39"/>
  <c r="AD11" i="39"/>
  <c r="CH11" i="39"/>
  <c r="ED11" i="39"/>
  <c r="FZ11" i="39"/>
  <c r="M11" i="39"/>
  <c r="U11" i="39"/>
  <c r="AK11" i="39"/>
  <c r="AS11" i="39"/>
  <c r="BA11" i="39"/>
  <c r="BI11" i="39"/>
  <c r="BQ11" i="39"/>
  <c r="BY11" i="39"/>
  <c r="CG11" i="39"/>
  <c r="CO11" i="39"/>
  <c r="CW11" i="39"/>
  <c r="DE11" i="39"/>
  <c r="DM11" i="39"/>
  <c r="DU11" i="39"/>
  <c r="EC11" i="39"/>
  <c r="EK11" i="39"/>
  <c r="ES11" i="39"/>
  <c r="FA11" i="39"/>
  <c r="FI11" i="39"/>
  <c r="FQ11" i="39"/>
  <c r="FY11" i="39"/>
  <c r="GO11" i="39"/>
  <c r="GW11" i="39"/>
  <c r="HE11" i="39"/>
  <c r="HM11" i="39"/>
  <c r="HU11" i="39"/>
  <c r="IC11" i="39"/>
  <c r="IK11" i="39"/>
  <c r="N11" i="39"/>
  <c r="BZ11" i="39"/>
  <c r="DN11" i="39"/>
  <c r="FJ11" i="39"/>
  <c r="HF11" i="39"/>
  <c r="HO11" i="39"/>
  <c r="IO11" i="39"/>
  <c r="CA11" i="39"/>
  <c r="IR11" i="39"/>
  <c r="DT11" i="39"/>
  <c r="BH11" i="39"/>
  <c r="BB11" i="39"/>
  <c r="U12" i="43" l="1"/>
  <c r="GD12" i="43"/>
  <c r="FD12" i="43"/>
  <c r="ID12" i="43"/>
  <c r="HF12" i="43"/>
  <c r="HM12" i="43"/>
  <c r="ES12" i="43"/>
  <c r="CG12" i="43"/>
  <c r="M12" i="43"/>
  <c r="HL12" i="43"/>
  <c r="EZ12" i="43"/>
  <c r="BX12" i="43"/>
  <c r="FB12" i="43"/>
  <c r="HC12" i="43"/>
  <c r="EI12" i="43"/>
  <c r="BO12" i="43"/>
  <c r="IP12" i="43"/>
  <c r="FN12" i="43"/>
  <c r="CL12" i="43"/>
  <c r="Z12" i="43"/>
  <c r="HQ12" i="43"/>
  <c r="EW12" i="43"/>
  <c r="CC12" i="43"/>
  <c r="Q12" i="43"/>
  <c r="HX12" i="43"/>
  <c r="EV12" i="43"/>
  <c r="CB12" i="43"/>
  <c r="F12" i="43"/>
  <c r="HG12" i="43"/>
  <c r="EU12" i="43"/>
  <c r="BS12" i="43"/>
  <c r="K12" i="43"/>
  <c r="ET12" i="43"/>
  <c r="CI12" i="43"/>
  <c r="IA12" i="43"/>
  <c r="HO12" i="43"/>
  <c r="FH12" i="43"/>
  <c r="AL12" i="43"/>
  <c r="CK12" i="43"/>
  <c r="HW12" i="43"/>
  <c r="DB12" i="43"/>
  <c r="BB12" i="43"/>
  <c r="FJ12" i="43"/>
  <c r="HE12" i="43"/>
  <c r="EK12" i="43"/>
  <c r="BY12" i="43"/>
  <c r="FZ12" i="43"/>
  <c r="HD12" i="43"/>
  <c r="EJ12" i="43"/>
  <c r="BP12" i="43"/>
  <c r="DV12" i="43"/>
  <c r="GU12" i="43"/>
  <c r="EA12" i="43"/>
  <c r="BG12" i="43"/>
  <c r="IH12" i="43"/>
  <c r="FF12" i="43"/>
  <c r="CD12" i="43"/>
  <c r="R12" i="43"/>
  <c r="HI12" i="43"/>
  <c r="EO12" i="43"/>
  <c r="BU12" i="43"/>
  <c r="G12" i="43"/>
  <c r="HP12" i="43"/>
  <c r="EN12" i="43"/>
  <c r="BT12" i="43"/>
  <c r="IL12" i="43"/>
  <c r="GY12" i="43"/>
  <c r="EM12" i="43"/>
  <c r="BK12" i="43"/>
  <c r="C12" i="43"/>
  <c r="W12" i="43"/>
  <c r="GG12" i="43"/>
  <c r="D12" i="43"/>
  <c r="FA12" i="43"/>
  <c r="GX12" i="43"/>
  <c r="AH12" i="43"/>
  <c r="Y12" i="43"/>
  <c r="FC12" i="43"/>
  <c r="GW12" i="43"/>
  <c r="ED12" i="43"/>
  <c r="AZ12" i="43"/>
  <c r="DS12" i="43"/>
  <c r="AY12" i="43"/>
  <c r="HR12" i="43"/>
  <c r="EX12" i="43"/>
  <c r="BV12" i="43"/>
  <c r="H12" i="43"/>
  <c r="HA12" i="43"/>
  <c r="EG12" i="43"/>
  <c r="BM12" i="43"/>
  <c r="HV12" i="43"/>
  <c r="HH12" i="43"/>
  <c r="EF12" i="43"/>
  <c r="BL12" i="43"/>
  <c r="GP12" i="43"/>
  <c r="GQ12" i="43"/>
  <c r="EE12" i="43"/>
  <c r="BC12" i="43"/>
  <c r="FT12" i="43"/>
  <c r="AI12" i="43"/>
  <c r="GZ12" i="43"/>
  <c r="FV12" i="43"/>
  <c r="CF12" i="43"/>
  <c r="BW12" i="43"/>
  <c r="FE12" i="43"/>
  <c r="P12" i="43"/>
  <c r="E12" i="43"/>
  <c r="DN12" i="43"/>
  <c r="BQ12" i="43"/>
  <c r="EB12" i="43"/>
  <c r="GM12" i="43"/>
  <c r="BZ12" i="43"/>
  <c r="DU12" i="43"/>
  <c r="BI12" i="43"/>
  <c r="CH12" i="43"/>
  <c r="GN12" i="43"/>
  <c r="DL12" i="43"/>
  <c r="AR12" i="43"/>
  <c r="V12" i="43"/>
  <c r="GE12" i="43"/>
  <c r="DK12" i="43"/>
  <c r="AQ12" i="43"/>
  <c r="HJ12" i="43"/>
  <c r="EH12" i="43"/>
  <c r="BN12" i="43"/>
  <c r="GH12" i="43"/>
  <c r="GS12" i="43"/>
  <c r="DQ12" i="43"/>
  <c r="BE12" i="43"/>
  <c r="FR12" i="43"/>
  <c r="GR12" i="43"/>
  <c r="DX12" i="43"/>
  <c r="BD12" i="43"/>
  <c r="CX12" i="43"/>
  <c r="GI12" i="43"/>
  <c r="DW12" i="43"/>
  <c r="AU12" i="43"/>
  <c r="I12" i="43"/>
  <c r="HN12" i="43"/>
  <c r="DY12" i="43"/>
  <c r="HT12" i="43"/>
  <c r="CT12" i="43"/>
  <c r="CJ12" i="43"/>
  <c r="EQ12" i="43"/>
  <c r="EC12" i="43"/>
  <c r="GV12" i="43"/>
  <c r="BR12" i="43"/>
  <c r="DT12" i="43"/>
  <c r="GO12" i="43"/>
  <c r="IR12" i="43"/>
  <c r="N12" i="43"/>
  <c r="FY12" i="43"/>
  <c r="DM12" i="43"/>
  <c r="BA12" i="43"/>
  <c r="AD12" i="43"/>
  <c r="GF12" i="43"/>
  <c r="DD12" i="43"/>
  <c r="AJ12" i="43"/>
  <c r="IQ12" i="43"/>
  <c r="FW12" i="43"/>
  <c r="DC12" i="43"/>
  <c r="AA12" i="43"/>
  <c r="HB12" i="43"/>
  <c r="DZ12" i="43"/>
  <c r="BF12" i="43"/>
  <c r="EL12" i="43"/>
  <c r="GK12" i="43"/>
  <c r="DI12" i="43"/>
  <c r="AW12" i="43"/>
  <c r="DF12" i="43"/>
  <c r="GJ12" i="43"/>
  <c r="DP12" i="43"/>
  <c r="AV12" i="43"/>
  <c r="BJ12" i="43"/>
  <c r="GA12" i="43"/>
  <c r="DO12" i="43"/>
  <c r="AM12" i="43"/>
  <c r="CU12" i="43"/>
  <c r="FU12" i="43"/>
  <c r="ER12" i="43"/>
  <c r="CO12" i="43"/>
  <c r="EY12" i="43"/>
  <c r="HY12" i="43"/>
  <c r="IF12" i="43"/>
  <c r="CQ12" i="43"/>
  <c r="BH12" i="43"/>
  <c r="CA12" i="43"/>
  <c r="IK12" i="43"/>
  <c r="FQ12" i="43"/>
  <c r="DE12" i="43"/>
  <c r="AS12" i="43"/>
  <c r="IJ12" i="43"/>
  <c r="FX12" i="43"/>
  <c r="CV12" i="43"/>
  <c r="AB12" i="43"/>
  <c r="II12" i="43"/>
  <c r="FO12" i="43"/>
  <c r="CM12" i="43"/>
  <c r="S12" i="43"/>
  <c r="GT12" i="43"/>
  <c r="DR12" i="43"/>
  <c r="AX12" i="43"/>
  <c r="CP12" i="43"/>
  <c r="GC12" i="43"/>
  <c r="DA12" i="43"/>
  <c r="AO12" i="43"/>
  <c r="AT12" i="43"/>
  <c r="GB12" i="43"/>
  <c r="CZ12" i="43"/>
  <c r="AF12" i="43"/>
  <c r="IM12" i="43"/>
  <c r="FS12" i="43"/>
  <c r="DG12" i="43"/>
  <c r="AE12" i="43"/>
  <c r="T12" i="43"/>
  <c r="HZ12" i="43"/>
  <c r="AC12" i="43"/>
  <c r="HU12" i="43"/>
  <c r="HK12" i="43"/>
  <c r="IO12" i="43"/>
  <c r="IC12" i="43"/>
  <c r="FI12" i="43"/>
  <c r="CW12" i="43"/>
  <c r="AK12" i="43"/>
  <c r="IB12" i="43"/>
  <c r="FP12" i="43"/>
  <c r="CN12" i="43"/>
  <c r="L12" i="43"/>
  <c r="HS12" i="43"/>
  <c r="FG12" i="43"/>
  <c r="CE12" i="43"/>
  <c r="J12" i="43"/>
  <c r="GL12" i="43"/>
  <c r="DJ12" i="43"/>
  <c r="AP12" i="43"/>
  <c r="IG12" i="43"/>
  <c r="FM12" i="43"/>
  <c r="CS12" i="43"/>
  <c r="AG12" i="43"/>
  <c r="IN12" i="43"/>
  <c r="FL12" i="43"/>
  <c r="CR12" i="43"/>
  <c r="X12" i="43"/>
  <c r="IE12" i="43"/>
  <c r="FK12" i="43"/>
  <c r="CY12" i="43"/>
  <c r="O12" i="43"/>
  <c r="DH12" i="43"/>
  <c r="EP12" i="43"/>
  <c r="AN12" i="43"/>
  <c r="DR21" i="43" l="1"/>
  <c r="DR19" i="43"/>
  <c r="DR18" i="43"/>
  <c r="DR20" i="43"/>
  <c r="DR17" i="43"/>
  <c r="DR16" i="43"/>
  <c r="DK20" i="43"/>
  <c r="DK19" i="43"/>
  <c r="DK21" i="43"/>
  <c r="DK17" i="43"/>
  <c r="DK16" i="43"/>
  <c r="DK18" i="43"/>
  <c r="EJ21" i="43"/>
  <c r="EJ18" i="43"/>
  <c r="EJ19" i="43"/>
  <c r="EJ20" i="43"/>
  <c r="EJ16" i="43"/>
  <c r="EJ17" i="43"/>
  <c r="J20" i="43"/>
  <c r="J19" i="43"/>
  <c r="J21" i="43"/>
  <c r="J17" i="43"/>
  <c r="J18" i="43"/>
  <c r="J16" i="43"/>
  <c r="GB19" i="43"/>
  <c r="GB18" i="43"/>
  <c r="GB20" i="43"/>
  <c r="GB21" i="43"/>
  <c r="GB16" i="43"/>
  <c r="GB17" i="43"/>
  <c r="IF19" i="43"/>
  <c r="IF18" i="43"/>
  <c r="IF20" i="43"/>
  <c r="IF21" i="43"/>
  <c r="IF17" i="43"/>
  <c r="IF16" i="43"/>
  <c r="FW20" i="43"/>
  <c r="FW19" i="43"/>
  <c r="FW18" i="43"/>
  <c r="FW21" i="43"/>
  <c r="FW17" i="43"/>
  <c r="FW16" i="43"/>
  <c r="EQ20" i="43"/>
  <c r="EQ19" i="43"/>
  <c r="EQ21" i="43"/>
  <c r="EQ18" i="43"/>
  <c r="EQ17" i="43"/>
  <c r="EQ16" i="43"/>
  <c r="DQ21" i="43"/>
  <c r="DQ20" i="43"/>
  <c r="DQ18" i="43"/>
  <c r="DQ19" i="43"/>
  <c r="DQ17" i="43"/>
  <c r="DQ16" i="43"/>
  <c r="GE20" i="43"/>
  <c r="GE19" i="43"/>
  <c r="GE21" i="43"/>
  <c r="GE18" i="43"/>
  <c r="GE16" i="43"/>
  <c r="GE17" i="43"/>
  <c r="BZ20" i="43"/>
  <c r="BZ19" i="43"/>
  <c r="BZ21" i="43"/>
  <c r="BZ17" i="43"/>
  <c r="BZ16" i="43"/>
  <c r="BZ18" i="43"/>
  <c r="BW20" i="43"/>
  <c r="BW19" i="43"/>
  <c r="BW18" i="43"/>
  <c r="BW21" i="43"/>
  <c r="BW16" i="43"/>
  <c r="BW17" i="43"/>
  <c r="GQ21" i="43"/>
  <c r="GQ19" i="43"/>
  <c r="GQ18" i="43"/>
  <c r="GQ20" i="43"/>
  <c r="GQ16" i="43"/>
  <c r="GQ17" i="43"/>
  <c r="HA21" i="43"/>
  <c r="HA20" i="43"/>
  <c r="HA18" i="43"/>
  <c r="HA19" i="43"/>
  <c r="HA16" i="43"/>
  <c r="HA17" i="43"/>
  <c r="ED20" i="43"/>
  <c r="ED21" i="43"/>
  <c r="ED17" i="43"/>
  <c r="ED19" i="43"/>
  <c r="ED18" i="43"/>
  <c r="ED16" i="43"/>
  <c r="GG19" i="43"/>
  <c r="GG20" i="43"/>
  <c r="GG18" i="43"/>
  <c r="GG17" i="43"/>
  <c r="GG21" i="43"/>
  <c r="GG16" i="43"/>
  <c r="EN19" i="43"/>
  <c r="EN21" i="43"/>
  <c r="EN18" i="43"/>
  <c r="EN20" i="43"/>
  <c r="EN17" i="43"/>
  <c r="EN16" i="43"/>
  <c r="FF21" i="43"/>
  <c r="FF19" i="43"/>
  <c r="FF20" i="43"/>
  <c r="FF17" i="43"/>
  <c r="FF18" i="43"/>
  <c r="FF16" i="43"/>
  <c r="HD21" i="43"/>
  <c r="HD19" i="43"/>
  <c r="HD20" i="43"/>
  <c r="HD16" i="43"/>
  <c r="HD17" i="43"/>
  <c r="HD18" i="43"/>
  <c r="HW21" i="43"/>
  <c r="HW20" i="43"/>
  <c r="HW19" i="43"/>
  <c r="HW18" i="43"/>
  <c r="HW17" i="43"/>
  <c r="HW16" i="43"/>
  <c r="K20" i="43"/>
  <c r="K19" i="43"/>
  <c r="K21" i="43"/>
  <c r="K18" i="43"/>
  <c r="K17" i="43"/>
  <c r="K16" i="43"/>
  <c r="Q21" i="43"/>
  <c r="Q20" i="43"/>
  <c r="Q18" i="43"/>
  <c r="Q19" i="43"/>
  <c r="Q17" i="43"/>
  <c r="Q16" i="43"/>
  <c r="BO20" i="43"/>
  <c r="BO21" i="43"/>
  <c r="BO18" i="43"/>
  <c r="BO17" i="43"/>
  <c r="BO16" i="43"/>
  <c r="BO19" i="43"/>
  <c r="CG19" i="43"/>
  <c r="CG21" i="43"/>
  <c r="CG20" i="43"/>
  <c r="CG18" i="43"/>
  <c r="CG17" i="43"/>
  <c r="CG16" i="43"/>
  <c r="O21" i="43"/>
  <c r="O20" i="43"/>
  <c r="O19" i="43"/>
  <c r="O18" i="43"/>
  <c r="O16" i="43"/>
  <c r="O17" i="43"/>
  <c r="AG21" i="43"/>
  <c r="AG20" i="43"/>
  <c r="AG19" i="43"/>
  <c r="AG18" i="43"/>
  <c r="AG16" i="43"/>
  <c r="AG17" i="43"/>
  <c r="CE20" i="43"/>
  <c r="CE19" i="43"/>
  <c r="CE21" i="43"/>
  <c r="CE18" i="43"/>
  <c r="CE17" i="43"/>
  <c r="CE16" i="43"/>
  <c r="CW19" i="43"/>
  <c r="CW17" i="43"/>
  <c r="CW18" i="43"/>
  <c r="CW20" i="43"/>
  <c r="CW16" i="43"/>
  <c r="CW21" i="43"/>
  <c r="T21" i="43"/>
  <c r="T19" i="43"/>
  <c r="T18" i="43"/>
  <c r="T20" i="43"/>
  <c r="T17" i="43"/>
  <c r="T16" i="43"/>
  <c r="AT20" i="43"/>
  <c r="AT21" i="43"/>
  <c r="AT19" i="43"/>
  <c r="AT17" i="43"/>
  <c r="AT18" i="43"/>
  <c r="AT16" i="43"/>
  <c r="S20" i="43"/>
  <c r="S21" i="43"/>
  <c r="S18" i="43"/>
  <c r="S19" i="43"/>
  <c r="S17" i="43"/>
  <c r="S16" i="43"/>
  <c r="AS21" i="43"/>
  <c r="AS19" i="43"/>
  <c r="AS20" i="43"/>
  <c r="AS16" i="43"/>
  <c r="AS17" i="43"/>
  <c r="AS18" i="43"/>
  <c r="HY21" i="43"/>
  <c r="HY20" i="43"/>
  <c r="HY18" i="43"/>
  <c r="HY19" i="43"/>
  <c r="HY17" i="43"/>
  <c r="HY16" i="43"/>
  <c r="GA21" i="43"/>
  <c r="GA19" i="43"/>
  <c r="GA20" i="43"/>
  <c r="GA18" i="43"/>
  <c r="GA17" i="43"/>
  <c r="GA16" i="43"/>
  <c r="GK21" i="43"/>
  <c r="GK20" i="43"/>
  <c r="GK18" i="43"/>
  <c r="GK19" i="43"/>
  <c r="GK17" i="43"/>
  <c r="GK16" i="43"/>
  <c r="IQ20" i="43"/>
  <c r="IQ19" i="43"/>
  <c r="IQ21" i="43"/>
  <c r="IQ17" i="43"/>
  <c r="IQ18" i="43"/>
  <c r="IQ16" i="43"/>
  <c r="N20" i="43"/>
  <c r="N19" i="43"/>
  <c r="N21" i="43"/>
  <c r="N17" i="43"/>
  <c r="N18" i="43"/>
  <c r="N16" i="43"/>
  <c r="CJ19" i="43"/>
  <c r="CJ21" i="43"/>
  <c r="CJ17" i="43"/>
  <c r="CJ18" i="43"/>
  <c r="CJ16" i="43"/>
  <c r="CJ20" i="43"/>
  <c r="GI21" i="43"/>
  <c r="GI19" i="43"/>
  <c r="GI17" i="43"/>
  <c r="GI20" i="43"/>
  <c r="GI18" i="43"/>
  <c r="GI16" i="43"/>
  <c r="GS21" i="43"/>
  <c r="GS20" i="43"/>
  <c r="GS19" i="43"/>
  <c r="GS18" i="43"/>
  <c r="GS17" i="43"/>
  <c r="GS16" i="43"/>
  <c r="V20" i="43"/>
  <c r="V19" i="43"/>
  <c r="V17" i="43"/>
  <c r="V21" i="43"/>
  <c r="V18" i="43"/>
  <c r="V16" i="43"/>
  <c r="GM20" i="43"/>
  <c r="GM19" i="43"/>
  <c r="GM21" i="43"/>
  <c r="GM18" i="43"/>
  <c r="GM17" i="43"/>
  <c r="GM16" i="43"/>
  <c r="CF21" i="43"/>
  <c r="CF20" i="43"/>
  <c r="CF18" i="43"/>
  <c r="CF19" i="43"/>
  <c r="CF16" i="43"/>
  <c r="CF17" i="43"/>
  <c r="GP20" i="43"/>
  <c r="GP21" i="43"/>
  <c r="GP17" i="43"/>
  <c r="GP18" i="43"/>
  <c r="GP16" i="43"/>
  <c r="GP19" i="43"/>
  <c r="H21" i="43"/>
  <c r="H20" i="43"/>
  <c r="H19" i="43"/>
  <c r="H18" i="43"/>
  <c r="H16" i="43"/>
  <c r="H17" i="43"/>
  <c r="GW19" i="43"/>
  <c r="GW20" i="43"/>
  <c r="GW17" i="43"/>
  <c r="GW21" i="43"/>
  <c r="GW18" i="43"/>
  <c r="GW16" i="43"/>
  <c r="W21" i="43"/>
  <c r="W19" i="43"/>
  <c r="W20" i="43"/>
  <c r="W18" i="43"/>
  <c r="W17" i="43"/>
  <c r="W16" i="43"/>
  <c r="HP19" i="43"/>
  <c r="HP21" i="43"/>
  <c r="HP18" i="43"/>
  <c r="HP20" i="43"/>
  <c r="HP17" i="43"/>
  <c r="HP16" i="43"/>
  <c r="IH21" i="43"/>
  <c r="IH17" i="43"/>
  <c r="IH20" i="43"/>
  <c r="IH19" i="43"/>
  <c r="IH16" i="43"/>
  <c r="IH18" i="43"/>
  <c r="FZ20" i="43"/>
  <c r="FZ21" i="43"/>
  <c r="FZ17" i="43"/>
  <c r="FZ19" i="43"/>
  <c r="FZ18" i="43"/>
  <c r="FZ16" i="43"/>
  <c r="CK21" i="43"/>
  <c r="CK20" i="43"/>
  <c r="CK18" i="43"/>
  <c r="CK19" i="43"/>
  <c r="CK17" i="43"/>
  <c r="CK16" i="43"/>
  <c r="BS21" i="43"/>
  <c r="BS19" i="43"/>
  <c r="BS20" i="43"/>
  <c r="BS18" i="43"/>
  <c r="BS16" i="43"/>
  <c r="BS17" i="43"/>
  <c r="CC21" i="43"/>
  <c r="CC20" i="43"/>
  <c r="CC19" i="43"/>
  <c r="CC18" i="43"/>
  <c r="CC16" i="43"/>
  <c r="CC17" i="43"/>
  <c r="EI20" i="43"/>
  <c r="EI19" i="43"/>
  <c r="EI21" i="43"/>
  <c r="EI18" i="43"/>
  <c r="EI16" i="43"/>
  <c r="EI17" i="43"/>
  <c r="ES19" i="43"/>
  <c r="ES21" i="43"/>
  <c r="ES20" i="43"/>
  <c r="ES18" i="43"/>
  <c r="ES17" i="43"/>
  <c r="ES16" i="43"/>
  <c r="GL20" i="43"/>
  <c r="GL21" i="43"/>
  <c r="GL19" i="43"/>
  <c r="GL18" i="43"/>
  <c r="GL17" i="43"/>
  <c r="GL16" i="43"/>
  <c r="FX21" i="43"/>
  <c r="FX20" i="43"/>
  <c r="FX19" i="43"/>
  <c r="FX16" i="43"/>
  <c r="FX17" i="43"/>
  <c r="FX18" i="43"/>
  <c r="EC19" i="43"/>
  <c r="EC20" i="43"/>
  <c r="EC17" i="43"/>
  <c r="EC21" i="43"/>
  <c r="EC16" i="43"/>
  <c r="EC18" i="43"/>
  <c r="BT21" i="43"/>
  <c r="BT20" i="43"/>
  <c r="BT19" i="43"/>
  <c r="BT18" i="43"/>
  <c r="BT16" i="43"/>
  <c r="BT17" i="43"/>
  <c r="DH19" i="43"/>
  <c r="DH20" i="43"/>
  <c r="DH18" i="43"/>
  <c r="DH21" i="43"/>
  <c r="DH17" i="43"/>
  <c r="DH16" i="43"/>
  <c r="AK19" i="43"/>
  <c r="AK21" i="43"/>
  <c r="AK16" i="43"/>
  <c r="AK20" i="43"/>
  <c r="AK17" i="43"/>
  <c r="AK18" i="43"/>
  <c r="GT20" i="43"/>
  <c r="GT19" i="43"/>
  <c r="GT18" i="43"/>
  <c r="GT16" i="43"/>
  <c r="GT21" i="43"/>
  <c r="GT17" i="43"/>
  <c r="DO21" i="43"/>
  <c r="DO18" i="43"/>
  <c r="DO19" i="43"/>
  <c r="DO20" i="43"/>
  <c r="DO17" i="43"/>
  <c r="DO16" i="43"/>
  <c r="FY19" i="43"/>
  <c r="FY20" i="43"/>
  <c r="FY21" i="43"/>
  <c r="FY17" i="43"/>
  <c r="FY16" i="43"/>
  <c r="FY18" i="43"/>
  <c r="CY21" i="43"/>
  <c r="CY19" i="43"/>
  <c r="CY20" i="43"/>
  <c r="CY18" i="43"/>
  <c r="CY17" i="43"/>
  <c r="CY16" i="43"/>
  <c r="FG20" i="43"/>
  <c r="FG19" i="43"/>
  <c r="FG21" i="43"/>
  <c r="FG18" i="43"/>
  <c r="FG17" i="43"/>
  <c r="FG16" i="43"/>
  <c r="AE21" i="43"/>
  <c r="AE19" i="43"/>
  <c r="AE20" i="43"/>
  <c r="AE18" i="43"/>
  <c r="AE17" i="43"/>
  <c r="AE16" i="43"/>
  <c r="CM20" i="43"/>
  <c r="CM19" i="43"/>
  <c r="CM21" i="43"/>
  <c r="CM18" i="43"/>
  <c r="CM16" i="43"/>
  <c r="CM17" i="43"/>
  <c r="EY20" i="43"/>
  <c r="EY19" i="43"/>
  <c r="EY21" i="43"/>
  <c r="EY18" i="43"/>
  <c r="EY16" i="43"/>
  <c r="EY17" i="43"/>
  <c r="EL20" i="43"/>
  <c r="EL21" i="43"/>
  <c r="EL17" i="43"/>
  <c r="EL19" i="43"/>
  <c r="EL18" i="43"/>
  <c r="EL16" i="43"/>
  <c r="IR21" i="43"/>
  <c r="IR19" i="43"/>
  <c r="IR20" i="43"/>
  <c r="IR16" i="43"/>
  <c r="IR18" i="43"/>
  <c r="IR17" i="43"/>
  <c r="CX20" i="43"/>
  <c r="CX19" i="43"/>
  <c r="CX17" i="43"/>
  <c r="CX18" i="43"/>
  <c r="CX21" i="43"/>
  <c r="CX16" i="43"/>
  <c r="AR21" i="43"/>
  <c r="AR19" i="43"/>
  <c r="AR18" i="43"/>
  <c r="AR16" i="43"/>
  <c r="AR20" i="43"/>
  <c r="AR17" i="43"/>
  <c r="FV18" i="43"/>
  <c r="FV20" i="43"/>
  <c r="FV19" i="43"/>
  <c r="FV16" i="43"/>
  <c r="FV21" i="43"/>
  <c r="FV17" i="43"/>
  <c r="BL20" i="43"/>
  <c r="BL21" i="43"/>
  <c r="BL19" i="43"/>
  <c r="BL18" i="43"/>
  <c r="BL17" i="43"/>
  <c r="BL16" i="43"/>
  <c r="FC21" i="43"/>
  <c r="FC20" i="43"/>
  <c r="FC19" i="43"/>
  <c r="FC17" i="43"/>
  <c r="FC18" i="43"/>
  <c r="FC16" i="43"/>
  <c r="C20" i="43"/>
  <c r="C21" i="43"/>
  <c r="C18" i="43"/>
  <c r="C17" i="43"/>
  <c r="C16" i="43"/>
  <c r="C19" i="43"/>
  <c r="G21" i="43"/>
  <c r="G19" i="43"/>
  <c r="G20" i="43"/>
  <c r="G17" i="43"/>
  <c r="G18" i="43"/>
  <c r="G16" i="43"/>
  <c r="BG20" i="43"/>
  <c r="BG21" i="43"/>
  <c r="BG18" i="43"/>
  <c r="BG19" i="43"/>
  <c r="BG16" i="43"/>
  <c r="BG17" i="43"/>
  <c r="BY19" i="43"/>
  <c r="BY20" i="43"/>
  <c r="BY17" i="43"/>
  <c r="BY21" i="43"/>
  <c r="BY18" i="43"/>
  <c r="BY16" i="43"/>
  <c r="AL20" i="43"/>
  <c r="AL19" i="43"/>
  <c r="AL21" i="43"/>
  <c r="AL17" i="43"/>
  <c r="AL18" i="43"/>
  <c r="AL16" i="43"/>
  <c r="EU21" i="43"/>
  <c r="EU20" i="43"/>
  <c r="EU19" i="43"/>
  <c r="EU17" i="43"/>
  <c r="EU18" i="43"/>
  <c r="EU16" i="43"/>
  <c r="EW21" i="43"/>
  <c r="EW20" i="43"/>
  <c r="EW18" i="43"/>
  <c r="EW17" i="43"/>
  <c r="EW16" i="43"/>
  <c r="EW19" i="43"/>
  <c r="HC20" i="43"/>
  <c r="HC19" i="43"/>
  <c r="HC21" i="43"/>
  <c r="HC18" i="43"/>
  <c r="HC17" i="43"/>
  <c r="HC16" i="43"/>
  <c r="HM19" i="43"/>
  <c r="HM21" i="43"/>
  <c r="HM18" i="43"/>
  <c r="HM17" i="43"/>
  <c r="HM16" i="43"/>
  <c r="HM20" i="43"/>
  <c r="FK21" i="43"/>
  <c r="FK20" i="43"/>
  <c r="FK18" i="43"/>
  <c r="FK19" i="43"/>
  <c r="FK16" i="43"/>
  <c r="FK17" i="43"/>
  <c r="FM21" i="43"/>
  <c r="FM20" i="43"/>
  <c r="FM18" i="43"/>
  <c r="FM19" i="43"/>
  <c r="FM17" i="43"/>
  <c r="FM16" i="43"/>
  <c r="HS20" i="43"/>
  <c r="HS19" i="43"/>
  <c r="HS17" i="43"/>
  <c r="HS21" i="43"/>
  <c r="HS18" i="43"/>
  <c r="HS16" i="43"/>
  <c r="IC19" i="43"/>
  <c r="IC21" i="43"/>
  <c r="IC20" i="43"/>
  <c r="IC17" i="43"/>
  <c r="IC18" i="43"/>
  <c r="IC16" i="43"/>
  <c r="DG21" i="43"/>
  <c r="DG20" i="43"/>
  <c r="DG19" i="43"/>
  <c r="DG18" i="43"/>
  <c r="DG17" i="43"/>
  <c r="DG16" i="43"/>
  <c r="DA21" i="43"/>
  <c r="DA20" i="43"/>
  <c r="DA18" i="43"/>
  <c r="DA19" i="43"/>
  <c r="DA17" i="43"/>
  <c r="DA16" i="43"/>
  <c r="FO20" i="43"/>
  <c r="FO19" i="43"/>
  <c r="FO21" i="43"/>
  <c r="FO18" i="43"/>
  <c r="FO16" i="43"/>
  <c r="FO17" i="43"/>
  <c r="FQ19" i="43"/>
  <c r="FQ21" i="43"/>
  <c r="FQ17" i="43"/>
  <c r="FQ20" i="43"/>
  <c r="FQ18" i="43"/>
  <c r="FQ16" i="43"/>
  <c r="CO19" i="43"/>
  <c r="CO21" i="43"/>
  <c r="CO18" i="43"/>
  <c r="CO17" i="43"/>
  <c r="CO16" i="43"/>
  <c r="CO20" i="43"/>
  <c r="AV20" i="43"/>
  <c r="AV19" i="43"/>
  <c r="AV18" i="43"/>
  <c r="AV17" i="43"/>
  <c r="AV16" i="43"/>
  <c r="AV21" i="43"/>
  <c r="BF21" i="43"/>
  <c r="BF20" i="43"/>
  <c r="BF18" i="43"/>
  <c r="BF19" i="43"/>
  <c r="BF17" i="43"/>
  <c r="BF16" i="43"/>
  <c r="DD21" i="43"/>
  <c r="DD20" i="43"/>
  <c r="DD19" i="43"/>
  <c r="DD18" i="43"/>
  <c r="DD16" i="43"/>
  <c r="DD17" i="43"/>
  <c r="GO19" i="43"/>
  <c r="GO17" i="43"/>
  <c r="GO18" i="43"/>
  <c r="GO16" i="43"/>
  <c r="GO20" i="43"/>
  <c r="GO21" i="43"/>
  <c r="HT21" i="43"/>
  <c r="HT20" i="43"/>
  <c r="HT19" i="43"/>
  <c r="HT18" i="43"/>
  <c r="HT16" i="43"/>
  <c r="HT17" i="43"/>
  <c r="BD20" i="43"/>
  <c r="BD21" i="43"/>
  <c r="BD18" i="43"/>
  <c r="BD17" i="43"/>
  <c r="BD16" i="43"/>
  <c r="BD19" i="43"/>
  <c r="BN20" i="43"/>
  <c r="BN21" i="43"/>
  <c r="BN18" i="43"/>
  <c r="BN19" i="43"/>
  <c r="BN17" i="43"/>
  <c r="BN16" i="43"/>
  <c r="DL21" i="43"/>
  <c r="DL20" i="43"/>
  <c r="DL16" i="43"/>
  <c r="DL18" i="43"/>
  <c r="DL19" i="43"/>
  <c r="DL17" i="43"/>
  <c r="BQ17" i="43"/>
  <c r="BQ19" i="43"/>
  <c r="BQ20" i="43"/>
  <c r="BQ16" i="43"/>
  <c r="BQ18" i="43"/>
  <c r="BQ21" i="43"/>
  <c r="GZ19" i="43"/>
  <c r="GZ18" i="43"/>
  <c r="GZ21" i="43"/>
  <c r="GZ20" i="43"/>
  <c r="GZ17" i="43"/>
  <c r="GZ16" i="43"/>
  <c r="EF19" i="43"/>
  <c r="EF21" i="43"/>
  <c r="EF20" i="43"/>
  <c r="EF18" i="43"/>
  <c r="EF16" i="43"/>
  <c r="EF17" i="43"/>
  <c r="EX20" i="43"/>
  <c r="EX21" i="43"/>
  <c r="EX18" i="43"/>
  <c r="EX17" i="43"/>
  <c r="EX16" i="43"/>
  <c r="EX19" i="43"/>
  <c r="Y21" i="43"/>
  <c r="Y20" i="43"/>
  <c r="Y19" i="43"/>
  <c r="Y18" i="43"/>
  <c r="Y17" i="43"/>
  <c r="Y16" i="43"/>
  <c r="BK21" i="43"/>
  <c r="BK19" i="43"/>
  <c r="BK17" i="43"/>
  <c r="BK20" i="43"/>
  <c r="BK18" i="43"/>
  <c r="BK16" i="43"/>
  <c r="BU21" i="43"/>
  <c r="BU20" i="43"/>
  <c r="BU19" i="43"/>
  <c r="BU18" i="43"/>
  <c r="BU17" i="43"/>
  <c r="BU16" i="43"/>
  <c r="EA20" i="43"/>
  <c r="EA19" i="43"/>
  <c r="EA21" i="43"/>
  <c r="EA18" i="43"/>
  <c r="EA17" i="43"/>
  <c r="EA16" i="43"/>
  <c r="EK19" i="43"/>
  <c r="EK20" i="43"/>
  <c r="EK21" i="43"/>
  <c r="EK17" i="43"/>
  <c r="EK16" i="43"/>
  <c r="EK18" i="43"/>
  <c r="FH21" i="43"/>
  <c r="FH20" i="43"/>
  <c r="FH19" i="43"/>
  <c r="FH18" i="43"/>
  <c r="FH17" i="43"/>
  <c r="FH16" i="43"/>
  <c r="HG21" i="43"/>
  <c r="HG20" i="43"/>
  <c r="HG17" i="43"/>
  <c r="HG18" i="43"/>
  <c r="HG19" i="43"/>
  <c r="HG16" i="43"/>
  <c r="HQ21" i="43"/>
  <c r="HQ20" i="43"/>
  <c r="HQ18" i="43"/>
  <c r="HQ19" i="43"/>
  <c r="HQ17" i="43"/>
  <c r="HQ16" i="43"/>
  <c r="FB20" i="43"/>
  <c r="FB19" i="43"/>
  <c r="FB18" i="43"/>
  <c r="FB17" i="43"/>
  <c r="FB21" i="43"/>
  <c r="FB16" i="43"/>
  <c r="HF20" i="43"/>
  <c r="HF19" i="43"/>
  <c r="HF18" i="43"/>
  <c r="HF17" i="43"/>
  <c r="HF21" i="43"/>
  <c r="HF16" i="43"/>
  <c r="EP19" i="43"/>
  <c r="EP18" i="43"/>
  <c r="EP21" i="43"/>
  <c r="EP16" i="43"/>
  <c r="EP17" i="43"/>
  <c r="EP20" i="43"/>
  <c r="CZ20" i="43"/>
  <c r="CZ21" i="43"/>
  <c r="CZ19" i="43"/>
  <c r="CZ16" i="43"/>
  <c r="CZ17" i="43"/>
  <c r="CZ18" i="43"/>
  <c r="DC20" i="43"/>
  <c r="DC19" i="43"/>
  <c r="DC21" i="43"/>
  <c r="DC18" i="43"/>
  <c r="DC16" i="43"/>
  <c r="DC17" i="43"/>
  <c r="DU19" i="43"/>
  <c r="DU20" i="43"/>
  <c r="DU17" i="43"/>
  <c r="DU16" i="43"/>
  <c r="DU21" i="43"/>
  <c r="DU18" i="43"/>
  <c r="CD20" i="43"/>
  <c r="CD21" i="43"/>
  <c r="CD18" i="43"/>
  <c r="CD19" i="43"/>
  <c r="CD16" i="43"/>
  <c r="CD17" i="43"/>
  <c r="IN19" i="43"/>
  <c r="IN18" i="43"/>
  <c r="IN21" i="43"/>
  <c r="IN16" i="43"/>
  <c r="IN17" i="43"/>
  <c r="IN20" i="43"/>
  <c r="HZ21" i="43"/>
  <c r="HZ19" i="43"/>
  <c r="HZ20" i="43"/>
  <c r="HZ18" i="43"/>
  <c r="HZ17" i="43"/>
  <c r="HZ16" i="43"/>
  <c r="IJ21" i="43"/>
  <c r="IJ20" i="43"/>
  <c r="IJ18" i="43"/>
  <c r="IJ19" i="43"/>
  <c r="IJ16" i="43"/>
  <c r="IJ17" i="43"/>
  <c r="DI21" i="43"/>
  <c r="DI20" i="43"/>
  <c r="DI19" i="43"/>
  <c r="DI18" i="43"/>
  <c r="DI16" i="43"/>
  <c r="DI17" i="43"/>
  <c r="DW21" i="43"/>
  <c r="DW19" i="43"/>
  <c r="DW20" i="43"/>
  <c r="DW18" i="43"/>
  <c r="DW17" i="43"/>
  <c r="DW16" i="43"/>
  <c r="CS21" i="43"/>
  <c r="CS20" i="43"/>
  <c r="CS18" i="43"/>
  <c r="CS17" i="43"/>
  <c r="CS16" i="43"/>
  <c r="CS19" i="43"/>
  <c r="FI19" i="43"/>
  <c r="FI21" i="43"/>
  <c r="FI17" i="43"/>
  <c r="FI18" i="43"/>
  <c r="FI16" i="43"/>
  <c r="FI20" i="43"/>
  <c r="AO21" i="43"/>
  <c r="AO20" i="43"/>
  <c r="AO18" i="43"/>
  <c r="AO19" i="43"/>
  <c r="AO16" i="43"/>
  <c r="AO17" i="43"/>
  <c r="DE19" i="43"/>
  <c r="DE21" i="43"/>
  <c r="DE20" i="43"/>
  <c r="DE17" i="43"/>
  <c r="DE18" i="43"/>
  <c r="DE16" i="43"/>
  <c r="BJ20" i="43"/>
  <c r="BJ19" i="43"/>
  <c r="BJ17" i="43"/>
  <c r="BJ21" i="43"/>
  <c r="BJ18" i="43"/>
  <c r="BJ16" i="43"/>
  <c r="AJ21" i="43"/>
  <c r="AJ20" i="43"/>
  <c r="AJ19" i="43"/>
  <c r="AJ18" i="43"/>
  <c r="AJ16" i="43"/>
  <c r="AJ17" i="43"/>
  <c r="CT21" i="43"/>
  <c r="CT19" i="43"/>
  <c r="CT20" i="43"/>
  <c r="CT18" i="43"/>
  <c r="CT17" i="43"/>
  <c r="CT16" i="43"/>
  <c r="GH20" i="43"/>
  <c r="GH17" i="43"/>
  <c r="GH21" i="43"/>
  <c r="GH19" i="43"/>
  <c r="GH18" i="43"/>
  <c r="GH16" i="43"/>
  <c r="EB21" i="43"/>
  <c r="EB19" i="43"/>
  <c r="EB20" i="43"/>
  <c r="EB17" i="43"/>
  <c r="EB16" i="43"/>
  <c r="EB18" i="43"/>
  <c r="BV20" i="43"/>
  <c r="BV19" i="43"/>
  <c r="BV18" i="43"/>
  <c r="BV21" i="43"/>
  <c r="BV16" i="43"/>
  <c r="BV17" i="43"/>
  <c r="IE21" i="43"/>
  <c r="IE19" i="43"/>
  <c r="IE20" i="43"/>
  <c r="IE17" i="43"/>
  <c r="IE16" i="43"/>
  <c r="IE18" i="43"/>
  <c r="IG21" i="43"/>
  <c r="IG20" i="43"/>
  <c r="IG18" i="43"/>
  <c r="IG19" i="43"/>
  <c r="IG17" i="43"/>
  <c r="IG16" i="43"/>
  <c r="L21" i="43"/>
  <c r="L19" i="43"/>
  <c r="L18" i="43"/>
  <c r="L20" i="43"/>
  <c r="L17" i="43"/>
  <c r="L16" i="43"/>
  <c r="IO21" i="43"/>
  <c r="IO20" i="43"/>
  <c r="IO18" i="43"/>
  <c r="IO19" i="43"/>
  <c r="IO17" i="43"/>
  <c r="IO16" i="43"/>
  <c r="FS21" i="43"/>
  <c r="FS19" i="43"/>
  <c r="FS20" i="43"/>
  <c r="FS18" i="43"/>
  <c r="FS17" i="43"/>
  <c r="FS16" i="43"/>
  <c r="GC21" i="43"/>
  <c r="GC20" i="43"/>
  <c r="GC18" i="43"/>
  <c r="GC19" i="43"/>
  <c r="GC17" i="43"/>
  <c r="GC16" i="43"/>
  <c r="II20" i="43"/>
  <c r="II19" i="43"/>
  <c r="II21" i="43"/>
  <c r="II17" i="43"/>
  <c r="II18" i="43"/>
  <c r="II16" i="43"/>
  <c r="IK19" i="43"/>
  <c r="IK20" i="43"/>
  <c r="IK21" i="43"/>
  <c r="IK17" i="43"/>
  <c r="IK18" i="43"/>
  <c r="IK16" i="43"/>
  <c r="ER21" i="43"/>
  <c r="ER19" i="43"/>
  <c r="ER18" i="43"/>
  <c r="ER20" i="43"/>
  <c r="ER16" i="43"/>
  <c r="ER17" i="43"/>
  <c r="DP19" i="43"/>
  <c r="DP18" i="43"/>
  <c r="DP20" i="43"/>
  <c r="DP17" i="43"/>
  <c r="DP16" i="43"/>
  <c r="DP21" i="43"/>
  <c r="DZ20" i="43"/>
  <c r="DZ21" i="43"/>
  <c r="DZ18" i="43"/>
  <c r="DZ19" i="43"/>
  <c r="DZ17" i="43"/>
  <c r="DZ16" i="43"/>
  <c r="GF21" i="43"/>
  <c r="GF19" i="43"/>
  <c r="GF20" i="43"/>
  <c r="GF18" i="43"/>
  <c r="GF16" i="43"/>
  <c r="GF17" i="43"/>
  <c r="DT21" i="43"/>
  <c r="DT19" i="43"/>
  <c r="DT20" i="43"/>
  <c r="DT18" i="43"/>
  <c r="DT16" i="43"/>
  <c r="DT17" i="43"/>
  <c r="DY21" i="43"/>
  <c r="DY20" i="43"/>
  <c r="DY18" i="43"/>
  <c r="DY19" i="43"/>
  <c r="DY17" i="43"/>
  <c r="DY16" i="43"/>
  <c r="DX19" i="43"/>
  <c r="DX20" i="43"/>
  <c r="DX18" i="43"/>
  <c r="DX21" i="43"/>
  <c r="DX17" i="43"/>
  <c r="DX16" i="43"/>
  <c r="EH20" i="43"/>
  <c r="EH21" i="43"/>
  <c r="EH18" i="43"/>
  <c r="EH19" i="43"/>
  <c r="EH16" i="43"/>
  <c r="EH17" i="43"/>
  <c r="GN21" i="43"/>
  <c r="GN19" i="43"/>
  <c r="GN18" i="43"/>
  <c r="GN17" i="43"/>
  <c r="GN16" i="43"/>
  <c r="GN20" i="43"/>
  <c r="DN20" i="43"/>
  <c r="DN21" i="43"/>
  <c r="DN17" i="43"/>
  <c r="DN18" i="43"/>
  <c r="DN19" i="43"/>
  <c r="DN16" i="43"/>
  <c r="AI20" i="43"/>
  <c r="AI19" i="43"/>
  <c r="AI18" i="43"/>
  <c r="AI21" i="43"/>
  <c r="AI16" i="43"/>
  <c r="AI17" i="43"/>
  <c r="HH19" i="43"/>
  <c r="HH18" i="43"/>
  <c r="HH21" i="43"/>
  <c r="HH20" i="43"/>
  <c r="HH16" i="43"/>
  <c r="HH17" i="43"/>
  <c r="HR21" i="43"/>
  <c r="HR19" i="43"/>
  <c r="HR20" i="43"/>
  <c r="HR17" i="43"/>
  <c r="HR18" i="43"/>
  <c r="HR16" i="43"/>
  <c r="AH21" i="43"/>
  <c r="AH20" i="43"/>
  <c r="AH19" i="43"/>
  <c r="AH18" i="43"/>
  <c r="AH17" i="43"/>
  <c r="AH16" i="43"/>
  <c r="EM21" i="43"/>
  <c r="EM20" i="43"/>
  <c r="EM19" i="43"/>
  <c r="EM18" i="43"/>
  <c r="EM17" i="43"/>
  <c r="EM16" i="43"/>
  <c r="EO21" i="43"/>
  <c r="EO20" i="43"/>
  <c r="EO18" i="43"/>
  <c r="EO19" i="43"/>
  <c r="EO16" i="43"/>
  <c r="EO17" i="43"/>
  <c r="GU20" i="43"/>
  <c r="GU19" i="43"/>
  <c r="GU18" i="43"/>
  <c r="GU16" i="43"/>
  <c r="GU21" i="43"/>
  <c r="GU17" i="43"/>
  <c r="HE19" i="43"/>
  <c r="HE21" i="43"/>
  <c r="HE20" i="43"/>
  <c r="HE17" i="43"/>
  <c r="HE16" i="43"/>
  <c r="HE18" i="43"/>
  <c r="HO21" i="43"/>
  <c r="HO18" i="43"/>
  <c r="HO19" i="43"/>
  <c r="HO20" i="43"/>
  <c r="HO17" i="43"/>
  <c r="HO16" i="43"/>
  <c r="F20" i="43"/>
  <c r="F21" i="43"/>
  <c r="F19" i="43"/>
  <c r="F17" i="43"/>
  <c r="F18" i="43"/>
  <c r="F16" i="43"/>
  <c r="Z20" i="43"/>
  <c r="Z21" i="43"/>
  <c r="Z18" i="43"/>
  <c r="Z16" i="43"/>
  <c r="Z17" i="43"/>
  <c r="Z19" i="43"/>
  <c r="BX21" i="43"/>
  <c r="BX19" i="43"/>
  <c r="BX18" i="43"/>
  <c r="BX20" i="43"/>
  <c r="BX16" i="43"/>
  <c r="BX17" i="43"/>
  <c r="ID20" i="43"/>
  <c r="ID21" i="43"/>
  <c r="ID19" i="43"/>
  <c r="ID18" i="43"/>
  <c r="ID17" i="43"/>
  <c r="ID16" i="43"/>
  <c r="FL19" i="43"/>
  <c r="FL20" i="43"/>
  <c r="FL18" i="43"/>
  <c r="FL21" i="43"/>
  <c r="FL16" i="43"/>
  <c r="FL17" i="43"/>
  <c r="AM21" i="43"/>
  <c r="AM19" i="43"/>
  <c r="AM20" i="43"/>
  <c r="AM17" i="43"/>
  <c r="AM18" i="43"/>
  <c r="AM16" i="43"/>
  <c r="BE21" i="43"/>
  <c r="BE20" i="43"/>
  <c r="BE18" i="43"/>
  <c r="BE19" i="43"/>
  <c r="BE17" i="43"/>
  <c r="BE16" i="43"/>
  <c r="EG21" i="43"/>
  <c r="EG20" i="43"/>
  <c r="EG19" i="43"/>
  <c r="EG18" i="43"/>
  <c r="EG16" i="43"/>
  <c r="EG17" i="43"/>
  <c r="X19" i="43"/>
  <c r="X20" i="43"/>
  <c r="X18" i="43"/>
  <c r="X21" i="43"/>
  <c r="X16" i="43"/>
  <c r="X17" i="43"/>
  <c r="CN21" i="43"/>
  <c r="CN20" i="43"/>
  <c r="CN19" i="43"/>
  <c r="CN18" i="43"/>
  <c r="CN16" i="43"/>
  <c r="CN17" i="43"/>
  <c r="IM21" i="43"/>
  <c r="IM19" i="43"/>
  <c r="IM18" i="43"/>
  <c r="IM17" i="43"/>
  <c r="IM20" i="43"/>
  <c r="IM16" i="43"/>
  <c r="FU21" i="43"/>
  <c r="FU20" i="43"/>
  <c r="FU18" i="43"/>
  <c r="FU19" i="43"/>
  <c r="FU16" i="43"/>
  <c r="FU17" i="43"/>
  <c r="E20" i="43"/>
  <c r="E21" i="43"/>
  <c r="E19" i="43"/>
  <c r="E16" i="43"/>
  <c r="E18" i="43"/>
  <c r="E17" i="43"/>
  <c r="IB21" i="43"/>
  <c r="IB18" i="43"/>
  <c r="IB20" i="43"/>
  <c r="IB16" i="43"/>
  <c r="IB19" i="43"/>
  <c r="IB17" i="43"/>
  <c r="CQ21" i="43"/>
  <c r="CQ19" i="43"/>
  <c r="CQ20" i="43"/>
  <c r="CQ17" i="43"/>
  <c r="CQ18" i="43"/>
  <c r="CQ16" i="43"/>
  <c r="DM19" i="43"/>
  <c r="DM20" i="43"/>
  <c r="DM21" i="43"/>
  <c r="DM17" i="43"/>
  <c r="DM18" i="43"/>
  <c r="DM16" i="43"/>
  <c r="FE21" i="43"/>
  <c r="FE20" i="43"/>
  <c r="FE18" i="43"/>
  <c r="FE19" i="43"/>
  <c r="FE17" i="43"/>
  <c r="FE16" i="43"/>
  <c r="AZ21" i="43"/>
  <c r="AZ20" i="43"/>
  <c r="AZ19" i="43"/>
  <c r="AZ18" i="43"/>
  <c r="AZ17" i="43"/>
  <c r="AZ16" i="43"/>
  <c r="AP21" i="43"/>
  <c r="AP18" i="43"/>
  <c r="AP19" i="43"/>
  <c r="AP16" i="43"/>
  <c r="AP20" i="43"/>
  <c r="AP17" i="43"/>
  <c r="HK20" i="43"/>
  <c r="HK19" i="43"/>
  <c r="HK21" i="43"/>
  <c r="HK18" i="43"/>
  <c r="HK17" i="43"/>
  <c r="HK16" i="43"/>
  <c r="CP20" i="43"/>
  <c r="CP18" i="43"/>
  <c r="CP17" i="43"/>
  <c r="CP19" i="43"/>
  <c r="CP21" i="43"/>
  <c r="CP16" i="43"/>
  <c r="AB21" i="43"/>
  <c r="AB20" i="43"/>
  <c r="AB19" i="43"/>
  <c r="AB18" i="43"/>
  <c r="AB16" i="43"/>
  <c r="AB17" i="43"/>
  <c r="CA21" i="43"/>
  <c r="CA20" i="43"/>
  <c r="CA17" i="43"/>
  <c r="CA19" i="43"/>
  <c r="CA16" i="43"/>
  <c r="CA18" i="43"/>
  <c r="GJ19" i="43"/>
  <c r="GJ20" i="43"/>
  <c r="GJ18" i="43"/>
  <c r="GJ21" i="43"/>
  <c r="GJ16" i="43"/>
  <c r="GJ17" i="43"/>
  <c r="HB19" i="43"/>
  <c r="HB20" i="43"/>
  <c r="HB18" i="43"/>
  <c r="HB21" i="43"/>
  <c r="HB16" i="43"/>
  <c r="HB17" i="43"/>
  <c r="AD20" i="43"/>
  <c r="AD19" i="43"/>
  <c r="AD17" i="43"/>
  <c r="AD21" i="43"/>
  <c r="AD18" i="43"/>
  <c r="AD16" i="43"/>
  <c r="BR20" i="43"/>
  <c r="BR21" i="43"/>
  <c r="BR19" i="43"/>
  <c r="BR17" i="43"/>
  <c r="BR18" i="43"/>
  <c r="BR16" i="43"/>
  <c r="HN20" i="43"/>
  <c r="HN19" i="43"/>
  <c r="HN18" i="43"/>
  <c r="HN17" i="43"/>
  <c r="HN21" i="43"/>
  <c r="HN16" i="43"/>
  <c r="GR19" i="43"/>
  <c r="GR21" i="43"/>
  <c r="GR18" i="43"/>
  <c r="GR20" i="43"/>
  <c r="GR16" i="43"/>
  <c r="GR17" i="43"/>
  <c r="HJ20" i="43"/>
  <c r="HJ21" i="43"/>
  <c r="HJ18" i="43"/>
  <c r="HJ17" i="43"/>
  <c r="HJ16" i="43"/>
  <c r="HJ19" i="43"/>
  <c r="CH20" i="43"/>
  <c r="CH17" i="43"/>
  <c r="CH21" i="43"/>
  <c r="CH19" i="43"/>
  <c r="CH18" i="43"/>
  <c r="CH16" i="43"/>
  <c r="FT19" i="43"/>
  <c r="FT18" i="43"/>
  <c r="FT20" i="43"/>
  <c r="FT17" i="43"/>
  <c r="FT16" i="43"/>
  <c r="FT21" i="43"/>
  <c r="HV20" i="43"/>
  <c r="HV18" i="43"/>
  <c r="HV17" i="43"/>
  <c r="HV19" i="43"/>
  <c r="HV21" i="43"/>
  <c r="HV16" i="43"/>
  <c r="AY20" i="43"/>
  <c r="AY18" i="43"/>
  <c r="AY21" i="43"/>
  <c r="AY19" i="43"/>
  <c r="AY16" i="43"/>
  <c r="AY17" i="43"/>
  <c r="GX20" i="43"/>
  <c r="GX21" i="43"/>
  <c r="GX17" i="43"/>
  <c r="GX19" i="43"/>
  <c r="GX18" i="43"/>
  <c r="GX16" i="43"/>
  <c r="GY21" i="43"/>
  <c r="GY20" i="43"/>
  <c r="GY19" i="43"/>
  <c r="GY18" i="43"/>
  <c r="GY17" i="43"/>
  <c r="GY16" i="43"/>
  <c r="HI21" i="43"/>
  <c r="HI20" i="43"/>
  <c r="HI18" i="43"/>
  <c r="HI19" i="43"/>
  <c r="HI17" i="43"/>
  <c r="HI16" i="43"/>
  <c r="DV20" i="43"/>
  <c r="DV17" i="43"/>
  <c r="DV19" i="43"/>
  <c r="DV18" i="43"/>
  <c r="DV21" i="43"/>
  <c r="DV16" i="43"/>
  <c r="FJ20" i="43"/>
  <c r="FJ21" i="43"/>
  <c r="FJ17" i="43"/>
  <c r="FJ18" i="43"/>
  <c r="FJ19" i="43"/>
  <c r="FJ16" i="43"/>
  <c r="IA20" i="43"/>
  <c r="IA19" i="43"/>
  <c r="IA18" i="43"/>
  <c r="IA21" i="43"/>
  <c r="IA17" i="43"/>
  <c r="IA16" i="43"/>
  <c r="CB19" i="43"/>
  <c r="CB21" i="43"/>
  <c r="CB20" i="43"/>
  <c r="CB18" i="43"/>
  <c r="CB17" i="43"/>
  <c r="CB16" i="43"/>
  <c r="CL20" i="43"/>
  <c r="CL19" i="43"/>
  <c r="CL21" i="43"/>
  <c r="CL18" i="43"/>
  <c r="CL17" i="43"/>
  <c r="CL16" i="43"/>
  <c r="EZ21" i="43"/>
  <c r="EZ20" i="43"/>
  <c r="EZ18" i="43"/>
  <c r="EZ19" i="43"/>
  <c r="EZ16" i="43"/>
  <c r="EZ17" i="43"/>
  <c r="FD19" i="43"/>
  <c r="FD21" i="43"/>
  <c r="FD20" i="43"/>
  <c r="FD16" i="43"/>
  <c r="FD18" i="43"/>
  <c r="FD17" i="43"/>
  <c r="AN20" i="43"/>
  <c r="AN21" i="43"/>
  <c r="AN18" i="43"/>
  <c r="AN17" i="43"/>
  <c r="AN16" i="43"/>
  <c r="AN19" i="43"/>
  <c r="CR21" i="43"/>
  <c r="CR20" i="43"/>
  <c r="CR19" i="43"/>
  <c r="CR16" i="43"/>
  <c r="CR18" i="43"/>
  <c r="CR17" i="43"/>
  <c r="DJ21" i="43"/>
  <c r="DJ19" i="43"/>
  <c r="DJ16" i="43"/>
  <c r="DJ20" i="43"/>
  <c r="DJ18" i="43"/>
  <c r="DJ17" i="43"/>
  <c r="FP21" i="43"/>
  <c r="FP18" i="43"/>
  <c r="FP16" i="43"/>
  <c r="FP17" i="43"/>
  <c r="FP20" i="43"/>
  <c r="FP19" i="43"/>
  <c r="HU19" i="43"/>
  <c r="HU17" i="43"/>
  <c r="HU20" i="43"/>
  <c r="HU18" i="43"/>
  <c r="HU21" i="43"/>
  <c r="HU16" i="43"/>
  <c r="AF21" i="43"/>
  <c r="AF20" i="43"/>
  <c r="AF19" i="43"/>
  <c r="AF18" i="43"/>
  <c r="AF16" i="43"/>
  <c r="AF17" i="43"/>
  <c r="AX19" i="43"/>
  <c r="AX18" i="43"/>
  <c r="AX20" i="43"/>
  <c r="AX21" i="43"/>
  <c r="AX16" i="43"/>
  <c r="AX17" i="43"/>
  <c r="CV21" i="43"/>
  <c r="CV20" i="43"/>
  <c r="CV18" i="43"/>
  <c r="CV17" i="43"/>
  <c r="CV16" i="43"/>
  <c r="CV19" i="43"/>
  <c r="BH21" i="43"/>
  <c r="BH19" i="43"/>
  <c r="BH20" i="43"/>
  <c r="BH18" i="43"/>
  <c r="BH16" i="43"/>
  <c r="BH17" i="43"/>
  <c r="CU20" i="43"/>
  <c r="CU19" i="43"/>
  <c r="CU18" i="43"/>
  <c r="CU21" i="43"/>
  <c r="CU17" i="43"/>
  <c r="CU16" i="43"/>
  <c r="DF20" i="43"/>
  <c r="DF21" i="43"/>
  <c r="DF19" i="43"/>
  <c r="DF17" i="43"/>
  <c r="DF18" i="43"/>
  <c r="DF16" i="43"/>
  <c r="AA20" i="43"/>
  <c r="AA21" i="43"/>
  <c r="AA18" i="43"/>
  <c r="AA16" i="43"/>
  <c r="AA17" i="43"/>
  <c r="AA19" i="43"/>
  <c r="BA20" i="43"/>
  <c r="BA21" i="43"/>
  <c r="BA19" i="43"/>
  <c r="BA16" i="43"/>
  <c r="BA18" i="43"/>
  <c r="BA17" i="43"/>
  <c r="GV21" i="43"/>
  <c r="GV20" i="43"/>
  <c r="GV19" i="43"/>
  <c r="GV16" i="43"/>
  <c r="GV17" i="43"/>
  <c r="GV18" i="43"/>
  <c r="I21" i="43"/>
  <c r="I20" i="43"/>
  <c r="I19" i="43"/>
  <c r="I18" i="43"/>
  <c r="I17" i="43"/>
  <c r="I16" i="43"/>
  <c r="FR20" i="43"/>
  <c r="FR21" i="43"/>
  <c r="FR19" i="43"/>
  <c r="FR17" i="43"/>
  <c r="FR18" i="43"/>
  <c r="FR16" i="43"/>
  <c r="AQ20" i="43"/>
  <c r="AQ18" i="43"/>
  <c r="AQ19" i="43"/>
  <c r="AQ17" i="43"/>
  <c r="AQ16" i="43"/>
  <c r="AQ21" i="43"/>
  <c r="BI20" i="43"/>
  <c r="BI19" i="43"/>
  <c r="BI17" i="43"/>
  <c r="BI21" i="43"/>
  <c r="BI16" i="43"/>
  <c r="BI18" i="43"/>
  <c r="P21" i="43"/>
  <c r="P18" i="43"/>
  <c r="P16" i="43"/>
  <c r="P19" i="43"/>
  <c r="P17" i="43"/>
  <c r="P20" i="43"/>
  <c r="BC21" i="43"/>
  <c r="BC19" i="43"/>
  <c r="BC20" i="43"/>
  <c r="BC17" i="43"/>
  <c r="BC18" i="43"/>
  <c r="BC16" i="43"/>
  <c r="BM21" i="43"/>
  <c r="BM20" i="43"/>
  <c r="BM18" i="43"/>
  <c r="BM17" i="43"/>
  <c r="BM16" i="43"/>
  <c r="BM19" i="43"/>
  <c r="DS20" i="43"/>
  <c r="DS19" i="43"/>
  <c r="DS21" i="43"/>
  <c r="DS18" i="43"/>
  <c r="DS16" i="43"/>
  <c r="DS17" i="43"/>
  <c r="FA19" i="43"/>
  <c r="FA21" i="43"/>
  <c r="FA18" i="43"/>
  <c r="FA17" i="43"/>
  <c r="FA20" i="43"/>
  <c r="FA16" i="43"/>
  <c r="IL20" i="43"/>
  <c r="IL21" i="43"/>
  <c r="IL18" i="43"/>
  <c r="IL19" i="43"/>
  <c r="IL17" i="43"/>
  <c r="IL16" i="43"/>
  <c r="R19" i="43"/>
  <c r="R21" i="43"/>
  <c r="R17" i="43"/>
  <c r="R16" i="43"/>
  <c r="R20" i="43"/>
  <c r="R18" i="43"/>
  <c r="BP21" i="43"/>
  <c r="BP19" i="43"/>
  <c r="BP18" i="43"/>
  <c r="BP17" i="43"/>
  <c r="BP20" i="43"/>
  <c r="BP16" i="43"/>
  <c r="BB20" i="43"/>
  <c r="BB19" i="43"/>
  <c r="BB21" i="43"/>
  <c r="BB17" i="43"/>
  <c r="BB18" i="43"/>
  <c r="BB16" i="43"/>
  <c r="CI21" i="43"/>
  <c r="CI20" i="43"/>
  <c r="CI19" i="43"/>
  <c r="CI17" i="43"/>
  <c r="CI18" i="43"/>
  <c r="CI16" i="43"/>
  <c r="EV19" i="43"/>
  <c r="EV20" i="43"/>
  <c r="EV21" i="43"/>
  <c r="EV16" i="43"/>
  <c r="EV17" i="43"/>
  <c r="EV18" i="43"/>
  <c r="FN21" i="43"/>
  <c r="FN19" i="43"/>
  <c r="FN18" i="43"/>
  <c r="FN20" i="43"/>
  <c r="FN16" i="43"/>
  <c r="FN17" i="43"/>
  <c r="HL21" i="43"/>
  <c r="HL20" i="43"/>
  <c r="HL18" i="43"/>
  <c r="HL19" i="43"/>
  <c r="HL16" i="43"/>
  <c r="HL17" i="43"/>
  <c r="GD21" i="43"/>
  <c r="GD19" i="43"/>
  <c r="GD20" i="43"/>
  <c r="GD18" i="43"/>
  <c r="GD17" i="43"/>
  <c r="GD16" i="43"/>
  <c r="AC21" i="43"/>
  <c r="AC20" i="43"/>
  <c r="AC16" i="43"/>
  <c r="AC19" i="43"/>
  <c r="AC17" i="43"/>
  <c r="AC18" i="43"/>
  <c r="AW21" i="43"/>
  <c r="AW20" i="43"/>
  <c r="AW19" i="43"/>
  <c r="AW18" i="43"/>
  <c r="AW17" i="43"/>
  <c r="AW16" i="43"/>
  <c r="AU21" i="43"/>
  <c r="AU19" i="43"/>
  <c r="AU20" i="43"/>
  <c r="AU18" i="43"/>
  <c r="AU17" i="43"/>
  <c r="AU16" i="43"/>
  <c r="EE21" i="43"/>
  <c r="EE19" i="43"/>
  <c r="EE20" i="43"/>
  <c r="EE18" i="43"/>
  <c r="EE16" i="43"/>
  <c r="EE17" i="43"/>
  <c r="D21" i="43"/>
  <c r="D19" i="43"/>
  <c r="D18" i="43"/>
  <c r="D20" i="43"/>
  <c r="D16" i="43"/>
  <c r="D17" i="43"/>
  <c r="DB21" i="43"/>
  <c r="DB20" i="43"/>
  <c r="DB19" i="43"/>
  <c r="DB16" i="43"/>
  <c r="DB17" i="43"/>
  <c r="DB18" i="43"/>
  <c r="ET20" i="43"/>
  <c r="ET19" i="43"/>
  <c r="ET17" i="43"/>
  <c r="ET18" i="43"/>
  <c r="ET21" i="43"/>
  <c r="ET16" i="43"/>
  <c r="HX19" i="43"/>
  <c r="HX20" i="43"/>
  <c r="HX18" i="43"/>
  <c r="HX21" i="43"/>
  <c r="HX17" i="43"/>
  <c r="HX16" i="43"/>
  <c r="IP21" i="43"/>
  <c r="IP19" i="43"/>
  <c r="IP18" i="43"/>
  <c r="IP20" i="43"/>
  <c r="IP17" i="43"/>
  <c r="IP16" i="43"/>
  <c r="M20" i="43"/>
  <c r="M21" i="43"/>
  <c r="M16" i="43"/>
  <c r="M19" i="43"/>
  <c r="M18" i="43"/>
  <c r="M17" i="43"/>
  <c r="U21" i="43"/>
  <c r="U20" i="43"/>
  <c r="U19" i="43"/>
  <c r="U17" i="43"/>
  <c r="U16" i="43"/>
  <c r="U18" i="43"/>
  <c r="C24" i="43"/>
  <c r="T14" i="43"/>
  <c r="AO14" i="43"/>
  <c r="BB14" i="43" l="1"/>
  <c r="FC14" i="43"/>
  <c r="BP14" i="43"/>
  <c r="DI14" i="43"/>
  <c r="BY14" i="43"/>
  <c r="CS14" i="43"/>
  <c r="FM14" i="43"/>
  <c r="CT14" i="43"/>
  <c r="HW14" i="43"/>
  <c r="HZ14" i="43"/>
  <c r="ET14" i="43"/>
  <c r="AM14" i="43"/>
  <c r="AX14" i="43"/>
  <c r="CC14" i="43"/>
  <c r="IH14" i="43"/>
  <c r="H14" i="43"/>
  <c r="M14" i="43"/>
  <c r="CI14" i="43"/>
  <c r="EZ14" i="43"/>
  <c r="FJ14" i="43"/>
  <c r="GX14" i="43"/>
  <c r="E14" i="43"/>
  <c r="HN14" i="43"/>
  <c r="GJ14" i="43"/>
  <c r="CP14" i="43"/>
  <c r="F14" i="43"/>
  <c r="HH14" i="43"/>
  <c r="EH14" i="43"/>
  <c r="GF14" i="43"/>
  <c r="IK14" i="43"/>
  <c r="IO14" i="43"/>
  <c r="HF14" i="43"/>
  <c r="BK14" i="43"/>
  <c r="GZ14" i="43"/>
  <c r="HT14" i="43"/>
  <c r="HS14" i="43"/>
  <c r="DM14" i="43"/>
  <c r="FZ14" i="43"/>
  <c r="GW14" i="43"/>
  <c r="GM14" i="43"/>
  <c r="GA14" i="43"/>
  <c r="AT14" i="43"/>
  <c r="U14" i="43"/>
  <c r="D14" i="43"/>
  <c r="EV14" i="43"/>
  <c r="CU14" i="43"/>
  <c r="V14" i="43"/>
  <c r="N14" i="43"/>
  <c r="HY14" i="43"/>
  <c r="EN14" i="43"/>
  <c r="HX14" i="43"/>
  <c r="EE14" i="43"/>
  <c r="CQ14" i="43"/>
  <c r="IJ14" i="43"/>
  <c r="FP14" i="43"/>
  <c r="IL14" i="43"/>
  <c r="HU14" i="43"/>
  <c r="IA14" i="43"/>
  <c r="GY14" i="43"/>
  <c r="HV14" i="43"/>
  <c r="FT14" i="43"/>
  <c r="HJ14" i="43"/>
  <c r="GR14" i="43"/>
  <c r="AD14" i="43"/>
  <c r="HB14" i="43"/>
  <c r="CA14" i="43"/>
  <c r="HK14" i="43"/>
  <c r="BH14" i="43"/>
  <c r="BX14" i="43"/>
  <c r="HE14" i="43"/>
  <c r="AH14" i="43"/>
  <c r="HR14" i="43"/>
  <c r="DN14" i="43"/>
  <c r="DY14" i="43"/>
  <c r="DP14" i="43"/>
  <c r="HG14" i="43"/>
  <c r="BU14" i="43"/>
  <c r="EX14" i="43"/>
  <c r="EF14" i="43"/>
  <c r="DL14" i="43"/>
  <c r="DD14" i="43"/>
  <c r="BF14" i="43"/>
  <c r="FO14" i="43"/>
  <c r="DG14" i="43"/>
  <c r="AC14" i="43"/>
  <c r="BE14" i="43"/>
  <c r="HP14" i="43"/>
  <c r="GI14" i="43"/>
  <c r="GK14" i="43"/>
  <c r="CW14" i="43"/>
  <c r="CE14" i="43"/>
  <c r="CG14" i="43"/>
  <c r="GG14" i="43"/>
  <c r="DW14" i="43"/>
  <c r="FY14" i="43"/>
  <c r="DB14" i="43"/>
  <c r="CD14" i="43"/>
  <c r="DK14" i="43"/>
  <c r="AU14" i="43"/>
  <c r="GL14" i="43"/>
  <c r="FR14" i="43"/>
  <c r="FD14" i="43"/>
  <c r="CB14" i="43"/>
  <c r="HI14" i="43"/>
  <c r="I14" i="43"/>
  <c r="Z14" i="43"/>
  <c r="GU14" i="43"/>
  <c r="DT14" i="43"/>
  <c r="IG14" i="43"/>
  <c r="HQ14" i="43"/>
  <c r="EA14" i="43"/>
  <c r="BI14" i="43"/>
  <c r="BN14" i="43"/>
  <c r="BC14" i="43"/>
  <c r="HC14" i="43"/>
  <c r="BJ14" i="43"/>
  <c r="EP14" i="43"/>
  <c r="BA14" i="43"/>
  <c r="CH14" i="43"/>
  <c r="IM14" i="43"/>
  <c r="X14" i="43"/>
  <c r="ID14" i="43"/>
  <c r="DZ14" i="43"/>
  <c r="FB14" i="43"/>
  <c r="EK14" i="43"/>
  <c r="BQ14" i="43"/>
  <c r="FK14" i="43"/>
  <c r="AV14" i="43"/>
  <c r="GD14" i="43"/>
  <c r="FA14" i="43"/>
  <c r="CV14" i="43"/>
  <c r="AN14" i="43"/>
  <c r="CO14" i="43"/>
  <c r="DA14" i="43"/>
  <c r="FL14" i="43"/>
  <c r="FN14" i="43"/>
  <c r="R14" i="43"/>
  <c r="GV14" i="43"/>
  <c r="AF14" i="43"/>
  <c r="HM14" i="43"/>
  <c r="EW14" i="43"/>
  <c r="EU14" i="43"/>
  <c r="AL14" i="43"/>
  <c r="BG14" i="43"/>
  <c r="G14" i="43"/>
  <c r="BV14" i="43"/>
  <c r="BL14" i="43"/>
  <c r="FV14" i="43"/>
  <c r="AR14" i="43"/>
  <c r="GH14" i="43"/>
  <c r="CX14" i="43"/>
  <c r="IR14" i="43"/>
  <c r="AJ14" i="43"/>
  <c r="EL14" i="43"/>
  <c r="EY14" i="43"/>
  <c r="DE14" i="43"/>
  <c r="CM14" i="43"/>
  <c r="AE14" i="43"/>
  <c r="FI14" i="43"/>
  <c r="FG14" i="43"/>
  <c r="CY14" i="43"/>
  <c r="BO14" i="43"/>
  <c r="FF14" i="43"/>
  <c r="ED14" i="43"/>
  <c r="DQ14" i="43"/>
  <c r="EQ14" i="43"/>
  <c r="FW14" i="43"/>
  <c r="IF14" i="43"/>
  <c r="GT14" i="43"/>
  <c r="DH14" i="43"/>
  <c r="EJ14" i="43"/>
  <c r="BT14" i="43"/>
  <c r="AZ14" i="43"/>
  <c r="DU14" i="43"/>
  <c r="FX14" i="43"/>
  <c r="IB14" i="43"/>
  <c r="HL14" i="43"/>
  <c r="BM14" i="43"/>
  <c r="AQ14" i="43"/>
  <c r="DF14" i="43"/>
  <c r="CR14" i="43"/>
  <c r="ES14" i="43"/>
  <c r="EI14" i="43"/>
  <c r="BS14" i="43"/>
  <c r="CK14" i="43"/>
  <c r="W14" i="43"/>
  <c r="GP14" i="43"/>
  <c r="CF14" i="43"/>
  <c r="GS14" i="43"/>
  <c r="CJ14" i="43"/>
  <c r="AS14" i="43"/>
  <c r="S14" i="43"/>
  <c r="K14" i="43"/>
  <c r="HA14" i="43"/>
  <c r="BW14" i="43"/>
  <c r="DC14" i="43"/>
  <c r="DV14" i="43"/>
  <c r="AY14" i="43"/>
  <c r="FU14" i="43"/>
  <c r="HO14" i="43"/>
  <c r="AI14" i="43"/>
  <c r="BR14" i="43"/>
  <c r="DX14" i="43"/>
  <c r="FE14" i="43"/>
  <c r="CL14" i="43"/>
  <c r="AW14" i="43"/>
  <c r="AP14" i="43"/>
  <c r="ER14" i="43"/>
  <c r="P14" i="43"/>
  <c r="C26" i="43"/>
  <c r="C2" i="45"/>
  <c r="C5" i="45" s="1"/>
  <c r="C6" i="45" s="1"/>
  <c r="AK14" i="43"/>
  <c r="EM14" i="43"/>
  <c r="AB14" i="43"/>
  <c r="Y14" i="43"/>
  <c r="FQ14" i="43"/>
  <c r="AA14" i="43"/>
  <c r="EC14" i="43"/>
  <c r="IC14" i="43"/>
  <c r="EB14" i="43"/>
  <c r="CZ14" i="43"/>
  <c r="AG14" i="43"/>
  <c r="EG14" i="43"/>
  <c r="IQ14" i="43"/>
  <c r="IP14" i="43"/>
  <c r="IN14" i="43"/>
  <c r="DS14" i="43"/>
  <c r="GO14" i="43"/>
  <c r="BD14" i="43"/>
  <c r="FH14" i="43"/>
  <c r="J14" i="43"/>
  <c r="O14" i="43"/>
  <c r="C14" i="43"/>
  <c r="IE14" i="43"/>
  <c r="HD14" i="43"/>
  <c r="FS14" i="43"/>
  <c r="CN14" i="43"/>
  <c r="BZ14" i="43"/>
  <c r="GC14" i="43"/>
  <c r="EO14" i="43"/>
  <c r="GQ14" i="43"/>
  <c r="GB14" i="43"/>
  <c r="GE14" i="43"/>
  <c r="DJ14" i="43"/>
  <c r="GN14" i="43"/>
  <c r="II14" i="43"/>
  <c r="DR14" i="43"/>
  <c r="L14" i="43"/>
  <c r="Q14" i="43"/>
  <c r="DO14" i="43"/>
  <c r="B14" i="43" l="1"/>
  <c r="C27" i="4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<sst xmlns="http://schemas.openxmlformats.org/spreadsheetml/2006/main" count="446" uniqueCount="354">
  <si>
    <t>Debt</t>
  </si>
  <si>
    <t>Equity</t>
  </si>
  <si>
    <t>Issuance Year</t>
  </si>
  <si>
    <t>Fund Split:</t>
  </si>
  <si>
    <t>Fund Management Charge</t>
  </si>
  <si>
    <t>Premium Band</t>
  </si>
  <si>
    <t>Charge (%Prem)</t>
  </si>
  <si>
    <t>Policy Year</t>
  </si>
  <si>
    <t>Premium Allocation Charge</t>
  </si>
  <si>
    <t>Okay</t>
  </si>
  <si>
    <t>Customer No.</t>
  </si>
  <si>
    <t>0001</t>
  </si>
  <si>
    <t>0002</t>
  </si>
  <si>
    <t>0003</t>
  </si>
  <si>
    <t>0004</t>
  </si>
  <si>
    <t>0005</t>
  </si>
  <si>
    <t>0006</t>
  </si>
  <si>
    <t>0007</t>
  </si>
  <si>
    <t>0008</t>
  </si>
  <si>
    <t>0009</t>
  </si>
  <si>
    <t>0010</t>
  </si>
  <si>
    <t>0011</t>
  </si>
  <si>
    <t>0012</t>
  </si>
  <si>
    <t>0013</t>
  </si>
  <si>
    <t>0014</t>
  </si>
  <si>
    <t>0015</t>
  </si>
  <si>
    <t>0016</t>
  </si>
  <si>
    <t>0017</t>
  </si>
  <si>
    <t>0018</t>
  </si>
  <si>
    <t>0019</t>
  </si>
  <si>
    <t>0020</t>
  </si>
  <si>
    <t>0021</t>
  </si>
  <si>
    <t>0022</t>
  </si>
  <si>
    <t>0023</t>
  </si>
  <si>
    <t>0024</t>
  </si>
  <si>
    <t>0025</t>
  </si>
  <si>
    <t>0026</t>
  </si>
  <si>
    <t>0027</t>
  </si>
  <si>
    <t>0028</t>
  </si>
  <si>
    <t>0029</t>
  </si>
  <si>
    <t>0030</t>
  </si>
  <si>
    <t>0031</t>
  </si>
  <si>
    <t>0032</t>
  </si>
  <si>
    <t>0033</t>
  </si>
  <si>
    <t>0034</t>
  </si>
  <si>
    <t>0035</t>
  </si>
  <si>
    <t>0036</t>
  </si>
  <si>
    <t>0037</t>
  </si>
  <si>
    <t>0038</t>
  </si>
  <si>
    <t>0039</t>
  </si>
  <si>
    <t>0040</t>
  </si>
  <si>
    <t>0041</t>
  </si>
  <si>
    <t>0042</t>
  </si>
  <si>
    <t>0043</t>
  </si>
  <si>
    <t>0044</t>
  </si>
  <si>
    <t>0045</t>
  </si>
  <si>
    <t>0046</t>
  </si>
  <si>
    <t>0047</t>
  </si>
  <si>
    <t>0048</t>
  </si>
  <si>
    <t>0049</t>
  </si>
  <si>
    <t>0050</t>
  </si>
  <si>
    <t>0051</t>
  </si>
  <si>
    <t>0052</t>
  </si>
  <si>
    <t>0053</t>
  </si>
  <si>
    <t>0054</t>
  </si>
  <si>
    <t>0055</t>
  </si>
  <si>
    <t>0056</t>
  </si>
  <si>
    <t>0057</t>
  </si>
  <si>
    <t>0058</t>
  </si>
  <si>
    <t>0059</t>
  </si>
  <si>
    <t>0060</t>
  </si>
  <si>
    <t>0061</t>
  </si>
  <si>
    <t>0062</t>
  </si>
  <si>
    <t>0063</t>
  </si>
  <si>
    <t>0064</t>
  </si>
  <si>
    <t>0065</t>
  </si>
  <si>
    <t>0066</t>
  </si>
  <si>
    <t>0067</t>
  </si>
  <si>
    <t>0068</t>
  </si>
  <si>
    <t>0069</t>
  </si>
  <si>
    <t>0070</t>
  </si>
  <si>
    <t>0071</t>
  </si>
  <si>
    <t>0072</t>
  </si>
  <si>
    <t>0073</t>
  </si>
  <si>
    <t>0074</t>
  </si>
  <si>
    <t>0075</t>
  </si>
  <si>
    <t>0076</t>
  </si>
  <si>
    <t>0077</t>
  </si>
  <si>
    <t>0078</t>
  </si>
  <si>
    <t>0079</t>
  </si>
  <si>
    <t>0080</t>
  </si>
  <si>
    <t>0081</t>
  </si>
  <si>
    <t>0082</t>
  </si>
  <si>
    <t>0083</t>
  </si>
  <si>
    <t>0084</t>
  </si>
  <si>
    <t>0085</t>
  </si>
  <si>
    <t>0086</t>
  </si>
  <si>
    <t>0087</t>
  </si>
  <si>
    <t>0088</t>
  </si>
  <si>
    <t>0089</t>
  </si>
  <si>
    <t>0090</t>
  </si>
  <si>
    <t>0091</t>
  </si>
  <si>
    <t>0092</t>
  </si>
  <si>
    <t>0093</t>
  </si>
  <si>
    <t>0094</t>
  </si>
  <si>
    <t>0095</t>
  </si>
  <si>
    <t>0096</t>
  </si>
  <si>
    <t>0097</t>
  </si>
  <si>
    <t>0098</t>
  </si>
  <si>
    <t>0099</t>
  </si>
  <si>
    <t>0100</t>
  </si>
  <si>
    <t>0101</t>
  </si>
  <si>
    <t>0102</t>
  </si>
  <si>
    <t>0103</t>
  </si>
  <si>
    <t>0104</t>
  </si>
  <si>
    <t>0105</t>
  </si>
  <si>
    <t>0106</t>
  </si>
  <si>
    <t>0107</t>
  </si>
  <si>
    <t>0108</t>
  </si>
  <si>
    <t>0109</t>
  </si>
  <si>
    <t>0110</t>
  </si>
  <si>
    <t>0111</t>
  </si>
  <si>
    <t>0112</t>
  </si>
  <si>
    <t>0113</t>
  </si>
  <si>
    <t>0114</t>
  </si>
  <si>
    <t>0115</t>
  </si>
  <si>
    <t>0116</t>
  </si>
  <si>
    <t>0117</t>
  </si>
  <si>
    <t>0118</t>
  </si>
  <si>
    <t>0119</t>
  </si>
  <si>
    <t>0120</t>
  </si>
  <si>
    <t>0121</t>
  </si>
  <si>
    <t>0122</t>
  </si>
  <si>
    <t>0123</t>
  </si>
  <si>
    <t>0124</t>
  </si>
  <si>
    <t>0125</t>
  </si>
  <si>
    <t>0126</t>
  </si>
  <si>
    <t>0127</t>
  </si>
  <si>
    <t>0128</t>
  </si>
  <si>
    <t>0129</t>
  </si>
  <si>
    <t>0130</t>
  </si>
  <si>
    <t>0131</t>
  </si>
  <si>
    <t>0132</t>
  </si>
  <si>
    <t>0133</t>
  </si>
  <si>
    <t>0134</t>
  </si>
  <si>
    <t>0135</t>
  </si>
  <si>
    <t>0136</t>
  </si>
  <si>
    <t>0137</t>
  </si>
  <si>
    <t>0138</t>
  </si>
  <si>
    <t>0139</t>
  </si>
  <si>
    <t>0140</t>
  </si>
  <si>
    <t>0141</t>
  </si>
  <si>
    <t>0142</t>
  </si>
  <si>
    <t>0143</t>
  </si>
  <si>
    <t>0144</t>
  </si>
  <si>
    <t>0145</t>
  </si>
  <si>
    <t>0146</t>
  </si>
  <si>
    <t>0147</t>
  </si>
  <si>
    <t>0148</t>
  </si>
  <si>
    <t>0149</t>
  </si>
  <si>
    <t>0150</t>
  </si>
  <si>
    <t>0151</t>
  </si>
  <si>
    <t>0152</t>
  </si>
  <si>
    <t>0153</t>
  </si>
  <si>
    <t>0154</t>
  </si>
  <si>
    <t>0155</t>
  </si>
  <si>
    <t>0156</t>
  </si>
  <si>
    <t>0157</t>
  </si>
  <si>
    <t>0158</t>
  </si>
  <si>
    <t>0159</t>
  </si>
  <si>
    <t>0160</t>
  </si>
  <si>
    <t>0161</t>
  </si>
  <si>
    <t>0162</t>
  </si>
  <si>
    <t>0163</t>
  </si>
  <si>
    <t>0164</t>
  </si>
  <si>
    <t>0165</t>
  </si>
  <si>
    <t>0166</t>
  </si>
  <si>
    <t>0167</t>
  </si>
  <si>
    <t>0168</t>
  </si>
  <si>
    <t>0169</t>
  </si>
  <si>
    <t>0170</t>
  </si>
  <si>
    <t>0171</t>
  </si>
  <si>
    <t>0172</t>
  </si>
  <si>
    <t>0173</t>
  </si>
  <si>
    <t>0174</t>
  </si>
  <si>
    <t>0175</t>
  </si>
  <si>
    <t>0176</t>
  </si>
  <si>
    <t>0177</t>
  </si>
  <si>
    <t>0178</t>
  </si>
  <si>
    <t>0179</t>
  </si>
  <si>
    <t>0180</t>
  </si>
  <si>
    <t>0181</t>
  </si>
  <si>
    <t>0182</t>
  </si>
  <si>
    <t>0183</t>
  </si>
  <si>
    <t>0184</t>
  </si>
  <si>
    <t>0185</t>
  </si>
  <si>
    <t>0186</t>
  </si>
  <si>
    <t>0187</t>
  </si>
  <si>
    <t>0188</t>
  </si>
  <si>
    <t>0189</t>
  </si>
  <si>
    <t>0190</t>
  </si>
  <si>
    <t>0191</t>
  </si>
  <si>
    <t>0192</t>
  </si>
  <si>
    <t>0193</t>
  </si>
  <si>
    <t>0194</t>
  </si>
  <si>
    <t>0195</t>
  </si>
  <si>
    <t>0196</t>
  </si>
  <si>
    <t>0197</t>
  </si>
  <si>
    <t>0198</t>
  </si>
  <si>
    <t>0199</t>
  </si>
  <si>
    <t>0200</t>
  </si>
  <si>
    <t>0201</t>
  </si>
  <si>
    <t>0202</t>
  </si>
  <si>
    <t>0203</t>
  </si>
  <si>
    <t>0204</t>
  </si>
  <si>
    <t>0205</t>
  </si>
  <si>
    <t>0206</t>
  </si>
  <si>
    <t>0207</t>
  </si>
  <si>
    <t>0208</t>
  </si>
  <si>
    <t>0209</t>
  </si>
  <si>
    <t>0210</t>
  </si>
  <si>
    <t>0211</t>
  </si>
  <si>
    <t>0212</t>
  </si>
  <si>
    <t>0213</t>
  </si>
  <si>
    <t>0214</t>
  </si>
  <si>
    <t>0215</t>
  </si>
  <si>
    <t>0216</t>
  </si>
  <si>
    <t>0217</t>
  </si>
  <si>
    <t>0218</t>
  </si>
  <si>
    <t>0219</t>
  </si>
  <si>
    <t>0220</t>
  </si>
  <si>
    <t>0221</t>
  </si>
  <si>
    <t>0222</t>
  </si>
  <si>
    <t>0223</t>
  </si>
  <si>
    <t>0224</t>
  </si>
  <si>
    <t>0225</t>
  </si>
  <si>
    <t>0226</t>
  </si>
  <si>
    <t>0227</t>
  </si>
  <si>
    <t>0228</t>
  </si>
  <si>
    <t>0229</t>
  </si>
  <si>
    <t>0230</t>
  </si>
  <si>
    <t>0231</t>
  </si>
  <si>
    <t>0232</t>
  </si>
  <si>
    <t>0233</t>
  </si>
  <si>
    <t>0234</t>
  </si>
  <si>
    <t>0235</t>
  </si>
  <si>
    <t>0236</t>
  </si>
  <si>
    <t>0237</t>
  </si>
  <si>
    <t>0238</t>
  </si>
  <si>
    <t>0239</t>
  </si>
  <si>
    <t>0240</t>
  </si>
  <si>
    <t>0241</t>
  </si>
  <si>
    <t>0242</t>
  </si>
  <si>
    <t>0243</t>
  </si>
  <si>
    <t>0244</t>
  </si>
  <si>
    <t>0245</t>
  </si>
  <si>
    <t>0246</t>
  </si>
  <si>
    <t>0247</t>
  </si>
  <si>
    <t>0248</t>
  </si>
  <si>
    <t>0249</t>
  </si>
  <si>
    <t>0250</t>
  </si>
  <si>
    <t>Charge (% Prem)</t>
  </si>
  <si>
    <t>Premium Term</t>
  </si>
  <si>
    <t>Policy Term</t>
  </si>
  <si>
    <t>Policy Administration Charge</t>
  </si>
  <si>
    <t>Charge Cap</t>
  </si>
  <si>
    <t>FMC_Debt</t>
  </si>
  <si>
    <t>FMC_Eq</t>
  </si>
  <si>
    <t>Admin_Charge_Perc</t>
  </si>
  <si>
    <t>Admin_Charge_Cap</t>
  </si>
  <si>
    <t>Allocation_Charge</t>
  </si>
  <si>
    <t>Admin Charge</t>
  </si>
  <si>
    <t>Annual Prem (INR)</t>
  </si>
  <si>
    <t>Year</t>
  </si>
  <si>
    <t>Annual Investment Return (%)</t>
  </si>
  <si>
    <t>Current Year</t>
  </si>
  <si>
    <t>IRR</t>
  </si>
  <si>
    <t>Investment Return</t>
  </si>
  <si>
    <t>Fund Value</t>
  </si>
  <si>
    <t>Surrender?</t>
  </si>
  <si>
    <t>Commission</t>
  </si>
  <si>
    <t>Existing Policies</t>
  </si>
  <si>
    <t>Single Pay</t>
  </si>
  <si>
    <t>Discount Rate</t>
  </si>
  <si>
    <t>Commission Loss - Surrendering Policies</t>
  </si>
  <si>
    <t>Commission - New Policy</t>
  </si>
  <si>
    <t>NoP to be surrendered</t>
  </si>
  <si>
    <t>Average Premium</t>
  </si>
  <si>
    <t>&lt;-- Goal Seek</t>
  </si>
  <si>
    <t>Total Commission</t>
  </si>
  <si>
    <t>Min. Charge</t>
  </si>
  <si>
    <t>Max. Charge</t>
  </si>
  <si>
    <t>Disc_Rate</t>
  </si>
  <si>
    <t>Comm_Existing_Pol</t>
  </si>
  <si>
    <t>Comm_New_Pol</t>
  </si>
  <si>
    <t>Current_Year</t>
  </si>
  <si>
    <t>Fund A</t>
  </si>
  <si>
    <t>Fund B</t>
  </si>
  <si>
    <t>FM Charge (%p.a.)</t>
  </si>
  <si>
    <t>Projection Year/ Allocation Charge (% Premium)</t>
  </si>
  <si>
    <t>Projection Year/ Premium</t>
  </si>
  <si>
    <t>Min.</t>
  </si>
  <si>
    <t>Max.</t>
  </si>
  <si>
    <t>Average</t>
  </si>
  <si>
    <t>Seems reasonable</t>
  </si>
  <si>
    <t>Check 1: FMC of equity oriented fund is higher than that of debt-oriented fund</t>
  </si>
  <si>
    <t>Check 2: The max. charge in lower premium band &lt;= min. charge in next premium band. This seems reasonable</t>
  </si>
  <si>
    <t>Check 3: Allocation charges are non-increasing by policy duration. This seems reasonable.</t>
  </si>
  <si>
    <t>Check 1</t>
  </si>
  <si>
    <t>Check 2</t>
  </si>
  <si>
    <t>Check 3</t>
  </si>
  <si>
    <t>Check 4</t>
  </si>
  <si>
    <t>Check 5</t>
  </si>
  <si>
    <t>Premium Paying Term</t>
  </si>
  <si>
    <t>Check 6</t>
  </si>
  <si>
    <t>Commission Loss</t>
  </si>
  <si>
    <t>Prem *PPT</t>
  </si>
  <si>
    <t>Prem from Proj.</t>
  </si>
  <si>
    <t>Total NoPs</t>
  </si>
  <si>
    <t>% policies better Surrendered</t>
  </si>
  <si>
    <t>% policies better to be Matured</t>
  </si>
  <si>
    <t>Evaluation of Insurance Policies</t>
  </si>
  <si>
    <t>Purpose:</t>
  </si>
  <si>
    <t>Data:</t>
  </si>
  <si>
    <t>Data Checks:</t>
  </si>
  <si>
    <t>Parameters</t>
  </si>
  <si>
    <t>Data</t>
  </si>
  <si>
    <t>Assumptions:</t>
  </si>
  <si>
    <t>Premium</t>
  </si>
  <si>
    <t>Allocation Charge</t>
  </si>
  <si>
    <t>Investment Returns</t>
  </si>
  <si>
    <t>Fund Value - Current Date</t>
  </si>
  <si>
    <t>Surrender IRR</t>
  </si>
  <si>
    <t>Fund Value - Maturity (Proj.)</t>
  </si>
  <si>
    <t>Maturity IRR (Proj.)</t>
  </si>
  <si>
    <t>Additional Scenario</t>
  </si>
  <si>
    <t>Checks</t>
  </si>
  <si>
    <t>Graph</t>
  </si>
  <si>
    <t>This worksheet shows the split of customers who are better off surrendering policy vs continuing till maturity, represented using a pie chart.</t>
  </si>
  <si>
    <t xml:space="preserve">Our client, Mr. A is an insurance broker who has been in the insurance business for more than 20 years. He has sold a wide range of life, health, and general insurance policies. He anticipates that the economic scenario will worsen. Hence, he wanted to advise his clients whether they should continue the policy or surrender it. 
He has reached out to us to carry out analysis of current and projected returns of 250 unit-linked policies that he sold for XYZ Life Insurance Company between 2011 to 2015 
This spreadsheet does the following:
•	  Calculates surrender and maturity IRR for each of the 250 customers by projecting the fund value for each policy.
•	  Performs checks on the data provided to carry out the above-mentioned projections.
•	  Models a scenario for goal-seeking new average premium that surrendering customers should pay such that Mr. A does not lose commission income. </t>
  </si>
  <si>
    <r>
      <rPr>
        <b/>
        <sz val="11"/>
        <color theme="1"/>
        <rFont val="Calibri"/>
        <family val="2"/>
        <scheme val="minor"/>
      </rPr>
      <t>Check 1:</t>
    </r>
    <r>
      <rPr>
        <sz val="11"/>
        <color theme="1"/>
        <rFont val="Calibri"/>
        <family val="2"/>
        <scheme val="minor"/>
      </rPr>
      <t xml:space="preserve"> In row 11, a check has been performed to ensure that the split of funds A and B adds up to 100%. The data looks okay.
</t>
    </r>
    <r>
      <rPr>
        <b/>
        <sz val="11"/>
        <color theme="1"/>
        <rFont val="Calibri"/>
        <family val="2"/>
        <scheme val="minor"/>
      </rPr>
      <t>Check 2:</t>
    </r>
    <r>
      <rPr>
        <sz val="11"/>
        <color theme="1"/>
        <rFont val="Calibri"/>
        <family val="2"/>
        <scheme val="minor"/>
      </rPr>
      <t xml:space="preserve"> The 250 policies should all be issued between 2011 to 2015, as per information provided in question paper. A check has been performed in row 14 to ensure adherence. Check seems fine.
</t>
    </r>
    <r>
      <rPr>
        <b/>
        <sz val="11"/>
        <color theme="1"/>
        <rFont val="Calibri"/>
        <family val="2"/>
        <scheme val="minor"/>
      </rPr>
      <t xml:space="preserve">Check 3: </t>
    </r>
    <r>
      <rPr>
        <sz val="11"/>
        <color theme="1"/>
        <rFont val="Calibri"/>
        <family val="2"/>
        <scheme val="minor"/>
      </rPr>
      <t xml:space="preserve">
o    	   Minimum Value
•	        The minimum value of annual premium, premium paying term and policy term has been computed using MIN function in excel.
•	        All values seem reasonable.
o 	      Maximum Value
•	         The maximum value of annual premium, premium paying term and policy term has been computed using MAX function in excel.
•	        All values seem reasonable.
</t>
    </r>
    <r>
      <rPr>
        <b/>
        <sz val="11"/>
        <color theme="1"/>
        <rFont val="Calibri"/>
        <family val="2"/>
        <scheme val="minor"/>
      </rPr>
      <t xml:space="preserve">Check 4: </t>
    </r>
    <r>
      <rPr>
        <sz val="11"/>
        <color theme="1"/>
        <rFont val="Calibri"/>
        <family val="2"/>
        <scheme val="minor"/>
      </rPr>
      <t xml:space="preserve">The policy term of every policy should be greater than the premium paying term. In row 22, a check has been performed and it looks fine.
</t>
    </r>
    <r>
      <rPr>
        <b/>
        <sz val="11"/>
        <color theme="1"/>
        <rFont val="Calibri"/>
        <family val="2"/>
        <scheme val="minor"/>
      </rPr>
      <t xml:space="preserve">Check 5: </t>
    </r>
    <r>
      <rPr>
        <sz val="11"/>
        <color theme="1"/>
        <rFont val="Calibri"/>
        <family val="2"/>
        <scheme val="minor"/>
      </rPr>
      <t xml:space="preserve">Fund management charge (FMC) has been computed in row 26 using the SUMPRODUCT function in excel.
Given each customer has choice between Fund A and Fund B, FMC for each policy should be strictly between 0.80% and 1.50%.
In rows 27 and 28, the range of FMC has been checked. No error found.
</t>
    </r>
    <r>
      <rPr>
        <b/>
        <sz val="11"/>
        <color theme="1"/>
        <rFont val="Calibri"/>
        <family val="2"/>
        <scheme val="minor"/>
      </rPr>
      <t xml:space="preserve">Check 6: </t>
    </r>
    <r>
      <rPr>
        <sz val="11"/>
        <color theme="1"/>
        <rFont val="Calibri"/>
        <family val="2"/>
        <scheme val="minor"/>
      </rPr>
      <t>Administration Charge for each policy has been computed in row 32. Administration charge does not exceed INR 1500, as expected.</t>
    </r>
  </si>
  <si>
    <r>
      <t xml:space="preserve">Following assumptions have been made to carry out the required projections:
•	  For surrender IRR projection, it is assumed that all policies have paid all due premiums to date and continue to be in-force.
•	  For maturity IRR projection, it is assumed that all policies will continue to pay due premiums and remain in-force till maturity date.
•	  All clients will surrender at end of 2023 if surrender IRR at point &gt;= projected maturity IRR.
•	  Commission is paid at beginning of calendar year.
•	  Premiums are annual, paid in advance.
•	  There have been no changes to the policy. e.g., mode, fund allocation, etc.
•	  All the customers surrendering current policy and buying new policy shall pay same premium.
•	  Premium is assumed to be received at start of issuance year mentioned.
•	  Policies do not stop paying premium or surrender before end of policy term.
•	  Customer buys new policy immediately on surrendering the previous one.
</t>
    </r>
    <r>
      <rPr>
        <b/>
        <u/>
        <sz val="11"/>
        <color theme="1"/>
        <rFont val="Calibri"/>
        <family val="2"/>
        <scheme val="minor"/>
      </rPr>
      <t xml:space="preserve">For all sheets hereon, same calculations flow through columns C to IR (for each of the 250 customers) </t>
    </r>
  </si>
  <si>
    <t>•	  In column C, premium for customer no. 0001 has been pulled from cell C3 from 2011 till the year 2045.
•	  Using IF and AND functions in excel, it has been ensured that premium amount is zero before issuance year (provided in cell C9) and after premium payment term ends (ref. cell C4).
•	  Same projections have been carried out for all other customers.</t>
  </si>
  <si>
    <t>•  	  In column C, allocation charge for customer no. 0001 has been fetched for each policy year using VLOOKUP function in excel.
(Policy year has been computed as Projection year (Col. B) – Issuance Year (cell C9) + 1)
•	  Similarly, applicable yearly allocation charge has been tabulated for all other customers by dragging the formula from columns C through IR.</t>
  </si>
  <si>
    <t>•  	Investment returns for all 250 policies have been projected in this sheet till the year 2045 using SUMPRODUCT and TRANSPOSE functions in excel i.e., mix of fund (A or B) multiplied by the projected investment return for the year.
•  	The fund split has been fetched from rows 7-8 and investment returns have been taken from columns C-D in “Investment Inc.” sheet.</t>
  </si>
  <si>
    <t>• This sheet estimates the fund value of each policy at end of 2023.
• Following formula has been used for calculations:
Fund value(t) = Maximum ((Fund value (t-1) + Premium (t)*(1 - allocation charge (t)) – administration charge), 0) * (1+investment income (t) – (1- Fund Management Charge (t))
•  Premium, allocation charge, investment income has been fetched from respective tabs.
•	  Fund value has been projected till year 2023 (current year)</t>
  </si>
  <si>
    <r>
      <t xml:space="preserve">•	  To calculate IRR, following cash flows are needed and IRR is calculated in row 11 using IRR function in excel:
    i.	  Premiums paid to date by the customer.
   ii.	  Fund value as on date.
•	  From issuance year till 2023, premium has been fetched from premium tab for each policy. Negative of the premiums has been considered as required for correct computation of IRR (using IRR formula of excel). 
•	  Fund value on surrender (i.e., at end of 2023) has been pulled from corresponding cell in sheet “Fund Value - Current Date”; however, plotted corresponding to projection year 2024.
</t>
    </r>
    <r>
      <rPr>
        <b/>
        <u/>
        <sz val="11"/>
        <color theme="1"/>
        <rFont val="Calibri"/>
        <family val="2"/>
        <scheme val="minor"/>
      </rPr>
      <t xml:space="preserve">Note: Excel formula IRR assumes all cash flows at same point in time. Since premium is paid at start and surrender is expected at end of 2023, one period lag has been considered in fetching fund value to correctly compute IRR. </t>
    </r>
  </si>
  <si>
    <t>•	 This sheet is a copy of “Fund Value - Current Date”.
•	 Instead of projection till the current year (2023), fund value has been projected till maturity date (i.e., end of policy term for each policy).</t>
  </si>
  <si>
    <t>•	  This sheet is a copy of sheet “Surrender IRR”.
•	  Instead of projection till the current year, the cashflows have been projected till maturity date.
•	  From issuance year till end of premium payment term of policy, negative of premium have been fetched from premium tab for each policy.
•	  Fund value on maturity has been pulled from corresponding cell in sheet “Fund Value - Maturity (Proj.)”.
•	  However, like calculation in tab “Surrender IRR”, one period lag has been considered in fetching fund value to correctly compute IRR.
•	  In row 11, maturity IRR has been computed using IRR function in excel.</t>
  </si>
  <si>
    <t xml:space="preserve">This sheet does the following calculations:
•	  In row 11, it is estimated whether Mr. A must recommend his customer to surrender the policy. Calculations yield a “Yes” if Surrender IRR (fetched from sheet “Surrender IRR”) is greater or equal to Maturity IRR (fetched from sheet “Maturity IRR (Proj.)”)
•	  If a customer surrenders, Mr. A is expected to lose commissions that he would have otherwise earned on future premiums.
Rows 16-21 estimate the lost commission for each year for each of the surrendering policies using the formula:
Commission = Premium * Commission rate, where premium is looked up from respective cell in sheet “Premium” and commission rate is taken from an input from Parameters sheet.
•	  In row 14, present value of commission loss from each customer is computed using NPV formula of excel. Total commission loss is calculated in cell B14 using SUM formula of excel.
•	  Assuming every surrendering customer accepts Mr. A’s proposal to buy new single premium fully guaranteed product, estimation of average premium for each policy, such that Mr. A’s commission loss is compensated, is done using following calculations:
</t>
  </si>
  <si>
    <t>•   Number of surrendering policies is calculated using COUNTIF formula of excel in cell C24.
•	  Commission from new policy for these customers is calculated in cell C26 as Number of Surrendering policies * Average Premium of New Policy (Cell C25)
•	  Net Commission loss for Mr. A is calculated in C27 as commission gain from new policies less NPV commission loss from surrendering policies.
•	  Goal-seek function of excel is applied on average premium in cell C25 such that net commission loss is set equal to 0.</t>
  </si>
  <si>
    <t>Following data set has been provided:
• 	Mr. A has provided the following information:
              o  Return till date on Fund A (debt-oriented) and Fund B (equity-oriented) – these are all tabulated in the “Investment Inc.” sheet.
              o  Details of administration charge, allocation charge, and fund management charge – these are all tabulated in the “Parameters” sheet.
              o  Other inputs such as annual premium, premium paying term, policy term, issuance year, split of fund chosen by customers (debt/equity) – these are all tabulated in the “Data” sheet. This policy data will flow into all subsequent sheets.
•	 In addition, ABC Consultants’ estimate is that investment returns from year 2024 onwards to be projected using following method: 
             o Fund A: 10-year moving average less 50bps.
             o Fund B: 75% * (5-year moving average less 50 bps) + 25% * 10-year moving average.
 This has been computed in “Investment Inc.” sheet.</t>
  </si>
  <si>
    <r>
      <rPr>
        <b/>
        <sz val="11"/>
        <color theme="1"/>
        <rFont val="Calibri"/>
        <family val="2"/>
        <scheme val="minor"/>
      </rPr>
      <t>Check 1:</t>
    </r>
    <r>
      <rPr>
        <sz val="11"/>
        <color theme="1"/>
        <rFont val="Calibri"/>
        <family val="2"/>
        <scheme val="minor"/>
      </rPr>
      <t xml:space="preserve"> FMC of equity-oriented fund is higher than that of debt-oriented fund. This seems reasonable.
</t>
    </r>
    <r>
      <rPr>
        <b/>
        <sz val="11"/>
        <color theme="1"/>
        <rFont val="Calibri"/>
        <family val="2"/>
        <scheme val="minor"/>
      </rPr>
      <t>Check 2</t>
    </r>
    <r>
      <rPr>
        <sz val="11"/>
        <color theme="1"/>
        <rFont val="Calibri"/>
        <family val="2"/>
        <scheme val="minor"/>
      </rPr>
      <t xml:space="preserve">: Allocation charges are premium banded. The maximum charge in the lower premium band is less than or equal to minimum charge in next premium band. This seems reasonable.
</t>
    </r>
    <r>
      <rPr>
        <b/>
        <sz val="11"/>
        <color theme="1"/>
        <rFont val="Calibri"/>
        <family val="2"/>
        <scheme val="minor"/>
      </rPr>
      <t>Check 3</t>
    </r>
    <r>
      <rPr>
        <sz val="11"/>
        <color theme="1"/>
        <rFont val="Calibri"/>
        <family val="2"/>
        <scheme val="minor"/>
      </rPr>
      <t>: Allocation charges are non-increasing by policy duration. This seems reasonable.</t>
    </r>
  </si>
  <si>
    <r>
      <rPr>
        <b/>
        <sz val="11"/>
        <color theme="1"/>
        <rFont val="Calibri"/>
        <family val="2"/>
        <scheme val="minor"/>
      </rPr>
      <t xml:space="preserve">Check 1: </t>
    </r>
    <r>
      <rPr>
        <sz val="11"/>
        <color theme="1"/>
        <rFont val="Calibri"/>
        <family val="2"/>
        <scheme val="minor"/>
      </rPr>
      <t xml:space="preserve">
Check is applied in rows 12-24 to ensure that from start of projection period (2011) till current valuation date (2023), fund value projections in sheets “Fund Value - Current Date” and “Fund Value - Maturity (Proj.)” are consistent. The check reconciles.
</t>
    </r>
    <r>
      <rPr>
        <b/>
        <sz val="11"/>
        <color theme="1"/>
        <rFont val="Calibri"/>
        <family val="2"/>
        <scheme val="minor"/>
      </rPr>
      <t>Check 2:</t>
    </r>
    <r>
      <rPr>
        <sz val="11"/>
        <color theme="1"/>
        <rFont val="Calibri"/>
        <family val="2"/>
        <scheme val="minor"/>
      </rPr>
      <t xml:space="preserve">
In row 28, total premium payable for each policy is calculated as Annual Premium * Premium Payment Term (looked up from rows 4 and 3, respectively.)
In row 29, total premium payable for each policy is calculated using sum across column C in sheet “Premium”.
Row 30 checks that total premium payable using both calculation logics reconcile.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</si>
</sst>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
    <numFmt numFmtId="165" formatCode="_ * #,##0_ ;_ * \-#,##0_ ;_ * &quot;-&quot;??_ ;_ @_ "/>
  </numFmts>
  <fonts count="12"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b/>
      <sz val="10"/>
      <name val="Calibri"/>
      <family val="2"/>
      <scheme val="minor"/>
    </font>
    <font>
      <b/>
      <u/>
      <sz val="10"/>
      <name val="Calibri"/>
      <family val="2"/>
      <scheme val="minor"/>
    </font>
    <font>
      <i/>
      <sz val="10"/>
      <color theme="1"/>
      <name val="Calibri"/>
      <family val="2"/>
      <scheme val="minor"/>
    </font>
    <font>
      <i/>
      <sz val="10"/>
      <name val="Calibri"/>
      <family val="2"/>
      <scheme val="minor"/>
    </font>
    <font>
      <b/>
      <i/>
      <sz val="10"/>
      <name val="Calibri"/>
      <family val="2"/>
      <scheme val="minor"/>
    </font>
    <font>
      <b/>
      <sz val="11"/>
      <color theme="1"/>
      <name val="Calibri"/>
      <family val="2"/>
      <scheme val="minor"/>
    </font>
    <font>
      <b/>
      <u/>
      <sz val="11"/>
      <color theme="1"/>
      <name val="Calibri"/>
      <family val="2"/>
      <scheme val="minor"/>
    </font>
  </fonts>
  <fills count="5">
    <fill>
      <patternFill patternType="none"/>
    </fill>
    <fill>
      <patternFill patternType="gray125"/>
    </fill>
    <fill>
      <patternFill patternType="solid">
        <fgColor theme="5" tint="0.79998168889431442"/>
        <bgColor indexed="64"/>
      </patternFill>
    </fill>
    <fill>
      <patternFill patternType="solid">
        <fgColor rgb="FF92D050"/>
        <bgColor indexed="64"/>
      </patternFill>
    </fill>
    <fill>
      <patternFill patternType="solid">
        <fgColor theme="7" tint="0.79998168889431442"/>
        <bgColor indexed="64"/>
      </patternFill>
    </fill>
  </fills>
  <borders count="13">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43" fontId="1" fillId="0" borderId="0" applyFont="0" applyFill="0" applyBorder="0" applyAlignment="0" applyProtection="0"/>
  </cellStyleXfs>
  <cellXfs count="80">
    <xf numFmtId="0" fontId="0" fillId="0" borderId="0" xfId="0"/>
    <xf numFmtId="0" fontId="2" fillId="0" borderId="0" xfId="0" applyFont="1" applyAlignment="1">
      <alignment vertical="center"/>
    </xf>
    <xf numFmtId="3" fontId="2" fillId="0" borderId="0" xfId="0" applyNumberFormat="1" applyFont="1" applyAlignment="1">
      <alignment horizontal="center" vertical="center"/>
    </xf>
    <xf numFmtId="0" fontId="3" fillId="0" borderId="0" xfId="0" applyFont="1" applyAlignment="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3" fontId="4" fillId="0" borderId="0" xfId="0" applyNumberFormat="1" applyFont="1" applyAlignment="1">
      <alignment horizontal="center" vertical="center"/>
    </xf>
    <xf numFmtId="0" fontId="5" fillId="0" borderId="0" xfId="0" applyFont="1" applyAlignment="1">
      <alignment horizontal="left" vertical="center"/>
    </xf>
    <xf numFmtId="3" fontId="4" fillId="0" borderId="0" xfId="0" applyNumberFormat="1" applyFont="1" applyAlignment="1">
      <alignment horizontal="left" vertical="center"/>
    </xf>
    <xf numFmtId="1" fontId="4" fillId="0" borderId="0" xfId="0" applyNumberFormat="1" applyFont="1" applyAlignment="1">
      <alignment horizontal="center" vertical="center"/>
    </xf>
    <xf numFmtId="9" fontId="4" fillId="0" borderId="0" xfId="0" applyNumberFormat="1" applyFont="1" applyAlignment="1">
      <alignment horizontal="center" vertical="center"/>
    </xf>
    <xf numFmtId="3" fontId="2" fillId="0" borderId="0" xfId="0" applyNumberFormat="1" applyFont="1" applyAlignment="1">
      <alignment horizontal="left" vertical="center"/>
    </xf>
    <xf numFmtId="1" fontId="4" fillId="0" borderId="0" xfId="0" applyNumberFormat="1" applyFont="1" applyAlignment="1">
      <alignment horizontal="left" vertical="center"/>
    </xf>
    <xf numFmtId="0" fontId="4" fillId="0" borderId="0" xfId="0" applyFont="1" applyAlignment="1">
      <alignment horizontal="lef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9" fontId="2" fillId="0" borderId="0" xfId="0" applyNumberFormat="1" applyFont="1" applyAlignment="1">
      <alignment horizontal="center" vertical="center"/>
    </xf>
    <xf numFmtId="10" fontId="2" fillId="0" borderId="0" xfId="0" applyNumberFormat="1" applyFont="1" applyAlignment="1">
      <alignment horizontal="center" vertical="center"/>
    </xf>
    <xf numFmtId="164" fontId="2" fillId="0" borderId="0" xfId="0" applyNumberFormat="1" applyFont="1" applyAlignment="1">
      <alignment horizontal="center" vertical="center"/>
    </xf>
    <xf numFmtId="9" fontId="3" fillId="0" borderId="0" xfId="0" applyNumberFormat="1" applyFont="1" applyAlignment="1">
      <alignment horizontal="center" vertical="center"/>
    </xf>
    <xf numFmtId="9" fontId="2" fillId="0" borderId="0" xfId="1" applyNumberFormat="1" applyFont="1" applyBorder="1" applyAlignment="1">
      <alignment horizontal="center" vertical="center"/>
    </xf>
    <xf numFmtId="164" fontId="2" fillId="0" borderId="4" xfId="1" applyNumberFormat="1" applyFont="1" applyBorder="1" applyAlignment="1">
      <alignment horizontal="center" vertical="center"/>
    </xf>
    <xf numFmtId="164" fontId="2" fillId="0" borderId="2" xfId="1" applyNumberFormat="1" applyFont="1" applyBorder="1" applyAlignment="1">
      <alignment horizontal="center" vertical="center"/>
    </xf>
    <xf numFmtId="164" fontId="4" fillId="0" borderId="0" xfId="0" applyNumberFormat="1" applyFont="1" applyAlignment="1">
      <alignment horizontal="center" vertical="center"/>
    </xf>
    <xf numFmtId="164" fontId="4" fillId="2" borderId="0" xfId="0" applyNumberFormat="1" applyFont="1" applyFill="1" applyAlignment="1">
      <alignment horizontal="center" vertical="center"/>
    </xf>
    <xf numFmtId="3" fontId="4" fillId="3" borderId="0" xfId="0" applyNumberFormat="1" applyFont="1" applyFill="1" applyAlignment="1">
      <alignment horizontal="center" vertical="center"/>
    </xf>
    <xf numFmtId="0" fontId="5" fillId="0" borderId="0" xfId="0" applyFont="1" applyAlignment="1">
      <alignment horizontal="left" vertical="center" indent="2"/>
    </xf>
    <xf numFmtId="9" fontId="3" fillId="0" borderId="0" xfId="1" applyNumberFormat="1" applyFont="1" applyBorder="1" applyAlignment="1">
      <alignment horizontal="center" vertical="center"/>
    </xf>
    <xf numFmtId="1" fontId="6" fillId="0" borderId="0" xfId="0" applyNumberFormat="1" applyFont="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164" fontId="2" fillId="0" borderId="2" xfId="0" applyNumberFormat="1" applyFont="1" applyBorder="1" applyAlignment="1">
      <alignment horizontal="center" vertical="center"/>
    </xf>
    <xf numFmtId="164" fontId="2" fillId="0" borderId="4" xfId="0" applyNumberFormat="1" applyFont="1" applyBorder="1" applyAlignment="1">
      <alignment horizontal="center" vertical="center"/>
    </xf>
    <xf numFmtId="1" fontId="2" fillId="0" borderId="2" xfId="1" applyNumberFormat="1" applyFont="1" applyBorder="1" applyAlignment="1">
      <alignment horizontal="center" vertical="center"/>
    </xf>
    <xf numFmtId="9" fontId="3" fillId="0" borderId="7" xfId="1" applyNumberFormat="1" applyFont="1" applyBorder="1" applyAlignment="1">
      <alignment horizontal="center" vertical="center"/>
    </xf>
    <xf numFmtId="9" fontId="3" fillId="0" borderId="8" xfId="1" applyNumberFormat="1" applyFont="1" applyBorder="1" applyAlignment="1">
      <alignment horizontal="center" vertical="center"/>
    </xf>
    <xf numFmtId="10" fontId="2" fillId="0" borderId="5" xfId="0" applyNumberFormat="1" applyFont="1" applyBorder="1" applyAlignment="1">
      <alignment horizontal="center" vertical="center"/>
    </xf>
    <xf numFmtId="1" fontId="2" fillId="0" borderId="4" xfId="1" applyNumberFormat="1" applyFont="1" applyBorder="1" applyAlignment="1">
      <alignment horizontal="center" vertical="center"/>
    </xf>
    <xf numFmtId="0" fontId="7" fillId="0" borderId="0" xfId="0" applyFont="1" applyAlignment="1">
      <alignment horizontal="center" vertical="center"/>
    </xf>
    <xf numFmtId="0" fontId="7" fillId="0" borderId="0" xfId="0" applyFont="1" applyAlignment="1">
      <alignment vertical="center"/>
    </xf>
    <xf numFmtId="164" fontId="7" fillId="0" borderId="0" xfId="1" applyNumberFormat="1" applyFont="1" applyBorder="1" applyAlignment="1">
      <alignment horizontal="left" vertical="center"/>
    </xf>
    <xf numFmtId="0" fontId="6" fillId="0" borderId="0" xfId="0" applyFont="1" applyAlignment="1">
      <alignment horizontal="left" vertical="center"/>
    </xf>
    <xf numFmtId="3" fontId="3" fillId="0" borderId="0" xfId="0" applyNumberFormat="1" applyFont="1" applyAlignment="1">
      <alignment horizontal="center" vertical="center"/>
    </xf>
    <xf numFmtId="3" fontId="5" fillId="0" borderId="0" xfId="0" applyNumberFormat="1" applyFont="1" applyAlignment="1">
      <alignment horizontal="center" vertical="center"/>
    </xf>
    <xf numFmtId="3" fontId="5" fillId="0" borderId="0" xfId="0" applyNumberFormat="1" applyFont="1" applyAlignment="1">
      <alignment horizontal="left" vertical="center"/>
    </xf>
    <xf numFmtId="0" fontId="3" fillId="0" borderId="9" xfId="0" applyFont="1" applyBorder="1" applyAlignment="1">
      <alignment horizontal="center" vertical="center"/>
    </xf>
    <xf numFmtId="0" fontId="2" fillId="0" borderId="10" xfId="0" applyFont="1" applyBorder="1" applyAlignment="1">
      <alignment horizontal="center" vertical="center"/>
    </xf>
    <xf numFmtId="1" fontId="6" fillId="2" borderId="0" xfId="0" applyNumberFormat="1" applyFont="1" applyFill="1" applyAlignment="1">
      <alignment horizontal="left" vertical="center"/>
    </xf>
    <xf numFmtId="165" fontId="4" fillId="0" borderId="0" xfId="1" applyNumberFormat="1" applyFont="1" applyAlignment="1">
      <alignment horizontal="center" vertical="center"/>
    </xf>
    <xf numFmtId="1" fontId="5" fillId="0" borderId="0" xfId="0" applyNumberFormat="1" applyFont="1" applyAlignment="1">
      <alignment horizontal="left" vertical="center"/>
    </xf>
    <xf numFmtId="9" fontId="2" fillId="0" borderId="10" xfId="0" applyNumberFormat="1" applyFont="1" applyBorder="1" applyAlignment="1">
      <alignment horizontal="center" vertical="center"/>
    </xf>
    <xf numFmtId="0" fontId="2" fillId="0" borderId="1" xfId="0" applyFont="1" applyBorder="1" applyAlignment="1">
      <alignment vertical="center"/>
    </xf>
    <xf numFmtId="10" fontId="2" fillId="0" borderId="2" xfId="0" applyNumberFormat="1" applyFont="1" applyBorder="1" applyAlignment="1">
      <alignment horizontal="center" vertical="center"/>
    </xf>
    <xf numFmtId="0" fontId="2" fillId="0" borderId="3" xfId="0" applyFont="1" applyBorder="1" applyAlignment="1">
      <alignment vertical="center"/>
    </xf>
    <xf numFmtId="10" fontId="2" fillId="0" borderId="4" xfId="0" applyNumberFormat="1" applyFont="1" applyBorder="1" applyAlignment="1">
      <alignment horizontal="center" vertical="center"/>
    </xf>
    <xf numFmtId="9" fontId="4" fillId="0" borderId="0" xfId="1" applyNumberFormat="1" applyFont="1" applyAlignment="1">
      <alignment horizontal="center" vertical="center"/>
    </xf>
    <xf numFmtId="165" fontId="8" fillId="0" borderId="0" xfId="1" applyNumberFormat="1" applyFont="1" applyAlignment="1">
      <alignment horizontal="center" vertical="center"/>
    </xf>
    <xf numFmtId="165" fontId="9" fillId="4" borderId="0" xfId="1" applyNumberFormat="1" applyFont="1" applyFill="1" applyAlignment="1">
      <alignment horizontal="left" vertical="center"/>
    </xf>
    <xf numFmtId="0" fontId="7" fillId="0" borderId="0" xfId="0" applyFont="1" applyAlignment="1">
      <alignment horizontal="left" vertical="center"/>
    </xf>
    <xf numFmtId="1" fontId="4" fillId="2" borderId="0" xfId="0" applyNumberFormat="1" applyFont="1" applyFill="1" applyAlignment="1">
      <alignment horizontal="center" vertical="center"/>
    </xf>
    <xf numFmtId="0" fontId="5" fillId="0" borderId="0" xfId="0" applyFont="1" applyAlignment="1">
      <alignment horizontal="center" vertical="center"/>
    </xf>
    <xf numFmtId="0" fontId="8" fillId="0" borderId="0" xfId="0" applyFont="1" applyAlignment="1">
      <alignment horizontal="left" vertical="center"/>
    </xf>
    <xf numFmtId="165" fontId="2" fillId="0" borderId="1" xfId="1" applyNumberFormat="1" applyFont="1" applyBorder="1" applyAlignment="1">
      <alignment horizontal="center" vertical="center"/>
    </xf>
    <xf numFmtId="165" fontId="2" fillId="0" borderId="0" xfId="1" applyNumberFormat="1" applyFont="1" applyAlignment="1">
      <alignment horizontal="center" vertical="center"/>
    </xf>
    <xf numFmtId="165" fontId="2" fillId="0" borderId="3" xfId="1" applyNumberFormat="1" applyFont="1" applyBorder="1" applyAlignment="1">
      <alignment horizontal="center" vertical="center"/>
    </xf>
    <xf numFmtId="165" fontId="2" fillId="0" borderId="5" xfId="1" applyNumberFormat="1" applyFont="1" applyBorder="1" applyAlignment="1">
      <alignment horizontal="center" vertical="center"/>
    </xf>
    <xf numFmtId="165" fontId="8" fillId="0" borderId="0" xfId="1" applyNumberFormat="1" applyFont="1" applyAlignment="1">
      <alignment horizontal="left" vertical="center"/>
    </xf>
    <xf numFmtId="165" fontId="9" fillId="0" borderId="0" xfId="1" applyNumberFormat="1" applyFont="1" applyAlignment="1">
      <alignment horizontal="lef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10" fillId="0" borderId="0" xfId="0" applyFont="1"/>
    <xf numFmtId="0" fontId="0" fillId="0" borderId="11" xfId="0" applyBorder="1" applyAlignment="1">
      <alignment wrapText="1"/>
    </xf>
    <xf numFmtId="0" fontId="0" fillId="0" borderId="11" xfId="0" quotePrefix="1" applyBorder="1" applyAlignment="1">
      <alignment wrapText="1"/>
    </xf>
    <xf numFmtId="0" fontId="0" fillId="0" borderId="9" xfId="0" applyBorder="1" applyAlignment="1">
      <alignment wrapText="1"/>
    </xf>
    <xf numFmtId="0" fontId="0" fillId="0" borderId="10" xfId="0" applyBorder="1" applyAlignment="1">
      <alignment horizontal="left" wrapText="1" indent="3"/>
    </xf>
    <xf numFmtId="0" fontId="0" fillId="0" borderId="9" xfId="0" applyBorder="1"/>
    <xf numFmtId="0" fontId="0" fillId="0" borderId="12" xfId="0" applyBorder="1"/>
    <xf numFmtId="0" fontId="0" fillId="0" borderId="10" xfId="0" applyBorder="1"/>
  </cellXfs>
  <cellStyles count="2">
    <cellStyle name="Comma" xfId="1" builtinId="3"/>
    <cellStyle name="Normal" xfId="0" builtinId="0"/>
  </cellStyles>
  <dxfs count="7">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sng" strike="noStrike" kern="1200" spc="0" baseline="0">
                <a:solidFill>
                  <a:schemeClr val="tx1">
                    <a:lumMod val="65000"/>
                    <a:lumOff val="35000"/>
                  </a:schemeClr>
                </a:solidFill>
                <a:latin typeface="+mn-lt"/>
                <a:ea typeface="+mn-ea"/>
                <a:cs typeface="+mn-cs"/>
              </a:defRPr>
            </a:pPr>
            <a:r>
              <a:rPr lang="en-IN" sz="1600" b="1" u="sng"/>
              <a:t>Split of Policies Better Surrendered/</a:t>
            </a:r>
            <a:r>
              <a:rPr lang="en-IN" sz="1600" b="1" u="sng" baseline="0"/>
              <a:t>Matured</a:t>
            </a:r>
            <a:endParaRPr lang="en-IN" sz="1600" b="1" u="sng"/>
          </a:p>
        </c:rich>
      </c:tx>
      <c:overlay val="0"/>
      <c:spPr>
        <a:noFill/>
        <a:ln>
          <a:noFill/>
        </a:ln>
        <a:effectLst/>
      </c:spPr>
      <c:txPr>
        <a:bodyPr rot="0" spcFirstLastPara="1" vertOverflow="ellipsis" vert="horz" wrap="square" anchor="ctr" anchorCtr="1"/>
        <a:lstStyle/>
        <a:p>
          <a:pPr>
            <a:defRPr sz="1600" b="1" i="0" u="sng"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8E0C-4DA6-8FA0-6D0D70DC8F6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8E0C-4DA6-8FA0-6D0D70DC8F6A}"/>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Graph!$B$5:$B$6</c:f>
              <c:strCache>
                <c:ptCount val="2"/>
                <c:pt idx="0">
                  <c:v>% policies better Surrendered</c:v>
                </c:pt>
                <c:pt idx="1">
                  <c:v>% policies better to be Matured</c:v>
                </c:pt>
              </c:strCache>
            </c:strRef>
          </c:cat>
          <c:val>
            <c:numRef>
              <c:f>Graph!$C$5:$C$6</c:f>
              <c:numCache>
                <c:formatCode>0%</c:formatCode>
                <c:ptCount val="2"/>
                <c:pt idx="0">
                  <c:v>0.51600000000000001</c:v>
                </c:pt>
                <c:pt idx="1">
                  <c:v>0.48399999999999999</c:v>
                </c:pt>
              </c:numCache>
            </c:numRef>
          </c:val>
          <c:extLst>
            <c:ext xmlns:c16="http://schemas.microsoft.com/office/drawing/2014/chart" uri="{C3380CC4-5D6E-409C-BE32-E72D297353CC}">
              <c16:uniqueId val="{00000004-8E0C-4DA6-8FA0-6D0D70DC8F6A}"/>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sng" strike="noStrike" kern="1200" spc="0" baseline="0">
                <a:solidFill>
                  <a:schemeClr val="tx1">
                    <a:lumMod val="65000"/>
                    <a:lumOff val="35000"/>
                  </a:schemeClr>
                </a:solidFill>
                <a:latin typeface="+mn-lt"/>
                <a:ea typeface="+mn-ea"/>
                <a:cs typeface="+mn-cs"/>
              </a:defRPr>
            </a:pPr>
            <a:r>
              <a:rPr lang="en-IN" sz="1600" b="1" u="sng"/>
              <a:t>Split of Policies Better Surrendered/</a:t>
            </a:r>
            <a:r>
              <a:rPr lang="en-IN" sz="1600" b="1" u="sng" baseline="0"/>
              <a:t>Matured</a:t>
            </a:r>
            <a:endParaRPr lang="en-IN" sz="1600" b="1" u="sng"/>
          </a:p>
        </c:rich>
      </c:tx>
      <c:overlay val="0"/>
      <c:spPr>
        <a:noFill/>
        <a:ln>
          <a:noFill/>
        </a:ln>
        <a:effectLst/>
      </c:spPr>
      <c:txPr>
        <a:bodyPr rot="0" spcFirstLastPara="1" vertOverflow="ellipsis" vert="horz" wrap="square" anchor="ctr" anchorCtr="1"/>
        <a:lstStyle/>
        <a:p>
          <a:pPr>
            <a:defRPr sz="1600" b="1" i="0" u="sng"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01E6-4244-9739-45E47BECAED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01E6-4244-9739-45E47BECAED7}"/>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Graph!$B$5:$B$6</c:f>
              <c:strCache>
                <c:ptCount val="2"/>
                <c:pt idx="0">
                  <c:v>% policies better Surrendered</c:v>
                </c:pt>
                <c:pt idx="1">
                  <c:v>% policies better to be Matured</c:v>
                </c:pt>
              </c:strCache>
            </c:strRef>
          </c:cat>
          <c:val>
            <c:numRef>
              <c:f>Graph!$C$5:$C$6</c:f>
              <c:numCache>
                <c:formatCode>0%</c:formatCode>
                <c:ptCount val="2"/>
                <c:pt idx="0">
                  <c:v>0.51600000000000001</c:v>
                </c:pt>
                <c:pt idx="1">
                  <c:v>0.48399999999999999</c:v>
                </c:pt>
              </c:numCache>
            </c:numRef>
          </c:val>
          <c:extLst>
            <c:ext xmlns:c16="http://schemas.microsoft.com/office/drawing/2014/chart" uri="{C3380CC4-5D6E-409C-BE32-E72D297353CC}">
              <c16:uniqueId val="{00000000-E1C3-4606-A897-43400CF611C1}"/>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0</xdr:col>
      <xdr:colOff>387350</xdr:colOff>
      <xdr:row>42</xdr:row>
      <xdr:rowOff>101600</xdr:rowOff>
    </xdr:from>
    <xdr:to>
      <xdr:col>0</xdr:col>
      <xdr:colOff>5121275</xdr:colOff>
      <xdr:row>49</xdr:row>
      <xdr:rowOff>165100</xdr:rowOff>
    </xdr:to>
    <xdr:pic>
      <xdr:nvPicPr>
        <xdr:cNvPr id="2" name="Picture 1" descr="Graphical user interface, text, application, Word&#10;&#10;Description automatically generated">
          <a:extLst>
            <a:ext uri="{FF2B5EF4-FFF2-40B4-BE49-F238E27FC236}">
              <a16:creationId xmlns:a16="http://schemas.microsoft.com/office/drawing/2014/main" id="{42EA5D07-1F4C-BE2C-6BE7-25199A81CF7E}"/>
            </a:ext>
          </a:extLst>
        </xdr:cNvPr>
        <xdr:cNvPicPr>
          <a:picLocks noChangeAspect="1"/>
        </xdr:cNvPicPr>
      </xdr:nvPicPr>
      <xdr:blipFill>
        <a:blip xmlns:r="http://schemas.openxmlformats.org/officeDocument/2006/relationships" r:embed="rId1"/>
        <a:stretch>
          <a:fillRect/>
        </a:stretch>
      </xdr:blipFill>
      <xdr:spPr>
        <a:xfrm>
          <a:off x="387350" y="27000200"/>
          <a:ext cx="4733925" cy="1352550"/>
        </a:xfrm>
        <a:prstGeom prst="rect">
          <a:avLst/>
        </a:prstGeom>
        <a:ln w="3175">
          <a:solidFill>
            <a:schemeClr val="tx1"/>
          </a:solidFill>
        </a:ln>
      </xdr:spPr>
    </xdr:pic>
    <xdr:clientData/>
  </xdr:twoCellAnchor>
  <xdr:twoCellAnchor>
    <xdr:from>
      <xdr:col>0</xdr:col>
      <xdr:colOff>0</xdr:colOff>
      <xdr:row>56</xdr:row>
      <xdr:rowOff>0</xdr:rowOff>
    </xdr:from>
    <xdr:to>
      <xdr:col>0</xdr:col>
      <xdr:colOff>5868670</xdr:colOff>
      <xdr:row>75</xdr:row>
      <xdr:rowOff>59055</xdr:rowOff>
    </xdr:to>
    <xdr:graphicFrame macro="">
      <xdr:nvGraphicFramePr>
        <xdr:cNvPr id="3" name="Chart 2">
          <a:extLst>
            <a:ext uri="{FF2B5EF4-FFF2-40B4-BE49-F238E27FC236}">
              <a16:creationId xmlns:a16="http://schemas.microsoft.com/office/drawing/2014/main" id="{22B939F9-DA02-F906-3FF8-3FD3238D855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4</xdr:col>
      <xdr:colOff>173182</xdr:colOff>
      <xdr:row>2</xdr:row>
      <xdr:rowOff>32472</xdr:rowOff>
    </xdr:from>
    <xdr:to>
      <xdr:col>14</xdr:col>
      <xdr:colOff>88756</xdr:colOff>
      <xdr:row>20</xdr:row>
      <xdr:rowOff>83560</xdr:rowOff>
    </xdr:to>
    <xdr:graphicFrame macro="">
      <xdr:nvGraphicFramePr>
        <xdr:cNvPr id="2" name="Chart 1">
          <a:extLst>
            <a:ext uri="{FF2B5EF4-FFF2-40B4-BE49-F238E27FC236}">
              <a16:creationId xmlns:a16="http://schemas.microsoft.com/office/drawing/2014/main" id="{22B939F9-DA02-F906-3FF8-3FD3238D855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126D9-0792-4C5C-A512-55C8F6CE0593}">
  <sheetPr>
    <tabColor rgb="FFFFFF00"/>
  </sheetPr>
  <dimension ref="A1:A79"/>
  <sheetViews>
    <sheetView showGridLines="0" tabSelected="1" workbookViewId="0">
      <selection activeCell="A64" sqref="A64"/>
    </sheetView>
  </sheetViews>
  <sheetFormatPr defaultRowHeight="14.5" x14ac:dyDescent="0.35"/>
  <cols>
    <col min="1" max="1" width="141.453125" customWidth="1"/>
  </cols>
  <sheetData>
    <row r="1" spans="1:1" x14ac:dyDescent="0.35">
      <c r="A1" s="72" t="s">
        <v>321</v>
      </c>
    </row>
    <row r="3" spans="1:1" x14ac:dyDescent="0.35">
      <c r="A3" s="72" t="s">
        <v>322</v>
      </c>
    </row>
    <row r="4" spans="1:1" ht="160.5" customHeight="1" x14ac:dyDescent="0.35">
      <c r="A4" s="73" t="s">
        <v>339</v>
      </c>
    </row>
    <row r="6" spans="1:1" x14ac:dyDescent="0.35">
      <c r="A6" s="72" t="s">
        <v>323</v>
      </c>
    </row>
    <row r="7" spans="1:1" ht="188.5" x14ac:dyDescent="0.35">
      <c r="A7" s="73" t="s">
        <v>351</v>
      </c>
    </row>
    <row r="9" spans="1:1" x14ac:dyDescent="0.35">
      <c r="A9" s="72" t="s">
        <v>324</v>
      </c>
    </row>
    <row r="10" spans="1:1" x14ac:dyDescent="0.35">
      <c r="A10" s="72" t="s">
        <v>325</v>
      </c>
    </row>
    <row r="11" spans="1:1" ht="58" x14ac:dyDescent="0.35">
      <c r="A11" s="73" t="s">
        <v>352</v>
      </c>
    </row>
    <row r="13" spans="1:1" x14ac:dyDescent="0.35">
      <c r="A13" s="72" t="s">
        <v>326</v>
      </c>
    </row>
    <row r="14" spans="1:1" ht="246.5" x14ac:dyDescent="0.35">
      <c r="A14" s="74" t="s">
        <v>340</v>
      </c>
    </row>
    <row r="16" spans="1:1" x14ac:dyDescent="0.35">
      <c r="A16" s="72" t="s">
        <v>327</v>
      </c>
    </row>
    <row r="17" spans="1:1" ht="203" x14ac:dyDescent="0.35">
      <c r="A17" s="73" t="s">
        <v>341</v>
      </c>
    </row>
    <row r="19" spans="1:1" x14ac:dyDescent="0.35">
      <c r="A19" s="72" t="s">
        <v>328</v>
      </c>
    </row>
    <row r="20" spans="1:1" ht="58" x14ac:dyDescent="0.35">
      <c r="A20" s="73" t="s">
        <v>342</v>
      </c>
    </row>
    <row r="22" spans="1:1" x14ac:dyDescent="0.35">
      <c r="A22" s="72" t="s">
        <v>329</v>
      </c>
    </row>
    <row r="23" spans="1:1" ht="43.5" x14ac:dyDescent="0.35">
      <c r="A23" s="73" t="s">
        <v>343</v>
      </c>
    </row>
    <row r="25" spans="1:1" x14ac:dyDescent="0.35">
      <c r="A25" s="72" t="s">
        <v>330</v>
      </c>
    </row>
    <row r="26" spans="1:1" ht="43.5" x14ac:dyDescent="0.35">
      <c r="A26" s="73" t="s">
        <v>344</v>
      </c>
    </row>
    <row r="28" spans="1:1" x14ac:dyDescent="0.35">
      <c r="A28" s="72" t="s">
        <v>331</v>
      </c>
    </row>
    <row r="29" spans="1:1" ht="116" x14ac:dyDescent="0.35">
      <c r="A29" s="73" t="s">
        <v>345</v>
      </c>
    </row>
    <row r="31" spans="1:1" x14ac:dyDescent="0.35">
      <c r="A31" s="72" t="s">
        <v>332</v>
      </c>
    </row>
    <row r="32" spans="1:1" ht="174" x14ac:dyDescent="0.35">
      <c r="A32" s="73" t="s">
        <v>346</v>
      </c>
    </row>
    <row r="34" spans="1:1" x14ac:dyDescent="0.35">
      <c r="A34" s="72" t="s">
        <v>333</v>
      </c>
    </row>
    <row r="35" spans="1:1" ht="29" x14ac:dyDescent="0.35">
      <c r="A35" s="73" t="s">
        <v>347</v>
      </c>
    </row>
    <row r="37" spans="1:1" x14ac:dyDescent="0.35">
      <c r="A37" s="72" t="s">
        <v>334</v>
      </c>
    </row>
    <row r="38" spans="1:1" ht="87" x14ac:dyDescent="0.35">
      <c r="A38" s="73" t="s">
        <v>348</v>
      </c>
    </row>
    <row r="40" spans="1:1" x14ac:dyDescent="0.35">
      <c r="A40" s="72" t="s">
        <v>335</v>
      </c>
    </row>
    <row r="41" spans="1:1" ht="217.5" x14ac:dyDescent="0.35">
      <c r="A41" s="75" t="s">
        <v>349</v>
      </c>
    </row>
    <row r="42" spans="1:1" ht="58" x14ac:dyDescent="0.35">
      <c r="A42" s="76" t="s">
        <v>350</v>
      </c>
    </row>
    <row r="52" spans="1:1" x14ac:dyDescent="0.35">
      <c r="A52" s="72" t="s">
        <v>336</v>
      </c>
    </row>
    <row r="53" spans="1:1" ht="130.5" x14ac:dyDescent="0.35">
      <c r="A53" s="73" t="s">
        <v>353</v>
      </c>
    </row>
    <row r="55" spans="1:1" x14ac:dyDescent="0.35">
      <c r="A55" s="72" t="s">
        <v>337</v>
      </c>
    </row>
    <row r="56" spans="1:1" x14ac:dyDescent="0.35">
      <c r="A56" s="77" t="s">
        <v>338</v>
      </c>
    </row>
    <row r="57" spans="1:1" x14ac:dyDescent="0.35">
      <c r="A57" s="78"/>
    </row>
    <row r="58" spans="1:1" x14ac:dyDescent="0.35">
      <c r="A58" s="78"/>
    </row>
    <row r="59" spans="1:1" x14ac:dyDescent="0.35">
      <c r="A59" s="78"/>
    </row>
    <row r="60" spans="1:1" x14ac:dyDescent="0.35">
      <c r="A60" s="78"/>
    </row>
    <row r="61" spans="1:1" x14ac:dyDescent="0.35">
      <c r="A61" s="78"/>
    </row>
    <row r="62" spans="1:1" x14ac:dyDescent="0.35">
      <c r="A62" s="78"/>
    </row>
    <row r="63" spans="1:1" x14ac:dyDescent="0.35">
      <c r="A63" s="78"/>
    </row>
    <row r="64" spans="1:1" x14ac:dyDescent="0.35">
      <c r="A64" s="78"/>
    </row>
    <row r="65" spans="1:1" x14ac:dyDescent="0.35">
      <c r="A65" s="78"/>
    </row>
    <row r="66" spans="1:1" x14ac:dyDescent="0.35">
      <c r="A66" s="78"/>
    </row>
    <row r="67" spans="1:1" x14ac:dyDescent="0.35">
      <c r="A67" s="78"/>
    </row>
    <row r="68" spans="1:1" x14ac:dyDescent="0.35">
      <c r="A68" s="78"/>
    </row>
    <row r="69" spans="1:1" x14ac:dyDescent="0.35">
      <c r="A69" s="78"/>
    </row>
    <row r="70" spans="1:1" x14ac:dyDescent="0.35">
      <c r="A70" s="78"/>
    </row>
    <row r="71" spans="1:1" x14ac:dyDescent="0.35">
      <c r="A71" s="78"/>
    </row>
    <row r="72" spans="1:1" x14ac:dyDescent="0.35">
      <c r="A72" s="78"/>
    </row>
    <row r="73" spans="1:1" x14ac:dyDescent="0.35">
      <c r="A73" s="78"/>
    </row>
    <row r="74" spans="1:1" x14ac:dyDescent="0.35">
      <c r="A74" s="78"/>
    </row>
    <row r="75" spans="1:1" x14ac:dyDescent="0.35">
      <c r="A75" s="78"/>
    </row>
    <row r="76" spans="1:1" x14ac:dyDescent="0.35">
      <c r="A76" s="78"/>
    </row>
    <row r="77" spans="1:1" x14ac:dyDescent="0.35">
      <c r="A77" s="78"/>
    </row>
    <row r="78" spans="1:1" x14ac:dyDescent="0.35">
      <c r="A78" s="78"/>
    </row>
    <row r="79" spans="1:1" x14ac:dyDescent="0.35">
      <c r="A79" s="7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FDD23-3956-48B0-84B2-4D1FC561C9D8}">
  <sheetPr>
    <tabColor rgb="FFFFFF00"/>
  </sheetPr>
  <dimension ref="A1:H38"/>
  <sheetViews>
    <sheetView showGridLines="0" zoomScale="90" zoomScaleNormal="90" workbookViewId="0"/>
  </sheetViews>
  <sheetFormatPr defaultColWidth="8.81640625" defaultRowHeight="15" customHeight="1" x14ac:dyDescent="0.35"/>
  <cols>
    <col min="1" max="1" width="1" style="4" customWidth="1"/>
    <col min="2" max="16384" width="8.81640625" style="5"/>
  </cols>
  <sheetData>
    <row r="1" spans="1:8" s="4" customFormat="1" ht="4.1500000000000004" customHeight="1" x14ac:dyDescent="0.35"/>
    <row r="2" spans="1:8" s="44" customFormat="1" ht="15" customHeight="1" x14ac:dyDescent="0.35">
      <c r="A2" s="43"/>
      <c r="B2" s="45" t="s">
        <v>274</v>
      </c>
    </row>
    <row r="3" spans="1:8" s="44" customFormat="1" ht="15" customHeight="1" x14ac:dyDescent="0.35">
      <c r="A3" s="43"/>
      <c r="B3" s="44" t="s">
        <v>273</v>
      </c>
      <c r="C3" s="44" t="s">
        <v>296</v>
      </c>
      <c r="D3" s="44" t="s">
        <v>297</v>
      </c>
    </row>
    <row r="4" spans="1:8" s="7" customFormat="1" ht="15" customHeight="1" x14ac:dyDescent="0.35">
      <c r="A4" s="2"/>
      <c r="B4" s="10">
        <v>2011</v>
      </c>
      <c r="C4" s="24">
        <v>0.09</v>
      </c>
      <c r="D4" s="24">
        <v>0.17</v>
      </c>
      <c r="G4" s="24"/>
      <c r="H4" s="24"/>
    </row>
    <row r="5" spans="1:8" s="7" customFormat="1" ht="15" customHeight="1" x14ac:dyDescent="0.35">
      <c r="A5" s="2"/>
      <c r="B5" s="10">
        <f>B4+1</f>
        <v>2012</v>
      </c>
      <c r="C5" s="24">
        <v>0.05</v>
      </c>
      <c r="D5" s="24">
        <v>0.1</v>
      </c>
      <c r="G5" s="24"/>
      <c r="H5" s="24"/>
    </row>
    <row r="6" spans="1:8" s="7" customFormat="1" ht="15" customHeight="1" x14ac:dyDescent="0.35">
      <c r="A6" s="2"/>
      <c r="B6" s="10">
        <f t="shared" ref="B6:B38" si="0">B5+1</f>
        <v>2013</v>
      </c>
      <c r="C6" s="24">
        <v>0.09</v>
      </c>
      <c r="D6" s="24">
        <v>0.12</v>
      </c>
      <c r="G6" s="24"/>
      <c r="H6" s="24"/>
    </row>
    <row r="7" spans="1:8" s="7" customFormat="1" ht="15" customHeight="1" x14ac:dyDescent="0.35">
      <c r="A7" s="2"/>
      <c r="B7" s="10">
        <f t="shared" si="0"/>
        <v>2014</v>
      </c>
      <c r="C7" s="24">
        <v>0.09</v>
      </c>
      <c r="D7" s="24">
        <v>0.14000000000000001</v>
      </c>
      <c r="G7" s="24"/>
      <c r="H7" s="24"/>
    </row>
    <row r="8" spans="1:8" s="7" customFormat="1" ht="15" customHeight="1" x14ac:dyDescent="0.35">
      <c r="A8" s="2"/>
      <c r="B8" s="10">
        <f t="shared" si="0"/>
        <v>2015</v>
      </c>
      <c r="C8" s="24">
        <v>0.05</v>
      </c>
      <c r="D8" s="24">
        <v>-0.02</v>
      </c>
      <c r="G8" s="24"/>
      <c r="H8" s="24"/>
    </row>
    <row r="9" spans="1:8" s="7" customFormat="1" ht="15" customHeight="1" x14ac:dyDescent="0.35">
      <c r="A9" s="2"/>
      <c r="B9" s="10">
        <f t="shared" si="0"/>
        <v>2016</v>
      </c>
      <c r="C9" s="24">
        <v>0.05</v>
      </c>
      <c r="D9" s="24">
        <v>0.09</v>
      </c>
      <c r="G9" s="24"/>
      <c r="H9" s="24"/>
    </row>
    <row r="10" spans="1:8" s="7" customFormat="1" ht="15" customHeight="1" x14ac:dyDescent="0.35">
      <c r="A10" s="2"/>
      <c r="B10" s="10">
        <f t="shared" si="0"/>
        <v>2017</v>
      </c>
      <c r="C10" s="24">
        <v>6.0000000000000005E-2</v>
      </c>
      <c r="D10" s="24">
        <v>0.11</v>
      </c>
      <c r="G10" s="24"/>
      <c r="H10" s="24"/>
    </row>
    <row r="11" spans="1:8" s="7" customFormat="1" ht="15" customHeight="1" x14ac:dyDescent="0.35">
      <c r="A11" s="2"/>
      <c r="B11" s="10">
        <f t="shared" si="0"/>
        <v>2018</v>
      </c>
      <c r="C11" s="24">
        <v>6.0000000000000005E-2</v>
      </c>
      <c r="D11" s="24">
        <v>0.19</v>
      </c>
      <c r="G11" s="24"/>
      <c r="H11" s="24"/>
    </row>
    <row r="12" spans="1:8" s="7" customFormat="1" ht="15" customHeight="1" x14ac:dyDescent="0.35">
      <c r="A12" s="2"/>
      <c r="B12" s="10">
        <f t="shared" si="0"/>
        <v>2019</v>
      </c>
      <c r="C12" s="24">
        <v>6.0000000000000005E-2</v>
      </c>
      <c r="D12" s="24">
        <v>0.17</v>
      </c>
      <c r="G12" s="24"/>
      <c r="H12" s="24"/>
    </row>
    <row r="13" spans="1:8" s="7" customFormat="1" ht="15" customHeight="1" x14ac:dyDescent="0.35">
      <c r="A13" s="2"/>
      <c r="B13" s="10">
        <f t="shared" si="0"/>
        <v>2020</v>
      </c>
      <c r="C13" s="24">
        <v>0.05</v>
      </c>
      <c r="D13" s="24">
        <v>0.14000000000000001</v>
      </c>
      <c r="G13" s="24"/>
      <c r="H13" s="24"/>
    </row>
    <row r="14" spans="1:8" s="7" customFormat="1" ht="15" customHeight="1" x14ac:dyDescent="0.35">
      <c r="A14" s="2"/>
      <c r="B14" s="10">
        <f t="shared" si="0"/>
        <v>2021</v>
      </c>
      <c r="C14" s="24">
        <v>9.9999999999999992E-2</v>
      </c>
      <c r="D14" s="24">
        <v>0.06</v>
      </c>
      <c r="G14" s="24"/>
      <c r="H14" s="24"/>
    </row>
    <row r="15" spans="1:8" s="7" customFormat="1" ht="15" customHeight="1" x14ac:dyDescent="0.35">
      <c r="A15" s="2"/>
      <c r="B15" s="10">
        <f t="shared" si="0"/>
        <v>2022</v>
      </c>
      <c r="C15" s="24">
        <v>0.09</v>
      </c>
      <c r="D15" s="24">
        <v>0.16</v>
      </c>
      <c r="G15" s="24"/>
      <c r="H15" s="24"/>
    </row>
    <row r="16" spans="1:8" s="7" customFormat="1" ht="15" customHeight="1" x14ac:dyDescent="0.35">
      <c r="A16" s="2"/>
      <c r="B16" s="10">
        <f t="shared" si="0"/>
        <v>2023</v>
      </c>
      <c r="C16" s="24">
        <v>0.05</v>
      </c>
      <c r="D16" s="24">
        <v>0.18</v>
      </c>
      <c r="G16" s="24"/>
      <c r="H16" s="24"/>
    </row>
    <row r="17" spans="1:8" s="7" customFormat="1" ht="15" customHeight="1" x14ac:dyDescent="0.35">
      <c r="A17" s="2"/>
      <c r="B17" s="60">
        <f t="shared" si="0"/>
        <v>2024</v>
      </c>
      <c r="C17" s="25">
        <f>AVERAGE(C7:C16)-0.5%</f>
        <v>6.1000000000000006E-2</v>
      </c>
      <c r="D17" s="25">
        <f>75%*(AVERAGE(D12:D16)-0.5%)+25%*AVERAGE(D7:D16)</f>
        <v>0.13324999999999998</v>
      </c>
      <c r="G17" s="24"/>
      <c r="H17" s="24"/>
    </row>
    <row r="18" spans="1:8" s="7" customFormat="1" ht="15" customHeight="1" x14ac:dyDescent="0.35">
      <c r="A18" s="2"/>
      <c r="B18" s="60">
        <f t="shared" si="0"/>
        <v>2025</v>
      </c>
      <c r="C18" s="25">
        <f t="shared" ref="C18:C38" si="1">AVERAGE(C8:C17)-0.5%</f>
        <v>5.810000000000002E-2</v>
      </c>
      <c r="D18" s="25">
        <f t="shared" ref="D18:D38" si="2">75%*(AVERAGE(D13:D17)-0.5%)+25%*AVERAGE(D8:D17)</f>
        <v>0.12756874999999998</v>
      </c>
      <c r="G18" s="24"/>
      <c r="H18" s="24"/>
    </row>
    <row r="19" spans="1:8" s="7" customFormat="1" ht="15" customHeight="1" x14ac:dyDescent="0.35">
      <c r="A19" s="2"/>
      <c r="B19" s="60">
        <f t="shared" si="0"/>
        <v>2026</v>
      </c>
      <c r="C19" s="25">
        <f t="shared" si="1"/>
        <v>5.8910000000000011E-2</v>
      </c>
      <c r="D19" s="25">
        <f t="shared" si="2"/>
        <v>0.12939328124999999</v>
      </c>
      <c r="G19" s="24"/>
      <c r="H19" s="24"/>
    </row>
    <row r="20" spans="1:8" s="7" customFormat="1" ht="15" customHeight="1" x14ac:dyDescent="0.35">
      <c r="A20" s="2"/>
      <c r="B20" s="60">
        <f t="shared" si="0"/>
        <v>2027</v>
      </c>
      <c r="C20" s="25">
        <f t="shared" si="1"/>
        <v>5.9801000000000014E-2</v>
      </c>
      <c r="D20" s="25">
        <f t="shared" si="2"/>
        <v>0.14078710546875001</v>
      </c>
      <c r="G20" s="24"/>
      <c r="H20" s="24"/>
    </row>
    <row r="21" spans="1:8" ht="15" customHeight="1" x14ac:dyDescent="0.35">
      <c r="B21" s="60">
        <f t="shared" si="0"/>
        <v>2028</v>
      </c>
      <c r="C21" s="25">
        <f t="shared" si="1"/>
        <v>5.9781100000000011E-2</v>
      </c>
      <c r="D21" s="25">
        <f t="shared" si="2"/>
        <v>0.13867484892578125</v>
      </c>
      <c r="G21" s="24"/>
      <c r="H21" s="24"/>
    </row>
    <row r="22" spans="1:8" ht="15" customHeight="1" x14ac:dyDescent="0.35">
      <c r="B22" s="60">
        <f t="shared" si="0"/>
        <v>2029</v>
      </c>
      <c r="C22" s="25">
        <f t="shared" si="1"/>
        <v>5.9759210000000014E-2</v>
      </c>
      <c r="D22" s="25">
        <f t="shared" si="2"/>
        <v>0.13119294748779298</v>
      </c>
      <c r="G22" s="24"/>
      <c r="H22" s="24"/>
    </row>
    <row r="23" spans="1:8" ht="15" customHeight="1" x14ac:dyDescent="0.35">
      <c r="B23" s="60">
        <f t="shared" si="0"/>
        <v>2030</v>
      </c>
      <c r="C23" s="25">
        <f t="shared" si="1"/>
        <v>5.9735131000000018E-2</v>
      </c>
      <c r="D23" s="25">
        <f t="shared" si="2"/>
        <v>0.12991421329815672</v>
      </c>
      <c r="G23" s="24"/>
      <c r="H23" s="24"/>
    </row>
    <row r="24" spans="1:8" ht="15" customHeight="1" x14ac:dyDescent="0.35">
      <c r="B24" s="60">
        <f t="shared" si="0"/>
        <v>2031</v>
      </c>
      <c r="C24" s="25">
        <f t="shared" si="1"/>
        <v>6.0708644100000021E-2</v>
      </c>
      <c r="D24" s="25">
        <f t="shared" si="2"/>
        <v>0.13001388812533418</v>
      </c>
      <c r="G24" s="24"/>
      <c r="H24" s="24"/>
    </row>
    <row r="25" spans="1:8" ht="15" customHeight="1" x14ac:dyDescent="0.35">
      <c r="B25" s="60">
        <f t="shared" si="0"/>
        <v>2032</v>
      </c>
      <c r="C25" s="25">
        <f t="shared" si="1"/>
        <v>5.6779508510000014E-2</v>
      </c>
      <c r="D25" s="25">
        <f t="shared" si="2"/>
        <v>0.13185732635976766</v>
      </c>
      <c r="G25" s="24"/>
      <c r="H25" s="24"/>
    </row>
    <row r="26" spans="1:8" ht="15" customHeight="1" x14ac:dyDescent="0.35">
      <c r="B26" s="60">
        <f t="shared" si="0"/>
        <v>2033</v>
      </c>
      <c r="C26" s="25">
        <f t="shared" si="1"/>
        <v>5.3457459361000013E-2</v>
      </c>
      <c r="D26" s="25">
        <f t="shared" si="2"/>
        <v>0.12981429265241448</v>
      </c>
      <c r="G26" s="24"/>
      <c r="H26" s="24"/>
    </row>
    <row r="27" spans="1:8" ht="15" customHeight="1" x14ac:dyDescent="0.35">
      <c r="B27" s="60">
        <f t="shared" si="0"/>
        <v>2034</v>
      </c>
      <c r="C27" s="25">
        <f t="shared" si="1"/>
        <v>5.3803205297100018E-2</v>
      </c>
      <c r="D27" s="25">
        <f t="shared" si="2"/>
        <v>0.12723056652771983</v>
      </c>
      <c r="G27" s="24"/>
      <c r="H27" s="24"/>
    </row>
    <row r="28" spans="1:8" ht="15" customHeight="1" x14ac:dyDescent="0.35">
      <c r="B28" s="60">
        <f t="shared" si="0"/>
        <v>2035</v>
      </c>
      <c r="C28" s="25">
        <f t="shared" si="1"/>
        <v>5.3083525826810023E-2</v>
      </c>
      <c r="D28" s="25">
        <f t="shared" si="2"/>
        <v>0.12648572354690185</v>
      </c>
      <c r="G28" s="24"/>
      <c r="H28" s="24"/>
    </row>
    <row r="29" spans="1:8" ht="15" customHeight="1" x14ac:dyDescent="0.35">
      <c r="B29" s="60">
        <f t="shared" si="0"/>
        <v>2036</v>
      </c>
      <c r="C29" s="25">
        <f t="shared" si="1"/>
        <v>5.2581878409491009E-2</v>
      </c>
      <c r="D29" s="25">
        <f t="shared" si="2"/>
        <v>0.1259443744228862</v>
      </c>
      <c r="G29" s="24"/>
      <c r="H29" s="24"/>
    </row>
    <row r="30" spans="1:8" ht="15" customHeight="1" x14ac:dyDescent="0.35">
      <c r="B30" s="60">
        <f t="shared" si="0"/>
        <v>2037</v>
      </c>
      <c r="C30" s="25">
        <f t="shared" si="1"/>
        <v>5.1949066250440122E-2</v>
      </c>
      <c r="D30" s="25">
        <f t="shared" si="2"/>
        <v>0.12524772469684115</v>
      </c>
      <c r="G30" s="24"/>
      <c r="H30" s="24"/>
    </row>
    <row r="31" spans="1:8" ht="15" customHeight="1" x14ac:dyDescent="0.35">
      <c r="B31" s="60">
        <f t="shared" si="0"/>
        <v>2038</v>
      </c>
      <c r="C31" s="25">
        <f t="shared" si="1"/>
        <v>5.1163872875484122E-2</v>
      </c>
      <c r="D31" s="25">
        <f t="shared" si="2"/>
        <v>0.12386779992810444</v>
      </c>
      <c r="G31" s="24"/>
      <c r="H31" s="24"/>
    </row>
    <row r="32" spans="1:8" ht="15" customHeight="1" x14ac:dyDescent="0.35">
      <c r="B32" s="60">
        <f t="shared" si="0"/>
        <v>2039</v>
      </c>
      <c r="C32" s="25">
        <f t="shared" si="1"/>
        <v>5.0302150163032543E-2</v>
      </c>
      <c r="D32" s="25">
        <f t="shared" si="2"/>
        <v>0.12260564979451602</v>
      </c>
      <c r="G32" s="24"/>
      <c r="H32" s="24"/>
    </row>
    <row r="33" spans="2:8" ht="15" customHeight="1" x14ac:dyDescent="0.35">
      <c r="B33" s="60">
        <f t="shared" si="0"/>
        <v>2040</v>
      </c>
      <c r="C33" s="25">
        <f t="shared" si="1"/>
        <v>4.9356444179335796E-2</v>
      </c>
      <c r="D33" s="25">
        <f t="shared" si="2"/>
        <v>0.12169722984220352</v>
      </c>
      <c r="G33" s="24"/>
      <c r="H33" s="24"/>
    </row>
    <row r="34" spans="2:8" ht="15" customHeight="1" x14ac:dyDescent="0.35">
      <c r="B34" s="60">
        <f t="shared" si="0"/>
        <v>2041</v>
      </c>
      <c r="C34" s="25">
        <f t="shared" si="1"/>
        <v>4.8318575497269374E-2</v>
      </c>
      <c r="D34" s="25">
        <f t="shared" si="2"/>
        <v>0.12077353120009994</v>
      </c>
      <c r="G34" s="24"/>
      <c r="H34" s="24"/>
    </row>
    <row r="35" spans="2:8" ht="15" customHeight="1" x14ac:dyDescent="0.35">
      <c r="B35" s="60">
        <f t="shared" si="0"/>
        <v>2042</v>
      </c>
      <c r="C35" s="25">
        <f t="shared" si="1"/>
        <v>4.7079568636996298E-2</v>
      </c>
      <c r="D35" s="25">
        <f t="shared" si="2"/>
        <v>0.11976689579355114</v>
      </c>
      <c r="G35" s="24"/>
      <c r="H35" s="24"/>
    </row>
    <row r="36" spans="2:8" ht="15" customHeight="1" x14ac:dyDescent="0.35">
      <c r="B36" s="60">
        <f t="shared" si="0"/>
        <v>2043</v>
      </c>
      <c r="C36" s="25">
        <f t="shared" si="1"/>
        <v>4.6109574649695922E-2</v>
      </c>
      <c r="D36" s="25">
        <f t="shared" si="2"/>
        <v>0.11864251069390223</v>
      </c>
      <c r="G36" s="24"/>
      <c r="H36" s="24"/>
    </row>
    <row r="37" spans="2:8" ht="15" customHeight="1" x14ac:dyDescent="0.35">
      <c r="B37" s="60">
        <f t="shared" si="0"/>
        <v>2044</v>
      </c>
      <c r="C37" s="25">
        <f t="shared" si="1"/>
        <v>4.5374786178565524E-2</v>
      </c>
      <c r="D37" s="25">
        <f t="shared" si="2"/>
        <v>0.11757942275980908</v>
      </c>
      <c r="G37" s="24"/>
      <c r="H37" s="24"/>
    </row>
    <row r="38" spans="2:8" ht="15" customHeight="1" x14ac:dyDescent="0.35">
      <c r="B38" s="60">
        <f t="shared" si="0"/>
        <v>2045</v>
      </c>
      <c r="C38" s="25">
        <f t="shared" si="1"/>
        <v>4.4531944266712073E-2</v>
      </c>
      <c r="D38" s="25">
        <f t="shared" si="2"/>
        <v>0.11658421011040529</v>
      </c>
      <c r="G38" s="24"/>
      <c r="H38" s="24"/>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I29"/>
  <sheetViews>
    <sheetView showGridLines="0" zoomScale="90" zoomScaleNormal="90" workbookViewId="0"/>
  </sheetViews>
  <sheetFormatPr defaultColWidth="15.7265625" defaultRowHeight="15" customHeight="1" x14ac:dyDescent="0.35"/>
  <cols>
    <col min="1" max="1" width="1" style="1" customWidth="1"/>
    <col min="2" max="2" width="15.81640625" style="4" bestFit="1" customWidth="1"/>
    <col min="3" max="3" width="17.26953125" style="4" bestFit="1" customWidth="1"/>
    <col min="4" max="4" width="15.7265625" style="4"/>
    <col min="5" max="5" width="15.7265625" style="17"/>
    <col min="6" max="16384" width="15.7265625" style="1"/>
  </cols>
  <sheetData>
    <row r="1" spans="1:9" ht="4.1500000000000004" customHeight="1" x14ac:dyDescent="0.35">
      <c r="B1" s="2"/>
      <c r="C1" s="2"/>
      <c r="D1" s="2"/>
    </row>
    <row r="2" spans="1:9" s="3" customFormat="1" ht="15" customHeight="1" x14ac:dyDescent="0.35">
      <c r="A2" s="1"/>
      <c r="B2" s="69" t="s">
        <v>4</v>
      </c>
      <c r="C2" s="70"/>
      <c r="D2" s="6"/>
      <c r="E2" s="1"/>
    </row>
    <row r="3" spans="1:9" ht="15" customHeight="1" x14ac:dyDescent="0.35">
      <c r="A3" s="3"/>
      <c r="B3" s="15" t="s">
        <v>0</v>
      </c>
      <c r="C3" s="23">
        <v>8.0000000000000002E-3</v>
      </c>
      <c r="D3" s="41" t="s">
        <v>266</v>
      </c>
      <c r="E3" s="1"/>
      <c r="H3" s="10" t="b">
        <f>FMC_Eq&gt;FMC_Debt</f>
        <v>1</v>
      </c>
    </row>
    <row r="4" spans="1:9" ht="15" customHeight="1" x14ac:dyDescent="0.35">
      <c r="B4" s="16" t="s">
        <v>1</v>
      </c>
      <c r="C4" s="22">
        <v>1.4999999999999999E-2</v>
      </c>
      <c r="D4" s="41" t="s">
        <v>267</v>
      </c>
      <c r="E4" s="1"/>
      <c r="H4" s="40" t="s">
        <v>305</v>
      </c>
    </row>
    <row r="5" spans="1:9" ht="4.1500000000000004" customHeight="1" x14ac:dyDescent="0.35">
      <c r="B5" s="2"/>
      <c r="C5" s="2"/>
      <c r="D5" s="2"/>
    </row>
    <row r="6" spans="1:9" s="3" customFormat="1" ht="15" customHeight="1" x14ac:dyDescent="0.35">
      <c r="A6" s="1"/>
      <c r="B6" s="69" t="s">
        <v>264</v>
      </c>
      <c r="C6" s="71"/>
      <c r="D6" s="71"/>
      <c r="E6" s="70"/>
    </row>
    <row r="7" spans="1:9" s="3" customFormat="1" ht="15" customHeight="1" x14ac:dyDescent="0.35">
      <c r="B7" s="69" t="s">
        <v>5</v>
      </c>
      <c r="C7" s="71"/>
      <c r="D7" s="36" t="s">
        <v>6</v>
      </c>
      <c r="E7" s="35" t="s">
        <v>265</v>
      </c>
      <c r="F7" s="40" t="s">
        <v>268</v>
      </c>
      <c r="H7" s="6" t="s">
        <v>290</v>
      </c>
      <c r="I7" s="6" t="s">
        <v>291</v>
      </c>
    </row>
    <row r="8" spans="1:9" ht="15" customHeight="1" x14ac:dyDescent="0.35">
      <c r="B8" s="63">
        <v>0</v>
      </c>
      <c r="C8" s="64">
        <v>50000</v>
      </c>
      <c r="D8" s="18">
        <v>0.01</v>
      </c>
      <c r="E8" s="34">
        <v>375</v>
      </c>
      <c r="F8" s="40" t="s">
        <v>269</v>
      </c>
      <c r="H8" s="4">
        <f>MIN(D8*B8,E8)</f>
        <v>0</v>
      </c>
      <c r="I8" s="4">
        <f>MIN(D8*C8,E8)</f>
        <v>375</v>
      </c>
    </row>
    <row r="9" spans="1:9" ht="15" customHeight="1" x14ac:dyDescent="0.35">
      <c r="B9" s="63">
        <f>C8</f>
        <v>50000</v>
      </c>
      <c r="C9" s="64">
        <v>100000</v>
      </c>
      <c r="D9" s="18">
        <v>7.4999999999999997E-3</v>
      </c>
      <c r="E9" s="34">
        <v>600</v>
      </c>
      <c r="H9" s="4">
        <f t="shared" ref="H9:H11" si="0">MIN(D9*B9,E9)</f>
        <v>375</v>
      </c>
      <c r="I9" s="4">
        <f>MIN(D9*C9,E9)</f>
        <v>600</v>
      </c>
    </row>
    <row r="10" spans="1:9" ht="15" customHeight="1" x14ac:dyDescent="0.35">
      <c r="B10" s="63">
        <f>C9</f>
        <v>100000</v>
      </c>
      <c r="C10" s="64">
        <v>250000</v>
      </c>
      <c r="D10" s="18">
        <v>7.4999999999999997E-3</v>
      </c>
      <c r="E10" s="34">
        <v>1250</v>
      </c>
      <c r="H10" s="4">
        <f t="shared" si="0"/>
        <v>750</v>
      </c>
      <c r="I10" s="4">
        <f>MIN(D10*C10,E10)</f>
        <v>1250</v>
      </c>
    </row>
    <row r="11" spans="1:9" ht="15" customHeight="1" x14ac:dyDescent="0.35">
      <c r="B11" s="65">
        <f>C10</f>
        <v>250000</v>
      </c>
      <c r="C11" s="66">
        <v>10000000000</v>
      </c>
      <c r="D11" s="37">
        <v>5.0000000000000001E-3</v>
      </c>
      <c r="E11" s="38">
        <v>1500</v>
      </c>
      <c r="H11" s="4">
        <f t="shared" si="0"/>
        <v>1250</v>
      </c>
      <c r="I11" s="4">
        <f>MIN(D11*C11,E11)</f>
        <v>1500</v>
      </c>
    </row>
    <row r="12" spans="1:9" ht="4.1500000000000004" customHeight="1" x14ac:dyDescent="0.35">
      <c r="B12" s="2"/>
      <c r="C12" s="2"/>
      <c r="D12" s="2"/>
    </row>
    <row r="13" spans="1:9" s="3" customFormat="1" ht="15" customHeight="1" x14ac:dyDescent="0.35">
      <c r="A13" s="1"/>
      <c r="B13" s="69" t="s">
        <v>8</v>
      </c>
      <c r="C13" s="70"/>
      <c r="D13" s="6"/>
      <c r="E13" s="20"/>
      <c r="H13" s="40" t="s">
        <v>306</v>
      </c>
    </row>
    <row r="14" spans="1:9" s="3" customFormat="1" ht="15" customHeight="1" x14ac:dyDescent="0.35">
      <c r="B14" s="30" t="s">
        <v>7</v>
      </c>
      <c r="C14" s="31" t="s">
        <v>261</v>
      </c>
      <c r="D14" s="39" t="s">
        <v>270</v>
      </c>
      <c r="E14" s="28"/>
    </row>
    <row r="15" spans="1:9" ht="15" customHeight="1" x14ac:dyDescent="0.35">
      <c r="B15" s="15">
        <v>1</v>
      </c>
      <c r="C15" s="32">
        <v>0.1</v>
      </c>
      <c r="D15" s="19"/>
      <c r="E15" s="21"/>
    </row>
    <row r="16" spans="1:9" ht="15" customHeight="1" x14ac:dyDescent="0.35">
      <c r="B16" s="15">
        <v>2</v>
      </c>
      <c r="C16" s="32">
        <v>7.4999999999999997E-2</v>
      </c>
      <c r="D16" s="19"/>
      <c r="E16" s="21"/>
      <c r="H16" s="1" t="b">
        <f>C16&lt;=C15</f>
        <v>1</v>
      </c>
    </row>
    <row r="17" spans="2:8" ht="15" customHeight="1" x14ac:dyDescent="0.35">
      <c r="B17" s="15">
        <v>3</v>
      </c>
      <c r="C17" s="32">
        <v>0.05</v>
      </c>
      <c r="D17" s="19"/>
      <c r="E17" s="21"/>
      <c r="H17" s="1" t="b">
        <f t="shared" ref="H17:H19" si="1">C17&lt;=C16</f>
        <v>1</v>
      </c>
    </row>
    <row r="18" spans="2:8" ht="15" customHeight="1" x14ac:dyDescent="0.35">
      <c r="B18" s="15">
        <v>4</v>
      </c>
      <c r="C18" s="32">
        <v>0.05</v>
      </c>
      <c r="D18" s="19"/>
      <c r="E18" s="21"/>
      <c r="H18" s="1" t="b">
        <f t="shared" si="1"/>
        <v>1</v>
      </c>
    </row>
    <row r="19" spans="2:8" ht="15" customHeight="1" x14ac:dyDescent="0.35">
      <c r="B19" s="16">
        <v>5</v>
      </c>
      <c r="C19" s="33">
        <v>0</v>
      </c>
      <c r="D19" s="19"/>
      <c r="E19" s="21"/>
      <c r="H19" s="1" t="b">
        <f t="shared" si="1"/>
        <v>1</v>
      </c>
    </row>
    <row r="20" spans="2:8" ht="15" customHeight="1" x14ac:dyDescent="0.35">
      <c r="H20" s="40" t="s">
        <v>307</v>
      </c>
    </row>
    <row r="21" spans="2:8" ht="15" customHeight="1" x14ac:dyDescent="0.35">
      <c r="B21" s="46" t="s">
        <v>275</v>
      </c>
    </row>
    <row r="22" spans="2:8" ht="15" customHeight="1" x14ac:dyDescent="0.35">
      <c r="B22" s="47">
        <v>2023</v>
      </c>
      <c r="C22" s="59" t="s">
        <v>295</v>
      </c>
    </row>
    <row r="24" spans="2:8" ht="15" customHeight="1" x14ac:dyDescent="0.35">
      <c r="B24" s="69" t="s">
        <v>280</v>
      </c>
      <c r="C24" s="70"/>
    </row>
    <row r="25" spans="2:8" ht="15" customHeight="1" x14ac:dyDescent="0.35">
      <c r="B25" s="52" t="s">
        <v>281</v>
      </c>
      <c r="C25" s="53">
        <v>2.5000000000000001E-2</v>
      </c>
      <c r="D25" s="59" t="s">
        <v>293</v>
      </c>
    </row>
    <row r="26" spans="2:8" ht="15" customHeight="1" x14ac:dyDescent="0.35">
      <c r="B26" s="54" t="s">
        <v>282</v>
      </c>
      <c r="C26" s="55">
        <v>0.1</v>
      </c>
      <c r="D26" s="59" t="s">
        <v>294</v>
      </c>
    </row>
    <row r="28" spans="2:8" ht="15" customHeight="1" x14ac:dyDescent="0.35">
      <c r="B28" s="46" t="s">
        <v>283</v>
      </c>
    </row>
    <row r="29" spans="2:8" ht="15" customHeight="1" x14ac:dyDescent="0.35">
      <c r="B29" s="51">
        <v>7.0000000000000007E-2</v>
      </c>
      <c r="C29" s="59" t="s">
        <v>292</v>
      </c>
    </row>
  </sheetData>
  <mergeCells count="5">
    <mergeCell ref="B2:C2"/>
    <mergeCell ref="B13:C13"/>
    <mergeCell ref="B6:E6"/>
    <mergeCell ref="B7:C7"/>
    <mergeCell ref="B24:C24"/>
  </mergeCells>
  <conditionalFormatting sqref="H3">
    <cfRule type="cellIs" dxfId="6" priority="1" operator="equal">
      <formula>TRUE</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B0C98-C106-4939-BEB2-27565AAFAF58}">
  <sheetPr>
    <tabColor rgb="FFFFFF00"/>
  </sheetPr>
  <dimension ref="A1:IR33"/>
  <sheetViews>
    <sheetView showGridLines="0" zoomScale="90" zoomScaleNormal="90" workbookViewId="0"/>
  </sheetViews>
  <sheetFormatPr defaultColWidth="8.81640625" defaultRowHeight="15" customHeight="1" x14ac:dyDescent="0.35"/>
  <cols>
    <col min="1" max="1" width="1" style="4" customWidth="1"/>
    <col min="2" max="2" width="19.81640625" style="14" customWidth="1"/>
    <col min="3" max="3" width="9.7265625" style="5" bestFit="1" customWidth="1"/>
    <col min="4" max="49" width="9" style="5" bestFit="1" customWidth="1"/>
    <col min="50" max="50" width="9.26953125" style="5" bestFit="1" customWidth="1"/>
    <col min="51" max="108" width="9" style="5" bestFit="1" customWidth="1"/>
    <col min="109" max="109" width="9.26953125" style="5" bestFit="1" customWidth="1"/>
    <col min="110" max="198" width="9" style="5" bestFit="1" customWidth="1"/>
    <col min="199" max="199" width="9.26953125" style="5" bestFit="1" customWidth="1"/>
    <col min="200" max="201" width="9" style="5" bestFit="1" customWidth="1"/>
    <col min="202" max="202" width="9.26953125" style="5" bestFit="1" customWidth="1"/>
    <col min="203" max="239" width="9" style="5" bestFit="1" customWidth="1"/>
    <col min="240" max="240" width="9.26953125" style="5" bestFit="1" customWidth="1"/>
    <col min="241" max="252" width="9" style="5" bestFit="1" customWidth="1"/>
    <col min="253" max="16384" width="8.81640625" style="5"/>
  </cols>
  <sheetData>
    <row r="1" spans="1:252" s="4" customFormat="1" ht="4.1500000000000004" customHeight="1" x14ac:dyDescent="0.35">
      <c r="B1" s="12"/>
    </row>
    <row r="2" spans="1:252" ht="15" customHeight="1" x14ac:dyDescent="0.35">
      <c r="A2" s="6"/>
      <c r="B2" s="8" t="s">
        <v>10</v>
      </c>
      <c r="C2" s="5" t="s">
        <v>11</v>
      </c>
      <c r="D2" s="5" t="s">
        <v>12</v>
      </c>
      <c r="E2" s="5" t="s">
        <v>13</v>
      </c>
      <c r="F2" s="5" t="s">
        <v>14</v>
      </c>
      <c r="G2" s="5" t="s">
        <v>15</v>
      </c>
      <c r="H2" s="5" t="s">
        <v>16</v>
      </c>
      <c r="I2" s="5" t="s">
        <v>17</v>
      </c>
      <c r="J2" s="5" t="s">
        <v>18</v>
      </c>
      <c r="K2" s="5" t="s">
        <v>19</v>
      </c>
      <c r="L2" s="5" t="s">
        <v>20</v>
      </c>
      <c r="M2" s="5" t="s">
        <v>21</v>
      </c>
      <c r="N2" s="5" t="s">
        <v>22</v>
      </c>
      <c r="O2" s="5" t="s">
        <v>23</v>
      </c>
      <c r="P2" s="5" t="s">
        <v>24</v>
      </c>
      <c r="Q2" s="5" t="s">
        <v>25</v>
      </c>
      <c r="R2" s="5" t="s">
        <v>26</v>
      </c>
      <c r="S2" s="5" t="s">
        <v>27</v>
      </c>
      <c r="T2" s="5" t="s">
        <v>28</v>
      </c>
      <c r="U2" s="5" t="s">
        <v>29</v>
      </c>
      <c r="V2" s="5" t="s">
        <v>30</v>
      </c>
      <c r="W2" s="5" t="s">
        <v>31</v>
      </c>
      <c r="X2" s="5" t="s">
        <v>32</v>
      </c>
      <c r="Y2" s="5" t="s">
        <v>33</v>
      </c>
      <c r="Z2" s="5" t="s">
        <v>34</v>
      </c>
      <c r="AA2" s="5" t="s">
        <v>35</v>
      </c>
      <c r="AB2" s="5" t="s">
        <v>36</v>
      </c>
      <c r="AC2" s="5" t="s">
        <v>37</v>
      </c>
      <c r="AD2" s="5" t="s">
        <v>38</v>
      </c>
      <c r="AE2" s="5" t="s">
        <v>39</v>
      </c>
      <c r="AF2" s="5" t="s">
        <v>40</v>
      </c>
      <c r="AG2" s="5" t="s">
        <v>41</v>
      </c>
      <c r="AH2" s="5" t="s">
        <v>42</v>
      </c>
      <c r="AI2" s="5" t="s">
        <v>43</v>
      </c>
      <c r="AJ2" s="5" t="s">
        <v>44</v>
      </c>
      <c r="AK2" s="5" t="s">
        <v>45</v>
      </c>
      <c r="AL2" s="5" t="s">
        <v>46</v>
      </c>
      <c r="AM2" s="5" t="s">
        <v>47</v>
      </c>
      <c r="AN2" s="5" t="s">
        <v>48</v>
      </c>
      <c r="AO2" s="5" t="s">
        <v>49</v>
      </c>
      <c r="AP2" s="5" t="s">
        <v>50</v>
      </c>
      <c r="AQ2" s="5" t="s">
        <v>51</v>
      </c>
      <c r="AR2" s="5" t="s">
        <v>52</v>
      </c>
      <c r="AS2" s="5" t="s">
        <v>53</v>
      </c>
      <c r="AT2" s="5" t="s">
        <v>54</v>
      </c>
      <c r="AU2" s="5" t="s">
        <v>55</v>
      </c>
      <c r="AV2" s="5" t="s">
        <v>56</v>
      </c>
      <c r="AW2" s="5" t="s">
        <v>57</v>
      </c>
      <c r="AX2" s="5" t="s">
        <v>58</v>
      </c>
      <c r="AY2" s="5" t="s">
        <v>59</v>
      </c>
      <c r="AZ2" s="5" t="s">
        <v>60</v>
      </c>
      <c r="BA2" s="5" t="s">
        <v>61</v>
      </c>
      <c r="BB2" s="5" t="s">
        <v>62</v>
      </c>
      <c r="BC2" s="5" t="s">
        <v>63</v>
      </c>
      <c r="BD2" s="5" t="s">
        <v>64</v>
      </c>
      <c r="BE2" s="5" t="s">
        <v>65</v>
      </c>
      <c r="BF2" s="5" t="s">
        <v>66</v>
      </c>
      <c r="BG2" s="5" t="s">
        <v>67</v>
      </c>
      <c r="BH2" s="5" t="s">
        <v>68</v>
      </c>
      <c r="BI2" s="5" t="s">
        <v>69</v>
      </c>
      <c r="BJ2" s="5" t="s">
        <v>70</v>
      </c>
      <c r="BK2" s="5" t="s">
        <v>71</v>
      </c>
      <c r="BL2" s="5" t="s">
        <v>72</v>
      </c>
      <c r="BM2" s="5" t="s">
        <v>73</v>
      </c>
      <c r="BN2" s="5" t="s">
        <v>74</v>
      </c>
      <c r="BO2" s="5" t="s">
        <v>75</v>
      </c>
      <c r="BP2" s="5" t="s">
        <v>76</v>
      </c>
      <c r="BQ2" s="5" t="s">
        <v>77</v>
      </c>
      <c r="BR2" s="5" t="s">
        <v>78</v>
      </c>
      <c r="BS2" s="5" t="s">
        <v>79</v>
      </c>
      <c r="BT2" s="5" t="s">
        <v>80</v>
      </c>
      <c r="BU2" s="5" t="s">
        <v>81</v>
      </c>
      <c r="BV2" s="5" t="s">
        <v>82</v>
      </c>
      <c r="BW2" s="5" t="s">
        <v>83</v>
      </c>
      <c r="BX2" s="5" t="s">
        <v>84</v>
      </c>
      <c r="BY2" s="5" t="s">
        <v>85</v>
      </c>
      <c r="BZ2" s="5" t="s">
        <v>86</v>
      </c>
      <c r="CA2" s="5" t="s">
        <v>87</v>
      </c>
      <c r="CB2" s="5" t="s">
        <v>88</v>
      </c>
      <c r="CC2" s="5" t="s">
        <v>89</v>
      </c>
      <c r="CD2" s="5" t="s">
        <v>90</v>
      </c>
      <c r="CE2" s="5" t="s">
        <v>91</v>
      </c>
      <c r="CF2" s="5" t="s">
        <v>92</v>
      </c>
      <c r="CG2" s="5" t="s">
        <v>93</v>
      </c>
      <c r="CH2" s="5" t="s">
        <v>94</v>
      </c>
      <c r="CI2" s="5" t="s">
        <v>95</v>
      </c>
      <c r="CJ2" s="5" t="s">
        <v>96</v>
      </c>
      <c r="CK2" s="5" t="s">
        <v>97</v>
      </c>
      <c r="CL2" s="5" t="s">
        <v>98</v>
      </c>
      <c r="CM2" s="5" t="s">
        <v>99</v>
      </c>
      <c r="CN2" s="5" t="s">
        <v>100</v>
      </c>
      <c r="CO2" s="5" t="s">
        <v>101</v>
      </c>
      <c r="CP2" s="5" t="s">
        <v>102</v>
      </c>
      <c r="CQ2" s="5" t="s">
        <v>103</v>
      </c>
      <c r="CR2" s="5" t="s">
        <v>104</v>
      </c>
      <c r="CS2" s="5" t="s">
        <v>105</v>
      </c>
      <c r="CT2" s="5" t="s">
        <v>106</v>
      </c>
      <c r="CU2" s="5" t="s">
        <v>107</v>
      </c>
      <c r="CV2" s="5" t="s">
        <v>108</v>
      </c>
      <c r="CW2" s="5" t="s">
        <v>109</v>
      </c>
      <c r="CX2" s="5" t="s">
        <v>110</v>
      </c>
      <c r="CY2" s="5" t="s">
        <v>111</v>
      </c>
      <c r="CZ2" s="5" t="s">
        <v>112</v>
      </c>
      <c r="DA2" s="5" t="s">
        <v>113</v>
      </c>
      <c r="DB2" s="5" t="s">
        <v>114</v>
      </c>
      <c r="DC2" s="5" t="s">
        <v>115</v>
      </c>
      <c r="DD2" s="5" t="s">
        <v>116</v>
      </c>
      <c r="DE2" s="5" t="s">
        <v>117</v>
      </c>
      <c r="DF2" s="5" t="s">
        <v>118</v>
      </c>
      <c r="DG2" s="5" t="s">
        <v>119</v>
      </c>
      <c r="DH2" s="5" t="s">
        <v>120</v>
      </c>
      <c r="DI2" s="5" t="s">
        <v>121</v>
      </c>
      <c r="DJ2" s="5" t="s">
        <v>122</v>
      </c>
      <c r="DK2" s="5" t="s">
        <v>123</v>
      </c>
      <c r="DL2" s="5" t="s">
        <v>124</v>
      </c>
      <c r="DM2" s="5" t="s">
        <v>125</v>
      </c>
      <c r="DN2" s="5" t="s">
        <v>126</v>
      </c>
      <c r="DO2" s="5" t="s">
        <v>127</v>
      </c>
      <c r="DP2" s="5" t="s">
        <v>128</v>
      </c>
      <c r="DQ2" s="5" t="s">
        <v>129</v>
      </c>
      <c r="DR2" s="5" t="s">
        <v>130</v>
      </c>
      <c r="DS2" s="5" t="s">
        <v>131</v>
      </c>
      <c r="DT2" s="5" t="s">
        <v>132</v>
      </c>
      <c r="DU2" s="5" t="s">
        <v>133</v>
      </c>
      <c r="DV2" s="5" t="s">
        <v>134</v>
      </c>
      <c r="DW2" s="5" t="s">
        <v>135</v>
      </c>
      <c r="DX2" s="5" t="s">
        <v>136</v>
      </c>
      <c r="DY2" s="5" t="s">
        <v>137</v>
      </c>
      <c r="DZ2" s="5" t="s">
        <v>138</v>
      </c>
      <c r="EA2" s="5" t="s">
        <v>139</v>
      </c>
      <c r="EB2" s="5" t="s">
        <v>140</v>
      </c>
      <c r="EC2" s="5" t="s">
        <v>141</v>
      </c>
      <c r="ED2" s="5" t="s">
        <v>142</v>
      </c>
      <c r="EE2" s="5" t="s">
        <v>143</v>
      </c>
      <c r="EF2" s="5" t="s">
        <v>144</v>
      </c>
      <c r="EG2" s="5" t="s">
        <v>145</v>
      </c>
      <c r="EH2" s="5" t="s">
        <v>146</v>
      </c>
      <c r="EI2" s="5" t="s">
        <v>147</v>
      </c>
      <c r="EJ2" s="5" t="s">
        <v>148</v>
      </c>
      <c r="EK2" s="5" t="s">
        <v>149</v>
      </c>
      <c r="EL2" s="5" t="s">
        <v>150</v>
      </c>
      <c r="EM2" s="5" t="s">
        <v>151</v>
      </c>
      <c r="EN2" s="5" t="s">
        <v>152</v>
      </c>
      <c r="EO2" s="5" t="s">
        <v>153</v>
      </c>
      <c r="EP2" s="5" t="s">
        <v>154</v>
      </c>
      <c r="EQ2" s="5" t="s">
        <v>155</v>
      </c>
      <c r="ER2" s="5" t="s">
        <v>156</v>
      </c>
      <c r="ES2" s="5" t="s">
        <v>157</v>
      </c>
      <c r="ET2" s="5" t="s">
        <v>158</v>
      </c>
      <c r="EU2" s="5" t="s">
        <v>159</v>
      </c>
      <c r="EV2" s="5" t="s">
        <v>160</v>
      </c>
      <c r="EW2" s="5" t="s">
        <v>161</v>
      </c>
      <c r="EX2" s="5" t="s">
        <v>162</v>
      </c>
      <c r="EY2" s="5" t="s">
        <v>163</v>
      </c>
      <c r="EZ2" s="5" t="s">
        <v>164</v>
      </c>
      <c r="FA2" s="5" t="s">
        <v>165</v>
      </c>
      <c r="FB2" s="5" t="s">
        <v>166</v>
      </c>
      <c r="FC2" s="5" t="s">
        <v>167</v>
      </c>
      <c r="FD2" s="5" t="s">
        <v>168</v>
      </c>
      <c r="FE2" s="5" t="s">
        <v>169</v>
      </c>
      <c r="FF2" s="5" t="s">
        <v>170</v>
      </c>
      <c r="FG2" s="5" t="s">
        <v>171</v>
      </c>
      <c r="FH2" s="5" t="s">
        <v>172</v>
      </c>
      <c r="FI2" s="5" t="s">
        <v>173</v>
      </c>
      <c r="FJ2" s="5" t="s">
        <v>174</v>
      </c>
      <c r="FK2" s="5" t="s">
        <v>175</v>
      </c>
      <c r="FL2" s="5" t="s">
        <v>176</v>
      </c>
      <c r="FM2" s="5" t="s">
        <v>177</v>
      </c>
      <c r="FN2" s="5" t="s">
        <v>178</v>
      </c>
      <c r="FO2" s="5" t="s">
        <v>179</v>
      </c>
      <c r="FP2" s="5" t="s">
        <v>180</v>
      </c>
      <c r="FQ2" s="5" t="s">
        <v>181</v>
      </c>
      <c r="FR2" s="5" t="s">
        <v>182</v>
      </c>
      <c r="FS2" s="5" t="s">
        <v>183</v>
      </c>
      <c r="FT2" s="5" t="s">
        <v>184</v>
      </c>
      <c r="FU2" s="5" t="s">
        <v>185</v>
      </c>
      <c r="FV2" s="5" t="s">
        <v>186</v>
      </c>
      <c r="FW2" s="5" t="s">
        <v>187</v>
      </c>
      <c r="FX2" s="5" t="s">
        <v>188</v>
      </c>
      <c r="FY2" s="5" t="s">
        <v>189</v>
      </c>
      <c r="FZ2" s="5" t="s">
        <v>190</v>
      </c>
      <c r="GA2" s="5" t="s">
        <v>191</v>
      </c>
      <c r="GB2" s="5" t="s">
        <v>192</v>
      </c>
      <c r="GC2" s="5" t="s">
        <v>193</v>
      </c>
      <c r="GD2" s="5" t="s">
        <v>194</v>
      </c>
      <c r="GE2" s="5" t="s">
        <v>195</v>
      </c>
      <c r="GF2" s="5" t="s">
        <v>196</v>
      </c>
      <c r="GG2" s="5" t="s">
        <v>197</v>
      </c>
      <c r="GH2" s="5" t="s">
        <v>198</v>
      </c>
      <c r="GI2" s="5" t="s">
        <v>199</v>
      </c>
      <c r="GJ2" s="5" t="s">
        <v>200</v>
      </c>
      <c r="GK2" s="5" t="s">
        <v>201</v>
      </c>
      <c r="GL2" s="5" t="s">
        <v>202</v>
      </c>
      <c r="GM2" s="5" t="s">
        <v>203</v>
      </c>
      <c r="GN2" s="5" t="s">
        <v>204</v>
      </c>
      <c r="GO2" s="5" t="s">
        <v>205</v>
      </c>
      <c r="GP2" s="5" t="s">
        <v>206</v>
      </c>
      <c r="GQ2" s="5" t="s">
        <v>207</v>
      </c>
      <c r="GR2" s="5" t="s">
        <v>208</v>
      </c>
      <c r="GS2" s="5" t="s">
        <v>209</v>
      </c>
      <c r="GT2" s="5" t="s">
        <v>210</v>
      </c>
      <c r="GU2" s="5" t="s">
        <v>211</v>
      </c>
      <c r="GV2" s="5" t="s">
        <v>212</v>
      </c>
      <c r="GW2" s="5" t="s">
        <v>213</v>
      </c>
      <c r="GX2" s="5" t="s">
        <v>214</v>
      </c>
      <c r="GY2" s="5" t="s">
        <v>215</v>
      </c>
      <c r="GZ2" s="5" t="s">
        <v>216</v>
      </c>
      <c r="HA2" s="5" t="s">
        <v>217</v>
      </c>
      <c r="HB2" s="5" t="s">
        <v>218</v>
      </c>
      <c r="HC2" s="5" t="s">
        <v>219</v>
      </c>
      <c r="HD2" s="5" t="s">
        <v>220</v>
      </c>
      <c r="HE2" s="5" t="s">
        <v>221</v>
      </c>
      <c r="HF2" s="5" t="s">
        <v>222</v>
      </c>
      <c r="HG2" s="5" t="s">
        <v>223</v>
      </c>
      <c r="HH2" s="5" t="s">
        <v>224</v>
      </c>
      <c r="HI2" s="5" t="s">
        <v>225</v>
      </c>
      <c r="HJ2" s="5" t="s">
        <v>226</v>
      </c>
      <c r="HK2" s="5" t="s">
        <v>227</v>
      </c>
      <c r="HL2" s="5" t="s">
        <v>228</v>
      </c>
      <c r="HM2" s="5" t="s">
        <v>229</v>
      </c>
      <c r="HN2" s="5" t="s">
        <v>230</v>
      </c>
      <c r="HO2" s="5" t="s">
        <v>231</v>
      </c>
      <c r="HP2" s="5" t="s">
        <v>232</v>
      </c>
      <c r="HQ2" s="5" t="s">
        <v>233</v>
      </c>
      <c r="HR2" s="5" t="s">
        <v>234</v>
      </c>
      <c r="HS2" s="5" t="s">
        <v>235</v>
      </c>
      <c r="HT2" s="5" t="s">
        <v>236</v>
      </c>
      <c r="HU2" s="5" t="s">
        <v>237</v>
      </c>
      <c r="HV2" s="5" t="s">
        <v>238</v>
      </c>
      <c r="HW2" s="5" t="s">
        <v>239</v>
      </c>
      <c r="HX2" s="5" t="s">
        <v>240</v>
      </c>
      <c r="HY2" s="5" t="s">
        <v>241</v>
      </c>
      <c r="HZ2" s="5" t="s">
        <v>242</v>
      </c>
      <c r="IA2" s="5" t="s">
        <v>243</v>
      </c>
      <c r="IB2" s="5" t="s">
        <v>244</v>
      </c>
      <c r="IC2" s="5" t="s">
        <v>245</v>
      </c>
      <c r="ID2" s="5" t="s">
        <v>246</v>
      </c>
      <c r="IE2" s="5" t="s">
        <v>247</v>
      </c>
      <c r="IF2" s="5" t="s">
        <v>248</v>
      </c>
      <c r="IG2" s="5" t="s">
        <v>249</v>
      </c>
      <c r="IH2" s="5" t="s">
        <v>250</v>
      </c>
      <c r="II2" s="5" t="s">
        <v>251</v>
      </c>
      <c r="IJ2" s="5" t="s">
        <v>252</v>
      </c>
      <c r="IK2" s="5" t="s">
        <v>253</v>
      </c>
      <c r="IL2" s="5" t="s">
        <v>254</v>
      </c>
      <c r="IM2" s="5" t="s">
        <v>255</v>
      </c>
      <c r="IN2" s="5" t="s">
        <v>256</v>
      </c>
      <c r="IO2" s="5" t="s">
        <v>257</v>
      </c>
      <c r="IP2" s="5" t="s">
        <v>258</v>
      </c>
      <c r="IQ2" s="5" t="s">
        <v>259</v>
      </c>
      <c r="IR2" s="5" t="s">
        <v>260</v>
      </c>
    </row>
    <row r="3" spans="1:252" ht="15" customHeight="1" x14ac:dyDescent="0.35">
      <c r="A3" s="6"/>
      <c r="B3" s="8" t="s">
        <v>272</v>
      </c>
      <c r="C3" s="7">
        <v>200000</v>
      </c>
      <c r="D3" s="7">
        <v>350000</v>
      </c>
      <c r="E3" s="7">
        <v>950000</v>
      </c>
      <c r="F3" s="7">
        <v>250000</v>
      </c>
      <c r="G3" s="7">
        <v>525000</v>
      </c>
      <c r="H3" s="7">
        <v>825000</v>
      </c>
      <c r="I3" s="7">
        <v>700000</v>
      </c>
      <c r="J3" s="7">
        <v>475000</v>
      </c>
      <c r="K3" s="7">
        <v>250000</v>
      </c>
      <c r="L3" s="7">
        <v>975000</v>
      </c>
      <c r="M3" s="7">
        <v>225000</v>
      </c>
      <c r="N3" s="7">
        <v>225000</v>
      </c>
      <c r="O3" s="7">
        <v>750000</v>
      </c>
      <c r="P3" s="7">
        <v>775000</v>
      </c>
      <c r="Q3" s="7">
        <v>350000</v>
      </c>
      <c r="R3" s="7">
        <v>625000</v>
      </c>
      <c r="S3" s="7">
        <v>75000</v>
      </c>
      <c r="T3" s="7">
        <v>150000</v>
      </c>
      <c r="U3" s="7">
        <v>575000</v>
      </c>
      <c r="V3" s="7">
        <v>825000</v>
      </c>
      <c r="W3" s="7">
        <v>650000</v>
      </c>
      <c r="X3" s="7">
        <v>100000</v>
      </c>
      <c r="Y3" s="7">
        <v>125000</v>
      </c>
      <c r="Z3" s="7">
        <v>525000</v>
      </c>
      <c r="AA3" s="7">
        <v>75000</v>
      </c>
      <c r="AB3" s="7">
        <v>600000</v>
      </c>
      <c r="AC3" s="7">
        <v>975000</v>
      </c>
      <c r="AD3" s="7">
        <v>425000</v>
      </c>
      <c r="AE3" s="7">
        <v>475000</v>
      </c>
      <c r="AF3" s="7">
        <v>800000</v>
      </c>
      <c r="AG3" s="7">
        <v>725000</v>
      </c>
      <c r="AH3" s="7">
        <v>225000</v>
      </c>
      <c r="AI3" s="7">
        <v>50000</v>
      </c>
      <c r="AJ3" s="7">
        <v>75000</v>
      </c>
      <c r="AK3" s="7">
        <v>425000</v>
      </c>
      <c r="AL3" s="7">
        <v>1000000</v>
      </c>
      <c r="AM3" s="7">
        <v>300000</v>
      </c>
      <c r="AN3" s="7">
        <v>700000</v>
      </c>
      <c r="AO3" s="7">
        <v>50000</v>
      </c>
      <c r="AP3" s="7">
        <v>725000</v>
      </c>
      <c r="AQ3" s="7">
        <v>725000</v>
      </c>
      <c r="AR3" s="7">
        <v>400000</v>
      </c>
      <c r="AS3" s="7">
        <v>600000</v>
      </c>
      <c r="AT3" s="7">
        <v>725000</v>
      </c>
      <c r="AU3" s="7">
        <v>950000</v>
      </c>
      <c r="AV3" s="7">
        <v>775000</v>
      </c>
      <c r="AW3" s="7">
        <v>675000</v>
      </c>
      <c r="AX3" s="7">
        <v>625000</v>
      </c>
      <c r="AY3" s="7">
        <v>50000</v>
      </c>
      <c r="AZ3" s="7">
        <v>450000</v>
      </c>
      <c r="BA3" s="7">
        <v>950000</v>
      </c>
      <c r="BB3" s="7">
        <v>825000</v>
      </c>
      <c r="BC3" s="7">
        <v>375000</v>
      </c>
      <c r="BD3" s="7">
        <v>325000</v>
      </c>
      <c r="BE3" s="7">
        <v>50000</v>
      </c>
      <c r="BF3" s="7">
        <v>675000</v>
      </c>
      <c r="BG3" s="7">
        <v>800000</v>
      </c>
      <c r="BH3" s="7">
        <v>250000</v>
      </c>
      <c r="BI3" s="7">
        <v>575000</v>
      </c>
      <c r="BJ3" s="7">
        <v>550000</v>
      </c>
      <c r="BK3" s="7">
        <v>150000</v>
      </c>
      <c r="BL3" s="7">
        <v>150000</v>
      </c>
      <c r="BM3" s="7">
        <v>150000</v>
      </c>
      <c r="BN3" s="7">
        <v>125000</v>
      </c>
      <c r="BO3" s="7">
        <v>900000</v>
      </c>
      <c r="BP3" s="7">
        <v>75000</v>
      </c>
      <c r="BQ3" s="7">
        <v>425000</v>
      </c>
      <c r="BR3" s="7">
        <v>875000</v>
      </c>
      <c r="BS3" s="7">
        <v>275000</v>
      </c>
      <c r="BT3" s="7">
        <v>800000</v>
      </c>
      <c r="BU3" s="7">
        <v>225000</v>
      </c>
      <c r="BV3" s="7">
        <v>175000</v>
      </c>
      <c r="BW3" s="7">
        <v>325000</v>
      </c>
      <c r="BX3" s="7">
        <v>200000</v>
      </c>
      <c r="BY3" s="7">
        <v>575000</v>
      </c>
      <c r="BZ3" s="7">
        <v>625000</v>
      </c>
      <c r="CA3" s="7">
        <v>425000</v>
      </c>
      <c r="CB3" s="7">
        <v>825000</v>
      </c>
      <c r="CC3" s="7">
        <v>975000</v>
      </c>
      <c r="CD3" s="7">
        <v>825000</v>
      </c>
      <c r="CE3" s="7">
        <v>950000</v>
      </c>
      <c r="CF3" s="7">
        <v>300000</v>
      </c>
      <c r="CG3" s="7">
        <v>525000</v>
      </c>
      <c r="CH3" s="7">
        <v>800000</v>
      </c>
      <c r="CI3" s="7">
        <v>950000</v>
      </c>
      <c r="CJ3" s="7">
        <v>25000</v>
      </c>
      <c r="CK3" s="7">
        <v>250000</v>
      </c>
      <c r="CL3" s="7">
        <v>700000</v>
      </c>
      <c r="CM3" s="7">
        <v>200000</v>
      </c>
      <c r="CN3" s="7">
        <v>575000</v>
      </c>
      <c r="CO3" s="7">
        <v>525000</v>
      </c>
      <c r="CP3" s="7">
        <v>100000</v>
      </c>
      <c r="CQ3" s="7">
        <v>75000</v>
      </c>
      <c r="CR3" s="7">
        <v>150000</v>
      </c>
      <c r="CS3" s="7">
        <v>875000</v>
      </c>
      <c r="CT3" s="7">
        <v>150000</v>
      </c>
      <c r="CU3" s="7">
        <v>600000</v>
      </c>
      <c r="CV3" s="7">
        <v>750000</v>
      </c>
      <c r="CW3" s="7">
        <v>450000</v>
      </c>
      <c r="CX3" s="7">
        <v>875000</v>
      </c>
      <c r="CY3" s="7">
        <v>275000</v>
      </c>
      <c r="CZ3" s="7">
        <v>625000</v>
      </c>
      <c r="DA3" s="7">
        <v>1000000</v>
      </c>
      <c r="DB3" s="7">
        <v>750000</v>
      </c>
      <c r="DC3" s="7">
        <v>375000</v>
      </c>
      <c r="DD3" s="7">
        <v>725000</v>
      </c>
      <c r="DE3" s="7">
        <v>25000</v>
      </c>
      <c r="DF3" s="7">
        <v>900000</v>
      </c>
      <c r="DG3" s="7">
        <v>850000</v>
      </c>
      <c r="DH3" s="7">
        <v>450000</v>
      </c>
      <c r="DI3" s="7">
        <v>675000</v>
      </c>
      <c r="DJ3" s="7">
        <v>475000</v>
      </c>
      <c r="DK3" s="7">
        <v>575000</v>
      </c>
      <c r="DL3" s="7">
        <v>875000</v>
      </c>
      <c r="DM3" s="7">
        <v>250000</v>
      </c>
      <c r="DN3" s="7">
        <v>550000</v>
      </c>
      <c r="DO3" s="7">
        <v>250000</v>
      </c>
      <c r="DP3" s="7">
        <v>950000</v>
      </c>
      <c r="DQ3" s="7">
        <v>200000</v>
      </c>
      <c r="DR3" s="7">
        <v>825000</v>
      </c>
      <c r="DS3" s="7">
        <v>650000</v>
      </c>
      <c r="DT3" s="7">
        <v>675000</v>
      </c>
      <c r="DU3" s="7">
        <v>875000</v>
      </c>
      <c r="DV3" s="7">
        <v>25000</v>
      </c>
      <c r="DW3" s="7">
        <v>900000</v>
      </c>
      <c r="DX3" s="7">
        <v>275000</v>
      </c>
      <c r="DY3" s="7">
        <v>675000</v>
      </c>
      <c r="DZ3" s="7">
        <v>450000</v>
      </c>
      <c r="EA3" s="7">
        <v>525000</v>
      </c>
      <c r="EB3" s="7">
        <v>175000</v>
      </c>
      <c r="EC3" s="7">
        <v>900000</v>
      </c>
      <c r="ED3" s="7">
        <v>275000</v>
      </c>
      <c r="EE3" s="7">
        <v>825000</v>
      </c>
      <c r="EF3" s="7">
        <v>700000</v>
      </c>
      <c r="EG3" s="7">
        <v>925000</v>
      </c>
      <c r="EH3" s="7">
        <v>300000</v>
      </c>
      <c r="EI3" s="7">
        <v>375000</v>
      </c>
      <c r="EJ3" s="7">
        <v>525000</v>
      </c>
      <c r="EK3" s="7">
        <v>550000</v>
      </c>
      <c r="EL3" s="7">
        <v>600000</v>
      </c>
      <c r="EM3" s="7">
        <v>825000</v>
      </c>
      <c r="EN3" s="7">
        <v>725000</v>
      </c>
      <c r="EO3" s="7">
        <v>875000</v>
      </c>
      <c r="EP3" s="7">
        <v>300000</v>
      </c>
      <c r="EQ3" s="7">
        <v>325000</v>
      </c>
      <c r="ER3" s="7">
        <v>900000</v>
      </c>
      <c r="ES3" s="7">
        <v>500000</v>
      </c>
      <c r="ET3" s="7">
        <v>325000</v>
      </c>
      <c r="EU3" s="7">
        <v>975000</v>
      </c>
      <c r="EV3" s="7">
        <v>875000</v>
      </c>
      <c r="EW3" s="7">
        <v>425000</v>
      </c>
      <c r="EX3" s="7">
        <v>475000</v>
      </c>
      <c r="EY3" s="7">
        <v>1000000</v>
      </c>
      <c r="EZ3" s="7">
        <v>275000</v>
      </c>
      <c r="FA3" s="7">
        <v>975000</v>
      </c>
      <c r="FB3" s="7">
        <v>950000</v>
      </c>
      <c r="FC3" s="7">
        <v>400000</v>
      </c>
      <c r="FD3" s="7">
        <v>375000</v>
      </c>
      <c r="FE3" s="7">
        <v>500000</v>
      </c>
      <c r="FF3" s="7">
        <v>375000</v>
      </c>
      <c r="FG3" s="7">
        <v>650000</v>
      </c>
      <c r="FH3" s="7">
        <v>325000</v>
      </c>
      <c r="FI3" s="7">
        <v>775000</v>
      </c>
      <c r="FJ3" s="7">
        <v>900000</v>
      </c>
      <c r="FK3" s="7">
        <v>475000</v>
      </c>
      <c r="FL3" s="7">
        <v>975000</v>
      </c>
      <c r="FM3" s="7">
        <v>150000</v>
      </c>
      <c r="FN3" s="7">
        <v>150000</v>
      </c>
      <c r="FO3" s="7">
        <v>100000</v>
      </c>
      <c r="FP3" s="7">
        <v>825000</v>
      </c>
      <c r="FQ3" s="7">
        <v>575000</v>
      </c>
      <c r="FR3" s="7">
        <v>750000</v>
      </c>
      <c r="FS3" s="7">
        <v>325000</v>
      </c>
      <c r="FT3" s="7">
        <v>525000</v>
      </c>
      <c r="FU3" s="7">
        <v>875000</v>
      </c>
      <c r="FV3" s="7">
        <v>450000</v>
      </c>
      <c r="FW3" s="7">
        <v>475000</v>
      </c>
      <c r="FX3" s="7">
        <v>650000</v>
      </c>
      <c r="FY3" s="7">
        <v>75000</v>
      </c>
      <c r="FZ3" s="7">
        <v>725000</v>
      </c>
      <c r="GA3" s="7">
        <v>875000</v>
      </c>
      <c r="GB3" s="7">
        <v>950000</v>
      </c>
      <c r="GC3" s="7">
        <v>450000</v>
      </c>
      <c r="GD3" s="7">
        <v>150000</v>
      </c>
      <c r="GE3" s="7">
        <v>900000</v>
      </c>
      <c r="GF3" s="7">
        <v>950000</v>
      </c>
      <c r="GG3" s="7">
        <v>525000</v>
      </c>
      <c r="GH3" s="7">
        <v>200000</v>
      </c>
      <c r="GI3" s="7">
        <v>425000</v>
      </c>
      <c r="GJ3" s="7">
        <v>375000</v>
      </c>
      <c r="GK3" s="7">
        <v>50000</v>
      </c>
      <c r="GL3" s="7">
        <v>50000</v>
      </c>
      <c r="GM3" s="7">
        <v>475000</v>
      </c>
      <c r="GN3" s="7">
        <v>975000</v>
      </c>
      <c r="GO3" s="7">
        <v>925000</v>
      </c>
      <c r="GP3" s="7">
        <v>975000</v>
      </c>
      <c r="GQ3" s="7">
        <v>75000</v>
      </c>
      <c r="GR3" s="7">
        <v>800000</v>
      </c>
      <c r="GS3" s="7">
        <v>875000</v>
      </c>
      <c r="GT3" s="7">
        <v>500000</v>
      </c>
      <c r="GU3" s="7">
        <v>625000</v>
      </c>
      <c r="GV3" s="7">
        <v>550000</v>
      </c>
      <c r="GW3" s="7">
        <v>500000</v>
      </c>
      <c r="GX3" s="7">
        <v>200000</v>
      </c>
      <c r="GY3" s="7">
        <v>325000</v>
      </c>
      <c r="GZ3" s="7">
        <v>225000</v>
      </c>
      <c r="HA3" s="7">
        <v>750000</v>
      </c>
      <c r="HB3" s="7">
        <v>325000</v>
      </c>
      <c r="HC3" s="7">
        <v>75000</v>
      </c>
      <c r="HD3" s="7">
        <v>775000</v>
      </c>
      <c r="HE3" s="7">
        <v>950000</v>
      </c>
      <c r="HF3" s="7">
        <v>175000</v>
      </c>
      <c r="HG3" s="7">
        <v>75000</v>
      </c>
      <c r="HH3" s="7">
        <v>775000</v>
      </c>
      <c r="HI3" s="7">
        <v>200000</v>
      </c>
      <c r="HJ3" s="7">
        <v>225000</v>
      </c>
      <c r="HK3" s="7">
        <v>550000</v>
      </c>
      <c r="HL3" s="7">
        <v>125000</v>
      </c>
      <c r="HM3" s="7">
        <v>200000</v>
      </c>
      <c r="HN3" s="7">
        <v>400000</v>
      </c>
      <c r="HO3" s="7">
        <v>875000</v>
      </c>
      <c r="HP3" s="7">
        <v>175000</v>
      </c>
      <c r="HQ3" s="7">
        <v>950000</v>
      </c>
      <c r="HR3" s="7">
        <v>325000</v>
      </c>
      <c r="HS3" s="7">
        <v>525000</v>
      </c>
      <c r="HT3" s="7">
        <v>575000</v>
      </c>
      <c r="HU3" s="7">
        <v>125000</v>
      </c>
      <c r="HV3" s="7">
        <v>25000</v>
      </c>
      <c r="HW3" s="7">
        <v>625000</v>
      </c>
      <c r="HX3" s="7">
        <v>325000</v>
      </c>
      <c r="HY3" s="7">
        <v>775000</v>
      </c>
      <c r="HZ3" s="7">
        <v>100000</v>
      </c>
      <c r="IA3" s="7">
        <v>800000</v>
      </c>
      <c r="IB3" s="7">
        <v>1000000</v>
      </c>
      <c r="IC3" s="7">
        <v>775000</v>
      </c>
      <c r="ID3" s="7">
        <v>325000</v>
      </c>
      <c r="IE3" s="7">
        <v>175000</v>
      </c>
      <c r="IF3" s="7">
        <v>950000</v>
      </c>
      <c r="IG3" s="7">
        <v>950000</v>
      </c>
      <c r="IH3" s="7">
        <v>250000</v>
      </c>
      <c r="II3" s="7">
        <v>525000</v>
      </c>
      <c r="IJ3" s="7">
        <v>825000</v>
      </c>
      <c r="IK3" s="7">
        <v>750000</v>
      </c>
      <c r="IL3" s="7">
        <v>650000</v>
      </c>
      <c r="IM3" s="7">
        <v>500000</v>
      </c>
      <c r="IN3" s="7">
        <v>25000</v>
      </c>
      <c r="IO3" s="7">
        <v>400000</v>
      </c>
      <c r="IP3" s="7">
        <v>150000</v>
      </c>
      <c r="IQ3" s="7">
        <v>950000</v>
      </c>
      <c r="IR3" s="7">
        <v>550000</v>
      </c>
    </row>
    <row r="4" spans="1:252" ht="15" customHeight="1" x14ac:dyDescent="0.35">
      <c r="A4" s="6"/>
      <c r="B4" s="8" t="s">
        <v>313</v>
      </c>
      <c r="C4" s="7">
        <v>15</v>
      </c>
      <c r="D4" s="7">
        <v>15</v>
      </c>
      <c r="E4" s="7">
        <v>8</v>
      </c>
      <c r="F4" s="7">
        <v>9</v>
      </c>
      <c r="G4" s="7">
        <v>9</v>
      </c>
      <c r="H4" s="7">
        <v>14</v>
      </c>
      <c r="I4" s="7">
        <v>9</v>
      </c>
      <c r="J4" s="7">
        <v>12</v>
      </c>
      <c r="K4" s="7">
        <v>15</v>
      </c>
      <c r="L4" s="7">
        <v>8</v>
      </c>
      <c r="M4" s="7">
        <v>5</v>
      </c>
      <c r="N4" s="7">
        <v>11</v>
      </c>
      <c r="O4" s="7">
        <v>11</v>
      </c>
      <c r="P4" s="7">
        <v>6</v>
      </c>
      <c r="Q4" s="7">
        <v>13</v>
      </c>
      <c r="R4" s="7">
        <v>15</v>
      </c>
      <c r="S4" s="7">
        <v>13</v>
      </c>
      <c r="T4" s="7">
        <v>14</v>
      </c>
      <c r="U4" s="7">
        <v>11</v>
      </c>
      <c r="V4" s="7">
        <v>15</v>
      </c>
      <c r="W4" s="7">
        <v>6</v>
      </c>
      <c r="X4" s="7">
        <v>15</v>
      </c>
      <c r="Y4" s="7">
        <v>15</v>
      </c>
      <c r="Z4" s="7">
        <v>8</v>
      </c>
      <c r="AA4" s="7">
        <v>11</v>
      </c>
      <c r="AB4" s="7">
        <v>13</v>
      </c>
      <c r="AC4" s="7">
        <v>8</v>
      </c>
      <c r="AD4" s="7">
        <v>5</v>
      </c>
      <c r="AE4" s="7">
        <v>5</v>
      </c>
      <c r="AF4" s="7">
        <v>9</v>
      </c>
      <c r="AG4" s="7">
        <v>11</v>
      </c>
      <c r="AH4" s="7">
        <v>10</v>
      </c>
      <c r="AI4" s="7">
        <v>12</v>
      </c>
      <c r="AJ4" s="7">
        <v>13</v>
      </c>
      <c r="AK4" s="7">
        <v>13</v>
      </c>
      <c r="AL4" s="7">
        <v>13</v>
      </c>
      <c r="AM4" s="7">
        <v>14</v>
      </c>
      <c r="AN4" s="7">
        <v>15</v>
      </c>
      <c r="AO4" s="7">
        <v>7</v>
      </c>
      <c r="AP4" s="7">
        <v>9</v>
      </c>
      <c r="AQ4" s="7">
        <v>11</v>
      </c>
      <c r="AR4" s="7">
        <v>8</v>
      </c>
      <c r="AS4" s="7">
        <v>11</v>
      </c>
      <c r="AT4" s="7">
        <v>13</v>
      </c>
      <c r="AU4" s="7">
        <v>7</v>
      </c>
      <c r="AV4" s="7">
        <v>15</v>
      </c>
      <c r="AW4" s="7">
        <v>11</v>
      </c>
      <c r="AX4" s="7">
        <v>7</v>
      </c>
      <c r="AY4" s="7">
        <v>9</v>
      </c>
      <c r="AZ4" s="7">
        <v>13</v>
      </c>
      <c r="BA4" s="7">
        <v>13</v>
      </c>
      <c r="BB4" s="7">
        <v>9</v>
      </c>
      <c r="BC4" s="7">
        <v>13</v>
      </c>
      <c r="BD4" s="7">
        <v>5</v>
      </c>
      <c r="BE4" s="7">
        <v>6</v>
      </c>
      <c r="BF4" s="7">
        <v>11</v>
      </c>
      <c r="BG4" s="7">
        <v>12</v>
      </c>
      <c r="BH4" s="7">
        <v>7</v>
      </c>
      <c r="BI4" s="7">
        <v>7</v>
      </c>
      <c r="BJ4" s="7">
        <v>12</v>
      </c>
      <c r="BK4" s="7">
        <v>5</v>
      </c>
      <c r="BL4" s="7">
        <v>14</v>
      </c>
      <c r="BM4" s="7">
        <v>6</v>
      </c>
      <c r="BN4" s="7">
        <v>7</v>
      </c>
      <c r="BO4" s="7">
        <v>8</v>
      </c>
      <c r="BP4" s="7">
        <v>9</v>
      </c>
      <c r="BQ4" s="7">
        <v>11</v>
      </c>
      <c r="BR4" s="7">
        <v>14</v>
      </c>
      <c r="BS4" s="7">
        <v>10</v>
      </c>
      <c r="BT4" s="7">
        <v>13</v>
      </c>
      <c r="BU4" s="7">
        <v>8</v>
      </c>
      <c r="BV4" s="7">
        <v>8</v>
      </c>
      <c r="BW4" s="7">
        <v>13</v>
      </c>
      <c r="BX4" s="7">
        <v>11</v>
      </c>
      <c r="BY4" s="7">
        <v>5</v>
      </c>
      <c r="BZ4" s="7">
        <v>8</v>
      </c>
      <c r="CA4" s="7">
        <v>6</v>
      </c>
      <c r="CB4" s="7">
        <v>8</v>
      </c>
      <c r="CC4" s="7">
        <v>11</v>
      </c>
      <c r="CD4" s="7">
        <v>9</v>
      </c>
      <c r="CE4" s="7">
        <v>6</v>
      </c>
      <c r="CF4" s="7">
        <v>8</v>
      </c>
      <c r="CG4" s="7">
        <v>13</v>
      </c>
      <c r="CH4" s="7">
        <v>10</v>
      </c>
      <c r="CI4" s="7">
        <v>10</v>
      </c>
      <c r="CJ4" s="7">
        <v>14</v>
      </c>
      <c r="CK4" s="7">
        <v>13</v>
      </c>
      <c r="CL4" s="7">
        <v>5</v>
      </c>
      <c r="CM4" s="7">
        <v>13</v>
      </c>
      <c r="CN4" s="7">
        <v>9</v>
      </c>
      <c r="CO4" s="7">
        <v>13</v>
      </c>
      <c r="CP4" s="7">
        <v>7</v>
      </c>
      <c r="CQ4" s="7">
        <v>10</v>
      </c>
      <c r="CR4" s="7">
        <v>6</v>
      </c>
      <c r="CS4" s="7">
        <v>10</v>
      </c>
      <c r="CT4" s="7">
        <v>11</v>
      </c>
      <c r="CU4" s="7">
        <v>14</v>
      </c>
      <c r="CV4" s="7">
        <v>7</v>
      </c>
      <c r="CW4" s="7">
        <v>9</v>
      </c>
      <c r="CX4" s="7">
        <v>9</v>
      </c>
      <c r="CY4" s="7">
        <v>11</v>
      </c>
      <c r="CZ4" s="7">
        <v>9</v>
      </c>
      <c r="DA4" s="7">
        <v>13</v>
      </c>
      <c r="DB4" s="7">
        <v>5</v>
      </c>
      <c r="DC4" s="7">
        <v>14</v>
      </c>
      <c r="DD4" s="7">
        <v>8</v>
      </c>
      <c r="DE4" s="7">
        <v>5</v>
      </c>
      <c r="DF4" s="7">
        <v>7</v>
      </c>
      <c r="DG4" s="7">
        <v>11</v>
      </c>
      <c r="DH4" s="7">
        <v>9</v>
      </c>
      <c r="DI4" s="7">
        <v>7</v>
      </c>
      <c r="DJ4" s="7">
        <v>10</v>
      </c>
      <c r="DK4" s="7">
        <v>13</v>
      </c>
      <c r="DL4" s="7">
        <v>14</v>
      </c>
      <c r="DM4" s="7">
        <v>12</v>
      </c>
      <c r="DN4" s="7">
        <v>7</v>
      </c>
      <c r="DO4" s="7">
        <v>5</v>
      </c>
      <c r="DP4" s="7">
        <v>14</v>
      </c>
      <c r="DQ4" s="7">
        <v>10</v>
      </c>
      <c r="DR4" s="7">
        <v>14</v>
      </c>
      <c r="DS4" s="7">
        <v>15</v>
      </c>
      <c r="DT4" s="7">
        <v>9</v>
      </c>
      <c r="DU4" s="7">
        <v>5</v>
      </c>
      <c r="DV4" s="7">
        <v>10</v>
      </c>
      <c r="DW4" s="7">
        <v>7</v>
      </c>
      <c r="DX4" s="7">
        <v>7</v>
      </c>
      <c r="DY4" s="7">
        <v>13</v>
      </c>
      <c r="DZ4" s="7">
        <v>5</v>
      </c>
      <c r="EA4" s="7">
        <v>6</v>
      </c>
      <c r="EB4" s="7">
        <v>7</v>
      </c>
      <c r="EC4" s="7">
        <v>9</v>
      </c>
      <c r="ED4" s="7">
        <v>11</v>
      </c>
      <c r="EE4" s="7">
        <v>14</v>
      </c>
      <c r="EF4" s="7">
        <v>15</v>
      </c>
      <c r="EG4" s="7">
        <v>8</v>
      </c>
      <c r="EH4" s="7">
        <v>13</v>
      </c>
      <c r="EI4" s="7">
        <v>10</v>
      </c>
      <c r="EJ4" s="7">
        <v>5</v>
      </c>
      <c r="EK4" s="7">
        <v>15</v>
      </c>
      <c r="EL4" s="7">
        <v>15</v>
      </c>
      <c r="EM4" s="7">
        <v>5</v>
      </c>
      <c r="EN4" s="7">
        <v>14</v>
      </c>
      <c r="EO4" s="7">
        <v>5</v>
      </c>
      <c r="EP4" s="7">
        <v>15</v>
      </c>
      <c r="EQ4" s="7">
        <v>13</v>
      </c>
      <c r="ER4" s="7">
        <v>15</v>
      </c>
      <c r="ES4" s="7">
        <v>13</v>
      </c>
      <c r="ET4" s="7">
        <v>14</v>
      </c>
      <c r="EU4" s="7">
        <v>15</v>
      </c>
      <c r="EV4" s="7">
        <v>6</v>
      </c>
      <c r="EW4" s="7">
        <v>13</v>
      </c>
      <c r="EX4" s="7">
        <v>12</v>
      </c>
      <c r="EY4" s="7">
        <v>14</v>
      </c>
      <c r="EZ4" s="7">
        <v>12</v>
      </c>
      <c r="FA4" s="7">
        <v>6</v>
      </c>
      <c r="FB4" s="7">
        <v>6</v>
      </c>
      <c r="FC4" s="7">
        <v>5</v>
      </c>
      <c r="FD4" s="7">
        <v>8</v>
      </c>
      <c r="FE4" s="7">
        <v>10</v>
      </c>
      <c r="FF4" s="7">
        <v>15</v>
      </c>
      <c r="FG4" s="7">
        <v>6</v>
      </c>
      <c r="FH4" s="7">
        <v>12</v>
      </c>
      <c r="FI4" s="7">
        <v>9</v>
      </c>
      <c r="FJ4" s="7">
        <v>13</v>
      </c>
      <c r="FK4" s="7">
        <v>8</v>
      </c>
      <c r="FL4" s="7">
        <v>15</v>
      </c>
      <c r="FM4" s="7">
        <v>15</v>
      </c>
      <c r="FN4" s="7">
        <v>10</v>
      </c>
      <c r="FO4" s="7">
        <v>14</v>
      </c>
      <c r="FP4" s="7">
        <v>15</v>
      </c>
      <c r="FQ4" s="7">
        <v>14</v>
      </c>
      <c r="FR4" s="7">
        <v>11</v>
      </c>
      <c r="FS4" s="7">
        <v>7</v>
      </c>
      <c r="FT4" s="7">
        <v>10</v>
      </c>
      <c r="FU4" s="7">
        <v>5</v>
      </c>
      <c r="FV4" s="7">
        <v>10</v>
      </c>
      <c r="FW4" s="7">
        <v>10</v>
      </c>
      <c r="FX4" s="7">
        <v>10</v>
      </c>
      <c r="FY4" s="7">
        <v>7</v>
      </c>
      <c r="FZ4" s="7">
        <v>15</v>
      </c>
      <c r="GA4" s="7">
        <v>15</v>
      </c>
      <c r="GB4" s="7">
        <v>10</v>
      </c>
      <c r="GC4" s="7">
        <v>7</v>
      </c>
      <c r="GD4" s="7">
        <v>7</v>
      </c>
      <c r="GE4" s="7">
        <v>12</v>
      </c>
      <c r="GF4" s="7">
        <v>11</v>
      </c>
      <c r="GG4" s="7">
        <v>6</v>
      </c>
      <c r="GH4" s="7">
        <v>11</v>
      </c>
      <c r="GI4" s="7">
        <v>7</v>
      </c>
      <c r="GJ4" s="7">
        <v>8</v>
      </c>
      <c r="GK4" s="7">
        <v>12</v>
      </c>
      <c r="GL4" s="7">
        <v>10</v>
      </c>
      <c r="GM4" s="7">
        <v>9</v>
      </c>
      <c r="GN4" s="7">
        <v>15</v>
      </c>
      <c r="GO4" s="7">
        <v>8</v>
      </c>
      <c r="GP4" s="7">
        <v>8</v>
      </c>
      <c r="GQ4" s="7">
        <v>6</v>
      </c>
      <c r="GR4" s="7">
        <v>9</v>
      </c>
      <c r="GS4" s="7">
        <v>10</v>
      </c>
      <c r="GT4" s="7">
        <v>5</v>
      </c>
      <c r="GU4" s="7">
        <v>15</v>
      </c>
      <c r="GV4" s="7">
        <v>11</v>
      </c>
      <c r="GW4" s="7">
        <v>6</v>
      </c>
      <c r="GX4" s="7">
        <v>7</v>
      </c>
      <c r="GY4" s="7">
        <v>11</v>
      </c>
      <c r="GZ4" s="7">
        <v>5</v>
      </c>
      <c r="HA4" s="7">
        <v>10</v>
      </c>
      <c r="HB4" s="7">
        <v>15</v>
      </c>
      <c r="HC4" s="7">
        <v>12</v>
      </c>
      <c r="HD4" s="7">
        <v>11</v>
      </c>
      <c r="HE4" s="7">
        <v>7</v>
      </c>
      <c r="HF4" s="7">
        <v>5</v>
      </c>
      <c r="HG4" s="7">
        <v>12</v>
      </c>
      <c r="HH4" s="7">
        <v>6</v>
      </c>
      <c r="HI4" s="7">
        <v>10</v>
      </c>
      <c r="HJ4" s="7">
        <v>5</v>
      </c>
      <c r="HK4" s="7">
        <v>15</v>
      </c>
      <c r="HL4" s="7">
        <v>7</v>
      </c>
      <c r="HM4" s="7">
        <v>5</v>
      </c>
      <c r="HN4" s="7">
        <v>12</v>
      </c>
      <c r="HO4" s="7">
        <v>13</v>
      </c>
      <c r="HP4" s="7">
        <v>10</v>
      </c>
      <c r="HQ4" s="7">
        <v>9</v>
      </c>
      <c r="HR4" s="7">
        <v>14</v>
      </c>
      <c r="HS4" s="7">
        <v>13</v>
      </c>
      <c r="HT4" s="7">
        <v>6</v>
      </c>
      <c r="HU4" s="7">
        <v>5</v>
      </c>
      <c r="HV4" s="7">
        <v>7</v>
      </c>
      <c r="HW4" s="7">
        <v>11</v>
      </c>
      <c r="HX4" s="7">
        <v>8</v>
      </c>
      <c r="HY4" s="7">
        <v>12</v>
      </c>
      <c r="HZ4" s="7">
        <v>8</v>
      </c>
      <c r="IA4" s="7">
        <v>8</v>
      </c>
      <c r="IB4" s="7">
        <v>9</v>
      </c>
      <c r="IC4" s="7">
        <v>6</v>
      </c>
      <c r="ID4" s="7">
        <v>6</v>
      </c>
      <c r="IE4" s="7">
        <v>13</v>
      </c>
      <c r="IF4" s="7">
        <v>9</v>
      </c>
      <c r="IG4" s="7">
        <v>5</v>
      </c>
      <c r="IH4" s="7">
        <v>7</v>
      </c>
      <c r="II4" s="7">
        <v>5</v>
      </c>
      <c r="IJ4" s="7">
        <v>9</v>
      </c>
      <c r="IK4" s="7">
        <v>14</v>
      </c>
      <c r="IL4" s="7">
        <v>12</v>
      </c>
      <c r="IM4" s="7">
        <v>15</v>
      </c>
      <c r="IN4" s="7">
        <v>5</v>
      </c>
      <c r="IO4" s="7">
        <v>5</v>
      </c>
      <c r="IP4" s="7">
        <v>15</v>
      </c>
      <c r="IQ4" s="7">
        <v>8</v>
      </c>
      <c r="IR4" s="7">
        <v>14</v>
      </c>
    </row>
    <row r="5" spans="1:252" ht="15" customHeight="1" x14ac:dyDescent="0.35">
      <c r="A5" s="6"/>
      <c r="B5" s="8" t="s">
        <v>263</v>
      </c>
      <c r="C5" s="7">
        <v>27</v>
      </c>
      <c r="D5" s="7">
        <v>28</v>
      </c>
      <c r="E5" s="7">
        <v>28</v>
      </c>
      <c r="F5" s="7">
        <v>27</v>
      </c>
      <c r="G5" s="7">
        <v>25</v>
      </c>
      <c r="H5" s="7">
        <v>29</v>
      </c>
      <c r="I5" s="7">
        <v>29</v>
      </c>
      <c r="J5" s="7">
        <v>30</v>
      </c>
      <c r="K5" s="7">
        <v>28</v>
      </c>
      <c r="L5" s="7">
        <v>29</v>
      </c>
      <c r="M5" s="7">
        <v>28</v>
      </c>
      <c r="N5" s="7">
        <v>27</v>
      </c>
      <c r="O5" s="7">
        <v>26</v>
      </c>
      <c r="P5" s="7">
        <v>27</v>
      </c>
      <c r="Q5" s="7">
        <v>30</v>
      </c>
      <c r="R5" s="7">
        <v>27</v>
      </c>
      <c r="S5" s="7">
        <v>26</v>
      </c>
      <c r="T5" s="7">
        <v>28</v>
      </c>
      <c r="U5" s="7">
        <v>25</v>
      </c>
      <c r="V5" s="7">
        <v>25</v>
      </c>
      <c r="W5" s="7">
        <v>26</v>
      </c>
      <c r="X5" s="7">
        <v>25</v>
      </c>
      <c r="Y5" s="7">
        <v>29</v>
      </c>
      <c r="Z5" s="7">
        <v>25</v>
      </c>
      <c r="AA5" s="7">
        <v>25</v>
      </c>
      <c r="AB5" s="7">
        <v>28</v>
      </c>
      <c r="AC5" s="7">
        <v>30</v>
      </c>
      <c r="AD5" s="7">
        <v>25</v>
      </c>
      <c r="AE5" s="7">
        <v>30</v>
      </c>
      <c r="AF5" s="7">
        <v>27</v>
      </c>
      <c r="AG5" s="7">
        <v>28</v>
      </c>
      <c r="AH5" s="7">
        <v>29</v>
      </c>
      <c r="AI5" s="7">
        <v>28</v>
      </c>
      <c r="AJ5" s="7">
        <v>28</v>
      </c>
      <c r="AK5" s="7">
        <v>30</v>
      </c>
      <c r="AL5" s="7">
        <v>27</v>
      </c>
      <c r="AM5" s="7">
        <v>25</v>
      </c>
      <c r="AN5" s="7">
        <v>26</v>
      </c>
      <c r="AO5" s="7">
        <v>30</v>
      </c>
      <c r="AP5" s="7">
        <v>29</v>
      </c>
      <c r="AQ5" s="7">
        <v>26</v>
      </c>
      <c r="AR5" s="7">
        <v>25</v>
      </c>
      <c r="AS5" s="7">
        <v>25</v>
      </c>
      <c r="AT5" s="7">
        <v>26</v>
      </c>
      <c r="AU5" s="7">
        <v>25</v>
      </c>
      <c r="AV5" s="7">
        <v>25</v>
      </c>
      <c r="AW5" s="7">
        <v>25</v>
      </c>
      <c r="AX5" s="7">
        <v>29</v>
      </c>
      <c r="AY5" s="7">
        <v>27</v>
      </c>
      <c r="AZ5" s="7">
        <v>29</v>
      </c>
      <c r="BA5" s="7">
        <v>30</v>
      </c>
      <c r="BB5" s="7">
        <v>25</v>
      </c>
      <c r="BC5" s="7">
        <v>29</v>
      </c>
      <c r="BD5" s="7">
        <v>28</v>
      </c>
      <c r="BE5" s="7">
        <v>30</v>
      </c>
      <c r="BF5" s="7">
        <v>28</v>
      </c>
      <c r="BG5" s="7">
        <v>30</v>
      </c>
      <c r="BH5" s="7">
        <v>26</v>
      </c>
      <c r="BI5" s="7">
        <v>30</v>
      </c>
      <c r="BJ5" s="7">
        <v>27</v>
      </c>
      <c r="BK5" s="7">
        <v>28</v>
      </c>
      <c r="BL5" s="7">
        <v>26</v>
      </c>
      <c r="BM5" s="7">
        <v>29</v>
      </c>
      <c r="BN5" s="7">
        <v>30</v>
      </c>
      <c r="BO5" s="7">
        <v>27</v>
      </c>
      <c r="BP5" s="7">
        <v>26</v>
      </c>
      <c r="BQ5" s="7">
        <v>30</v>
      </c>
      <c r="BR5" s="7">
        <v>25</v>
      </c>
      <c r="BS5" s="7">
        <v>30</v>
      </c>
      <c r="BT5" s="7">
        <v>26</v>
      </c>
      <c r="BU5" s="7">
        <v>25</v>
      </c>
      <c r="BV5" s="7">
        <v>29</v>
      </c>
      <c r="BW5" s="7">
        <v>30</v>
      </c>
      <c r="BX5" s="7">
        <v>26</v>
      </c>
      <c r="BY5" s="7">
        <v>26</v>
      </c>
      <c r="BZ5" s="7">
        <v>28</v>
      </c>
      <c r="CA5" s="7">
        <v>29</v>
      </c>
      <c r="CB5" s="7">
        <v>25</v>
      </c>
      <c r="CC5" s="7">
        <v>29</v>
      </c>
      <c r="CD5" s="7">
        <v>30</v>
      </c>
      <c r="CE5" s="7">
        <v>30</v>
      </c>
      <c r="CF5" s="7">
        <v>29</v>
      </c>
      <c r="CG5" s="7">
        <v>25</v>
      </c>
      <c r="CH5" s="7">
        <v>26</v>
      </c>
      <c r="CI5" s="7">
        <v>26</v>
      </c>
      <c r="CJ5" s="7">
        <v>30</v>
      </c>
      <c r="CK5" s="7">
        <v>25</v>
      </c>
      <c r="CL5" s="7">
        <v>29</v>
      </c>
      <c r="CM5" s="7">
        <v>30</v>
      </c>
      <c r="CN5" s="7">
        <v>26</v>
      </c>
      <c r="CO5" s="7">
        <v>29</v>
      </c>
      <c r="CP5" s="7">
        <v>26</v>
      </c>
      <c r="CQ5" s="7">
        <v>28</v>
      </c>
      <c r="CR5" s="7">
        <v>28</v>
      </c>
      <c r="CS5" s="7">
        <v>30</v>
      </c>
      <c r="CT5" s="7">
        <v>26</v>
      </c>
      <c r="CU5" s="7">
        <v>30</v>
      </c>
      <c r="CV5" s="7">
        <v>26</v>
      </c>
      <c r="CW5" s="7">
        <v>29</v>
      </c>
      <c r="CX5" s="7">
        <v>30</v>
      </c>
      <c r="CY5" s="7">
        <v>28</v>
      </c>
      <c r="CZ5" s="7">
        <v>26</v>
      </c>
      <c r="DA5" s="7">
        <v>25</v>
      </c>
      <c r="DB5" s="7">
        <v>27</v>
      </c>
      <c r="DC5" s="7">
        <v>28</v>
      </c>
      <c r="DD5" s="7">
        <v>28</v>
      </c>
      <c r="DE5" s="7">
        <v>26</v>
      </c>
      <c r="DF5" s="7">
        <v>29</v>
      </c>
      <c r="DG5" s="7">
        <v>26</v>
      </c>
      <c r="DH5" s="7">
        <v>25</v>
      </c>
      <c r="DI5" s="7">
        <v>28</v>
      </c>
      <c r="DJ5" s="7">
        <v>29</v>
      </c>
      <c r="DK5" s="7">
        <v>29</v>
      </c>
      <c r="DL5" s="7">
        <v>26</v>
      </c>
      <c r="DM5" s="7">
        <v>29</v>
      </c>
      <c r="DN5" s="7">
        <v>26</v>
      </c>
      <c r="DO5" s="7">
        <v>29</v>
      </c>
      <c r="DP5" s="7">
        <v>27</v>
      </c>
      <c r="DQ5" s="7">
        <v>30</v>
      </c>
      <c r="DR5" s="7">
        <v>29</v>
      </c>
      <c r="DS5" s="7">
        <v>25</v>
      </c>
      <c r="DT5" s="7">
        <v>29</v>
      </c>
      <c r="DU5" s="7">
        <v>27</v>
      </c>
      <c r="DV5" s="7">
        <v>29</v>
      </c>
      <c r="DW5" s="7">
        <v>30</v>
      </c>
      <c r="DX5" s="7">
        <v>30</v>
      </c>
      <c r="DY5" s="7">
        <v>26</v>
      </c>
      <c r="DZ5" s="7">
        <v>28</v>
      </c>
      <c r="EA5" s="7">
        <v>27</v>
      </c>
      <c r="EB5" s="7">
        <v>26</v>
      </c>
      <c r="EC5" s="7">
        <v>29</v>
      </c>
      <c r="ED5" s="7">
        <v>27</v>
      </c>
      <c r="EE5" s="7">
        <v>26</v>
      </c>
      <c r="EF5" s="7">
        <v>29</v>
      </c>
      <c r="EG5" s="7">
        <v>25</v>
      </c>
      <c r="EH5" s="7">
        <v>28</v>
      </c>
      <c r="EI5" s="7">
        <v>29</v>
      </c>
      <c r="EJ5" s="7">
        <v>29</v>
      </c>
      <c r="EK5" s="7">
        <v>30</v>
      </c>
      <c r="EL5" s="7">
        <v>27</v>
      </c>
      <c r="EM5" s="7">
        <v>30</v>
      </c>
      <c r="EN5" s="7">
        <v>28</v>
      </c>
      <c r="EO5" s="7">
        <v>30</v>
      </c>
      <c r="EP5" s="7">
        <v>27</v>
      </c>
      <c r="EQ5" s="7">
        <v>28</v>
      </c>
      <c r="ER5" s="7">
        <v>28</v>
      </c>
      <c r="ES5" s="7">
        <v>29</v>
      </c>
      <c r="ET5" s="7">
        <v>29</v>
      </c>
      <c r="EU5" s="7">
        <v>26</v>
      </c>
      <c r="EV5" s="7">
        <v>26</v>
      </c>
      <c r="EW5" s="7">
        <v>25</v>
      </c>
      <c r="EX5" s="7">
        <v>29</v>
      </c>
      <c r="EY5" s="7">
        <v>29</v>
      </c>
      <c r="EZ5" s="7">
        <v>27</v>
      </c>
      <c r="FA5" s="7">
        <v>28</v>
      </c>
      <c r="FB5" s="7">
        <v>28</v>
      </c>
      <c r="FC5" s="7">
        <v>30</v>
      </c>
      <c r="FD5" s="7">
        <v>29</v>
      </c>
      <c r="FE5" s="7">
        <v>28</v>
      </c>
      <c r="FF5" s="7">
        <v>29</v>
      </c>
      <c r="FG5" s="7">
        <v>26</v>
      </c>
      <c r="FH5" s="7">
        <v>28</v>
      </c>
      <c r="FI5" s="7">
        <v>27</v>
      </c>
      <c r="FJ5" s="7">
        <v>28</v>
      </c>
      <c r="FK5" s="7">
        <v>28</v>
      </c>
      <c r="FL5" s="7">
        <v>30</v>
      </c>
      <c r="FM5" s="7">
        <v>27</v>
      </c>
      <c r="FN5" s="7">
        <v>30</v>
      </c>
      <c r="FO5" s="7">
        <v>28</v>
      </c>
      <c r="FP5" s="7">
        <v>28</v>
      </c>
      <c r="FQ5" s="7">
        <v>27</v>
      </c>
      <c r="FR5" s="7">
        <v>28</v>
      </c>
      <c r="FS5" s="7">
        <v>30</v>
      </c>
      <c r="FT5" s="7">
        <v>26</v>
      </c>
      <c r="FU5" s="7">
        <v>27</v>
      </c>
      <c r="FV5" s="7">
        <v>27</v>
      </c>
      <c r="FW5" s="7">
        <v>29</v>
      </c>
      <c r="FX5" s="7">
        <v>29</v>
      </c>
      <c r="FY5" s="7">
        <v>28</v>
      </c>
      <c r="FZ5" s="7">
        <v>29</v>
      </c>
      <c r="GA5" s="7">
        <v>25</v>
      </c>
      <c r="GB5" s="7">
        <v>27</v>
      </c>
      <c r="GC5" s="7">
        <v>30</v>
      </c>
      <c r="GD5" s="7">
        <v>26</v>
      </c>
      <c r="GE5" s="7">
        <v>25</v>
      </c>
      <c r="GF5" s="7">
        <v>30</v>
      </c>
      <c r="GG5" s="7">
        <v>30</v>
      </c>
      <c r="GH5" s="7">
        <v>26</v>
      </c>
      <c r="GI5" s="7">
        <v>25</v>
      </c>
      <c r="GJ5" s="7">
        <v>28</v>
      </c>
      <c r="GK5" s="7">
        <v>26</v>
      </c>
      <c r="GL5" s="7">
        <v>30</v>
      </c>
      <c r="GM5" s="7">
        <v>25</v>
      </c>
      <c r="GN5" s="7">
        <v>27</v>
      </c>
      <c r="GO5" s="7">
        <v>30</v>
      </c>
      <c r="GP5" s="7">
        <v>28</v>
      </c>
      <c r="GQ5" s="7">
        <v>29</v>
      </c>
      <c r="GR5" s="7">
        <v>25</v>
      </c>
      <c r="GS5" s="7">
        <v>27</v>
      </c>
      <c r="GT5" s="7">
        <v>27</v>
      </c>
      <c r="GU5" s="7">
        <v>29</v>
      </c>
      <c r="GV5" s="7">
        <v>27</v>
      </c>
      <c r="GW5" s="7">
        <v>29</v>
      </c>
      <c r="GX5" s="7">
        <v>28</v>
      </c>
      <c r="GY5" s="7">
        <v>30</v>
      </c>
      <c r="GZ5" s="7">
        <v>29</v>
      </c>
      <c r="HA5" s="7">
        <v>25</v>
      </c>
      <c r="HB5" s="7">
        <v>25</v>
      </c>
      <c r="HC5" s="7">
        <v>25</v>
      </c>
      <c r="HD5" s="7">
        <v>25</v>
      </c>
      <c r="HE5" s="7">
        <v>28</v>
      </c>
      <c r="HF5" s="7">
        <v>27</v>
      </c>
      <c r="HG5" s="7">
        <v>26</v>
      </c>
      <c r="HH5" s="7">
        <v>27</v>
      </c>
      <c r="HI5" s="7">
        <v>27</v>
      </c>
      <c r="HJ5" s="7">
        <v>28</v>
      </c>
      <c r="HK5" s="7">
        <v>29</v>
      </c>
      <c r="HL5" s="7">
        <v>28</v>
      </c>
      <c r="HM5" s="7">
        <v>26</v>
      </c>
      <c r="HN5" s="7">
        <v>30</v>
      </c>
      <c r="HO5" s="7">
        <v>30</v>
      </c>
      <c r="HP5" s="7">
        <v>29</v>
      </c>
      <c r="HQ5" s="7">
        <v>28</v>
      </c>
      <c r="HR5" s="7">
        <v>30</v>
      </c>
      <c r="HS5" s="7">
        <v>28</v>
      </c>
      <c r="HT5" s="7">
        <v>26</v>
      </c>
      <c r="HU5" s="7">
        <v>26</v>
      </c>
      <c r="HV5" s="7">
        <v>29</v>
      </c>
      <c r="HW5" s="7">
        <v>30</v>
      </c>
      <c r="HX5" s="7">
        <v>29</v>
      </c>
      <c r="HY5" s="7">
        <v>30</v>
      </c>
      <c r="HZ5" s="7">
        <v>30</v>
      </c>
      <c r="IA5" s="7">
        <v>26</v>
      </c>
      <c r="IB5" s="7">
        <v>27</v>
      </c>
      <c r="IC5" s="7">
        <v>26</v>
      </c>
      <c r="ID5" s="7">
        <v>26</v>
      </c>
      <c r="IE5" s="7">
        <v>28</v>
      </c>
      <c r="IF5" s="7">
        <v>27</v>
      </c>
      <c r="IG5" s="7">
        <v>28</v>
      </c>
      <c r="IH5" s="7">
        <v>25</v>
      </c>
      <c r="II5" s="7">
        <v>28</v>
      </c>
      <c r="IJ5" s="7">
        <v>28</v>
      </c>
      <c r="IK5" s="7">
        <v>28</v>
      </c>
      <c r="IL5" s="7">
        <v>28</v>
      </c>
      <c r="IM5" s="7">
        <v>25</v>
      </c>
      <c r="IN5" s="7">
        <v>27</v>
      </c>
      <c r="IO5" s="7">
        <v>28</v>
      </c>
      <c r="IP5" s="7">
        <v>26</v>
      </c>
      <c r="IQ5" s="7">
        <v>26</v>
      </c>
      <c r="IR5" s="7">
        <v>30</v>
      </c>
    </row>
    <row r="6" spans="1:252" ht="15" customHeight="1" x14ac:dyDescent="0.35">
      <c r="A6" s="6"/>
      <c r="B6" s="8" t="s">
        <v>3</v>
      </c>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row>
    <row r="7" spans="1:252" ht="15" customHeight="1" x14ac:dyDescent="0.35">
      <c r="A7" s="6"/>
      <c r="B7" s="27" t="s">
        <v>296</v>
      </c>
      <c r="C7" s="11">
        <v>0.9</v>
      </c>
      <c r="D7" s="11">
        <v>0.35</v>
      </c>
      <c r="E7" s="11">
        <v>0.65</v>
      </c>
      <c r="F7" s="11">
        <v>0.15000000000000002</v>
      </c>
      <c r="G7" s="11">
        <v>0.8</v>
      </c>
      <c r="H7" s="11">
        <v>0.4</v>
      </c>
      <c r="I7" s="11">
        <v>1</v>
      </c>
      <c r="J7" s="11">
        <v>0.5</v>
      </c>
      <c r="K7" s="11">
        <v>0.85</v>
      </c>
      <c r="L7" s="11">
        <v>0.55000000000000004</v>
      </c>
      <c r="M7" s="11">
        <v>5.0000000000000044E-2</v>
      </c>
      <c r="N7" s="11">
        <v>0.19999999999999996</v>
      </c>
      <c r="O7" s="11">
        <v>0.95</v>
      </c>
      <c r="P7" s="11">
        <v>0.4</v>
      </c>
      <c r="Q7" s="11">
        <v>0.44999999999999996</v>
      </c>
      <c r="R7" s="11">
        <v>0.30000000000000004</v>
      </c>
      <c r="S7" s="11">
        <v>0.7</v>
      </c>
      <c r="T7" s="11">
        <v>0.30000000000000004</v>
      </c>
      <c r="U7" s="11">
        <v>0.19999999999999996</v>
      </c>
      <c r="V7" s="11">
        <v>0.95</v>
      </c>
      <c r="W7" s="11">
        <v>0.30000000000000004</v>
      </c>
      <c r="X7" s="11">
        <v>0.4</v>
      </c>
      <c r="Y7" s="11">
        <v>0.75</v>
      </c>
      <c r="Z7" s="11">
        <v>0.85</v>
      </c>
      <c r="AA7" s="11">
        <v>0.35</v>
      </c>
      <c r="AB7" s="11">
        <v>0.44999999999999996</v>
      </c>
      <c r="AC7" s="11">
        <v>0.5</v>
      </c>
      <c r="AD7" s="11">
        <v>0.55000000000000004</v>
      </c>
      <c r="AE7" s="11">
        <v>0.55000000000000004</v>
      </c>
      <c r="AF7" s="11">
        <v>0.4</v>
      </c>
      <c r="AG7" s="11">
        <v>0.44999999999999996</v>
      </c>
      <c r="AH7" s="11">
        <v>0.7</v>
      </c>
      <c r="AI7" s="11">
        <v>0.30000000000000004</v>
      </c>
      <c r="AJ7" s="11">
        <v>0.15000000000000002</v>
      </c>
      <c r="AK7" s="11">
        <v>0.75</v>
      </c>
      <c r="AL7" s="11">
        <v>0.8</v>
      </c>
      <c r="AM7" s="11">
        <v>0.55000000000000004</v>
      </c>
      <c r="AN7" s="11">
        <v>0.35</v>
      </c>
      <c r="AO7" s="11">
        <v>0.19999999999999996</v>
      </c>
      <c r="AP7" s="11">
        <v>0.15000000000000002</v>
      </c>
      <c r="AQ7" s="11">
        <v>0</v>
      </c>
      <c r="AR7" s="11">
        <v>0.7</v>
      </c>
      <c r="AS7" s="11">
        <v>0.5</v>
      </c>
      <c r="AT7" s="11">
        <v>0.44999999999999996</v>
      </c>
      <c r="AU7" s="11">
        <v>0.30000000000000004</v>
      </c>
      <c r="AV7" s="11">
        <v>0.65</v>
      </c>
      <c r="AW7" s="11">
        <v>0.4</v>
      </c>
      <c r="AX7" s="11">
        <v>0.25</v>
      </c>
      <c r="AY7" s="11">
        <v>0.25</v>
      </c>
      <c r="AZ7" s="11">
        <v>0.25</v>
      </c>
      <c r="BA7" s="11">
        <v>9.9999999999999978E-2</v>
      </c>
      <c r="BB7" s="11">
        <v>9.9999999999999978E-2</v>
      </c>
      <c r="BC7" s="11">
        <v>0.8</v>
      </c>
      <c r="BD7" s="11">
        <v>0.25</v>
      </c>
      <c r="BE7" s="11">
        <v>1</v>
      </c>
      <c r="BF7" s="11">
        <v>0.8</v>
      </c>
      <c r="BG7" s="11">
        <v>0.6</v>
      </c>
      <c r="BH7" s="11">
        <v>5.0000000000000044E-2</v>
      </c>
      <c r="BI7" s="11">
        <v>5.0000000000000044E-2</v>
      </c>
      <c r="BJ7" s="11">
        <v>0.15000000000000002</v>
      </c>
      <c r="BK7" s="11">
        <v>0.55000000000000004</v>
      </c>
      <c r="BL7" s="11">
        <v>0.6</v>
      </c>
      <c r="BM7" s="11">
        <v>0.5</v>
      </c>
      <c r="BN7" s="11">
        <v>0.44999999999999996</v>
      </c>
      <c r="BO7" s="11">
        <v>0.6</v>
      </c>
      <c r="BP7" s="11">
        <v>0.35</v>
      </c>
      <c r="BQ7" s="11">
        <v>9.9999999999999978E-2</v>
      </c>
      <c r="BR7" s="11">
        <v>9.9999999999999978E-2</v>
      </c>
      <c r="BS7" s="11">
        <v>0.44999999999999996</v>
      </c>
      <c r="BT7" s="11">
        <v>0.35</v>
      </c>
      <c r="BU7" s="11">
        <v>0.4</v>
      </c>
      <c r="BV7" s="11">
        <v>0.6</v>
      </c>
      <c r="BW7" s="11">
        <v>0.95</v>
      </c>
      <c r="BX7" s="11">
        <v>0.75</v>
      </c>
      <c r="BY7" s="11">
        <v>0.4</v>
      </c>
      <c r="BZ7" s="11">
        <v>0.5</v>
      </c>
      <c r="CA7" s="11">
        <v>0.15000000000000002</v>
      </c>
      <c r="CB7" s="11">
        <v>0.30000000000000004</v>
      </c>
      <c r="CC7" s="11">
        <v>0.55000000000000004</v>
      </c>
      <c r="CD7" s="11">
        <v>0.75</v>
      </c>
      <c r="CE7" s="11">
        <v>1</v>
      </c>
      <c r="CF7" s="11">
        <v>0.55000000000000004</v>
      </c>
      <c r="CG7" s="11">
        <v>0.85</v>
      </c>
      <c r="CH7" s="11">
        <v>0.75</v>
      </c>
      <c r="CI7" s="11">
        <v>0.55000000000000004</v>
      </c>
      <c r="CJ7" s="11">
        <v>0.6</v>
      </c>
      <c r="CK7" s="11">
        <v>0.9</v>
      </c>
      <c r="CL7" s="11">
        <v>9.9999999999999978E-2</v>
      </c>
      <c r="CM7" s="11">
        <v>0.19999999999999996</v>
      </c>
      <c r="CN7" s="11">
        <v>9.9999999999999978E-2</v>
      </c>
      <c r="CO7" s="11">
        <v>0.19999999999999996</v>
      </c>
      <c r="CP7" s="11">
        <v>0.95</v>
      </c>
      <c r="CQ7" s="11">
        <v>0.19999999999999996</v>
      </c>
      <c r="CR7" s="11">
        <v>0.8</v>
      </c>
      <c r="CS7" s="11">
        <v>0.6</v>
      </c>
      <c r="CT7" s="11">
        <v>9.9999999999999978E-2</v>
      </c>
      <c r="CU7" s="11">
        <v>0.5</v>
      </c>
      <c r="CV7" s="11">
        <v>9.9999999999999978E-2</v>
      </c>
      <c r="CW7" s="11">
        <v>0.55000000000000004</v>
      </c>
      <c r="CX7" s="11">
        <v>0.4</v>
      </c>
      <c r="CY7" s="11">
        <v>0.30000000000000004</v>
      </c>
      <c r="CZ7" s="11">
        <v>0.4</v>
      </c>
      <c r="DA7" s="11">
        <v>0.65</v>
      </c>
      <c r="DB7" s="11">
        <v>0.30000000000000004</v>
      </c>
      <c r="DC7" s="11">
        <v>0.55000000000000004</v>
      </c>
      <c r="DD7" s="11">
        <v>0.85</v>
      </c>
      <c r="DE7" s="11">
        <v>0.65</v>
      </c>
      <c r="DF7" s="11">
        <v>0.6</v>
      </c>
      <c r="DG7" s="11">
        <v>5.0000000000000044E-2</v>
      </c>
      <c r="DH7" s="11">
        <v>0.4</v>
      </c>
      <c r="DI7" s="11">
        <v>0.5</v>
      </c>
      <c r="DJ7" s="11">
        <v>0.75</v>
      </c>
      <c r="DK7" s="11">
        <v>0</v>
      </c>
      <c r="DL7" s="11">
        <v>0.5</v>
      </c>
      <c r="DM7" s="11">
        <v>0.30000000000000004</v>
      </c>
      <c r="DN7" s="11">
        <v>0.8</v>
      </c>
      <c r="DO7" s="11">
        <v>0.15000000000000002</v>
      </c>
      <c r="DP7" s="11">
        <v>0.8</v>
      </c>
      <c r="DQ7" s="11">
        <v>0.15000000000000002</v>
      </c>
      <c r="DR7" s="11">
        <v>0.9</v>
      </c>
      <c r="DS7" s="11">
        <v>9.9999999999999978E-2</v>
      </c>
      <c r="DT7" s="11">
        <v>0.65</v>
      </c>
      <c r="DU7" s="11">
        <v>0.44999999999999996</v>
      </c>
      <c r="DV7" s="11">
        <v>0.85</v>
      </c>
      <c r="DW7" s="11">
        <v>0.55000000000000004</v>
      </c>
      <c r="DX7" s="11">
        <v>0.30000000000000004</v>
      </c>
      <c r="DY7" s="11">
        <v>0.44999999999999996</v>
      </c>
      <c r="DZ7" s="11">
        <v>0.95</v>
      </c>
      <c r="EA7" s="11">
        <v>0.44999999999999996</v>
      </c>
      <c r="EB7" s="11">
        <v>0.75</v>
      </c>
      <c r="EC7" s="11">
        <v>0.5</v>
      </c>
      <c r="ED7" s="11">
        <v>0.44999999999999996</v>
      </c>
      <c r="EE7" s="11">
        <v>0.55000000000000004</v>
      </c>
      <c r="EF7" s="11">
        <v>0.4</v>
      </c>
      <c r="EG7" s="11">
        <v>0.19999999999999996</v>
      </c>
      <c r="EH7" s="11">
        <v>0.30000000000000004</v>
      </c>
      <c r="EI7" s="11">
        <v>0.5</v>
      </c>
      <c r="EJ7" s="11">
        <v>0.35</v>
      </c>
      <c r="EK7" s="11">
        <v>0.65</v>
      </c>
      <c r="EL7" s="11">
        <v>0.8</v>
      </c>
      <c r="EM7" s="11">
        <v>0.9</v>
      </c>
      <c r="EN7" s="11">
        <v>0.4</v>
      </c>
      <c r="EO7" s="11">
        <v>0.19999999999999996</v>
      </c>
      <c r="EP7" s="11">
        <v>0.75</v>
      </c>
      <c r="EQ7" s="11">
        <v>0.65</v>
      </c>
      <c r="ER7" s="11">
        <v>0.35</v>
      </c>
      <c r="ES7" s="11">
        <v>0.65</v>
      </c>
      <c r="ET7" s="11">
        <v>0.95</v>
      </c>
      <c r="EU7" s="11">
        <v>0.95</v>
      </c>
      <c r="EV7" s="11">
        <v>0.44999999999999996</v>
      </c>
      <c r="EW7" s="11">
        <v>0.8</v>
      </c>
      <c r="EX7" s="11">
        <v>0.55000000000000004</v>
      </c>
      <c r="EY7" s="11">
        <v>0.25</v>
      </c>
      <c r="EZ7" s="11">
        <v>0.44999999999999996</v>
      </c>
      <c r="FA7" s="11">
        <v>0.35</v>
      </c>
      <c r="FB7" s="11">
        <v>0.6</v>
      </c>
      <c r="FC7" s="11">
        <v>0.75</v>
      </c>
      <c r="FD7" s="11">
        <v>0.7</v>
      </c>
      <c r="FE7" s="11">
        <v>0.6</v>
      </c>
      <c r="FF7" s="11">
        <v>0.30000000000000004</v>
      </c>
      <c r="FG7" s="11">
        <v>0.85</v>
      </c>
      <c r="FH7" s="11">
        <v>0.6</v>
      </c>
      <c r="FI7" s="11">
        <v>0.65</v>
      </c>
      <c r="FJ7" s="11">
        <v>0.65</v>
      </c>
      <c r="FK7" s="11">
        <v>0.75</v>
      </c>
      <c r="FL7" s="11">
        <v>0.55000000000000004</v>
      </c>
      <c r="FM7" s="11">
        <v>0.5</v>
      </c>
      <c r="FN7" s="11">
        <v>0.75</v>
      </c>
      <c r="FO7" s="11">
        <v>0.15000000000000002</v>
      </c>
      <c r="FP7" s="11">
        <v>0.7</v>
      </c>
      <c r="FQ7" s="11">
        <v>0.9</v>
      </c>
      <c r="FR7" s="11">
        <v>0.75</v>
      </c>
      <c r="FS7" s="11">
        <v>5.0000000000000044E-2</v>
      </c>
      <c r="FT7" s="11">
        <v>0.75</v>
      </c>
      <c r="FU7" s="11">
        <v>0.6</v>
      </c>
      <c r="FV7" s="11">
        <v>5.0000000000000044E-2</v>
      </c>
      <c r="FW7" s="11">
        <v>0.85</v>
      </c>
      <c r="FX7" s="11">
        <v>0.30000000000000004</v>
      </c>
      <c r="FY7" s="11">
        <v>0.95</v>
      </c>
      <c r="FZ7" s="11">
        <v>0.75</v>
      </c>
      <c r="GA7" s="11">
        <v>0.55000000000000004</v>
      </c>
      <c r="GB7" s="11">
        <v>0.9</v>
      </c>
      <c r="GC7" s="11">
        <v>0.44999999999999996</v>
      </c>
      <c r="GD7" s="11">
        <v>0.25</v>
      </c>
      <c r="GE7" s="11">
        <v>0</v>
      </c>
      <c r="GF7" s="11">
        <v>0.95</v>
      </c>
      <c r="GG7" s="11">
        <v>0.25</v>
      </c>
      <c r="GH7" s="11">
        <v>0.5</v>
      </c>
      <c r="GI7" s="11">
        <v>0.75</v>
      </c>
      <c r="GJ7" s="11">
        <v>0.4</v>
      </c>
      <c r="GK7" s="11">
        <v>0.15000000000000002</v>
      </c>
      <c r="GL7" s="11">
        <v>0.9</v>
      </c>
      <c r="GM7" s="11">
        <v>0.85</v>
      </c>
      <c r="GN7" s="11">
        <v>0.8</v>
      </c>
      <c r="GO7" s="11">
        <v>0.95</v>
      </c>
      <c r="GP7" s="11">
        <v>0.35</v>
      </c>
      <c r="GQ7" s="11">
        <v>0.25</v>
      </c>
      <c r="GR7" s="11">
        <v>0.5</v>
      </c>
      <c r="GS7" s="11">
        <v>0.8</v>
      </c>
      <c r="GT7" s="11">
        <v>0.65</v>
      </c>
      <c r="GU7" s="11">
        <v>0.95</v>
      </c>
      <c r="GV7" s="11">
        <v>0.8</v>
      </c>
      <c r="GW7" s="11">
        <v>0</v>
      </c>
      <c r="GX7" s="11">
        <v>0.85</v>
      </c>
      <c r="GY7" s="11">
        <v>0.8</v>
      </c>
      <c r="GZ7" s="11">
        <v>0.8</v>
      </c>
      <c r="HA7" s="11">
        <v>0.35</v>
      </c>
      <c r="HB7" s="11">
        <v>0.35</v>
      </c>
      <c r="HC7" s="11">
        <v>0.25</v>
      </c>
      <c r="HD7" s="11">
        <v>0.4</v>
      </c>
      <c r="HE7" s="11">
        <v>0.85</v>
      </c>
      <c r="HF7" s="11">
        <v>0.6</v>
      </c>
      <c r="HG7" s="11">
        <v>1</v>
      </c>
      <c r="HH7" s="11">
        <v>0.5</v>
      </c>
      <c r="HI7" s="11">
        <v>0.65</v>
      </c>
      <c r="HJ7" s="11">
        <v>0.8</v>
      </c>
      <c r="HK7" s="11">
        <v>0.9</v>
      </c>
      <c r="HL7" s="11">
        <v>0.6</v>
      </c>
      <c r="HM7" s="11">
        <v>0.30000000000000004</v>
      </c>
      <c r="HN7" s="11">
        <v>5.0000000000000044E-2</v>
      </c>
      <c r="HO7" s="11">
        <v>0.6</v>
      </c>
      <c r="HP7" s="11">
        <v>0.5</v>
      </c>
      <c r="HQ7" s="11">
        <v>0.95</v>
      </c>
      <c r="HR7" s="11">
        <v>0.4</v>
      </c>
      <c r="HS7" s="11">
        <v>0.15000000000000002</v>
      </c>
      <c r="HT7" s="11">
        <v>0.35</v>
      </c>
      <c r="HU7" s="11">
        <v>0.7</v>
      </c>
      <c r="HV7" s="11">
        <v>0.30000000000000004</v>
      </c>
      <c r="HW7" s="11">
        <v>1</v>
      </c>
      <c r="HX7" s="11">
        <v>0.9</v>
      </c>
      <c r="HY7" s="11">
        <v>0.65</v>
      </c>
      <c r="HZ7" s="11">
        <v>0.35</v>
      </c>
      <c r="IA7" s="11">
        <v>0.5</v>
      </c>
      <c r="IB7" s="11">
        <v>0.6</v>
      </c>
      <c r="IC7" s="11">
        <v>0.75</v>
      </c>
      <c r="ID7" s="11">
        <v>0.44999999999999996</v>
      </c>
      <c r="IE7" s="11">
        <v>0.5</v>
      </c>
      <c r="IF7" s="11">
        <v>1</v>
      </c>
      <c r="IG7" s="11">
        <v>9.9999999999999978E-2</v>
      </c>
      <c r="IH7" s="11">
        <v>1</v>
      </c>
      <c r="II7" s="11">
        <v>0.35</v>
      </c>
      <c r="IJ7" s="11">
        <v>0.5</v>
      </c>
      <c r="IK7" s="11">
        <v>0.85</v>
      </c>
      <c r="IL7" s="11">
        <v>5.0000000000000044E-2</v>
      </c>
      <c r="IM7" s="11">
        <v>0.25</v>
      </c>
      <c r="IN7" s="11">
        <v>0.15000000000000002</v>
      </c>
      <c r="IO7" s="11">
        <v>0.30000000000000004</v>
      </c>
      <c r="IP7" s="11">
        <v>0.5</v>
      </c>
      <c r="IQ7" s="11">
        <v>0.19999999999999996</v>
      </c>
      <c r="IR7" s="11">
        <v>0.44999999999999996</v>
      </c>
    </row>
    <row r="8" spans="1:252" ht="15" customHeight="1" x14ac:dyDescent="0.35">
      <c r="A8" s="6"/>
      <c r="B8" s="27" t="s">
        <v>297</v>
      </c>
      <c r="C8" s="11">
        <v>0.1</v>
      </c>
      <c r="D8" s="11">
        <v>0.65</v>
      </c>
      <c r="E8" s="11">
        <v>0.35</v>
      </c>
      <c r="F8" s="11">
        <v>0.85</v>
      </c>
      <c r="G8" s="11">
        <v>0.2</v>
      </c>
      <c r="H8" s="11">
        <v>0.6</v>
      </c>
      <c r="I8" s="11">
        <v>0</v>
      </c>
      <c r="J8" s="11">
        <v>0.5</v>
      </c>
      <c r="K8" s="11">
        <v>0.15</v>
      </c>
      <c r="L8" s="11">
        <v>0.45</v>
      </c>
      <c r="M8" s="11">
        <v>0.95</v>
      </c>
      <c r="N8" s="11">
        <v>0.8</v>
      </c>
      <c r="O8" s="11">
        <v>0.05</v>
      </c>
      <c r="P8" s="11">
        <v>0.6</v>
      </c>
      <c r="Q8" s="11">
        <v>0.55000000000000004</v>
      </c>
      <c r="R8" s="11">
        <v>0.7</v>
      </c>
      <c r="S8" s="11">
        <v>0.3</v>
      </c>
      <c r="T8" s="11">
        <v>0.7</v>
      </c>
      <c r="U8" s="11">
        <v>0.8</v>
      </c>
      <c r="V8" s="11">
        <v>0.05</v>
      </c>
      <c r="W8" s="11">
        <v>0.7</v>
      </c>
      <c r="X8" s="11">
        <v>0.6</v>
      </c>
      <c r="Y8" s="11">
        <v>0.25</v>
      </c>
      <c r="Z8" s="11">
        <v>0.15</v>
      </c>
      <c r="AA8" s="11">
        <v>0.65</v>
      </c>
      <c r="AB8" s="11">
        <v>0.55000000000000004</v>
      </c>
      <c r="AC8" s="11">
        <v>0.5</v>
      </c>
      <c r="AD8" s="11">
        <v>0.45</v>
      </c>
      <c r="AE8" s="11">
        <v>0.45</v>
      </c>
      <c r="AF8" s="11">
        <v>0.6</v>
      </c>
      <c r="AG8" s="11">
        <v>0.55000000000000004</v>
      </c>
      <c r="AH8" s="11">
        <v>0.3</v>
      </c>
      <c r="AI8" s="11">
        <v>0.7</v>
      </c>
      <c r="AJ8" s="11">
        <v>0.85</v>
      </c>
      <c r="AK8" s="11">
        <v>0.25</v>
      </c>
      <c r="AL8" s="11">
        <v>0.2</v>
      </c>
      <c r="AM8" s="11">
        <v>0.45</v>
      </c>
      <c r="AN8" s="11">
        <v>0.65</v>
      </c>
      <c r="AO8" s="11">
        <v>0.8</v>
      </c>
      <c r="AP8" s="11">
        <v>0.85</v>
      </c>
      <c r="AQ8" s="11">
        <v>1</v>
      </c>
      <c r="AR8" s="11">
        <v>0.3</v>
      </c>
      <c r="AS8" s="11">
        <v>0.5</v>
      </c>
      <c r="AT8" s="11">
        <v>0.55000000000000004</v>
      </c>
      <c r="AU8" s="11">
        <v>0.7</v>
      </c>
      <c r="AV8" s="11">
        <v>0.35</v>
      </c>
      <c r="AW8" s="11">
        <v>0.6</v>
      </c>
      <c r="AX8" s="11">
        <v>0.75</v>
      </c>
      <c r="AY8" s="11">
        <v>0.75</v>
      </c>
      <c r="AZ8" s="11">
        <v>0.75</v>
      </c>
      <c r="BA8" s="11">
        <v>0.9</v>
      </c>
      <c r="BB8" s="11">
        <v>0.9</v>
      </c>
      <c r="BC8" s="11">
        <v>0.2</v>
      </c>
      <c r="BD8" s="11">
        <v>0.75</v>
      </c>
      <c r="BE8" s="11">
        <v>0</v>
      </c>
      <c r="BF8" s="11">
        <v>0.2</v>
      </c>
      <c r="BG8" s="11">
        <v>0.4</v>
      </c>
      <c r="BH8" s="11">
        <v>0.95</v>
      </c>
      <c r="BI8" s="11">
        <v>0.95</v>
      </c>
      <c r="BJ8" s="11">
        <v>0.85</v>
      </c>
      <c r="BK8" s="11">
        <v>0.45</v>
      </c>
      <c r="BL8" s="11">
        <v>0.4</v>
      </c>
      <c r="BM8" s="11">
        <v>0.5</v>
      </c>
      <c r="BN8" s="11">
        <v>0.55000000000000004</v>
      </c>
      <c r="BO8" s="11">
        <v>0.4</v>
      </c>
      <c r="BP8" s="11">
        <v>0.65</v>
      </c>
      <c r="BQ8" s="11">
        <v>0.9</v>
      </c>
      <c r="BR8" s="11">
        <v>0.9</v>
      </c>
      <c r="BS8" s="11">
        <v>0.55000000000000004</v>
      </c>
      <c r="BT8" s="11">
        <v>0.65</v>
      </c>
      <c r="BU8" s="11">
        <v>0.6</v>
      </c>
      <c r="BV8" s="11">
        <v>0.4</v>
      </c>
      <c r="BW8" s="11">
        <v>0.05</v>
      </c>
      <c r="BX8" s="11">
        <v>0.25</v>
      </c>
      <c r="BY8" s="11">
        <v>0.6</v>
      </c>
      <c r="BZ8" s="11">
        <v>0.5</v>
      </c>
      <c r="CA8" s="11">
        <v>0.85</v>
      </c>
      <c r="CB8" s="11">
        <v>0.7</v>
      </c>
      <c r="CC8" s="11">
        <v>0.45</v>
      </c>
      <c r="CD8" s="11">
        <v>0.25</v>
      </c>
      <c r="CE8" s="11">
        <v>0</v>
      </c>
      <c r="CF8" s="11">
        <v>0.45</v>
      </c>
      <c r="CG8" s="11">
        <v>0.15</v>
      </c>
      <c r="CH8" s="11">
        <v>0.25</v>
      </c>
      <c r="CI8" s="11">
        <v>0.45</v>
      </c>
      <c r="CJ8" s="11">
        <v>0.4</v>
      </c>
      <c r="CK8" s="11">
        <v>0.1</v>
      </c>
      <c r="CL8" s="11">
        <v>0.9</v>
      </c>
      <c r="CM8" s="11">
        <v>0.8</v>
      </c>
      <c r="CN8" s="11">
        <v>0.9</v>
      </c>
      <c r="CO8" s="11">
        <v>0.8</v>
      </c>
      <c r="CP8" s="11">
        <v>0.05</v>
      </c>
      <c r="CQ8" s="11">
        <v>0.8</v>
      </c>
      <c r="CR8" s="11">
        <v>0.2</v>
      </c>
      <c r="CS8" s="11">
        <v>0.4</v>
      </c>
      <c r="CT8" s="11">
        <v>0.9</v>
      </c>
      <c r="CU8" s="11">
        <v>0.5</v>
      </c>
      <c r="CV8" s="11">
        <v>0.9</v>
      </c>
      <c r="CW8" s="11">
        <v>0.45</v>
      </c>
      <c r="CX8" s="11">
        <v>0.6</v>
      </c>
      <c r="CY8" s="11">
        <v>0.7</v>
      </c>
      <c r="CZ8" s="11">
        <v>0.6</v>
      </c>
      <c r="DA8" s="11">
        <v>0.35</v>
      </c>
      <c r="DB8" s="11">
        <v>0.7</v>
      </c>
      <c r="DC8" s="11">
        <v>0.45</v>
      </c>
      <c r="DD8" s="11">
        <v>0.15</v>
      </c>
      <c r="DE8" s="11">
        <v>0.35</v>
      </c>
      <c r="DF8" s="11">
        <v>0.4</v>
      </c>
      <c r="DG8" s="11">
        <v>0.95</v>
      </c>
      <c r="DH8" s="11">
        <v>0.6</v>
      </c>
      <c r="DI8" s="11">
        <v>0.5</v>
      </c>
      <c r="DJ8" s="11">
        <v>0.25</v>
      </c>
      <c r="DK8" s="11">
        <v>1</v>
      </c>
      <c r="DL8" s="11">
        <v>0.5</v>
      </c>
      <c r="DM8" s="11">
        <v>0.7</v>
      </c>
      <c r="DN8" s="11">
        <v>0.2</v>
      </c>
      <c r="DO8" s="11">
        <v>0.85</v>
      </c>
      <c r="DP8" s="11">
        <v>0.2</v>
      </c>
      <c r="DQ8" s="11">
        <v>0.85</v>
      </c>
      <c r="DR8" s="11">
        <v>0.1</v>
      </c>
      <c r="DS8" s="11">
        <v>0.9</v>
      </c>
      <c r="DT8" s="11">
        <v>0.35</v>
      </c>
      <c r="DU8" s="11">
        <v>0.55000000000000004</v>
      </c>
      <c r="DV8" s="11">
        <v>0.15</v>
      </c>
      <c r="DW8" s="11">
        <v>0.45</v>
      </c>
      <c r="DX8" s="11">
        <v>0.7</v>
      </c>
      <c r="DY8" s="11">
        <v>0.55000000000000004</v>
      </c>
      <c r="DZ8" s="11">
        <v>0.05</v>
      </c>
      <c r="EA8" s="11">
        <v>0.55000000000000004</v>
      </c>
      <c r="EB8" s="11">
        <v>0.25</v>
      </c>
      <c r="EC8" s="11">
        <v>0.5</v>
      </c>
      <c r="ED8" s="11">
        <v>0.55000000000000004</v>
      </c>
      <c r="EE8" s="11">
        <v>0.45</v>
      </c>
      <c r="EF8" s="11">
        <v>0.6</v>
      </c>
      <c r="EG8" s="11">
        <v>0.8</v>
      </c>
      <c r="EH8" s="11">
        <v>0.7</v>
      </c>
      <c r="EI8" s="11">
        <v>0.5</v>
      </c>
      <c r="EJ8" s="11">
        <v>0.65</v>
      </c>
      <c r="EK8" s="11">
        <v>0.35</v>
      </c>
      <c r="EL8" s="11">
        <v>0.2</v>
      </c>
      <c r="EM8" s="11">
        <v>0.1</v>
      </c>
      <c r="EN8" s="11">
        <v>0.6</v>
      </c>
      <c r="EO8" s="11">
        <v>0.8</v>
      </c>
      <c r="EP8" s="11">
        <v>0.25</v>
      </c>
      <c r="EQ8" s="11">
        <v>0.35</v>
      </c>
      <c r="ER8" s="11">
        <v>0.65</v>
      </c>
      <c r="ES8" s="11">
        <v>0.35</v>
      </c>
      <c r="ET8" s="11">
        <v>0.05</v>
      </c>
      <c r="EU8" s="11">
        <v>0.05</v>
      </c>
      <c r="EV8" s="11">
        <v>0.55000000000000004</v>
      </c>
      <c r="EW8" s="11">
        <v>0.2</v>
      </c>
      <c r="EX8" s="11">
        <v>0.45</v>
      </c>
      <c r="EY8" s="11">
        <v>0.75</v>
      </c>
      <c r="EZ8" s="11">
        <v>0.55000000000000004</v>
      </c>
      <c r="FA8" s="11">
        <v>0.65</v>
      </c>
      <c r="FB8" s="11">
        <v>0.4</v>
      </c>
      <c r="FC8" s="11">
        <v>0.25</v>
      </c>
      <c r="FD8" s="11">
        <v>0.3</v>
      </c>
      <c r="FE8" s="11">
        <v>0.4</v>
      </c>
      <c r="FF8" s="11">
        <v>0.7</v>
      </c>
      <c r="FG8" s="11">
        <v>0.15</v>
      </c>
      <c r="FH8" s="11">
        <v>0.4</v>
      </c>
      <c r="FI8" s="11">
        <v>0.35</v>
      </c>
      <c r="FJ8" s="11">
        <v>0.35</v>
      </c>
      <c r="FK8" s="11">
        <v>0.25</v>
      </c>
      <c r="FL8" s="11">
        <v>0.45</v>
      </c>
      <c r="FM8" s="11">
        <v>0.5</v>
      </c>
      <c r="FN8" s="11">
        <v>0.25</v>
      </c>
      <c r="FO8" s="11">
        <v>0.85</v>
      </c>
      <c r="FP8" s="11">
        <v>0.3</v>
      </c>
      <c r="FQ8" s="11">
        <v>0.1</v>
      </c>
      <c r="FR8" s="11">
        <v>0.25</v>
      </c>
      <c r="FS8" s="11">
        <v>0.95</v>
      </c>
      <c r="FT8" s="11">
        <v>0.25</v>
      </c>
      <c r="FU8" s="11">
        <v>0.4</v>
      </c>
      <c r="FV8" s="11">
        <v>0.95</v>
      </c>
      <c r="FW8" s="11">
        <v>0.15</v>
      </c>
      <c r="FX8" s="11">
        <v>0.7</v>
      </c>
      <c r="FY8" s="11">
        <v>0.05</v>
      </c>
      <c r="FZ8" s="11">
        <v>0.25</v>
      </c>
      <c r="GA8" s="11">
        <v>0.45</v>
      </c>
      <c r="GB8" s="11">
        <v>0.1</v>
      </c>
      <c r="GC8" s="11">
        <v>0.55000000000000004</v>
      </c>
      <c r="GD8" s="11">
        <v>0.75</v>
      </c>
      <c r="GE8" s="11">
        <v>1</v>
      </c>
      <c r="GF8" s="11">
        <v>0.05</v>
      </c>
      <c r="GG8" s="11">
        <v>0.75</v>
      </c>
      <c r="GH8" s="11">
        <v>0.5</v>
      </c>
      <c r="GI8" s="11">
        <v>0.25</v>
      </c>
      <c r="GJ8" s="11">
        <v>0.6</v>
      </c>
      <c r="GK8" s="11">
        <v>0.85</v>
      </c>
      <c r="GL8" s="11">
        <v>0.1</v>
      </c>
      <c r="GM8" s="11">
        <v>0.15</v>
      </c>
      <c r="GN8" s="11">
        <v>0.2</v>
      </c>
      <c r="GO8" s="11">
        <v>0.05</v>
      </c>
      <c r="GP8" s="11">
        <v>0.65</v>
      </c>
      <c r="GQ8" s="11">
        <v>0.75</v>
      </c>
      <c r="GR8" s="11">
        <v>0.5</v>
      </c>
      <c r="GS8" s="11">
        <v>0.2</v>
      </c>
      <c r="GT8" s="11">
        <v>0.35</v>
      </c>
      <c r="GU8" s="11">
        <v>0.05</v>
      </c>
      <c r="GV8" s="11">
        <v>0.2</v>
      </c>
      <c r="GW8" s="11">
        <v>1</v>
      </c>
      <c r="GX8" s="11">
        <v>0.15</v>
      </c>
      <c r="GY8" s="11">
        <v>0.2</v>
      </c>
      <c r="GZ8" s="11">
        <v>0.2</v>
      </c>
      <c r="HA8" s="11">
        <v>0.65</v>
      </c>
      <c r="HB8" s="11">
        <v>0.65</v>
      </c>
      <c r="HC8" s="11">
        <v>0.75</v>
      </c>
      <c r="HD8" s="11">
        <v>0.6</v>
      </c>
      <c r="HE8" s="11">
        <v>0.15</v>
      </c>
      <c r="HF8" s="11">
        <v>0.4</v>
      </c>
      <c r="HG8" s="11">
        <v>0</v>
      </c>
      <c r="HH8" s="11">
        <v>0.5</v>
      </c>
      <c r="HI8" s="11">
        <v>0.35</v>
      </c>
      <c r="HJ8" s="11">
        <v>0.2</v>
      </c>
      <c r="HK8" s="11">
        <v>0.1</v>
      </c>
      <c r="HL8" s="11">
        <v>0.4</v>
      </c>
      <c r="HM8" s="11">
        <v>0.7</v>
      </c>
      <c r="HN8" s="11">
        <v>0.95</v>
      </c>
      <c r="HO8" s="11">
        <v>0.4</v>
      </c>
      <c r="HP8" s="11">
        <v>0.5</v>
      </c>
      <c r="HQ8" s="11">
        <v>0.05</v>
      </c>
      <c r="HR8" s="11">
        <v>0.6</v>
      </c>
      <c r="HS8" s="11">
        <v>0.85</v>
      </c>
      <c r="HT8" s="11">
        <v>0.65</v>
      </c>
      <c r="HU8" s="11">
        <v>0.3</v>
      </c>
      <c r="HV8" s="11">
        <v>0.7</v>
      </c>
      <c r="HW8" s="11">
        <v>0</v>
      </c>
      <c r="HX8" s="11">
        <v>0.1</v>
      </c>
      <c r="HY8" s="11">
        <v>0.35</v>
      </c>
      <c r="HZ8" s="11">
        <v>0.65</v>
      </c>
      <c r="IA8" s="11">
        <v>0.5</v>
      </c>
      <c r="IB8" s="11">
        <v>0.4</v>
      </c>
      <c r="IC8" s="11">
        <v>0.25</v>
      </c>
      <c r="ID8" s="11">
        <v>0.55000000000000004</v>
      </c>
      <c r="IE8" s="11">
        <v>0.5</v>
      </c>
      <c r="IF8" s="11">
        <v>0</v>
      </c>
      <c r="IG8" s="11">
        <v>0.9</v>
      </c>
      <c r="IH8" s="11">
        <v>0</v>
      </c>
      <c r="II8" s="11">
        <v>0.65</v>
      </c>
      <c r="IJ8" s="11">
        <v>0.5</v>
      </c>
      <c r="IK8" s="11">
        <v>0.15</v>
      </c>
      <c r="IL8" s="11">
        <v>0.95</v>
      </c>
      <c r="IM8" s="11">
        <v>0.75</v>
      </c>
      <c r="IN8" s="11">
        <v>0.85</v>
      </c>
      <c r="IO8" s="11">
        <v>0.7</v>
      </c>
      <c r="IP8" s="11">
        <v>0.5</v>
      </c>
      <c r="IQ8" s="11">
        <v>0.8</v>
      </c>
      <c r="IR8" s="11">
        <v>0.55000000000000004</v>
      </c>
    </row>
    <row r="9" spans="1:252" ht="15" customHeight="1" x14ac:dyDescent="0.35">
      <c r="A9" s="6"/>
      <c r="B9" s="8" t="s">
        <v>2</v>
      </c>
      <c r="C9" s="10">
        <v>2015</v>
      </c>
      <c r="D9" s="10">
        <v>2015</v>
      </c>
      <c r="E9" s="10">
        <v>2013</v>
      </c>
      <c r="F9" s="10">
        <v>2015</v>
      </c>
      <c r="G9" s="10">
        <v>2015</v>
      </c>
      <c r="H9" s="10">
        <v>2014</v>
      </c>
      <c r="I9" s="10">
        <v>2011</v>
      </c>
      <c r="J9" s="10">
        <v>2015</v>
      </c>
      <c r="K9" s="10">
        <v>2012</v>
      </c>
      <c r="L9" s="10">
        <v>2014</v>
      </c>
      <c r="M9" s="10">
        <v>2012</v>
      </c>
      <c r="N9" s="10">
        <v>2012</v>
      </c>
      <c r="O9" s="10">
        <v>2013</v>
      </c>
      <c r="P9" s="10">
        <v>2012</v>
      </c>
      <c r="Q9" s="10">
        <v>2015</v>
      </c>
      <c r="R9" s="10">
        <v>2013</v>
      </c>
      <c r="S9" s="10">
        <v>2012</v>
      </c>
      <c r="T9" s="10">
        <v>2014</v>
      </c>
      <c r="U9" s="10">
        <v>2013</v>
      </c>
      <c r="V9" s="10">
        <v>2011</v>
      </c>
      <c r="W9" s="10">
        <v>2011</v>
      </c>
      <c r="X9" s="10">
        <v>2014</v>
      </c>
      <c r="Y9" s="10">
        <v>2014</v>
      </c>
      <c r="Z9" s="10">
        <v>2014</v>
      </c>
      <c r="AA9" s="10">
        <v>2014</v>
      </c>
      <c r="AB9" s="10">
        <v>2012</v>
      </c>
      <c r="AC9" s="10">
        <v>2013</v>
      </c>
      <c r="AD9" s="10">
        <v>2014</v>
      </c>
      <c r="AE9" s="10">
        <v>2011</v>
      </c>
      <c r="AF9" s="10">
        <v>2012</v>
      </c>
      <c r="AG9" s="10">
        <v>2012</v>
      </c>
      <c r="AH9" s="10">
        <v>2014</v>
      </c>
      <c r="AI9" s="10">
        <v>2013</v>
      </c>
      <c r="AJ9" s="10">
        <v>2013</v>
      </c>
      <c r="AK9" s="10">
        <v>2012</v>
      </c>
      <c r="AL9" s="10">
        <v>2012</v>
      </c>
      <c r="AM9" s="10">
        <v>2015</v>
      </c>
      <c r="AN9" s="10">
        <v>2011</v>
      </c>
      <c r="AO9" s="10">
        <v>2011</v>
      </c>
      <c r="AP9" s="10">
        <v>2015</v>
      </c>
      <c r="AQ9" s="10">
        <v>2013</v>
      </c>
      <c r="AR9" s="10">
        <v>2014</v>
      </c>
      <c r="AS9" s="10">
        <v>2013</v>
      </c>
      <c r="AT9" s="10">
        <v>2014</v>
      </c>
      <c r="AU9" s="10">
        <v>2012</v>
      </c>
      <c r="AV9" s="10">
        <v>2011</v>
      </c>
      <c r="AW9" s="10">
        <v>2011</v>
      </c>
      <c r="AX9" s="10">
        <v>2014</v>
      </c>
      <c r="AY9" s="10">
        <v>2014</v>
      </c>
      <c r="AZ9" s="10">
        <v>2012</v>
      </c>
      <c r="BA9" s="10">
        <v>2014</v>
      </c>
      <c r="BB9" s="10">
        <v>2014</v>
      </c>
      <c r="BC9" s="10">
        <v>2015</v>
      </c>
      <c r="BD9" s="10">
        <v>2011</v>
      </c>
      <c r="BE9" s="10">
        <v>2013</v>
      </c>
      <c r="BF9" s="10">
        <v>2011</v>
      </c>
      <c r="BG9" s="10">
        <v>2013</v>
      </c>
      <c r="BH9" s="10">
        <v>2011</v>
      </c>
      <c r="BI9" s="10">
        <v>2015</v>
      </c>
      <c r="BJ9" s="10">
        <v>2014</v>
      </c>
      <c r="BK9" s="10">
        <v>2015</v>
      </c>
      <c r="BL9" s="10">
        <v>2015</v>
      </c>
      <c r="BM9" s="10">
        <v>2015</v>
      </c>
      <c r="BN9" s="10">
        <v>2013</v>
      </c>
      <c r="BO9" s="10">
        <v>2014</v>
      </c>
      <c r="BP9" s="10">
        <v>2015</v>
      </c>
      <c r="BQ9" s="10">
        <v>2011</v>
      </c>
      <c r="BR9" s="10">
        <v>2015</v>
      </c>
      <c r="BS9" s="10">
        <v>2015</v>
      </c>
      <c r="BT9" s="10">
        <v>2014</v>
      </c>
      <c r="BU9" s="10">
        <v>2011</v>
      </c>
      <c r="BV9" s="10">
        <v>2014</v>
      </c>
      <c r="BW9" s="10">
        <v>2015</v>
      </c>
      <c r="BX9" s="10">
        <v>2011</v>
      </c>
      <c r="BY9" s="10">
        <v>2014</v>
      </c>
      <c r="BZ9" s="10">
        <v>2013</v>
      </c>
      <c r="CA9" s="10">
        <v>2014</v>
      </c>
      <c r="CB9" s="10">
        <v>2015</v>
      </c>
      <c r="CC9" s="10">
        <v>2011</v>
      </c>
      <c r="CD9" s="10">
        <v>2013</v>
      </c>
      <c r="CE9" s="10">
        <v>2014</v>
      </c>
      <c r="CF9" s="10">
        <v>2011</v>
      </c>
      <c r="CG9" s="10">
        <v>2015</v>
      </c>
      <c r="CH9" s="10">
        <v>2013</v>
      </c>
      <c r="CI9" s="10">
        <v>2015</v>
      </c>
      <c r="CJ9" s="10">
        <v>2015</v>
      </c>
      <c r="CK9" s="10">
        <v>2013</v>
      </c>
      <c r="CL9" s="10">
        <v>2012</v>
      </c>
      <c r="CM9" s="10">
        <v>2015</v>
      </c>
      <c r="CN9" s="10">
        <v>2014</v>
      </c>
      <c r="CO9" s="10">
        <v>2012</v>
      </c>
      <c r="CP9" s="10">
        <v>2013</v>
      </c>
      <c r="CQ9" s="10">
        <v>2015</v>
      </c>
      <c r="CR9" s="10">
        <v>2013</v>
      </c>
      <c r="CS9" s="10">
        <v>2011</v>
      </c>
      <c r="CT9" s="10">
        <v>2012</v>
      </c>
      <c r="CU9" s="10">
        <v>2011</v>
      </c>
      <c r="CV9" s="10">
        <v>2011</v>
      </c>
      <c r="CW9" s="10">
        <v>2012</v>
      </c>
      <c r="CX9" s="10">
        <v>2012</v>
      </c>
      <c r="CY9" s="10">
        <v>2013</v>
      </c>
      <c r="CZ9" s="10">
        <v>2013</v>
      </c>
      <c r="DA9" s="10">
        <v>2015</v>
      </c>
      <c r="DB9" s="10">
        <v>2014</v>
      </c>
      <c r="DC9" s="10">
        <v>2011</v>
      </c>
      <c r="DD9" s="10">
        <v>2011</v>
      </c>
      <c r="DE9" s="10">
        <v>2011</v>
      </c>
      <c r="DF9" s="10">
        <v>2012</v>
      </c>
      <c r="DG9" s="10">
        <v>2013</v>
      </c>
      <c r="DH9" s="10">
        <v>2014</v>
      </c>
      <c r="DI9" s="10">
        <v>2012</v>
      </c>
      <c r="DJ9" s="10">
        <v>2015</v>
      </c>
      <c r="DK9" s="10">
        <v>2011</v>
      </c>
      <c r="DL9" s="10">
        <v>2014</v>
      </c>
      <c r="DM9" s="10">
        <v>2011</v>
      </c>
      <c r="DN9" s="10">
        <v>2013</v>
      </c>
      <c r="DO9" s="10">
        <v>2015</v>
      </c>
      <c r="DP9" s="10">
        <v>2011</v>
      </c>
      <c r="DQ9" s="10">
        <v>2012</v>
      </c>
      <c r="DR9" s="10">
        <v>2012</v>
      </c>
      <c r="DS9" s="10">
        <v>2011</v>
      </c>
      <c r="DT9" s="10">
        <v>2013</v>
      </c>
      <c r="DU9" s="10">
        <v>2012</v>
      </c>
      <c r="DV9" s="10">
        <v>2012</v>
      </c>
      <c r="DW9" s="10">
        <v>2014</v>
      </c>
      <c r="DX9" s="10">
        <v>2014</v>
      </c>
      <c r="DY9" s="10">
        <v>2015</v>
      </c>
      <c r="DZ9" s="10">
        <v>2013</v>
      </c>
      <c r="EA9" s="10">
        <v>2014</v>
      </c>
      <c r="EB9" s="10">
        <v>2013</v>
      </c>
      <c r="EC9" s="10">
        <v>2012</v>
      </c>
      <c r="ED9" s="10">
        <v>2013</v>
      </c>
      <c r="EE9" s="10">
        <v>2011</v>
      </c>
      <c r="EF9" s="10">
        <v>2015</v>
      </c>
      <c r="EG9" s="10">
        <v>2013</v>
      </c>
      <c r="EH9" s="10">
        <v>2012</v>
      </c>
      <c r="EI9" s="10">
        <v>2012</v>
      </c>
      <c r="EJ9" s="10">
        <v>2014</v>
      </c>
      <c r="EK9" s="10">
        <v>2015</v>
      </c>
      <c r="EL9" s="10">
        <v>2013</v>
      </c>
      <c r="EM9" s="10">
        <v>2012</v>
      </c>
      <c r="EN9" s="10">
        <v>2012</v>
      </c>
      <c r="EO9" s="10">
        <v>2012</v>
      </c>
      <c r="EP9" s="10">
        <v>2012</v>
      </c>
      <c r="EQ9" s="10">
        <v>2013</v>
      </c>
      <c r="ER9" s="10">
        <v>2013</v>
      </c>
      <c r="ES9" s="10">
        <v>2012</v>
      </c>
      <c r="ET9" s="10">
        <v>2011</v>
      </c>
      <c r="EU9" s="10">
        <v>2012</v>
      </c>
      <c r="EV9" s="10">
        <v>2011</v>
      </c>
      <c r="EW9" s="10">
        <v>2011</v>
      </c>
      <c r="EX9" s="10">
        <v>2012</v>
      </c>
      <c r="EY9" s="10">
        <v>2011</v>
      </c>
      <c r="EZ9" s="10">
        <v>2012</v>
      </c>
      <c r="FA9" s="10">
        <v>2012</v>
      </c>
      <c r="FB9" s="10">
        <v>2015</v>
      </c>
      <c r="FC9" s="10">
        <v>2012</v>
      </c>
      <c r="FD9" s="10">
        <v>2014</v>
      </c>
      <c r="FE9" s="10">
        <v>2014</v>
      </c>
      <c r="FF9" s="10">
        <v>2011</v>
      </c>
      <c r="FG9" s="10">
        <v>2015</v>
      </c>
      <c r="FH9" s="10">
        <v>2013</v>
      </c>
      <c r="FI9" s="10">
        <v>2012</v>
      </c>
      <c r="FJ9" s="10">
        <v>2011</v>
      </c>
      <c r="FK9" s="10">
        <v>2011</v>
      </c>
      <c r="FL9" s="10">
        <v>2012</v>
      </c>
      <c r="FM9" s="10">
        <v>2011</v>
      </c>
      <c r="FN9" s="10">
        <v>2015</v>
      </c>
      <c r="FO9" s="10">
        <v>2011</v>
      </c>
      <c r="FP9" s="10">
        <v>2015</v>
      </c>
      <c r="FQ9" s="10">
        <v>2015</v>
      </c>
      <c r="FR9" s="10">
        <v>2013</v>
      </c>
      <c r="FS9" s="10">
        <v>2013</v>
      </c>
      <c r="FT9" s="10">
        <v>2012</v>
      </c>
      <c r="FU9" s="10">
        <v>2012</v>
      </c>
      <c r="FV9" s="10">
        <v>2014</v>
      </c>
      <c r="FW9" s="10">
        <v>2011</v>
      </c>
      <c r="FX9" s="10">
        <v>2012</v>
      </c>
      <c r="FY9" s="10">
        <v>2013</v>
      </c>
      <c r="FZ9" s="10">
        <v>2013</v>
      </c>
      <c r="GA9" s="10">
        <v>2015</v>
      </c>
      <c r="GB9" s="10">
        <v>2014</v>
      </c>
      <c r="GC9" s="10">
        <v>2014</v>
      </c>
      <c r="GD9" s="10">
        <v>2011</v>
      </c>
      <c r="GE9" s="10">
        <v>2014</v>
      </c>
      <c r="GF9" s="10">
        <v>2014</v>
      </c>
      <c r="GG9" s="10">
        <v>2015</v>
      </c>
      <c r="GH9" s="10">
        <v>2012</v>
      </c>
      <c r="GI9" s="10">
        <v>2011</v>
      </c>
      <c r="GJ9" s="10">
        <v>2014</v>
      </c>
      <c r="GK9" s="10">
        <v>2013</v>
      </c>
      <c r="GL9" s="10">
        <v>2013</v>
      </c>
      <c r="GM9" s="10">
        <v>2015</v>
      </c>
      <c r="GN9" s="10">
        <v>2013</v>
      </c>
      <c r="GO9" s="10">
        <v>2011</v>
      </c>
      <c r="GP9" s="10">
        <v>2012</v>
      </c>
      <c r="GQ9" s="10">
        <v>2013</v>
      </c>
      <c r="GR9" s="10">
        <v>2014</v>
      </c>
      <c r="GS9" s="10">
        <v>2011</v>
      </c>
      <c r="GT9" s="10">
        <v>2012</v>
      </c>
      <c r="GU9" s="10">
        <v>2012</v>
      </c>
      <c r="GV9" s="10">
        <v>2011</v>
      </c>
      <c r="GW9" s="10">
        <v>2015</v>
      </c>
      <c r="GX9" s="10">
        <v>2014</v>
      </c>
      <c r="GY9" s="10">
        <v>2014</v>
      </c>
      <c r="GZ9" s="10">
        <v>2014</v>
      </c>
      <c r="HA9" s="10">
        <v>2011</v>
      </c>
      <c r="HB9" s="10">
        <v>2013</v>
      </c>
      <c r="HC9" s="10">
        <v>2013</v>
      </c>
      <c r="HD9" s="10">
        <v>2014</v>
      </c>
      <c r="HE9" s="10">
        <v>2015</v>
      </c>
      <c r="HF9" s="10">
        <v>2012</v>
      </c>
      <c r="HG9" s="10">
        <v>2015</v>
      </c>
      <c r="HH9" s="10">
        <v>2014</v>
      </c>
      <c r="HI9" s="10">
        <v>2011</v>
      </c>
      <c r="HJ9" s="10">
        <v>2015</v>
      </c>
      <c r="HK9" s="10">
        <v>2013</v>
      </c>
      <c r="HL9" s="10">
        <v>2011</v>
      </c>
      <c r="HM9" s="10">
        <v>2014</v>
      </c>
      <c r="HN9" s="10">
        <v>2011</v>
      </c>
      <c r="HO9" s="10">
        <v>2013</v>
      </c>
      <c r="HP9" s="10">
        <v>2012</v>
      </c>
      <c r="HQ9" s="10">
        <v>2015</v>
      </c>
      <c r="HR9" s="10">
        <v>2014</v>
      </c>
      <c r="HS9" s="10">
        <v>2011</v>
      </c>
      <c r="HT9" s="10">
        <v>2015</v>
      </c>
      <c r="HU9" s="10">
        <v>2015</v>
      </c>
      <c r="HV9" s="10">
        <v>2013</v>
      </c>
      <c r="HW9" s="10">
        <v>2012</v>
      </c>
      <c r="HX9" s="10">
        <v>2014</v>
      </c>
      <c r="HY9" s="10">
        <v>2014</v>
      </c>
      <c r="HZ9" s="10">
        <v>2014</v>
      </c>
      <c r="IA9" s="10">
        <v>2013</v>
      </c>
      <c r="IB9" s="10">
        <v>2013</v>
      </c>
      <c r="IC9" s="10">
        <v>2015</v>
      </c>
      <c r="ID9" s="10">
        <v>2014</v>
      </c>
      <c r="IE9" s="10">
        <v>2014</v>
      </c>
      <c r="IF9" s="10">
        <v>2011</v>
      </c>
      <c r="IG9" s="10">
        <v>2012</v>
      </c>
      <c r="IH9" s="10">
        <v>2011</v>
      </c>
      <c r="II9" s="10">
        <v>2011</v>
      </c>
      <c r="IJ9" s="10">
        <v>2014</v>
      </c>
      <c r="IK9" s="10">
        <v>2014</v>
      </c>
      <c r="IL9" s="10">
        <v>2015</v>
      </c>
      <c r="IM9" s="10">
        <v>2015</v>
      </c>
      <c r="IN9" s="10">
        <v>2011</v>
      </c>
      <c r="IO9" s="10">
        <v>2014</v>
      </c>
      <c r="IP9" s="10">
        <v>2013</v>
      </c>
      <c r="IQ9" s="10">
        <v>2014</v>
      </c>
      <c r="IR9" s="10">
        <v>2012</v>
      </c>
    </row>
    <row r="10" spans="1:252" s="4" customFormat="1" ht="4.1500000000000004" customHeight="1" x14ac:dyDescent="0.35">
      <c r="B10" s="12"/>
    </row>
    <row r="11" spans="1:252" ht="15" customHeight="1" x14ac:dyDescent="0.35">
      <c r="A11" s="6"/>
      <c r="B11" s="8" t="s">
        <v>308</v>
      </c>
      <c r="C11" s="10" t="b">
        <f>(SUM(C7:C8)=1)</f>
        <v>1</v>
      </c>
      <c r="D11" s="10" t="b">
        <f t="shared" ref="D11:BO11" si="0">(SUM(D7:D8)=1)</f>
        <v>1</v>
      </c>
      <c r="E11" s="10" t="b">
        <f t="shared" si="0"/>
        <v>1</v>
      </c>
      <c r="F11" s="10" t="b">
        <f t="shared" si="0"/>
        <v>1</v>
      </c>
      <c r="G11" s="10" t="b">
        <f t="shared" si="0"/>
        <v>1</v>
      </c>
      <c r="H11" s="10" t="b">
        <f t="shared" si="0"/>
        <v>1</v>
      </c>
      <c r="I11" s="10" t="b">
        <f t="shared" si="0"/>
        <v>1</v>
      </c>
      <c r="J11" s="10" t="b">
        <f t="shared" si="0"/>
        <v>1</v>
      </c>
      <c r="K11" s="10" t="b">
        <f t="shared" si="0"/>
        <v>1</v>
      </c>
      <c r="L11" s="10" t="b">
        <f t="shared" si="0"/>
        <v>1</v>
      </c>
      <c r="M11" s="10" t="b">
        <f t="shared" si="0"/>
        <v>1</v>
      </c>
      <c r="N11" s="10" t="b">
        <f t="shared" si="0"/>
        <v>1</v>
      </c>
      <c r="O11" s="10" t="b">
        <f t="shared" si="0"/>
        <v>1</v>
      </c>
      <c r="P11" s="10" t="b">
        <f t="shared" si="0"/>
        <v>1</v>
      </c>
      <c r="Q11" s="10" t="b">
        <f t="shared" si="0"/>
        <v>1</v>
      </c>
      <c r="R11" s="10" t="b">
        <f t="shared" si="0"/>
        <v>1</v>
      </c>
      <c r="S11" s="10" t="b">
        <f t="shared" si="0"/>
        <v>1</v>
      </c>
      <c r="T11" s="10" t="b">
        <f t="shared" si="0"/>
        <v>1</v>
      </c>
      <c r="U11" s="10" t="b">
        <f t="shared" si="0"/>
        <v>1</v>
      </c>
      <c r="V11" s="10" t="b">
        <f t="shared" si="0"/>
        <v>1</v>
      </c>
      <c r="W11" s="10" t="b">
        <f t="shared" si="0"/>
        <v>1</v>
      </c>
      <c r="X11" s="10" t="b">
        <f t="shared" si="0"/>
        <v>1</v>
      </c>
      <c r="Y11" s="10" t="b">
        <f t="shared" si="0"/>
        <v>1</v>
      </c>
      <c r="Z11" s="10" t="b">
        <f t="shared" si="0"/>
        <v>1</v>
      </c>
      <c r="AA11" s="10" t="b">
        <f t="shared" si="0"/>
        <v>1</v>
      </c>
      <c r="AB11" s="10" t="b">
        <f t="shared" si="0"/>
        <v>1</v>
      </c>
      <c r="AC11" s="10" t="b">
        <f t="shared" si="0"/>
        <v>1</v>
      </c>
      <c r="AD11" s="10" t="b">
        <f t="shared" si="0"/>
        <v>1</v>
      </c>
      <c r="AE11" s="10" t="b">
        <f t="shared" si="0"/>
        <v>1</v>
      </c>
      <c r="AF11" s="10" t="b">
        <f t="shared" si="0"/>
        <v>1</v>
      </c>
      <c r="AG11" s="10" t="b">
        <f t="shared" si="0"/>
        <v>1</v>
      </c>
      <c r="AH11" s="10" t="b">
        <f t="shared" si="0"/>
        <v>1</v>
      </c>
      <c r="AI11" s="10" t="b">
        <f t="shared" si="0"/>
        <v>1</v>
      </c>
      <c r="AJ11" s="10" t="b">
        <f t="shared" si="0"/>
        <v>1</v>
      </c>
      <c r="AK11" s="10" t="b">
        <f t="shared" si="0"/>
        <v>1</v>
      </c>
      <c r="AL11" s="10" t="b">
        <f t="shared" si="0"/>
        <v>1</v>
      </c>
      <c r="AM11" s="10" t="b">
        <f t="shared" si="0"/>
        <v>1</v>
      </c>
      <c r="AN11" s="10" t="b">
        <f t="shared" si="0"/>
        <v>1</v>
      </c>
      <c r="AO11" s="10" t="b">
        <f t="shared" si="0"/>
        <v>1</v>
      </c>
      <c r="AP11" s="10" t="b">
        <f t="shared" si="0"/>
        <v>1</v>
      </c>
      <c r="AQ11" s="10" t="b">
        <f t="shared" si="0"/>
        <v>1</v>
      </c>
      <c r="AR11" s="10" t="b">
        <f t="shared" si="0"/>
        <v>1</v>
      </c>
      <c r="AS11" s="10" t="b">
        <f t="shared" si="0"/>
        <v>1</v>
      </c>
      <c r="AT11" s="10" t="b">
        <f t="shared" si="0"/>
        <v>1</v>
      </c>
      <c r="AU11" s="10" t="b">
        <f t="shared" si="0"/>
        <v>1</v>
      </c>
      <c r="AV11" s="10" t="b">
        <f t="shared" si="0"/>
        <v>1</v>
      </c>
      <c r="AW11" s="10" t="b">
        <f t="shared" si="0"/>
        <v>1</v>
      </c>
      <c r="AX11" s="10" t="b">
        <f t="shared" si="0"/>
        <v>1</v>
      </c>
      <c r="AY11" s="10" t="b">
        <f t="shared" si="0"/>
        <v>1</v>
      </c>
      <c r="AZ11" s="10" t="b">
        <f t="shared" si="0"/>
        <v>1</v>
      </c>
      <c r="BA11" s="10" t="b">
        <f t="shared" si="0"/>
        <v>1</v>
      </c>
      <c r="BB11" s="10" t="b">
        <f t="shared" si="0"/>
        <v>1</v>
      </c>
      <c r="BC11" s="10" t="b">
        <f t="shared" si="0"/>
        <v>1</v>
      </c>
      <c r="BD11" s="10" t="b">
        <f t="shared" si="0"/>
        <v>1</v>
      </c>
      <c r="BE11" s="10" t="b">
        <f t="shared" si="0"/>
        <v>1</v>
      </c>
      <c r="BF11" s="10" t="b">
        <f t="shared" si="0"/>
        <v>1</v>
      </c>
      <c r="BG11" s="10" t="b">
        <f t="shared" si="0"/>
        <v>1</v>
      </c>
      <c r="BH11" s="10" t="b">
        <f t="shared" si="0"/>
        <v>1</v>
      </c>
      <c r="BI11" s="10" t="b">
        <f t="shared" si="0"/>
        <v>1</v>
      </c>
      <c r="BJ11" s="10" t="b">
        <f t="shared" si="0"/>
        <v>1</v>
      </c>
      <c r="BK11" s="10" t="b">
        <f t="shared" si="0"/>
        <v>1</v>
      </c>
      <c r="BL11" s="10" t="b">
        <f t="shared" si="0"/>
        <v>1</v>
      </c>
      <c r="BM11" s="10" t="b">
        <f t="shared" si="0"/>
        <v>1</v>
      </c>
      <c r="BN11" s="10" t="b">
        <f t="shared" si="0"/>
        <v>1</v>
      </c>
      <c r="BO11" s="10" t="b">
        <f t="shared" si="0"/>
        <v>1</v>
      </c>
      <c r="BP11" s="10" t="b">
        <f t="shared" ref="BP11:EA11" si="1">(SUM(BP7:BP8)=1)</f>
        <v>1</v>
      </c>
      <c r="BQ11" s="10" t="b">
        <f t="shared" si="1"/>
        <v>1</v>
      </c>
      <c r="BR11" s="10" t="b">
        <f t="shared" si="1"/>
        <v>1</v>
      </c>
      <c r="BS11" s="10" t="b">
        <f t="shared" si="1"/>
        <v>1</v>
      </c>
      <c r="BT11" s="10" t="b">
        <f t="shared" si="1"/>
        <v>1</v>
      </c>
      <c r="BU11" s="10" t="b">
        <f t="shared" si="1"/>
        <v>1</v>
      </c>
      <c r="BV11" s="10" t="b">
        <f t="shared" si="1"/>
        <v>1</v>
      </c>
      <c r="BW11" s="10" t="b">
        <f t="shared" si="1"/>
        <v>1</v>
      </c>
      <c r="BX11" s="10" t="b">
        <f t="shared" si="1"/>
        <v>1</v>
      </c>
      <c r="BY11" s="10" t="b">
        <f t="shared" si="1"/>
        <v>1</v>
      </c>
      <c r="BZ11" s="10" t="b">
        <f t="shared" si="1"/>
        <v>1</v>
      </c>
      <c r="CA11" s="10" t="b">
        <f t="shared" si="1"/>
        <v>1</v>
      </c>
      <c r="CB11" s="10" t="b">
        <f t="shared" si="1"/>
        <v>1</v>
      </c>
      <c r="CC11" s="10" t="b">
        <f t="shared" si="1"/>
        <v>1</v>
      </c>
      <c r="CD11" s="10" t="b">
        <f t="shared" si="1"/>
        <v>1</v>
      </c>
      <c r="CE11" s="10" t="b">
        <f t="shared" si="1"/>
        <v>1</v>
      </c>
      <c r="CF11" s="10" t="b">
        <f t="shared" si="1"/>
        <v>1</v>
      </c>
      <c r="CG11" s="10" t="b">
        <f t="shared" si="1"/>
        <v>1</v>
      </c>
      <c r="CH11" s="10" t="b">
        <f t="shared" si="1"/>
        <v>1</v>
      </c>
      <c r="CI11" s="10" t="b">
        <f t="shared" si="1"/>
        <v>1</v>
      </c>
      <c r="CJ11" s="10" t="b">
        <f t="shared" si="1"/>
        <v>1</v>
      </c>
      <c r="CK11" s="10" t="b">
        <f t="shared" si="1"/>
        <v>1</v>
      </c>
      <c r="CL11" s="10" t="b">
        <f t="shared" si="1"/>
        <v>1</v>
      </c>
      <c r="CM11" s="10" t="b">
        <f t="shared" si="1"/>
        <v>1</v>
      </c>
      <c r="CN11" s="10" t="b">
        <f t="shared" si="1"/>
        <v>1</v>
      </c>
      <c r="CO11" s="10" t="b">
        <f t="shared" si="1"/>
        <v>1</v>
      </c>
      <c r="CP11" s="10" t="b">
        <f t="shared" si="1"/>
        <v>1</v>
      </c>
      <c r="CQ11" s="10" t="b">
        <f t="shared" si="1"/>
        <v>1</v>
      </c>
      <c r="CR11" s="10" t="b">
        <f t="shared" si="1"/>
        <v>1</v>
      </c>
      <c r="CS11" s="10" t="b">
        <f t="shared" si="1"/>
        <v>1</v>
      </c>
      <c r="CT11" s="10" t="b">
        <f t="shared" si="1"/>
        <v>1</v>
      </c>
      <c r="CU11" s="10" t="b">
        <f t="shared" si="1"/>
        <v>1</v>
      </c>
      <c r="CV11" s="10" t="b">
        <f t="shared" si="1"/>
        <v>1</v>
      </c>
      <c r="CW11" s="10" t="b">
        <f t="shared" si="1"/>
        <v>1</v>
      </c>
      <c r="CX11" s="10" t="b">
        <f t="shared" si="1"/>
        <v>1</v>
      </c>
      <c r="CY11" s="10" t="b">
        <f t="shared" si="1"/>
        <v>1</v>
      </c>
      <c r="CZ11" s="10" t="b">
        <f t="shared" si="1"/>
        <v>1</v>
      </c>
      <c r="DA11" s="10" t="b">
        <f t="shared" si="1"/>
        <v>1</v>
      </c>
      <c r="DB11" s="10" t="b">
        <f t="shared" si="1"/>
        <v>1</v>
      </c>
      <c r="DC11" s="10" t="b">
        <f t="shared" si="1"/>
        <v>1</v>
      </c>
      <c r="DD11" s="10" t="b">
        <f t="shared" si="1"/>
        <v>1</v>
      </c>
      <c r="DE11" s="10" t="b">
        <f t="shared" si="1"/>
        <v>1</v>
      </c>
      <c r="DF11" s="10" t="b">
        <f t="shared" si="1"/>
        <v>1</v>
      </c>
      <c r="DG11" s="10" t="b">
        <f t="shared" si="1"/>
        <v>1</v>
      </c>
      <c r="DH11" s="10" t="b">
        <f t="shared" si="1"/>
        <v>1</v>
      </c>
      <c r="DI11" s="10" t="b">
        <f t="shared" si="1"/>
        <v>1</v>
      </c>
      <c r="DJ11" s="10" t="b">
        <f t="shared" si="1"/>
        <v>1</v>
      </c>
      <c r="DK11" s="10" t="b">
        <f t="shared" si="1"/>
        <v>1</v>
      </c>
      <c r="DL11" s="10" t="b">
        <f t="shared" si="1"/>
        <v>1</v>
      </c>
      <c r="DM11" s="10" t="b">
        <f t="shared" si="1"/>
        <v>1</v>
      </c>
      <c r="DN11" s="10" t="b">
        <f t="shared" si="1"/>
        <v>1</v>
      </c>
      <c r="DO11" s="10" t="b">
        <f t="shared" si="1"/>
        <v>1</v>
      </c>
      <c r="DP11" s="10" t="b">
        <f t="shared" si="1"/>
        <v>1</v>
      </c>
      <c r="DQ11" s="10" t="b">
        <f t="shared" si="1"/>
        <v>1</v>
      </c>
      <c r="DR11" s="10" t="b">
        <f t="shared" si="1"/>
        <v>1</v>
      </c>
      <c r="DS11" s="10" t="b">
        <f t="shared" si="1"/>
        <v>1</v>
      </c>
      <c r="DT11" s="10" t="b">
        <f t="shared" si="1"/>
        <v>1</v>
      </c>
      <c r="DU11" s="10" t="b">
        <f t="shared" si="1"/>
        <v>1</v>
      </c>
      <c r="DV11" s="10" t="b">
        <f t="shared" si="1"/>
        <v>1</v>
      </c>
      <c r="DW11" s="10" t="b">
        <f t="shared" si="1"/>
        <v>1</v>
      </c>
      <c r="DX11" s="10" t="b">
        <f t="shared" si="1"/>
        <v>1</v>
      </c>
      <c r="DY11" s="10" t="b">
        <f t="shared" si="1"/>
        <v>1</v>
      </c>
      <c r="DZ11" s="10" t="b">
        <f t="shared" si="1"/>
        <v>1</v>
      </c>
      <c r="EA11" s="10" t="b">
        <f t="shared" si="1"/>
        <v>1</v>
      </c>
      <c r="EB11" s="10" t="b">
        <f t="shared" ref="EB11:GM11" si="2">(SUM(EB7:EB8)=1)</f>
        <v>1</v>
      </c>
      <c r="EC11" s="10" t="b">
        <f t="shared" si="2"/>
        <v>1</v>
      </c>
      <c r="ED11" s="10" t="b">
        <f t="shared" si="2"/>
        <v>1</v>
      </c>
      <c r="EE11" s="10" t="b">
        <f t="shared" si="2"/>
        <v>1</v>
      </c>
      <c r="EF11" s="10" t="b">
        <f t="shared" si="2"/>
        <v>1</v>
      </c>
      <c r="EG11" s="10" t="b">
        <f t="shared" si="2"/>
        <v>1</v>
      </c>
      <c r="EH11" s="10" t="b">
        <f t="shared" si="2"/>
        <v>1</v>
      </c>
      <c r="EI11" s="10" t="b">
        <f t="shared" si="2"/>
        <v>1</v>
      </c>
      <c r="EJ11" s="10" t="b">
        <f t="shared" si="2"/>
        <v>1</v>
      </c>
      <c r="EK11" s="10" t="b">
        <f t="shared" si="2"/>
        <v>1</v>
      </c>
      <c r="EL11" s="10" t="b">
        <f t="shared" si="2"/>
        <v>1</v>
      </c>
      <c r="EM11" s="10" t="b">
        <f t="shared" si="2"/>
        <v>1</v>
      </c>
      <c r="EN11" s="10" t="b">
        <f t="shared" si="2"/>
        <v>1</v>
      </c>
      <c r="EO11" s="10" t="b">
        <f t="shared" si="2"/>
        <v>1</v>
      </c>
      <c r="EP11" s="10" t="b">
        <f t="shared" si="2"/>
        <v>1</v>
      </c>
      <c r="EQ11" s="10" t="b">
        <f t="shared" si="2"/>
        <v>1</v>
      </c>
      <c r="ER11" s="10" t="b">
        <f t="shared" si="2"/>
        <v>1</v>
      </c>
      <c r="ES11" s="10" t="b">
        <f t="shared" si="2"/>
        <v>1</v>
      </c>
      <c r="ET11" s="10" t="b">
        <f t="shared" si="2"/>
        <v>1</v>
      </c>
      <c r="EU11" s="10" t="b">
        <f t="shared" si="2"/>
        <v>1</v>
      </c>
      <c r="EV11" s="10" t="b">
        <f t="shared" si="2"/>
        <v>1</v>
      </c>
      <c r="EW11" s="10" t="b">
        <f t="shared" si="2"/>
        <v>1</v>
      </c>
      <c r="EX11" s="10" t="b">
        <f t="shared" si="2"/>
        <v>1</v>
      </c>
      <c r="EY11" s="10" t="b">
        <f t="shared" si="2"/>
        <v>1</v>
      </c>
      <c r="EZ11" s="10" t="b">
        <f t="shared" si="2"/>
        <v>1</v>
      </c>
      <c r="FA11" s="10" t="b">
        <f t="shared" si="2"/>
        <v>1</v>
      </c>
      <c r="FB11" s="10" t="b">
        <f t="shared" si="2"/>
        <v>1</v>
      </c>
      <c r="FC11" s="10" t="b">
        <f t="shared" si="2"/>
        <v>1</v>
      </c>
      <c r="FD11" s="10" t="b">
        <f t="shared" si="2"/>
        <v>1</v>
      </c>
      <c r="FE11" s="10" t="b">
        <f t="shared" si="2"/>
        <v>1</v>
      </c>
      <c r="FF11" s="10" t="b">
        <f t="shared" si="2"/>
        <v>1</v>
      </c>
      <c r="FG11" s="10" t="b">
        <f t="shared" si="2"/>
        <v>1</v>
      </c>
      <c r="FH11" s="10" t="b">
        <f t="shared" si="2"/>
        <v>1</v>
      </c>
      <c r="FI11" s="10" t="b">
        <f t="shared" si="2"/>
        <v>1</v>
      </c>
      <c r="FJ11" s="10" t="b">
        <f t="shared" si="2"/>
        <v>1</v>
      </c>
      <c r="FK11" s="10" t="b">
        <f t="shared" si="2"/>
        <v>1</v>
      </c>
      <c r="FL11" s="10" t="b">
        <f t="shared" si="2"/>
        <v>1</v>
      </c>
      <c r="FM11" s="10" t="b">
        <f t="shared" si="2"/>
        <v>1</v>
      </c>
      <c r="FN11" s="10" t="b">
        <f t="shared" si="2"/>
        <v>1</v>
      </c>
      <c r="FO11" s="10" t="b">
        <f t="shared" si="2"/>
        <v>1</v>
      </c>
      <c r="FP11" s="10" t="b">
        <f t="shared" si="2"/>
        <v>1</v>
      </c>
      <c r="FQ11" s="10" t="b">
        <f t="shared" si="2"/>
        <v>1</v>
      </c>
      <c r="FR11" s="10" t="b">
        <f t="shared" si="2"/>
        <v>1</v>
      </c>
      <c r="FS11" s="10" t="b">
        <f t="shared" si="2"/>
        <v>1</v>
      </c>
      <c r="FT11" s="10" t="b">
        <f t="shared" si="2"/>
        <v>1</v>
      </c>
      <c r="FU11" s="10" t="b">
        <f t="shared" si="2"/>
        <v>1</v>
      </c>
      <c r="FV11" s="10" t="b">
        <f t="shared" si="2"/>
        <v>1</v>
      </c>
      <c r="FW11" s="10" t="b">
        <f t="shared" si="2"/>
        <v>1</v>
      </c>
      <c r="FX11" s="10" t="b">
        <f t="shared" si="2"/>
        <v>1</v>
      </c>
      <c r="FY11" s="10" t="b">
        <f t="shared" si="2"/>
        <v>1</v>
      </c>
      <c r="FZ11" s="10" t="b">
        <f t="shared" si="2"/>
        <v>1</v>
      </c>
      <c r="GA11" s="10" t="b">
        <f t="shared" si="2"/>
        <v>1</v>
      </c>
      <c r="GB11" s="10" t="b">
        <f t="shared" si="2"/>
        <v>1</v>
      </c>
      <c r="GC11" s="10" t="b">
        <f t="shared" si="2"/>
        <v>1</v>
      </c>
      <c r="GD11" s="10" t="b">
        <f t="shared" si="2"/>
        <v>1</v>
      </c>
      <c r="GE11" s="10" t="b">
        <f t="shared" si="2"/>
        <v>1</v>
      </c>
      <c r="GF11" s="10" t="b">
        <f t="shared" si="2"/>
        <v>1</v>
      </c>
      <c r="GG11" s="10" t="b">
        <f t="shared" si="2"/>
        <v>1</v>
      </c>
      <c r="GH11" s="10" t="b">
        <f t="shared" si="2"/>
        <v>1</v>
      </c>
      <c r="GI11" s="10" t="b">
        <f t="shared" si="2"/>
        <v>1</v>
      </c>
      <c r="GJ11" s="10" t="b">
        <f t="shared" si="2"/>
        <v>1</v>
      </c>
      <c r="GK11" s="10" t="b">
        <f t="shared" si="2"/>
        <v>1</v>
      </c>
      <c r="GL11" s="10" t="b">
        <f t="shared" si="2"/>
        <v>1</v>
      </c>
      <c r="GM11" s="10" t="b">
        <f t="shared" si="2"/>
        <v>1</v>
      </c>
      <c r="GN11" s="10" t="b">
        <f t="shared" ref="GN11:IR11" si="3">(SUM(GN7:GN8)=1)</f>
        <v>1</v>
      </c>
      <c r="GO11" s="10" t="b">
        <f t="shared" si="3"/>
        <v>1</v>
      </c>
      <c r="GP11" s="10" t="b">
        <f t="shared" si="3"/>
        <v>1</v>
      </c>
      <c r="GQ11" s="10" t="b">
        <f t="shared" si="3"/>
        <v>1</v>
      </c>
      <c r="GR11" s="10" t="b">
        <f t="shared" si="3"/>
        <v>1</v>
      </c>
      <c r="GS11" s="10" t="b">
        <f t="shared" si="3"/>
        <v>1</v>
      </c>
      <c r="GT11" s="10" t="b">
        <f t="shared" si="3"/>
        <v>1</v>
      </c>
      <c r="GU11" s="10" t="b">
        <f t="shared" si="3"/>
        <v>1</v>
      </c>
      <c r="GV11" s="10" t="b">
        <f t="shared" si="3"/>
        <v>1</v>
      </c>
      <c r="GW11" s="10" t="b">
        <f t="shared" si="3"/>
        <v>1</v>
      </c>
      <c r="GX11" s="10" t="b">
        <f t="shared" si="3"/>
        <v>1</v>
      </c>
      <c r="GY11" s="10" t="b">
        <f t="shared" si="3"/>
        <v>1</v>
      </c>
      <c r="GZ11" s="10" t="b">
        <f t="shared" si="3"/>
        <v>1</v>
      </c>
      <c r="HA11" s="10" t="b">
        <f t="shared" si="3"/>
        <v>1</v>
      </c>
      <c r="HB11" s="10" t="b">
        <f t="shared" si="3"/>
        <v>1</v>
      </c>
      <c r="HC11" s="10" t="b">
        <f t="shared" si="3"/>
        <v>1</v>
      </c>
      <c r="HD11" s="10" t="b">
        <f t="shared" si="3"/>
        <v>1</v>
      </c>
      <c r="HE11" s="10" t="b">
        <f t="shared" si="3"/>
        <v>1</v>
      </c>
      <c r="HF11" s="10" t="b">
        <f t="shared" si="3"/>
        <v>1</v>
      </c>
      <c r="HG11" s="10" t="b">
        <f t="shared" si="3"/>
        <v>1</v>
      </c>
      <c r="HH11" s="10" t="b">
        <f t="shared" si="3"/>
        <v>1</v>
      </c>
      <c r="HI11" s="10" t="b">
        <f t="shared" si="3"/>
        <v>1</v>
      </c>
      <c r="HJ11" s="10" t="b">
        <f t="shared" si="3"/>
        <v>1</v>
      </c>
      <c r="HK11" s="10" t="b">
        <f t="shared" si="3"/>
        <v>1</v>
      </c>
      <c r="HL11" s="10" t="b">
        <f t="shared" si="3"/>
        <v>1</v>
      </c>
      <c r="HM11" s="10" t="b">
        <f t="shared" si="3"/>
        <v>1</v>
      </c>
      <c r="HN11" s="10" t="b">
        <f t="shared" si="3"/>
        <v>1</v>
      </c>
      <c r="HO11" s="10" t="b">
        <f t="shared" si="3"/>
        <v>1</v>
      </c>
      <c r="HP11" s="10" t="b">
        <f t="shared" si="3"/>
        <v>1</v>
      </c>
      <c r="HQ11" s="10" t="b">
        <f t="shared" si="3"/>
        <v>1</v>
      </c>
      <c r="HR11" s="10" t="b">
        <f t="shared" si="3"/>
        <v>1</v>
      </c>
      <c r="HS11" s="10" t="b">
        <f t="shared" si="3"/>
        <v>1</v>
      </c>
      <c r="HT11" s="10" t="b">
        <f t="shared" si="3"/>
        <v>1</v>
      </c>
      <c r="HU11" s="10" t="b">
        <f t="shared" si="3"/>
        <v>1</v>
      </c>
      <c r="HV11" s="10" t="b">
        <f t="shared" si="3"/>
        <v>1</v>
      </c>
      <c r="HW11" s="10" t="b">
        <f t="shared" si="3"/>
        <v>1</v>
      </c>
      <c r="HX11" s="10" t="b">
        <f t="shared" si="3"/>
        <v>1</v>
      </c>
      <c r="HY11" s="10" t="b">
        <f t="shared" si="3"/>
        <v>1</v>
      </c>
      <c r="HZ11" s="10" t="b">
        <f t="shared" si="3"/>
        <v>1</v>
      </c>
      <c r="IA11" s="10" t="b">
        <f t="shared" si="3"/>
        <v>1</v>
      </c>
      <c r="IB11" s="10" t="b">
        <f t="shared" si="3"/>
        <v>1</v>
      </c>
      <c r="IC11" s="10" t="b">
        <f t="shared" si="3"/>
        <v>1</v>
      </c>
      <c r="ID11" s="10" t="b">
        <f t="shared" si="3"/>
        <v>1</v>
      </c>
      <c r="IE11" s="10" t="b">
        <f t="shared" si="3"/>
        <v>1</v>
      </c>
      <c r="IF11" s="10" t="b">
        <f t="shared" si="3"/>
        <v>1</v>
      </c>
      <c r="IG11" s="10" t="b">
        <f t="shared" si="3"/>
        <v>1</v>
      </c>
      <c r="IH11" s="10" t="b">
        <f t="shared" si="3"/>
        <v>1</v>
      </c>
      <c r="II11" s="10" t="b">
        <f t="shared" si="3"/>
        <v>1</v>
      </c>
      <c r="IJ11" s="10" t="b">
        <f t="shared" si="3"/>
        <v>1</v>
      </c>
      <c r="IK11" s="10" t="b">
        <f t="shared" si="3"/>
        <v>1</v>
      </c>
      <c r="IL11" s="10" t="b">
        <f t="shared" si="3"/>
        <v>1</v>
      </c>
      <c r="IM11" s="10" t="b">
        <f t="shared" si="3"/>
        <v>1</v>
      </c>
      <c r="IN11" s="10" t="b">
        <f t="shared" si="3"/>
        <v>1</v>
      </c>
      <c r="IO11" s="10" t="b">
        <f t="shared" si="3"/>
        <v>1</v>
      </c>
      <c r="IP11" s="10" t="b">
        <f t="shared" si="3"/>
        <v>1</v>
      </c>
      <c r="IQ11" s="10" t="b">
        <f t="shared" si="3"/>
        <v>1</v>
      </c>
      <c r="IR11" s="10" t="b">
        <f t="shared" si="3"/>
        <v>1</v>
      </c>
    </row>
    <row r="12" spans="1:252" ht="15" customHeight="1" x14ac:dyDescent="0.35">
      <c r="A12" s="6"/>
      <c r="B12" s="8"/>
      <c r="C12" s="26">
        <f>COUNTIF(C11:IR11,"false")</f>
        <v>0</v>
      </c>
      <c r="D12" s="10" t="s">
        <v>9</v>
      </c>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0"/>
      <c r="IN12" s="10"/>
      <c r="IO12" s="10"/>
      <c r="IP12" s="10"/>
      <c r="IQ12" s="10"/>
      <c r="IR12" s="10"/>
    </row>
    <row r="13" spans="1:252" s="4" customFormat="1" ht="4.1500000000000004" customHeight="1" x14ac:dyDescent="0.35">
      <c r="B13" s="12"/>
    </row>
    <row r="14" spans="1:252" ht="15" customHeight="1" x14ac:dyDescent="0.35">
      <c r="A14" s="6"/>
      <c r="B14" s="8" t="s">
        <v>309</v>
      </c>
      <c r="C14" s="10" t="b">
        <f>IF(AND(C9&gt;=2011,C9&lt;=2015),TRUE,FALSE)</f>
        <v>1</v>
      </c>
      <c r="D14" s="10" t="b">
        <f>IF(AND(D9&gt;=2011,D9&lt;=2015),TRUE,FALSE)</f>
        <v>1</v>
      </c>
      <c r="E14" s="10" t="b">
        <f>IF(AND(E9&gt;=2011,E9&lt;=2015),TRUE,FALSE)</f>
        <v>1</v>
      </c>
      <c r="F14" s="10" t="b">
        <f>IF(AND(F9&gt;=2011,F9&lt;=2015),TRUE,FALSE)</f>
        <v>1</v>
      </c>
      <c r="G14" s="10" t="b">
        <f t="shared" ref="G14:BO14" si="4">IF(AND(G9&gt;=2011,G9&lt;=2015),TRUE,FALSE)</f>
        <v>1</v>
      </c>
      <c r="H14" s="10" t="b">
        <f t="shared" si="4"/>
        <v>1</v>
      </c>
      <c r="I14" s="10" t="b">
        <f t="shared" si="4"/>
        <v>1</v>
      </c>
      <c r="J14" s="10" t="b">
        <f t="shared" si="4"/>
        <v>1</v>
      </c>
      <c r="K14" s="10" t="b">
        <f t="shared" si="4"/>
        <v>1</v>
      </c>
      <c r="L14" s="10" t="b">
        <f t="shared" si="4"/>
        <v>1</v>
      </c>
      <c r="M14" s="10" t="b">
        <f t="shared" si="4"/>
        <v>1</v>
      </c>
      <c r="N14" s="10" t="b">
        <f t="shared" si="4"/>
        <v>1</v>
      </c>
      <c r="O14" s="10" t="b">
        <f t="shared" si="4"/>
        <v>1</v>
      </c>
      <c r="P14" s="10" t="b">
        <f t="shared" si="4"/>
        <v>1</v>
      </c>
      <c r="Q14" s="10" t="b">
        <f t="shared" si="4"/>
        <v>1</v>
      </c>
      <c r="R14" s="10" t="b">
        <f t="shared" si="4"/>
        <v>1</v>
      </c>
      <c r="S14" s="10" t="b">
        <f t="shared" si="4"/>
        <v>1</v>
      </c>
      <c r="T14" s="10" t="b">
        <f t="shared" si="4"/>
        <v>1</v>
      </c>
      <c r="U14" s="10" t="b">
        <f t="shared" si="4"/>
        <v>1</v>
      </c>
      <c r="V14" s="10" t="b">
        <f t="shared" si="4"/>
        <v>1</v>
      </c>
      <c r="W14" s="10" t="b">
        <f t="shared" si="4"/>
        <v>1</v>
      </c>
      <c r="X14" s="10" t="b">
        <f t="shared" si="4"/>
        <v>1</v>
      </c>
      <c r="Y14" s="10" t="b">
        <f t="shared" si="4"/>
        <v>1</v>
      </c>
      <c r="Z14" s="10" t="b">
        <f t="shared" si="4"/>
        <v>1</v>
      </c>
      <c r="AA14" s="10" t="b">
        <f t="shared" si="4"/>
        <v>1</v>
      </c>
      <c r="AB14" s="10" t="b">
        <f t="shared" si="4"/>
        <v>1</v>
      </c>
      <c r="AC14" s="10" t="b">
        <f t="shared" si="4"/>
        <v>1</v>
      </c>
      <c r="AD14" s="10" t="b">
        <f t="shared" si="4"/>
        <v>1</v>
      </c>
      <c r="AE14" s="10" t="b">
        <f t="shared" si="4"/>
        <v>1</v>
      </c>
      <c r="AF14" s="10" t="b">
        <f t="shared" si="4"/>
        <v>1</v>
      </c>
      <c r="AG14" s="10" t="b">
        <f t="shared" si="4"/>
        <v>1</v>
      </c>
      <c r="AH14" s="10" t="b">
        <f t="shared" si="4"/>
        <v>1</v>
      </c>
      <c r="AI14" s="10" t="b">
        <f t="shared" si="4"/>
        <v>1</v>
      </c>
      <c r="AJ14" s="10" t="b">
        <f t="shared" si="4"/>
        <v>1</v>
      </c>
      <c r="AK14" s="10" t="b">
        <f t="shared" si="4"/>
        <v>1</v>
      </c>
      <c r="AL14" s="10" t="b">
        <f t="shared" si="4"/>
        <v>1</v>
      </c>
      <c r="AM14" s="10" t="b">
        <f t="shared" si="4"/>
        <v>1</v>
      </c>
      <c r="AN14" s="10" t="b">
        <f t="shared" si="4"/>
        <v>1</v>
      </c>
      <c r="AO14" s="10" t="b">
        <f t="shared" si="4"/>
        <v>1</v>
      </c>
      <c r="AP14" s="10" t="b">
        <f t="shared" si="4"/>
        <v>1</v>
      </c>
      <c r="AQ14" s="10" t="b">
        <f t="shared" si="4"/>
        <v>1</v>
      </c>
      <c r="AR14" s="10" t="b">
        <f t="shared" si="4"/>
        <v>1</v>
      </c>
      <c r="AS14" s="10" t="b">
        <f t="shared" si="4"/>
        <v>1</v>
      </c>
      <c r="AT14" s="10" t="b">
        <f t="shared" si="4"/>
        <v>1</v>
      </c>
      <c r="AU14" s="10" t="b">
        <f t="shared" si="4"/>
        <v>1</v>
      </c>
      <c r="AV14" s="10" t="b">
        <f t="shared" si="4"/>
        <v>1</v>
      </c>
      <c r="AW14" s="10" t="b">
        <f t="shared" si="4"/>
        <v>1</v>
      </c>
      <c r="AX14" s="10" t="b">
        <f t="shared" si="4"/>
        <v>1</v>
      </c>
      <c r="AY14" s="10" t="b">
        <f t="shared" si="4"/>
        <v>1</v>
      </c>
      <c r="AZ14" s="10" t="b">
        <f t="shared" si="4"/>
        <v>1</v>
      </c>
      <c r="BA14" s="10" t="b">
        <f t="shared" si="4"/>
        <v>1</v>
      </c>
      <c r="BB14" s="10" t="b">
        <f t="shared" si="4"/>
        <v>1</v>
      </c>
      <c r="BC14" s="10" t="b">
        <f t="shared" si="4"/>
        <v>1</v>
      </c>
      <c r="BD14" s="10" t="b">
        <f t="shared" si="4"/>
        <v>1</v>
      </c>
      <c r="BE14" s="10" t="b">
        <f t="shared" si="4"/>
        <v>1</v>
      </c>
      <c r="BF14" s="10" t="b">
        <f t="shared" si="4"/>
        <v>1</v>
      </c>
      <c r="BG14" s="10" t="b">
        <f t="shared" si="4"/>
        <v>1</v>
      </c>
      <c r="BH14" s="10" t="b">
        <f t="shared" si="4"/>
        <v>1</v>
      </c>
      <c r="BI14" s="10" t="b">
        <f t="shared" si="4"/>
        <v>1</v>
      </c>
      <c r="BJ14" s="10" t="b">
        <f t="shared" si="4"/>
        <v>1</v>
      </c>
      <c r="BK14" s="10" t="b">
        <f t="shared" si="4"/>
        <v>1</v>
      </c>
      <c r="BL14" s="10" t="b">
        <f t="shared" si="4"/>
        <v>1</v>
      </c>
      <c r="BM14" s="10" t="b">
        <f t="shared" si="4"/>
        <v>1</v>
      </c>
      <c r="BN14" s="10" t="b">
        <f t="shared" si="4"/>
        <v>1</v>
      </c>
      <c r="BO14" s="10" t="b">
        <f t="shared" si="4"/>
        <v>1</v>
      </c>
      <c r="BP14" s="10" t="b">
        <f t="shared" ref="BP14:EA14" si="5">IF(AND(BP9&gt;=2011,BP9&lt;=2015),TRUE,FALSE)</f>
        <v>1</v>
      </c>
      <c r="BQ14" s="10" t="b">
        <f t="shared" si="5"/>
        <v>1</v>
      </c>
      <c r="BR14" s="10" t="b">
        <f t="shared" si="5"/>
        <v>1</v>
      </c>
      <c r="BS14" s="10" t="b">
        <f t="shared" si="5"/>
        <v>1</v>
      </c>
      <c r="BT14" s="10" t="b">
        <f t="shared" si="5"/>
        <v>1</v>
      </c>
      <c r="BU14" s="10" t="b">
        <f t="shared" si="5"/>
        <v>1</v>
      </c>
      <c r="BV14" s="10" t="b">
        <f t="shared" si="5"/>
        <v>1</v>
      </c>
      <c r="BW14" s="10" t="b">
        <f t="shared" si="5"/>
        <v>1</v>
      </c>
      <c r="BX14" s="10" t="b">
        <f t="shared" si="5"/>
        <v>1</v>
      </c>
      <c r="BY14" s="10" t="b">
        <f t="shared" si="5"/>
        <v>1</v>
      </c>
      <c r="BZ14" s="10" t="b">
        <f t="shared" si="5"/>
        <v>1</v>
      </c>
      <c r="CA14" s="10" t="b">
        <f t="shared" si="5"/>
        <v>1</v>
      </c>
      <c r="CB14" s="10" t="b">
        <f t="shared" si="5"/>
        <v>1</v>
      </c>
      <c r="CC14" s="10" t="b">
        <f t="shared" si="5"/>
        <v>1</v>
      </c>
      <c r="CD14" s="10" t="b">
        <f t="shared" si="5"/>
        <v>1</v>
      </c>
      <c r="CE14" s="10" t="b">
        <f t="shared" si="5"/>
        <v>1</v>
      </c>
      <c r="CF14" s="10" t="b">
        <f t="shared" si="5"/>
        <v>1</v>
      </c>
      <c r="CG14" s="10" t="b">
        <f t="shared" si="5"/>
        <v>1</v>
      </c>
      <c r="CH14" s="10" t="b">
        <f t="shared" si="5"/>
        <v>1</v>
      </c>
      <c r="CI14" s="10" t="b">
        <f t="shared" si="5"/>
        <v>1</v>
      </c>
      <c r="CJ14" s="10" t="b">
        <f t="shared" si="5"/>
        <v>1</v>
      </c>
      <c r="CK14" s="10" t="b">
        <f t="shared" si="5"/>
        <v>1</v>
      </c>
      <c r="CL14" s="10" t="b">
        <f t="shared" si="5"/>
        <v>1</v>
      </c>
      <c r="CM14" s="10" t="b">
        <f t="shared" si="5"/>
        <v>1</v>
      </c>
      <c r="CN14" s="10" t="b">
        <f t="shared" si="5"/>
        <v>1</v>
      </c>
      <c r="CO14" s="10" t="b">
        <f t="shared" si="5"/>
        <v>1</v>
      </c>
      <c r="CP14" s="10" t="b">
        <f t="shared" si="5"/>
        <v>1</v>
      </c>
      <c r="CQ14" s="10" t="b">
        <f t="shared" si="5"/>
        <v>1</v>
      </c>
      <c r="CR14" s="10" t="b">
        <f t="shared" si="5"/>
        <v>1</v>
      </c>
      <c r="CS14" s="10" t="b">
        <f t="shared" si="5"/>
        <v>1</v>
      </c>
      <c r="CT14" s="10" t="b">
        <f t="shared" si="5"/>
        <v>1</v>
      </c>
      <c r="CU14" s="10" t="b">
        <f t="shared" si="5"/>
        <v>1</v>
      </c>
      <c r="CV14" s="10" t="b">
        <f t="shared" si="5"/>
        <v>1</v>
      </c>
      <c r="CW14" s="10" t="b">
        <f t="shared" si="5"/>
        <v>1</v>
      </c>
      <c r="CX14" s="10" t="b">
        <f t="shared" si="5"/>
        <v>1</v>
      </c>
      <c r="CY14" s="10" t="b">
        <f t="shared" si="5"/>
        <v>1</v>
      </c>
      <c r="CZ14" s="10" t="b">
        <f t="shared" si="5"/>
        <v>1</v>
      </c>
      <c r="DA14" s="10" t="b">
        <f t="shared" si="5"/>
        <v>1</v>
      </c>
      <c r="DB14" s="10" t="b">
        <f t="shared" si="5"/>
        <v>1</v>
      </c>
      <c r="DC14" s="10" t="b">
        <f t="shared" si="5"/>
        <v>1</v>
      </c>
      <c r="DD14" s="10" t="b">
        <f t="shared" si="5"/>
        <v>1</v>
      </c>
      <c r="DE14" s="10" t="b">
        <f t="shared" si="5"/>
        <v>1</v>
      </c>
      <c r="DF14" s="10" t="b">
        <f t="shared" si="5"/>
        <v>1</v>
      </c>
      <c r="DG14" s="10" t="b">
        <f t="shared" si="5"/>
        <v>1</v>
      </c>
      <c r="DH14" s="10" t="b">
        <f t="shared" si="5"/>
        <v>1</v>
      </c>
      <c r="DI14" s="10" t="b">
        <f t="shared" si="5"/>
        <v>1</v>
      </c>
      <c r="DJ14" s="10" t="b">
        <f t="shared" si="5"/>
        <v>1</v>
      </c>
      <c r="DK14" s="10" t="b">
        <f t="shared" si="5"/>
        <v>1</v>
      </c>
      <c r="DL14" s="10" t="b">
        <f t="shared" si="5"/>
        <v>1</v>
      </c>
      <c r="DM14" s="10" t="b">
        <f t="shared" si="5"/>
        <v>1</v>
      </c>
      <c r="DN14" s="10" t="b">
        <f t="shared" si="5"/>
        <v>1</v>
      </c>
      <c r="DO14" s="10" t="b">
        <f t="shared" si="5"/>
        <v>1</v>
      </c>
      <c r="DP14" s="10" t="b">
        <f t="shared" si="5"/>
        <v>1</v>
      </c>
      <c r="DQ14" s="10" t="b">
        <f t="shared" si="5"/>
        <v>1</v>
      </c>
      <c r="DR14" s="10" t="b">
        <f t="shared" si="5"/>
        <v>1</v>
      </c>
      <c r="DS14" s="10" t="b">
        <f t="shared" si="5"/>
        <v>1</v>
      </c>
      <c r="DT14" s="10" t="b">
        <f t="shared" si="5"/>
        <v>1</v>
      </c>
      <c r="DU14" s="10" t="b">
        <f t="shared" si="5"/>
        <v>1</v>
      </c>
      <c r="DV14" s="10" t="b">
        <f t="shared" si="5"/>
        <v>1</v>
      </c>
      <c r="DW14" s="10" t="b">
        <f t="shared" si="5"/>
        <v>1</v>
      </c>
      <c r="DX14" s="10" t="b">
        <f t="shared" si="5"/>
        <v>1</v>
      </c>
      <c r="DY14" s="10" t="b">
        <f t="shared" si="5"/>
        <v>1</v>
      </c>
      <c r="DZ14" s="10" t="b">
        <f t="shared" si="5"/>
        <v>1</v>
      </c>
      <c r="EA14" s="10" t="b">
        <f t="shared" si="5"/>
        <v>1</v>
      </c>
      <c r="EB14" s="10" t="b">
        <f t="shared" ref="EB14:GM14" si="6">IF(AND(EB9&gt;=2011,EB9&lt;=2015),TRUE,FALSE)</f>
        <v>1</v>
      </c>
      <c r="EC14" s="10" t="b">
        <f t="shared" si="6"/>
        <v>1</v>
      </c>
      <c r="ED14" s="10" t="b">
        <f t="shared" si="6"/>
        <v>1</v>
      </c>
      <c r="EE14" s="10" t="b">
        <f t="shared" si="6"/>
        <v>1</v>
      </c>
      <c r="EF14" s="10" t="b">
        <f t="shared" si="6"/>
        <v>1</v>
      </c>
      <c r="EG14" s="10" t="b">
        <f t="shared" si="6"/>
        <v>1</v>
      </c>
      <c r="EH14" s="10" t="b">
        <f t="shared" si="6"/>
        <v>1</v>
      </c>
      <c r="EI14" s="10" t="b">
        <f t="shared" si="6"/>
        <v>1</v>
      </c>
      <c r="EJ14" s="10" t="b">
        <f t="shared" si="6"/>
        <v>1</v>
      </c>
      <c r="EK14" s="10" t="b">
        <f t="shared" si="6"/>
        <v>1</v>
      </c>
      <c r="EL14" s="10" t="b">
        <f t="shared" si="6"/>
        <v>1</v>
      </c>
      <c r="EM14" s="10" t="b">
        <f t="shared" si="6"/>
        <v>1</v>
      </c>
      <c r="EN14" s="10" t="b">
        <f t="shared" si="6"/>
        <v>1</v>
      </c>
      <c r="EO14" s="10" t="b">
        <f t="shared" si="6"/>
        <v>1</v>
      </c>
      <c r="EP14" s="10" t="b">
        <f t="shared" si="6"/>
        <v>1</v>
      </c>
      <c r="EQ14" s="10" t="b">
        <f t="shared" si="6"/>
        <v>1</v>
      </c>
      <c r="ER14" s="10" t="b">
        <f t="shared" si="6"/>
        <v>1</v>
      </c>
      <c r="ES14" s="10" t="b">
        <f t="shared" si="6"/>
        <v>1</v>
      </c>
      <c r="ET14" s="10" t="b">
        <f t="shared" si="6"/>
        <v>1</v>
      </c>
      <c r="EU14" s="10" t="b">
        <f t="shared" si="6"/>
        <v>1</v>
      </c>
      <c r="EV14" s="10" t="b">
        <f t="shared" si="6"/>
        <v>1</v>
      </c>
      <c r="EW14" s="10" t="b">
        <f t="shared" si="6"/>
        <v>1</v>
      </c>
      <c r="EX14" s="10" t="b">
        <f t="shared" si="6"/>
        <v>1</v>
      </c>
      <c r="EY14" s="10" t="b">
        <f t="shared" si="6"/>
        <v>1</v>
      </c>
      <c r="EZ14" s="10" t="b">
        <f t="shared" si="6"/>
        <v>1</v>
      </c>
      <c r="FA14" s="10" t="b">
        <f t="shared" si="6"/>
        <v>1</v>
      </c>
      <c r="FB14" s="10" t="b">
        <f t="shared" si="6"/>
        <v>1</v>
      </c>
      <c r="FC14" s="10" t="b">
        <f t="shared" si="6"/>
        <v>1</v>
      </c>
      <c r="FD14" s="10" t="b">
        <f t="shared" si="6"/>
        <v>1</v>
      </c>
      <c r="FE14" s="10" t="b">
        <f t="shared" si="6"/>
        <v>1</v>
      </c>
      <c r="FF14" s="10" t="b">
        <f t="shared" si="6"/>
        <v>1</v>
      </c>
      <c r="FG14" s="10" t="b">
        <f t="shared" si="6"/>
        <v>1</v>
      </c>
      <c r="FH14" s="10" t="b">
        <f t="shared" si="6"/>
        <v>1</v>
      </c>
      <c r="FI14" s="10" t="b">
        <f t="shared" si="6"/>
        <v>1</v>
      </c>
      <c r="FJ14" s="10" t="b">
        <f t="shared" si="6"/>
        <v>1</v>
      </c>
      <c r="FK14" s="10" t="b">
        <f t="shared" si="6"/>
        <v>1</v>
      </c>
      <c r="FL14" s="10" t="b">
        <f t="shared" si="6"/>
        <v>1</v>
      </c>
      <c r="FM14" s="10" t="b">
        <f t="shared" si="6"/>
        <v>1</v>
      </c>
      <c r="FN14" s="10" t="b">
        <f t="shared" si="6"/>
        <v>1</v>
      </c>
      <c r="FO14" s="10" t="b">
        <f t="shared" si="6"/>
        <v>1</v>
      </c>
      <c r="FP14" s="10" t="b">
        <f t="shared" si="6"/>
        <v>1</v>
      </c>
      <c r="FQ14" s="10" t="b">
        <f t="shared" si="6"/>
        <v>1</v>
      </c>
      <c r="FR14" s="10" t="b">
        <f t="shared" si="6"/>
        <v>1</v>
      </c>
      <c r="FS14" s="10" t="b">
        <f t="shared" si="6"/>
        <v>1</v>
      </c>
      <c r="FT14" s="10" t="b">
        <f t="shared" si="6"/>
        <v>1</v>
      </c>
      <c r="FU14" s="10" t="b">
        <f t="shared" si="6"/>
        <v>1</v>
      </c>
      <c r="FV14" s="10" t="b">
        <f t="shared" si="6"/>
        <v>1</v>
      </c>
      <c r="FW14" s="10" t="b">
        <f t="shared" si="6"/>
        <v>1</v>
      </c>
      <c r="FX14" s="10" t="b">
        <f t="shared" si="6"/>
        <v>1</v>
      </c>
      <c r="FY14" s="10" t="b">
        <f t="shared" si="6"/>
        <v>1</v>
      </c>
      <c r="FZ14" s="10" t="b">
        <f t="shared" si="6"/>
        <v>1</v>
      </c>
      <c r="GA14" s="10" t="b">
        <f t="shared" si="6"/>
        <v>1</v>
      </c>
      <c r="GB14" s="10" t="b">
        <f t="shared" si="6"/>
        <v>1</v>
      </c>
      <c r="GC14" s="10" t="b">
        <f t="shared" si="6"/>
        <v>1</v>
      </c>
      <c r="GD14" s="10" t="b">
        <f t="shared" si="6"/>
        <v>1</v>
      </c>
      <c r="GE14" s="10" t="b">
        <f t="shared" si="6"/>
        <v>1</v>
      </c>
      <c r="GF14" s="10" t="b">
        <f t="shared" si="6"/>
        <v>1</v>
      </c>
      <c r="GG14" s="10" t="b">
        <f t="shared" si="6"/>
        <v>1</v>
      </c>
      <c r="GH14" s="10" t="b">
        <f t="shared" si="6"/>
        <v>1</v>
      </c>
      <c r="GI14" s="10" t="b">
        <f t="shared" si="6"/>
        <v>1</v>
      </c>
      <c r="GJ14" s="10" t="b">
        <f t="shared" si="6"/>
        <v>1</v>
      </c>
      <c r="GK14" s="10" t="b">
        <f t="shared" si="6"/>
        <v>1</v>
      </c>
      <c r="GL14" s="10" t="b">
        <f t="shared" si="6"/>
        <v>1</v>
      </c>
      <c r="GM14" s="10" t="b">
        <f t="shared" si="6"/>
        <v>1</v>
      </c>
      <c r="GN14" s="10" t="b">
        <f t="shared" ref="GN14:IR14" si="7">IF(AND(GN9&gt;=2011,GN9&lt;=2015),TRUE,FALSE)</f>
        <v>1</v>
      </c>
      <c r="GO14" s="10" t="b">
        <f t="shared" si="7"/>
        <v>1</v>
      </c>
      <c r="GP14" s="10" t="b">
        <f t="shared" si="7"/>
        <v>1</v>
      </c>
      <c r="GQ14" s="10" t="b">
        <f t="shared" si="7"/>
        <v>1</v>
      </c>
      <c r="GR14" s="10" t="b">
        <f t="shared" si="7"/>
        <v>1</v>
      </c>
      <c r="GS14" s="10" t="b">
        <f t="shared" si="7"/>
        <v>1</v>
      </c>
      <c r="GT14" s="10" t="b">
        <f t="shared" si="7"/>
        <v>1</v>
      </c>
      <c r="GU14" s="10" t="b">
        <f t="shared" si="7"/>
        <v>1</v>
      </c>
      <c r="GV14" s="10" t="b">
        <f t="shared" si="7"/>
        <v>1</v>
      </c>
      <c r="GW14" s="10" t="b">
        <f t="shared" si="7"/>
        <v>1</v>
      </c>
      <c r="GX14" s="10" t="b">
        <f t="shared" si="7"/>
        <v>1</v>
      </c>
      <c r="GY14" s="10" t="b">
        <f t="shared" si="7"/>
        <v>1</v>
      </c>
      <c r="GZ14" s="10" t="b">
        <f t="shared" si="7"/>
        <v>1</v>
      </c>
      <c r="HA14" s="10" t="b">
        <f t="shared" si="7"/>
        <v>1</v>
      </c>
      <c r="HB14" s="10" t="b">
        <f t="shared" si="7"/>
        <v>1</v>
      </c>
      <c r="HC14" s="10" t="b">
        <f t="shared" si="7"/>
        <v>1</v>
      </c>
      <c r="HD14" s="10" t="b">
        <f t="shared" si="7"/>
        <v>1</v>
      </c>
      <c r="HE14" s="10" t="b">
        <f t="shared" si="7"/>
        <v>1</v>
      </c>
      <c r="HF14" s="10" t="b">
        <f t="shared" si="7"/>
        <v>1</v>
      </c>
      <c r="HG14" s="10" t="b">
        <f t="shared" si="7"/>
        <v>1</v>
      </c>
      <c r="HH14" s="10" t="b">
        <f t="shared" si="7"/>
        <v>1</v>
      </c>
      <c r="HI14" s="10" t="b">
        <f t="shared" si="7"/>
        <v>1</v>
      </c>
      <c r="HJ14" s="10" t="b">
        <f t="shared" si="7"/>
        <v>1</v>
      </c>
      <c r="HK14" s="10" t="b">
        <f t="shared" si="7"/>
        <v>1</v>
      </c>
      <c r="HL14" s="10" t="b">
        <f t="shared" si="7"/>
        <v>1</v>
      </c>
      <c r="HM14" s="10" t="b">
        <f t="shared" si="7"/>
        <v>1</v>
      </c>
      <c r="HN14" s="10" t="b">
        <f t="shared" si="7"/>
        <v>1</v>
      </c>
      <c r="HO14" s="10" t="b">
        <f t="shared" si="7"/>
        <v>1</v>
      </c>
      <c r="HP14" s="10" t="b">
        <f t="shared" si="7"/>
        <v>1</v>
      </c>
      <c r="HQ14" s="10" t="b">
        <f t="shared" si="7"/>
        <v>1</v>
      </c>
      <c r="HR14" s="10" t="b">
        <f t="shared" si="7"/>
        <v>1</v>
      </c>
      <c r="HS14" s="10" t="b">
        <f t="shared" si="7"/>
        <v>1</v>
      </c>
      <c r="HT14" s="10" t="b">
        <f t="shared" si="7"/>
        <v>1</v>
      </c>
      <c r="HU14" s="10" t="b">
        <f t="shared" si="7"/>
        <v>1</v>
      </c>
      <c r="HV14" s="10" t="b">
        <f t="shared" si="7"/>
        <v>1</v>
      </c>
      <c r="HW14" s="10" t="b">
        <f t="shared" si="7"/>
        <v>1</v>
      </c>
      <c r="HX14" s="10" t="b">
        <f t="shared" si="7"/>
        <v>1</v>
      </c>
      <c r="HY14" s="10" t="b">
        <f t="shared" si="7"/>
        <v>1</v>
      </c>
      <c r="HZ14" s="10" t="b">
        <f t="shared" si="7"/>
        <v>1</v>
      </c>
      <c r="IA14" s="10" t="b">
        <f t="shared" si="7"/>
        <v>1</v>
      </c>
      <c r="IB14" s="10" t="b">
        <f t="shared" si="7"/>
        <v>1</v>
      </c>
      <c r="IC14" s="10" t="b">
        <f t="shared" si="7"/>
        <v>1</v>
      </c>
      <c r="ID14" s="10" t="b">
        <f t="shared" si="7"/>
        <v>1</v>
      </c>
      <c r="IE14" s="10" t="b">
        <f t="shared" si="7"/>
        <v>1</v>
      </c>
      <c r="IF14" s="10" t="b">
        <f t="shared" si="7"/>
        <v>1</v>
      </c>
      <c r="IG14" s="10" t="b">
        <f t="shared" si="7"/>
        <v>1</v>
      </c>
      <c r="IH14" s="10" t="b">
        <f t="shared" si="7"/>
        <v>1</v>
      </c>
      <c r="II14" s="10" t="b">
        <f t="shared" si="7"/>
        <v>1</v>
      </c>
      <c r="IJ14" s="10" t="b">
        <f t="shared" si="7"/>
        <v>1</v>
      </c>
      <c r="IK14" s="10" t="b">
        <f t="shared" si="7"/>
        <v>1</v>
      </c>
      <c r="IL14" s="10" t="b">
        <f t="shared" si="7"/>
        <v>1</v>
      </c>
      <c r="IM14" s="10" t="b">
        <f t="shared" si="7"/>
        <v>1</v>
      </c>
      <c r="IN14" s="10" t="b">
        <f t="shared" si="7"/>
        <v>1</v>
      </c>
      <c r="IO14" s="10" t="b">
        <f t="shared" si="7"/>
        <v>1</v>
      </c>
      <c r="IP14" s="10" t="b">
        <f t="shared" si="7"/>
        <v>1</v>
      </c>
      <c r="IQ14" s="10" t="b">
        <f t="shared" si="7"/>
        <v>1</v>
      </c>
      <c r="IR14" s="10" t="b">
        <f t="shared" si="7"/>
        <v>1</v>
      </c>
    </row>
    <row r="15" spans="1:252" ht="15" customHeight="1" x14ac:dyDescent="0.35">
      <c r="A15" s="6"/>
      <c r="B15" s="8"/>
      <c r="C15" s="26">
        <f>COUNTIF(C14:IR14,"false")</f>
        <v>0</v>
      </c>
      <c r="D15" s="10" t="s">
        <v>9</v>
      </c>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c r="IC15" s="10"/>
      <c r="ID15" s="10"/>
      <c r="IE15" s="10"/>
      <c r="IF15" s="10"/>
      <c r="IG15" s="10"/>
      <c r="IH15" s="10"/>
      <c r="II15" s="10"/>
      <c r="IJ15" s="10"/>
      <c r="IK15" s="10"/>
      <c r="IL15" s="10"/>
      <c r="IM15" s="10"/>
      <c r="IN15" s="10"/>
      <c r="IO15" s="10"/>
      <c r="IP15" s="10"/>
      <c r="IQ15" s="10"/>
      <c r="IR15" s="10"/>
    </row>
    <row r="16" spans="1:252" s="4" customFormat="1" ht="4.1500000000000004" customHeight="1" x14ac:dyDescent="0.35">
      <c r="B16" s="12"/>
    </row>
    <row r="17" spans="1:252" s="61" customFormat="1" ht="15" customHeight="1" x14ac:dyDescent="0.35">
      <c r="A17" s="6"/>
      <c r="B17" s="8" t="s">
        <v>310</v>
      </c>
      <c r="C17" s="61" t="s">
        <v>301</v>
      </c>
      <c r="D17" s="61" t="s">
        <v>302</v>
      </c>
      <c r="E17" s="61" t="s">
        <v>303</v>
      </c>
    </row>
    <row r="18" spans="1:252" ht="15" customHeight="1" x14ac:dyDescent="0.35">
      <c r="B18" s="8" t="s">
        <v>272</v>
      </c>
      <c r="C18" s="7">
        <f>MIN(C3:IR3)</f>
        <v>25000</v>
      </c>
      <c r="D18" s="7">
        <f>MAX(C3:IR3)</f>
        <v>1000000</v>
      </c>
      <c r="E18" s="7">
        <f>AVERAGE(C3:IR3)</f>
        <v>523100</v>
      </c>
      <c r="F18" s="62" t="s">
        <v>304</v>
      </c>
    </row>
    <row r="19" spans="1:252" ht="15" customHeight="1" x14ac:dyDescent="0.35">
      <c r="B19" s="8" t="s">
        <v>262</v>
      </c>
      <c r="C19" s="7">
        <f t="shared" ref="C19:C20" si="8">MIN(C4:IR4)</f>
        <v>5</v>
      </c>
      <c r="D19" s="7">
        <f t="shared" ref="D19:D20" si="9">MAX(C4:IR4)</f>
        <v>15</v>
      </c>
      <c r="E19" s="7">
        <f t="shared" ref="E19:E20" si="10">AVERAGE(C4:IR4)</f>
        <v>10.016</v>
      </c>
      <c r="F19" s="62" t="s">
        <v>304</v>
      </c>
    </row>
    <row r="20" spans="1:252" ht="15" customHeight="1" x14ac:dyDescent="0.35">
      <c r="B20" s="8" t="s">
        <v>263</v>
      </c>
      <c r="C20" s="7">
        <f t="shared" si="8"/>
        <v>25</v>
      </c>
      <c r="D20" s="7">
        <f t="shared" si="9"/>
        <v>30</v>
      </c>
      <c r="E20" s="7">
        <f t="shared" si="10"/>
        <v>27.643999999999998</v>
      </c>
      <c r="F20" s="62" t="s">
        <v>304</v>
      </c>
    </row>
    <row r="21" spans="1:252" ht="15" customHeight="1" x14ac:dyDescent="0.35">
      <c r="B21" s="8"/>
      <c r="C21" s="7"/>
      <c r="D21" s="7"/>
      <c r="E21" s="7"/>
      <c r="F21" s="62"/>
    </row>
    <row r="22" spans="1:252" ht="15" customHeight="1" x14ac:dyDescent="0.35">
      <c r="B22" s="8" t="s">
        <v>311</v>
      </c>
      <c r="C22" s="10" t="b">
        <f>C5&gt;C4</f>
        <v>1</v>
      </c>
      <c r="D22" s="10" t="b">
        <f t="shared" ref="D22:BO22" si="11">D5&gt;D4</f>
        <v>1</v>
      </c>
      <c r="E22" s="10" t="b">
        <f t="shared" si="11"/>
        <v>1</v>
      </c>
      <c r="F22" s="10" t="b">
        <f t="shared" si="11"/>
        <v>1</v>
      </c>
      <c r="G22" s="10" t="b">
        <f t="shared" si="11"/>
        <v>1</v>
      </c>
      <c r="H22" s="10" t="b">
        <f t="shared" si="11"/>
        <v>1</v>
      </c>
      <c r="I22" s="10" t="b">
        <f t="shared" si="11"/>
        <v>1</v>
      </c>
      <c r="J22" s="10" t="b">
        <f t="shared" si="11"/>
        <v>1</v>
      </c>
      <c r="K22" s="10" t="b">
        <f t="shared" si="11"/>
        <v>1</v>
      </c>
      <c r="L22" s="10" t="b">
        <f t="shared" si="11"/>
        <v>1</v>
      </c>
      <c r="M22" s="10" t="b">
        <f t="shared" si="11"/>
        <v>1</v>
      </c>
      <c r="N22" s="10" t="b">
        <f t="shared" si="11"/>
        <v>1</v>
      </c>
      <c r="O22" s="10" t="b">
        <f t="shared" si="11"/>
        <v>1</v>
      </c>
      <c r="P22" s="10" t="b">
        <f t="shared" si="11"/>
        <v>1</v>
      </c>
      <c r="Q22" s="10" t="b">
        <f t="shared" si="11"/>
        <v>1</v>
      </c>
      <c r="R22" s="10" t="b">
        <f t="shared" si="11"/>
        <v>1</v>
      </c>
      <c r="S22" s="10" t="b">
        <f t="shared" si="11"/>
        <v>1</v>
      </c>
      <c r="T22" s="10" t="b">
        <f t="shared" si="11"/>
        <v>1</v>
      </c>
      <c r="U22" s="10" t="b">
        <f t="shared" si="11"/>
        <v>1</v>
      </c>
      <c r="V22" s="10" t="b">
        <f t="shared" si="11"/>
        <v>1</v>
      </c>
      <c r="W22" s="10" t="b">
        <f t="shared" si="11"/>
        <v>1</v>
      </c>
      <c r="X22" s="10" t="b">
        <f t="shared" si="11"/>
        <v>1</v>
      </c>
      <c r="Y22" s="10" t="b">
        <f t="shared" si="11"/>
        <v>1</v>
      </c>
      <c r="Z22" s="10" t="b">
        <f t="shared" si="11"/>
        <v>1</v>
      </c>
      <c r="AA22" s="10" t="b">
        <f t="shared" si="11"/>
        <v>1</v>
      </c>
      <c r="AB22" s="10" t="b">
        <f t="shared" si="11"/>
        <v>1</v>
      </c>
      <c r="AC22" s="10" t="b">
        <f t="shared" si="11"/>
        <v>1</v>
      </c>
      <c r="AD22" s="10" t="b">
        <f t="shared" si="11"/>
        <v>1</v>
      </c>
      <c r="AE22" s="10" t="b">
        <f t="shared" si="11"/>
        <v>1</v>
      </c>
      <c r="AF22" s="10" t="b">
        <f t="shared" si="11"/>
        <v>1</v>
      </c>
      <c r="AG22" s="10" t="b">
        <f t="shared" si="11"/>
        <v>1</v>
      </c>
      <c r="AH22" s="10" t="b">
        <f t="shared" si="11"/>
        <v>1</v>
      </c>
      <c r="AI22" s="10" t="b">
        <f t="shared" si="11"/>
        <v>1</v>
      </c>
      <c r="AJ22" s="10" t="b">
        <f t="shared" si="11"/>
        <v>1</v>
      </c>
      <c r="AK22" s="10" t="b">
        <f t="shared" si="11"/>
        <v>1</v>
      </c>
      <c r="AL22" s="10" t="b">
        <f t="shared" si="11"/>
        <v>1</v>
      </c>
      <c r="AM22" s="10" t="b">
        <f t="shared" si="11"/>
        <v>1</v>
      </c>
      <c r="AN22" s="10" t="b">
        <f t="shared" si="11"/>
        <v>1</v>
      </c>
      <c r="AO22" s="10" t="b">
        <f t="shared" si="11"/>
        <v>1</v>
      </c>
      <c r="AP22" s="10" t="b">
        <f t="shared" si="11"/>
        <v>1</v>
      </c>
      <c r="AQ22" s="10" t="b">
        <f t="shared" si="11"/>
        <v>1</v>
      </c>
      <c r="AR22" s="10" t="b">
        <f t="shared" si="11"/>
        <v>1</v>
      </c>
      <c r="AS22" s="10" t="b">
        <f t="shared" si="11"/>
        <v>1</v>
      </c>
      <c r="AT22" s="10" t="b">
        <f t="shared" si="11"/>
        <v>1</v>
      </c>
      <c r="AU22" s="10" t="b">
        <f t="shared" si="11"/>
        <v>1</v>
      </c>
      <c r="AV22" s="10" t="b">
        <f t="shared" si="11"/>
        <v>1</v>
      </c>
      <c r="AW22" s="10" t="b">
        <f t="shared" si="11"/>
        <v>1</v>
      </c>
      <c r="AX22" s="10" t="b">
        <f t="shared" si="11"/>
        <v>1</v>
      </c>
      <c r="AY22" s="10" t="b">
        <f t="shared" si="11"/>
        <v>1</v>
      </c>
      <c r="AZ22" s="10" t="b">
        <f t="shared" si="11"/>
        <v>1</v>
      </c>
      <c r="BA22" s="10" t="b">
        <f t="shared" si="11"/>
        <v>1</v>
      </c>
      <c r="BB22" s="10" t="b">
        <f t="shared" si="11"/>
        <v>1</v>
      </c>
      <c r="BC22" s="10" t="b">
        <f t="shared" si="11"/>
        <v>1</v>
      </c>
      <c r="BD22" s="10" t="b">
        <f t="shared" si="11"/>
        <v>1</v>
      </c>
      <c r="BE22" s="10" t="b">
        <f t="shared" si="11"/>
        <v>1</v>
      </c>
      <c r="BF22" s="10" t="b">
        <f t="shared" si="11"/>
        <v>1</v>
      </c>
      <c r="BG22" s="10" t="b">
        <f t="shared" si="11"/>
        <v>1</v>
      </c>
      <c r="BH22" s="10" t="b">
        <f t="shared" si="11"/>
        <v>1</v>
      </c>
      <c r="BI22" s="10" t="b">
        <f t="shared" si="11"/>
        <v>1</v>
      </c>
      <c r="BJ22" s="10" t="b">
        <f t="shared" si="11"/>
        <v>1</v>
      </c>
      <c r="BK22" s="10" t="b">
        <f t="shared" si="11"/>
        <v>1</v>
      </c>
      <c r="BL22" s="10" t="b">
        <f t="shared" si="11"/>
        <v>1</v>
      </c>
      <c r="BM22" s="10" t="b">
        <f t="shared" si="11"/>
        <v>1</v>
      </c>
      <c r="BN22" s="10" t="b">
        <f t="shared" si="11"/>
        <v>1</v>
      </c>
      <c r="BO22" s="10" t="b">
        <f t="shared" si="11"/>
        <v>1</v>
      </c>
      <c r="BP22" s="10" t="b">
        <f t="shared" ref="BP22:EA22" si="12">BP5&gt;BP4</f>
        <v>1</v>
      </c>
      <c r="BQ22" s="10" t="b">
        <f t="shared" si="12"/>
        <v>1</v>
      </c>
      <c r="BR22" s="10" t="b">
        <f t="shared" si="12"/>
        <v>1</v>
      </c>
      <c r="BS22" s="10" t="b">
        <f t="shared" si="12"/>
        <v>1</v>
      </c>
      <c r="BT22" s="10" t="b">
        <f t="shared" si="12"/>
        <v>1</v>
      </c>
      <c r="BU22" s="10" t="b">
        <f t="shared" si="12"/>
        <v>1</v>
      </c>
      <c r="BV22" s="10" t="b">
        <f t="shared" si="12"/>
        <v>1</v>
      </c>
      <c r="BW22" s="10" t="b">
        <f t="shared" si="12"/>
        <v>1</v>
      </c>
      <c r="BX22" s="10" t="b">
        <f t="shared" si="12"/>
        <v>1</v>
      </c>
      <c r="BY22" s="10" t="b">
        <f t="shared" si="12"/>
        <v>1</v>
      </c>
      <c r="BZ22" s="10" t="b">
        <f t="shared" si="12"/>
        <v>1</v>
      </c>
      <c r="CA22" s="10" t="b">
        <f t="shared" si="12"/>
        <v>1</v>
      </c>
      <c r="CB22" s="10" t="b">
        <f t="shared" si="12"/>
        <v>1</v>
      </c>
      <c r="CC22" s="10" t="b">
        <f t="shared" si="12"/>
        <v>1</v>
      </c>
      <c r="CD22" s="10" t="b">
        <f t="shared" si="12"/>
        <v>1</v>
      </c>
      <c r="CE22" s="10" t="b">
        <f t="shared" si="12"/>
        <v>1</v>
      </c>
      <c r="CF22" s="10" t="b">
        <f t="shared" si="12"/>
        <v>1</v>
      </c>
      <c r="CG22" s="10" t="b">
        <f t="shared" si="12"/>
        <v>1</v>
      </c>
      <c r="CH22" s="10" t="b">
        <f t="shared" si="12"/>
        <v>1</v>
      </c>
      <c r="CI22" s="10" t="b">
        <f t="shared" si="12"/>
        <v>1</v>
      </c>
      <c r="CJ22" s="10" t="b">
        <f t="shared" si="12"/>
        <v>1</v>
      </c>
      <c r="CK22" s="10" t="b">
        <f t="shared" si="12"/>
        <v>1</v>
      </c>
      <c r="CL22" s="10" t="b">
        <f t="shared" si="12"/>
        <v>1</v>
      </c>
      <c r="CM22" s="10" t="b">
        <f t="shared" si="12"/>
        <v>1</v>
      </c>
      <c r="CN22" s="10" t="b">
        <f t="shared" si="12"/>
        <v>1</v>
      </c>
      <c r="CO22" s="10" t="b">
        <f t="shared" si="12"/>
        <v>1</v>
      </c>
      <c r="CP22" s="10" t="b">
        <f t="shared" si="12"/>
        <v>1</v>
      </c>
      <c r="CQ22" s="10" t="b">
        <f t="shared" si="12"/>
        <v>1</v>
      </c>
      <c r="CR22" s="10" t="b">
        <f t="shared" si="12"/>
        <v>1</v>
      </c>
      <c r="CS22" s="10" t="b">
        <f t="shared" si="12"/>
        <v>1</v>
      </c>
      <c r="CT22" s="10" t="b">
        <f t="shared" si="12"/>
        <v>1</v>
      </c>
      <c r="CU22" s="10" t="b">
        <f t="shared" si="12"/>
        <v>1</v>
      </c>
      <c r="CV22" s="10" t="b">
        <f t="shared" si="12"/>
        <v>1</v>
      </c>
      <c r="CW22" s="10" t="b">
        <f t="shared" si="12"/>
        <v>1</v>
      </c>
      <c r="CX22" s="10" t="b">
        <f t="shared" si="12"/>
        <v>1</v>
      </c>
      <c r="CY22" s="10" t="b">
        <f t="shared" si="12"/>
        <v>1</v>
      </c>
      <c r="CZ22" s="10" t="b">
        <f t="shared" si="12"/>
        <v>1</v>
      </c>
      <c r="DA22" s="10" t="b">
        <f t="shared" si="12"/>
        <v>1</v>
      </c>
      <c r="DB22" s="10" t="b">
        <f t="shared" si="12"/>
        <v>1</v>
      </c>
      <c r="DC22" s="10" t="b">
        <f t="shared" si="12"/>
        <v>1</v>
      </c>
      <c r="DD22" s="10" t="b">
        <f t="shared" si="12"/>
        <v>1</v>
      </c>
      <c r="DE22" s="10" t="b">
        <f t="shared" si="12"/>
        <v>1</v>
      </c>
      <c r="DF22" s="10" t="b">
        <f t="shared" si="12"/>
        <v>1</v>
      </c>
      <c r="DG22" s="10" t="b">
        <f t="shared" si="12"/>
        <v>1</v>
      </c>
      <c r="DH22" s="10" t="b">
        <f t="shared" si="12"/>
        <v>1</v>
      </c>
      <c r="DI22" s="10" t="b">
        <f t="shared" si="12"/>
        <v>1</v>
      </c>
      <c r="DJ22" s="10" t="b">
        <f t="shared" si="12"/>
        <v>1</v>
      </c>
      <c r="DK22" s="10" t="b">
        <f t="shared" si="12"/>
        <v>1</v>
      </c>
      <c r="DL22" s="10" t="b">
        <f t="shared" si="12"/>
        <v>1</v>
      </c>
      <c r="DM22" s="10" t="b">
        <f t="shared" si="12"/>
        <v>1</v>
      </c>
      <c r="DN22" s="10" t="b">
        <f t="shared" si="12"/>
        <v>1</v>
      </c>
      <c r="DO22" s="10" t="b">
        <f t="shared" si="12"/>
        <v>1</v>
      </c>
      <c r="DP22" s="10" t="b">
        <f t="shared" si="12"/>
        <v>1</v>
      </c>
      <c r="DQ22" s="10" t="b">
        <f t="shared" si="12"/>
        <v>1</v>
      </c>
      <c r="DR22" s="10" t="b">
        <f t="shared" si="12"/>
        <v>1</v>
      </c>
      <c r="DS22" s="10" t="b">
        <f t="shared" si="12"/>
        <v>1</v>
      </c>
      <c r="DT22" s="10" t="b">
        <f t="shared" si="12"/>
        <v>1</v>
      </c>
      <c r="DU22" s="10" t="b">
        <f t="shared" si="12"/>
        <v>1</v>
      </c>
      <c r="DV22" s="10" t="b">
        <f t="shared" si="12"/>
        <v>1</v>
      </c>
      <c r="DW22" s="10" t="b">
        <f t="shared" si="12"/>
        <v>1</v>
      </c>
      <c r="DX22" s="10" t="b">
        <f t="shared" si="12"/>
        <v>1</v>
      </c>
      <c r="DY22" s="10" t="b">
        <f t="shared" si="12"/>
        <v>1</v>
      </c>
      <c r="DZ22" s="10" t="b">
        <f t="shared" si="12"/>
        <v>1</v>
      </c>
      <c r="EA22" s="10" t="b">
        <f t="shared" si="12"/>
        <v>1</v>
      </c>
      <c r="EB22" s="10" t="b">
        <f t="shared" ref="EB22:GM22" si="13">EB5&gt;EB4</f>
        <v>1</v>
      </c>
      <c r="EC22" s="10" t="b">
        <f t="shared" si="13"/>
        <v>1</v>
      </c>
      <c r="ED22" s="10" t="b">
        <f t="shared" si="13"/>
        <v>1</v>
      </c>
      <c r="EE22" s="10" t="b">
        <f t="shared" si="13"/>
        <v>1</v>
      </c>
      <c r="EF22" s="10" t="b">
        <f t="shared" si="13"/>
        <v>1</v>
      </c>
      <c r="EG22" s="10" t="b">
        <f t="shared" si="13"/>
        <v>1</v>
      </c>
      <c r="EH22" s="10" t="b">
        <f t="shared" si="13"/>
        <v>1</v>
      </c>
      <c r="EI22" s="10" t="b">
        <f t="shared" si="13"/>
        <v>1</v>
      </c>
      <c r="EJ22" s="10" t="b">
        <f t="shared" si="13"/>
        <v>1</v>
      </c>
      <c r="EK22" s="10" t="b">
        <f t="shared" si="13"/>
        <v>1</v>
      </c>
      <c r="EL22" s="10" t="b">
        <f t="shared" si="13"/>
        <v>1</v>
      </c>
      <c r="EM22" s="10" t="b">
        <f t="shared" si="13"/>
        <v>1</v>
      </c>
      <c r="EN22" s="10" t="b">
        <f t="shared" si="13"/>
        <v>1</v>
      </c>
      <c r="EO22" s="10" t="b">
        <f t="shared" si="13"/>
        <v>1</v>
      </c>
      <c r="EP22" s="10" t="b">
        <f t="shared" si="13"/>
        <v>1</v>
      </c>
      <c r="EQ22" s="10" t="b">
        <f t="shared" si="13"/>
        <v>1</v>
      </c>
      <c r="ER22" s="10" t="b">
        <f t="shared" si="13"/>
        <v>1</v>
      </c>
      <c r="ES22" s="10" t="b">
        <f t="shared" si="13"/>
        <v>1</v>
      </c>
      <c r="ET22" s="10" t="b">
        <f t="shared" si="13"/>
        <v>1</v>
      </c>
      <c r="EU22" s="10" t="b">
        <f t="shared" si="13"/>
        <v>1</v>
      </c>
      <c r="EV22" s="10" t="b">
        <f t="shared" si="13"/>
        <v>1</v>
      </c>
      <c r="EW22" s="10" t="b">
        <f t="shared" si="13"/>
        <v>1</v>
      </c>
      <c r="EX22" s="10" t="b">
        <f t="shared" si="13"/>
        <v>1</v>
      </c>
      <c r="EY22" s="10" t="b">
        <f t="shared" si="13"/>
        <v>1</v>
      </c>
      <c r="EZ22" s="10" t="b">
        <f t="shared" si="13"/>
        <v>1</v>
      </c>
      <c r="FA22" s="10" t="b">
        <f t="shared" si="13"/>
        <v>1</v>
      </c>
      <c r="FB22" s="10" t="b">
        <f t="shared" si="13"/>
        <v>1</v>
      </c>
      <c r="FC22" s="10" t="b">
        <f t="shared" si="13"/>
        <v>1</v>
      </c>
      <c r="FD22" s="10" t="b">
        <f t="shared" si="13"/>
        <v>1</v>
      </c>
      <c r="FE22" s="10" t="b">
        <f t="shared" si="13"/>
        <v>1</v>
      </c>
      <c r="FF22" s="10" t="b">
        <f t="shared" si="13"/>
        <v>1</v>
      </c>
      <c r="FG22" s="10" t="b">
        <f t="shared" si="13"/>
        <v>1</v>
      </c>
      <c r="FH22" s="10" t="b">
        <f t="shared" si="13"/>
        <v>1</v>
      </c>
      <c r="FI22" s="10" t="b">
        <f t="shared" si="13"/>
        <v>1</v>
      </c>
      <c r="FJ22" s="10" t="b">
        <f t="shared" si="13"/>
        <v>1</v>
      </c>
      <c r="FK22" s="10" t="b">
        <f t="shared" si="13"/>
        <v>1</v>
      </c>
      <c r="FL22" s="10" t="b">
        <f t="shared" si="13"/>
        <v>1</v>
      </c>
      <c r="FM22" s="10" t="b">
        <f t="shared" si="13"/>
        <v>1</v>
      </c>
      <c r="FN22" s="10" t="b">
        <f t="shared" si="13"/>
        <v>1</v>
      </c>
      <c r="FO22" s="10" t="b">
        <f t="shared" si="13"/>
        <v>1</v>
      </c>
      <c r="FP22" s="10" t="b">
        <f t="shared" si="13"/>
        <v>1</v>
      </c>
      <c r="FQ22" s="10" t="b">
        <f t="shared" si="13"/>
        <v>1</v>
      </c>
      <c r="FR22" s="10" t="b">
        <f t="shared" si="13"/>
        <v>1</v>
      </c>
      <c r="FS22" s="10" t="b">
        <f t="shared" si="13"/>
        <v>1</v>
      </c>
      <c r="FT22" s="10" t="b">
        <f t="shared" si="13"/>
        <v>1</v>
      </c>
      <c r="FU22" s="10" t="b">
        <f t="shared" si="13"/>
        <v>1</v>
      </c>
      <c r="FV22" s="10" t="b">
        <f t="shared" si="13"/>
        <v>1</v>
      </c>
      <c r="FW22" s="10" t="b">
        <f t="shared" si="13"/>
        <v>1</v>
      </c>
      <c r="FX22" s="10" t="b">
        <f t="shared" si="13"/>
        <v>1</v>
      </c>
      <c r="FY22" s="10" t="b">
        <f t="shared" si="13"/>
        <v>1</v>
      </c>
      <c r="FZ22" s="10" t="b">
        <f t="shared" si="13"/>
        <v>1</v>
      </c>
      <c r="GA22" s="10" t="b">
        <f t="shared" si="13"/>
        <v>1</v>
      </c>
      <c r="GB22" s="10" t="b">
        <f t="shared" si="13"/>
        <v>1</v>
      </c>
      <c r="GC22" s="10" t="b">
        <f t="shared" si="13"/>
        <v>1</v>
      </c>
      <c r="GD22" s="10" t="b">
        <f t="shared" si="13"/>
        <v>1</v>
      </c>
      <c r="GE22" s="10" t="b">
        <f t="shared" si="13"/>
        <v>1</v>
      </c>
      <c r="GF22" s="10" t="b">
        <f t="shared" si="13"/>
        <v>1</v>
      </c>
      <c r="GG22" s="10" t="b">
        <f t="shared" si="13"/>
        <v>1</v>
      </c>
      <c r="GH22" s="10" t="b">
        <f t="shared" si="13"/>
        <v>1</v>
      </c>
      <c r="GI22" s="10" t="b">
        <f t="shared" si="13"/>
        <v>1</v>
      </c>
      <c r="GJ22" s="10" t="b">
        <f t="shared" si="13"/>
        <v>1</v>
      </c>
      <c r="GK22" s="10" t="b">
        <f t="shared" si="13"/>
        <v>1</v>
      </c>
      <c r="GL22" s="10" t="b">
        <f t="shared" si="13"/>
        <v>1</v>
      </c>
      <c r="GM22" s="10" t="b">
        <f t="shared" si="13"/>
        <v>1</v>
      </c>
      <c r="GN22" s="10" t="b">
        <f t="shared" ref="GN22:IR22" si="14">GN5&gt;GN4</f>
        <v>1</v>
      </c>
      <c r="GO22" s="10" t="b">
        <f t="shared" si="14"/>
        <v>1</v>
      </c>
      <c r="GP22" s="10" t="b">
        <f t="shared" si="14"/>
        <v>1</v>
      </c>
      <c r="GQ22" s="10" t="b">
        <f t="shared" si="14"/>
        <v>1</v>
      </c>
      <c r="GR22" s="10" t="b">
        <f t="shared" si="14"/>
        <v>1</v>
      </c>
      <c r="GS22" s="10" t="b">
        <f t="shared" si="14"/>
        <v>1</v>
      </c>
      <c r="GT22" s="10" t="b">
        <f t="shared" si="14"/>
        <v>1</v>
      </c>
      <c r="GU22" s="10" t="b">
        <f t="shared" si="14"/>
        <v>1</v>
      </c>
      <c r="GV22" s="10" t="b">
        <f t="shared" si="14"/>
        <v>1</v>
      </c>
      <c r="GW22" s="10" t="b">
        <f t="shared" si="14"/>
        <v>1</v>
      </c>
      <c r="GX22" s="10" t="b">
        <f t="shared" si="14"/>
        <v>1</v>
      </c>
      <c r="GY22" s="10" t="b">
        <f t="shared" si="14"/>
        <v>1</v>
      </c>
      <c r="GZ22" s="10" t="b">
        <f t="shared" si="14"/>
        <v>1</v>
      </c>
      <c r="HA22" s="10" t="b">
        <f t="shared" si="14"/>
        <v>1</v>
      </c>
      <c r="HB22" s="10" t="b">
        <f t="shared" si="14"/>
        <v>1</v>
      </c>
      <c r="HC22" s="10" t="b">
        <f t="shared" si="14"/>
        <v>1</v>
      </c>
      <c r="HD22" s="10" t="b">
        <f t="shared" si="14"/>
        <v>1</v>
      </c>
      <c r="HE22" s="10" t="b">
        <f t="shared" si="14"/>
        <v>1</v>
      </c>
      <c r="HF22" s="10" t="b">
        <f t="shared" si="14"/>
        <v>1</v>
      </c>
      <c r="HG22" s="10" t="b">
        <f t="shared" si="14"/>
        <v>1</v>
      </c>
      <c r="HH22" s="10" t="b">
        <f t="shared" si="14"/>
        <v>1</v>
      </c>
      <c r="HI22" s="10" t="b">
        <f t="shared" si="14"/>
        <v>1</v>
      </c>
      <c r="HJ22" s="10" t="b">
        <f t="shared" si="14"/>
        <v>1</v>
      </c>
      <c r="HK22" s="10" t="b">
        <f t="shared" si="14"/>
        <v>1</v>
      </c>
      <c r="HL22" s="10" t="b">
        <f t="shared" si="14"/>
        <v>1</v>
      </c>
      <c r="HM22" s="10" t="b">
        <f t="shared" si="14"/>
        <v>1</v>
      </c>
      <c r="HN22" s="10" t="b">
        <f t="shared" si="14"/>
        <v>1</v>
      </c>
      <c r="HO22" s="10" t="b">
        <f t="shared" si="14"/>
        <v>1</v>
      </c>
      <c r="HP22" s="10" t="b">
        <f t="shared" si="14"/>
        <v>1</v>
      </c>
      <c r="HQ22" s="10" t="b">
        <f t="shared" si="14"/>
        <v>1</v>
      </c>
      <c r="HR22" s="10" t="b">
        <f t="shared" si="14"/>
        <v>1</v>
      </c>
      <c r="HS22" s="10" t="b">
        <f t="shared" si="14"/>
        <v>1</v>
      </c>
      <c r="HT22" s="10" t="b">
        <f t="shared" si="14"/>
        <v>1</v>
      </c>
      <c r="HU22" s="10" t="b">
        <f t="shared" si="14"/>
        <v>1</v>
      </c>
      <c r="HV22" s="10" t="b">
        <f t="shared" si="14"/>
        <v>1</v>
      </c>
      <c r="HW22" s="10" t="b">
        <f t="shared" si="14"/>
        <v>1</v>
      </c>
      <c r="HX22" s="10" t="b">
        <f t="shared" si="14"/>
        <v>1</v>
      </c>
      <c r="HY22" s="10" t="b">
        <f t="shared" si="14"/>
        <v>1</v>
      </c>
      <c r="HZ22" s="10" t="b">
        <f t="shared" si="14"/>
        <v>1</v>
      </c>
      <c r="IA22" s="10" t="b">
        <f t="shared" si="14"/>
        <v>1</v>
      </c>
      <c r="IB22" s="10" t="b">
        <f t="shared" si="14"/>
        <v>1</v>
      </c>
      <c r="IC22" s="10" t="b">
        <f t="shared" si="14"/>
        <v>1</v>
      </c>
      <c r="ID22" s="10" t="b">
        <f t="shared" si="14"/>
        <v>1</v>
      </c>
      <c r="IE22" s="10" t="b">
        <f t="shared" si="14"/>
        <v>1</v>
      </c>
      <c r="IF22" s="10" t="b">
        <f t="shared" si="14"/>
        <v>1</v>
      </c>
      <c r="IG22" s="10" t="b">
        <f t="shared" si="14"/>
        <v>1</v>
      </c>
      <c r="IH22" s="10" t="b">
        <f t="shared" si="14"/>
        <v>1</v>
      </c>
      <c r="II22" s="10" t="b">
        <f t="shared" si="14"/>
        <v>1</v>
      </c>
      <c r="IJ22" s="10" t="b">
        <f t="shared" si="14"/>
        <v>1</v>
      </c>
      <c r="IK22" s="10" t="b">
        <f t="shared" si="14"/>
        <v>1</v>
      </c>
      <c r="IL22" s="10" t="b">
        <f t="shared" si="14"/>
        <v>1</v>
      </c>
      <c r="IM22" s="10" t="b">
        <f t="shared" si="14"/>
        <v>1</v>
      </c>
      <c r="IN22" s="10" t="b">
        <f t="shared" si="14"/>
        <v>1</v>
      </c>
      <c r="IO22" s="10" t="b">
        <f t="shared" si="14"/>
        <v>1</v>
      </c>
      <c r="IP22" s="10" t="b">
        <f t="shared" si="14"/>
        <v>1</v>
      </c>
      <c r="IQ22" s="10" t="b">
        <f t="shared" si="14"/>
        <v>1</v>
      </c>
      <c r="IR22" s="10" t="b">
        <f t="shared" si="14"/>
        <v>1</v>
      </c>
    </row>
    <row r="23" spans="1:252" ht="15" customHeight="1" x14ac:dyDescent="0.35">
      <c r="A23" s="6"/>
      <c r="B23" s="8"/>
      <c r="C23" s="26">
        <f>COUNTIF(C22:IR22,"false")</f>
        <v>0</v>
      </c>
      <c r="D23" s="10" t="s">
        <v>9</v>
      </c>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c r="IF23" s="10"/>
      <c r="IG23" s="10"/>
      <c r="IH23" s="10"/>
      <c r="II23" s="10"/>
      <c r="IJ23" s="10"/>
      <c r="IK23" s="10"/>
      <c r="IL23" s="10"/>
      <c r="IM23" s="10"/>
      <c r="IN23" s="10"/>
      <c r="IO23" s="10"/>
      <c r="IP23" s="10"/>
      <c r="IQ23" s="10"/>
      <c r="IR23" s="10"/>
    </row>
    <row r="25" spans="1:252" s="4" customFormat="1" ht="4.1500000000000004" customHeight="1" x14ac:dyDescent="0.35">
      <c r="B25" s="12"/>
    </row>
    <row r="26" spans="1:252" ht="15" customHeight="1" x14ac:dyDescent="0.35">
      <c r="A26" s="6"/>
      <c r="B26" s="42" t="s">
        <v>298</v>
      </c>
      <c r="C26" s="25">
        <f>SUMPRODUCT(C7:C8,Parameters!$C$3:$C$4)</f>
        <v>8.7000000000000011E-3</v>
      </c>
      <c r="D26" s="25">
        <f>SUMPRODUCT(D7:D8,Parameters!$C$3:$C$4)</f>
        <v>1.255E-2</v>
      </c>
      <c r="E26" s="25">
        <f>SUMPRODUCT(E7:E8,Parameters!$C$3:$C$4)</f>
        <v>1.0450000000000001E-2</v>
      </c>
      <c r="F26" s="25">
        <f>SUMPRODUCT(F7:F8,Parameters!$C$3:$C$4)</f>
        <v>1.3949999999999999E-2</v>
      </c>
      <c r="G26" s="25">
        <f>SUMPRODUCT(G7:G8,Parameters!$C$3:$C$4)</f>
        <v>9.4000000000000004E-3</v>
      </c>
      <c r="H26" s="25">
        <f>SUMPRODUCT(H7:H8,Parameters!$C$3:$C$4)</f>
        <v>1.2199999999999999E-2</v>
      </c>
      <c r="I26" s="25">
        <f>SUMPRODUCT(I7:I8,Parameters!$C$3:$C$4)</f>
        <v>8.0000000000000002E-3</v>
      </c>
      <c r="J26" s="25">
        <f>SUMPRODUCT(J7:J8,Parameters!$C$3:$C$4)</f>
        <v>1.15E-2</v>
      </c>
      <c r="K26" s="25">
        <f>SUMPRODUCT(K7:K8,Parameters!$C$3:$C$4)</f>
        <v>9.049999999999999E-3</v>
      </c>
      <c r="L26" s="25">
        <f>SUMPRODUCT(L7:L8,Parameters!$C$3:$C$4)</f>
        <v>1.115E-2</v>
      </c>
      <c r="M26" s="25">
        <f>SUMPRODUCT(M7:M8,Parameters!$C$3:$C$4)</f>
        <v>1.465E-2</v>
      </c>
      <c r="N26" s="25">
        <f>SUMPRODUCT(N7:N8,Parameters!$C$3:$C$4)</f>
        <v>1.3599999999999999E-2</v>
      </c>
      <c r="O26" s="25">
        <f>SUMPRODUCT(O7:O8,Parameters!$C$3:$C$4)</f>
        <v>8.3499999999999998E-3</v>
      </c>
      <c r="P26" s="25">
        <f>SUMPRODUCT(P7:P8,Parameters!$C$3:$C$4)</f>
        <v>1.2199999999999999E-2</v>
      </c>
      <c r="Q26" s="25">
        <f>SUMPRODUCT(Q7:Q8,Parameters!$C$3:$C$4)</f>
        <v>1.1849999999999999E-2</v>
      </c>
      <c r="R26" s="25">
        <f>SUMPRODUCT(R7:R8,Parameters!$C$3:$C$4)</f>
        <v>1.2899999999999998E-2</v>
      </c>
      <c r="S26" s="25">
        <f>SUMPRODUCT(S7:S8,Parameters!$C$3:$C$4)</f>
        <v>1.01E-2</v>
      </c>
      <c r="T26" s="25">
        <f>SUMPRODUCT(T7:T8,Parameters!$C$3:$C$4)</f>
        <v>1.2899999999999998E-2</v>
      </c>
      <c r="U26" s="25">
        <f>SUMPRODUCT(U7:U8,Parameters!$C$3:$C$4)</f>
        <v>1.3599999999999999E-2</v>
      </c>
      <c r="V26" s="25">
        <f>SUMPRODUCT(V7:V8,Parameters!$C$3:$C$4)</f>
        <v>8.3499999999999998E-3</v>
      </c>
      <c r="W26" s="25">
        <f>SUMPRODUCT(W7:W8,Parameters!$C$3:$C$4)</f>
        <v>1.2899999999999998E-2</v>
      </c>
      <c r="X26" s="25">
        <f>SUMPRODUCT(X7:X8,Parameters!$C$3:$C$4)</f>
        <v>1.2199999999999999E-2</v>
      </c>
      <c r="Y26" s="25">
        <f>SUMPRODUCT(Y7:Y8,Parameters!$C$3:$C$4)</f>
        <v>9.75E-3</v>
      </c>
      <c r="Z26" s="25">
        <f>SUMPRODUCT(Z7:Z8,Parameters!$C$3:$C$4)</f>
        <v>9.049999999999999E-3</v>
      </c>
      <c r="AA26" s="25">
        <f>SUMPRODUCT(AA7:AA8,Parameters!$C$3:$C$4)</f>
        <v>1.255E-2</v>
      </c>
      <c r="AB26" s="25">
        <f>SUMPRODUCT(AB7:AB8,Parameters!$C$3:$C$4)</f>
        <v>1.1849999999999999E-2</v>
      </c>
      <c r="AC26" s="25">
        <f>SUMPRODUCT(AC7:AC8,Parameters!$C$3:$C$4)</f>
        <v>1.15E-2</v>
      </c>
      <c r="AD26" s="25">
        <f>SUMPRODUCT(AD7:AD8,Parameters!$C$3:$C$4)</f>
        <v>1.115E-2</v>
      </c>
      <c r="AE26" s="25">
        <f>SUMPRODUCT(AE7:AE8,Parameters!$C$3:$C$4)</f>
        <v>1.115E-2</v>
      </c>
      <c r="AF26" s="25">
        <f>SUMPRODUCT(AF7:AF8,Parameters!$C$3:$C$4)</f>
        <v>1.2199999999999999E-2</v>
      </c>
      <c r="AG26" s="25">
        <f>SUMPRODUCT(AG7:AG8,Parameters!$C$3:$C$4)</f>
        <v>1.1849999999999999E-2</v>
      </c>
      <c r="AH26" s="25">
        <f>SUMPRODUCT(AH7:AH8,Parameters!$C$3:$C$4)</f>
        <v>1.01E-2</v>
      </c>
      <c r="AI26" s="25">
        <f>SUMPRODUCT(AI7:AI8,Parameters!$C$3:$C$4)</f>
        <v>1.2899999999999998E-2</v>
      </c>
      <c r="AJ26" s="25">
        <f>SUMPRODUCT(AJ7:AJ8,Parameters!$C$3:$C$4)</f>
        <v>1.3949999999999999E-2</v>
      </c>
      <c r="AK26" s="25">
        <f>SUMPRODUCT(AK7:AK8,Parameters!$C$3:$C$4)</f>
        <v>9.75E-3</v>
      </c>
      <c r="AL26" s="25">
        <f>SUMPRODUCT(AL7:AL8,Parameters!$C$3:$C$4)</f>
        <v>9.4000000000000004E-3</v>
      </c>
      <c r="AM26" s="25">
        <f>SUMPRODUCT(AM7:AM8,Parameters!$C$3:$C$4)</f>
        <v>1.115E-2</v>
      </c>
      <c r="AN26" s="25">
        <f>SUMPRODUCT(AN7:AN8,Parameters!$C$3:$C$4)</f>
        <v>1.255E-2</v>
      </c>
      <c r="AO26" s="25">
        <f>SUMPRODUCT(AO7:AO8,Parameters!$C$3:$C$4)</f>
        <v>1.3599999999999999E-2</v>
      </c>
      <c r="AP26" s="25">
        <f>SUMPRODUCT(AP7:AP8,Parameters!$C$3:$C$4)</f>
        <v>1.3949999999999999E-2</v>
      </c>
      <c r="AQ26" s="25">
        <f>SUMPRODUCT(AQ7:AQ8,Parameters!$C$3:$C$4)</f>
        <v>1.4999999999999999E-2</v>
      </c>
      <c r="AR26" s="25">
        <f>SUMPRODUCT(AR7:AR8,Parameters!$C$3:$C$4)</f>
        <v>1.01E-2</v>
      </c>
      <c r="AS26" s="25">
        <f>SUMPRODUCT(AS7:AS8,Parameters!$C$3:$C$4)</f>
        <v>1.15E-2</v>
      </c>
      <c r="AT26" s="25">
        <f>SUMPRODUCT(AT7:AT8,Parameters!$C$3:$C$4)</f>
        <v>1.1849999999999999E-2</v>
      </c>
      <c r="AU26" s="25">
        <f>SUMPRODUCT(AU7:AU8,Parameters!$C$3:$C$4)</f>
        <v>1.2899999999999998E-2</v>
      </c>
      <c r="AV26" s="25">
        <f>SUMPRODUCT(AV7:AV8,Parameters!$C$3:$C$4)</f>
        <v>1.0450000000000001E-2</v>
      </c>
      <c r="AW26" s="25">
        <f>SUMPRODUCT(AW7:AW8,Parameters!$C$3:$C$4)</f>
        <v>1.2199999999999999E-2</v>
      </c>
      <c r="AX26" s="25">
        <f>SUMPRODUCT(AX7:AX8,Parameters!$C$3:$C$4)</f>
        <v>1.325E-2</v>
      </c>
      <c r="AY26" s="25">
        <f>SUMPRODUCT(AY7:AY8,Parameters!$C$3:$C$4)</f>
        <v>1.325E-2</v>
      </c>
      <c r="AZ26" s="25">
        <f>SUMPRODUCT(AZ7:AZ8,Parameters!$C$3:$C$4)</f>
        <v>1.325E-2</v>
      </c>
      <c r="BA26" s="25">
        <f>SUMPRODUCT(BA7:BA8,Parameters!$C$3:$C$4)</f>
        <v>1.43E-2</v>
      </c>
      <c r="BB26" s="25">
        <f>SUMPRODUCT(BB7:BB8,Parameters!$C$3:$C$4)</f>
        <v>1.43E-2</v>
      </c>
      <c r="BC26" s="25">
        <f>SUMPRODUCT(BC7:BC8,Parameters!$C$3:$C$4)</f>
        <v>9.4000000000000004E-3</v>
      </c>
      <c r="BD26" s="25">
        <f>SUMPRODUCT(BD7:BD8,Parameters!$C$3:$C$4)</f>
        <v>1.325E-2</v>
      </c>
      <c r="BE26" s="25">
        <f>SUMPRODUCT(BE7:BE8,Parameters!$C$3:$C$4)</f>
        <v>8.0000000000000002E-3</v>
      </c>
      <c r="BF26" s="25">
        <f>SUMPRODUCT(BF7:BF8,Parameters!$C$3:$C$4)</f>
        <v>9.4000000000000004E-3</v>
      </c>
      <c r="BG26" s="25">
        <f>SUMPRODUCT(BG7:BG8,Parameters!$C$3:$C$4)</f>
        <v>1.0800000000000001E-2</v>
      </c>
      <c r="BH26" s="25">
        <f>SUMPRODUCT(BH7:BH8,Parameters!$C$3:$C$4)</f>
        <v>1.465E-2</v>
      </c>
      <c r="BI26" s="25">
        <f>SUMPRODUCT(BI7:BI8,Parameters!$C$3:$C$4)</f>
        <v>1.465E-2</v>
      </c>
      <c r="BJ26" s="25">
        <f>SUMPRODUCT(BJ7:BJ8,Parameters!$C$3:$C$4)</f>
        <v>1.3949999999999999E-2</v>
      </c>
      <c r="BK26" s="25">
        <f>SUMPRODUCT(BK7:BK8,Parameters!$C$3:$C$4)</f>
        <v>1.115E-2</v>
      </c>
      <c r="BL26" s="25">
        <f>SUMPRODUCT(BL7:BL8,Parameters!$C$3:$C$4)</f>
        <v>1.0800000000000001E-2</v>
      </c>
      <c r="BM26" s="25">
        <f>SUMPRODUCT(BM7:BM8,Parameters!$C$3:$C$4)</f>
        <v>1.15E-2</v>
      </c>
      <c r="BN26" s="25">
        <f>SUMPRODUCT(BN7:BN8,Parameters!$C$3:$C$4)</f>
        <v>1.1849999999999999E-2</v>
      </c>
      <c r="BO26" s="25">
        <f>SUMPRODUCT(BO7:BO8,Parameters!$C$3:$C$4)</f>
        <v>1.0800000000000001E-2</v>
      </c>
      <c r="BP26" s="25">
        <f>SUMPRODUCT(BP7:BP8,Parameters!$C$3:$C$4)</f>
        <v>1.255E-2</v>
      </c>
      <c r="BQ26" s="25">
        <f>SUMPRODUCT(BQ7:BQ8,Parameters!$C$3:$C$4)</f>
        <v>1.43E-2</v>
      </c>
      <c r="BR26" s="25">
        <f>SUMPRODUCT(BR7:BR8,Parameters!$C$3:$C$4)</f>
        <v>1.43E-2</v>
      </c>
      <c r="BS26" s="25">
        <f>SUMPRODUCT(BS7:BS8,Parameters!$C$3:$C$4)</f>
        <v>1.1849999999999999E-2</v>
      </c>
      <c r="BT26" s="25">
        <f>SUMPRODUCT(BT7:BT8,Parameters!$C$3:$C$4)</f>
        <v>1.255E-2</v>
      </c>
      <c r="BU26" s="25">
        <f>SUMPRODUCT(BU7:BU8,Parameters!$C$3:$C$4)</f>
        <v>1.2199999999999999E-2</v>
      </c>
      <c r="BV26" s="25">
        <f>SUMPRODUCT(BV7:BV8,Parameters!$C$3:$C$4)</f>
        <v>1.0800000000000001E-2</v>
      </c>
      <c r="BW26" s="25">
        <f>SUMPRODUCT(BW7:BW8,Parameters!$C$3:$C$4)</f>
        <v>8.3499999999999998E-3</v>
      </c>
      <c r="BX26" s="25">
        <f>SUMPRODUCT(BX7:BX8,Parameters!$C$3:$C$4)</f>
        <v>9.75E-3</v>
      </c>
      <c r="BY26" s="25">
        <f>SUMPRODUCT(BY7:BY8,Parameters!$C$3:$C$4)</f>
        <v>1.2199999999999999E-2</v>
      </c>
      <c r="BZ26" s="25">
        <f>SUMPRODUCT(BZ7:BZ8,Parameters!$C$3:$C$4)</f>
        <v>1.15E-2</v>
      </c>
      <c r="CA26" s="25">
        <f>SUMPRODUCT(CA7:CA8,Parameters!$C$3:$C$4)</f>
        <v>1.3949999999999999E-2</v>
      </c>
      <c r="CB26" s="25">
        <f>SUMPRODUCT(CB7:CB8,Parameters!$C$3:$C$4)</f>
        <v>1.2899999999999998E-2</v>
      </c>
      <c r="CC26" s="25">
        <f>SUMPRODUCT(CC7:CC8,Parameters!$C$3:$C$4)</f>
        <v>1.115E-2</v>
      </c>
      <c r="CD26" s="25">
        <f>SUMPRODUCT(CD7:CD8,Parameters!$C$3:$C$4)</f>
        <v>9.75E-3</v>
      </c>
      <c r="CE26" s="25">
        <f>SUMPRODUCT(CE7:CE8,Parameters!$C$3:$C$4)</f>
        <v>8.0000000000000002E-3</v>
      </c>
      <c r="CF26" s="25">
        <f>SUMPRODUCT(CF7:CF8,Parameters!$C$3:$C$4)</f>
        <v>1.115E-2</v>
      </c>
      <c r="CG26" s="25">
        <f>SUMPRODUCT(CG7:CG8,Parameters!$C$3:$C$4)</f>
        <v>9.049999999999999E-3</v>
      </c>
      <c r="CH26" s="25">
        <f>SUMPRODUCT(CH7:CH8,Parameters!$C$3:$C$4)</f>
        <v>9.75E-3</v>
      </c>
      <c r="CI26" s="25">
        <f>SUMPRODUCT(CI7:CI8,Parameters!$C$3:$C$4)</f>
        <v>1.115E-2</v>
      </c>
      <c r="CJ26" s="25">
        <f>SUMPRODUCT(CJ7:CJ8,Parameters!$C$3:$C$4)</f>
        <v>1.0800000000000001E-2</v>
      </c>
      <c r="CK26" s="25">
        <f>SUMPRODUCT(CK7:CK8,Parameters!$C$3:$C$4)</f>
        <v>8.7000000000000011E-3</v>
      </c>
      <c r="CL26" s="25">
        <f>SUMPRODUCT(CL7:CL8,Parameters!$C$3:$C$4)</f>
        <v>1.43E-2</v>
      </c>
      <c r="CM26" s="25">
        <f>SUMPRODUCT(CM7:CM8,Parameters!$C$3:$C$4)</f>
        <v>1.3599999999999999E-2</v>
      </c>
      <c r="CN26" s="25">
        <f>SUMPRODUCT(CN7:CN8,Parameters!$C$3:$C$4)</f>
        <v>1.43E-2</v>
      </c>
      <c r="CO26" s="25">
        <f>SUMPRODUCT(CO7:CO8,Parameters!$C$3:$C$4)</f>
        <v>1.3599999999999999E-2</v>
      </c>
      <c r="CP26" s="25">
        <f>SUMPRODUCT(CP7:CP8,Parameters!$C$3:$C$4)</f>
        <v>8.3499999999999998E-3</v>
      </c>
      <c r="CQ26" s="25">
        <f>SUMPRODUCT(CQ7:CQ8,Parameters!$C$3:$C$4)</f>
        <v>1.3599999999999999E-2</v>
      </c>
      <c r="CR26" s="25">
        <f>SUMPRODUCT(CR7:CR8,Parameters!$C$3:$C$4)</f>
        <v>9.4000000000000004E-3</v>
      </c>
      <c r="CS26" s="25">
        <f>SUMPRODUCT(CS7:CS8,Parameters!$C$3:$C$4)</f>
        <v>1.0800000000000001E-2</v>
      </c>
      <c r="CT26" s="25">
        <f>SUMPRODUCT(CT7:CT8,Parameters!$C$3:$C$4)</f>
        <v>1.43E-2</v>
      </c>
      <c r="CU26" s="25">
        <f>SUMPRODUCT(CU7:CU8,Parameters!$C$3:$C$4)</f>
        <v>1.15E-2</v>
      </c>
      <c r="CV26" s="25">
        <f>SUMPRODUCT(CV7:CV8,Parameters!$C$3:$C$4)</f>
        <v>1.43E-2</v>
      </c>
      <c r="CW26" s="25">
        <f>SUMPRODUCT(CW7:CW8,Parameters!$C$3:$C$4)</f>
        <v>1.115E-2</v>
      </c>
      <c r="CX26" s="25">
        <f>SUMPRODUCT(CX7:CX8,Parameters!$C$3:$C$4)</f>
        <v>1.2199999999999999E-2</v>
      </c>
      <c r="CY26" s="25">
        <f>SUMPRODUCT(CY7:CY8,Parameters!$C$3:$C$4)</f>
        <v>1.2899999999999998E-2</v>
      </c>
      <c r="CZ26" s="25">
        <f>SUMPRODUCT(CZ7:CZ8,Parameters!$C$3:$C$4)</f>
        <v>1.2199999999999999E-2</v>
      </c>
      <c r="DA26" s="25">
        <f>SUMPRODUCT(DA7:DA8,Parameters!$C$3:$C$4)</f>
        <v>1.0450000000000001E-2</v>
      </c>
      <c r="DB26" s="25">
        <f>SUMPRODUCT(DB7:DB8,Parameters!$C$3:$C$4)</f>
        <v>1.2899999999999998E-2</v>
      </c>
      <c r="DC26" s="25">
        <f>SUMPRODUCT(DC7:DC8,Parameters!$C$3:$C$4)</f>
        <v>1.115E-2</v>
      </c>
      <c r="DD26" s="25">
        <f>SUMPRODUCT(DD7:DD8,Parameters!$C$3:$C$4)</f>
        <v>9.049999999999999E-3</v>
      </c>
      <c r="DE26" s="25">
        <f>SUMPRODUCT(DE7:DE8,Parameters!$C$3:$C$4)</f>
        <v>1.0450000000000001E-2</v>
      </c>
      <c r="DF26" s="25">
        <f>SUMPRODUCT(DF7:DF8,Parameters!$C$3:$C$4)</f>
        <v>1.0800000000000001E-2</v>
      </c>
      <c r="DG26" s="25">
        <f>SUMPRODUCT(DG7:DG8,Parameters!$C$3:$C$4)</f>
        <v>1.465E-2</v>
      </c>
      <c r="DH26" s="25">
        <f>SUMPRODUCT(DH7:DH8,Parameters!$C$3:$C$4)</f>
        <v>1.2199999999999999E-2</v>
      </c>
      <c r="DI26" s="25">
        <f>SUMPRODUCT(DI7:DI8,Parameters!$C$3:$C$4)</f>
        <v>1.15E-2</v>
      </c>
      <c r="DJ26" s="25">
        <f>SUMPRODUCT(DJ7:DJ8,Parameters!$C$3:$C$4)</f>
        <v>9.75E-3</v>
      </c>
      <c r="DK26" s="25">
        <f>SUMPRODUCT(DK7:DK8,Parameters!$C$3:$C$4)</f>
        <v>1.4999999999999999E-2</v>
      </c>
      <c r="DL26" s="25">
        <f>SUMPRODUCT(DL7:DL8,Parameters!$C$3:$C$4)</f>
        <v>1.15E-2</v>
      </c>
      <c r="DM26" s="25">
        <f>SUMPRODUCT(DM7:DM8,Parameters!$C$3:$C$4)</f>
        <v>1.2899999999999998E-2</v>
      </c>
      <c r="DN26" s="25">
        <f>SUMPRODUCT(DN7:DN8,Parameters!$C$3:$C$4)</f>
        <v>9.4000000000000004E-3</v>
      </c>
      <c r="DO26" s="25">
        <f>SUMPRODUCT(DO7:DO8,Parameters!$C$3:$C$4)</f>
        <v>1.3949999999999999E-2</v>
      </c>
      <c r="DP26" s="25">
        <f>SUMPRODUCT(DP7:DP8,Parameters!$C$3:$C$4)</f>
        <v>9.4000000000000004E-3</v>
      </c>
      <c r="DQ26" s="25">
        <f>SUMPRODUCT(DQ7:DQ8,Parameters!$C$3:$C$4)</f>
        <v>1.3949999999999999E-2</v>
      </c>
      <c r="DR26" s="25">
        <f>SUMPRODUCT(DR7:DR8,Parameters!$C$3:$C$4)</f>
        <v>8.7000000000000011E-3</v>
      </c>
      <c r="DS26" s="25">
        <f>SUMPRODUCT(DS7:DS8,Parameters!$C$3:$C$4)</f>
        <v>1.43E-2</v>
      </c>
      <c r="DT26" s="25">
        <f>SUMPRODUCT(DT7:DT8,Parameters!$C$3:$C$4)</f>
        <v>1.0450000000000001E-2</v>
      </c>
      <c r="DU26" s="25">
        <f>SUMPRODUCT(DU7:DU8,Parameters!$C$3:$C$4)</f>
        <v>1.1849999999999999E-2</v>
      </c>
      <c r="DV26" s="25">
        <f>SUMPRODUCT(DV7:DV8,Parameters!$C$3:$C$4)</f>
        <v>9.049999999999999E-3</v>
      </c>
      <c r="DW26" s="25">
        <f>SUMPRODUCT(DW7:DW8,Parameters!$C$3:$C$4)</f>
        <v>1.115E-2</v>
      </c>
      <c r="DX26" s="25">
        <f>SUMPRODUCT(DX7:DX8,Parameters!$C$3:$C$4)</f>
        <v>1.2899999999999998E-2</v>
      </c>
      <c r="DY26" s="25">
        <f>SUMPRODUCT(DY7:DY8,Parameters!$C$3:$C$4)</f>
        <v>1.1849999999999999E-2</v>
      </c>
      <c r="DZ26" s="25">
        <f>SUMPRODUCT(DZ7:DZ8,Parameters!$C$3:$C$4)</f>
        <v>8.3499999999999998E-3</v>
      </c>
      <c r="EA26" s="25">
        <f>SUMPRODUCT(EA7:EA8,Parameters!$C$3:$C$4)</f>
        <v>1.1849999999999999E-2</v>
      </c>
      <c r="EB26" s="25">
        <f>SUMPRODUCT(EB7:EB8,Parameters!$C$3:$C$4)</f>
        <v>9.75E-3</v>
      </c>
      <c r="EC26" s="25">
        <f>SUMPRODUCT(EC7:EC8,Parameters!$C$3:$C$4)</f>
        <v>1.15E-2</v>
      </c>
      <c r="ED26" s="25">
        <f>SUMPRODUCT(ED7:ED8,Parameters!$C$3:$C$4)</f>
        <v>1.1849999999999999E-2</v>
      </c>
      <c r="EE26" s="25">
        <f>SUMPRODUCT(EE7:EE8,Parameters!$C$3:$C$4)</f>
        <v>1.115E-2</v>
      </c>
      <c r="EF26" s="25">
        <f>SUMPRODUCT(EF7:EF8,Parameters!$C$3:$C$4)</f>
        <v>1.2199999999999999E-2</v>
      </c>
      <c r="EG26" s="25">
        <f>SUMPRODUCT(EG7:EG8,Parameters!$C$3:$C$4)</f>
        <v>1.3599999999999999E-2</v>
      </c>
      <c r="EH26" s="25">
        <f>SUMPRODUCT(EH7:EH8,Parameters!$C$3:$C$4)</f>
        <v>1.2899999999999998E-2</v>
      </c>
      <c r="EI26" s="25">
        <f>SUMPRODUCT(EI7:EI8,Parameters!$C$3:$C$4)</f>
        <v>1.15E-2</v>
      </c>
      <c r="EJ26" s="25">
        <f>SUMPRODUCT(EJ7:EJ8,Parameters!$C$3:$C$4)</f>
        <v>1.255E-2</v>
      </c>
      <c r="EK26" s="25">
        <f>SUMPRODUCT(EK7:EK8,Parameters!$C$3:$C$4)</f>
        <v>1.0450000000000001E-2</v>
      </c>
      <c r="EL26" s="25">
        <f>SUMPRODUCT(EL7:EL8,Parameters!$C$3:$C$4)</f>
        <v>9.4000000000000004E-3</v>
      </c>
      <c r="EM26" s="25">
        <f>SUMPRODUCT(EM7:EM8,Parameters!$C$3:$C$4)</f>
        <v>8.7000000000000011E-3</v>
      </c>
      <c r="EN26" s="25">
        <f>SUMPRODUCT(EN7:EN8,Parameters!$C$3:$C$4)</f>
        <v>1.2199999999999999E-2</v>
      </c>
      <c r="EO26" s="25">
        <f>SUMPRODUCT(EO7:EO8,Parameters!$C$3:$C$4)</f>
        <v>1.3599999999999999E-2</v>
      </c>
      <c r="EP26" s="25">
        <f>SUMPRODUCT(EP7:EP8,Parameters!$C$3:$C$4)</f>
        <v>9.75E-3</v>
      </c>
      <c r="EQ26" s="25">
        <f>SUMPRODUCT(EQ7:EQ8,Parameters!$C$3:$C$4)</f>
        <v>1.0450000000000001E-2</v>
      </c>
      <c r="ER26" s="25">
        <f>SUMPRODUCT(ER7:ER8,Parameters!$C$3:$C$4)</f>
        <v>1.255E-2</v>
      </c>
      <c r="ES26" s="25">
        <f>SUMPRODUCT(ES7:ES8,Parameters!$C$3:$C$4)</f>
        <v>1.0450000000000001E-2</v>
      </c>
      <c r="ET26" s="25">
        <f>SUMPRODUCT(ET7:ET8,Parameters!$C$3:$C$4)</f>
        <v>8.3499999999999998E-3</v>
      </c>
      <c r="EU26" s="25">
        <f>SUMPRODUCT(EU7:EU8,Parameters!$C$3:$C$4)</f>
        <v>8.3499999999999998E-3</v>
      </c>
      <c r="EV26" s="25">
        <f>SUMPRODUCT(EV7:EV8,Parameters!$C$3:$C$4)</f>
        <v>1.1849999999999999E-2</v>
      </c>
      <c r="EW26" s="25">
        <f>SUMPRODUCT(EW7:EW8,Parameters!$C$3:$C$4)</f>
        <v>9.4000000000000004E-3</v>
      </c>
      <c r="EX26" s="25">
        <f>SUMPRODUCT(EX7:EX8,Parameters!$C$3:$C$4)</f>
        <v>1.115E-2</v>
      </c>
      <c r="EY26" s="25">
        <f>SUMPRODUCT(EY7:EY8,Parameters!$C$3:$C$4)</f>
        <v>1.325E-2</v>
      </c>
      <c r="EZ26" s="25">
        <f>SUMPRODUCT(EZ7:EZ8,Parameters!$C$3:$C$4)</f>
        <v>1.1849999999999999E-2</v>
      </c>
      <c r="FA26" s="25">
        <f>SUMPRODUCT(FA7:FA8,Parameters!$C$3:$C$4)</f>
        <v>1.255E-2</v>
      </c>
      <c r="FB26" s="25">
        <f>SUMPRODUCT(FB7:FB8,Parameters!$C$3:$C$4)</f>
        <v>1.0800000000000001E-2</v>
      </c>
      <c r="FC26" s="25">
        <f>SUMPRODUCT(FC7:FC8,Parameters!$C$3:$C$4)</f>
        <v>9.75E-3</v>
      </c>
      <c r="FD26" s="25">
        <f>SUMPRODUCT(FD7:FD8,Parameters!$C$3:$C$4)</f>
        <v>1.01E-2</v>
      </c>
      <c r="FE26" s="25">
        <f>SUMPRODUCT(FE7:FE8,Parameters!$C$3:$C$4)</f>
        <v>1.0800000000000001E-2</v>
      </c>
      <c r="FF26" s="25">
        <f>SUMPRODUCT(FF7:FF8,Parameters!$C$3:$C$4)</f>
        <v>1.2899999999999998E-2</v>
      </c>
      <c r="FG26" s="25">
        <f>SUMPRODUCT(FG7:FG8,Parameters!$C$3:$C$4)</f>
        <v>9.049999999999999E-3</v>
      </c>
      <c r="FH26" s="25">
        <f>SUMPRODUCT(FH7:FH8,Parameters!$C$3:$C$4)</f>
        <v>1.0800000000000001E-2</v>
      </c>
      <c r="FI26" s="25">
        <f>SUMPRODUCT(FI7:FI8,Parameters!$C$3:$C$4)</f>
        <v>1.0450000000000001E-2</v>
      </c>
      <c r="FJ26" s="25">
        <f>SUMPRODUCT(FJ7:FJ8,Parameters!$C$3:$C$4)</f>
        <v>1.0450000000000001E-2</v>
      </c>
      <c r="FK26" s="25">
        <f>SUMPRODUCT(FK7:FK8,Parameters!$C$3:$C$4)</f>
        <v>9.75E-3</v>
      </c>
      <c r="FL26" s="25">
        <f>SUMPRODUCT(FL7:FL8,Parameters!$C$3:$C$4)</f>
        <v>1.115E-2</v>
      </c>
      <c r="FM26" s="25">
        <f>SUMPRODUCT(FM7:FM8,Parameters!$C$3:$C$4)</f>
        <v>1.15E-2</v>
      </c>
      <c r="FN26" s="25">
        <f>SUMPRODUCT(FN7:FN8,Parameters!$C$3:$C$4)</f>
        <v>9.75E-3</v>
      </c>
      <c r="FO26" s="25">
        <f>SUMPRODUCT(FO7:FO8,Parameters!$C$3:$C$4)</f>
        <v>1.3949999999999999E-2</v>
      </c>
      <c r="FP26" s="25">
        <f>SUMPRODUCT(FP7:FP8,Parameters!$C$3:$C$4)</f>
        <v>1.01E-2</v>
      </c>
      <c r="FQ26" s="25">
        <f>SUMPRODUCT(FQ7:FQ8,Parameters!$C$3:$C$4)</f>
        <v>8.7000000000000011E-3</v>
      </c>
      <c r="FR26" s="25">
        <f>SUMPRODUCT(FR7:FR8,Parameters!$C$3:$C$4)</f>
        <v>9.75E-3</v>
      </c>
      <c r="FS26" s="25">
        <f>SUMPRODUCT(FS7:FS8,Parameters!$C$3:$C$4)</f>
        <v>1.465E-2</v>
      </c>
      <c r="FT26" s="25">
        <f>SUMPRODUCT(FT7:FT8,Parameters!$C$3:$C$4)</f>
        <v>9.75E-3</v>
      </c>
      <c r="FU26" s="25">
        <f>SUMPRODUCT(FU7:FU8,Parameters!$C$3:$C$4)</f>
        <v>1.0800000000000001E-2</v>
      </c>
      <c r="FV26" s="25">
        <f>SUMPRODUCT(FV7:FV8,Parameters!$C$3:$C$4)</f>
        <v>1.465E-2</v>
      </c>
      <c r="FW26" s="25">
        <f>SUMPRODUCT(FW7:FW8,Parameters!$C$3:$C$4)</f>
        <v>9.049999999999999E-3</v>
      </c>
      <c r="FX26" s="25">
        <f>SUMPRODUCT(FX7:FX8,Parameters!$C$3:$C$4)</f>
        <v>1.2899999999999998E-2</v>
      </c>
      <c r="FY26" s="25">
        <f>SUMPRODUCT(FY7:FY8,Parameters!$C$3:$C$4)</f>
        <v>8.3499999999999998E-3</v>
      </c>
      <c r="FZ26" s="25">
        <f>SUMPRODUCT(FZ7:FZ8,Parameters!$C$3:$C$4)</f>
        <v>9.75E-3</v>
      </c>
      <c r="GA26" s="25">
        <f>SUMPRODUCT(GA7:GA8,Parameters!$C$3:$C$4)</f>
        <v>1.115E-2</v>
      </c>
      <c r="GB26" s="25">
        <f>SUMPRODUCT(GB7:GB8,Parameters!$C$3:$C$4)</f>
        <v>8.7000000000000011E-3</v>
      </c>
      <c r="GC26" s="25">
        <f>SUMPRODUCT(GC7:GC8,Parameters!$C$3:$C$4)</f>
        <v>1.1849999999999999E-2</v>
      </c>
      <c r="GD26" s="25">
        <f>SUMPRODUCT(GD7:GD8,Parameters!$C$3:$C$4)</f>
        <v>1.325E-2</v>
      </c>
      <c r="GE26" s="25">
        <f>SUMPRODUCT(GE7:GE8,Parameters!$C$3:$C$4)</f>
        <v>1.4999999999999999E-2</v>
      </c>
      <c r="GF26" s="25">
        <f>SUMPRODUCT(GF7:GF8,Parameters!$C$3:$C$4)</f>
        <v>8.3499999999999998E-3</v>
      </c>
      <c r="GG26" s="25">
        <f>SUMPRODUCT(GG7:GG8,Parameters!$C$3:$C$4)</f>
        <v>1.325E-2</v>
      </c>
      <c r="GH26" s="25">
        <f>SUMPRODUCT(GH7:GH8,Parameters!$C$3:$C$4)</f>
        <v>1.15E-2</v>
      </c>
      <c r="GI26" s="25">
        <f>SUMPRODUCT(GI7:GI8,Parameters!$C$3:$C$4)</f>
        <v>9.75E-3</v>
      </c>
      <c r="GJ26" s="25">
        <f>SUMPRODUCT(GJ7:GJ8,Parameters!$C$3:$C$4)</f>
        <v>1.2199999999999999E-2</v>
      </c>
      <c r="GK26" s="25">
        <f>SUMPRODUCT(GK7:GK8,Parameters!$C$3:$C$4)</f>
        <v>1.3949999999999999E-2</v>
      </c>
      <c r="GL26" s="25">
        <f>SUMPRODUCT(GL7:GL8,Parameters!$C$3:$C$4)</f>
        <v>8.7000000000000011E-3</v>
      </c>
      <c r="GM26" s="25">
        <f>SUMPRODUCT(GM7:GM8,Parameters!$C$3:$C$4)</f>
        <v>9.049999999999999E-3</v>
      </c>
      <c r="GN26" s="25">
        <f>SUMPRODUCT(GN7:GN8,Parameters!$C$3:$C$4)</f>
        <v>9.4000000000000004E-3</v>
      </c>
      <c r="GO26" s="25">
        <f>SUMPRODUCT(GO7:GO8,Parameters!$C$3:$C$4)</f>
        <v>8.3499999999999998E-3</v>
      </c>
      <c r="GP26" s="25">
        <f>SUMPRODUCT(GP7:GP8,Parameters!$C$3:$C$4)</f>
        <v>1.255E-2</v>
      </c>
      <c r="GQ26" s="25">
        <f>SUMPRODUCT(GQ7:GQ8,Parameters!$C$3:$C$4)</f>
        <v>1.325E-2</v>
      </c>
      <c r="GR26" s="25">
        <f>SUMPRODUCT(GR7:GR8,Parameters!$C$3:$C$4)</f>
        <v>1.15E-2</v>
      </c>
      <c r="GS26" s="25">
        <f>SUMPRODUCT(GS7:GS8,Parameters!$C$3:$C$4)</f>
        <v>9.4000000000000004E-3</v>
      </c>
      <c r="GT26" s="25">
        <f>SUMPRODUCT(GT7:GT8,Parameters!$C$3:$C$4)</f>
        <v>1.0450000000000001E-2</v>
      </c>
      <c r="GU26" s="25">
        <f>SUMPRODUCT(GU7:GU8,Parameters!$C$3:$C$4)</f>
        <v>8.3499999999999998E-3</v>
      </c>
      <c r="GV26" s="25">
        <f>SUMPRODUCT(GV7:GV8,Parameters!$C$3:$C$4)</f>
        <v>9.4000000000000004E-3</v>
      </c>
      <c r="GW26" s="25">
        <f>SUMPRODUCT(GW7:GW8,Parameters!$C$3:$C$4)</f>
        <v>1.4999999999999999E-2</v>
      </c>
      <c r="GX26" s="25">
        <f>SUMPRODUCT(GX7:GX8,Parameters!$C$3:$C$4)</f>
        <v>9.049999999999999E-3</v>
      </c>
      <c r="GY26" s="25">
        <f>SUMPRODUCT(GY7:GY8,Parameters!$C$3:$C$4)</f>
        <v>9.4000000000000004E-3</v>
      </c>
      <c r="GZ26" s="25">
        <f>SUMPRODUCT(GZ7:GZ8,Parameters!$C$3:$C$4)</f>
        <v>9.4000000000000004E-3</v>
      </c>
      <c r="HA26" s="25">
        <f>SUMPRODUCT(HA7:HA8,Parameters!$C$3:$C$4)</f>
        <v>1.255E-2</v>
      </c>
      <c r="HB26" s="25">
        <f>SUMPRODUCT(HB7:HB8,Parameters!$C$3:$C$4)</f>
        <v>1.255E-2</v>
      </c>
      <c r="HC26" s="25">
        <f>SUMPRODUCT(HC7:HC8,Parameters!$C$3:$C$4)</f>
        <v>1.325E-2</v>
      </c>
      <c r="HD26" s="25">
        <f>SUMPRODUCT(HD7:HD8,Parameters!$C$3:$C$4)</f>
        <v>1.2199999999999999E-2</v>
      </c>
      <c r="HE26" s="25">
        <f>SUMPRODUCT(HE7:HE8,Parameters!$C$3:$C$4)</f>
        <v>9.049999999999999E-3</v>
      </c>
      <c r="HF26" s="25">
        <f>SUMPRODUCT(HF7:HF8,Parameters!$C$3:$C$4)</f>
        <v>1.0800000000000001E-2</v>
      </c>
      <c r="HG26" s="25">
        <f>SUMPRODUCT(HG7:HG8,Parameters!$C$3:$C$4)</f>
        <v>8.0000000000000002E-3</v>
      </c>
      <c r="HH26" s="25">
        <f>SUMPRODUCT(HH7:HH8,Parameters!$C$3:$C$4)</f>
        <v>1.15E-2</v>
      </c>
      <c r="HI26" s="25">
        <f>SUMPRODUCT(HI7:HI8,Parameters!$C$3:$C$4)</f>
        <v>1.0450000000000001E-2</v>
      </c>
      <c r="HJ26" s="25">
        <f>SUMPRODUCT(HJ7:HJ8,Parameters!$C$3:$C$4)</f>
        <v>9.4000000000000004E-3</v>
      </c>
      <c r="HK26" s="25">
        <f>SUMPRODUCT(HK7:HK8,Parameters!$C$3:$C$4)</f>
        <v>8.7000000000000011E-3</v>
      </c>
      <c r="HL26" s="25">
        <f>SUMPRODUCT(HL7:HL8,Parameters!$C$3:$C$4)</f>
        <v>1.0800000000000001E-2</v>
      </c>
      <c r="HM26" s="25">
        <f>SUMPRODUCT(HM7:HM8,Parameters!$C$3:$C$4)</f>
        <v>1.2899999999999998E-2</v>
      </c>
      <c r="HN26" s="25">
        <f>SUMPRODUCT(HN7:HN8,Parameters!$C$3:$C$4)</f>
        <v>1.465E-2</v>
      </c>
      <c r="HO26" s="25">
        <f>SUMPRODUCT(HO7:HO8,Parameters!$C$3:$C$4)</f>
        <v>1.0800000000000001E-2</v>
      </c>
      <c r="HP26" s="25">
        <f>SUMPRODUCT(HP7:HP8,Parameters!$C$3:$C$4)</f>
        <v>1.15E-2</v>
      </c>
      <c r="HQ26" s="25">
        <f>SUMPRODUCT(HQ7:HQ8,Parameters!$C$3:$C$4)</f>
        <v>8.3499999999999998E-3</v>
      </c>
      <c r="HR26" s="25">
        <f>SUMPRODUCT(HR7:HR8,Parameters!$C$3:$C$4)</f>
        <v>1.2199999999999999E-2</v>
      </c>
      <c r="HS26" s="25">
        <f>SUMPRODUCT(HS7:HS8,Parameters!$C$3:$C$4)</f>
        <v>1.3949999999999999E-2</v>
      </c>
      <c r="HT26" s="25">
        <f>SUMPRODUCT(HT7:HT8,Parameters!$C$3:$C$4)</f>
        <v>1.255E-2</v>
      </c>
      <c r="HU26" s="25">
        <f>SUMPRODUCT(HU7:HU8,Parameters!$C$3:$C$4)</f>
        <v>1.01E-2</v>
      </c>
      <c r="HV26" s="25">
        <f>SUMPRODUCT(HV7:HV8,Parameters!$C$3:$C$4)</f>
        <v>1.2899999999999998E-2</v>
      </c>
      <c r="HW26" s="25">
        <f>SUMPRODUCT(HW7:HW8,Parameters!$C$3:$C$4)</f>
        <v>8.0000000000000002E-3</v>
      </c>
      <c r="HX26" s="25">
        <f>SUMPRODUCT(HX7:HX8,Parameters!$C$3:$C$4)</f>
        <v>8.7000000000000011E-3</v>
      </c>
      <c r="HY26" s="25">
        <f>SUMPRODUCT(HY7:HY8,Parameters!$C$3:$C$4)</f>
        <v>1.0450000000000001E-2</v>
      </c>
      <c r="HZ26" s="25">
        <f>SUMPRODUCT(HZ7:HZ8,Parameters!$C$3:$C$4)</f>
        <v>1.255E-2</v>
      </c>
      <c r="IA26" s="25">
        <f>SUMPRODUCT(IA7:IA8,Parameters!$C$3:$C$4)</f>
        <v>1.15E-2</v>
      </c>
      <c r="IB26" s="25">
        <f>SUMPRODUCT(IB7:IB8,Parameters!$C$3:$C$4)</f>
        <v>1.0800000000000001E-2</v>
      </c>
      <c r="IC26" s="25">
        <f>SUMPRODUCT(IC7:IC8,Parameters!$C$3:$C$4)</f>
        <v>9.75E-3</v>
      </c>
      <c r="ID26" s="25">
        <f>SUMPRODUCT(ID7:ID8,Parameters!$C$3:$C$4)</f>
        <v>1.1849999999999999E-2</v>
      </c>
      <c r="IE26" s="25">
        <f>SUMPRODUCT(IE7:IE8,Parameters!$C$3:$C$4)</f>
        <v>1.15E-2</v>
      </c>
      <c r="IF26" s="25">
        <f>SUMPRODUCT(IF7:IF8,Parameters!$C$3:$C$4)</f>
        <v>8.0000000000000002E-3</v>
      </c>
      <c r="IG26" s="25">
        <f>SUMPRODUCT(IG7:IG8,Parameters!$C$3:$C$4)</f>
        <v>1.43E-2</v>
      </c>
      <c r="IH26" s="25">
        <f>SUMPRODUCT(IH7:IH8,Parameters!$C$3:$C$4)</f>
        <v>8.0000000000000002E-3</v>
      </c>
      <c r="II26" s="25">
        <f>SUMPRODUCT(II7:II8,Parameters!$C$3:$C$4)</f>
        <v>1.255E-2</v>
      </c>
      <c r="IJ26" s="25">
        <f>SUMPRODUCT(IJ7:IJ8,Parameters!$C$3:$C$4)</f>
        <v>1.15E-2</v>
      </c>
      <c r="IK26" s="25">
        <f>SUMPRODUCT(IK7:IK8,Parameters!$C$3:$C$4)</f>
        <v>9.049999999999999E-3</v>
      </c>
      <c r="IL26" s="25">
        <f>SUMPRODUCT(IL7:IL8,Parameters!$C$3:$C$4)</f>
        <v>1.465E-2</v>
      </c>
      <c r="IM26" s="25">
        <f>SUMPRODUCT(IM7:IM8,Parameters!$C$3:$C$4)</f>
        <v>1.325E-2</v>
      </c>
      <c r="IN26" s="25">
        <f>SUMPRODUCT(IN7:IN8,Parameters!$C$3:$C$4)</f>
        <v>1.3949999999999999E-2</v>
      </c>
      <c r="IO26" s="25">
        <f>SUMPRODUCT(IO7:IO8,Parameters!$C$3:$C$4)</f>
        <v>1.2899999999999998E-2</v>
      </c>
      <c r="IP26" s="25">
        <f>SUMPRODUCT(IP7:IP8,Parameters!$C$3:$C$4)</f>
        <v>1.15E-2</v>
      </c>
      <c r="IQ26" s="25">
        <f>SUMPRODUCT(IQ7:IQ8,Parameters!$C$3:$C$4)</f>
        <v>1.3599999999999999E-2</v>
      </c>
      <c r="IR26" s="25">
        <f>SUMPRODUCT(IR7:IR8,Parameters!$C$3:$C$4)</f>
        <v>1.1849999999999999E-2</v>
      </c>
    </row>
    <row r="27" spans="1:252" ht="15" customHeight="1" x14ac:dyDescent="0.35">
      <c r="B27" s="8" t="s">
        <v>312</v>
      </c>
      <c r="C27" s="10" t="b">
        <f>C26&lt;=MAX(Parameters!$C$3:$C$4)</f>
        <v>1</v>
      </c>
      <c r="D27" s="10" t="b">
        <f>D26&lt;=MAX(Parameters!$C$3:$C$4)</f>
        <v>1</v>
      </c>
      <c r="E27" s="10" t="b">
        <f>E26&lt;=MAX(Parameters!$C$3:$C$4)</f>
        <v>1</v>
      </c>
      <c r="F27" s="10" t="b">
        <f>F26&lt;=MAX(Parameters!$C$3:$C$4)</f>
        <v>1</v>
      </c>
      <c r="G27" s="10" t="b">
        <f>G26&lt;=MAX(Parameters!$C$3:$C$4)</f>
        <v>1</v>
      </c>
      <c r="H27" s="10" t="b">
        <f>H26&lt;=MAX(Parameters!$C$3:$C$4)</f>
        <v>1</v>
      </c>
      <c r="I27" s="10" t="b">
        <f>I26&lt;=MAX(Parameters!$C$3:$C$4)</f>
        <v>1</v>
      </c>
      <c r="J27" s="10" t="b">
        <f>J26&lt;=MAX(Parameters!$C$3:$C$4)</f>
        <v>1</v>
      </c>
      <c r="K27" s="10" t="b">
        <f>K26&lt;=MAX(Parameters!$C$3:$C$4)</f>
        <v>1</v>
      </c>
      <c r="L27" s="10" t="b">
        <f>L26&lt;=MAX(Parameters!$C$3:$C$4)</f>
        <v>1</v>
      </c>
      <c r="M27" s="10" t="b">
        <f>M26&lt;=MAX(Parameters!$C$3:$C$4)</f>
        <v>1</v>
      </c>
      <c r="N27" s="10" t="b">
        <f>N26&lt;=MAX(Parameters!$C$3:$C$4)</f>
        <v>1</v>
      </c>
      <c r="O27" s="10" t="b">
        <f>O26&lt;=MAX(Parameters!$C$3:$C$4)</f>
        <v>1</v>
      </c>
      <c r="P27" s="10" t="b">
        <f>P26&lt;=MAX(Parameters!$C$3:$C$4)</f>
        <v>1</v>
      </c>
      <c r="Q27" s="10" t="b">
        <f>Q26&lt;=MAX(Parameters!$C$3:$C$4)</f>
        <v>1</v>
      </c>
      <c r="R27" s="10" t="b">
        <f>R26&lt;=MAX(Parameters!$C$3:$C$4)</f>
        <v>1</v>
      </c>
      <c r="S27" s="10" t="b">
        <f>S26&lt;=MAX(Parameters!$C$3:$C$4)</f>
        <v>1</v>
      </c>
      <c r="T27" s="10" t="b">
        <f>T26&lt;=MAX(Parameters!$C$3:$C$4)</f>
        <v>1</v>
      </c>
      <c r="U27" s="10" t="b">
        <f>U26&lt;=MAX(Parameters!$C$3:$C$4)</f>
        <v>1</v>
      </c>
      <c r="V27" s="10" t="b">
        <f>V26&lt;=MAX(Parameters!$C$3:$C$4)</f>
        <v>1</v>
      </c>
      <c r="W27" s="10" t="b">
        <f>W26&lt;=MAX(Parameters!$C$3:$C$4)</f>
        <v>1</v>
      </c>
      <c r="X27" s="10" t="b">
        <f>X26&lt;=MAX(Parameters!$C$3:$C$4)</f>
        <v>1</v>
      </c>
      <c r="Y27" s="10" t="b">
        <f>Y26&lt;=MAX(Parameters!$C$3:$C$4)</f>
        <v>1</v>
      </c>
      <c r="Z27" s="10" t="b">
        <f>Z26&lt;=MAX(Parameters!$C$3:$C$4)</f>
        <v>1</v>
      </c>
      <c r="AA27" s="10" t="b">
        <f>AA26&lt;=MAX(Parameters!$C$3:$C$4)</f>
        <v>1</v>
      </c>
      <c r="AB27" s="10" t="b">
        <f>AB26&lt;=MAX(Parameters!$C$3:$C$4)</f>
        <v>1</v>
      </c>
      <c r="AC27" s="10" t="b">
        <f>AC26&lt;=MAX(Parameters!$C$3:$C$4)</f>
        <v>1</v>
      </c>
      <c r="AD27" s="10" t="b">
        <f>AD26&lt;=MAX(Parameters!$C$3:$C$4)</f>
        <v>1</v>
      </c>
      <c r="AE27" s="10" t="b">
        <f>AE26&lt;=MAX(Parameters!$C$3:$C$4)</f>
        <v>1</v>
      </c>
      <c r="AF27" s="10" t="b">
        <f>AF26&lt;=MAX(Parameters!$C$3:$C$4)</f>
        <v>1</v>
      </c>
      <c r="AG27" s="10" t="b">
        <f>AG26&lt;=MAX(Parameters!$C$3:$C$4)</f>
        <v>1</v>
      </c>
      <c r="AH27" s="10" t="b">
        <f>AH26&lt;=MAX(Parameters!$C$3:$C$4)</f>
        <v>1</v>
      </c>
      <c r="AI27" s="10" t="b">
        <f>AI26&lt;=MAX(Parameters!$C$3:$C$4)</f>
        <v>1</v>
      </c>
      <c r="AJ27" s="10" t="b">
        <f>AJ26&lt;=MAX(Parameters!$C$3:$C$4)</f>
        <v>1</v>
      </c>
      <c r="AK27" s="10" t="b">
        <f>AK26&lt;=MAX(Parameters!$C$3:$C$4)</f>
        <v>1</v>
      </c>
      <c r="AL27" s="10" t="b">
        <f>AL26&lt;=MAX(Parameters!$C$3:$C$4)</f>
        <v>1</v>
      </c>
      <c r="AM27" s="10" t="b">
        <f>AM26&lt;=MAX(Parameters!$C$3:$C$4)</f>
        <v>1</v>
      </c>
      <c r="AN27" s="10" t="b">
        <f>AN26&lt;=MAX(Parameters!$C$3:$C$4)</f>
        <v>1</v>
      </c>
      <c r="AO27" s="10" t="b">
        <f>AO26&lt;=MAX(Parameters!$C$3:$C$4)</f>
        <v>1</v>
      </c>
      <c r="AP27" s="10" t="b">
        <f>AP26&lt;=MAX(Parameters!$C$3:$C$4)</f>
        <v>1</v>
      </c>
      <c r="AQ27" s="10" t="b">
        <f>AQ26&lt;=MAX(Parameters!$C$3:$C$4)</f>
        <v>1</v>
      </c>
      <c r="AR27" s="10" t="b">
        <f>AR26&lt;=MAX(Parameters!$C$3:$C$4)</f>
        <v>1</v>
      </c>
      <c r="AS27" s="10" t="b">
        <f>AS26&lt;=MAX(Parameters!$C$3:$C$4)</f>
        <v>1</v>
      </c>
      <c r="AT27" s="10" t="b">
        <f>AT26&lt;=MAX(Parameters!$C$3:$C$4)</f>
        <v>1</v>
      </c>
      <c r="AU27" s="10" t="b">
        <f>AU26&lt;=MAX(Parameters!$C$3:$C$4)</f>
        <v>1</v>
      </c>
      <c r="AV27" s="10" t="b">
        <f>AV26&lt;=MAX(Parameters!$C$3:$C$4)</f>
        <v>1</v>
      </c>
      <c r="AW27" s="10" t="b">
        <f>AW26&lt;=MAX(Parameters!$C$3:$C$4)</f>
        <v>1</v>
      </c>
      <c r="AX27" s="10" t="b">
        <f>AX26&lt;=MAX(Parameters!$C$3:$C$4)</f>
        <v>1</v>
      </c>
      <c r="AY27" s="10" t="b">
        <f>AY26&lt;=MAX(Parameters!$C$3:$C$4)</f>
        <v>1</v>
      </c>
      <c r="AZ27" s="10" t="b">
        <f>AZ26&lt;=MAX(Parameters!$C$3:$C$4)</f>
        <v>1</v>
      </c>
      <c r="BA27" s="10" t="b">
        <f>BA26&lt;=MAX(Parameters!$C$3:$C$4)</f>
        <v>1</v>
      </c>
      <c r="BB27" s="10" t="b">
        <f>BB26&lt;=MAX(Parameters!$C$3:$C$4)</f>
        <v>1</v>
      </c>
      <c r="BC27" s="10" t="b">
        <f>BC26&lt;=MAX(Parameters!$C$3:$C$4)</f>
        <v>1</v>
      </c>
      <c r="BD27" s="10" t="b">
        <f>BD26&lt;=MAX(Parameters!$C$3:$C$4)</f>
        <v>1</v>
      </c>
      <c r="BE27" s="10" t="b">
        <f>BE26&lt;=MAX(Parameters!$C$3:$C$4)</f>
        <v>1</v>
      </c>
      <c r="BF27" s="10" t="b">
        <f>BF26&lt;=MAX(Parameters!$C$3:$C$4)</f>
        <v>1</v>
      </c>
      <c r="BG27" s="10" t="b">
        <f>BG26&lt;=MAX(Parameters!$C$3:$C$4)</f>
        <v>1</v>
      </c>
      <c r="BH27" s="10" t="b">
        <f>BH26&lt;=MAX(Parameters!$C$3:$C$4)</f>
        <v>1</v>
      </c>
      <c r="BI27" s="10" t="b">
        <f>BI26&lt;=MAX(Parameters!$C$3:$C$4)</f>
        <v>1</v>
      </c>
      <c r="BJ27" s="10" t="b">
        <f>BJ26&lt;=MAX(Parameters!$C$3:$C$4)</f>
        <v>1</v>
      </c>
      <c r="BK27" s="10" t="b">
        <f>BK26&lt;=MAX(Parameters!$C$3:$C$4)</f>
        <v>1</v>
      </c>
      <c r="BL27" s="10" t="b">
        <f>BL26&lt;=MAX(Parameters!$C$3:$C$4)</f>
        <v>1</v>
      </c>
      <c r="BM27" s="10" t="b">
        <f>BM26&lt;=MAX(Parameters!$C$3:$C$4)</f>
        <v>1</v>
      </c>
      <c r="BN27" s="10" t="b">
        <f>BN26&lt;=MAX(Parameters!$C$3:$C$4)</f>
        <v>1</v>
      </c>
      <c r="BO27" s="10" t="b">
        <f>BO26&lt;=MAX(Parameters!$C$3:$C$4)</f>
        <v>1</v>
      </c>
      <c r="BP27" s="10" t="b">
        <f>BP26&lt;=MAX(Parameters!$C$3:$C$4)</f>
        <v>1</v>
      </c>
      <c r="BQ27" s="10" t="b">
        <f>BQ26&lt;=MAX(Parameters!$C$3:$C$4)</f>
        <v>1</v>
      </c>
      <c r="BR27" s="10" t="b">
        <f>BR26&lt;=MAX(Parameters!$C$3:$C$4)</f>
        <v>1</v>
      </c>
      <c r="BS27" s="10" t="b">
        <f>BS26&lt;=MAX(Parameters!$C$3:$C$4)</f>
        <v>1</v>
      </c>
      <c r="BT27" s="10" t="b">
        <f>BT26&lt;=MAX(Parameters!$C$3:$C$4)</f>
        <v>1</v>
      </c>
      <c r="BU27" s="10" t="b">
        <f>BU26&lt;=MAX(Parameters!$C$3:$C$4)</f>
        <v>1</v>
      </c>
      <c r="BV27" s="10" t="b">
        <f>BV26&lt;=MAX(Parameters!$C$3:$C$4)</f>
        <v>1</v>
      </c>
      <c r="BW27" s="10" t="b">
        <f>BW26&lt;=MAX(Parameters!$C$3:$C$4)</f>
        <v>1</v>
      </c>
      <c r="BX27" s="10" t="b">
        <f>BX26&lt;=MAX(Parameters!$C$3:$C$4)</f>
        <v>1</v>
      </c>
      <c r="BY27" s="10" t="b">
        <f>BY26&lt;=MAX(Parameters!$C$3:$C$4)</f>
        <v>1</v>
      </c>
      <c r="BZ27" s="10" t="b">
        <f>BZ26&lt;=MAX(Parameters!$C$3:$C$4)</f>
        <v>1</v>
      </c>
      <c r="CA27" s="10" t="b">
        <f>CA26&lt;=MAX(Parameters!$C$3:$C$4)</f>
        <v>1</v>
      </c>
      <c r="CB27" s="10" t="b">
        <f>CB26&lt;=MAX(Parameters!$C$3:$C$4)</f>
        <v>1</v>
      </c>
      <c r="CC27" s="10" t="b">
        <f>CC26&lt;=MAX(Parameters!$C$3:$C$4)</f>
        <v>1</v>
      </c>
      <c r="CD27" s="10" t="b">
        <f>CD26&lt;=MAX(Parameters!$C$3:$C$4)</f>
        <v>1</v>
      </c>
      <c r="CE27" s="10" t="b">
        <f>CE26&lt;=MAX(Parameters!$C$3:$C$4)</f>
        <v>1</v>
      </c>
      <c r="CF27" s="10" t="b">
        <f>CF26&lt;=MAX(Parameters!$C$3:$C$4)</f>
        <v>1</v>
      </c>
      <c r="CG27" s="10" t="b">
        <f>CG26&lt;=MAX(Parameters!$C$3:$C$4)</f>
        <v>1</v>
      </c>
      <c r="CH27" s="10" t="b">
        <f>CH26&lt;=MAX(Parameters!$C$3:$C$4)</f>
        <v>1</v>
      </c>
      <c r="CI27" s="10" t="b">
        <f>CI26&lt;=MAX(Parameters!$C$3:$C$4)</f>
        <v>1</v>
      </c>
      <c r="CJ27" s="10" t="b">
        <f>CJ26&lt;=MAX(Parameters!$C$3:$C$4)</f>
        <v>1</v>
      </c>
      <c r="CK27" s="10" t="b">
        <f>CK26&lt;=MAX(Parameters!$C$3:$C$4)</f>
        <v>1</v>
      </c>
      <c r="CL27" s="10" t="b">
        <f>CL26&lt;=MAX(Parameters!$C$3:$C$4)</f>
        <v>1</v>
      </c>
      <c r="CM27" s="10" t="b">
        <f>CM26&lt;=MAX(Parameters!$C$3:$C$4)</f>
        <v>1</v>
      </c>
      <c r="CN27" s="10" t="b">
        <f>CN26&lt;=MAX(Parameters!$C$3:$C$4)</f>
        <v>1</v>
      </c>
      <c r="CO27" s="10" t="b">
        <f>CO26&lt;=MAX(Parameters!$C$3:$C$4)</f>
        <v>1</v>
      </c>
      <c r="CP27" s="10" t="b">
        <f>CP26&lt;=MAX(Parameters!$C$3:$C$4)</f>
        <v>1</v>
      </c>
      <c r="CQ27" s="10" t="b">
        <f>CQ26&lt;=MAX(Parameters!$C$3:$C$4)</f>
        <v>1</v>
      </c>
      <c r="CR27" s="10" t="b">
        <f>CR26&lt;=MAX(Parameters!$C$3:$C$4)</f>
        <v>1</v>
      </c>
      <c r="CS27" s="10" t="b">
        <f>CS26&lt;=MAX(Parameters!$C$3:$C$4)</f>
        <v>1</v>
      </c>
      <c r="CT27" s="10" t="b">
        <f>CT26&lt;=MAX(Parameters!$C$3:$C$4)</f>
        <v>1</v>
      </c>
      <c r="CU27" s="10" t="b">
        <f>CU26&lt;=MAX(Parameters!$C$3:$C$4)</f>
        <v>1</v>
      </c>
      <c r="CV27" s="10" t="b">
        <f>CV26&lt;=MAX(Parameters!$C$3:$C$4)</f>
        <v>1</v>
      </c>
      <c r="CW27" s="10" t="b">
        <f>CW26&lt;=MAX(Parameters!$C$3:$C$4)</f>
        <v>1</v>
      </c>
      <c r="CX27" s="10" t="b">
        <f>CX26&lt;=MAX(Parameters!$C$3:$C$4)</f>
        <v>1</v>
      </c>
      <c r="CY27" s="10" t="b">
        <f>CY26&lt;=MAX(Parameters!$C$3:$C$4)</f>
        <v>1</v>
      </c>
      <c r="CZ27" s="10" t="b">
        <f>CZ26&lt;=MAX(Parameters!$C$3:$C$4)</f>
        <v>1</v>
      </c>
      <c r="DA27" s="10" t="b">
        <f>DA26&lt;=MAX(Parameters!$C$3:$C$4)</f>
        <v>1</v>
      </c>
      <c r="DB27" s="10" t="b">
        <f>DB26&lt;=MAX(Parameters!$C$3:$C$4)</f>
        <v>1</v>
      </c>
      <c r="DC27" s="10" t="b">
        <f>DC26&lt;=MAX(Parameters!$C$3:$C$4)</f>
        <v>1</v>
      </c>
      <c r="DD27" s="10" t="b">
        <f>DD26&lt;=MAX(Parameters!$C$3:$C$4)</f>
        <v>1</v>
      </c>
      <c r="DE27" s="10" t="b">
        <f>DE26&lt;=MAX(Parameters!$C$3:$C$4)</f>
        <v>1</v>
      </c>
      <c r="DF27" s="10" t="b">
        <f>DF26&lt;=MAX(Parameters!$C$3:$C$4)</f>
        <v>1</v>
      </c>
      <c r="DG27" s="10" t="b">
        <f>DG26&lt;=MAX(Parameters!$C$3:$C$4)</f>
        <v>1</v>
      </c>
      <c r="DH27" s="10" t="b">
        <f>DH26&lt;=MAX(Parameters!$C$3:$C$4)</f>
        <v>1</v>
      </c>
      <c r="DI27" s="10" t="b">
        <f>DI26&lt;=MAX(Parameters!$C$3:$C$4)</f>
        <v>1</v>
      </c>
      <c r="DJ27" s="10" t="b">
        <f>DJ26&lt;=MAX(Parameters!$C$3:$C$4)</f>
        <v>1</v>
      </c>
      <c r="DK27" s="10" t="b">
        <f>DK26&lt;=MAX(Parameters!$C$3:$C$4)</f>
        <v>1</v>
      </c>
      <c r="DL27" s="10" t="b">
        <f>DL26&lt;=MAX(Parameters!$C$3:$C$4)</f>
        <v>1</v>
      </c>
      <c r="DM27" s="10" t="b">
        <f>DM26&lt;=MAX(Parameters!$C$3:$C$4)</f>
        <v>1</v>
      </c>
      <c r="DN27" s="10" t="b">
        <f>DN26&lt;=MAX(Parameters!$C$3:$C$4)</f>
        <v>1</v>
      </c>
      <c r="DO27" s="10" t="b">
        <f>DO26&lt;=MAX(Parameters!$C$3:$C$4)</f>
        <v>1</v>
      </c>
      <c r="DP27" s="10" t="b">
        <f>DP26&lt;=MAX(Parameters!$C$3:$C$4)</f>
        <v>1</v>
      </c>
      <c r="DQ27" s="10" t="b">
        <f>DQ26&lt;=MAX(Parameters!$C$3:$C$4)</f>
        <v>1</v>
      </c>
      <c r="DR27" s="10" t="b">
        <f>DR26&lt;=MAX(Parameters!$C$3:$C$4)</f>
        <v>1</v>
      </c>
      <c r="DS27" s="10" t="b">
        <f>DS26&lt;=MAX(Parameters!$C$3:$C$4)</f>
        <v>1</v>
      </c>
      <c r="DT27" s="10" t="b">
        <f>DT26&lt;=MAX(Parameters!$C$3:$C$4)</f>
        <v>1</v>
      </c>
      <c r="DU27" s="10" t="b">
        <f>DU26&lt;=MAX(Parameters!$C$3:$C$4)</f>
        <v>1</v>
      </c>
      <c r="DV27" s="10" t="b">
        <f>DV26&lt;=MAX(Parameters!$C$3:$C$4)</f>
        <v>1</v>
      </c>
      <c r="DW27" s="10" t="b">
        <f>DW26&lt;=MAX(Parameters!$C$3:$C$4)</f>
        <v>1</v>
      </c>
      <c r="DX27" s="10" t="b">
        <f>DX26&lt;=MAX(Parameters!$C$3:$C$4)</f>
        <v>1</v>
      </c>
      <c r="DY27" s="10" t="b">
        <f>DY26&lt;=MAX(Parameters!$C$3:$C$4)</f>
        <v>1</v>
      </c>
      <c r="DZ27" s="10" t="b">
        <f>DZ26&lt;=MAX(Parameters!$C$3:$C$4)</f>
        <v>1</v>
      </c>
      <c r="EA27" s="10" t="b">
        <f>EA26&lt;=MAX(Parameters!$C$3:$C$4)</f>
        <v>1</v>
      </c>
      <c r="EB27" s="10" t="b">
        <f>EB26&lt;=MAX(Parameters!$C$3:$C$4)</f>
        <v>1</v>
      </c>
      <c r="EC27" s="10" t="b">
        <f>EC26&lt;=MAX(Parameters!$C$3:$C$4)</f>
        <v>1</v>
      </c>
      <c r="ED27" s="10" t="b">
        <f>ED26&lt;=MAX(Parameters!$C$3:$C$4)</f>
        <v>1</v>
      </c>
      <c r="EE27" s="10" t="b">
        <f>EE26&lt;=MAX(Parameters!$C$3:$C$4)</f>
        <v>1</v>
      </c>
      <c r="EF27" s="10" t="b">
        <f>EF26&lt;=MAX(Parameters!$C$3:$C$4)</f>
        <v>1</v>
      </c>
      <c r="EG27" s="10" t="b">
        <f>EG26&lt;=MAX(Parameters!$C$3:$C$4)</f>
        <v>1</v>
      </c>
      <c r="EH27" s="10" t="b">
        <f>EH26&lt;=MAX(Parameters!$C$3:$C$4)</f>
        <v>1</v>
      </c>
      <c r="EI27" s="10" t="b">
        <f>EI26&lt;=MAX(Parameters!$C$3:$C$4)</f>
        <v>1</v>
      </c>
      <c r="EJ27" s="10" t="b">
        <f>EJ26&lt;=MAX(Parameters!$C$3:$C$4)</f>
        <v>1</v>
      </c>
      <c r="EK27" s="10" t="b">
        <f>EK26&lt;=MAX(Parameters!$C$3:$C$4)</f>
        <v>1</v>
      </c>
      <c r="EL27" s="10" t="b">
        <f>EL26&lt;=MAX(Parameters!$C$3:$C$4)</f>
        <v>1</v>
      </c>
      <c r="EM27" s="10" t="b">
        <f>EM26&lt;=MAX(Parameters!$C$3:$C$4)</f>
        <v>1</v>
      </c>
      <c r="EN27" s="10" t="b">
        <f>EN26&lt;=MAX(Parameters!$C$3:$C$4)</f>
        <v>1</v>
      </c>
      <c r="EO27" s="10" t="b">
        <f>EO26&lt;=MAX(Parameters!$C$3:$C$4)</f>
        <v>1</v>
      </c>
      <c r="EP27" s="10" t="b">
        <f>EP26&lt;=MAX(Parameters!$C$3:$C$4)</f>
        <v>1</v>
      </c>
      <c r="EQ27" s="10" t="b">
        <f>EQ26&lt;=MAX(Parameters!$C$3:$C$4)</f>
        <v>1</v>
      </c>
      <c r="ER27" s="10" t="b">
        <f>ER26&lt;=MAX(Parameters!$C$3:$C$4)</f>
        <v>1</v>
      </c>
      <c r="ES27" s="10" t="b">
        <f>ES26&lt;=MAX(Parameters!$C$3:$C$4)</f>
        <v>1</v>
      </c>
      <c r="ET27" s="10" t="b">
        <f>ET26&lt;=MAX(Parameters!$C$3:$C$4)</f>
        <v>1</v>
      </c>
      <c r="EU27" s="10" t="b">
        <f>EU26&lt;=MAX(Parameters!$C$3:$C$4)</f>
        <v>1</v>
      </c>
      <c r="EV27" s="10" t="b">
        <f>EV26&lt;=MAX(Parameters!$C$3:$C$4)</f>
        <v>1</v>
      </c>
      <c r="EW27" s="10" t="b">
        <f>EW26&lt;=MAX(Parameters!$C$3:$C$4)</f>
        <v>1</v>
      </c>
      <c r="EX27" s="10" t="b">
        <f>EX26&lt;=MAX(Parameters!$C$3:$C$4)</f>
        <v>1</v>
      </c>
      <c r="EY27" s="10" t="b">
        <f>EY26&lt;=MAX(Parameters!$C$3:$C$4)</f>
        <v>1</v>
      </c>
      <c r="EZ27" s="10" t="b">
        <f>EZ26&lt;=MAX(Parameters!$C$3:$C$4)</f>
        <v>1</v>
      </c>
      <c r="FA27" s="10" t="b">
        <f>FA26&lt;=MAX(Parameters!$C$3:$C$4)</f>
        <v>1</v>
      </c>
      <c r="FB27" s="10" t="b">
        <f>FB26&lt;=MAX(Parameters!$C$3:$C$4)</f>
        <v>1</v>
      </c>
      <c r="FC27" s="10" t="b">
        <f>FC26&lt;=MAX(Parameters!$C$3:$C$4)</f>
        <v>1</v>
      </c>
      <c r="FD27" s="10" t="b">
        <f>FD26&lt;=MAX(Parameters!$C$3:$C$4)</f>
        <v>1</v>
      </c>
      <c r="FE27" s="10" t="b">
        <f>FE26&lt;=MAX(Parameters!$C$3:$C$4)</f>
        <v>1</v>
      </c>
      <c r="FF27" s="10" t="b">
        <f>FF26&lt;=MAX(Parameters!$C$3:$C$4)</f>
        <v>1</v>
      </c>
      <c r="FG27" s="10" t="b">
        <f>FG26&lt;=MAX(Parameters!$C$3:$C$4)</f>
        <v>1</v>
      </c>
      <c r="FH27" s="10" t="b">
        <f>FH26&lt;=MAX(Parameters!$C$3:$C$4)</f>
        <v>1</v>
      </c>
      <c r="FI27" s="10" t="b">
        <f>FI26&lt;=MAX(Parameters!$C$3:$C$4)</f>
        <v>1</v>
      </c>
      <c r="FJ27" s="10" t="b">
        <f>FJ26&lt;=MAX(Parameters!$C$3:$C$4)</f>
        <v>1</v>
      </c>
      <c r="FK27" s="10" t="b">
        <f>FK26&lt;=MAX(Parameters!$C$3:$C$4)</f>
        <v>1</v>
      </c>
      <c r="FL27" s="10" t="b">
        <f>FL26&lt;=MAX(Parameters!$C$3:$C$4)</f>
        <v>1</v>
      </c>
      <c r="FM27" s="10" t="b">
        <f>FM26&lt;=MAX(Parameters!$C$3:$C$4)</f>
        <v>1</v>
      </c>
      <c r="FN27" s="10" t="b">
        <f>FN26&lt;=MAX(Parameters!$C$3:$C$4)</f>
        <v>1</v>
      </c>
      <c r="FO27" s="10" t="b">
        <f>FO26&lt;=MAX(Parameters!$C$3:$C$4)</f>
        <v>1</v>
      </c>
      <c r="FP27" s="10" t="b">
        <f>FP26&lt;=MAX(Parameters!$C$3:$C$4)</f>
        <v>1</v>
      </c>
      <c r="FQ27" s="10" t="b">
        <f>FQ26&lt;=MAX(Parameters!$C$3:$C$4)</f>
        <v>1</v>
      </c>
      <c r="FR27" s="10" t="b">
        <f>FR26&lt;=MAX(Parameters!$C$3:$C$4)</f>
        <v>1</v>
      </c>
      <c r="FS27" s="10" t="b">
        <f>FS26&lt;=MAX(Parameters!$C$3:$C$4)</f>
        <v>1</v>
      </c>
      <c r="FT27" s="10" t="b">
        <f>FT26&lt;=MAX(Parameters!$C$3:$C$4)</f>
        <v>1</v>
      </c>
      <c r="FU27" s="10" t="b">
        <f>FU26&lt;=MAX(Parameters!$C$3:$C$4)</f>
        <v>1</v>
      </c>
      <c r="FV27" s="10" t="b">
        <f>FV26&lt;=MAX(Parameters!$C$3:$C$4)</f>
        <v>1</v>
      </c>
      <c r="FW27" s="10" t="b">
        <f>FW26&lt;=MAX(Parameters!$C$3:$C$4)</f>
        <v>1</v>
      </c>
      <c r="FX27" s="10" t="b">
        <f>FX26&lt;=MAX(Parameters!$C$3:$C$4)</f>
        <v>1</v>
      </c>
      <c r="FY27" s="10" t="b">
        <f>FY26&lt;=MAX(Parameters!$C$3:$C$4)</f>
        <v>1</v>
      </c>
      <c r="FZ27" s="10" t="b">
        <f>FZ26&lt;=MAX(Parameters!$C$3:$C$4)</f>
        <v>1</v>
      </c>
      <c r="GA27" s="10" t="b">
        <f>GA26&lt;=MAX(Parameters!$C$3:$C$4)</f>
        <v>1</v>
      </c>
      <c r="GB27" s="10" t="b">
        <f>GB26&lt;=MAX(Parameters!$C$3:$C$4)</f>
        <v>1</v>
      </c>
      <c r="GC27" s="10" t="b">
        <f>GC26&lt;=MAX(Parameters!$C$3:$C$4)</f>
        <v>1</v>
      </c>
      <c r="GD27" s="10" t="b">
        <f>GD26&lt;=MAX(Parameters!$C$3:$C$4)</f>
        <v>1</v>
      </c>
      <c r="GE27" s="10" t="b">
        <f>GE26&lt;=MAX(Parameters!$C$3:$C$4)</f>
        <v>1</v>
      </c>
      <c r="GF27" s="10" t="b">
        <f>GF26&lt;=MAX(Parameters!$C$3:$C$4)</f>
        <v>1</v>
      </c>
      <c r="GG27" s="10" t="b">
        <f>GG26&lt;=MAX(Parameters!$C$3:$C$4)</f>
        <v>1</v>
      </c>
      <c r="GH27" s="10" t="b">
        <f>GH26&lt;=MAX(Parameters!$C$3:$C$4)</f>
        <v>1</v>
      </c>
      <c r="GI27" s="10" t="b">
        <f>GI26&lt;=MAX(Parameters!$C$3:$C$4)</f>
        <v>1</v>
      </c>
      <c r="GJ27" s="10" t="b">
        <f>GJ26&lt;=MAX(Parameters!$C$3:$C$4)</f>
        <v>1</v>
      </c>
      <c r="GK27" s="10" t="b">
        <f>GK26&lt;=MAX(Parameters!$C$3:$C$4)</f>
        <v>1</v>
      </c>
      <c r="GL27" s="10" t="b">
        <f>GL26&lt;=MAX(Parameters!$C$3:$C$4)</f>
        <v>1</v>
      </c>
      <c r="GM27" s="10" t="b">
        <f>GM26&lt;=MAX(Parameters!$C$3:$C$4)</f>
        <v>1</v>
      </c>
      <c r="GN27" s="10" t="b">
        <f>GN26&lt;=MAX(Parameters!$C$3:$C$4)</f>
        <v>1</v>
      </c>
      <c r="GO27" s="10" t="b">
        <f>GO26&lt;=MAX(Parameters!$C$3:$C$4)</f>
        <v>1</v>
      </c>
      <c r="GP27" s="10" t="b">
        <f>GP26&lt;=MAX(Parameters!$C$3:$C$4)</f>
        <v>1</v>
      </c>
      <c r="GQ27" s="10" t="b">
        <f>GQ26&lt;=MAX(Parameters!$C$3:$C$4)</f>
        <v>1</v>
      </c>
      <c r="GR27" s="10" t="b">
        <f>GR26&lt;=MAX(Parameters!$C$3:$C$4)</f>
        <v>1</v>
      </c>
      <c r="GS27" s="10" t="b">
        <f>GS26&lt;=MAX(Parameters!$C$3:$C$4)</f>
        <v>1</v>
      </c>
      <c r="GT27" s="10" t="b">
        <f>GT26&lt;=MAX(Parameters!$C$3:$C$4)</f>
        <v>1</v>
      </c>
      <c r="GU27" s="10" t="b">
        <f>GU26&lt;=MAX(Parameters!$C$3:$C$4)</f>
        <v>1</v>
      </c>
      <c r="GV27" s="10" t="b">
        <f>GV26&lt;=MAX(Parameters!$C$3:$C$4)</f>
        <v>1</v>
      </c>
      <c r="GW27" s="10" t="b">
        <f>GW26&lt;=MAX(Parameters!$C$3:$C$4)</f>
        <v>1</v>
      </c>
      <c r="GX27" s="10" t="b">
        <f>GX26&lt;=MAX(Parameters!$C$3:$C$4)</f>
        <v>1</v>
      </c>
      <c r="GY27" s="10" t="b">
        <f>GY26&lt;=MAX(Parameters!$C$3:$C$4)</f>
        <v>1</v>
      </c>
      <c r="GZ27" s="10" t="b">
        <f>GZ26&lt;=MAX(Parameters!$C$3:$C$4)</f>
        <v>1</v>
      </c>
      <c r="HA27" s="10" t="b">
        <f>HA26&lt;=MAX(Parameters!$C$3:$C$4)</f>
        <v>1</v>
      </c>
      <c r="HB27" s="10" t="b">
        <f>HB26&lt;=MAX(Parameters!$C$3:$C$4)</f>
        <v>1</v>
      </c>
      <c r="HC27" s="10" t="b">
        <f>HC26&lt;=MAX(Parameters!$C$3:$C$4)</f>
        <v>1</v>
      </c>
      <c r="HD27" s="10" t="b">
        <f>HD26&lt;=MAX(Parameters!$C$3:$C$4)</f>
        <v>1</v>
      </c>
      <c r="HE27" s="10" t="b">
        <f>HE26&lt;=MAX(Parameters!$C$3:$C$4)</f>
        <v>1</v>
      </c>
      <c r="HF27" s="10" t="b">
        <f>HF26&lt;=MAX(Parameters!$C$3:$C$4)</f>
        <v>1</v>
      </c>
      <c r="HG27" s="10" t="b">
        <f>HG26&lt;=MAX(Parameters!$C$3:$C$4)</f>
        <v>1</v>
      </c>
      <c r="HH27" s="10" t="b">
        <f>HH26&lt;=MAX(Parameters!$C$3:$C$4)</f>
        <v>1</v>
      </c>
      <c r="HI27" s="10" t="b">
        <f>HI26&lt;=MAX(Parameters!$C$3:$C$4)</f>
        <v>1</v>
      </c>
      <c r="HJ27" s="10" t="b">
        <f>HJ26&lt;=MAX(Parameters!$C$3:$C$4)</f>
        <v>1</v>
      </c>
      <c r="HK27" s="10" t="b">
        <f>HK26&lt;=MAX(Parameters!$C$3:$C$4)</f>
        <v>1</v>
      </c>
      <c r="HL27" s="10" t="b">
        <f>HL26&lt;=MAX(Parameters!$C$3:$C$4)</f>
        <v>1</v>
      </c>
      <c r="HM27" s="10" t="b">
        <f>HM26&lt;=MAX(Parameters!$C$3:$C$4)</f>
        <v>1</v>
      </c>
      <c r="HN27" s="10" t="b">
        <f>HN26&lt;=MAX(Parameters!$C$3:$C$4)</f>
        <v>1</v>
      </c>
      <c r="HO27" s="10" t="b">
        <f>HO26&lt;=MAX(Parameters!$C$3:$C$4)</f>
        <v>1</v>
      </c>
      <c r="HP27" s="10" t="b">
        <f>HP26&lt;=MAX(Parameters!$C$3:$C$4)</f>
        <v>1</v>
      </c>
      <c r="HQ27" s="10" t="b">
        <f>HQ26&lt;=MAX(Parameters!$C$3:$C$4)</f>
        <v>1</v>
      </c>
      <c r="HR27" s="10" t="b">
        <f>HR26&lt;=MAX(Parameters!$C$3:$C$4)</f>
        <v>1</v>
      </c>
      <c r="HS27" s="10" t="b">
        <f>HS26&lt;=MAX(Parameters!$C$3:$C$4)</f>
        <v>1</v>
      </c>
      <c r="HT27" s="10" t="b">
        <f>HT26&lt;=MAX(Parameters!$C$3:$C$4)</f>
        <v>1</v>
      </c>
      <c r="HU27" s="10" t="b">
        <f>HU26&lt;=MAX(Parameters!$C$3:$C$4)</f>
        <v>1</v>
      </c>
      <c r="HV27" s="10" t="b">
        <f>HV26&lt;=MAX(Parameters!$C$3:$C$4)</f>
        <v>1</v>
      </c>
      <c r="HW27" s="10" t="b">
        <f>HW26&lt;=MAX(Parameters!$C$3:$C$4)</f>
        <v>1</v>
      </c>
      <c r="HX27" s="10" t="b">
        <f>HX26&lt;=MAX(Parameters!$C$3:$C$4)</f>
        <v>1</v>
      </c>
      <c r="HY27" s="10" t="b">
        <f>HY26&lt;=MAX(Parameters!$C$3:$C$4)</f>
        <v>1</v>
      </c>
      <c r="HZ27" s="10" t="b">
        <f>HZ26&lt;=MAX(Parameters!$C$3:$C$4)</f>
        <v>1</v>
      </c>
      <c r="IA27" s="10" t="b">
        <f>IA26&lt;=MAX(Parameters!$C$3:$C$4)</f>
        <v>1</v>
      </c>
      <c r="IB27" s="10" t="b">
        <f>IB26&lt;=MAX(Parameters!$C$3:$C$4)</f>
        <v>1</v>
      </c>
      <c r="IC27" s="10" t="b">
        <f>IC26&lt;=MAX(Parameters!$C$3:$C$4)</f>
        <v>1</v>
      </c>
      <c r="ID27" s="10" t="b">
        <f>ID26&lt;=MAX(Parameters!$C$3:$C$4)</f>
        <v>1</v>
      </c>
      <c r="IE27" s="10" t="b">
        <f>IE26&lt;=MAX(Parameters!$C$3:$C$4)</f>
        <v>1</v>
      </c>
      <c r="IF27" s="10" t="b">
        <f>IF26&lt;=MAX(Parameters!$C$3:$C$4)</f>
        <v>1</v>
      </c>
      <c r="IG27" s="10" t="b">
        <f>IG26&lt;=MAX(Parameters!$C$3:$C$4)</f>
        <v>1</v>
      </c>
      <c r="IH27" s="10" t="b">
        <f>IH26&lt;=MAX(Parameters!$C$3:$C$4)</f>
        <v>1</v>
      </c>
      <c r="II27" s="10" t="b">
        <f>II26&lt;=MAX(Parameters!$C$3:$C$4)</f>
        <v>1</v>
      </c>
      <c r="IJ27" s="10" t="b">
        <f>IJ26&lt;=MAX(Parameters!$C$3:$C$4)</f>
        <v>1</v>
      </c>
      <c r="IK27" s="10" t="b">
        <f>IK26&lt;=MAX(Parameters!$C$3:$C$4)</f>
        <v>1</v>
      </c>
      <c r="IL27" s="10" t="b">
        <f>IL26&lt;=MAX(Parameters!$C$3:$C$4)</f>
        <v>1</v>
      </c>
      <c r="IM27" s="10" t="b">
        <f>IM26&lt;=MAX(Parameters!$C$3:$C$4)</f>
        <v>1</v>
      </c>
      <c r="IN27" s="10" t="b">
        <f>IN26&lt;=MAX(Parameters!$C$3:$C$4)</f>
        <v>1</v>
      </c>
      <c r="IO27" s="10" t="b">
        <f>IO26&lt;=MAX(Parameters!$C$3:$C$4)</f>
        <v>1</v>
      </c>
      <c r="IP27" s="10" t="b">
        <f>IP26&lt;=MAX(Parameters!$C$3:$C$4)</f>
        <v>1</v>
      </c>
      <c r="IQ27" s="10" t="b">
        <f>IQ26&lt;=MAX(Parameters!$C$3:$C$4)</f>
        <v>1</v>
      </c>
      <c r="IR27" s="10" t="b">
        <f>IR26&lt;=MAX(Parameters!$C$3:$C$4)</f>
        <v>1</v>
      </c>
    </row>
    <row r="28" spans="1:252" ht="15" customHeight="1" x14ac:dyDescent="0.35">
      <c r="C28" s="10" t="b">
        <f>C26&gt;=MIN(Parameters!$C$3:$C$4)</f>
        <v>1</v>
      </c>
      <c r="D28" s="10" t="b">
        <f>D26&gt;=MIN(Parameters!$C$3:$C$4)</f>
        <v>1</v>
      </c>
      <c r="E28" s="10" t="b">
        <f>E26&gt;=MIN(Parameters!$C$3:$C$4)</f>
        <v>1</v>
      </c>
      <c r="F28" s="10" t="b">
        <f>F26&gt;=MIN(Parameters!$C$3:$C$4)</f>
        <v>1</v>
      </c>
      <c r="G28" s="10" t="b">
        <f>G26&gt;=MIN(Parameters!$C$3:$C$4)</f>
        <v>1</v>
      </c>
      <c r="H28" s="10" t="b">
        <f>H26&gt;=MIN(Parameters!$C$3:$C$4)</f>
        <v>1</v>
      </c>
      <c r="I28" s="10" t="b">
        <f>I26&gt;=MIN(Parameters!$C$3:$C$4)</f>
        <v>1</v>
      </c>
      <c r="J28" s="10" t="b">
        <f>J26&gt;=MIN(Parameters!$C$3:$C$4)</f>
        <v>1</v>
      </c>
      <c r="K28" s="10" t="b">
        <f>K26&gt;=MIN(Parameters!$C$3:$C$4)</f>
        <v>1</v>
      </c>
      <c r="L28" s="10" t="b">
        <f>L26&gt;=MIN(Parameters!$C$3:$C$4)</f>
        <v>1</v>
      </c>
      <c r="M28" s="10" t="b">
        <f>M26&gt;=MIN(Parameters!$C$3:$C$4)</f>
        <v>1</v>
      </c>
      <c r="N28" s="10" t="b">
        <f>N26&gt;=MIN(Parameters!$C$3:$C$4)</f>
        <v>1</v>
      </c>
      <c r="O28" s="10" t="b">
        <f>O26&gt;=MIN(Parameters!$C$3:$C$4)</f>
        <v>1</v>
      </c>
      <c r="P28" s="10" t="b">
        <f>P26&gt;=MIN(Parameters!$C$3:$C$4)</f>
        <v>1</v>
      </c>
      <c r="Q28" s="10" t="b">
        <f>Q26&gt;=MIN(Parameters!$C$3:$C$4)</f>
        <v>1</v>
      </c>
      <c r="R28" s="10" t="b">
        <f>R26&gt;=MIN(Parameters!$C$3:$C$4)</f>
        <v>1</v>
      </c>
      <c r="S28" s="10" t="b">
        <f>S26&gt;=MIN(Parameters!$C$3:$C$4)</f>
        <v>1</v>
      </c>
      <c r="T28" s="10" t="b">
        <f>T26&gt;=MIN(Parameters!$C$3:$C$4)</f>
        <v>1</v>
      </c>
      <c r="U28" s="10" t="b">
        <f>U26&gt;=MIN(Parameters!$C$3:$C$4)</f>
        <v>1</v>
      </c>
      <c r="V28" s="10" t="b">
        <f>V26&gt;=MIN(Parameters!$C$3:$C$4)</f>
        <v>1</v>
      </c>
      <c r="W28" s="10" t="b">
        <f>W26&gt;=MIN(Parameters!$C$3:$C$4)</f>
        <v>1</v>
      </c>
      <c r="X28" s="10" t="b">
        <f>X26&gt;=MIN(Parameters!$C$3:$C$4)</f>
        <v>1</v>
      </c>
      <c r="Y28" s="10" t="b">
        <f>Y26&gt;=MIN(Parameters!$C$3:$C$4)</f>
        <v>1</v>
      </c>
      <c r="Z28" s="10" t="b">
        <f>Z26&gt;=MIN(Parameters!$C$3:$C$4)</f>
        <v>1</v>
      </c>
      <c r="AA28" s="10" t="b">
        <f>AA26&gt;=MIN(Parameters!$C$3:$C$4)</f>
        <v>1</v>
      </c>
      <c r="AB28" s="10" t="b">
        <f>AB26&gt;=MIN(Parameters!$C$3:$C$4)</f>
        <v>1</v>
      </c>
      <c r="AC28" s="10" t="b">
        <f>AC26&gt;=MIN(Parameters!$C$3:$C$4)</f>
        <v>1</v>
      </c>
      <c r="AD28" s="10" t="b">
        <f>AD26&gt;=MIN(Parameters!$C$3:$C$4)</f>
        <v>1</v>
      </c>
      <c r="AE28" s="10" t="b">
        <f>AE26&gt;=MIN(Parameters!$C$3:$C$4)</f>
        <v>1</v>
      </c>
      <c r="AF28" s="10" t="b">
        <f>AF26&gt;=MIN(Parameters!$C$3:$C$4)</f>
        <v>1</v>
      </c>
      <c r="AG28" s="10" t="b">
        <f>AG26&gt;=MIN(Parameters!$C$3:$C$4)</f>
        <v>1</v>
      </c>
      <c r="AH28" s="10" t="b">
        <f>AH26&gt;=MIN(Parameters!$C$3:$C$4)</f>
        <v>1</v>
      </c>
      <c r="AI28" s="10" t="b">
        <f>AI26&gt;=MIN(Parameters!$C$3:$C$4)</f>
        <v>1</v>
      </c>
      <c r="AJ28" s="10" t="b">
        <f>AJ26&gt;=MIN(Parameters!$C$3:$C$4)</f>
        <v>1</v>
      </c>
      <c r="AK28" s="10" t="b">
        <f>AK26&gt;=MIN(Parameters!$C$3:$C$4)</f>
        <v>1</v>
      </c>
      <c r="AL28" s="10" t="b">
        <f>AL26&gt;=MIN(Parameters!$C$3:$C$4)</f>
        <v>1</v>
      </c>
      <c r="AM28" s="10" t="b">
        <f>AM26&gt;=MIN(Parameters!$C$3:$C$4)</f>
        <v>1</v>
      </c>
      <c r="AN28" s="10" t="b">
        <f>AN26&gt;=MIN(Parameters!$C$3:$C$4)</f>
        <v>1</v>
      </c>
      <c r="AO28" s="10" t="b">
        <f>AO26&gt;=MIN(Parameters!$C$3:$C$4)</f>
        <v>1</v>
      </c>
      <c r="AP28" s="10" t="b">
        <f>AP26&gt;=MIN(Parameters!$C$3:$C$4)</f>
        <v>1</v>
      </c>
      <c r="AQ28" s="10" t="b">
        <f>AQ26&gt;=MIN(Parameters!$C$3:$C$4)</f>
        <v>1</v>
      </c>
      <c r="AR28" s="10" t="b">
        <f>AR26&gt;=MIN(Parameters!$C$3:$C$4)</f>
        <v>1</v>
      </c>
      <c r="AS28" s="10" t="b">
        <f>AS26&gt;=MIN(Parameters!$C$3:$C$4)</f>
        <v>1</v>
      </c>
      <c r="AT28" s="10" t="b">
        <f>AT26&gt;=MIN(Parameters!$C$3:$C$4)</f>
        <v>1</v>
      </c>
      <c r="AU28" s="10" t="b">
        <f>AU26&gt;=MIN(Parameters!$C$3:$C$4)</f>
        <v>1</v>
      </c>
      <c r="AV28" s="10" t="b">
        <f>AV26&gt;=MIN(Parameters!$C$3:$C$4)</f>
        <v>1</v>
      </c>
      <c r="AW28" s="10" t="b">
        <f>AW26&gt;=MIN(Parameters!$C$3:$C$4)</f>
        <v>1</v>
      </c>
      <c r="AX28" s="10" t="b">
        <f>AX26&gt;=MIN(Parameters!$C$3:$C$4)</f>
        <v>1</v>
      </c>
      <c r="AY28" s="10" t="b">
        <f>AY26&gt;=MIN(Parameters!$C$3:$C$4)</f>
        <v>1</v>
      </c>
      <c r="AZ28" s="10" t="b">
        <f>AZ26&gt;=MIN(Parameters!$C$3:$C$4)</f>
        <v>1</v>
      </c>
      <c r="BA28" s="10" t="b">
        <f>BA26&gt;=MIN(Parameters!$C$3:$C$4)</f>
        <v>1</v>
      </c>
      <c r="BB28" s="10" t="b">
        <f>BB26&gt;=MIN(Parameters!$C$3:$C$4)</f>
        <v>1</v>
      </c>
      <c r="BC28" s="10" t="b">
        <f>BC26&gt;=MIN(Parameters!$C$3:$C$4)</f>
        <v>1</v>
      </c>
      <c r="BD28" s="10" t="b">
        <f>BD26&gt;=MIN(Parameters!$C$3:$C$4)</f>
        <v>1</v>
      </c>
      <c r="BE28" s="10" t="b">
        <f>BE26&gt;=MIN(Parameters!$C$3:$C$4)</f>
        <v>1</v>
      </c>
      <c r="BF28" s="10" t="b">
        <f>BF26&gt;=MIN(Parameters!$C$3:$C$4)</f>
        <v>1</v>
      </c>
      <c r="BG28" s="10" t="b">
        <f>BG26&gt;=MIN(Parameters!$C$3:$C$4)</f>
        <v>1</v>
      </c>
      <c r="BH28" s="10" t="b">
        <f>BH26&gt;=MIN(Parameters!$C$3:$C$4)</f>
        <v>1</v>
      </c>
      <c r="BI28" s="10" t="b">
        <f>BI26&gt;=MIN(Parameters!$C$3:$C$4)</f>
        <v>1</v>
      </c>
      <c r="BJ28" s="10" t="b">
        <f>BJ26&gt;=MIN(Parameters!$C$3:$C$4)</f>
        <v>1</v>
      </c>
      <c r="BK28" s="10" t="b">
        <f>BK26&gt;=MIN(Parameters!$C$3:$C$4)</f>
        <v>1</v>
      </c>
      <c r="BL28" s="10" t="b">
        <f>BL26&gt;=MIN(Parameters!$C$3:$C$4)</f>
        <v>1</v>
      </c>
      <c r="BM28" s="10" t="b">
        <f>BM26&gt;=MIN(Parameters!$C$3:$C$4)</f>
        <v>1</v>
      </c>
      <c r="BN28" s="10" t="b">
        <f>BN26&gt;=MIN(Parameters!$C$3:$C$4)</f>
        <v>1</v>
      </c>
      <c r="BO28" s="10" t="b">
        <f>BO26&gt;=MIN(Parameters!$C$3:$C$4)</f>
        <v>1</v>
      </c>
      <c r="BP28" s="10" t="b">
        <f>BP26&gt;=MIN(Parameters!$C$3:$C$4)</f>
        <v>1</v>
      </c>
      <c r="BQ28" s="10" t="b">
        <f>BQ26&gt;=MIN(Parameters!$C$3:$C$4)</f>
        <v>1</v>
      </c>
      <c r="BR28" s="10" t="b">
        <f>BR26&gt;=MIN(Parameters!$C$3:$C$4)</f>
        <v>1</v>
      </c>
      <c r="BS28" s="10" t="b">
        <f>BS26&gt;=MIN(Parameters!$C$3:$C$4)</f>
        <v>1</v>
      </c>
      <c r="BT28" s="10" t="b">
        <f>BT26&gt;=MIN(Parameters!$C$3:$C$4)</f>
        <v>1</v>
      </c>
      <c r="BU28" s="10" t="b">
        <f>BU26&gt;=MIN(Parameters!$C$3:$C$4)</f>
        <v>1</v>
      </c>
      <c r="BV28" s="10" t="b">
        <f>BV26&gt;=MIN(Parameters!$C$3:$C$4)</f>
        <v>1</v>
      </c>
      <c r="BW28" s="10" t="b">
        <f>BW26&gt;=MIN(Parameters!$C$3:$C$4)</f>
        <v>1</v>
      </c>
      <c r="BX28" s="10" t="b">
        <f>BX26&gt;=MIN(Parameters!$C$3:$C$4)</f>
        <v>1</v>
      </c>
      <c r="BY28" s="10" t="b">
        <f>BY26&gt;=MIN(Parameters!$C$3:$C$4)</f>
        <v>1</v>
      </c>
      <c r="BZ28" s="10" t="b">
        <f>BZ26&gt;=MIN(Parameters!$C$3:$C$4)</f>
        <v>1</v>
      </c>
      <c r="CA28" s="10" t="b">
        <f>CA26&gt;=MIN(Parameters!$C$3:$C$4)</f>
        <v>1</v>
      </c>
      <c r="CB28" s="10" t="b">
        <f>CB26&gt;=MIN(Parameters!$C$3:$C$4)</f>
        <v>1</v>
      </c>
      <c r="CC28" s="10" t="b">
        <f>CC26&gt;=MIN(Parameters!$C$3:$C$4)</f>
        <v>1</v>
      </c>
      <c r="CD28" s="10" t="b">
        <f>CD26&gt;=MIN(Parameters!$C$3:$C$4)</f>
        <v>1</v>
      </c>
      <c r="CE28" s="10" t="b">
        <f>CE26&gt;=MIN(Parameters!$C$3:$C$4)</f>
        <v>1</v>
      </c>
      <c r="CF28" s="10" t="b">
        <f>CF26&gt;=MIN(Parameters!$C$3:$C$4)</f>
        <v>1</v>
      </c>
      <c r="CG28" s="10" t="b">
        <f>CG26&gt;=MIN(Parameters!$C$3:$C$4)</f>
        <v>1</v>
      </c>
      <c r="CH28" s="10" t="b">
        <f>CH26&gt;=MIN(Parameters!$C$3:$C$4)</f>
        <v>1</v>
      </c>
      <c r="CI28" s="10" t="b">
        <f>CI26&gt;=MIN(Parameters!$C$3:$C$4)</f>
        <v>1</v>
      </c>
      <c r="CJ28" s="10" t="b">
        <f>CJ26&gt;=MIN(Parameters!$C$3:$C$4)</f>
        <v>1</v>
      </c>
      <c r="CK28" s="10" t="b">
        <f>CK26&gt;=MIN(Parameters!$C$3:$C$4)</f>
        <v>1</v>
      </c>
      <c r="CL28" s="10" t="b">
        <f>CL26&gt;=MIN(Parameters!$C$3:$C$4)</f>
        <v>1</v>
      </c>
      <c r="CM28" s="10" t="b">
        <f>CM26&gt;=MIN(Parameters!$C$3:$C$4)</f>
        <v>1</v>
      </c>
      <c r="CN28" s="10" t="b">
        <f>CN26&gt;=MIN(Parameters!$C$3:$C$4)</f>
        <v>1</v>
      </c>
      <c r="CO28" s="10" t="b">
        <f>CO26&gt;=MIN(Parameters!$C$3:$C$4)</f>
        <v>1</v>
      </c>
      <c r="CP28" s="10" t="b">
        <f>CP26&gt;=MIN(Parameters!$C$3:$C$4)</f>
        <v>1</v>
      </c>
      <c r="CQ28" s="10" t="b">
        <f>CQ26&gt;=MIN(Parameters!$C$3:$C$4)</f>
        <v>1</v>
      </c>
      <c r="CR28" s="10" t="b">
        <f>CR26&gt;=MIN(Parameters!$C$3:$C$4)</f>
        <v>1</v>
      </c>
      <c r="CS28" s="10" t="b">
        <f>CS26&gt;=MIN(Parameters!$C$3:$C$4)</f>
        <v>1</v>
      </c>
      <c r="CT28" s="10" t="b">
        <f>CT26&gt;=MIN(Parameters!$C$3:$C$4)</f>
        <v>1</v>
      </c>
      <c r="CU28" s="10" t="b">
        <f>CU26&gt;=MIN(Parameters!$C$3:$C$4)</f>
        <v>1</v>
      </c>
      <c r="CV28" s="10" t="b">
        <f>CV26&gt;=MIN(Parameters!$C$3:$C$4)</f>
        <v>1</v>
      </c>
      <c r="CW28" s="10" t="b">
        <f>CW26&gt;=MIN(Parameters!$C$3:$C$4)</f>
        <v>1</v>
      </c>
      <c r="CX28" s="10" t="b">
        <f>CX26&gt;=MIN(Parameters!$C$3:$C$4)</f>
        <v>1</v>
      </c>
      <c r="CY28" s="10" t="b">
        <f>CY26&gt;=MIN(Parameters!$C$3:$C$4)</f>
        <v>1</v>
      </c>
      <c r="CZ28" s="10" t="b">
        <f>CZ26&gt;=MIN(Parameters!$C$3:$C$4)</f>
        <v>1</v>
      </c>
      <c r="DA28" s="10" t="b">
        <f>DA26&gt;=MIN(Parameters!$C$3:$C$4)</f>
        <v>1</v>
      </c>
      <c r="DB28" s="10" t="b">
        <f>DB26&gt;=MIN(Parameters!$C$3:$C$4)</f>
        <v>1</v>
      </c>
      <c r="DC28" s="10" t="b">
        <f>DC26&gt;=MIN(Parameters!$C$3:$C$4)</f>
        <v>1</v>
      </c>
      <c r="DD28" s="10" t="b">
        <f>DD26&gt;=MIN(Parameters!$C$3:$C$4)</f>
        <v>1</v>
      </c>
      <c r="DE28" s="10" t="b">
        <f>DE26&gt;=MIN(Parameters!$C$3:$C$4)</f>
        <v>1</v>
      </c>
      <c r="DF28" s="10" t="b">
        <f>DF26&gt;=MIN(Parameters!$C$3:$C$4)</f>
        <v>1</v>
      </c>
      <c r="DG28" s="10" t="b">
        <f>DG26&gt;=MIN(Parameters!$C$3:$C$4)</f>
        <v>1</v>
      </c>
      <c r="DH28" s="10" t="b">
        <f>DH26&gt;=MIN(Parameters!$C$3:$C$4)</f>
        <v>1</v>
      </c>
      <c r="DI28" s="10" t="b">
        <f>DI26&gt;=MIN(Parameters!$C$3:$C$4)</f>
        <v>1</v>
      </c>
      <c r="DJ28" s="10" t="b">
        <f>DJ26&gt;=MIN(Parameters!$C$3:$C$4)</f>
        <v>1</v>
      </c>
      <c r="DK28" s="10" t="b">
        <f>DK26&gt;=MIN(Parameters!$C$3:$C$4)</f>
        <v>1</v>
      </c>
      <c r="DL28" s="10" t="b">
        <f>DL26&gt;=MIN(Parameters!$C$3:$C$4)</f>
        <v>1</v>
      </c>
      <c r="DM28" s="10" t="b">
        <f>DM26&gt;=MIN(Parameters!$C$3:$C$4)</f>
        <v>1</v>
      </c>
      <c r="DN28" s="10" t="b">
        <f>DN26&gt;=MIN(Parameters!$C$3:$C$4)</f>
        <v>1</v>
      </c>
      <c r="DO28" s="10" t="b">
        <f>DO26&gt;=MIN(Parameters!$C$3:$C$4)</f>
        <v>1</v>
      </c>
      <c r="DP28" s="10" t="b">
        <f>DP26&gt;=MIN(Parameters!$C$3:$C$4)</f>
        <v>1</v>
      </c>
      <c r="DQ28" s="10" t="b">
        <f>DQ26&gt;=MIN(Parameters!$C$3:$C$4)</f>
        <v>1</v>
      </c>
      <c r="DR28" s="10" t="b">
        <f>DR26&gt;=MIN(Parameters!$C$3:$C$4)</f>
        <v>1</v>
      </c>
      <c r="DS28" s="10" t="b">
        <f>DS26&gt;=MIN(Parameters!$C$3:$C$4)</f>
        <v>1</v>
      </c>
      <c r="DT28" s="10" t="b">
        <f>DT26&gt;=MIN(Parameters!$C$3:$C$4)</f>
        <v>1</v>
      </c>
      <c r="DU28" s="10" t="b">
        <f>DU26&gt;=MIN(Parameters!$C$3:$C$4)</f>
        <v>1</v>
      </c>
      <c r="DV28" s="10" t="b">
        <f>DV26&gt;=MIN(Parameters!$C$3:$C$4)</f>
        <v>1</v>
      </c>
      <c r="DW28" s="10" t="b">
        <f>DW26&gt;=MIN(Parameters!$C$3:$C$4)</f>
        <v>1</v>
      </c>
      <c r="DX28" s="10" t="b">
        <f>DX26&gt;=MIN(Parameters!$C$3:$C$4)</f>
        <v>1</v>
      </c>
      <c r="DY28" s="10" t="b">
        <f>DY26&gt;=MIN(Parameters!$C$3:$C$4)</f>
        <v>1</v>
      </c>
      <c r="DZ28" s="10" t="b">
        <f>DZ26&gt;=MIN(Parameters!$C$3:$C$4)</f>
        <v>1</v>
      </c>
      <c r="EA28" s="10" t="b">
        <f>EA26&gt;=MIN(Parameters!$C$3:$C$4)</f>
        <v>1</v>
      </c>
      <c r="EB28" s="10" t="b">
        <f>EB26&gt;=MIN(Parameters!$C$3:$C$4)</f>
        <v>1</v>
      </c>
      <c r="EC28" s="10" t="b">
        <f>EC26&gt;=MIN(Parameters!$C$3:$C$4)</f>
        <v>1</v>
      </c>
      <c r="ED28" s="10" t="b">
        <f>ED26&gt;=MIN(Parameters!$C$3:$C$4)</f>
        <v>1</v>
      </c>
      <c r="EE28" s="10" t="b">
        <f>EE26&gt;=MIN(Parameters!$C$3:$C$4)</f>
        <v>1</v>
      </c>
      <c r="EF28" s="10" t="b">
        <f>EF26&gt;=MIN(Parameters!$C$3:$C$4)</f>
        <v>1</v>
      </c>
      <c r="EG28" s="10" t="b">
        <f>EG26&gt;=MIN(Parameters!$C$3:$C$4)</f>
        <v>1</v>
      </c>
      <c r="EH28" s="10" t="b">
        <f>EH26&gt;=MIN(Parameters!$C$3:$C$4)</f>
        <v>1</v>
      </c>
      <c r="EI28" s="10" t="b">
        <f>EI26&gt;=MIN(Parameters!$C$3:$C$4)</f>
        <v>1</v>
      </c>
      <c r="EJ28" s="10" t="b">
        <f>EJ26&gt;=MIN(Parameters!$C$3:$C$4)</f>
        <v>1</v>
      </c>
      <c r="EK28" s="10" t="b">
        <f>EK26&gt;=MIN(Parameters!$C$3:$C$4)</f>
        <v>1</v>
      </c>
      <c r="EL28" s="10" t="b">
        <f>EL26&gt;=MIN(Parameters!$C$3:$C$4)</f>
        <v>1</v>
      </c>
      <c r="EM28" s="10" t="b">
        <f>EM26&gt;=MIN(Parameters!$C$3:$C$4)</f>
        <v>1</v>
      </c>
      <c r="EN28" s="10" t="b">
        <f>EN26&gt;=MIN(Parameters!$C$3:$C$4)</f>
        <v>1</v>
      </c>
      <c r="EO28" s="10" t="b">
        <f>EO26&gt;=MIN(Parameters!$C$3:$C$4)</f>
        <v>1</v>
      </c>
      <c r="EP28" s="10" t="b">
        <f>EP26&gt;=MIN(Parameters!$C$3:$C$4)</f>
        <v>1</v>
      </c>
      <c r="EQ28" s="10" t="b">
        <f>EQ26&gt;=MIN(Parameters!$C$3:$C$4)</f>
        <v>1</v>
      </c>
      <c r="ER28" s="10" t="b">
        <f>ER26&gt;=MIN(Parameters!$C$3:$C$4)</f>
        <v>1</v>
      </c>
      <c r="ES28" s="10" t="b">
        <f>ES26&gt;=MIN(Parameters!$C$3:$C$4)</f>
        <v>1</v>
      </c>
      <c r="ET28" s="10" t="b">
        <f>ET26&gt;=MIN(Parameters!$C$3:$C$4)</f>
        <v>1</v>
      </c>
      <c r="EU28" s="10" t="b">
        <f>EU26&gt;=MIN(Parameters!$C$3:$C$4)</f>
        <v>1</v>
      </c>
      <c r="EV28" s="10" t="b">
        <f>EV26&gt;=MIN(Parameters!$C$3:$C$4)</f>
        <v>1</v>
      </c>
      <c r="EW28" s="10" t="b">
        <f>EW26&gt;=MIN(Parameters!$C$3:$C$4)</f>
        <v>1</v>
      </c>
      <c r="EX28" s="10" t="b">
        <f>EX26&gt;=MIN(Parameters!$C$3:$C$4)</f>
        <v>1</v>
      </c>
      <c r="EY28" s="10" t="b">
        <f>EY26&gt;=MIN(Parameters!$C$3:$C$4)</f>
        <v>1</v>
      </c>
      <c r="EZ28" s="10" t="b">
        <f>EZ26&gt;=MIN(Parameters!$C$3:$C$4)</f>
        <v>1</v>
      </c>
      <c r="FA28" s="10" t="b">
        <f>FA26&gt;=MIN(Parameters!$C$3:$C$4)</f>
        <v>1</v>
      </c>
      <c r="FB28" s="10" t="b">
        <f>FB26&gt;=MIN(Parameters!$C$3:$C$4)</f>
        <v>1</v>
      </c>
      <c r="FC28" s="10" t="b">
        <f>FC26&gt;=MIN(Parameters!$C$3:$C$4)</f>
        <v>1</v>
      </c>
      <c r="FD28" s="10" t="b">
        <f>FD26&gt;=MIN(Parameters!$C$3:$C$4)</f>
        <v>1</v>
      </c>
      <c r="FE28" s="10" t="b">
        <f>FE26&gt;=MIN(Parameters!$C$3:$C$4)</f>
        <v>1</v>
      </c>
      <c r="FF28" s="10" t="b">
        <f>FF26&gt;=MIN(Parameters!$C$3:$C$4)</f>
        <v>1</v>
      </c>
      <c r="FG28" s="10" t="b">
        <f>FG26&gt;=MIN(Parameters!$C$3:$C$4)</f>
        <v>1</v>
      </c>
      <c r="FH28" s="10" t="b">
        <f>FH26&gt;=MIN(Parameters!$C$3:$C$4)</f>
        <v>1</v>
      </c>
      <c r="FI28" s="10" t="b">
        <f>FI26&gt;=MIN(Parameters!$C$3:$C$4)</f>
        <v>1</v>
      </c>
      <c r="FJ28" s="10" t="b">
        <f>FJ26&gt;=MIN(Parameters!$C$3:$C$4)</f>
        <v>1</v>
      </c>
      <c r="FK28" s="10" t="b">
        <f>FK26&gt;=MIN(Parameters!$C$3:$C$4)</f>
        <v>1</v>
      </c>
      <c r="FL28" s="10" t="b">
        <f>FL26&gt;=MIN(Parameters!$C$3:$C$4)</f>
        <v>1</v>
      </c>
      <c r="FM28" s="10" t="b">
        <f>FM26&gt;=MIN(Parameters!$C$3:$C$4)</f>
        <v>1</v>
      </c>
      <c r="FN28" s="10" t="b">
        <f>FN26&gt;=MIN(Parameters!$C$3:$C$4)</f>
        <v>1</v>
      </c>
      <c r="FO28" s="10" t="b">
        <f>FO26&gt;=MIN(Parameters!$C$3:$C$4)</f>
        <v>1</v>
      </c>
      <c r="FP28" s="10" t="b">
        <f>FP26&gt;=MIN(Parameters!$C$3:$C$4)</f>
        <v>1</v>
      </c>
      <c r="FQ28" s="10" t="b">
        <f>FQ26&gt;=MIN(Parameters!$C$3:$C$4)</f>
        <v>1</v>
      </c>
      <c r="FR28" s="10" t="b">
        <f>FR26&gt;=MIN(Parameters!$C$3:$C$4)</f>
        <v>1</v>
      </c>
      <c r="FS28" s="10" t="b">
        <f>FS26&gt;=MIN(Parameters!$C$3:$C$4)</f>
        <v>1</v>
      </c>
      <c r="FT28" s="10" t="b">
        <f>FT26&gt;=MIN(Parameters!$C$3:$C$4)</f>
        <v>1</v>
      </c>
      <c r="FU28" s="10" t="b">
        <f>FU26&gt;=MIN(Parameters!$C$3:$C$4)</f>
        <v>1</v>
      </c>
      <c r="FV28" s="10" t="b">
        <f>FV26&gt;=MIN(Parameters!$C$3:$C$4)</f>
        <v>1</v>
      </c>
      <c r="FW28" s="10" t="b">
        <f>FW26&gt;=MIN(Parameters!$C$3:$C$4)</f>
        <v>1</v>
      </c>
      <c r="FX28" s="10" t="b">
        <f>FX26&gt;=MIN(Parameters!$C$3:$C$4)</f>
        <v>1</v>
      </c>
      <c r="FY28" s="10" t="b">
        <f>FY26&gt;=MIN(Parameters!$C$3:$C$4)</f>
        <v>1</v>
      </c>
      <c r="FZ28" s="10" t="b">
        <f>FZ26&gt;=MIN(Parameters!$C$3:$C$4)</f>
        <v>1</v>
      </c>
      <c r="GA28" s="10" t="b">
        <f>GA26&gt;=MIN(Parameters!$C$3:$C$4)</f>
        <v>1</v>
      </c>
      <c r="GB28" s="10" t="b">
        <f>GB26&gt;=MIN(Parameters!$C$3:$C$4)</f>
        <v>1</v>
      </c>
      <c r="GC28" s="10" t="b">
        <f>GC26&gt;=MIN(Parameters!$C$3:$C$4)</f>
        <v>1</v>
      </c>
      <c r="GD28" s="10" t="b">
        <f>GD26&gt;=MIN(Parameters!$C$3:$C$4)</f>
        <v>1</v>
      </c>
      <c r="GE28" s="10" t="b">
        <f>GE26&gt;=MIN(Parameters!$C$3:$C$4)</f>
        <v>1</v>
      </c>
      <c r="GF28" s="10" t="b">
        <f>GF26&gt;=MIN(Parameters!$C$3:$C$4)</f>
        <v>1</v>
      </c>
      <c r="GG28" s="10" t="b">
        <f>GG26&gt;=MIN(Parameters!$C$3:$C$4)</f>
        <v>1</v>
      </c>
      <c r="GH28" s="10" t="b">
        <f>GH26&gt;=MIN(Parameters!$C$3:$C$4)</f>
        <v>1</v>
      </c>
      <c r="GI28" s="10" t="b">
        <f>GI26&gt;=MIN(Parameters!$C$3:$C$4)</f>
        <v>1</v>
      </c>
      <c r="GJ28" s="10" t="b">
        <f>GJ26&gt;=MIN(Parameters!$C$3:$C$4)</f>
        <v>1</v>
      </c>
      <c r="GK28" s="10" t="b">
        <f>GK26&gt;=MIN(Parameters!$C$3:$C$4)</f>
        <v>1</v>
      </c>
      <c r="GL28" s="10" t="b">
        <f>GL26&gt;=MIN(Parameters!$C$3:$C$4)</f>
        <v>1</v>
      </c>
      <c r="GM28" s="10" t="b">
        <f>GM26&gt;=MIN(Parameters!$C$3:$C$4)</f>
        <v>1</v>
      </c>
      <c r="GN28" s="10" t="b">
        <f>GN26&gt;=MIN(Parameters!$C$3:$C$4)</f>
        <v>1</v>
      </c>
      <c r="GO28" s="10" t="b">
        <f>GO26&gt;=MIN(Parameters!$C$3:$C$4)</f>
        <v>1</v>
      </c>
      <c r="GP28" s="10" t="b">
        <f>GP26&gt;=MIN(Parameters!$C$3:$C$4)</f>
        <v>1</v>
      </c>
      <c r="GQ28" s="10" t="b">
        <f>GQ26&gt;=MIN(Parameters!$C$3:$C$4)</f>
        <v>1</v>
      </c>
      <c r="GR28" s="10" t="b">
        <f>GR26&gt;=MIN(Parameters!$C$3:$C$4)</f>
        <v>1</v>
      </c>
      <c r="GS28" s="10" t="b">
        <f>GS26&gt;=MIN(Parameters!$C$3:$C$4)</f>
        <v>1</v>
      </c>
      <c r="GT28" s="10" t="b">
        <f>GT26&gt;=MIN(Parameters!$C$3:$C$4)</f>
        <v>1</v>
      </c>
      <c r="GU28" s="10" t="b">
        <f>GU26&gt;=MIN(Parameters!$C$3:$C$4)</f>
        <v>1</v>
      </c>
      <c r="GV28" s="10" t="b">
        <f>GV26&gt;=MIN(Parameters!$C$3:$C$4)</f>
        <v>1</v>
      </c>
      <c r="GW28" s="10" t="b">
        <f>GW26&gt;=MIN(Parameters!$C$3:$C$4)</f>
        <v>1</v>
      </c>
      <c r="GX28" s="10" t="b">
        <f>GX26&gt;=MIN(Parameters!$C$3:$C$4)</f>
        <v>1</v>
      </c>
      <c r="GY28" s="10" t="b">
        <f>GY26&gt;=MIN(Parameters!$C$3:$C$4)</f>
        <v>1</v>
      </c>
      <c r="GZ28" s="10" t="b">
        <f>GZ26&gt;=MIN(Parameters!$C$3:$C$4)</f>
        <v>1</v>
      </c>
      <c r="HA28" s="10" t="b">
        <f>HA26&gt;=MIN(Parameters!$C$3:$C$4)</f>
        <v>1</v>
      </c>
      <c r="HB28" s="10" t="b">
        <f>HB26&gt;=MIN(Parameters!$C$3:$C$4)</f>
        <v>1</v>
      </c>
      <c r="HC28" s="10" t="b">
        <f>HC26&gt;=MIN(Parameters!$C$3:$C$4)</f>
        <v>1</v>
      </c>
      <c r="HD28" s="10" t="b">
        <f>HD26&gt;=MIN(Parameters!$C$3:$C$4)</f>
        <v>1</v>
      </c>
      <c r="HE28" s="10" t="b">
        <f>HE26&gt;=MIN(Parameters!$C$3:$C$4)</f>
        <v>1</v>
      </c>
      <c r="HF28" s="10" t="b">
        <f>HF26&gt;=MIN(Parameters!$C$3:$C$4)</f>
        <v>1</v>
      </c>
      <c r="HG28" s="10" t="b">
        <f>HG26&gt;=MIN(Parameters!$C$3:$C$4)</f>
        <v>1</v>
      </c>
      <c r="HH28" s="10" t="b">
        <f>HH26&gt;=MIN(Parameters!$C$3:$C$4)</f>
        <v>1</v>
      </c>
      <c r="HI28" s="10" t="b">
        <f>HI26&gt;=MIN(Parameters!$C$3:$C$4)</f>
        <v>1</v>
      </c>
      <c r="HJ28" s="10" t="b">
        <f>HJ26&gt;=MIN(Parameters!$C$3:$C$4)</f>
        <v>1</v>
      </c>
      <c r="HK28" s="10" t="b">
        <f>HK26&gt;=MIN(Parameters!$C$3:$C$4)</f>
        <v>1</v>
      </c>
      <c r="HL28" s="10" t="b">
        <f>HL26&gt;=MIN(Parameters!$C$3:$C$4)</f>
        <v>1</v>
      </c>
      <c r="HM28" s="10" t="b">
        <f>HM26&gt;=MIN(Parameters!$C$3:$C$4)</f>
        <v>1</v>
      </c>
      <c r="HN28" s="10" t="b">
        <f>HN26&gt;=MIN(Parameters!$C$3:$C$4)</f>
        <v>1</v>
      </c>
      <c r="HO28" s="10" t="b">
        <f>HO26&gt;=MIN(Parameters!$C$3:$C$4)</f>
        <v>1</v>
      </c>
      <c r="HP28" s="10" t="b">
        <f>HP26&gt;=MIN(Parameters!$C$3:$C$4)</f>
        <v>1</v>
      </c>
      <c r="HQ28" s="10" t="b">
        <f>HQ26&gt;=MIN(Parameters!$C$3:$C$4)</f>
        <v>1</v>
      </c>
      <c r="HR28" s="10" t="b">
        <f>HR26&gt;=MIN(Parameters!$C$3:$C$4)</f>
        <v>1</v>
      </c>
      <c r="HS28" s="10" t="b">
        <f>HS26&gt;=MIN(Parameters!$C$3:$C$4)</f>
        <v>1</v>
      </c>
      <c r="HT28" s="10" t="b">
        <f>HT26&gt;=MIN(Parameters!$C$3:$C$4)</f>
        <v>1</v>
      </c>
      <c r="HU28" s="10" t="b">
        <f>HU26&gt;=MIN(Parameters!$C$3:$C$4)</f>
        <v>1</v>
      </c>
      <c r="HV28" s="10" t="b">
        <f>HV26&gt;=MIN(Parameters!$C$3:$C$4)</f>
        <v>1</v>
      </c>
      <c r="HW28" s="10" t="b">
        <f>HW26&gt;=MIN(Parameters!$C$3:$C$4)</f>
        <v>1</v>
      </c>
      <c r="HX28" s="10" t="b">
        <f>HX26&gt;=MIN(Parameters!$C$3:$C$4)</f>
        <v>1</v>
      </c>
      <c r="HY28" s="10" t="b">
        <f>HY26&gt;=MIN(Parameters!$C$3:$C$4)</f>
        <v>1</v>
      </c>
      <c r="HZ28" s="10" t="b">
        <f>HZ26&gt;=MIN(Parameters!$C$3:$C$4)</f>
        <v>1</v>
      </c>
      <c r="IA28" s="10" t="b">
        <f>IA26&gt;=MIN(Parameters!$C$3:$C$4)</f>
        <v>1</v>
      </c>
      <c r="IB28" s="10" t="b">
        <f>IB26&gt;=MIN(Parameters!$C$3:$C$4)</f>
        <v>1</v>
      </c>
      <c r="IC28" s="10" t="b">
        <f>IC26&gt;=MIN(Parameters!$C$3:$C$4)</f>
        <v>1</v>
      </c>
      <c r="ID28" s="10" t="b">
        <f>ID26&gt;=MIN(Parameters!$C$3:$C$4)</f>
        <v>1</v>
      </c>
      <c r="IE28" s="10" t="b">
        <f>IE26&gt;=MIN(Parameters!$C$3:$C$4)</f>
        <v>1</v>
      </c>
      <c r="IF28" s="10" t="b">
        <f>IF26&gt;=MIN(Parameters!$C$3:$C$4)</f>
        <v>1</v>
      </c>
      <c r="IG28" s="10" t="b">
        <f>IG26&gt;=MIN(Parameters!$C$3:$C$4)</f>
        <v>1</v>
      </c>
      <c r="IH28" s="10" t="b">
        <f>IH26&gt;=MIN(Parameters!$C$3:$C$4)</f>
        <v>1</v>
      </c>
      <c r="II28" s="10" t="b">
        <f>II26&gt;=MIN(Parameters!$C$3:$C$4)</f>
        <v>1</v>
      </c>
      <c r="IJ28" s="10" t="b">
        <f>IJ26&gt;=MIN(Parameters!$C$3:$C$4)</f>
        <v>1</v>
      </c>
      <c r="IK28" s="10" t="b">
        <f>IK26&gt;=MIN(Parameters!$C$3:$C$4)</f>
        <v>1</v>
      </c>
      <c r="IL28" s="10" t="b">
        <f>IL26&gt;=MIN(Parameters!$C$3:$C$4)</f>
        <v>1</v>
      </c>
      <c r="IM28" s="10" t="b">
        <f>IM26&gt;=MIN(Parameters!$C$3:$C$4)</f>
        <v>1</v>
      </c>
      <c r="IN28" s="10" t="b">
        <f>IN26&gt;=MIN(Parameters!$C$3:$C$4)</f>
        <v>1</v>
      </c>
      <c r="IO28" s="10" t="b">
        <f>IO26&gt;=MIN(Parameters!$C$3:$C$4)</f>
        <v>1</v>
      </c>
      <c r="IP28" s="10" t="b">
        <f>IP26&gt;=MIN(Parameters!$C$3:$C$4)</f>
        <v>1</v>
      </c>
      <c r="IQ28" s="10" t="b">
        <f>IQ26&gt;=MIN(Parameters!$C$3:$C$4)</f>
        <v>1</v>
      </c>
      <c r="IR28" s="10" t="b">
        <f>IR26&gt;=MIN(Parameters!$C$3:$C$4)</f>
        <v>1</v>
      </c>
    </row>
    <row r="29" spans="1:252" ht="15" customHeight="1" x14ac:dyDescent="0.35">
      <c r="C29" s="26">
        <f>COUNTIF(C27:IR27,"false")</f>
        <v>0</v>
      </c>
      <c r="D29" s="10" t="s">
        <v>9</v>
      </c>
    </row>
    <row r="30" spans="1:252" ht="15" customHeight="1" x14ac:dyDescent="0.35">
      <c r="C30" s="26">
        <f>COUNTIF(C28:IR28,"false")</f>
        <v>0</v>
      </c>
      <c r="D30" s="10" t="s">
        <v>9</v>
      </c>
    </row>
    <row r="32" spans="1:252" s="7" customFormat="1" ht="15" customHeight="1" x14ac:dyDescent="0.35">
      <c r="A32" s="2"/>
      <c r="B32" s="29" t="s">
        <v>271</v>
      </c>
      <c r="C32" s="7">
        <f t="shared" ref="C32:BN32" si="15">MIN(VLOOKUP(C$3,Admin_Charge_Perc,3,1)*C$3,VLOOKUP(C$3,Admin_Charge_Cap,4,1))</f>
        <v>1250</v>
      </c>
      <c r="D32" s="7">
        <f t="shared" si="15"/>
        <v>1500</v>
      </c>
      <c r="E32" s="7">
        <f t="shared" si="15"/>
        <v>1500</v>
      </c>
      <c r="F32" s="7">
        <f t="shared" si="15"/>
        <v>1250</v>
      </c>
      <c r="G32" s="7">
        <f t="shared" si="15"/>
        <v>1500</v>
      </c>
      <c r="H32" s="7">
        <f t="shared" si="15"/>
        <v>1500</v>
      </c>
      <c r="I32" s="7">
        <f t="shared" si="15"/>
        <v>1500</v>
      </c>
      <c r="J32" s="7">
        <f t="shared" si="15"/>
        <v>1500</v>
      </c>
      <c r="K32" s="7">
        <f t="shared" si="15"/>
        <v>1250</v>
      </c>
      <c r="L32" s="7">
        <f t="shared" si="15"/>
        <v>1500</v>
      </c>
      <c r="M32" s="7">
        <f t="shared" si="15"/>
        <v>1250</v>
      </c>
      <c r="N32" s="7">
        <f t="shared" si="15"/>
        <v>1250</v>
      </c>
      <c r="O32" s="7">
        <f t="shared" si="15"/>
        <v>1500</v>
      </c>
      <c r="P32" s="7">
        <f t="shared" si="15"/>
        <v>1500</v>
      </c>
      <c r="Q32" s="7">
        <f t="shared" si="15"/>
        <v>1500</v>
      </c>
      <c r="R32" s="7">
        <f t="shared" si="15"/>
        <v>1500</v>
      </c>
      <c r="S32" s="7">
        <f t="shared" si="15"/>
        <v>562.5</v>
      </c>
      <c r="T32" s="7">
        <f t="shared" si="15"/>
        <v>1125</v>
      </c>
      <c r="U32" s="7">
        <f t="shared" si="15"/>
        <v>1500</v>
      </c>
      <c r="V32" s="7">
        <f t="shared" si="15"/>
        <v>1500</v>
      </c>
      <c r="W32" s="7">
        <f t="shared" si="15"/>
        <v>1500</v>
      </c>
      <c r="X32" s="7">
        <f t="shared" si="15"/>
        <v>750</v>
      </c>
      <c r="Y32" s="7">
        <f t="shared" si="15"/>
        <v>937.5</v>
      </c>
      <c r="Z32" s="7">
        <f t="shared" si="15"/>
        <v>1500</v>
      </c>
      <c r="AA32" s="7">
        <f t="shared" si="15"/>
        <v>562.5</v>
      </c>
      <c r="AB32" s="7">
        <f t="shared" si="15"/>
        <v>1500</v>
      </c>
      <c r="AC32" s="7">
        <f t="shared" si="15"/>
        <v>1500</v>
      </c>
      <c r="AD32" s="7">
        <f t="shared" si="15"/>
        <v>1500</v>
      </c>
      <c r="AE32" s="7">
        <f t="shared" si="15"/>
        <v>1500</v>
      </c>
      <c r="AF32" s="7">
        <f t="shared" si="15"/>
        <v>1500</v>
      </c>
      <c r="AG32" s="7">
        <f t="shared" si="15"/>
        <v>1500</v>
      </c>
      <c r="AH32" s="7">
        <f t="shared" si="15"/>
        <v>1250</v>
      </c>
      <c r="AI32" s="7">
        <f t="shared" si="15"/>
        <v>375</v>
      </c>
      <c r="AJ32" s="7">
        <f t="shared" si="15"/>
        <v>562.5</v>
      </c>
      <c r="AK32" s="7">
        <f t="shared" si="15"/>
        <v>1500</v>
      </c>
      <c r="AL32" s="7">
        <f t="shared" si="15"/>
        <v>1500</v>
      </c>
      <c r="AM32" s="7">
        <f t="shared" si="15"/>
        <v>1500</v>
      </c>
      <c r="AN32" s="7">
        <f t="shared" si="15"/>
        <v>1500</v>
      </c>
      <c r="AO32" s="7">
        <f t="shared" si="15"/>
        <v>375</v>
      </c>
      <c r="AP32" s="7">
        <f t="shared" si="15"/>
        <v>1500</v>
      </c>
      <c r="AQ32" s="7">
        <f t="shared" si="15"/>
        <v>1500</v>
      </c>
      <c r="AR32" s="7">
        <f t="shared" si="15"/>
        <v>1500</v>
      </c>
      <c r="AS32" s="7">
        <f t="shared" si="15"/>
        <v>1500</v>
      </c>
      <c r="AT32" s="7">
        <f t="shared" si="15"/>
        <v>1500</v>
      </c>
      <c r="AU32" s="7">
        <f t="shared" si="15"/>
        <v>1500</v>
      </c>
      <c r="AV32" s="7">
        <f t="shared" si="15"/>
        <v>1500</v>
      </c>
      <c r="AW32" s="7">
        <f t="shared" si="15"/>
        <v>1500</v>
      </c>
      <c r="AX32" s="7">
        <f t="shared" si="15"/>
        <v>1500</v>
      </c>
      <c r="AY32" s="7">
        <f t="shared" si="15"/>
        <v>375</v>
      </c>
      <c r="AZ32" s="7">
        <f t="shared" si="15"/>
        <v>1500</v>
      </c>
      <c r="BA32" s="7">
        <f t="shared" si="15"/>
        <v>1500</v>
      </c>
      <c r="BB32" s="7">
        <f t="shared" si="15"/>
        <v>1500</v>
      </c>
      <c r="BC32" s="7">
        <f t="shared" si="15"/>
        <v>1500</v>
      </c>
      <c r="BD32" s="7">
        <f t="shared" si="15"/>
        <v>1500</v>
      </c>
      <c r="BE32" s="7">
        <f t="shared" si="15"/>
        <v>375</v>
      </c>
      <c r="BF32" s="7">
        <f t="shared" si="15"/>
        <v>1500</v>
      </c>
      <c r="BG32" s="7">
        <f t="shared" si="15"/>
        <v>1500</v>
      </c>
      <c r="BH32" s="7">
        <f t="shared" si="15"/>
        <v>1250</v>
      </c>
      <c r="BI32" s="7">
        <f t="shared" si="15"/>
        <v>1500</v>
      </c>
      <c r="BJ32" s="7">
        <f t="shared" si="15"/>
        <v>1500</v>
      </c>
      <c r="BK32" s="7">
        <f t="shared" si="15"/>
        <v>1125</v>
      </c>
      <c r="BL32" s="7">
        <f t="shared" si="15"/>
        <v>1125</v>
      </c>
      <c r="BM32" s="7">
        <f t="shared" si="15"/>
        <v>1125</v>
      </c>
      <c r="BN32" s="7">
        <f t="shared" si="15"/>
        <v>937.5</v>
      </c>
      <c r="BO32" s="7">
        <f t="shared" ref="BO32:DZ32" si="16">MIN(VLOOKUP(BO$3,Admin_Charge_Perc,3,1)*BO$3,VLOOKUP(BO$3,Admin_Charge_Cap,4,1))</f>
        <v>1500</v>
      </c>
      <c r="BP32" s="7">
        <f t="shared" si="16"/>
        <v>562.5</v>
      </c>
      <c r="BQ32" s="7">
        <f t="shared" si="16"/>
        <v>1500</v>
      </c>
      <c r="BR32" s="7">
        <f t="shared" si="16"/>
        <v>1500</v>
      </c>
      <c r="BS32" s="7">
        <f t="shared" si="16"/>
        <v>1375</v>
      </c>
      <c r="BT32" s="7">
        <f t="shared" si="16"/>
        <v>1500</v>
      </c>
      <c r="BU32" s="7">
        <f t="shared" si="16"/>
        <v>1250</v>
      </c>
      <c r="BV32" s="7">
        <f t="shared" si="16"/>
        <v>1250</v>
      </c>
      <c r="BW32" s="7">
        <f t="shared" si="16"/>
        <v>1500</v>
      </c>
      <c r="BX32" s="7">
        <f t="shared" si="16"/>
        <v>1250</v>
      </c>
      <c r="BY32" s="7">
        <f t="shared" si="16"/>
        <v>1500</v>
      </c>
      <c r="BZ32" s="7">
        <f t="shared" si="16"/>
        <v>1500</v>
      </c>
      <c r="CA32" s="7">
        <f t="shared" si="16"/>
        <v>1500</v>
      </c>
      <c r="CB32" s="7">
        <f t="shared" si="16"/>
        <v>1500</v>
      </c>
      <c r="CC32" s="7">
        <f t="shared" si="16"/>
        <v>1500</v>
      </c>
      <c r="CD32" s="7">
        <f t="shared" si="16"/>
        <v>1500</v>
      </c>
      <c r="CE32" s="7">
        <f t="shared" si="16"/>
        <v>1500</v>
      </c>
      <c r="CF32" s="7">
        <f t="shared" si="16"/>
        <v>1500</v>
      </c>
      <c r="CG32" s="7">
        <f t="shared" si="16"/>
        <v>1500</v>
      </c>
      <c r="CH32" s="7">
        <f t="shared" si="16"/>
        <v>1500</v>
      </c>
      <c r="CI32" s="7">
        <f t="shared" si="16"/>
        <v>1500</v>
      </c>
      <c r="CJ32" s="7">
        <f t="shared" si="16"/>
        <v>250</v>
      </c>
      <c r="CK32" s="7">
        <f t="shared" si="16"/>
        <v>1250</v>
      </c>
      <c r="CL32" s="7">
        <f t="shared" si="16"/>
        <v>1500</v>
      </c>
      <c r="CM32" s="7">
        <f t="shared" si="16"/>
        <v>1250</v>
      </c>
      <c r="CN32" s="7">
        <f t="shared" si="16"/>
        <v>1500</v>
      </c>
      <c r="CO32" s="7">
        <f t="shared" si="16"/>
        <v>1500</v>
      </c>
      <c r="CP32" s="7">
        <f t="shared" si="16"/>
        <v>750</v>
      </c>
      <c r="CQ32" s="7">
        <f t="shared" si="16"/>
        <v>562.5</v>
      </c>
      <c r="CR32" s="7">
        <f t="shared" si="16"/>
        <v>1125</v>
      </c>
      <c r="CS32" s="7">
        <f t="shared" si="16"/>
        <v>1500</v>
      </c>
      <c r="CT32" s="7">
        <f t="shared" si="16"/>
        <v>1125</v>
      </c>
      <c r="CU32" s="7">
        <f t="shared" si="16"/>
        <v>1500</v>
      </c>
      <c r="CV32" s="7">
        <f t="shared" si="16"/>
        <v>1500</v>
      </c>
      <c r="CW32" s="7">
        <f t="shared" si="16"/>
        <v>1500</v>
      </c>
      <c r="CX32" s="7">
        <f t="shared" si="16"/>
        <v>1500</v>
      </c>
      <c r="CY32" s="7">
        <f t="shared" si="16"/>
        <v>1375</v>
      </c>
      <c r="CZ32" s="7">
        <f t="shared" si="16"/>
        <v>1500</v>
      </c>
      <c r="DA32" s="7">
        <f t="shared" si="16"/>
        <v>1500</v>
      </c>
      <c r="DB32" s="7">
        <f t="shared" si="16"/>
        <v>1500</v>
      </c>
      <c r="DC32" s="7">
        <f t="shared" si="16"/>
        <v>1500</v>
      </c>
      <c r="DD32" s="7">
        <f t="shared" si="16"/>
        <v>1500</v>
      </c>
      <c r="DE32" s="7">
        <f t="shared" si="16"/>
        <v>250</v>
      </c>
      <c r="DF32" s="7">
        <f t="shared" si="16"/>
        <v>1500</v>
      </c>
      <c r="DG32" s="7">
        <f t="shared" si="16"/>
        <v>1500</v>
      </c>
      <c r="DH32" s="7">
        <f t="shared" si="16"/>
        <v>1500</v>
      </c>
      <c r="DI32" s="7">
        <f t="shared" si="16"/>
        <v>1500</v>
      </c>
      <c r="DJ32" s="7">
        <f t="shared" si="16"/>
        <v>1500</v>
      </c>
      <c r="DK32" s="7">
        <f t="shared" si="16"/>
        <v>1500</v>
      </c>
      <c r="DL32" s="7">
        <f t="shared" si="16"/>
        <v>1500</v>
      </c>
      <c r="DM32" s="7">
        <f t="shared" si="16"/>
        <v>1250</v>
      </c>
      <c r="DN32" s="7">
        <f t="shared" si="16"/>
        <v>1500</v>
      </c>
      <c r="DO32" s="7">
        <f t="shared" si="16"/>
        <v>1250</v>
      </c>
      <c r="DP32" s="7">
        <f t="shared" si="16"/>
        <v>1500</v>
      </c>
      <c r="DQ32" s="7">
        <f t="shared" si="16"/>
        <v>1250</v>
      </c>
      <c r="DR32" s="7">
        <f t="shared" si="16"/>
        <v>1500</v>
      </c>
      <c r="DS32" s="7">
        <f t="shared" si="16"/>
        <v>1500</v>
      </c>
      <c r="DT32" s="7">
        <f t="shared" si="16"/>
        <v>1500</v>
      </c>
      <c r="DU32" s="7">
        <f t="shared" si="16"/>
        <v>1500</v>
      </c>
      <c r="DV32" s="7">
        <f t="shared" si="16"/>
        <v>250</v>
      </c>
      <c r="DW32" s="7">
        <f t="shared" si="16"/>
        <v>1500</v>
      </c>
      <c r="DX32" s="7">
        <f t="shared" si="16"/>
        <v>1375</v>
      </c>
      <c r="DY32" s="7">
        <f t="shared" si="16"/>
        <v>1500</v>
      </c>
      <c r="DZ32" s="7">
        <f t="shared" si="16"/>
        <v>1500</v>
      </c>
      <c r="EA32" s="7">
        <f t="shared" ref="EA32:GL32" si="17">MIN(VLOOKUP(EA$3,Admin_Charge_Perc,3,1)*EA$3,VLOOKUP(EA$3,Admin_Charge_Cap,4,1))</f>
        <v>1500</v>
      </c>
      <c r="EB32" s="7">
        <f t="shared" si="17"/>
        <v>1250</v>
      </c>
      <c r="EC32" s="7">
        <f t="shared" si="17"/>
        <v>1500</v>
      </c>
      <c r="ED32" s="7">
        <f t="shared" si="17"/>
        <v>1375</v>
      </c>
      <c r="EE32" s="7">
        <f t="shared" si="17"/>
        <v>1500</v>
      </c>
      <c r="EF32" s="7">
        <f t="shared" si="17"/>
        <v>1500</v>
      </c>
      <c r="EG32" s="7">
        <f t="shared" si="17"/>
        <v>1500</v>
      </c>
      <c r="EH32" s="7">
        <f t="shared" si="17"/>
        <v>1500</v>
      </c>
      <c r="EI32" s="7">
        <f t="shared" si="17"/>
        <v>1500</v>
      </c>
      <c r="EJ32" s="7">
        <f t="shared" si="17"/>
        <v>1500</v>
      </c>
      <c r="EK32" s="7">
        <f t="shared" si="17"/>
        <v>1500</v>
      </c>
      <c r="EL32" s="7">
        <f t="shared" si="17"/>
        <v>1500</v>
      </c>
      <c r="EM32" s="7">
        <f t="shared" si="17"/>
        <v>1500</v>
      </c>
      <c r="EN32" s="7">
        <f t="shared" si="17"/>
        <v>1500</v>
      </c>
      <c r="EO32" s="7">
        <f t="shared" si="17"/>
        <v>1500</v>
      </c>
      <c r="EP32" s="7">
        <f t="shared" si="17"/>
        <v>1500</v>
      </c>
      <c r="EQ32" s="7">
        <f t="shared" si="17"/>
        <v>1500</v>
      </c>
      <c r="ER32" s="7">
        <f t="shared" si="17"/>
        <v>1500</v>
      </c>
      <c r="ES32" s="7">
        <f t="shared" si="17"/>
        <v>1500</v>
      </c>
      <c r="ET32" s="7">
        <f t="shared" si="17"/>
        <v>1500</v>
      </c>
      <c r="EU32" s="7">
        <f t="shared" si="17"/>
        <v>1500</v>
      </c>
      <c r="EV32" s="7">
        <f t="shared" si="17"/>
        <v>1500</v>
      </c>
      <c r="EW32" s="7">
        <f t="shared" si="17"/>
        <v>1500</v>
      </c>
      <c r="EX32" s="7">
        <f t="shared" si="17"/>
        <v>1500</v>
      </c>
      <c r="EY32" s="7">
        <f t="shared" si="17"/>
        <v>1500</v>
      </c>
      <c r="EZ32" s="7">
        <f t="shared" si="17"/>
        <v>1375</v>
      </c>
      <c r="FA32" s="7">
        <f t="shared" si="17"/>
        <v>1500</v>
      </c>
      <c r="FB32" s="7">
        <f t="shared" si="17"/>
        <v>1500</v>
      </c>
      <c r="FC32" s="7">
        <f t="shared" si="17"/>
        <v>1500</v>
      </c>
      <c r="FD32" s="7">
        <f t="shared" si="17"/>
        <v>1500</v>
      </c>
      <c r="FE32" s="7">
        <f t="shared" si="17"/>
        <v>1500</v>
      </c>
      <c r="FF32" s="7">
        <f t="shared" si="17"/>
        <v>1500</v>
      </c>
      <c r="FG32" s="7">
        <f t="shared" si="17"/>
        <v>1500</v>
      </c>
      <c r="FH32" s="7">
        <f t="shared" si="17"/>
        <v>1500</v>
      </c>
      <c r="FI32" s="7">
        <f t="shared" si="17"/>
        <v>1500</v>
      </c>
      <c r="FJ32" s="7">
        <f t="shared" si="17"/>
        <v>1500</v>
      </c>
      <c r="FK32" s="7">
        <f t="shared" si="17"/>
        <v>1500</v>
      </c>
      <c r="FL32" s="7">
        <f t="shared" si="17"/>
        <v>1500</v>
      </c>
      <c r="FM32" s="7">
        <f t="shared" si="17"/>
        <v>1125</v>
      </c>
      <c r="FN32" s="7">
        <f t="shared" si="17"/>
        <v>1125</v>
      </c>
      <c r="FO32" s="7">
        <f t="shared" si="17"/>
        <v>750</v>
      </c>
      <c r="FP32" s="7">
        <f t="shared" si="17"/>
        <v>1500</v>
      </c>
      <c r="FQ32" s="7">
        <f t="shared" si="17"/>
        <v>1500</v>
      </c>
      <c r="FR32" s="7">
        <f t="shared" si="17"/>
        <v>1500</v>
      </c>
      <c r="FS32" s="7">
        <f t="shared" si="17"/>
        <v>1500</v>
      </c>
      <c r="FT32" s="7">
        <f t="shared" si="17"/>
        <v>1500</v>
      </c>
      <c r="FU32" s="7">
        <f t="shared" si="17"/>
        <v>1500</v>
      </c>
      <c r="FV32" s="7">
        <f t="shared" si="17"/>
        <v>1500</v>
      </c>
      <c r="FW32" s="7">
        <f t="shared" si="17"/>
        <v>1500</v>
      </c>
      <c r="FX32" s="7">
        <f t="shared" si="17"/>
        <v>1500</v>
      </c>
      <c r="FY32" s="7">
        <f t="shared" si="17"/>
        <v>562.5</v>
      </c>
      <c r="FZ32" s="7">
        <f t="shared" si="17"/>
        <v>1500</v>
      </c>
      <c r="GA32" s="7">
        <f t="shared" si="17"/>
        <v>1500</v>
      </c>
      <c r="GB32" s="7">
        <f t="shared" si="17"/>
        <v>1500</v>
      </c>
      <c r="GC32" s="7">
        <f t="shared" si="17"/>
        <v>1500</v>
      </c>
      <c r="GD32" s="7">
        <f t="shared" si="17"/>
        <v>1125</v>
      </c>
      <c r="GE32" s="7">
        <f t="shared" si="17"/>
        <v>1500</v>
      </c>
      <c r="GF32" s="7">
        <f t="shared" si="17"/>
        <v>1500</v>
      </c>
      <c r="GG32" s="7">
        <f t="shared" si="17"/>
        <v>1500</v>
      </c>
      <c r="GH32" s="7">
        <f t="shared" si="17"/>
        <v>1250</v>
      </c>
      <c r="GI32" s="7">
        <f t="shared" si="17"/>
        <v>1500</v>
      </c>
      <c r="GJ32" s="7">
        <f t="shared" si="17"/>
        <v>1500</v>
      </c>
      <c r="GK32" s="7">
        <f t="shared" si="17"/>
        <v>375</v>
      </c>
      <c r="GL32" s="7">
        <f t="shared" si="17"/>
        <v>375</v>
      </c>
      <c r="GM32" s="7">
        <f t="shared" ref="GM32:IR32" si="18">MIN(VLOOKUP(GM$3,Admin_Charge_Perc,3,1)*GM$3,VLOOKUP(GM$3,Admin_Charge_Cap,4,1))</f>
        <v>1500</v>
      </c>
      <c r="GN32" s="7">
        <f t="shared" si="18"/>
        <v>1500</v>
      </c>
      <c r="GO32" s="7">
        <f t="shared" si="18"/>
        <v>1500</v>
      </c>
      <c r="GP32" s="7">
        <f t="shared" si="18"/>
        <v>1500</v>
      </c>
      <c r="GQ32" s="7">
        <f t="shared" si="18"/>
        <v>562.5</v>
      </c>
      <c r="GR32" s="7">
        <f t="shared" si="18"/>
        <v>1500</v>
      </c>
      <c r="GS32" s="7">
        <f t="shared" si="18"/>
        <v>1500</v>
      </c>
      <c r="GT32" s="7">
        <f t="shared" si="18"/>
        <v>1500</v>
      </c>
      <c r="GU32" s="7">
        <f t="shared" si="18"/>
        <v>1500</v>
      </c>
      <c r="GV32" s="7">
        <f t="shared" si="18"/>
        <v>1500</v>
      </c>
      <c r="GW32" s="7">
        <f t="shared" si="18"/>
        <v>1500</v>
      </c>
      <c r="GX32" s="7">
        <f t="shared" si="18"/>
        <v>1250</v>
      </c>
      <c r="GY32" s="7">
        <f t="shared" si="18"/>
        <v>1500</v>
      </c>
      <c r="GZ32" s="7">
        <f t="shared" si="18"/>
        <v>1250</v>
      </c>
      <c r="HA32" s="7">
        <f t="shared" si="18"/>
        <v>1500</v>
      </c>
      <c r="HB32" s="7">
        <f t="shared" si="18"/>
        <v>1500</v>
      </c>
      <c r="HC32" s="7">
        <f t="shared" si="18"/>
        <v>562.5</v>
      </c>
      <c r="HD32" s="7">
        <f t="shared" si="18"/>
        <v>1500</v>
      </c>
      <c r="HE32" s="7">
        <f t="shared" si="18"/>
        <v>1500</v>
      </c>
      <c r="HF32" s="7">
        <f t="shared" si="18"/>
        <v>1250</v>
      </c>
      <c r="HG32" s="7">
        <f t="shared" si="18"/>
        <v>562.5</v>
      </c>
      <c r="HH32" s="7">
        <f t="shared" si="18"/>
        <v>1500</v>
      </c>
      <c r="HI32" s="7">
        <f t="shared" si="18"/>
        <v>1250</v>
      </c>
      <c r="HJ32" s="7">
        <f t="shared" si="18"/>
        <v>1250</v>
      </c>
      <c r="HK32" s="7">
        <f t="shared" si="18"/>
        <v>1500</v>
      </c>
      <c r="HL32" s="7">
        <f t="shared" si="18"/>
        <v>937.5</v>
      </c>
      <c r="HM32" s="7">
        <f t="shared" si="18"/>
        <v>1250</v>
      </c>
      <c r="HN32" s="7">
        <f t="shared" si="18"/>
        <v>1500</v>
      </c>
      <c r="HO32" s="7">
        <f t="shared" si="18"/>
        <v>1500</v>
      </c>
      <c r="HP32" s="7">
        <f t="shared" si="18"/>
        <v>1250</v>
      </c>
      <c r="HQ32" s="7">
        <f t="shared" si="18"/>
        <v>1500</v>
      </c>
      <c r="HR32" s="7">
        <f t="shared" si="18"/>
        <v>1500</v>
      </c>
      <c r="HS32" s="7">
        <f t="shared" si="18"/>
        <v>1500</v>
      </c>
      <c r="HT32" s="7">
        <f t="shared" si="18"/>
        <v>1500</v>
      </c>
      <c r="HU32" s="7">
        <f t="shared" si="18"/>
        <v>937.5</v>
      </c>
      <c r="HV32" s="7">
        <f t="shared" si="18"/>
        <v>250</v>
      </c>
      <c r="HW32" s="7">
        <f t="shared" si="18"/>
        <v>1500</v>
      </c>
      <c r="HX32" s="7">
        <f t="shared" si="18"/>
        <v>1500</v>
      </c>
      <c r="HY32" s="7">
        <f t="shared" si="18"/>
        <v>1500</v>
      </c>
      <c r="HZ32" s="7">
        <f t="shared" si="18"/>
        <v>750</v>
      </c>
      <c r="IA32" s="7">
        <f t="shared" si="18"/>
        <v>1500</v>
      </c>
      <c r="IB32" s="7">
        <f t="shared" si="18"/>
        <v>1500</v>
      </c>
      <c r="IC32" s="7">
        <f t="shared" si="18"/>
        <v>1500</v>
      </c>
      <c r="ID32" s="7">
        <f t="shared" si="18"/>
        <v>1500</v>
      </c>
      <c r="IE32" s="7">
        <f t="shared" si="18"/>
        <v>1250</v>
      </c>
      <c r="IF32" s="7">
        <f t="shared" si="18"/>
        <v>1500</v>
      </c>
      <c r="IG32" s="7">
        <f t="shared" si="18"/>
        <v>1500</v>
      </c>
      <c r="IH32" s="7">
        <f t="shared" si="18"/>
        <v>1250</v>
      </c>
      <c r="II32" s="7">
        <f t="shared" si="18"/>
        <v>1500</v>
      </c>
      <c r="IJ32" s="7">
        <f t="shared" si="18"/>
        <v>1500</v>
      </c>
      <c r="IK32" s="7">
        <f t="shared" si="18"/>
        <v>1500</v>
      </c>
      <c r="IL32" s="7">
        <f t="shared" si="18"/>
        <v>1500</v>
      </c>
      <c r="IM32" s="7">
        <f t="shared" si="18"/>
        <v>1500</v>
      </c>
      <c r="IN32" s="7">
        <f t="shared" si="18"/>
        <v>250</v>
      </c>
      <c r="IO32" s="7">
        <f t="shared" si="18"/>
        <v>1500</v>
      </c>
      <c r="IP32" s="7">
        <f t="shared" si="18"/>
        <v>1125</v>
      </c>
      <c r="IQ32" s="7">
        <f t="shared" si="18"/>
        <v>1500</v>
      </c>
      <c r="IR32" s="7">
        <f t="shared" si="18"/>
        <v>1500</v>
      </c>
    </row>
    <row r="33" spans="2:4" ht="15" customHeight="1" x14ac:dyDescent="0.35">
      <c r="B33" s="8" t="s">
        <v>314</v>
      </c>
      <c r="C33" s="26">
        <f>MAX(C32:IR32)</f>
        <v>1500</v>
      </c>
      <c r="D33" s="5" t="s">
        <v>9</v>
      </c>
    </row>
  </sheetData>
  <conditionalFormatting sqref="C11:IR11">
    <cfRule type="cellIs" dxfId="5" priority="4" operator="equal">
      <formula>TRUE</formula>
    </cfRule>
  </conditionalFormatting>
  <conditionalFormatting sqref="C14:IR14">
    <cfRule type="cellIs" dxfId="4" priority="1" operator="equal">
      <formula>TRUE</formula>
    </cfRule>
  </conditionalFormatting>
  <conditionalFormatting sqref="C22:IR22">
    <cfRule type="cellIs" dxfId="3" priority="2" operator="equal">
      <formula>TRUE</formula>
    </cfRule>
  </conditionalFormatting>
  <conditionalFormatting sqref="C27:IR28">
    <cfRule type="cellIs" dxfId="2" priority="3" operator="equal">
      <formula>TRUE</formula>
    </cfRule>
  </conditionalFormatting>
  <pageMargins left="0.7" right="0.7" top="0.75" bottom="0.75" header="0.3" footer="0.3"/>
  <pageSetup orientation="portrait" r:id="rId1"/>
  <ignoredErrors>
    <ignoredError sqref="C2:IR2" numberStoredAsText="1"/>
    <ignoredError sqref="C11:IR11 C26:IR2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E9EB1-2EE2-4F95-B4E6-D39618AC7669}">
  <sheetPr>
    <tabColor theme="4" tint="0.59999389629810485"/>
  </sheetPr>
  <dimension ref="A1:IR46"/>
  <sheetViews>
    <sheetView showGridLines="0" zoomScale="90" zoomScaleNormal="90" workbookViewId="0"/>
  </sheetViews>
  <sheetFormatPr defaultColWidth="8.81640625" defaultRowHeight="15" customHeight="1" x14ac:dyDescent="0.35"/>
  <cols>
    <col min="1" max="1" width="1" style="4" customWidth="1"/>
    <col min="2" max="2" width="15.81640625" style="14" bestFit="1" customWidth="1"/>
    <col min="3" max="49" width="9" style="5" bestFit="1" customWidth="1"/>
    <col min="50" max="50" width="9.26953125" style="5" bestFit="1" customWidth="1"/>
    <col min="51" max="108" width="9" style="5" bestFit="1" customWidth="1"/>
    <col min="109" max="109" width="9.26953125" style="5" bestFit="1" customWidth="1"/>
    <col min="110" max="198" width="9" style="5" bestFit="1" customWidth="1"/>
    <col min="199" max="199" width="9.26953125" style="5" bestFit="1" customWidth="1"/>
    <col min="200" max="201" width="9" style="5" bestFit="1" customWidth="1"/>
    <col min="202" max="202" width="9.26953125" style="5" bestFit="1" customWidth="1"/>
    <col min="203" max="239" width="9" style="5" bestFit="1" customWidth="1"/>
    <col min="240" max="240" width="9.26953125" style="5" bestFit="1" customWidth="1"/>
    <col min="241" max="252" width="9" style="5" bestFit="1" customWidth="1"/>
    <col min="253" max="16384" width="8.81640625" style="5"/>
  </cols>
  <sheetData>
    <row r="1" spans="1:252" s="4" customFormat="1" ht="4.1500000000000004" customHeight="1" x14ac:dyDescent="0.35">
      <c r="B1" s="12"/>
    </row>
    <row r="2" spans="1:252" ht="15" customHeight="1" x14ac:dyDescent="0.35">
      <c r="A2" s="6"/>
      <c r="B2" s="8" t="s">
        <v>10</v>
      </c>
      <c r="C2" s="5" t="str">
        <f>Data!C2</f>
        <v>0001</v>
      </c>
      <c r="D2" s="5" t="str">
        <f>Data!D2</f>
        <v>0002</v>
      </c>
      <c r="E2" s="5" t="str">
        <f>Data!E2</f>
        <v>0003</v>
      </c>
      <c r="F2" s="5" t="str">
        <f>Data!F2</f>
        <v>0004</v>
      </c>
      <c r="G2" s="5" t="str">
        <f>Data!G2</f>
        <v>0005</v>
      </c>
      <c r="H2" s="5" t="str">
        <f>Data!H2</f>
        <v>0006</v>
      </c>
      <c r="I2" s="5" t="str">
        <f>Data!I2</f>
        <v>0007</v>
      </c>
      <c r="J2" s="5" t="str">
        <f>Data!J2</f>
        <v>0008</v>
      </c>
      <c r="K2" s="5" t="str">
        <f>Data!K2</f>
        <v>0009</v>
      </c>
      <c r="L2" s="5" t="str">
        <f>Data!L2</f>
        <v>0010</v>
      </c>
      <c r="M2" s="5" t="str">
        <f>Data!M2</f>
        <v>0011</v>
      </c>
      <c r="N2" s="5" t="str">
        <f>Data!N2</f>
        <v>0012</v>
      </c>
      <c r="O2" s="5" t="str">
        <f>Data!O2</f>
        <v>0013</v>
      </c>
      <c r="P2" s="5" t="str">
        <f>Data!P2</f>
        <v>0014</v>
      </c>
      <c r="Q2" s="5" t="str">
        <f>Data!Q2</f>
        <v>0015</v>
      </c>
      <c r="R2" s="5" t="str">
        <f>Data!R2</f>
        <v>0016</v>
      </c>
      <c r="S2" s="5" t="str">
        <f>Data!S2</f>
        <v>0017</v>
      </c>
      <c r="T2" s="5" t="str">
        <f>Data!T2</f>
        <v>0018</v>
      </c>
      <c r="U2" s="5" t="str">
        <f>Data!U2</f>
        <v>0019</v>
      </c>
      <c r="V2" s="5" t="str">
        <f>Data!V2</f>
        <v>0020</v>
      </c>
      <c r="W2" s="5" t="str">
        <f>Data!W2</f>
        <v>0021</v>
      </c>
      <c r="X2" s="5" t="str">
        <f>Data!X2</f>
        <v>0022</v>
      </c>
      <c r="Y2" s="5" t="str">
        <f>Data!Y2</f>
        <v>0023</v>
      </c>
      <c r="Z2" s="5" t="str">
        <f>Data!Z2</f>
        <v>0024</v>
      </c>
      <c r="AA2" s="5" t="str">
        <f>Data!AA2</f>
        <v>0025</v>
      </c>
      <c r="AB2" s="5" t="str">
        <f>Data!AB2</f>
        <v>0026</v>
      </c>
      <c r="AC2" s="5" t="str">
        <f>Data!AC2</f>
        <v>0027</v>
      </c>
      <c r="AD2" s="5" t="str">
        <f>Data!AD2</f>
        <v>0028</v>
      </c>
      <c r="AE2" s="5" t="str">
        <f>Data!AE2</f>
        <v>0029</v>
      </c>
      <c r="AF2" s="5" t="str">
        <f>Data!AF2</f>
        <v>0030</v>
      </c>
      <c r="AG2" s="5" t="str">
        <f>Data!AG2</f>
        <v>0031</v>
      </c>
      <c r="AH2" s="5" t="str">
        <f>Data!AH2</f>
        <v>0032</v>
      </c>
      <c r="AI2" s="5" t="str">
        <f>Data!AI2</f>
        <v>0033</v>
      </c>
      <c r="AJ2" s="5" t="str">
        <f>Data!AJ2</f>
        <v>0034</v>
      </c>
      <c r="AK2" s="5" t="str">
        <f>Data!AK2</f>
        <v>0035</v>
      </c>
      <c r="AL2" s="5" t="str">
        <f>Data!AL2</f>
        <v>0036</v>
      </c>
      <c r="AM2" s="5" t="str">
        <f>Data!AM2</f>
        <v>0037</v>
      </c>
      <c r="AN2" s="5" t="str">
        <f>Data!AN2</f>
        <v>0038</v>
      </c>
      <c r="AO2" s="5" t="str">
        <f>Data!AO2</f>
        <v>0039</v>
      </c>
      <c r="AP2" s="5" t="str">
        <f>Data!AP2</f>
        <v>0040</v>
      </c>
      <c r="AQ2" s="5" t="str">
        <f>Data!AQ2</f>
        <v>0041</v>
      </c>
      <c r="AR2" s="5" t="str">
        <f>Data!AR2</f>
        <v>0042</v>
      </c>
      <c r="AS2" s="5" t="str">
        <f>Data!AS2</f>
        <v>0043</v>
      </c>
      <c r="AT2" s="5" t="str">
        <f>Data!AT2</f>
        <v>0044</v>
      </c>
      <c r="AU2" s="5" t="str">
        <f>Data!AU2</f>
        <v>0045</v>
      </c>
      <c r="AV2" s="5" t="str">
        <f>Data!AV2</f>
        <v>0046</v>
      </c>
      <c r="AW2" s="5" t="str">
        <f>Data!AW2</f>
        <v>0047</v>
      </c>
      <c r="AX2" s="5" t="str">
        <f>Data!AX2</f>
        <v>0048</v>
      </c>
      <c r="AY2" s="5" t="str">
        <f>Data!AY2</f>
        <v>0049</v>
      </c>
      <c r="AZ2" s="5" t="str">
        <f>Data!AZ2</f>
        <v>0050</v>
      </c>
      <c r="BA2" s="5" t="str">
        <f>Data!BA2</f>
        <v>0051</v>
      </c>
      <c r="BB2" s="5" t="str">
        <f>Data!BB2</f>
        <v>0052</v>
      </c>
      <c r="BC2" s="5" t="str">
        <f>Data!BC2</f>
        <v>0053</v>
      </c>
      <c r="BD2" s="5" t="str">
        <f>Data!BD2</f>
        <v>0054</v>
      </c>
      <c r="BE2" s="5" t="str">
        <f>Data!BE2</f>
        <v>0055</v>
      </c>
      <c r="BF2" s="5" t="str">
        <f>Data!BF2</f>
        <v>0056</v>
      </c>
      <c r="BG2" s="5" t="str">
        <f>Data!BG2</f>
        <v>0057</v>
      </c>
      <c r="BH2" s="5" t="str">
        <f>Data!BH2</f>
        <v>0058</v>
      </c>
      <c r="BI2" s="5" t="str">
        <f>Data!BI2</f>
        <v>0059</v>
      </c>
      <c r="BJ2" s="5" t="str">
        <f>Data!BJ2</f>
        <v>0060</v>
      </c>
      <c r="BK2" s="5" t="str">
        <f>Data!BK2</f>
        <v>0061</v>
      </c>
      <c r="BL2" s="5" t="str">
        <f>Data!BL2</f>
        <v>0062</v>
      </c>
      <c r="BM2" s="5" t="str">
        <f>Data!BM2</f>
        <v>0063</v>
      </c>
      <c r="BN2" s="5" t="str">
        <f>Data!BN2</f>
        <v>0064</v>
      </c>
      <c r="BO2" s="5" t="str">
        <f>Data!BO2</f>
        <v>0065</v>
      </c>
      <c r="BP2" s="5" t="str">
        <f>Data!BP2</f>
        <v>0066</v>
      </c>
      <c r="BQ2" s="5" t="str">
        <f>Data!BQ2</f>
        <v>0067</v>
      </c>
      <c r="BR2" s="5" t="str">
        <f>Data!BR2</f>
        <v>0068</v>
      </c>
      <c r="BS2" s="5" t="str">
        <f>Data!BS2</f>
        <v>0069</v>
      </c>
      <c r="BT2" s="5" t="str">
        <f>Data!BT2</f>
        <v>0070</v>
      </c>
      <c r="BU2" s="5" t="str">
        <f>Data!BU2</f>
        <v>0071</v>
      </c>
      <c r="BV2" s="5" t="str">
        <f>Data!BV2</f>
        <v>0072</v>
      </c>
      <c r="BW2" s="5" t="str">
        <f>Data!BW2</f>
        <v>0073</v>
      </c>
      <c r="BX2" s="5" t="str">
        <f>Data!BX2</f>
        <v>0074</v>
      </c>
      <c r="BY2" s="5" t="str">
        <f>Data!BY2</f>
        <v>0075</v>
      </c>
      <c r="BZ2" s="5" t="str">
        <f>Data!BZ2</f>
        <v>0076</v>
      </c>
      <c r="CA2" s="5" t="str">
        <f>Data!CA2</f>
        <v>0077</v>
      </c>
      <c r="CB2" s="5" t="str">
        <f>Data!CB2</f>
        <v>0078</v>
      </c>
      <c r="CC2" s="5" t="str">
        <f>Data!CC2</f>
        <v>0079</v>
      </c>
      <c r="CD2" s="5" t="str">
        <f>Data!CD2</f>
        <v>0080</v>
      </c>
      <c r="CE2" s="5" t="str">
        <f>Data!CE2</f>
        <v>0081</v>
      </c>
      <c r="CF2" s="5" t="str">
        <f>Data!CF2</f>
        <v>0082</v>
      </c>
      <c r="CG2" s="5" t="str">
        <f>Data!CG2</f>
        <v>0083</v>
      </c>
      <c r="CH2" s="5" t="str">
        <f>Data!CH2</f>
        <v>0084</v>
      </c>
      <c r="CI2" s="5" t="str">
        <f>Data!CI2</f>
        <v>0085</v>
      </c>
      <c r="CJ2" s="5" t="str">
        <f>Data!CJ2</f>
        <v>0086</v>
      </c>
      <c r="CK2" s="5" t="str">
        <f>Data!CK2</f>
        <v>0087</v>
      </c>
      <c r="CL2" s="5" t="str">
        <f>Data!CL2</f>
        <v>0088</v>
      </c>
      <c r="CM2" s="5" t="str">
        <f>Data!CM2</f>
        <v>0089</v>
      </c>
      <c r="CN2" s="5" t="str">
        <f>Data!CN2</f>
        <v>0090</v>
      </c>
      <c r="CO2" s="5" t="str">
        <f>Data!CO2</f>
        <v>0091</v>
      </c>
      <c r="CP2" s="5" t="str">
        <f>Data!CP2</f>
        <v>0092</v>
      </c>
      <c r="CQ2" s="5" t="str">
        <f>Data!CQ2</f>
        <v>0093</v>
      </c>
      <c r="CR2" s="5" t="str">
        <f>Data!CR2</f>
        <v>0094</v>
      </c>
      <c r="CS2" s="5" t="str">
        <f>Data!CS2</f>
        <v>0095</v>
      </c>
      <c r="CT2" s="5" t="str">
        <f>Data!CT2</f>
        <v>0096</v>
      </c>
      <c r="CU2" s="5" t="str">
        <f>Data!CU2</f>
        <v>0097</v>
      </c>
      <c r="CV2" s="5" t="str">
        <f>Data!CV2</f>
        <v>0098</v>
      </c>
      <c r="CW2" s="5" t="str">
        <f>Data!CW2</f>
        <v>0099</v>
      </c>
      <c r="CX2" s="5" t="str">
        <f>Data!CX2</f>
        <v>0100</v>
      </c>
      <c r="CY2" s="5" t="str">
        <f>Data!CY2</f>
        <v>0101</v>
      </c>
      <c r="CZ2" s="5" t="str">
        <f>Data!CZ2</f>
        <v>0102</v>
      </c>
      <c r="DA2" s="5" t="str">
        <f>Data!DA2</f>
        <v>0103</v>
      </c>
      <c r="DB2" s="5" t="str">
        <f>Data!DB2</f>
        <v>0104</v>
      </c>
      <c r="DC2" s="5" t="str">
        <f>Data!DC2</f>
        <v>0105</v>
      </c>
      <c r="DD2" s="5" t="str">
        <f>Data!DD2</f>
        <v>0106</v>
      </c>
      <c r="DE2" s="5" t="str">
        <f>Data!DE2</f>
        <v>0107</v>
      </c>
      <c r="DF2" s="5" t="str">
        <f>Data!DF2</f>
        <v>0108</v>
      </c>
      <c r="DG2" s="5" t="str">
        <f>Data!DG2</f>
        <v>0109</v>
      </c>
      <c r="DH2" s="5" t="str">
        <f>Data!DH2</f>
        <v>0110</v>
      </c>
      <c r="DI2" s="5" t="str">
        <f>Data!DI2</f>
        <v>0111</v>
      </c>
      <c r="DJ2" s="5" t="str">
        <f>Data!DJ2</f>
        <v>0112</v>
      </c>
      <c r="DK2" s="5" t="str">
        <f>Data!DK2</f>
        <v>0113</v>
      </c>
      <c r="DL2" s="5" t="str">
        <f>Data!DL2</f>
        <v>0114</v>
      </c>
      <c r="DM2" s="5" t="str">
        <f>Data!DM2</f>
        <v>0115</v>
      </c>
      <c r="DN2" s="5" t="str">
        <f>Data!DN2</f>
        <v>0116</v>
      </c>
      <c r="DO2" s="5" t="str">
        <f>Data!DO2</f>
        <v>0117</v>
      </c>
      <c r="DP2" s="5" t="str">
        <f>Data!DP2</f>
        <v>0118</v>
      </c>
      <c r="DQ2" s="5" t="str">
        <f>Data!DQ2</f>
        <v>0119</v>
      </c>
      <c r="DR2" s="5" t="str">
        <f>Data!DR2</f>
        <v>0120</v>
      </c>
      <c r="DS2" s="5" t="str">
        <f>Data!DS2</f>
        <v>0121</v>
      </c>
      <c r="DT2" s="5" t="str">
        <f>Data!DT2</f>
        <v>0122</v>
      </c>
      <c r="DU2" s="5" t="str">
        <f>Data!DU2</f>
        <v>0123</v>
      </c>
      <c r="DV2" s="5" t="str">
        <f>Data!DV2</f>
        <v>0124</v>
      </c>
      <c r="DW2" s="5" t="str">
        <f>Data!DW2</f>
        <v>0125</v>
      </c>
      <c r="DX2" s="5" t="str">
        <f>Data!DX2</f>
        <v>0126</v>
      </c>
      <c r="DY2" s="5" t="str">
        <f>Data!DY2</f>
        <v>0127</v>
      </c>
      <c r="DZ2" s="5" t="str">
        <f>Data!DZ2</f>
        <v>0128</v>
      </c>
      <c r="EA2" s="5" t="str">
        <f>Data!EA2</f>
        <v>0129</v>
      </c>
      <c r="EB2" s="5" t="str">
        <f>Data!EB2</f>
        <v>0130</v>
      </c>
      <c r="EC2" s="5" t="str">
        <f>Data!EC2</f>
        <v>0131</v>
      </c>
      <c r="ED2" s="5" t="str">
        <f>Data!ED2</f>
        <v>0132</v>
      </c>
      <c r="EE2" s="5" t="str">
        <f>Data!EE2</f>
        <v>0133</v>
      </c>
      <c r="EF2" s="5" t="str">
        <f>Data!EF2</f>
        <v>0134</v>
      </c>
      <c r="EG2" s="5" t="str">
        <f>Data!EG2</f>
        <v>0135</v>
      </c>
      <c r="EH2" s="5" t="str">
        <f>Data!EH2</f>
        <v>0136</v>
      </c>
      <c r="EI2" s="5" t="str">
        <f>Data!EI2</f>
        <v>0137</v>
      </c>
      <c r="EJ2" s="5" t="str">
        <f>Data!EJ2</f>
        <v>0138</v>
      </c>
      <c r="EK2" s="5" t="str">
        <f>Data!EK2</f>
        <v>0139</v>
      </c>
      <c r="EL2" s="5" t="str">
        <f>Data!EL2</f>
        <v>0140</v>
      </c>
      <c r="EM2" s="5" t="str">
        <f>Data!EM2</f>
        <v>0141</v>
      </c>
      <c r="EN2" s="5" t="str">
        <f>Data!EN2</f>
        <v>0142</v>
      </c>
      <c r="EO2" s="5" t="str">
        <f>Data!EO2</f>
        <v>0143</v>
      </c>
      <c r="EP2" s="5" t="str">
        <f>Data!EP2</f>
        <v>0144</v>
      </c>
      <c r="EQ2" s="5" t="str">
        <f>Data!EQ2</f>
        <v>0145</v>
      </c>
      <c r="ER2" s="5" t="str">
        <f>Data!ER2</f>
        <v>0146</v>
      </c>
      <c r="ES2" s="5" t="str">
        <f>Data!ES2</f>
        <v>0147</v>
      </c>
      <c r="ET2" s="5" t="str">
        <f>Data!ET2</f>
        <v>0148</v>
      </c>
      <c r="EU2" s="5" t="str">
        <f>Data!EU2</f>
        <v>0149</v>
      </c>
      <c r="EV2" s="5" t="str">
        <f>Data!EV2</f>
        <v>0150</v>
      </c>
      <c r="EW2" s="5" t="str">
        <f>Data!EW2</f>
        <v>0151</v>
      </c>
      <c r="EX2" s="5" t="str">
        <f>Data!EX2</f>
        <v>0152</v>
      </c>
      <c r="EY2" s="5" t="str">
        <f>Data!EY2</f>
        <v>0153</v>
      </c>
      <c r="EZ2" s="5" t="str">
        <f>Data!EZ2</f>
        <v>0154</v>
      </c>
      <c r="FA2" s="5" t="str">
        <f>Data!FA2</f>
        <v>0155</v>
      </c>
      <c r="FB2" s="5" t="str">
        <f>Data!FB2</f>
        <v>0156</v>
      </c>
      <c r="FC2" s="5" t="str">
        <f>Data!FC2</f>
        <v>0157</v>
      </c>
      <c r="FD2" s="5" t="str">
        <f>Data!FD2</f>
        <v>0158</v>
      </c>
      <c r="FE2" s="5" t="str">
        <f>Data!FE2</f>
        <v>0159</v>
      </c>
      <c r="FF2" s="5" t="str">
        <f>Data!FF2</f>
        <v>0160</v>
      </c>
      <c r="FG2" s="5" t="str">
        <f>Data!FG2</f>
        <v>0161</v>
      </c>
      <c r="FH2" s="5" t="str">
        <f>Data!FH2</f>
        <v>0162</v>
      </c>
      <c r="FI2" s="5" t="str">
        <f>Data!FI2</f>
        <v>0163</v>
      </c>
      <c r="FJ2" s="5" t="str">
        <f>Data!FJ2</f>
        <v>0164</v>
      </c>
      <c r="FK2" s="5" t="str">
        <f>Data!FK2</f>
        <v>0165</v>
      </c>
      <c r="FL2" s="5" t="str">
        <f>Data!FL2</f>
        <v>0166</v>
      </c>
      <c r="FM2" s="5" t="str">
        <f>Data!FM2</f>
        <v>0167</v>
      </c>
      <c r="FN2" s="5" t="str">
        <f>Data!FN2</f>
        <v>0168</v>
      </c>
      <c r="FO2" s="5" t="str">
        <f>Data!FO2</f>
        <v>0169</v>
      </c>
      <c r="FP2" s="5" t="str">
        <f>Data!FP2</f>
        <v>0170</v>
      </c>
      <c r="FQ2" s="5" t="str">
        <f>Data!FQ2</f>
        <v>0171</v>
      </c>
      <c r="FR2" s="5" t="str">
        <f>Data!FR2</f>
        <v>0172</v>
      </c>
      <c r="FS2" s="5" t="str">
        <f>Data!FS2</f>
        <v>0173</v>
      </c>
      <c r="FT2" s="5" t="str">
        <f>Data!FT2</f>
        <v>0174</v>
      </c>
      <c r="FU2" s="5" t="str">
        <f>Data!FU2</f>
        <v>0175</v>
      </c>
      <c r="FV2" s="5" t="str">
        <f>Data!FV2</f>
        <v>0176</v>
      </c>
      <c r="FW2" s="5" t="str">
        <f>Data!FW2</f>
        <v>0177</v>
      </c>
      <c r="FX2" s="5" t="str">
        <f>Data!FX2</f>
        <v>0178</v>
      </c>
      <c r="FY2" s="5" t="str">
        <f>Data!FY2</f>
        <v>0179</v>
      </c>
      <c r="FZ2" s="5" t="str">
        <f>Data!FZ2</f>
        <v>0180</v>
      </c>
      <c r="GA2" s="5" t="str">
        <f>Data!GA2</f>
        <v>0181</v>
      </c>
      <c r="GB2" s="5" t="str">
        <f>Data!GB2</f>
        <v>0182</v>
      </c>
      <c r="GC2" s="5" t="str">
        <f>Data!GC2</f>
        <v>0183</v>
      </c>
      <c r="GD2" s="5" t="str">
        <f>Data!GD2</f>
        <v>0184</v>
      </c>
      <c r="GE2" s="5" t="str">
        <f>Data!GE2</f>
        <v>0185</v>
      </c>
      <c r="GF2" s="5" t="str">
        <f>Data!GF2</f>
        <v>0186</v>
      </c>
      <c r="GG2" s="5" t="str">
        <f>Data!GG2</f>
        <v>0187</v>
      </c>
      <c r="GH2" s="5" t="str">
        <f>Data!GH2</f>
        <v>0188</v>
      </c>
      <c r="GI2" s="5" t="str">
        <f>Data!GI2</f>
        <v>0189</v>
      </c>
      <c r="GJ2" s="5" t="str">
        <f>Data!GJ2</f>
        <v>0190</v>
      </c>
      <c r="GK2" s="5" t="str">
        <f>Data!GK2</f>
        <v>0191</v>
      </c>
      <c r="GL2" s="5" t="str">
        <f>Data!GL2</f>
        <v>0192</v>
      </c>
      <c r="GM2" s="5" t="str">
        <f>Data!GM2</f>
        <v>0193</v>
      </c>
      <c r="GN2" s="5" t="str">
        <f>Data!GN2</f>
        <v>0194</v>
      </c>
      <c r="GO2" s="5" t="str">
        <f>Data!GO2</f>
        <v>0195</v>
      </c>
      <c r="GP2" s="5" t="str">
        <f>Data!GP2</f>
        <v>0196</v>
      </c>
      <c r="GQ2" s="5" t="str">
        <f>Data!GQ2</f>
        <v>0197</v>
      </c>
      <c r="GR2" s="5" t="str">
        <f>Data!GR2</f>
        <v>0198</v>
      </c>
      <c r="GS2" s="5" t="str">
        <f>Data!GS2</f>
        <v>0199</v>
      </c>
      <c r="GT2" s="5" t="str">
        <f>Data!GT2</f>
        <v>0200</v>
      </c>
      <c r="GU2" s="5" t="str">
        <f>Data!GU2</f>
        <v>0201</v>
      </c>
      <c r="GV2" s="5" t="str">
        <f>Data!GV2</f>
        <v>0202</v>
      </c>
      <c r="GW2" s="5" t="str">
        <f>Data!GW2</f>
        <v>0203</v>
      </c>
      <c r="GX2" s="5" t="str">
        <f>Data!GX2</f>
        <v>0204</v>
      </c>
      <c r="GY2" s="5" t="str">
        <f>Data!GY2</f>
        <v>0205</v>
      </c>
      <c r="GZ2" s="5" t="str">
        <f>Data!GZ2</f>
        <v>0206</v>
      </c>
      <c r="HA2" s="5" t="str">
        <f>Data!HA2</f>
        <v>0207</v>
      </c>
      <c r="HB2" s="5" t="str">
        <f>Data!HB2</f>
        <v>0208</v>
      </c>
      <c r="HC2" s="5" t="str">
        <f>Data!HC2</f>
        <v>0209</v>
      </c>
      <c r="HD2" s="5" t="str">
        <f>Data!HD2</f>
        <v>0210</v>
      </c>
      <c r="HE2" s="5" t="str">
        <f>Data!HE2</f>
        <v>0211</v>
      </c>
      <c r="HF2" s="5" t="str">
        <f>Data!HF2</f>
        <v>0212</v>
      </c>
      <c r="HG2" s="5" t="str">
        <f>Data!HG2</f>
        <v>0213</v>
      </c>
      <c r="HH2" s="5" t="str">
        <f>Data!HH2</f>
        <v>0214</v>
      </c>
      <c r="HI2" s="5" t="str">
        <f>Data!HI2</f>
        <v>0215</v>
      </c>
      <c r="HJ2" s="5" t="str">
        <f>Data!HJ2</f>
        <v>0216</v>
      </c>
      <c r="HK2" s="5" t="str">
        <f>Data!HK2</f>
        <v>0217</v>
      </c>
      <c r="HL2" s="5" t="str">
        <f>Data!HL2</f>
        <v>0218</v>
      </c>
      <c r="HM2" s="5" t="str">
        <f>Data!HM2</f>
        <v>0219</v>
      </c>
      <c r="HN2" s="5" t="str">
        <f>Data!HN2</f>
        <v>0220</v>
      </c>
      <c r="HO2" s="5" t="str">
        <f>Data!HO2</f>
        <v>0221</v>
      </c>
      <c r="HP2" s="5" t="str">
        <f>Data!HP2</f>
        <v>0222</v>
      </c>
      <c r="HQ2" s="5" t="str">
        <f>Data!HQ2</f>
        <v>0223</v>
      </c>
      <c r="HR2" s="5" t="str">
        <f>Data!HR2</f>
        <v>0224</v>
      </c>
      <c r="HS2" s="5" t="str">
        <f>Data!HS2</f>
        <v>0225</v>
      </c>
      <c r="HT2" s="5" t="str">
        <f>Data!HT2</f>
        <v>0226</v>
      </c>
      <c r="HU2" s="5" t="str">
        <f>Data!HU2</f>
        <v>0227</v>
      </c>
      <c r="HV2" s="5" t="str">
        <f>Data!HV2</f>
        <v>0228</v>
      </c>
      <c r="HW2" s="5" t="str">
        <f>Data!HW2</f>
        <v>0229</v>
      </c>
      <c r="HX2" s="5" t="str">
        <f>Data!HX2</f>
        <v>0230</v>
      </c>
      <c r="HY2" s="5" t="str">
        <f>Data!HY2</f>
        <v>0231</v>
      </c>
      <c r="HZ2" s="5" t="str">
        <f>Data!HZ2</f>
        <v>0232</v>
      </c>
      <c r="IA2" s="5" t="str">
        <f>Data!IA2</f>
        <v>0233</v>
      </c>
      <c r="IB2" s="5" t="str">
        <f>Data!IB2</f>
        <v>0234</v>
      </c>
      <c r="IC2" s="5" t="str">
        <f>Data!IC2</f>
        <v>0235</v>
      </c>
      <c r="ID2" s="5" t="str">
        <f>Data!ID2</f>
        <v>0236</v>
      </c>
      <c r="IE2" s="5" t="str">
        <f>Data!IE2</f>
        <v>0237</v>
      </c>
      <c r="IF2" s="5" t="str">
        <f>Data!IF2</f>
        <v>0238</v>
      </c>
      <c r="IG2" s="5" t="str">
        <f>Data!IG2</f>
        <v>0239</v>
      </c>
      <c r="IH2" s="5" t="str">
        <f>Data!IH2</f>
        <v>0240</v>
      </c>
      <c r="II2" s="5" t="str">
        <f>Data!II2</f>
        <v>0241</v>
      </c>
      <c r="IJ2" s="5" t="str">
        <f>Data!IJ2</f>
        <v>0242</v>
      </c>
      <c r="IK2" s="5" t="str">
        <f>Data!IK2</f>
        <v>0243</v>
      </c>
      <c r="IL2" s="5" t="str">
        <f>Data!IL2</f>
        <v>0244</v>
      </c>
      <c r="IM2" s="5" t="str">
        <f>Data!IM2</f>
        <v>0245</v>
      </c>
      <c r="IN2" s="5" t="str">
        <f>Data!IN2</f>
        <v>0246</v>
      </c>
      <c r="IO2" s="5" t="str">
        <f>Data!IO2</f>
        <v>0247</v>
      </c>
      <c r="IP2" s="5" t="str">
        <f>Data!IP2</f>
        <v>0248</v>
      </c>
      <c r="IQ2" s="5" t="str">
        <f>Data!IQ2</f>
        <v>0249</v>
      </c>
      <c r="IR2" s="5" t="str">
        <f>Data!IR2</f>
        <v>0250</v>
      </c>
    </row>
    <row r="3" spans="1:252" ht="15" customHeight="1" x14ac:dyDescent="0.35">
      <c r="A3" s="6"/>
      <c r="B3" s="8" t="s">
        <v>272</v>
      </c>
      <c r="C3" s="7">
        <f>Data!C3</f>
        <v>200000</v>
      </c>
      <c r="D3" s="7">
        <f>Data!D3</f>
        <v>350000</v>
      </c>
      <c r="E3" s="7">
        <f>Data!E3</f>
        <v>950000</v>
      </c>
      <c r="F3" s="7">
        <f>Data!F3</f>
        <v>250000</v>
      </c>
      <c r="G3" s="7">
        <f>Data!G3</f>
        <v>525000</v>
      </c>
      <c r="H3" s="7">
        <f>Data!H3</f>
        <v>825000</v>
      </c>
      <c r="I3" s="7">
        <f>Data!I3</f>
        <v>700000</v>
      </c>
      <c r="J3" s="7">
        <f>Data!J3</f>
        <v>475000</v>
      </c>
      <c r="K3" s="7">
        <f>Data!K3</f>
        <v>250000</v>
      </c>
      <c r="L3" s="7">
        <f>Data!L3</f>
        <v>975000</v>
      </c>
      <c r="M3" s="7">
        <f>Data!M3</f>
        <v>225000</v>
      </c>
      <c r="N3" s="7">
        <f>Data!N3</f>
        <v>225000</v>
      </c>
      <c r="O3" s="7">
        <f>Data!O3</f>
        <v>750000</v>
      </c>
      <c r="P3" s="7">
        <f>Data!P3</f>
        <v>775000</v>
      </c>
      <c r="Q3" s="7">
        <f>Data!Q3</f>
        <v>350000</v>
      </c>
      <c r="R3" s="7">
        <f>Data!R3</f>
        <v>625000</v>
      </c>
      <c r="S3" s="7">
        <f>Data!S3</f>
        <v>75000</v>
      </c>
      <c r="T3" s="7">
        <f>Data!T3</f>
        <v>150000</v>
      </c>
      <c r="U3" s="7">
        <f>Data!U3</f>
        <v>575000</v>
      </c>
      <c r="V3" s="7">
        <f>Data!V3</f>
        <v>825000</v>
      </c>
      <c r="W3" s="7">
        <f>Data!W3</f>
        <v>650000</v>
      </c>
      <c r="X3" s="7">
        <f>Data!X3</f>
        <v>100000</v>
      </c>
      <c r="Y3" s="7">
        <f>Data!Y3</f>
        <v>125000</v>
      </c>
      <c r="Z3" s="7">
        <f>Data!Z3</f>
        <v>525000</v>
      </c>
      <c r="AA3" s="7">
        <f>Data!AA3</f>
        <v>75000</v>
      </c>
      <c r="AB3" s="7">
        <f>Data!AB3</f>
        <v>600000</v>
      </c>
      <c r="AC3" s="7">
        <f>Data!AC3</f>
        <v>975000</v>
      </c>
      <c r="AD3" s="7">
        <f>Data!AD3</f>
        <v>425000</v>
      </c>
      <c r="AE3" s="7">
        <f>Data!AE3</f>
        <v>475000</v>
      </c>
      <c r="AF3" s="7">
        <f>Data!AF3</f>
        <v>800000</v>
      </c>
      <c r="AG3" s="7">
        <f>Data!AG3</f>
        <v>725000</v>
      </c>
      <c r="AH3" s="7">
        <f>Data!AH3</f>
        <v>225000</v>
      </c>
      <c r="AI3" s="7">
        <f>Data!AI3</f>
        <v>50000</v>
      </c>
      <c r="AJ3" s="7">
        <f>Data!AJ3</f>
        <v>75000</v>
      </c>
      <c r="AK3" s="7">
        <f>Data!AK3</f>
        <v>425000</v>
      </c>
      <c r="AL3" s="7">
        <f>Data!AL3</f>
        <v>1000000</v>
      </c>
      <c r="AM3" s="7">
        <f>Data!AM3</f>
        <v>300000</v>
      </c>
      <c r="AN3" s="7">
        <f>Data!AN3</f>
        <v>700000</v>
      </c>
      <c r="AO3" s="7">
        <f>Data!AO3</f>
        <v>50000</v>
      </c>
      <c r="AP3" s="7">
        <f>Data!AP3</f>
        <v>725000</v>
      </c>
      <c r="AQ3" s="7">
        <f>Data!AQ3</f>
        <v>725000</v>
      </c>
      <c r="AR3" s="7">
        <f>Data!AR3</f>
        <v>400000</v>
      </c>
      <c r="AS3" s="7">
        <f>Data!AS3</f>
        <v>600000</v>
      </c>
      <c r="AT3" s="7">
        <f>Data!AT3</f>
        <v>725000</v>
      </c>
      <c r="AU3" s="7">
        <f>Data!AU3</f>
        <v>950000</v>
      </c>
      <c r="AV3" s="7">
        <f>Data!AV3</f>
        <v>775000</v>
      </c>
      <c r="AW3" s="7">
        <f>Data!AW3</f>
        <v>675000</v>
      </c>
      <c r="AX3" s="7">
        <f>Data!AX3</f>
        <v>625000</v>
      </c>
      <c r="AY3" s="7">
        <f>Data!AY3</f>
        <v>50000</v>
      </c>
      <c r="AZ3" s="7">
        <f>Data!AZ3</f>
        <v>450000</v>
      </c>
      <c r="BA3" s="7">
        <f>Data!BA3</f>
        <v>950000</v>
      </c>
      <c r="BB3" s="7">
        <f>Data!BB3</f>
        <v>825000</v>
      </c>
      <c r="BC3" s="7">
        <f>Data!BC3</f>
        <v>375000</v>
      </c>
      <c r="BD3" s="7">
        <f>Data!BD3</f>
        <v>325000</v>
      </c>
      <c r="BE3" s="7">
        <f>Data!BE3</f>
        <v>50000</v>
      </c>
      <c r="BF3" s="7">
        <f>Data!BF3</f>
        <v>675000</v>
      </c>
      <c r="BG3" s="7">
        <f>Data!BG3</f>
        <v>800000</v>
      </c>
      <c r="BH3" s="7">
        <f>Data!BH3</f>
        <v>250000</v>
      </c>
      <c r="BI3" s="7">
        <f>Data!BI3</f>
        <v>575000</v>
      </c>
      <c r="BJ3" s="7">
        <f>Data!BJ3</f>
        <v>550000</v>
      </c>
      <c r="BK3" s="7">
        <f>Data!BK3</f>
        <v>150000</v>
      </c>
      <c r="BL3" s="7">
        <f>Data!BL3</f>
        <v>150000</v>
      </c>
      <c r="BM3" s="7">
        <f>Data!BM3</f>
        <v>150000</v>
      </c>
      <c r="BN3" s="7">
        <f>Data!BN3</f>
        <v>125000</v>
      </c>
      <c r="BO3" s="7">
        <f>Data!BO3</f>
        <v>900000</v>
      </c>
      <c r="BP3" s="7">
        <f>Data!BP3</f>
        <v>75000</v>
      </c>
      <c r="BQ3" s="7">
        <f>Data!BQ3</f>
        <v>425000</v>
      </c>
      <c r="BR3" s="7">
        <f>Data!BR3</f>
        <v>875000</v>
      </c>
      <c r="BS3" s="7">
        <f>Data!BS3</f>
        <v>275000</v>
      </c>
      <c r="BT3" s="7">
        <f>Data!BT3</f>
        <v>800000</v>
      </c>
      <c r="BU3" s="7">
        <f>Data!BU3</f>
        <v>225000</v>
      </c>
      <c r="BV3" s="7">
        <f>Data!BV3</f>
        <v>175000</v>
      </c>
      <c r="BW3" s="7">
        <f>Data!BW3</f>
        <v>325000</v>
      </c>
      <c r="BX3" s="7">
        <f>Data!BX3</f>
        <v>200000</v>
      </c>
      <c r="BY3" s="7">
        <f>Data!BY3</f>
        <v>575000</v>
      </c>
      <c r="BZ3" s="7">
        <f>Data!BZ3</f>
        <v>625000</v>
      </c>
      <c r="CA3" s="7">
        <f>Data!CA3</f>
        <v>425000</v>
      </c>
      <c r="CB3" s="7">
        <f>Data!CB3</f>
        <v>825000</v>
      </c>
      <c r="CC3" s="7">
        <f>Data!CC3</f>
        <v>975000</v>
      </c>
      <c r="CD3" s="7">
        <f>Data!CD3</f>
        <v>825000</v>
      </c>
      <c r="CE3" s="7">
        <f>Data!CE3</f>
        <v>950000</v>
      </c>
      <c r="CF3" s="7">
        <f>Data!CF3</f>
        <v>300000</v>
      </c>
      <c r="CG3" s="7">
        <f>Data!CG3</f>
        <v>525000</v>
      </c>
      <c r="CH3" s="7">
        <f>Data!CH3</f>
        <v>800000</v>
      </c>
      <c r="CI3" s="7">
        <f>Data!CI3</f>
        <v>950000</v>
      </c>
      <c r="CJ3" s="7">
        <f>Data!CJ3</f>
        <v>25000</v>
      </c>
      <c r="CK3" s="7">
        <f>Data!CK3</f>
        <v>250000</v>
      </c>
      <c r="CL3" s="7">
        <f>Data!CL3</f>
        <v>700000</v>
      </c>
      <c r="CM3" s="7">
        <f>Data!CM3</f>
        <v>200000</v>
      </c>
      <c r="CN3" s="7">
        <f>Data!CN3</f>
        <v>575000</v>
      </c>
      <c r="CO3" s="7">
        <f>Data!CO3</f>
        <v>525000</v>
      </c>
      <c r="CP3" s="7">
        <f>Data!CP3</f>
        <v>100000</v>
      </c>
      <c r="CQ3" s="7">
        <f>Data!CQ3</f>
        <v>75000</v>
      </c>
      <c r="CR3" s="7">
        <f>Data!CR3</f>
        <v>150000</v>
      </c>
      <c r="CS3" s="7">
        <f>Data!CS3</f>
        <v>875000</v>
      </c>
      <c r="CT3" s="7">
        <f>Data!CT3</f>
        <v>150000</v>
      </c>
      <c r="CU3" s="7">
        <f>Data!CU3</f>
        <v>600000</v>
      </c>
      <c r="CV3" s="7">
        <f>Data!CV3</f>
        <v>750000</v>
      </c>
      <c r="CW3" s="7">
        <f>Data!CW3</f>
        <v>450000</v>
      </c>
      <c r="CX3" s="7">
        <f>Data!CX3</f>
        <v>875000</v>
      </c>
      <c r="CY3" s="7">
        <f>Data!CY3</f>
        <v>275000</v>
      </c>
      <c r="CZ3" s="7">
        <f>Data!CZ3</f>
        <v>625000</v>
      </c>
      <c r="DA3" s="7">
        <f>Data!DA3</f>
        <v>1000000</v>
      </c>
      <c r="DB3" s="7">
        <f>Data!DB3</f>
        <v>750000</v>
      </c>
      <c r="DC3" s="7">
        <f>Data!DC3</f>
        <v>375000</v>
      </c>
      <c r="DD3" s="7">
        <f>Data!DD3</f>
        <v>725000</v>
      </c>
      <c r="DE3" s="7">
        <f>Data!DE3</f>
        <v>25000</v>
      </c>
      <c r="DF3" s="7">
        <f>Data!DF3</f>
        <v>900000</v>
      </c>
      <c r="DG3" s="7">
        <f>Data!DG3</f>
        <v>850000</v>
      </c>
      <c r="DH3" s="7">
        <f>Data!DH3</f>
        <v>450000</v>
      </c>
      <c r="DI3" s="7">
        <f>Data!DI3</f>
        <v>675000</v>
      </c>
      <c r="DJ3" s="7">
        <f>Data!DJ3</f>
        <v>475000</v>
      </c>
      <c r="DK3" s="7">
        <f>Data!DK3</f>
        <v>575000</v>
      </c>
      <c r="DL3" s="7">
        <f>Data!DL3</f>
        <v>875000</v>
      </c>
      <c r="DM3" s="7">
        <f>Data!DM3</f>
        <v>250000</v>
      </c>
      <c r="DN3" s="7">
        <f>Data!DN3</f>
        <v>550000</v>
      </c>
      <c r="DO3" s="7">
        <f>Data!DO3</f>
        <v>250000</v>
      </c>
      <c r="DP3" s="7">
        <f>Data!DP3</f>
        <v>950000</v>
      </c>
      <c r="DQ3" s="7">
        <f>Data!DQ3</f>
        <v>200000</v>
      </c>
      <c r="DR3" s="7">
        <f>Data!DR3</f>
        <v>825000</v>
      </c>
      <c r="DS3" s="7">
        <f>Data!DS3</f>
        <v>650000</v>
      </c>
      <c r="DT3" s="7">
        <f>Data!DT3</f>
        <v>675000</v>
      </c>
      <c r="DU3" s="7">
        <f>Data!DU3</f>
        <v>875000</v>
      </c>
      <c r="DV3" s="7">
        <f>Data!DV3</f>
        <v>25000</v>
      </c>
      <c r="DW3" s="7">
        <f>Data!DW3</f>
        <v>900000</v>
      </c>
      <c r="DX3" s="7">
        <f>Data!DX3</f>
        <v>275000</v>
      </c>
      <c r="DY3" s="7">
        <f>Data!DY3</f>
        <v>675000</v>
      </c>
      <c r="DZ3" s="7">
        <f>Data!DZ3</f>
        <v>450000</v>
      </c>
      <c r="EA3" s="7">
        <f>Data!EA3</f>
        <v>525000</v>
      </c>
      <c r="EB3" s="7">
        <f>Data!EB3</f>
        <v>175000</v>
      </c>
      <c r="EC3" s="7">
        <f>Data!EC3</f>
        <v>900000</v>
      </c>
      <c r="ED3" s="7">
        <f>Data!ED3</f>
        <v>275000</v>
      </c>
      <c r="EE3" s="7">
        <f>Data!EE3</f>
        <v>825000</v>
      </c>
      <c r="EF3" s="7">
        <f>Data!EF3</f>
        <v>700000</v>
      </c>
      <c r="EG3" s="7">
        <f>Data!EG3</f>
        <v>925000</v>
      </c>
      <c r="EH3" s="7">
        <f>Data!EH3</f>
        <v>300000</v>
      </c>
      <c r="EI3" s="7">
        <f>Data!EI3</f>
        <v>375000</v>
      </c>
      <c r="EJ3" s="7">
        <f>Data!EJ3</f>
        <v>525000</v>
      </c>
      <c r="EK3" s="7">
        <f>Data!EK3</f>
        <v>550000</v>
      </c>
      <c r="EL3" s="7">
        <f>Data!EL3</f>
        <v>600000</v>
      </c>
      <c r="EM3" s="7">
        <f>Data!EM3</f>
        <v>825000</v>
      </c>
      <c r="EN3" s="7">
        <f>Data!EN3</f>
        <v>725000</v>
      </c>
      <c r="EO3" s="7">
        <f>Data!EO3</f>
        <v>875000</v>
      </c>
      <c r="EP3" s="7">
        <f>Data!EP3</f>
        <v>300000</v>
      </c>
      <c r="EQ3" s="7">
        <f>Data!EQ3</f>
        <v>325000</v>
      </c>
      <c r="ER3" s="7">
        <f>Data!ER3</f>
        <v>900000</v>
      </c>
      <c r="ES3" s="7">
        <f>Data!ES3</f>
        <v>500000</v>
      </c>
      <c r="ET3" s="7">
        <f>Data!ET3</f>
        <v>325000</v>
      </c>
      <c r="EU3" s="7">
        <f>Data!EU3</f>
        <v>975000</v>
      </c>
      <c r="EV3" s="7">
        <f>Data!EV3</f>
        <v>875000</v>
      </c>
      <c r="EW3" s="7">
        <f>Data!EW3</f>
        <v>425000</v>
      </c>
      <c r="EX3" s="7">
        <f>Data!EX3</f>
        <v>475000</v>
      </c>
      <c r="EY3" s="7">
        <f>Data!EY3</f>
        <v>1000000</v>
      </c>
      <c r="EZ3" s="7">
        <f>Data!EZ3</f>
        <v>275000</v>
      </c>
      <c r="FA3" s="7">
        <f>Data!FA3</f>
        <v>975000</v>
      </c>
      <c r="FB3" s="7">
        <f>Data!FB3</f>
        <v>950000</v>
      </c>
      <c r="FC3" s="7">
        <f>Data!FC3</f>
        <v>400000</v>
      </c>
      <c r="FD3" s="7">
        <f>Data!FD3</f>
        <v>375000</v>
      </c>
      <c r="FE3" s="7">
        <f>Data!FE3</f>
        <v>500000</v>
      </c>
      <c r="FF3" s="7">
        <f>Data!FF3</f>
        <v>375000</v>
      </c>
      <c r="FG3" s="7">
        <f>Data!FG3</f>
        <v>650000</v>
      </c>
      <c r="FH3" s="7">
        <f>Data!FH3</f>
        <v>325000</v>
      </c>
      <c r="FI3" s="7">
        <f>Data!FI3</f>
        <v>775000</v>
      </c>
      <c r="FJ3" s="7">
        <f>Data!FJ3</f>
        <v>900000</v>
      </c>
      <c r="FK3" s="7">
        <f>Data!FK3</f>
        <v>475000</v>
      </c>
      <c r="FL3" s="7">
        <f>Data!FL3</f>
        <v>975000</v>
      </c>
      <c r="FM3" s="7">
        <f>Data!FM3</f>
        <v>150000</v>
      </c>
      <c r="FN3" s="7">
        <f>Data!FN3</f>
        <v>150000</v>
      </c>
      <c r="FO3" s="7">
        <f>Data!FO3</f>
        <v>100000</v>
      </c>
      <c r="FP3" s="7">
        <f>Data!FP3</f>
        <v>825000</v>
      </c>
      <c r="FQ3" s="7">
        <f>Data!FQ3</f>
        <v>575000</v>
      </c>
      <c r="FR3" s="7">
        <f>Data!FR3</f>
        <v>750000</v>
      </c>
      <c r="FS3" s="7">
        <f>Data!FS3</f>
        <v>325000</v>
      </c>
      <c r="FT3" s="7">
        <f>Data!FT3</f>
        <v>525000</v>
      </c>
      <c r="FU3" s="7">
        <f>Data!FU3</f>
        <v>875000</v>
      </c>
      <c r="FV3" s="7">
        <f>Data!FV3</f>
        <v>450000</v>
      </c>
      <c r="FW3" s="7">
        <f>Data!FW3</f>
        <v>475000</v>
      </c>
      <c r="FX3" s="7">
        <f>Data!FX3</f>
        <v>650000</v>
      </c>
      <c r="FY3" s="7">
        <f>Data!FY3</f>
        <v>75000</v>
      </c>
      <c r="FZ3" s="7">
        <f>Data!FZ3</f>
        <v>725000</v>
      </c>
      <c r="GA3" s="7">
        <f>Data!GA3</f>
        <v>875000</v>
      </c>
      <c r="GB3" s="7">
        <f>Data!GB3</f>
        <v>950000</v>
      </c>
      <c r="GC3" s="7">
        <f>Data!GC3</f>
        <v>450000</v>
      </c>
      <c r="GD3" s="7">
        <f>Data!GD3</f>
        <v>150000</v>
      </c>
      <c r="GE3" s="7">
        <f>Data!GE3</f>
        <v>900000</v>
      </c>
      <c r="GF3" s="7">
        <f>Data!GF3</f>
        <v>950000</v>
      </c>
      <c r="GG3" s="7">
        <f>Data!GG3</f>
        <v>525000</v>
      </c>
      <c r="GH3" s="7">
        <f>Data!GH3</f>
        <v>200000</v>
      </c>
      <c r="GI3" s="7">
        <f>Data!GI3</f>
        <v>425000</v>
      </c>
      <c r="GJ3" s="7">
        <f>Data!GJ3</f>
        <v>375000</v>
      </c>
      <c r="GK3" s="7">
        <f>Data!GK3</f>
        <v>50000</v>
      </c>
      <c r="GL3" s="7">
        <f>Data!GL3</f>
        <v>50000</v>
      </c>
      <c r="GM3" s="7">
        <f>Data!GM3</f>
        <v>475000</v>
      </c>
      <c r="GN3" s="7">
        <f>Data!GN3</f>
        <v>975000</v>
      </c>
      <c r="GO3" s="7">
        <f>Data!GO3</f>
        <v>925000</v>
      </c>
      <c r="GP3" s="7">
        <f>Data!GP3</f>
        <v>975000</v>
      </c>
      <c r="GQ3" s="7">
        <f>Data!GQ3</f>
        <v>75000</v>
      </c>
      <c r="GR3" s="7">
        <f>Data!GR3</f>
        <v>800000</v>
      </c>
      <c r="GS3" s="7">
        <f>Data!GS3</f>
        <v>875000</v>
      </c>
      <c r="GT3" s="7">
        <f>Data!GT3</f>
        <v>500000</v>
      </c>
      <c r="GU3" s="7">
        <f>Data!GU3</f>
        <v>625000</v>
      </c>
      <c r="GV3" s="7">
        <f>Data!GV3</f>
        <v>550000</v>
      </c>
      <c r="GW3" s="7">
        <f>Data!GW3</f>
        <v>500000</v>
      </c>
      <c r="GX3" s="7">
        <f>Data!GX3</f>
        <v>200000</v>
      </c>
      <c r="GY3" s="7">
        <f>Data!GY3</f>
        <v>325000</v>
      </c>
      <c r="GZ3" s="7">
        <f>Data!GZ3</f>
        <v>225000</v>
      </c>
      <c r="HA3" s="7">
        <f>Data!HA3</f>
        <v>750000</v>
      </c>
      <c r="HB3" s="7">
        <f>Data!HB3</f>
        <v>325000</v>
      </c>
      <c r="HC3" s="7">
        <f>Data!HC3</f>
        <v>75000</v>
      </c>
      <c r="HD3" s="7">
        <f>Data!HD3</f>
        <v>775000</v>
      </c>
      <c r="HE3" s="7">
        <f>Data!HE3</f>
        <v>950000</v>
      </c>
      <c r="HF3" s="7">
        <f>Data!HF3</f>
        <v>175000</v>
      </c>
      <c r="HG3" s="7">
        <f>Data!HG3</f>
        <v>75000</v>
      </c>
      <c r="HH3" s="7">
        <f>Data!HH3</f>
        <v>775000</v>
      </c>
      <c r="HI3" s="7">
        <f>Data!HI3</f>
        <v>200000</v>
      </c>
      <c r="HJ3" s="7">
        <f>Data!HJ3</f>
        <v>225000</v>
      </c>
      <c r="HK3" s="7">
        <f>Data!HK3</f>
        <v>550000</v>
      </c>
      <c r="HL3" s="7">
        <f>Data!HL3</f>
        <v>125000</v>
      </c>
      <c r="HM3" s="7">
        <f>Data!HM3</f>
        <v>200000</v>
      </c>
      <c r="HN3" s="7">
        <f>Data!HN3</f>
        <v>400000</v>
      </c>
      <c r="HO3" s="7">
        <f>Data!HO3</f>
        <v>875000</v>
      </c>
      <c r="HP3" s="7">
        <f>Data!HP3</f>
        <v>175000</v>
      </c>
      <c r="HQ3" s="7">
        <f>Data!HQ3</f>
        <v>950000</v>
      </c>
      <c r="HR3" s="7">
        <f>Data!HR3</f>
        <v>325000</v>
      </c>
      <c r="HS3" s="7">
        <f>Data!HS3</f>
        <v>525000</v>
      </c>
      <c r="HT3" s="7">
        <f>Data!HT3</f>
        <v>575000</v>
      </c>
      <c r="HU3" s="7">
        <f>Data!HU3</f>
        <v>125000</v>
      </c>
      <c r="HV3" s="7">
        <f>Data!HV3</f>
        <v>25000</v>
      </c>
      <c r="HW3" s="7">
        <f>Data!HW3</f>
        <v>625000</v>
      </c>
      <c r="HX3" s="7">
        <f>Data!HX3</f>
        <v>325000</v>
      </c>
      <c r="HY3" s="7">
        <f>Data!HY3</f>
        <v>775000</v>
      </c>
      <c r="HZ3" s="7">
        <f>Data!HZ3</f>
        <v>100000</v>
      </c>
      <c r="IA3" s="7">
        <f>Data!IA3</f>
        <v>800000</v>
      </c>
      <c r="IB3" s="7">
        <f>Data!IB3</f>
        <v>1000000</v>
      </c>
      <c r="IC3" s="7">
        <f>Data!IC3</f>
        <v>775000</v>
      </c>
      <c r="ID3" s="7">
        <f>Data!ID3</f>
        <v>325000</v>
      </c>
      <c r="IE3" s="7">
        <f>Data!IE3</f>
        <v>175000</v>
      </c>
      <c r="IF3" s="7">
        <f>Data!IF3</f>
        <v>950000</v>
      </c>
      <c r="IG3" s="7">
        <f>Data!IG3</f>
        <v>950000</v>
      </c>
      <c r="IH3" s="7">
        <f>Data!IH3</f>
        <v>250000</v>
      </c>
      <c r="II3" s="7">
        <f>Data!II3</f>
        <v>525000</v>
      </c>
      <c r="IJ3" s="7">
        <f>Data!IJ3</f>
        <v>825000</v>
      </c>
      <c r="IK3" s="7">
        <f>Data!IK3</f>
        <v>750000</v>
      </c>
      <c r="IL3" s="7">
        <f>Data!IL3</f>
        <v>650000</v>
      </c>
      <c r="IM3" s="7">
        <f>Data!IM3</f>
        <v>500000</v>
      </c>
      <c r="IN3" s="7">
        <f>Data!IN3</f>
        <v>25000</v>
      </c>
      <c r="IO3" s="7">
        <f>Data!IO3</f>
        <v>400000</v>
      </c>
      <c r="IP3" s="7">
        <f>Data!IP3</f>
        <v>150000</v>
      </c>
      <c r="IQ3" s="7">
        <f>Data!IQ3</f>
        <v>950000</v>
      </c>
      <c r="IR3" s="7">
        <f>Data!IR3</f>
        <v>550000</v>
      </c>
    </row>
    <row r="4" spans="1:252" ht="15" customHeight="1" x14ac:dyDescent="0.35">
      <c r="A4" s="6"/>
      <c r="B4" s="8" t="s">
        <v>313</v>
      </c>
      <c r="C4" s="7">
        <f>Data!C4</f>
        <v>15</v>
      </c>
      <c r="D4" s="7">
        <f>Data!D4</f>
        <v>15</v>
      </c>
      <c r="E4" s="7">
        <f>Data!E4</f>
        <v>8</v>
      </c>
      <c r="F4" s="7">
        <f>Data!F4</f>
        <v>9</v>
      </c>
      <c r="G4" s="7">
        <f>Data!G4</f>
        <v>9</v>
      </c>
      <c r="H4" s="7">
        <f>Data!H4</f>
        <v>14</v>
      </c>
      <c r="I4" s="7">
        <f>Data!I4</f>
        <v>9</v>
      </c>
      <c r="J4" s="7">
        <f>Data!J4</f>
        <v>12</v>
      </c>
      <c r="K4" s="7">
        <f>Data!K4</f>
        <v>15</v>
      </c>
      <c r="L4" s="7">
        <f>Data!L4</f>
        <v>8</v>
      </c>
      <c r="M4" s="7">
        <f>Data!M4</f>
        <v>5</v>
      </c>
      <c r="N4" s="7">
        <f>Data!N4</f>
        <v>11</v>
      </c>
      <c r="O4" s="7">
        <f>Data!O4</f>
        <v>11</v>
      </c>
      <c r="P4" s="7">
        <f>Data!P4</f>
        <v>6</v>
      </c>
      <c r="Q4" s="7">
        <f>Data!Q4</f>
        <v>13</v>
      </c>
      <c r="R4" s="7">
        <f>Data!R4</f>
        <v>15</v>
      </c>
      <c r="S4" s="7">
        <f>Data!S4</f>
        <v>13</v>
      </c>
      <c r="T4" s="7">
        <f>Data!T4</f>
        <v>14</v>
      </c>
      <c r="U4" s="7">
        <f>Data!U4</f>
        <v>11</v>
      </c>
      <c r="V4" s="7">
        <f>Data!V4</f>
        <v>15</v>
      </c>
      <c r="W4" s="7">
        <f>Data!W4</f>
        <v>6</v>
      </c>
      <c r="X4" s="7">
        <f>Data!X4</f>
        <v>15</v>
      </c>
      <c r="Y4" s="7">
        <f>Data!Y4</f>
        <v>15</v>
      </c>
      <c r="Z4" s="7">
        <f>Data!Z4</f>
        <v>8</v>
      </c>
      <c r="AA4" s="7">
        <f>Data!AA4</f>
        <v>11</v>
      </c>
      <c r="AB4" s="7">
        <f>Data!AB4</f>
        <v>13</v>
      </c>
      <c r="AC4" s="7">
        <f>Data!AC4</f>
        <v>8</v>
      </c>
      <c r="AD4" s="7">
        <f>Data!AD4</f>
        <v>5</v>
      </c>
      <c r="AE4" s="7">
        <f>Data!AE4</f>
        <v>5</v>
      </c>
      <c r="AF4" s="7">
        <f>Data!AF4</f>
        <v>9</v>
      </c>
      <c r="AG4" s="7">
        <f>Data!AG4</f>
        <v>11</v>
      </c>
      <c r="AH4" s="7">
        <f>Data!AH4</f>
        <v>10</v>
      </c>
      <c r="AI4" s="7">
        <f>Data!AI4</f>
        <v>12</v>
      </c>
      <c r="AJ4" s="7">
        <f>Data!AJ4</f>
        <v>13</v>
      </c>
      <c r="AK4" s="7">
        <f>Data!AK4</f>
        <v>13</v>
      </c>
      <c r="AL4" s="7">
        <f>Data!AL4</f>
        <v>13</v>
      </c>
      <c r="AM4" s="7">
        <f>Data!AM4</f>
        <v>14</v>
      </c>
      <c r="AN4" s="7">
        <f>Data!AN4</f>
        <v>15</v>
      </c>
      <c r="AO4" s="7">
        <f>Data!AO4</f>
        <v>7</v>
      </c>
      <c r="AP4" s="7">
        <f>Data!AP4</f>
        <v>9</v>
      </c>
      <c r="AQ4" s="7">
        <f>Data!AQ4</f>
        <v>11</v>
      </c>
      <c r="AR4" s="7">
        <f>Data!AR4</f>
        <v>8</v>
      </c>
      <c r="AS4" s="7">
        <f>Data!AS4</f>
        <v>11</v>
      </c>
      <c r="AT4" s="7">
        <f>Data!AT4</f>
        <v>13</v>
      </c>
      <c r="AU4" s="7">
        <f>Data!AU4</f>
        <v>7</v>
      </c>
      <c r="AV4" s="7">
        <f>Data!AV4</f>
        <v>15</v>
      </c>
      <c r="AW4" s="7">
        <f>Data!AW4</f>
        <v>11</v>
      </c>
      <c r="AX4" s="7">
        <f>Data!AX4</f>
        <v>7</v>
      </c>
      <c r="AY4" s="7">
        <f>Data!AY4</f>
        <v>9</v>
      </c>
      <c r="AZ4" s="7">
        <f>Data!AZ4</f>
        <v>13</v>
      </c>
      <c r="BA4" s="7">
        <f>Data!BA4</f>
        <v>13</v>
      </c>
      <c r="BB4" s="7">
        <f>Data!BB4</f>
        <v>9</v>
      </c>
      <c r="BC4" s="7">
        <f>Data!BC4</f>
        <v>13</v>
      </c>
      <c r="BD4" s="7">
        <f>Data!BD4</f>
        <v>5</v>
      </c>
      <c r="BE4" s="7">
        <f>Data!BE4</f>
        <v>6</v>
      </c>
      <c r="BF4" s="7">
        <f>Data!BF4</f>
        <v>11</v>
      </c>
      <c r="BG4" s="7">
        <f>Data!BG4</f>
        <v>12</v>
      </c>
      <c r="BH4" s="7">
        <f>Data!BH4</f>
        <v>7</v>
      </c>
      <c r="BI4" s="7">
        <f>Data!BI4</f>
        <v>7</v>
      </c>
      <c r="BJ4" s="7">
        <f>Data!BJ4</f>
        <v>12</v>
      </c>
      <c r="BK4" s="7">
        <f>Data!BK4</f>
        <v>5</v>
      </c>
      <c r="BL4" s="7">
        <f>Data!BL4</f>
        <v>14</v>
      </c>
      <c r="BM4" s="7">
        <f>Data!BM4</f>
        <v>6</v>
      </c>
      <c r="BN4" s="7">
        <f>Data!BN4</f>
        <v>7</v>
      </c>
      <c r="BO4" s="7">
        <f>Data!BO4</f>
        <v>8</v>
      </c>
      <c r="BP4" s="7">
        <f>Data!BP4</f>
        <v>9</v>
      </c>
      <c r="BQ4" s="7">
        <f>Data!BQ4</f>
        <v>11</v>
      </c>
      <c r="BR4" s="7">
        <f>Data!BR4</f>
        <v>14</v>
      </c>
      <c r="BS4" s="7">
        <f>Data!BS4</f>
        <v>10</v>
      </c>
      <c r="BT4" s="7">
        <f>Data!BT4</f>
        <v>13</v>
      </c>
      <c r="BU4" s="7">
        <f>Data!BU4</f>
        <v>8</v>
      </c>
      <c r="BV4" s="7">
        <f>Data!BV4</f>
        <v>8</v>
      </c>
      <c r="BW4" s="7">
        <f>Data!BW4</f>
        <v>13</v>
      </c>
      <c r="BX4" s="7">
        <f>Data!BX4</f>
        <v>11</v>
      </c>
      <c r="BY4" s="7">
        <f>Data!BY4</f>
        <v>5</v>
      </c>
      <c r="BZ4" s="7">
        <f>Data!BZ4</f>
        <v>8</v>
      </c>
      <c r="CA4" s="7">
        <f>Data!CA4</f>
        <v>6</v>
      </c>
      <c r="CB4" s="7">
        <f>Data!CB4</f>
        <v>8</v>
      </c>
      <c r="CC4" s="7">
        <f>Data!CC4</f>
        <v>11</v>
      </c>
      <c r="CD4" s="7">
        <f>Data!CD4</f>
        <v>9</v>
      </c>
      <c r="CE4" s="7">
        <f>Data!CE4</f>
        <v>6</v>
      </c>
      <c r="CF4" s="7">
        <f>Data!CF4</f>
        <v>8</v>
      </c>
      <c r="CG4" s="7">
        <f>Data!CG4</f>
        <v>13</v>
      </c>
      <c r="CH4" s="7">
        <f>Data!CH4</f>
        <v>10</v>
      </c>
      <c r="CI4" s="7">
        <f>Data!CI4</f>
        <v>10</v>
      </c>
      <c r="CJ4" s="7">
        <f>Data!CJ4</f>
        <v>14</v>
      </c>
      <c r="CK4" s="7">
        <f>Data!CK4</f>
        <v>13</v>
      </c>
      <c r="CL4" s="7">
        <f>Data!CL4</f>
        <v>5</v>
      </c>
      <c r="CM4" s="7">
        <f>Data!CM4</f>
        <v>13</v>
      </c>
      <c r="CN4" s="7">
        <f>Data!CN4</f>
        <v>9</v>
      </c>
      <c r="CO4" s="7">
        <f>Data!CO4</f>
        <v>13</v>
      </c>
      <c r="CP4" s="7">
        <f>Data!CP4</f>
        <v>7</v>
      </c>
      <c r="CQ4" s="7">
        <f>Data!CQ4</f>
        <v>10</v>
      </c>
      <c r="CR4" s="7">
        <f>Data!CR4</f>
        <v>6</v>
      </c>
      <c r="CS4" s="7">
        <f>Data!CS4</f>
        <v>10</v>
      </c>
      <c r="CT4" s="7">
        <f>Data!CT4</f>
        <v>11</v>
      </c>
      <c r="CU4" s="7">
        <f>Data!CU4</f>
        <v>14</v>
      </c>
      <c r="CV4" s="7">
        <f>Data!CV4</f>
        <v>7</v>
      </c>
      <c r="CW4" s="7">
        <f>Data!CW4</f>
        <v>9</v>
      </c>
      <c r="CX4" s="7">
        <f>Data!CX4</f>
        <v>9</v>
      </c>
      <c r="CY4" s="7">
        <f>Data!CY4</f>
        <v>11</v>
      </c>
      <c r="CZ4" s="7">
        <f>Data!CZ4</f>
        <v>9</v>
      </c>
      <c r="DA4" s="7">
        <f>Data!DA4</f>
        <v>13</v>
      </c>
      <c r="DB4" s="7">
        <f>Data!DB4</f>
        <v>5</v>
      </c>
      <c r="DC4" s="7">
        <f>Data!DC4</f>
        <v>14</v>
      </c>
      <c r="DD4" s="7">
        <f>Data!DD4</f>
        <v>8</v>
      </c>
      <c r="DE4" s="7">
        <f>Data!DE4</f>
        <v>5</v>
      </c>
      <c r="DF4" s="7">
        <f>Data!DF4</f>
        <v>7</v>
      </c>
      <c r="DG4" s="7">
        <f>Data!DG4</f>
        <v>11</v>
      </c>
      <c r="DH4" s="7">
        <f>Data!DH4</f>
        <v>9</v>
      </c>
      <c r="DI4" s="7">
        <f>Data!DI4</f>
        <v>7</v>
      </c>
      <c r="DJ4" s="7">
        <f>Data!DJ4</f>
        <v>10</v>
      </c>
      <c r="DK4" s="7">
        <f>Data!DK4</f>
        <v>13</v>
      </c>
      <c r="DL4" s="7">
        <f>Data!DL4</f>
        <v>14</v>
      </c>
      <c r="DM4" s="7">
        <f>Data!DM4</f>
        <v>12</v>
      </c>
      <c r="DN4" s="7">
        <f>Data!DN4</f>
        <v>7</v>
      </c>
      <c r="DO4" s="7">
        <f>Data!DO4</f>
        <v>5</v>
      </c>
      <c r="DP4" s="7">
        <f>Data!DP4</f>
        <v>14</v>
      </c>
      <c r="DQ4" s="7">
        <f>Data!DQ4</f>
        <v>10</v>
      </c>
      <c r="DR4" s="7">
        <f>Data!DR4</f>
        <v>14</v>
      </c>
      <c r="DS4" s="7">
        <f>Data!DS4</f>
        <v>15</v>
      </c>
      <c r="DT4" s="7">
        <f>Data!DT4</f>
        <v>9</v>
      </c>
      <c r="DU4" s="7">
        <f>Data!DU4</f>
        <v>5</v>
      </c>
      <c r="DV4" s="7">
        <f>Data!DV4</f>
        <v>10</v>
      </c>
      <c r="DW4" s="7">
        <f>Data!DW4</f>
        <v>7</v>
      </c>
      <c r="DX4" s="7">
        <f>Data!DX4</f>
        <v>7</v>
      </c>
      <c r="DY4" s="7">
        <f>Data!DY4</f>
        <v>13</v>
      </c>
      <c r="DZ4" s="7">
        <f>Data!DZ4</f>
        <v>5</v>
      </c>
      <c r="EA4" s="7">
        <f>Data!EA4</f>
        <v>6</v>
      </c>
      <c r="EB4" s="7">
        <f>Data!EB4</f>
        <v>7</v>
      </c>
      <c r="EC4" s="7">
        <f>Data!EC4</f>
        <v>9</v>
      </c>
      <c r="ED4" s="7">
        <f>Data!ED4</f>
        <v>11</v>
      </c>
      <c r="EE4" s="7">
        <f>Data!EE4</f>
        <v>14</v>
      </c>
      <c r="EF4" s="7">
        <f>Data!EF4</f>
        <v>15</v>
      </c>
      <c r="EG4" s="7">
        <f>Data!EG4</f>
        <v>8</v>
      </c>
      <c r="EH4" s="7">
        <f>Data!EH4</f>
        <v>13</v>
      </c>
      <c r="EI4" s="7">
        <f>Data!EI4</f>
        <v>10</v>
      </c>
      <c r="EJ4" s="7">
        <f>Data!EJ4</f>
        <v>5</v>
      </c>
      <c r="EK4" s="7">
        <f>Data!EK4</f>
        <v>15</v>
      </c>
      <c r="EL4" s="7">
        <f>Data!EL4</f>
        <v>15</v>
      </c>
      <c r="EM4" s="7">
        <f>Data!EM4</f>
        <v>5</v>
      </c>
      <c r="EN4" s="7">
        <f>Data!EN4</f>
        <v>14</v>
      </c>
      <c r="EO4" s="7">
        <f>Data!EO4</f>
        <v>5</v>
      </c>
      <c r="EP4" s="7">
        <f>Data!EP4</f>
        <v>15</v>
      </c>
      <c r="EQ4" s="7">
        <f>Data!EQ4</f>
        <v>13</v>
      </c>
      <c r="ER4" s="7">
        <f>Data!ER4</f>
        <v>15</v>
      </c>
      <c r="ES4" s="7">
        <f>Data!ES4</f>
        <v>13</v>
      </c>
      <c r="ET4" s="7">
        <f>Data!ET4</f>
        <v>14</v>
      </c>
      <c r="EU4" s="7">
        <f>Data!EU4</f>
        <v>15</v>
      </c>
      <c r="EV4" s="7">
        <f>Data!EV4</f>
        <v>6</v>
      </c>
      <c r="EW4" s="7">
        <f>Data!EW4</f>
        <v>13</v>
      </c>
      <c r="EX4" s="7">
        <f>Data!EX4</f>
        <v>12</v>
      </c>
      <c r="EY4" s="7">
        <f>Data!EY4</f>
        <v>14</v>
      </c>
      <c r="EZ4" s="7">
        <f>Data!EZ4</f>
        <v>12</v>
      </c>
      <c r="FA4" s="7">
        <f>Data!FA4</f>
        <v>6</v>
      </c>
      <c r="FB4" s="7">
        <f>Data!FB4</f>
        <v>6</v>
      </c>
      <c r="FC4" s="7">
        <f>Data!FC4</f>
        <v>5</v>
      </c>
      <c r="FD4" s="7">
        <f>Data!FD4</f>
        <v>8</v>
      </c>
      <c r="FE4" s="7">
        <f>Data!FE4</f>
        <v>10</v>
      </c>
      <c r="FF4" s="7">
        <f>Data!FF4</f>
        <v>15</v>
      </c>
      <c r="FG4" s="7">
        <f>Data!FG4</f>
        <v>6</v>
      </c>
      <c r="FH4" s="7">
        <f>Data!FH4</f>
        <v>12</v>
      </c>
      <c r="FI4" s="7">
        <f>Data!FI4</f>
        <v>9</v>
      </c>
      <c r="FJ4" s="7">
        <f>Data!FJ4</f>
        <v>13</v>
      </c>
      <c r="FK4" s="7">
        <f>Data!FK4</f>
        <v>8</v>
      </c>
      <c r="FL4" s="7">
        <f>Data!FL4</f>
        <v>15</v>
      </c>
      <c r="FM4" s="7">
        <f>Data!FM4</f>
        <v>15</v>
      </c>
      <c r="FN4" s="7">
        <f>Data!FN4</f>
        <v>10</v>
      </c>
      <c r="FO4" s="7">
        <f>Data!FO4</f>
        <v>14</v>
      </c>
      <c r="FP4" s="7">
        <f>Data!FP4</f>
        <v>15</v>
      </c>
      <c r="FQ4" s="7">
        <f>Data!FQ4</f>
        <v>14</v>
      </c>
      <c r="FR4" s="7">
        <f>Data!FR4</f>
        <v>11</v>
      </c>
      <c r="FS4" s="7">
        <f>Data!FS4</f>
        <v>7</v>
      </c>
      <c r="FT4" s="7">
        <f>Data!FT4</f>
        <v>10</v>
      </c>
      <c r="FU4" s="7">
        <f>Data!FU4</f>
        <v>5</v>
      </c>
      <c r="FV4" s="7">
        <f>Data!FV4</f>
        <v>10</v>
      </c>
      <c r="FW4" s="7">
        <f>Data!FW4</f>
        <v>10</v>
      </c>
      <c r="FX4" s="7">
        <f>Data!FX4</f>
        <v>10</v>
      </c>
      <c r="FY4" s="7">
        <f>Data!FY4</f>
        <v>7</v>
      </c>
      <c r="FZ4" s="7">
        <f>Data!FZ4</f>
        <v>15</v>
      </c>
      <c r="GA4" s="7">
        <f>Data!GA4</f>
        <v>15</v>
      </c>
      <c r="GB4" s="7">
        <f>Data!GB4</f>
        <v>10</v>
      </c>
      <c r="GC4" s="7">
        <f>Data!GC4</f>
        <v>7</v>
      </c>
      <c r="GD4" s="7">
        <f>Data!GD4</f>
        <v>7</v>
      </c>
      <c r="GE4" s="7">
        <f>Data!GE4</f>
        <v>12</v>
      </c>
      <c r="GF4" s="7">
        <f>Data!GF4</f>
        <v>11</v>
      </c>
      <c r="GG4" s="7">
        <f>Data!GG4</f>
        <v>6</v>
      </c>
      <c r="GH4" s="7">
        <f>Data!GH4</f>
        <v>11</v>
      </c>
      <c r="GI4" s="7">
        <f>Data!GI4</f>
        <v>7</v>
      </c>
      <c r="GJ4" s="7">
        <f>Data!GJ4</f>
        <v>8</v>
      </c>
      <c r="GK4" s="7">
        <f>Data!GK4</f>
        <v>12</v>
      </c>
      <c r="GL4" s="7">
        <f>Data!GL4</f>
        <v>10</v>
      </c>
      <c r="GM4" s="7">
        <f>Data!GM4</f>
        <v>9</v>
      </c>
      <c r="GN4" s="7">
        <f>Data!GN4</f>
        <v>15</v>
      </c>
      <c r="GO4" s="7">
        <f>Data!GO4</f>
        <v>8</v>
      </c>
      <c r="GP4" s="7">
        <f>Data!GP4</f>
        <v>8</v>
      </c>
      <c r="GQ4" s="7">
        <f>Data!GQ4</f>
        <v>6</v>
      </c>
      <c r="GR4" s="7">
        <f>Data!GR4</f>
        <v>9</v>
      </c>
      <c r="GS4" s="7">
        <f>Data!GS4</f>
        <v>10</v>
      </c>
      <c r="GT4" s="7">
        <f>Data!GT4</f>
        <v>5</v>
      </c>
      <c r="GU4" s="7">
        <f>Data!GU4</f>
        <v>15</v>
      </c>
      <c r="GV4" s="7">
        <f>Data!GV4</f>
        <v>11</v>
      </c>
      <c r="GW4" s="7">
        <f>Data!GW4</f>
        <v>6</v>
      </c>
      <c r="GX4" s="7">
        <f>Data!GX4</f>
        <v>7</v>
      </c>
      <c r="GY4" s="7">
        <f>Data!GY4</f>
        <v>11</v>
      </c>
      <c r="GZ4" s="7">
        <f>Data!GZ4</f>
        <v>5</v>
      </c>
      <c r="HA4" s="7">
        <f>Data!HA4</f>
        <v>10</v>
      </c>
      <c r="HB4" s="7">
        <f>Data!HB4</f>
        <v>15</v>
      </c>
      <c r="HC4" s="7">
        <f>Data!HC4</f>
        <v>12</v>
      </c>
      <c r="HD4" s="7">
        <f>Data!HD4</f>
        <v>11</v>
      </c>
      <c r="HE4" s="7">
        <f>Data!HE4</f>
        <v>7</v>
      </c>
      <c r="HF4" s="7">
        <f>Data!HF4</f>
        <v>5</v>
      </c>
      <c r="HG4" s="7">
        <f>Data!HG4</f>
        <v>12</v>
      </c>
      <c r="HH4" s="7">
        <f>Data!HH4</f>
        <v>6</v>
      </c>
      <c r="HI4" s="7">
        <f>Data!HI4</f>
        <v>10</v>
      </c>
      <c r="HJ4" s="7">
        <f>Data!HJ4</f>
        <v>5</v>
      </c>
      <c r="HK4" s="7">
        <f>Data!HK4</f>
        <v>15</v>
      </c>
      <c r="HL4" s="7">
        <f>Data!HL4</f>
        <v>7</v>
      </c>
      <c r="HM4" s="7">
        <f>Data!HM4</f>
        <v>5</v>
      </c>
      <c r="HN4" s="7">
        <f>Data!HN4</f>
        <v>12</v>
      </c>
      <c r="HO4" s="7">
        <f>Data!HO4</f>
        <v>13</v>
      </c>
      <c r="HP4" s="7">
        <f>Data!HP4</f>
        <v>10</v>
      </c>
      <c r="HQ4" s="7">
        <f>Data!HQ4</f>
        <v>9</v>
      </c>
      <c r="HR4" s="7">
        <f>Data!HR4</f>
        <v>14</v>
      </c>
      <c r="HS4" s="7">
        <f>Data!HS4</f>
        <v>13</v>
      </c>
      <c r="HT4" s="7">
        <f>Data!HT4</f>
        <v>6</v>
      </c>
      <c r="HU4" s="7">
        <f>Data!HU4</f>
        <v>5</v>
      </c>
      <c r="HV4" s="7">
        <f>Data!HV4</f>
        <v>7</v>
      </c>
      <c r="HW4" s="7">
        <f>Data!HW4</f>
        <v>11</v>
      </c>
      <c r="HX4" s="7">
        <f>Data!HX4</f>
        <v>8</v>
      </c>
      <c r="HY4" s="7">
        <f>Data!HY4</f>
        <v>12</v>
      </c>
      <c r="HZ4" s="7">
        <f>Data!HZ4</f>
        <v>8</v>
      </c>
      <c r="IA4" s="7">
        <f>Data!IA4</f>
        <v>8</v>
      </c>
      <c r="IB4" s="7">
        <f>Data!IB4</f>
        <v>9</v>
      </c>
      <c r="IC4" s="7">
        <f>Data!IC4</f>
        <v>6</v>
      </c>
      <c r="ID4" s="7">
        <f>Data!ID4</f>
        <v>6</v>
      </c>
      <c r="IE4" s="7">
        <f>Data!IE4</f>
        <v>13</v>
      </c>
      <c r="IF4" s="7">
        <f>Data!IF4</f>
        <v>9</v>
      </c>
      <c r="IG4" s="7">
        <f>Data!IG4</f>
        <v>5</v>
      </c>
      <c r="IH4" s="7">
        <f>Data!IH4</f>
        <v>7</v>
      </c>
      <c r="II4" s="7">
        <f>Data!II4</f>
        <v>5</v>
      </c>
      <c r="IJ4" s="7">
        <f>Data!IJ4</f>
        <v>9</v>
      </c>
      <c r="IK4" s="7">
        <f>Data!IK4</f>
        <v>14</v>
      </c>
      <c r="IL4" s="7">
        <f>Data!IL4</f>
        <v>12</v>
      </c>
      <c r="IM4" s="7">
        <f>Data!IM4</f>
        <v>15</v>
      </c>
      <c r="IN4" s="7">
        <f>Data!IN4</f>
        <v>5</v>
      </c>
      <c r="IO4" s="7">
        <f>Data!IO4</f>
        <v>5</v>
      </c>
      <c r="IP4" s="7">
        <f>Data!IP4</f>
        <v>15</v>
      </c>
      <c r="IQ4" s="7">
        <f>Data!IQ4</f>
        <v>8</v>
      </c>
      <c r="IR4" s="7">
        <f>Data!IR4</f>
        <v>14</v>
      </c>
    </row>
    <row r="5" spans="1:252" ht="15" customHeight="1" x14ac:dyDescent="0.35">
      <c r="A5" s="6"/>
      <c r="B5" s="8" t="s">
        <v>263</v>
      </c>
      <c r="C5" s="7">
        <f>Data!C5</f>
        <v>27</v>
      </c>
      <c r="D5" s="7">
        <f>Data!D5</f>
        <v>28</v>
      </c>
      <c r="E5" s="7">
        <f>Data!E5</f>
        <v>28</v>
      </c>
      <c r="F5" s="7">
        <f>Data!F5</f>
        <v>27</v>
      </c>
      <c r="G5" s="7">
        <f>Data!G5</f>
        <v>25</v>
      </c>
      <c r="H5" s="7">
        <f>Data!H5</f>
        <v>29</v>
      </c>
      <c r="I5" s="7">
        <f>Data!I5</f>
        <v>29</v>
      </c>
      <c r="J5" s="7">
        <f>Data!J5</f>
        <v>30</v>
      </c>
      <c r="K5" s="7">
        <f>Data!K5</f>
        <v>28</v>
      </c>
      <c r="L5" s="7">
        <f>Data!L5</f>
        <v>29</v>
      </c>
      <c r="M5" s="7">
        <f>Data!M5</f>
        <v>28</v>
      </c>
      <c r="N5" s="7">
        <f>Data!N5</f>
        <v>27</v>
      </c>
      <c r="O5" s="7">
        <f>Data!O5</f>
        <v>26</v>
      </c>
      <c r="P5" s="7">
        <f>Data!P5</f>
        <v>27</v>
      </c>
      <c r="Q5" s="7">
        <f>Data!Q5</f>
        <v>30</v>
      </c>
      <c r="R5" s="7">
        <f>Data!R5</f>
        <v>27</v>
      </c>
      <c r="S5" s="7">
        <f>Data!S5</f>
        <v>26</v>
      </c>
      <c r="T5" s="7">
        <f>Data!T5</f>
        <v>28</v>
      </c>
      <c r="U5" s="7">
        <f>Data!U5</f>
        <v>25</v>
      </c>
      <c r="V5" s="7">
        <f>Data!V5</f>
        <v>25</v>
      </c>
      <c r="W5" s="7">
        <f>Data!W5</f>
        <v>26</v>
      </c>
      <c r="X5" s="7">
        <f>Data!X5</f>
        <v>25</v>
      </c>
      <c r="Y5" s="7">
        <f>Data!Y5</f>
        <v>29</v>
      </c>
      <c r="Z5" s="7">
        <f>Data!Z5</f>
        <v>25</v>
      </c>
      <c r="AA5" s="7">
        <f>Data!AA5</f>
        <v>25</v>
      </c>
      <c r="AB5" s="7">
        <f>Data!AB5</f>
        <v>28</v>
      </c>
      <c r="AC5" s="7">
        <f>Data!AC5</f>
        <v>30</v>
      </c>
      <c r="AD5" s="7">
        <f>Data!AD5</f>
        <v>25</v>
      </c>
      <c r="AE5" s="7">
        <f>Data!AE5</f>
        <v>30</v>
      </c>
      <c r="AF5" s="7">
        <f>Data!AF5</f>
        <v>27</v>
      </c>
      <c r="AG5" s="7">
        <f>Data!AG5</f>
        <v>28</v>
      </c>
      <c r="AH5" s="7">
        <f>Data!AH5</f>
        <v>29</v>
      </c>
      <c r="AI5" s="7">
        <f>Data!AI5</f>
        <v>28</v>
      </c>
      <c r="AJ5" s="7">
        <f>Data!AJ5</f>
        <v>28</v>
      </c>
      <c r="AK5" s="7">
        <f>Data!AK5</f>
        <v>30</v>
      </c>
      <c r="AL5" s="7">
        <f>Data!AL5</f>
        <v>27</v>
      </c>
      <c r="AM5" s="7">
        <f>Data!AM5</f>
        <v>25</v>
      </c>
      <c r="AN5" s="7">
        <f>Data!AN5</f>
        <v>26</v>
      </c>
      <c r="AO5" s="7">
        <f>Data!AO5</f>
        <v>30</v>
      </c>
      <c r="AP5" s="7">
        <f>Data!AP5</f>
        <v>29</v>
      </c>
      <c r="AQ5" s="7">
        <f>Data!AQ5</f>
        <v>26</v>
      </c>
      <c r="AR5" s="7">
        <f>Data!AR5</f>
        <v>25</v>
      </c>
      <c r="AS5" s="7">
        <f>Data!AS5</f>
        <v>25</v>
      </c>
      <c r="AT5" s="7">
        <f>Data!AT5</f>
        <v>26</v>
      </c>
      <c r="AU5" s="7">
        <f>Data!AU5</f>
        <v>25</v>
      </c>
      <c r="AV5" s="7">
        <f>Data!AV5</f>
        <v>25</v>
      </c>
      <c r="AW5" s="7">
        <f>Data!AW5</f>
        <v>25</v>
      </c>
      <c r="AX5" s="7">
        <f>Data!AX5</f>
        <v>29</v>
      </c>
      <c r="AY5" s="7">
        <f>Data!AY5</f>
        <v>27</v>
      </c>
      <c r="AZ5" s="7">
        <f>Data!AZ5</f>
        <v>29</v>
      </c>
      <c r="BA5" s="7">
        <f>Data!BA5</f>
        <v>30</v>
      </c>
      <c r="BB5" s="7">
        <f>Data!BB5</f>
        <v>25</v>
      </c>
      <c r="BC5" s="7">
        <f>Data!BC5</f>
        <v>29</v>
      </c>
      <c r="BD5" s="7">
        <f>Data!BD5</f>
        <v>28</v>
      </c>
      <c r="BE5" s="7">
        <f>Data!BE5</f>
        <v>30</v>
      </c>
      <c r="BF5" s="7">
        <f>Data!BF5</f>
        <v>28</v>
      </c>
      <c r="BG5" s="7">
        <f>Data!BG5</f>
        <v>30</v>
      </c>
      <c r="BH5" s="7">
        <f>Data!BH5</f>
        <v>26</v>
      </c>
      <c r="BI5" s="7">
        <f>Data!BI5</f>
        <v>30</v>
      </c>
      <c r="BJ5" s="7">
        <f>Data!BJ5</f>
        <v>27</v>
      </c>
      <c r="BK5" s="7">
        <f>Data!BK5</f>
        <v>28</v>
      </c>
      <c r="BL5" s="7">
        <f>Data!BL5</f>
        <v>26</v>
      </c>
      <c r="BM5" s="7">
        <f>Data!BM5</f>
        <v>29</v>
      </c>
      <c r="BN5" s="7">
        <f>Data!BN5</f>
        <v>30</v>
      </c>
      <c r="BO5" s="7">
        <f>Data!BO5</f>
        <v>27</v>
      </c>
      <c r="BP5" s="7">
        <f>Data!BP5</f>
        <v>26</v>
      </c>
      <c r="BQ5" s="7">
        <f>Data!BQ5</f>
        <v>30</v>
      </c>
      <c r="BR5" s="7">
        <f>Data!BR5</f>
        <v>25</v>
      </c>
      <c r="BS5" s="7">
        <f>Data!BS5</f>
        <v>30</v>
      </c>
      <c r="BT5" s="7">
        <f>Data!BT5</f>
        <v>26</v>
      </c>
      <c r="BU5" s="7">
        <f>Data!BU5</f>
        <v>25</v>
      </c>
      <c r="BV5" s="7">
        <f>Data!BV5</f>
        <v>29</v>
      </c>
      <c r="BW5" s="7">
        <f>Data!BW5</f>
        <v>30</v>
      </c>
      <c r="BX5" s="7">
        <f>Data!BX5</f>
        <v>26</v>
      </c>
      <c r="BY5" s="7">
        <f>Data!BY5</f>
        <v>26</v>
      </c>
      <c r="BZ5" s="7">
        <f>Data!BZ5</f>
        <v>28</v>
      </c>
      <c r="CA5" s="7">
        <f>Data!CA5</f>
        <v>29</v>
      </c>
      <c r="CB5" s="7">
        <f>Data!CB5</f>
        <v>25</v>
      </c>
      <c r="CC5" s="7">
        <f>Data!CC5</f>
        <v>29</v>
      </c>
      <c r="CD5" s="7">
        <f>Data!CD5</f>
        <v>30</v>
      </c>
      <c r="CE5" s="7">
        <f>Data!CE5</f>
        <v>30</v>
      </c>
      <c r="CF5" s="7">
        <f>Data!CF5</f>
        <v>29</v>
      </c>
      <c r="CG5" s="7">
        <f>Data!CG5</f>
        <v>25</v>
      </c>
      <c r="CH5" s="7">
        <f>Data!CH5</f>
        <v>26</v>
      </c>
      <c r="CI5" s="7">
        <f>Data!CI5</f>
        <v>26</v>
      </c>
      <c r="CJ5" s="7">
        <f>Data!CJ5</f>
        <v>30</v>
      </c>
      <c r="CK5" s="7">
        <f>Data!CK5</f>
        <v>25</v>
      </c>
      <c r="CL5" s="7">
        <f>Data!CL5</f>
        <v>29</v>
      </c>
      <c r="CM5" s="7">
        <f>Data!CM5</f>
        <v>30</v>
      </c>
      <c r="CN5" s="7">
        <f>Data!CN5</f>
        <v>26</v>
      </c>
      <c r="CO5" s="7">
        <f>Data!CO5</f>
        <v>29</v>
      </c>
      <c r="CP5" s="7">
        <f>Data!CP5</f>
        <v>26</v>
      </c>
      <c r="CQ5" s="7">
        <f>Data!CQ5</f>
        <v>28</v>
      </c>
      <c r="CR5" s="7">
        <f>Data!CR5</f>
        <v>28</v>
      </c>
      <c r="CS5" s="7">
        <f>Data!CS5</f>
        <v>30</v>
      </c>
      <c r="CT5" s="7">
        <f>Data!CT5</f>
        <v>26</v>
      </c>
      <c r="CU5" s="7">
        <f>Data!CU5</f>
        <v>30</v>
      </c>
      <c r="CV5" s="7">
        <f>Data!CV5</f>
        <v>26</v>
      </c>
      <c r="CW5" s="7">
        <f>Data!CW5</f>
        <v>29</v>
      </c>
      <c r="CX5" s="7">
        <f>Data!CX5</f>
        <v>30</v>
      </c>
      <c r="CY5" s="7">
        <f>Data!CY5</f>
        <v>28</v>
      </c>
      <c r="CZ5" s="7">
        <f>Data!CZ5</f>
        <v>26</v>
      </c>
      <c r="DA5" s="7">
        <f>Data!DA5</f>
        <v>25</v>
      </c>
      <c r="DB5" s="7">
        <f>Data!DB5</f>
        <v>27</v>
      </c>
      <c r="DC5" s="7">
        <f>Data!DC5</f>
        <v>28</v>
      </c>
      <c r="DD5" s="7">
        <f>Data!DD5</f>
        <v>28</v>
      </c>
      <c r="DE5" s="7">
        <f>Data!DE5</f>
        <v>26</v>
      </c>
      <c r="DF5" s="7">
        <f>Data!DF5</f>
        <v>29</v>
      </c>
      <c r="DG5" s="7">
        <f>Data!DG5</f>
        <v>26</v>
      </c>
      <c r="DH5" s="7">
        <f>Data!DH5</f>
        <v>25</v>
      </c>
      <c r="DI5" s="7">
        <f>Data!DI5</f>
        <v>28</v>
      </c>
      <c r="DJ5" s="7">
        <f>Data!DJ5</f>
        <v>29</v>
      </c>
      <c r="DK5" s="7">
        <f>Data!DK5</f>
        <v>29</v>
      </c>
      <c r="DL5" s="7">
        <f>Data!DL5</f>
        <v>26</v>
      </c>
      <c r="DM5" s="7">
        <f>Data!DM5</f>
        <v>29</v>
      </c>
      <c r="DN5" s="7">
        <f>Data!DN5</f>
        <v>26</v>
      </c>
      <c r="DO5" s="7">
        <f>Data!DO5</f>
        <v>29</v>
      </c>
      <c r="DP5" s="7">
        <f>Data!DP5</f>
        <v>27</v>
      </c>
      <c r="DQ5" s="7">
        <f>Data!DQ5</f>
        <v>30</v>
      </c>
      <c r="DR5" s="7">
        <f>Data!DR5</f>
        <v>29</v>
      </c>
      <c r="DS5" s="7">
        <f>Data!DS5</f>
        <v>25</v>
      </c>
      <c r="DT5" s="7">
        <f>Data!DT5</f>
        <v>29</v>
      </c>
      <c r="DU5" s="7">
        <f>Data!DU5</f>
        <v>27</v>
      </c>
      <c r="DV5" s="7">
        <f>Data!DV5</f>
        <v>29</v>
      </c>
      <c r="DW5" s="7">
        <f>Data!DW5</f>
        <v>30</v>
      </c>
      <c r="DX5" s="7">
        <f>Data!DX5</f>
        <v>30</v>
      </c>
      <c r="DY5" s="7">
        <f>Data!DY5</f>
        <v>26</v>
      </c>
      <c r="DZ5" s="7">
        <f>Data!DZ5</f>
        <v>28</v>
      </c>
      <c r="EA5" s="7">
        <f>Data!EA5</f>
        <v>27</v>
      </c>
      <c r="EB5" s="7">
        <f>Data!EB5</f>
        <v>26</v>
      </c>
      <c r="EC5" s="7">
        <f>Data!EC5</f>
        <v>29</v>
      </c>
      <c r="ED5" s="7">
        <f>Data!ED5</f>
        <v>27</v>
      </c>
      <c r="EE5" s="7">
        <f>Data!EE5</f>
        <v>26</v>
      </c>
      <c r="EF5" s="7">
        <f>Data!EF5</f>
        <v>29</v>
      </c>
      <c r="EG5" s="7">
        <f>Data!EG5</f>
        <v>25</v>
      </c>
      <c r="EH5" s="7">
        <f>Data!EH5</f>
        <v>28</v>
      </c>
      <c r="EI5" s="7">
        <f>Data!EI5</f>
        <v>29</v>
      </c>
      <c r="EJ5" s="7">
        <f>Data!EJ5</f>
        <v>29</v>
      </c>
      <c r="EK5" s="7">
        <f>Data!EK5</f>
        <v>30</v>
      </c>
      <c r="EL5" s="7">
        <f>Data!EL5</f>
        <v>27</v>
      </c>
      <c r="EM5" s="7">
        <f>Data!EM5</f>
        <v>30</v>
      </c>
      <c r="EN5" s="7">
        <f>Data!EN5</f>
        <v>28</v>
      </c>
      <c r="EO5" s="7">
        <f>Data!EO5</f>
        <v>30</v>
      </c>
      <c r="EP5" s="7">
        <f>Data!EP5</f>
        <v>27</v>
      </c>
      <c r="EQ5" s="7">
        <f>Data!EQ5</f>
        <v>28</v>
      </c>
      <c r="ER5" s="7">
        <f>Data!ER5</f>
        <v>28</v>
      </c>
      <c r="ES5" s="7">
        <f>Data!ES5</f>
        <v>29</v>
      </c>
      <c r="ET5" s="7">
        <f>Data!ET5</f>
        <v>29</v>
      </c>
      <c r="EU5" s="7">
        <f>Data!EU5</f>
        <v>26</v>
      </c>
      <c r="EV5" s="7">
        <f>Data!EV5</f>
        <v>26</v>
      </c>
      <c r="EW5" s="7">
        <f>Data!EW5</f>
        <v>25</v>
      </c>
      <c r="EX5" s="7">
        <f>Data!EX5</f>
        <v>29</v>
      </c>
      <c r="EY5" s="7">
        <f>Data!EY5</f>
        <v>29</v>
      </c>
      <c r="EZ5" s="7">
        <f>Data!EZ5</f>
        <v>27</v>
      </c>
      <c r="FA5" s="7">
        <f>Data!FA5</f>
        <v>28</v>
      </c>
      <c r="FB5" s="7">
        <f>Data!FB5</f>
        <v>28</v>
      </c>
      <c r="FC5" s="7">
        <f>Data!FC5</f>
        <v>30</v>
      </c>
      <c r="FD5" s="7">
        <f>Data!FD5</f>
        <v>29</v>
      </c>
      <c r="FE5" s="7">
        <f>Data!FE5</f>
        <v>28</v>
      </c>
      <c r="FF5" s="7">
        <f>Data!FF5</f>
        <v>29</v>
      </c>
      <c r="FG5" s="7">
        <f>Data!FG5</f>
        <v>26</v>
      </c>
      <c r="FH5" s="7">
        <f>Data!FH5</f>
        <v>28</v>
      </c>
      <c r="FI5" s="7">
        <f>Data!FI5</f>
        <v>27</v>
      </c>
      <c r="FJ5" s="7">
        <f>Data!FJ5</f>
        <v>28</v>
      </c>
      <c r="FK5" s="7">
        <f>Data!FK5</f>
        <v>28</v>
      </c>
      <c r="FL5" s="7">
        <f>Data!FL5</f>
        <v>30</v>
      </c>
      <c r="FM5" s="7">
        <f>Data!FM5</f>
        <v>27</v>
      </c>
      <c r="FN5" s="7">
        <f>Data!FN5</f>
        <v>30</v>
      </c>
      <c r="FO5" s="7">
        <f>Data!FO5</f>
        <v>28</v>
      </c>
      <c r="FP5" s="7">
        <f>Data!FP5</f>
        <v>28</v>
      </c>
      <c r="FQ5" s="7">
        <f>Data!FQ5</f>
        <v>27</v>
      </c>
      <c r="FR5" s="7">
        <f>Data!FR5</f>
        <v>28</v>
      </c>
      <c r="FS5" s="7">
        <f>Data!FS5</f>
        <v>30</v>
      </c>
      <c r="FT5" s="7">
        <f>Data!FT5</f>
        <v>26</v>
      </c>
      <c r="FU5" s="7">
        <f>Data!FU5</f>
        <v>27</v>
      </c>
      <c r="FV5" s="7">
        <f>Data!FV5</f>
        <v>27</v>
      </c>
      <c r="FW5" s="7">
        <f>Data!FW5</f>
        <v>29</v>
      </c>
      <c r="FX5" s="7">
        <f>Data!FX5</f>
        <v>29</v>
      </c>
      <c r="FY5" s="7">
        <f>Data!FY5</f>
        <v>28</v>
      </c>
      <c r="FZ5" s="7">
        <f>Data!FZ5</f>
        <v>29</v>
      </c>
      <c r="GA5" s="7">
        <f>Data!GA5</f>
        <v>25</v>
      </c>
      <c r="GB5" s="7">
        <f>Data!GB5</f>
        <v>27</v>
      </c>
      <c r="GC5" s="7">
        <f>Data!GC5</f>
        <v>30</v>
      </c>
      <c r="GD5" s="7">
        <f>Data!GD5</f>
        <v>26</v>
      </c>
      <c r="GE5" s="7">
        <f>Data!GE5</f>
        <v>25</v>
      </c>
      <c r="GF5" s="7">
        <f>Data!GF5</f>
        <v>30</v>
      </c>
      <c r="GG5" s="7">
        <f>Data!GG5</f>
        <v>30</v>
      </c>
      <c r="GH5" s="7">
        <f>Data!GH5</f>
        <v>26</v>
      </c>
      <c r="GI5" s="7">
        <f>Data!GI5</f>
        <v>25</v>
      </c>
      <c r="GJ5" s="7">
        <f>Data!GJ5</f>
        <v>28</v>
      </c>
      <c r="GK5" s="7">
        <f>Data!GK5</f>
        <v>26</v>
      </c>
      <c r="GL5" s="7">
        <f>Data!GL5</f>
        <v>30</v>
      </c>
      <c r="GM5" s="7">
        <f>Data!GM5</f>
        <v>25</v>
      </c>
      <c r="GN5" s="7">
        <f>Data!GN5</f>
        <v>27</v>
      </c>
      <c r="GO5" s="7">
        <f>Data!GO5</f>
        <v>30</v>
      </c>
      <c r="GP5" s="7">
        <f>Data!GP5</f>
        <v>28</v>
      </c>
      <c r="GQ5" s="7">
        <f>Data!GQ5</f>
        <v>29</v>
      </c>
      <c r="GR5" s="7">
        <f>Data!GR5</f>
        <v>25</v>
      </c>
      <c r="GS5" s="7">
        <f>Data!GS5</f>
        <v>27</v>
      </c>
      <c r="GT5" s="7">
        <f>Data!GT5</f>
        <v>27</v>
      </c>
      <c r="GU5" s="7">
        <f>Data!GU5</f>
        <v>29</v>
      </c>
      <c r="GV5" s="7">
        <f>Data!GV5</f>
        <v>27</v>
      </c>
      <c r="GW5" s="7">
        <f>Data!GW5</f>
        <v>29</v>
      </c>
      <c r="GX5" s="7">
        <f>Data!GX5</f>
        <v>28</v>
      </c>
      <c r="GY5" s="7">
        <f>Data!GY5</f>
        <v>30</v>
      </c>
      <c r="GZ5" s="7">
        <f>Data!GZ5</f>
        <v>29</v>
      </c>
      <c r="HA5" s="7">
        <f>Data!HA5</f>
        <v>25</v>
      </c>
      <c r="HB5" s="7">
        <f>Data!HB5</f>
        <v>25</v>
      </c>
      <c r="HC5" s="7">
        <f>Data!HC5</f>
        <v>25</v>
      </c>
      <c r="HD5" s="7">
        <f>Data!HD5</f>
        <v>25</v>
      </c>
      <c r="HE5" s="7">
        <f>Data!HE5</f>
        <v>28</v>
      </c>
      <c r="HF5" s="7">
        <f>Data!HF5</f>
        <v>27</v>
      </c>
      <c r="HG5" s="7">
        <f>Data!HG5</f>
        <v>26</v>
      </c>
      <c r="HH5" s="7">
        <f>Data!HH5</f>
        <v>27</v>
      </c>
      <c r="HI5" s="7">
        <f>Data!HI5</f>
        <v>27</v>
      </c>
      <c r="HJ5" s="7">
        <f>Data!HJ5</f>
        <v>28</v>
      </c>
      <c r="HK5" s="7">
        <f>Data!HK5</f>
        <v>29</v>
      </c>
      <c r="HL5" s="7">
        <f>Data!HL5</f>
        <v>28</v>
      </c>
      <c r="HM5" s="7">
        <f>Data!HM5</f>
        <v>26</v>
      </c>
      <c r="HN5" s="7">
        <f>Data!HN5</f>
        <v>30</v>
      </c>
      <c r="HO5" s="7">
        <f>Data!HO5</f>
        <v>30</v>
      </c>
      <c r="HP5" s="7">
        <f>Data!HP5</f>
        <v>29</v>
      </c>
      <c r="HQ5" s="7">
        <f>Data!HQ5</f>
        <v>28</v>
      </c>
      <c r="HR5" s="7">
        <f>Data!HR5</f>
        <v>30</v>
      </c>
      <c r="HS5" s="7">
        <f>Data!HS5</f>
        <v>28</v>
      </c>
      <c r="HT5" s="7">
        <f>Data!HT5</f>
        <v>26</v>
      </c>
      <c r="HU5" s="7">
        <f>Data!HU5</f>
        <v>26</v>
      </c>
      <c r="HV5" s="7">
        <f>Data!HV5</f>
        <v>29</v>
      </c>
      <c r="HW5" s="7">
        <f>Data!HW5</f>
        <v>30</v>
      </c>
      <c r="HX5" s="7">
        <f>Data!HX5</f>
        <v>29</v>
      </c>
      <c r="HY5" s="7">
        <f>Data!HY5</f>
        <v>30</v>
      </c>
      <c r="HZ5" s="7">
        <f>Data!HZ5</f>
        <v>30</v>
      </c>
      <c r="IA5" s="7">
        <f>Data!IA5</f>
        <v>26</v>
      </c>
      <c r="IB5" s="7">
        <f>Data!IB5</f>
        <v>27</v>
      </c>
      <c r="IC5" s="7">
        <f>Data!IC5</f>
        <v>26</v>
      </c>
      <c r="ID5" s="7">
        <f>Data!ID5</f>
        <v>26</v>
      </c>
      <c r="IE5" s="7">
        <f>Data!IE5</f>
        <v>28</v>
      </c>
      <c r="IF5" s="7">
        <f>Data!IF5</f>
        <v>27</v>
      </c>
      <c r="IG5" s="7">
        <f>Data!IG5</f>
        <v>28</v>
      </c>
      <c r="IH5" s="7">
        <f>Data!IH5</f>
        <v>25</v>
      </c>
      <c r="II5" s="7">
        <f>Data!II5</f>
        <v>28</v>
      </c>
      <c r="IJ5" s="7">
        <f>Data!IJ5</f>
        <v>28</v>
      </c>
      <c r="IK5" s="7">
        <f>Data!IK5</f>
        <v>28</v>
      </c>
      <c r="IL5" s="7">
        <f>Data!IL5</f>
        <v>28</v>
      </c>
      <c r="IM5" s="7">
        <f>Data!IM5</f>
        <v>25</v>
      </c>
      <c r="IN5" s="7">
        <f>Data!IN5</f>
        <v>27</v>
      </c>
      <c r="IO5" s="7">
        <f>Data!IO5</f>
        <v>28</v>
      </c>
      <c r="IP5" s="7">
        <f>Data!IP5</f>
        <v>26</v>
      </c>
      <c r="IQ5" s="7">
        <f>Data!IQ5</f>
        <v>26</v>
      </c>
      <c r="IR5" s="7">
        <f>Data!IR5</f>
        <v>30</v>
      </c>
    </row>
    <row r="6" spans="1:252" ht="15" customHeight="1" x14ac:dyDescent="0.35">
      <c r="A6" s="6"/>
      <c r="B6" s="8" t="s">
        <v>3</v>
      </c>
    </row>
    <row r="7" spans="1:252" ht="15" customHeight="1" x14ac:dyDescent="0.35">
      <c r="A7" s="6"/>
      <c r="B7" s="27" t="s">
        <v>296</v>
      </c>
      <c r="C7" s="11">
        <f>Data!C7</f>
        <v>0.9</v>
      </c>
      <c r="D7" s="11">
        <f>Data!D7</f>
        <v>0.35</v>
      </c>
      <c r="E7" s="11">
        <f>Data!E7</f>
        <v>0.65</v>
      </c>
      <c r="F7" s="11">
        <f>Data!F7</f>
        <v>0.15000000000000002</v>
      </c>
      <c r="G7" s="11">
        <f>Data!G7</f>
        <v>0.8</v>
      </c>
      <c r="H7" s="11">
        <f>Data!H7</f>
        <v>0.4</v>
      </c>
      <c r="I7" s="11">
        <f>Data!I7</f>
        <v>1</v>
      </c>
      <c r="J7" s="11">
        <f>Data!J7</f>
        <v>0.5</v>
      </c>
      <c r="K7" s="11">
        <f>Data!K7</f>
        <v>0.85</v>
      </c>
      <c r="L7" s="11">
        <f>Data!L7</f>
        <v>0.55000000000000004</v>
      </c>
      <c r="M7" s="11">
        <f>Data!M7</f>
        <v>5.0000000000000044E-2</v>
      </c>
      <c r="N7" s="11">
        <f>Data!N7</f>
        <v>0.19999999999999996</v>
      </c>
      <c r="O7" s="11">
        <f>Data!O7</f>
        <v>0.95</v>
      </c>
      <c r="P7" s="11">
        <f>Data!P7</f>
        <v>0.4</v>
      </c>
      <c r="Q7" s="11">
        <f>Data!Q7</f>
        <v>0.44999999999999996</v>
      </c>
      <c r="R7" s="11">
        <f>Data!R7</f>
        <v>0.30000000000000004</v>
      </c>
      <c r="S7" s="11">
        <f>Data!S7</f>
        <v>0.7</v>
      </c>
      <c r="T7" s="11">
        <f>Data!T7</f>
        <v>0.30000000000000004</v>
      </c>
      <c r="U7" s="11">
        <f>Data!U7</f>
        <v>0.19999999999999996</v>
      </c>
      <c r="V7" s="11">
        <f>Data!V7</f>
        <v>0.95</v>
      </c>
      <c r="W7" s="11">
        <f>Data!W7</f>
        <v>0.30000000000000004</v>
      </c>
      <c r="X7" s="11">
        <f>Data!X7</f>
        <v>0.4</v>
      </c>
      <c r="Y7" s="11">
        <f>Data!Y7</f>
        <v>0.75</v>
      </c>
      <c r="Z7" s="11">
        <f>Data!Z7</f>
        <v>0.85</v>
      </c>
      <c r="AA7" s="11">
        <f>Data!AA7</f>
        <v>0.35</v>
      </c>
      <c r="AB7" s="11">
        <f>Data!AB7</f>
        <v>0.44999999999999996</v>
      </c>
      <c r="AC7" s="11">
        <f>Data!AC7</f>
        <v>0.5</v>
      </c>
      <c r="AD7" s="11">
        <f>Data!AD7</f>
        <v>0.55000000000000004</v>
      </c>
      <c r="AE7" s="11">
        <f>Data!AE7</f>
        <v>0.55000000000000004</v>
      </c>
      <c r="AF7" s="11">
        <f>Data!AF7</f>
        <v>0.4</v>
      </c>
      <c r="AG7" s="11">
        <f>Data!AG7</f>
        <v>0.44999999999999996</v>
      </c>
      <c r="AH7" s="11">
        <f>Data!AH7</f>
        <v>0.7</v>
      </c>
      <c r="AI7" s="11">
        <f>Data!AI7</f>
        <v>0.30000000000000004</v>
      </c>
      <c r="AJ7" s="11">
        <f>Data!AJ7</f>
        <v>0.15000000000000002</v>
      </c>
      <c r="AK7" s="11">
        <f>Data!AK7</f>
        <v>0.75</v>
      </c>
      <c r="AL7" s="11">
        <f>Data!AL7</f>
        <v>0.8</v>
      </c>
      <c r="AM7" s="11">
        <f>Data!AM7</f>
        <v>0.55000000000000004</v>
      </c>
      <c r="AN7" s="11">
        <f>Data!AN7</f>
        <v>0.35</v>
      </c>
      <c r="AO7" s="11">
        <f>Data!AO7</f>
        <v>0.19999999999999996</v>
      </c>
      <c r="AP7" s="11">
        <f>Data!AP7</f>
        <v>0.15000000000000002</v>
      </c>
      <c r="AQ7" s="11">
        <f>Data!AQ7</f>
        <v>0</v>
      </c>
      <c r="AR7" s="11">
        <f>Data!AR7</f>
        <v>0.7</v>
      </c>
      <c r="AS7" s="11">
        <f>Data!AS7</f>
        <v>0.5</v>
      </c>
      <c r="AT7" s="11">
        <f>Data!AT7</f>
        <v>0.44999999999999996</v>
      </c>
      <c r="AU7" s="11">
        <f>Data!AU7</f>
        <v>0.30000000000000004</v>
      </c>
      <c r="AV7" s="11">
        <f>Data!AV7</f>
        <v>0.65</v>
      </c>
      <c r="AW7" s="11">
        <f>Data!AW7</f>
        <v>0.4</v>
      </c>
      <c r="AX7" s="11">
        <f>Data!AX7</f>
        <v>0.25</v>
      </c>
      <c r="AY7" s="11">
        <f>Data!AY7</f>
        <v>0.25</v>
      </c>
      <c r="AZ7" s="11">
        <f>Data!AZ7</f>
        <v>0.25</v>
      </c>
      <c r="BA7" s="11">
        <f>Data!BA7</f>
        <v>9.9999999999999978E-2</v>
      </c>
      <c r="BB7" s="11">
        <f>Data!BB7</f>
        <v>9.9999999999999978E-2</v>
      </c>
      <c r="BC7" s="11">
        <f>Data!BC7</f>
        <v>0.8</v>
      </c>
      <c r="BD7" s="11">
        <f>Data!BD7</f>
        <v>0.25</v>
      </c>
      <c r="BE7" s="11">
        <f>Data!BE7</f>
        <v>1</v>
      </c>
      <c r="BF7" s="11">
        <f>Data!BF7</f>
        <v>0.8</v>
      </c>
      <c r="BG7" s="11">
        <f>Data!BG7</f>
        <v>0.6</v>
      </c>
      <c r="BH7" s="11">
        <f>Data!BH7</f>
        <v>5.0000000000000044E-2</v>
      </c>
      <c r="BI7" s="11">
        <f>Data!BI7</f>
        <v>5.0000000000000044E-2</v>
      </c>
      <c r="BJ7" s="11">
        <f>Data!BJ7</f>
        <v>0.15000000000000002</v>
      </c>
      <c r="BK7" s="11">
        <f>Data!BK7</f>
        <v>0.55000000000000004</v>
      </c>
      <c r="BL7" s="11">
        <f>Data!BL7</f>
        <v>0.6</v>
      </c>
      <c r="BM7" s="11">
        <f>Data!BM7</f>
        <v>0.5</v>
      </c>
      <c r="BN7" s="11">
        <f>Data!BN7</f>
        <v>0.44999999999999996</v>
      </c>
      <c r="BO7" s="11">
        <f>Data!BO7</f>
        <v>0.6</v>
      </c>
      <c r="BP7" s="11">
        <f>Data!BP7</f>
        <v>0.35</v>
      </c>
      <c r="BQ7" s="11">
        <f>Data!BQ7</f>
        <v>9.9999999999999978E-2</v>
      </c>
      <c r="BR7" s="11">
        <f>Data!BR7</f>
        <v>9.9999999999999978E-2</v>
      </c>
      <c r="BS7" s="11">
        <f>Data!BS7</f>
        <v>0.44999999999999996</v>
      </c>
      <c r="BT7" s="11">
        <f>Data!BT7</f>
        <v>0.35</v>
      </c>
      <c r="BU7" s="11">
        <f>Data!BU7</f>
        <v>0.4</v>
      </c>
      <c r="BV7" s="11">
        <f>Data!BV7</f>
        <v>0.6</v>
      </c>
      <c r="BW7" s="11">
        <f>Data!BW7</f>
        <v>0.95</v>
      </c>
      <c r="BX7" s="11">
        <f>Data!BX7</f>
        <v>0.75</v>
      </c>
      <c r="BY7" s="11">
        <f>Data!BY7</f>
        <v>0.4</v>
      </c>
      <c r="BZ7" s="11">
        <f>Data!BZ7</f>
        <v>0.5</v>
      </c>
      <c r="CA7" s="11">
        <f>Data!CA7</f>
        <v>0.15000000000000002</v>
      </c>
      <c r="CB7" s="11">
        <f>Data!CB7</f>
        <v>0.30000000000000004</v>
      </c>
      <c r="CC7" s="11">
        <f>Data!CC7</f>
        <v>0.55000000000000004</v>
      </c>
      <c r="CD7" s="11">
        <f>Data!CD7</f>
        <v>0.75</v>
      </c>
      <c r="CE7" s="11">
        <f>Data!CE7</f>
        <v>1</v>
      </c>
      <c r="CF7" s="11">
        <f>Data!CF7</f>
        <v>0.55000000000000004</v>
      </c>
      <c r="CG7" s="11">
        <f>Data!CG7</f>
        <v>0.85</v>
      </c>
      <c r="CH7" s="11">
        <f>Data!CH7</f>
        <v>0.75</v>
      </c>
      <c r="CI7" s="11">
        <f>Data!CI7</f>
        <v>0.55000000000000004</v>
      </c>
      <c r="CJ7" s="11">
        <f>Data!CJ7</f>
        <v>0.6</v>
      </c>
      <c r="CK7" s="11">
        <f>Data!CK7</f>
        <v>0.9</v>
      </c>
      <c r="CL7" s="11">
        <f>Data!CL7</f>
        <v>9.9999999999999978E-2</v>
      </c>
      <c r="CM7" s="11">
        <f>Data!CM7</f>
        <v>0.19999999999999996</v>
      </c>
      <c r="CN7" s="11">
        <f>Data!CN7</f>
        <v>9.9999999999999978E-2</v>
      </c>
      <c r="CO7" s="11">
        <f>Data!CO7</f>
        <v>0.19999999999999996</v>
      </c>
      <c r="CP7" s="11">
        <f>Data!CP7</f>
        <v>0.95</v>
      </c>
      <c r="CQ7" s="11">
        <f>Data!CQ7</f>
        <v>0.19999999999999996</v>
      </c>
      <c r="CR7" s="11">
        <f>Data!CR7</f>
        <v>0.8</v>
      </c>
      <c r="CS7" s="11">
        <f>Data!CS7</f>
        <v>0.6</v>
      </c>
      <c r="CT7" s="11">
        <f>Data!CT7</f>
        <v>9.9999999999999978E-2</v>
      </c>
      <c r="CU7" s="11">
        <f>Data!CU7</f>
        <v>0.5</v>
      </c>
      <c r="CV7" s="11">
        <f>Data!CV7</f>
        <v>9.9999999999999978E-2</v>
      </c>
      <c r="CW7" s="11">
        <f>Data!CW7</f>
        <v>0.55000000000000004</v>
      </c>
      <c r="CX7" s="11">
        <f>Data!CX7</f>
        <v>0.4</v>
      </c>
      <c r="CY7" s="11">
        <f>Data!CY7</f>
        <v>0.30000000000000004</v>
      </c>
      <c r="CZ7" s="11">
        <f>Data!CZ7</f>
        <v>0.4</v>
      </c>
      <c r="DA7" s="11">
        <f>Data!DA7</f>
        <v>0.65</v>
      </c>
      <c r="DB7" s="11">
        <f>Data!DB7</f>
        <v>0.30000000000000004</v>
      </c>
      <c r="DC7" s="11">
        <f>Data!DC7</f>
        <v>0.55000000000000004</v>
      </c>
      <c r="DD7" s="11">
        <f>Data!DD7</f>
        <v>0.85</v>
      </c>
      <c r="DE7" s="11">
        <f>Data!DE7</f>
        <v>0.65</v>
      </c>
      <c r="DF7" s="11">
        <f>Data!DF7</f>
        <v>0.6</v>
      </c>
      <c r="DG7" s="11">
        <f>Data!DG7</f>
        <v>5.0000000000000044E-2</v>
      </c>
      <c r="DH7" s="11">
        <f>Data!DH7</f>
        <v>0.4</v>
      </c>
      <c r="DI7" s="11">
        <f>Data!DI7</f>
        <v>0.5</v>
      </c>
      <c r="DJ7" s="11">
        <f>Data!DJ7</f>
        <v>0.75</v>
      </c>
      <c r="DK7" s="11">
        <f>Data!DK7</f>
        <v>0</v>
      </c>
      <c r="DL7" s="11">
        <f>Data!DL7</f>
        <v>0.5</v>
      </c>
      <c r="DM7" s="11">
        <f>Data!DM7</f>
        <v>0.30000000000000004</v>
      </c>
      <c r="DN7" s="11">
        <f>Data!DN7</f>
        <v>0.8</v>
      </c>
      <c r="DO7" s="11">
        <f>Data!DO7</f>
        <v>0.15000000000000002</v>
      </c>
      <c r="DP7" s="11">
        <f>Data!DP7</f>
        <v>0.8</v>
      </c>
      <c r="DQ7" s="11">
        <f>Data!DQ7</f>
        <v>0.15000000000000002</v>
      </c>
      <c r="DR7" s="11">
        <f>Data!DR7</f>
        <v>0.9</v>
      </c>
      <c r="DS7" s="11">
        <f>Data!DS7</f>
        <v>9.9999999999999978E-2</v>
      </c>
      <c r="DT7" s="11">
        <f>Data!DT7</f>
        <v>0.65</v>
      </c>
      <c r="DU7" s="11">
        <f>Data!DU7</f>
        <v>0.44999999999999996</v>
      </c>
      <c r="DV7" s="11">
        <f>Data!DV7</f>
        <v>0.85</v>
      </c>
      <c r="DW7" s="11">
        <f>Data!DW7</f>
        <v>0.55000000000000004</v>
      </c>
      <c r="DX7" s="11">
        <f>Data!DX7</f>
        <v>0.30000000000000004</v>
      </c>
      <c r="DY7" s="11">
        <f>Data!DY7</f>
        <v>0.44999999999999996</v>
      </c>
      <c r="DZ7" s="11">
        <f>Data!DZ7</f>
        <v>0.95</v>
      </c>
      <c r="EA7" s="11">
        <f>Data!EA7</f>
        <v>0.44999999999999996</v>
      </c>
      <c r="EB7" s="11">
        <f>Data!EB7</f>
        <v>0.75</v>
      </c>
      <c r="EC7" s="11">
        <f>Data!EC7</f>
        <v>0.5</v>
      </c>
      <c r="ED7" s="11">
        <f>Data!ED7</f>
        <v>0.44999999999999996</v>
      </c>
      <c r="EE7" s="11">
        <f>Data!EE7</f>
        <v>0.55000000000000004</v>
      </c>
      <c r="EF7" s="11">
        <f>Data!EF7</f>
        <v>0.4</v>
      </c>
      <c r="EG7" s="11">
        <f>Data!EG7</f>
        <v>0.19999999999999996</v>
      </c>
      <c r="EH7" s="11">
        <f>Data!EH7</f>
        <v>0.30000000000000004</v>
      </c>
      <c r="EI7" s="11">
        <f>Data!EI7</f>
        <v>0.5</v>
      </c>
      <c r="EJ7" s="11">
        <f>Data!EJ7</f>
        <v>0.35</v>
      </c>
      <c r="EK7" s="11">
        <f>Data!EK7</f>
        <v>0.65</v>
      </c>
      <c r="EL7" s="11">
        <f>Data!EL7</f>
        <v>0.8</v>
      </c>
      <c r="EM7" s="11">
        <f>Data!EM7</f>
        <v>0.9</v>
      </c>
      <c r="EN7" s="11">
        <f>Data!EN7</f>
        <v>0.4</v>
      </c>
      <c r="EO7" s="11">
        <f>Data!EO7</f>
        <v>0.19999999999999996</v>
      </c>
      <c r="EP7" s="11">
        <f>Data!EP7</f>
        <v>0.75</v>
      </c>
      <c r="EQ7" s="11">
        <f>Data!EQ7</f>
        <v>0.65</v>
      </c>
      <c r="ER7" s="11">
        <f>Data!ER7</f>
        <v>0.35</v>
      </c>
      <c r="ES7" s="11">
        <f>Data!ES7</f>
        <v>0.65</v>
      </c>
      <c r="ET7" s="11">
        <f>Data!ET7</f>
        <v>0.95</v>
      </c>
      <c r="EU7" s="11">
        <f>Data!EU7</f>
        <v>0.95</v>
      </c>
      <c r="EV7" s="11">
        <f>Data!EV7</f>
        <v>0.44999999999999996</v>
      </c>
      <c r="EW7" s="11">
        <f>Data!EW7</f>
        <v>0.8</v>
      </c>
      <c r="EX7" s="11">
        <f>Data!EX7</f>
        <v>0.55000000000000004</v>
      </c>
      <c r="EY7" s="11">
        <f>Data!EY7</f>
        <v>0.25</v>
      </c>
      <c r="EZ7" s="11">
        <f>Data!EZ7</f>
        <v>0.44999999999999996</v>
      </c>
      <c r="FA7" s="11">
        <f>Data!FA7</f>
        <v>0.35</v>
      </c>
      <c r="FB7" s="11">
        <f>Data!FB7</f>
        <v>0.6</v>
      </c>
      <c r="FC7" s="11">
        <f>Data!FC7</f>
        <v>0.75</v>
      </c>
      <c r="FD7" s="11">
        <f>Data!FD7</f>
        <v>0.7</v>
      </c>
      <c r="FE7" s="11">
        <f>Data!FE7</f>
        <v>0.6</v>
      </c>
      <c r="FF7" s="11">
        <f>Data!FF7</f>
        <v>0.30000000000000004</v>
      </c>
      <c r="FG7" s="11">
        <f>Data!FG7</f>
        <v>0.85</v>
      </c>
      <c r="FH7" s="11">
        <f>Data!FH7</f>
        <v>0.6</v>
      </c>
      <c r="FI7" s="11">
        <f>Data!FI7</f>
        <v>0.65</v>
      </c>
      <c r="FJ7" s="11">
        <f>Data!FJ7</f>
        <v>0.65</v>
      </c>
      <c r="FK7" s="11">
        <f>Data!FK7</f>
        <v>0.75</v>
      </c>
      <c r="FL7" s="11">
        <f>Data!FL7</f>
        <v>0.55000000000000004</v>
      </c>
      <c r="FM7" s="11">
        <f>Data!FM7</f>
        <v>0.5</v>
      </c>
      <c r="FN7" s="11">
        <f>Data!FN7</f>
        <v>0.75</v>
      </c>
      <c r="FO7" s="11">
        <f>Data!FO7</f>
        <v>0.15000000000000002</v>
      </c>
      <c r="FP7" s="11">
        <f>Data!FP7</f>
        <v>0.7</v>
      </c>
      <c r="FQ7" s="11">
        <f>Data!FQ7</f>
        <v>0.9</v>
      </c>
      <c r="FR7" s="11">
        <f>Data!FR7</f>
        <v>0.75</v>
      </c>
      <c r="FS7" s="11">
        <f>Data!FS7</f>
        <v>5.0000000000000044E-2</v>
      </c>
      <c r="FT7" s="11">
        <f>Data!FT7</f>
        <v>0.75</v>
      </c>
      <c r="FU7" s="11">
        <f>Data!FU7</f>
        <v>0.6</v>
      </c>
      <c r="FV7" s="11">
        <f>Data!FV7</f>
        <v>5.0000000000000044E-2</v>
      </c>
      <c r="FW7" s="11">
        <f>Data!FW7</f>
        <v>0.85</v>
      </c>
      <c r="FX7" s="11">
        <f>Data!FX7</f>
        <v>0.30000000000000004</v>
      </c>
      <c r="FY7" s="11">
        <f>Data!FY7</f>
        <v>0.95</v>
      </c>
      <c r="FZ7" s="11">
        <f>Data!FZ7</f>
        <v>0.75</v>
      </c>
      <c r="GA7" s="11">
        <f>Data!GA7</f>
        <v>0.55000000000000004</v>
      </c>
      <c r="GB7" s="11">
        <f>Data!GB7</f>
        <v>0.9</v>
      </c>
      <c r="GC7" s="11">
        <f>Data!GC7</f>
        <v>0.44999999999999996</v>
      </c>
      <c r="GD7" s="11">
        <f>Data!GD7</f>
        <v>0.25</v>
      </c>
      <c r="GE7" s="11">
        <f>Data!GE7</f>
        <v>0</v>
      </c>
      <c r="GF7" s="11">
        <f>Data!GF7</f>
        <v>0.95</v>
      </c>
      <c r="GG7" s="11">
        <f>Data!GG7</f>
        <v>0.25</v>
      </c>
      <c r="GH7" s="11">
        <f>Data!GH7</f>
        <v>0.5</v>
      </c>
      <c r="GI7" s="11">
        <f>Data!GI7</f>
        <v>0.75</v>
      </c>
      <c r="GJ7" s="11">
        <f>Data!GJ7</f>
        <v>0.4</v>
      </c>
      <c r="GK7" s="11">
        <f>Data!GK7</f>
        <v>0.15000000000000002</v>
      </c>
      <c r="GL7" s="11">
        <f>Data!GL7</f>
        <v>0.9</v>
      </c>
      <c r="GM7" s="11">
        <f>Data!GM7</f>
        <v>0.85</v>
      </c>
      <c r="GN7" s="11">
        <f>Data!GN7</f>
        <v>0.8</v>
      </c>
      <c r="GO7" s="11">
        <f>Data!GO7</f>
        <v>0.95</v>
      </c>
      <c r="GP7" s="11">
        <f>Data!GP7</f>
        <v>0.35</v>
      </c>
      <c r="GQ7" s="11">
        <f>Data!GQ7</f>
        <v>0.25</v>
      </c>
      <c r="GR7" s="11">
        <f>Data!GR7</f>
        <v>0.5</v>
      </c>
      <c r="GS7" s="11">
        <f>Data!GS7</f>
        <v>0.8</v>
      </c>
      <c r="GT7" s="11">
        <f>Data!GT7</f>
        <v>0.65</v>
      </c>
      <c r="GU7" s="11">
        <f>Data!GU7</f>
        <v>0.95</v>
      </c>
      <c r="GV7" s="11">
        <f>Data!GV7</f>
        <v>0.8</v>
      </c>
      <c r="GW7" s="11">
        <f>Data!GW7</f>
        <v>0</v>
      </c>
      <c r="GX7" s="11">
        <f>Data!GX7</f>
        <v>0.85</v>
      </c>
      <c r="GY7" s="11">
        <f>Data!GY7</f>
        <v>0.8</v>
      </c>
      <c r="GZ7" s="11">
        <f>Data!GZ7</f>
        <v>0.8</v>
      </c>
      <c r="HA7" s="11">
        <f>Data!HA7</f>
        <v>0.35</v>
      </c>
      <c r="HB7" s="11">
        <f>Data!HB7</f>
        <v>0.35</v>
      </c>
      <c r="HC7" s="11">
        <f>Data!HC7</f>
        <v>0.25</v>
      </c>
      <c r="HD7" s="11">
        <f>Data!HD7</f>
        <v>0.4</v>
      </c>
      <c r="HE7" s="11">
        <f>Data!HE7</f>
        <v>0.85</v>
      </c>
      <c r="HF7" s="11">
        <f>Data!HF7</f>
        <v>0.6</v>
      </c>
      <c r="HG7" s="11">
        <f>Data!HG7</f>
        <v>1</v>
      </c>
      <c r="HH7" s="11">
        <f>Data!HH7</f>
        <v>0.5</v>
      </c>
      <c r="HI7" s="11">
        <f>Data!HI7</f>
        <v>0.65</v>
      </c>
      <c r="HJ7" s="11">
        <f>Data!HJ7</f>
        <v>0.8</v>
      </c>
      <c r="HK7" s="11">
        <f>Data!HK7</f>
        <v>0.9</v>
      </c>
      <c r="HL7" s="11">
        <f>Data!HL7</f>
        <v>0.6</v>
      </c>
      <c r="HM7" s="11">
        <f>Data!HM7</f>
        <v>0.30000000000000004</v>
      </c>
      <c r="HN7" s="11">
        <f>Data!HN7</f>
        <v>5.0000000000000044E-2</v>
      </c>
      <c r="HO7" s="11">
        <f>Data!HO7</f>
        <v>0.6</v>
      </c>
      <c r="HP7" s="11">
        <f>Data!HP7</f>
        <v>0.5</v>
      </c>
      <c r="HQ7" s="11">
        <f>Data!HQ7</f>
        <v>0.95</v>
      </c>
      <c r="HR7" s="11">
        <f>Data!HR7</f>
        <v>0.4</v>
      </c>
      <c r="HS7" s="11">
        <f>Data!HS7</f>
        <v>0.15000000000000002</v>
      </c>
      <c r="HT7" s="11">
        <f>Data!HT7</f>
        <v>0.35</v>
      </c>
      <c r="HU7" s="11">
        <f>Data!HU7</f>
        <v>0.7</v>
      </c>
      <c r="HV7" s="11">
        <f>Data!HV7</f>
        <v>0.30000000000000004</v>
      </c>
      <c r="HW7" s="11">
        <f>Data!HW7</f>
        <v>1</v>
      </c>
      <c r="HX7" s="11">
        <f>Data!HX7</f>
        <v>0.9</v>
      </c>
      <c r="HY7" s="11">
        <f>Data!HY7</f>
        <v>0.65</v>
      </c>
      <c r="HZ7" s="11">
        <f>Data!HZ7</f>
        <v>0.35</v>
      </c>
      <c r="IA7" s="11">
        <f>Data!IA7</f>
        <v>0.5</v>
      </c>
      <c r="IB7" s="11">
        <f>Data!IB7</f>
        <v>0.6</v>
      </c>
      <c r="IC7" s="11">
        <f>Data!IC7</f>
        <v>0.75</v>
      </c>
      <c r="ID7" s="11">
        <f>Data!ID7</f>
        <v>0.44999999999999996</v>
      </c>
      <c r="IE7" s="11">
        <f>Data!IE7</f>
        <v>0.5</v>
      </c>
      <c r="IF7" s="11">
        <f>Data!IF7</f>
        <v>1</v>
      </c>
      <c r="IG7" s="11">
        <f>Data!IG7</f>
        <v>9.9999999999999978E-2</v>
      </c>
      <c r="IH7" s="11">
        <f>Data!IH7</f>
        <v>1</v>
      </c>
      <c r="II7" s="11">
        <f>Data!II7</f>
        <v>0.35</v>
      </c>
      <c r="IJ7" s="11">
        <f>Data!IJ7</f>
        <v>0.5</v>
      </c>
      <c r="IK7" s="11">
        <f>Data!IK7</f>
        <v>0.85</v>
      </c>
      <c r="IL7" s="11">
        <f>Data!IL7</f>
        <v>5.0000000000000044E-2</v>
      </c>
      <c r="IM7" s="11">
        <f>Data!IM7</f>
        <v>0.25</v>
      </c>
      <c r="IN7" s="11">
        <f>Data!IN7</f>
        <v>0.15000000000000002</v>
      </c>
      <c r="IO7" s="11">
        <f>Data!IO7</f>
        <v>0.30000000000000004</v>
      </c>
      <c r="IP7" s="11">
        <f>Data!IP7</f>
        <v>0.5</v>
      </c>
      <c r="IQ7" s="11">
        <f>Data!IQ7</f>
        <v>0.19999999999999996</v>
      </c>
      <c r="IR7" s="11">
        <f>Data!IR7</f>
        <v>0.44999999999999996</v>
      </c>
    </row>
    <row r="8" spans="1:252" ht="15" customHeight="1" x14ac:dyDescent="0.35">
      <c r="A8" s="6"/>
      <c r="B8" s="27" t="s">
        <v>297</v>
      </c>
      <c r="C8" s="11">
        <f>Data!C8</f>
        <v>0.1</v>
      </c>
      <c r="D8" s="11">
        <f>Data!D8</f>
        <v>0.65</v>
      </c>
      <c r="E8" s="11">
        <f>Data!E8</f>
        <v>0.35</v>
      </c>
      <c r="F8" s="11">
        <f>Data!F8</f>
        <v>0.85</v>
      </c>
      <c r="G8" s="11">
        <f>Data!G8</f>
        <v>0.2</v>
      </c>
      <c r="H8" s="11">
        <f>Data!H8</f>
        <v>0.6</v>
      </c>
      <c r="I8" s="11">
        <f>Data!I8</f>
        <v>0</v>
      </c>
      <c r="J8" s="11">
        <f>Data!J8</f>
        <v>0.5</v>
      </c>
      <c r="K8" s="11">
        <f>Data!K8</f>
        <v>0.15</v>
      </c>
      <c r="L8" s="11">
        <f>Data!L8</f>
        <v>0.45</v>
      </c>
      <c r="M8" s="11">
        <f>Data!M8</f>
        <v>0.95</v>
      </c>
      <c r="N8" s="11">
        <f>Data!N8</f>
        <v>0.8</v>
      </c>
      <c r="O8" s="11">
        <f>Data!O8</f>
        <v>0.05</v>
      </c>
      <c r="P8" s="11">
        <f>Data!P8</f>
        <v>0.6</v>
      </c>
      <c r="Q8" s="11">
        <f>Data!Q8</f>
        <v>0.55000000000000004</v>
      </c>
      <c r="R8" s="11">
        <f>Data!R8</f>
        <v>0.7</v>
      </c>
      <c r="S8" s="11">
        <f>Data!S8</f>
        <v>0.3</v>
      </c>
      <c r="T8" s="11">
        <f>Data!T8</f>
        <v>0.7</v>
      </c>
      <c r="U8" s="11">
        <f>Data!U8</f>
        <v>0.8</v>
      </c>
      <c r="V8" s="11">
        <f>Data!V8</f>
        <v>0.05</v>
      </c>
      <c r="W8" s="11">
        <f>Data!W8</f>
        <v>0.7</v>
      </c>
      <c r="X8" s="11">
        <f>Data!X8</f>
        <v>0.6</v>
      </c>
      <c r="Y8" s="11">
        <f>Data!Y8</f>
        <v>0.25</v>
      </c>
      <c r="Z8" s="11">
        <f>Data!Z8</f>
        <v>0.15</v>
      </c>
      <c r="AA8" s="11">
        <f>Data!AA8</f>
        <v>0.65</v>
      </c>
      <c r="AB8" s="11">
        <f>Data!AB8</f>
        <v>0.55000000000000004</v>
      </c>
      <c r="AC8" s="11">
        <f>Data!AC8</f>
        <v>0.5</v>
      </c>
      <c r="AD8" s="11">
        <f>Data!AD8</f>
        <v>0.45</v>
      </c>
      <c r="AE8" s="11">
        <f>Data!AE8</f>
        <v>0.45</v>
      </c>
      <c r="AF8" s="11">
        <f>Data!AF8</f>
        <v>0.6</v>
      </c>
      <c r="AG8" s="11">
        <f>Data!AG8</f>
        <v>0.55000000000000004</v>
      </c>
      <c r="AH8" s="11">
        <f>Data!AH8</f>
        <v>0.3</v>
      </c>
      <c r="AI8" s="11">
        <f>Data!AI8</f>
        <v>0.7</v>
      </c>
      <c r="AJ8" s="11">
        <f>Data!AJ8</f>
        <v>0.85</v>
      </c>
      <c r="AK8" s="11">
        <f>Data!AK8</f>
        <v>0.25</v>
      </c>
      <c r="AL8" s="11">
        <f>Data!AL8</f>
        <v>0.2</v>
      </c>
      <c r="AM8" s="11">
        <f>Data!AM8</f>
        <v>0.45</v>
      </c>
      <c r="AN8" s="11">
        <f>Data!AN8</f>
        <v>0.65</v>
      </c>
      <c r="AO8" s="11">
        <f>Data!AO8</f>
        <v>0.8</v>
      </c>
      <c r="AP8" s="11">
        <f>Data!AP8</f>
        <v>0.85</v>
      </c>
      <c r="AQ8" s="11">
        <f>Data!AQ8</f>
        <v>1</v>
      </c>
      <c r="AR8" s="11">
        <f>Data!AR8</f>
        <v>0.3</v>
      </c>
      <c r="AS8" s="11">
        <f>Data!AS8</f>
        <v>0.5</v>
      </c>
      <c r="AT8" s="11">
        <f>Data!AT8</f>
        <v>0.55000000000000004</v>
      </c>
      <c r="AU8" s="11">
        <f>Data!AU8</f>
        <v>0.7</v>
      </c>
      <c r="AV8" s="11">
        <f>Data!AV8</f>
        <v>0.35</v>
      </c>
      <c r="AW8" s="11">
        <f>Data!AW8</f>
        <v>0.6</v>
      </c>
      <c r="AX8" s="11">
        <f>Data!AX8</f>
        <v>0.75</v>
      </c>
      <c r="AY8" s="11">
        <f>Data!AY8</f>
        <v>0.75</v>
      </c>
      <c r="AZ8" s="11">
        <f>Data!AZ8</f>
        <v>0.75</v>
      </c>
      <c r="BA8" s="11">
        <f>Data!BA8</f>
        <v>0.9</v>
      </c>
      <c r="BB8" s="11">
        <f>Data!BB8</f>
        <v>0.9</v>
      </c>
      <c r="BC8" s="11">
        <f>Data!BC8</f>
        <v>0.2</v>
      </c>
      <c r="BD8" s="11">
        <f>Data!BD8</f>
        <v>0.75</v>
      </c>
      <c r="BE8" s="11">
        <f>Data!BE8</f>
        <v>0</v>
      </c>
      <c r="BF8" s="11">
        <f>Data!BF8</f>
        <v>0.2</v>
      </c>
      <c r="BG8" s="11">
        <f>Data!BG8</f>
        <v>0.4</v>
      </c>
      <c r="BH8" s="11">
        <f>Data!BH8</f>
        <v>0.95</v>
      </c>
      <c r="BI8" s="11">
        <f>Data!BI8</f>
        <v>0.95</v>
      </c>
      <c r="BJ8" s="11">
        <f>Data!BJ8</f>
        <v>0.85</v>
      </c>
      <c r="BK8" s="11">
        <f>Data!BK8</f>
        <v>0.45</v>
      </c>
      <c r="BL8" s="11">
        <f>Data!BL8</f>
        <v>0.4</v>
      </c>
      <c r="BM8" s="11">
        <f>Data!BM8</f>
        <v>0.5</v>
      </c>
      <c r="BN8" s="11">
        <f>Data!BN8</f>
        <v>0.55000000000000004</v>
      </c>
      <c r="BO8" s="11">
        <f>Data!BO8</f>
        <v>0.4</v>
      </c>
      <c r="BP8" s="11">
        <f>Data!BP8</f>
        <v>0.65</v>
      </c>
      <c r="BQ8" s="11">
        <f>Data!BQ8</f>
        <v>0.9</v>
      </c>
      <c r="BR8" s="11">
        <f>Data!BR8</f>
        <v>0.9</v>
      </c>
      <c r="BS8" s="11">
        <f>Data!BS8</f>
        <v>0.55000000000000004</v>
      </c>
      <c r="BT8" s="11">
        <f>Data!BT8</f>
        <v>0.65</v>
      </c>
      <c r="BU8" s="11">
        <f>Data!BU8</f>
        <v>0.6</v>
      </c>
      <c r="BV8" s="11">
        <f>Data!BV8</f>
        <v>0.4</v>
      </c>
      <c r="BW8" s="11">
        <f>Data!BW8</f>
        <v>0.05</v>
      </c>
      <c r="BX8" s="11">
        <f>Data!BX8</f>
        <v>0.25</v>
      </c>
      <c r="BY8" s="11">
        <f>Data!BY8</f>
        <v>0.6</v>
      </c>
      <c r="BZ8" s="11">
        <f>Data!BZ8</f>
        <v>0.5</v>
      </c>
      <c r="CA8" s="11">
        <f>Data!CA8</f>
        <v>0.85</v>
      </c>
      <c r="CB8" s="11">
        <f>Data!CB8</f>
        <v>0.7</v>
      </c>
      <c r="CC8" s="11">
        <f>Data!CC8</f>
        <v>0.45</v>
      </c>
      <c r="CD8" s="11">
        <f>Data!CD8</f>
        <v>0.25</v>
      </c>
      <c r="CE8" s="11">
        <f>Data!CE8</f>
        <v>0</v>
      </c>
      <c r="CF8" s="11">
        <f>Data!CF8</f>
        <v>0.45</v>
      </c>
      <c r="CG8" s="11">
        <f>Data!CG8</f>
        <v>0.15</v>
      </c>
      <c r="CH8" s="11">
        <f>Data!CH8</f>
        <v>0.25</v>
      </c>
      <c r="CI8" s="11">
        <f>Data!CI8</f>
        <v>0.45</v>
      </c>
      <c r="CJ8" s="11">
        <f>Data!CJ8</f>
        <v>0.4</v>
      </c>
      <c r="CK8" s="11">
        <f>Data!CK8</f>
        <v>0.1</v>
      </c>
      <c r="CL8" s="11">
        <f>Data!CL8</f>
        <v>0.9</v>
      </c>
      <c r="CM8" s="11">
        <f>Data!CM8</f>
        <v>0.8</v>
      </c>
      <c r="CN8" s="11">
        <f>Data!CN8</f>
        <v>0.9</v>
      </c>
      <c r="CO8" s="11">
        <f>Data!CO8</f>
        <v>0.8</v>
      </c>
      <c r="CP8" s="11">
        <f>Data!CP8</f>
        <v>0.05</v>
      </c>
      <c r="CQ8" s="11">
        <f>Data!CQ8</f>
        <v>0.8</v>
      </c>
      <c r="CR8" s="11">
        <f>Data!CR8</f>
        <v>0.2</v>
      </c>
      <c r="CS8" s="11">
        <f>Data!CS8</f>
        <v>0.4</v>
      </c>
      <c r="CT8" s="11">
        <f>Data!CT8</f>
        <v>0.9</v>
      </c>
      <c r="CU8" s="11">
        <f>Data!CU8</f>
        <v>0.5</v>
      </c>
      <c r="CV8" s="11">
        <f>Data!CV8</f>
        <v>0.9</v>
      </c>
      <c r="CW8" s="11">
        <f>Data!CW8</f>
        <v>0.45</v>
      </c>
      <c r="CX8" s="11">
        <f>Data!CX8</f>
        <v>0.6</v>
      </c>
      <c r="CY8" s="11">
        <f>Data!CY8</f>
        <v>0.7</v>
      </c>
      <c r="CZ8" s="11">
        <f>Data!CZ8</f>
        <v>0.6</v>
      </c>
      <c r="DA8" s="11">
        <f>Data!DA8</f>
        <v>0.35</v>
      </c>
      <c r="DB8" s="11">
        <f>Data!DB8</f>
        <v>0.7</v>
      </c>
      <c r="DC8" s="11">
        <f>Data!DC8</f>
        <v>0.45</v>
      </c>
      <c r="DD8" s="11">
        <f>Data!DD8</f>
        <v>0.15</v>
      </c>
      <c r="DE8" s="11">
        <f>Data!DE8</f>
        <v>0.35</v>
      </c>
      <c r="DF8" s="11">
        <f>Data!DF8</f>
        <v>0.4</v>
      </c>
      <c r="DG8" s="11">
        <f>Data!DG8</f>
        <v>0.95</v>
      </c>
      <c r="DH8" s="11">
        <f>Data!DH8</f>
        <v>0.6</v>
      </c>
      <c r="DI8" s="11">
        <f>Data!DI8</f>
        <v>0.5</v>
      </c>
      <c r="DJ8" s="11">
        <f>Data!DJ8</f>
        <v>0.25</v>
      </c>
      <c r="DK8" s="11">
        <f>Data!DK8</f>
        <v>1</v>
      </c>
      <c r="DL8" s="11">
        <f>Data!DL8</f>
        <v>0.5</v>
      </c>
      <c r="DM8" s="11">
        <f>Data!DM8</f>
        <v>0.7</v>
      </c>
      <c r="DN8" s="11">
        <f>Data!DN8</f>
        <v>0.2</v>
      </c>
      <c r="DO8" s="11">
        <f>Data!DO8</f>
        <v>0.85</v>
      </c>
      <c r="DP8" s="11">
        <f>Data!DP8</f>
        <v>0.2</v>
      </c>
      <c r="DQ8" s="11">
        <f>Data!DQ8</f>
        <v>0.85</v>
      </c>
      <c r="DR8" s="11">
        <f>Data!DR8</f>
        <v>0.1</v>
      </c>
      <c r="DS8" s="11">
        <f>Data!DS8</f>
        <v>0.9</v>
      </c>
      <c r="DT8" s="11">
        <f>Data!DT8</f>
        <v>0.35</v>
      </c>
      <c r="DU8" s="11">
        <f>Data!DU8</f>
        <v>0.55000000000000004</v>
      </c>
      <c r="DV8" s="11">
        <f>Data!DV8</f>
        <v>0.15</v>
      </c>
      <c r="DW8" s="11">
        <f>Data!DW8</f>
        <v>0.45</v>
      </c>
      <c r="DX8" s="11">
        <f>Data!DX8</f>
        <v>0.7</v>
      </c>
      <c r="DY8" s="11">
        <f>Data!DY8</f>
        <v>0.55000000000000004</v>
      </c>
      <c r="DZ8" s="11">
        <f>Data!DZ8</f>
        <v>0.05</v>
      </c>
      <c r="EA8" s="11">
        <f>Data!EA8</f>
        <v>0.55000000000000004</v>
      </c>
      <c r="EB8" s="11">
        <f>Data!EB8</f>
        <v>0.25</v>
      </c>
      <c r="EC8" s="11">
        <f>Data!EC8</f>
        <v>0.5</v>
      </c>
      <c r="ED8" s="11">
        <f>Data!ED8</f>
        <v>0.55000000000000004</v>
      </c>
      <c r="EE8" s="11">
        <f>Data!EE8</f>
        <v>0.45</v>
      </c>
      <c r="EF8" s="11">
        <f>Data!EF8</f>
        <v>0.6</v>
      </c>
      <c r="EG8" s="11">
        <f>Data!EG8</f>
        <v>0.8</v>
      </c>
      <c r="EH8" s="11">
        <f>Data!EH8</f>
        <v>0.7</v>
      </c>
      <c r="EI8" s="11">
        <f>Data!EI8</f>
        <v>0.5</v>
      </c>
      <c r="EJ8" s="11">
        <f>Data!EJ8</f>
        <v>0.65</v>
      </c>
      <c r="EK8" s="11">
        <f>Data!EK8</f>
        <v>0.35</v>
      </c>
      <c r="EL8" s="11">
        <f>Data!EL8</f>
        <v>0.2</v>
      </c>
      <c r="EM8" s="11">
        <f>Data!EM8</f>
        <v>0.1</v>
      </c>
      <c r="EN8" s="11">
        <f>Data!EN8</f>
        <v>0.6</v>
      </c>
      <c r="EO8" s="11">
        <f>Data!EO8</f>
        <v>0.8</v>
      </c>
      <c r="EP8" s="11">
        <f>Data!EP8</f>
        <v>0.25</v>
      </c>
      <c r="EQ8" s="11">
        <f>Data!EQ8</f>
        <v>0.35</v>
      </c>
      <c r="ER8" s="11">
        <f>Data!ER8</f>
        <v>0.65</v>
      </c>
      <c r="ES8" s="11">
        <f>Data!ES8</f>
        <v>0.35</v>
      </c>
      <c r="ET8" s="11">
        <f>Data!ET8</f>
        <v>0.05</v>
      </c>
      <c r="EU8" s="11">
        <f>Data!EU8</f>
        <v>0.05</v>
      </c>
      <c r="EV8" s="11">
        <f>Data!EV8</f>
        <v>0.55000000000000004</v>
      </c>
      <c r="EW8" s="11">
        <f>Data!EW8</f>
        <v>0.2</v>
      </c>
      <c r="EX8" s="11">
        <f>Data!EX8</f>
        <v>0.45</v>
      </c>
      <c r="EY8" s="11">
        <f>Data!EY8</f>
        <v>0.75</v>
      </c>
      <c r="EZ8" s="11">
        <f>Data!EZ8</f>
        <v>0.55000000000000004</v>
      </c>
      <c r="FA8" s="11">
        <f>Data!FA8</f>
        <v>0.65</v>
      </c>
      <c r="FB8" s="11">
        <f>Data!FB8</f>
        <v>0.4</v>
      </c>
      <c r="FC8" s="11">
        <f>Data!FC8</f>
        <v>0.25</v>
      </c>
      <c r="FD8" s="11">
        <f>Data!FD8</f>
        <v>0.3</v>
      </c>
      <c r="FE8" s="11">
        <f>Data!FE8</f>
        <v>0.4</v>
      </c>
      <c r="FF8" s="11">
        <f>Data!FF8</f>
        <v>0.7</v>
      </c>
      <c r="FG8" s="11">
        <f>Data!FG8</f>
        <v>0.15</v>
      </c>
      <c r="FH8" s="11">
        <f>Data!FH8</f>
        <v>0.4</v>
      </c>
      <c r="FI8" s="11">
        <f>Data!FI8</f>
        <v>0.35</v>
      </c>
      <c r="FJ8" s="11">
        <f>Data!FJ8</f>
        <v>0.35</v>
      </c>
      <c r="FK8" s="11">
        <f>Data!FK8</f>
        <v>0.25</v>
      </c>
      <c r="FL8" s="11">
        <f>Data!FL8</f>
        <v>0.45</v>
      </c>
      <c r="FM8" s="11">
        <f>Data!FM8</f>
        <v>0.5</v>
      </c>
      <c r="FN8" s="11">
        <f>Data!FN8</f>
        <v>0.25</v>
      </c>
      <c r="FO8" s="11">
        <f>Data!FO8</f>
        <v>0.85</v>
      </c>
      <c r="FP8" s="11">
        <f>Data!FP8</f>
        <v>0.3</v>
      </c>
      <c r="FQ8" s="11">
        <f>Data!FQ8</f>
        <v>0.1</v>
      </c>
      <c r="FR8" s="11">
        <f>Data!FR8</f>
        <v>0.25</v>
      </c>
      <c r="FS8" s="11">
        <f>Data!FS8</f>
        <v>0.95</v>
      </c>
      <c r="FT8" s="11">
        <f>Data!FT8</f>
        <v>0.25</v>
      </c>
      <c r="FU8" s="11">
        <f>Data!FU8</f>
        <v>0.4</v>
      </c>
      <c r="FV8" s="11">
        <f>Data!FV8</f>
        <v>0.95</v>
      </c>
      <c r="FW8" s="11">
        <f>Data!FW8</f>
        <v>0.15</v>
      </c>
      <c r="FX8" s="11">
        <f>Data!FX8</f>
        <v>0.7</v>
      </c>
      <c r="FY8" s="11">
        <f>Data!FY8</f>
        <v>0.05</v>
      </c>
      <c r="FZ8" s="11">
        <f>Data!FZ8</f>
        <v>0.25</v>
      </c>
      <c r="GA8" s="11">
        <f>Data!GA8</f>
        <v>0.45</v>
      </c>
      <c r="GB8" s="11">
        <f>Data!GB8</f>
        <v>0.1</v>
      </c>
      <c r="GC8" s="11">
        <f>Data!GC8</f>
        <v>0.55000000000000004</v>
      </c>
      <c r="GD8" s="11">
        <f>Data!GD8</f>
        <v>0.75</v>
      </c>
      <c r="GE8" s="11">
        <f>Data!GE8</f>
        <v>1</v>
      </c>
      <c r="GF8" s="11">
        <f>Data!GF8</f>
        <v>0.05</v>
      </c>
      <c r="GG8" s="11">
        <f>Data!GG8</f>
        <v>0.75</v>
      </c>
      <c r="GH8" s="11">
        <f>Data!GH8</f>
        <v>0.5</v>
      </c>
      <c r="GI8" s="11">
        <f>Data!GI8</f>
        <v>0.25</v>
      </c>
      <c r="GJ8" s="11">
        <f>Data!GJ8</f>
        <v>0.6</v>
      </c>
      <c r="GK8" s="11">
        <f>Data!GK8</f>
        <v>0.85</v>
      </c>
      <c r="GL8" s="11">
        <f>Data!GL8</f>
        <v>0.1</v>
      </c>
      <c r="GM8" s="11">
        <f>Data!GM8</f>
        <v>0.15</v>
      </c>
      <c r="GN8" s="11">
        <f>Data!GN8</f>
        <v>0.2</v>
      </c>
      <c r="GO8" s="11">
        <f>Data!GO8</f>
        <v>0.05</v>
      </c>
      <c r="GP8" s="11">
        <f>Data!GP8</f>
        <v>0.65</v>
      </c>
      <c r="GQ8" s="11">
        <f>Data!GQ8</f>
        <v>0.75</v>
      </c>
      <c r="GR8" s="11">
        <f>Data!GR8</f>
        <v>0.5</v>
      </c>
      <c r="GS8" s="11">
        <f>Data!GS8</f>
        <v>0.2</v>
      </c>
      <c r="GT8" s="11">
        <f>Data!GT8</f>
        <v>0.35</v>
      </c>
      <c r="GU8" s="11">
        <f>Data!GU8</f>
        <v>0.05</v>
      </c>
      <c r="GV8" s="11">
        <f>Data!GV8</f>
        <v>0.2</v>
      </c>
      <c r="GW8" s="11">
        <f>Data!GW8</f>
        <v>1</v>
      </c>
      <c r="GX8" s="11">
        <f>Data!GX8</f>
        <v>0.15</v>
      </c>
      <c r="GY8" s="11">
        <f>Data!GY8</f>
        <v>0.2</v>
      </c>
      <c r="GZ8" s="11">
        <f>Data!GZ8</f>
        <v>0.2</v>
      </c>
      <c r="HA8" s="11">
        <f>Data!HA8</f>
        <v>0.65</v>
      </c>
      <c r="HB8" s="11">
        <f>Data!HB8</f>
        <v>0.65</v>
      </c>
      <c r="HC8" s="11">
        <f>Data!HC8</f>
        <v>0.75</v>
      </c>
      <c r="HD8" s="11">
        <f>Data!HD8</f>
        <v>0.6</v>
      </c>
      <c r="HE8" s="11">
        <f>Data!HE8</f>
        <v>0.15</v>
      </c>
      <c r="HF8" s="11">
        <f>Data!HF8</f>
        <v>0.4</v>
      </c>
      <c r="HG8" s="11">
        <f>Data!HG8</f>
        <v>0</v>
      </c>
      <c r="HH8" s="11">
        <f>Data!HH8</f>
        <v>0.5</v>
      </c>
      <c r="HI8" s="11">
        <f>Data!HI8</f>
        <v>0.35</v>
      </c>
      <c r="HJ8" s="11">
        <f>Data!HJ8</f>
        <v>0.2</v>
      </c>
      <c r="HK8" s="11">
        <f>Data!HK8</f>
        <v>0.1</v>
      </c>
      <c r="HL8" s="11">
        <f>Data!HL8</f>
        <v>0.4</v>
      </c>
      <c r="HM8" s="11">
        <f>Data!HM8</f>
        <v>0.7</v>
      </c>
      <c r="HN8" s="11">
        <f>Data!HN8</f>
        <v>0.95</v>
      </c>
      <c r="HO8" s="11">
        <f>Data!HO8</f>
        <v>0.4</v>
      </c>
      <c r="HP8" s="11">
        <f>Data!HP8</f>
        <v>0.5</v>
      </c>
      <c r="HQ8" s="11">
        <f>Data!HQ8</f>
        <v>0.05</v>
      </c>
      <c r="HR8" s="11">
        <f>Data!HR8</f>
        <v>0.6</v>
      </c>
      <c r="HS8" s="11">
        <f>Data!HS8</f>
        <v>0.85</v>
      </c>
      <c r="HT8" s="11">
        <f>Data!HT8</f>
        <v>0.65</v>
      </c>
      <c r="HU8" s="11">
        <f>Data!HU8</f>
        <v>0.3</v>
      </c>
      <c r="HV8" s="11">
        <f>Data!HV8</f>
        <v>0.7</v>
      </c>
      <c r="HW8" s="11">
        <f>Data!HW8</f>
        <v>0</v>
      </c>
      <c r="HX8" s="11">
        <f>Data!HX8</f>
        <v>0.1</v>
      </c>
      <c r="HY8" s="11">
        <f>Data!HY8</f>
        <v>0.35</v>
      </c>
      <c r="HZ8" s="11">
        <f>Data!HZ8</f>
        <v>0.65</v>
      </c>
      <c r="IA8" s="11">
        <f>Data!IA8</f>
        <v>0.5</v>
      </c>
      <c r="IB8" s="11">
        <f>Data!IB8</f>
        <v>0.4</v>
      </c>
      <c r="IC8" s="11">
        <f>Data!IC8</f>
        <v>0.25</v>
      </c>
      <c r="ID8" s="11">
        <f>Data!ID8</f>
        <v>0.55000000000000004</v>
      </c>
      <c r="IE8" s="11">
        <f>Data!IE8</f>
        <v>0.5</v>
      </c>
      <c r="IF8" s="11">
        <f>Data!IF8</f>
        <v>0</v>
      </c>
      <c r="IG8" s="11">
        <f>Data!IG8</f>
        <v>0.9</v>
      </c>
      <c r="IH8" s="11">
        <f>Data!IH8</f>
        <v>0</v>
      </c>
      <c r="II8" s="11">
        <f>Data!II8</f>
        <v>0.65</v>
      </c>
      <c r="IJ8" s="11">
        <f>Data!IJ8</f>
        <v>0.5</v>
      </c>
      <c r="IK8" s="11">
        <f>Data!IK8</f>
        <v>0.15</v>
      </c>
      <c r="IL8" s="11">
        <f>Data!IL8</f>
        <v>0.95</v>
      </c>
      <c r="IM8" s="11">
        <f>Data!IM8</f>
        <v>0.75</v>
      </c>
      <c r="IN8" s="11">
        <f>Data!IN8</f>
        <v>0.85</v>
      </c>
      <c r="IO8" s="11">
        <f>Data!IO8</f>
        <v>0.7</v>
      </c>
      <c r="IP8" s="11">
        <f>Data!IP8</f>
        <v>0.5</v>
      </c>
      <c r="IQ8" s="11">
        <f>Data!IQ8</f>
        <v>0.8</v>
      </c>
      <c r="IR8" s="11">
        <f>Data!IR8</f>
        <v>0.55000000000000004</v>
      </c>
    </row>
    <row r="9" spans="1:252" ht="15" customHeight="1" x14ac:dyDescent="0.35">
      <c r="A9" s="6"/>
      <c r="B9" s="8" t="s">
        <v>2</v>
      </c>
      <c r="C9" s="10">
        <f>Data!C9</f>
        <v>2015</v>
      </c>
      <c r="D9" s="10">
        <f>Data!D9</f>
        <v>2015</v>
      </c>
      <c r="E9" s="10">
        <f>Data!E9</f>
        <v>2013</v>
      </c>
      <c r="F9" s="10">
        <f>Data!F9</f>
        <v>2015</v>
      </c>
      <c r="G9" s="10">
        <f>Data!G9</f>
        <v>2015</v>
      </c>
      <c r="H9" s="10">
        <f>Data!H9</f>
        <v>2014</v>
      </c>
      <c r="I9" s="10">
        <f>Data!I9</f>
        <v>2011</v>
      </c>
      <c r="J9" s="10">
        <f>Data!J9</f>
        <v>2015</v>
      </c>
      <c r="K9" s="10">
        <f>Data!K9</f>
        <v>2012</v>
      </c>
      <c r="L9" s="10">
        <f>Data!L9</f>
        <v>2014</v>
      </c>
      <c r="M9" s="10">
        <f>Data!M9</f>
        <v>2012</v>
      </c>
      <c r="N9" s="10">
        <f>Data!N9</f>
        <v>2012</v>
      </c>
      <c r="O9" s="10">
        <f>Data!O9</f>
        <v>2013</v>
      </c>
      <c r="P9" s="10">
        <f>Data!P9</f>
        <v>2012</v>
      </c>
      <c r="Q9" s="10">
        <f>Data!Q9</f>
        <v>2015</v>
      </c>
      <c r="R9" s="10">
        <f>Data!R9</f>
        <v>2013</v>
      </c>
      <c r="S9" s="10">
        <f>Data!S9</f>
        <v>2012</v>
      </c>
      <c r="T9" s="10">
        <f>Data!T9</f>
        <v>2014</v>
      </c>
      <c r="U9" s="10">
        <f>Data!U9</f>
        <v>2013</v>
      </c>
      <c r="V9" s="10">
        <f>Data!V9</f>
        <v>2011</v>
      </c>
      <c r="W9" s="10">
        <f>Data!W9</f>
        <v>2011</v>
      </c>
      <c r="X9" s="10">
        <f>Data!X9</f>
        <v>2014</v>
      </c>
      <c r="Y9" s="10">
        <f>Data!Y9</f>
        <v>2014</v>
      </c>
      <c r="Z9" s="10">
        <f>Data!Z9</f>
        <v>2014</v>
      </c>
      <c r="AA9" s="10">
        <f>Data!AA9</f>
        <v>2014</v>
      </c>
      <c r="AB9" s="10">
        <f>Data!AB9</f>
        <v>2012</v>
      </c>
      <c r="AC9" s="10">
        <f>Data!AC9</f>
        <v>2013</v>
      </c>
      <c r="AD9" s="10">
        <f>Data!AD9</f>
        <v>2014</v>
      </c>
      <c r="AE9" s="10">
        <f>Data!AE9</f>
        <v>2011</v>
      </c>
      <c r="AF9" s="10">
        <f>Data!AF9</f>
        <v>2012</v>
      </c>
      <c r="AG9" s="10">
        <f>Data!AG9</f>
        <v>2012</v>
      </c>
      <c r="AH9" s="10">
        <f>Data!AH9</f>
        <v>2014</v>
      </c>
      <c r="AI9" s="10">
        <f>Data!AI9</f>
        <v>2013</v>
      </c>
      <c r="AJ9" s="10">
        <f>Data!AJ9</f>
        <v>2013</v>
      </c>
      <c r="AK9" s="10">
        <f>Data!AK9</f>
        <v>2012</v>
      </c>
      <c r="AL9" s="10">
        <f>Data!AL9</f>
        <v>2012</v>
      </c>
      <c r="AM9" s="10">
        <f>Data!AM9</f>
        <v>2015</v>
      </c>
      <c r="AN9" s="10">
        <f>Data!AN9</f>
        <v>2011</v>
      </c>
      <c r="AO9" s="10">
        <f>Data!AO9</f>
        <v>2011</v>
      </c>
      <c r="AP9" s="10">
        <f>Data!AP9</f>
        <v>2015</v>
      </c>
      <c r="AQ9" s="10">
        <f>Data!AQ9</f>
        <v>2013</v>
      </c>
      <c r="AR9" s="10">
        <f>Data!AR9</f>
        <v>2014</v>
      </c>
      <c r="AS9" s="10">
        <f>Data!AS9</f>
        <v>2013</v>
      </c>
      <c r="AT9" s="10">
        <f>Data!AT9</f>
        <v>2014</v>
      </c>
      <c r="AU9" s="10">
        <f>Data!AU9</f>
        <v>2012</v>
      </c>
      <c r="AV9" s="10">
        <f>Data!AV9</f>
        <v>2011</v>
      </c>
      <c r="AW9" s="10">
        <f>Data!AW9</f>
        <v>2011</v>
      </c>
      <c r="AX9" s="10">
        <f>Data!AX9</f>
        <v>2014</v>
      </c>
      <c r="AY9" s="10">
        <f>Data!AY9</f>
        <v>2014</v>
      </c>
      <c r="AZ9" s="10">
        <f>Data!AZ9</f>
        <v>2012</v>
      </c>
      <c r="BA9" s="10">
        <f>Data!BA9</f>
        <v>2014</v>
      </c>
      <c r="BB9" s="10">
        <f>Data!BB9</f>
        <v>2014</v>
      </c>
      <c r="BC9" s="10">
        <f>Data!BC9</f>
        <v>2015</v>
      </c>
      <c r="BD9" s="10">
        <f>Data!BD9</f>
        <v>2011</v>
      </c>
      <c r="BE9" s="10">
        <f>Data!BE9</f>
        <v>2013</v>
      </c>
      <c r="BF9" s="10">
        <f>Data!BF9</f>
        <v>2011</v>
      </c>
      <c r="BG9" s="10">
        <f>Data!BG9</f>
        <v>2013</v>
      </c>
      <c r="BH9" s="10">
        <f>Data!BH9</f>
        <v>2011</v>
      </c>
      <c r="BI9" s="10">
        <f>Data!BI9</f>
        <v>2015</v>
      </c>
      <c r="BJ9" s="10">
        <f>Data!BJ9</f>
        <v>2014</v>
      </c>
      <c r="BK9" s="10">
        <f>Data!BK9</f>
        <v>2015</v>
      </c>
      <c r="BL9" s="10">
        <f>Data!BL9</f>
        <v>2015</v>
      </c>
      <c r="BM9" s="10">
        <f>Data!BM9</f>
        <v>2015</v>
      </c>
      <c r="BN9" s="10">
        <f>Data!BN9</f>
        <v>2013</v>
      </c>
      <c r="BO9" s="10">
        <f>Data!BO9</f>
        <v>2014</v>
      </c>
      <c r="BP9" s="10">
        <f>Data!BP9</f>
        <v>2015</v>
      </c>
      <c r="BQ9" s="10">
        <f>Data!BQ9</f>
        <v>2011</v>
      </c>
      <c r="BR9" s="10">
        <f>Data!BR9</f>
        <v>2015</v>
      </c>
      <c r="BS9" s="10">
        <f>Data!BS9</f>
        <v>2015</v>
      </c>
      <c r="BT9" s="10">
        <f>Data!BT9</f>
        <v>2014</v>
      </c>
      <c r="BU9" s="10">
        <f>Data!BU9</f>
        <v>2011</v>
      </c>
      <c r="BV9" s="10">
        <f>Data!BV9</f>
        <v>2014</v>
      </c>
      <c r="BW9" s="10">
        <f>Data!BW9</f>
        <v>2015</v>
      </c>
      <c r="BX9" s="10">
        <f>Data!BX9</f>
        <v>2011</v>
      </c>
      <c r="BY9" s="10">
        <f>Data!BY9</f>
        <v>2014</v>
      </c>
      <c r="BZ9" s="10">
        <f>Data!BZ9</f>
        <v>2013</v>
      </c>
      <c r="CA9" s="10">
        <f>Data!CA9</f>
        <v>2014</v>
      </c>
      <c r="CB9" s="10">
        <f>Data!CB9</f>
        <v>2015</v>
      </c>
      <c r="CC9" s="10">
        <f>Data!CC9</f>
        <v>2011</v>
      </c>
      <c r="CD9" s="10">
        <f>Data!CD9</f>
        <v>2013</v>
      </c>
      <c r="CE9" s="10">
        <f>Data!CE9</f>
        <v>2014</v>
      </c>
      <c r="CF9" s="10">
        <f>Data!CF9</f>
        <v>2011</v>
      </c>
      <c r="CG9" s="10">
        <f>Data!CG9</f>
        <v>2015</v>
      </c>
      <c r="CH9" s="10">
        <f>Data!CH9</f>
        <v>2013</v>
      </c>
      <c r="CI9" s="10">
        <f>Data!CI9</f>
        <v>2015</v>
      </c>
      <c r="CJ9" s="10">
        <f>Data!CJ9</f>
        <v>2015</v>
      </c>
      <c r="CK9" s="10">
        <f>Data!CK9</f>
        <v>2013</v>
      </c>
      <c r="CL9" s="10">
        <f>Data!CL9</f>
        <v>2012</v>
      </c>
      <c r="CM9" s="10">
        <f>Data!CM9</f>
        <v>2015</v>
      </c>
      <c r="CN9" s="10">
        <f>Data!CN9</f>
        <v>2014</v>
      </c>
      <c r="CO9" s="10">
        <f>Data!CO9</f>
        <v>2012</v>
      </c>
      <c r="CP9" s="10">
        <f>Data!CP9</f>
        <v>2013</v>
      </c>
      <c r="CQ9" s="10">
        <f>Data!CQ9</f>
        <v>2015</v>
      </c>
      <c r="CR9" s="10">
        <f>Data!CR9</f>
        <v>2013</v>
      </c>
      <c r="CS9" s="10">
        <f>Data!CS9</f>
        <v>2011</v>
      </c>
      <c r="CT9" s="10">
        <f>Data!CT9</f>
        <v>2012</v>
      </c>
      <c r="CU9" s="10">
        <f>Data!CU9</f>
        <v>2011</v>
      </c>
      <c r="CV9" s="10">
        <f>Data!CV9</f>
        <v>2011</v>
      </c>
      <c r="CW9" s="10">
        <f>Data!CW9</f>
        <v>2012</v>
      </c>
      <c r="CX9" s="10">
        <f>Data!CX9</f>
        <v>2012</v>
      </c>
      <c r="CY9" s="10">
        <f>Data!CY9</f>
        <v>2013</v>
      </c>
      <c r="CZ9" s="10">
        <f>Data!CZ9</f>
        <v>2013</v>
      </c>
      <c r="DA9" s="10">
        <f>Data!DA9</f>
        <v>2015</v>
      </c>
      <c r="DB9" s="10">
        <f>Data!DB9</f>
        <v>2014</v>
      </c>
      <c r="DC9" s="10">
        <f>Data!DC9</f>
        <v>2011</v>
      </c>
      <c r="DD9" s="10">
        <f>Data!DD9</f>
        <v>2011</v>
      </c>
      <c r="DE9" s="10">
        <f>Data!DE9</f>
        <v>2011</v>
      </c>
      <c r="DF9" s="10">
        <f>Data!DF9</f>
        <v>2012</v>
      </c>
      <c r="DG9" s="10">
        <f>Data!DG9</f>
        <v>2013</v>
      </c>
      <c r="DH9" s="10">
        <f>Data!DH9</f>
        <v>2014</v>
      </c>
      <c r="DI9" s="10">
        <f>Data!DI9</f>
        <v>2012</v>
      </c>
      <c r="DJ9" s="10">
        <f>Data!DJ9</f>
        <v>2015</v>
      </c>
      <c r="DK9" s="10">
        <f>Data!DK9</f>
        <v>2011</v>
      </c>
      <c r="DL9" s="10">
        <f>Data!DL9</f>
        <v>2014</v>
      </c>
      <c r="DM9" s="10">
        <f>Data!DM9</f>
        <v>2011</v>
      </c>
      <c r="DN9" s="10">
        <f>Data!DN9</f>
        <v>2013</v>
      </c>
      <c r="DO9" s="10">
        <f>Data!DO9</f>
        <v>2015</v>
      </c>
      <c r="DP9" s="10">
        <f>Data!DP9</f>
        <v>2011</v>
      </c>
      <c r="DQ9" s="10">
        <f>Data!DQ9</f>
        <v>2012</v>
      </c>
      <c r="DR9" s="10">
        <f>Data!DR9</f>
        <v>2012</v>
      </c>
      <c r="DS9" s="10">
        <f>Data!DS9</f>
        <v>2011</v>
      </c>
      <c r="DT9" s="10">
        <f>Data!DT9</f>
        <v>2013</v>
      </c>
      <c r="DU9" s="10">
        <f>Data!DU9</f>
        <v>2012</v>
      </c>
      <c r="DV9" s="10">
        <f>Data!DV9</f>
        <v>2012</v>
      </c>
      <c r="DW9" s="10">
        <f>Data!DW9</f>
        <v>2014</v>
      </c>
      <c r="DX9" s="10">
        <f>Data!DX9</f>
        <v>2014</v>
      </c>
      <c r="DY9" s="10">
        <f>Data!DY9</f>
        <v>2015</v>
      </c>
      <c r="DZ9" s="10">
        <f>Data!DZ9</f>
        <v>2013</v>
      </c>
      <c r="EA9" s="10">
        <f>Data!EA9</f>
        <v>2014</v>
      </c>
      <c r="EB9" s="10">
        <f>Data!EB9</f>
        <v>2013</v>
      </c>
      <c r="EC9" s="10">
        <f>Data!EC9</f>
        <v>2012</v>
      </c>
      <c r="ED9" s="10">
        <f>Data!ED9</f>
        <v>2013</v>
      </c>
      <c r="EE9" s="10">
        <f>Data!EE9</f>
        <v>2011</v>
      </c>
      <c r="EF9" s="10">
        <f>Data!EF9</f>
        <v>2015</v>
      </c>
      <c r="EG9" s="10">
        <f>Data!EG9</f>
        <v>2013</v>
      </c>
      <c r="EH9" s="10">
        <f>Data!EH9</f>
        <v>2012</v>
      </c>
      <c r="EI9" s="10">
        <f>Data!EI9</f>
        <v>2012</v>
      </c>
      <c r="EJ9" s="10">
        <f>Data!EJ9</f>
        <v>2014</v>
      </c>
      <c r="EK9" s="10">
        <f>Data!EK9</f>
        <v>2015</v>
      </c>
      <c r="EL9" s="10">
        <f>Data!EL9</f>
        <v>2013</v>
      </c>
      <c r="EM9" s="10">
        <f>Data!EM9</f>
        <v>2012</v>
      </c>
      <c r="EN9" s="10">
        <f>Data!EN9</f>
        <v>2012</v>
      </c>
      <c r="EO9" s="10">
        <f>Data!EO9</f>
        <v>2012</v>
      </c>
      <c r="EP9" s="10">
        <f>Data!EP9</f>
        <v>2012</v>
      </c>
      <c r="EQ9" s="10">
        <f>Data!EQ9</f>
        <v>2013</v>
      </c>
      <c r="ER9" s="10">
        <f>Data!ER9</f>
        <v>2013</v>
      </c>
      <c r="ES9" s="10">
        <f>Data!ES9</f>
        <v>2012</v>
      </c>
      <c r="ET9" s="10">
        <f>Data!ET9</f>
        <v>2011</v>
      </c>
      <c r="EU9" s="10">
        <f>Data!EU9</f>
        <v>2012</v>
      </c>
      <c r="EV9" s="10">
        <f>Data!EV9</f>
        <v>2011</v>
      </c>
      <c r="EW9" s="10">
        <f>Data!EW9</f>
        <v>2011</v>
      </c>
      <c r="EX9" s="10">
        <f>Data!EX9</f>
        <v>2012</v>
      </c>
      <c r="EY9" s="10">
        <f>Data!EY9</f>
        <v>2011</v>
      </c>
      <c r="EZ9" s="10">
        <f>Data!EZ9</f>
        <v>2012</v>
      </c>
      <c r="FA9" s="10">
        <f>Data!FA9</f>
        <v>2012</v>
      </c>
      <c r="FB9" s="10">
        <f>Data!FB9</f>
        <v>2015</v>
      </c>
      <c r="FC9" s="10">
        <f>Data!FC9</f>
        <v>2012</v>
      </c>
      <c r="FD9" s="10">
        <f>Data!FD9</f>
        <v>2014</v>
      </c>
      <c r="FE9" s="10">
        <f>Data!FE9</f>
        <v>2014</v>
      </c>
      <c r="FF9" s="10">
        <f>Data!FF9</f>
        <v>2011</v>
      </c>
      <c r="FG9" s="10">
        <f>Data!FG9</f>
        <v>2015</v>
      </c>
      <c r="FH9" s="10">
        <f>Data!FH9</f>
        <v>2013</v>
      </c>
      <c r="FI9" s="10">
        <f>Data!FI9</f>
        <v>2012</v>
      </c>
      <c r="FJ9" s="10">
        <f>Data!FJ9</f>
        <v>2011</v>
      </c>
      <c r="FK9" s="10">
        <f>Data!FK9</f>
        <v>2011</v>
      </c>
      <c r="FL9" s="10">
        <f>Data!FL9</f>
        <v>2012</v>
      </c>
      <c r="FM9" s="10">
        <f>Data!FM9</f>
        <v>2011</v>
      </c>
      <c r="FN9" s="10">
        <f>Data!FN9</f>
        <v>2015</v>
      </c>
      <c r="FO9" s="10">
        <f>Data!FO9</f>
        <v>2011</v>
      </c>
      <c r="FP9" s="10">
        <f>Data!FP9</f>
        <v>2015</v>
      </c>
      <c r="FQ9" s="10">
        <f>Data!FQ9</f>
        <v>2015</v>
      </c>
      <c r="FR9" s="10">
        <f>Data!FR9</f>
        <v>2013</v>
      </c>
      <c r="FS9" s="10">
        <f>Data!FS9</f>
        <v>2013</v>
      </c>
      <c r="FT9" s="10">
        <f>Data!FT9</f>
        <v>2012</v>
      </c>
      <c r="FU9" s="10">
        <f>Data!FU9</f>
        <v>2012</v>
      </c>
      <c r="FV9" s="10">
        <f>Data!FV9</f>
        <v>2014</v>
      </c>
      <c r="FW9" s="10">
        <f>Data!FW9</f>
        <v>2011</v>
      </c>
      <c r="FX9" s="10">
        <f>Data!FX9</f>
        <v>2012</v>
      </c>
      <c r="FY9" s="10">
        <f>Data!FY9</f>
        <v>2013</v>
      </c>
      <c r="FZ9" s="10">
        <f>Data!FZ9</f>
        <v>2013</v>
      </c>
      <c r="GA9" s="10">
        <f>Data!GA9</f>
        <v>2015</v>
      </c>
      <c r="GB9" s="10">
        <f>Data!GB9</f>
        <v>2014</v>
      </c>
      <c r="GC9" s="10">
        <f>Data!GC9</f>
        <v>2014</v>
      </c>
      <c r="GD9" s="10">
        <f>Data!GD9</f>
        <v>2011</v>
      </c>
      <c r="GE9" s="10">
        <f>Data!GE9</f>
        <v>2014</v>
      </c>
      <c r="GF9" s="10">
        <f>Data!GF9</f>
        <v>2014</v>
      </c>
      <c r="GG9" s="10">
        <f>Data!GG9</f>
        <v>2015</v>
      </c>
      <c r="GH9" s="10">
        <f>Data!GH9</f>
        <v>2012</v>
      </c>
      <c r="GI9" s="10">
        <f>Data!GI9</f>
        <v>2011</v>
      </c>
      <c r="GJ9" s="10">
        <f>Data!GJ9</f>
        <v>2014</v>
      </c>
      <c r="GK9" s="10">
        <f>Data!GK9</f>
        <v>2013</v>
      </c>
      <c r="GL9" s="10">
        <f>Data!GL9</f>
        <v>2013</v>
      </c>
      <c r="GM9" s="10">
        <f>Data!GM9</f>
        <v>2015</v>
      </c>
      <c r="GN9" s="10">
        <f>Data!GN9</f>
        <v>2013</v>
      </c>
      <c r="GO9" s="10">
        <f>Data!GO9</f>
        <v>2011</v>
      </c>
      <c r="GP9" s="10">
        <f>Data!GP9</f>
        <v>2012</v>
      </c>
      <c r="GQ9" s="10">
        <f>Data!GQ9</f>
        <v>2013</v>
      </c>
      <c r="GR9" s="10">
        <f>Data!GR9</f>
        <v>2014</v>
      </c>
      <c r="GS9" s="10">
        <f>Data!GS9</f>
        <v>2011</v>
      </c>
      <c r="GT9" s="10">
        <f>Data!GT9</f>
        <v>2012</v>
      </c>
      <c r="GU9" s="10">
        <f>Data!GU9</f>
        <v>2012</v>
      </c>
      <c r="GV9" s="10">
        <f>Data!GV9</f>
        <v>2011</v>
      </c>
      <c r="GW9" s="10">
        <f>Data!GW9</f>
        <v>2015</v>
      </c>
      <c r="GX9" s="10">
        <f>Data!GX9</f>
        <v>2014</v>
      </c>
      <c r="GY9" s="10">
        <f>Data!GY9</f>
        <v>2014</v>
      </c>
      <c r="GZ9" s="10">
        <f>Data!GZ9</f>
        <v>2014</v>
      </c>
      <c r="HA9" s="10">
        <f>Data!HA9</f>
        <v>2011</v>
      </c>
      <c r="HB9" s="10">
        <f>Data!HB9</f>
        <v>2013</v>
      </c>
      <c r="HC9" s="10">
        <f>Data!HC9</f>
        <v>2013</v>
      </c>
      <c r="HD9" s="10">
        <f>Data!HD9</f>
        <v>2014</v>
      </c>
      <c r="HE9" s="10">
        <f>Data!HE9</f>
        <v>2015</v>
      </c>
      <c r="HF9" s="10">
        <f>Data!HF9</f>
        <v>2012</v>
      </c>
      <c r="HG9" s="10">
        <f>Data!HG9</f>
        <v>2015</v>
      </c>
      <c r="HH9" s="10">
        <f>Data!HH9</f>
        <v>2014</v>
      </c>
      <c r="HI9" s="10">
        <f>Data!HI9</f>
        <v>2011</v>
      </c>
      <c r="HJ9" s="10">
        <f>Data!HJ9</f>
        <v>2015</v>
      </c>
      <c r="HK9" s="10">
        <f>Data!HK9</f>
        <v>2013</v>
      </c>
      <c r="HL9" s="10">
        <f>Data!HL9</f>
        <v>2011</v>
      </c>
      <c r="HM9" s="10">
        <f>Data!HM9</f>
        <v>2014</v>
      </c>
      <c r="HN9" s="10">
        <f>Data!HN9</f>
        <v>2011</v>
      </c>
      <c r="HO9" s="10">
        <f>Data!HO9</f>
        <v>2013</v>
      </c>
      <c r="HP9" s="10">
        <f>Data!HP9</f>
        <v>2012</v>
      </c>
      <c r="HQ9" s="10">
        <f>Data!HQ9</f>
        <v>2015</v>
      </c>
      <c r="HR9" s="10">
        <f>Data!HR9</f>
        <v>2014</v>
      </c>
      <c r="HS9" s="10">
        <f>Data!HS9</f>
        <v>2011</v>
      </c>
      <c r="HT9" s="10">
        <f>Data!HT9</f>
        <v>2015</v>
      </c>
      <c r="HU9" s="10">
        <f>Data!HU9</f>
        <v>2015</v>
      </c>
      <c r="HV9" s="10">
        <f>Data!HV9</f>
        <v>2013</v>
      </c>
      <c r="HW9" s="10">
        <f>Data!HW9</f>
        <v>2012</v>
      </c>
      <c r="HX9" s="10">
        <f>Data!HX9</f>
        <v>2014</v>
      </c>
      <c r="HY9" s="10">
        <f>Data!HY9</f>
        <v>2014</v>
      </c>
      <c r="HZ9" s="10">
        <f>Data!HZ9</f>
        <v>2014</v>
      </c>
      <c r="IA9" s="10">
        <f>Data!IA9</f>
        <v>2013</v>
      </c>
      <c r="IB9" s="10">
        <f>Data!IB9</f>
        <v>2013</v>
      </c>
      <c r="IC9" s="10">
        <f>Data!IC9</f>
        <v>2015</v>
      </c>
      <c r="ID9" s="10">
        <f>Data!ID9</f>
        <v>2014</v>
      </c>
      <c r="IE9" s="10">
        <f>Data!IE9</f>
        <v>2014</v>
      </c>
      <c r="IF9" s="10">
        <f>Data!IF9</f>
        <v>2011</v>
      </c>
      <c r="IG9" s="10">
        <f>Data!IG9</f>
        <v>2012</v>
      </c>
      <c r="IH9" s="10">
        <f>Data!IH9</f>
        <v>2011</v>
      </c>
      <c r="II9" s="10">
        <f>Data!II9</f>
        <v>2011</v>
      </c>
      <c r="IJ9" s="10">
        <f>Data!IJ9</f>
        <v>2014</v>
      </c>
      <c r="IK9" s="10">
        <f>Data!IK9</f>
        <v>2014</v>
      </c>
      <c r="IL9" s="10">
        <f>Data!IL9</f>
        <v>2015</v>
      </c>
      <c r="IM9" s="10">
        <f>Data!IM9</f>
        <v>2015</v>
      </c>
      <c r="IN9" s="10">
        <f>Data!IN9</f>
        <v>2011</v>
      </c>
      <c r="IO9" s="10">
        <f>Data!IO9</f>
        <v>2014</v>
      </c>
      <c r="IP9" s="10">
        <f>Data!IP9</f>
        <v>2013</v>
      </c>
      <c r="IQ9" s="10">
        <f>Data!IQ9</f>
        <v>2014</v>
      </c>
      <c r="IR9" s="10">
        <f>Data!IR9</f>
        <v>2012</v>
      </c>
    </row>
    <row r="10" spans="1:252" s="4" customFormat="1" ht="4.1500000000000004" customHeight="1" x14ac:dyDescent="0.35">
      <c r="B10" s="12"/>
    </row>
    <row r="11" spans="1:252" s="7" customFormat="1" ht="15" customHeight="1" x14ac:dyDescent="0.35">
      <c r="A11" s="2"/>
      <c r="B11" s="29" t="s">
        <v>300</v>
      </c>
      <c r="J11" s="9"/>
    </row>
    <row r="12" spans="1:252" s="7" customFormat="1" ht="15" customHeight="1" x14ac:dyDescent="0.35">
      <c r="A12" s="2"/>
      <c r="B12" s="13">
        <v>2011</v>
      </c>
      <c r="C12" s="7">
        <f>IF(AND($B12&gt;=C$9,$B12&lt;=(C$9+C$4-1)),C$3,0)</f>
        <v>0</v>
      </c>
      <c r="D12" s="7">
        <f t="shared" ref="D12:BO13" si="0">IF(AND($B12&gt;=D$9,$B12&lt;=(D$9+D$4-1)),D$3,0)</f>
        <v>0</v>
      </c>
      <c r="E12" s="7">
        <f t="shared" si="0"/>
        <v>0</v>
      </c>
      <c r="F12" s="7">
        <f t="shared" si="0"/>
        <v>0</v>
      </c>
      <c r="G12" s="7">
        <f t="shared" si="0"/>
        <v>0</v>
      </c>
      <c r="H12" s="7">
        <f t="shared" si="0"/>
        <v>0</v>
      </c>
      <c r="I12" s="7">
        <f t="shared" si="0"/>
        <v>700000</v>
      </c>
      <c r="J12" s="7">
        <f t="shared" si="0"/>
        <v>0</v>
      </c>
      <c r="K12" s="7">
        <f t="shared" si="0"/>
        <v>0</v>
      </c>
      <c r="L12" s="7">
        <f t="shared" si="0"/>
        <v>0</v>
      </c>
      <c r="M12" s="7">
        <f t="shared" si="0"/>
        <v>0</v>
      </c>
      <c r="N12" s="7">
        <f t="shared" si="0"/>
        <v>0</v>
      </c>
      <c r="O12" s="7">
        <f t="shared" si="0"/>
        <v>0</v>
      </c>
      <c r="P12" s="7">
        <f t="shared" si="0"/>
        <v>0</v>
      </c>
      <c r="Q12" s="7">
        <f t="shared" si="0"/>
        <v>0</v>
      </c>
      <c r="R12" s="7">
        <f t="shared" si="0"/>
        <v>0</v>
      </c>
      <c r="S12" s="7">
        <f t="shared" si="0"/>
        <v>0</v>
      </c>
      <c r="T12" s="7">
        <f t="shared" si="0"/>
        <v>0</v>
      </c>
      <c r="U12" s="7">
        <f t="shared" si="0"/>
        <v>0</v>
      </c>
      <c r="V12" s="7">
        <f t="shared" si="0"/>
        <v>825000</v>
      </c>
      <c r="W12" s="7">
        <f t="shared" si="0"/>
        <v>650000</v>
      </c>
      <c r="X12" s="7">
        <f t="shared" si="0"/>
        <v>0</v>
      </c>
      <c r="Y12" s="7">
        <f t="shared" si="0"/>
        <v>0</v>
      </c>
      <c r="Z12" s="7">
        <f t="shared" si="0"/>
        <v>0</v>
      </c>
      <c r="AA12" s="7">
        <f t="shared" si="0"/>
        <v>0</v>
      </c>
      <c r="AB12" s="7">
        <f t="shared" si="0"/>
        <v>0</v>
      </c>
      <c r="AC12" s="7">
        <f t="shared" si="0"/>
        <v>0</v>
      </c>
      <c r="AD12" s="7">
        <f t="shared" si="0"/>
        <v>0</v>
      </c>
      <c r="AE12" s="7">
        <f t="shared" si="0"/>
        <v>475000</v>
      </c>
      <c r="AF12" s="7">
        <f t="shared" si="0"/>
        <v>0</v>
      </c>
      <c r="AG12" s="7">
        <f t="shared" si="0"/>
        <v>0</v>
      </c>
      <c r="AH12" s="7">
        <f t="shared" si="0"/>
        <v>0</v>
      </c>
      <c r="AI12" s="7">
        <f t="shared" si="0"/>
        <v>0</v>
      </c>
      <c r="AJ12" s="7">
        <f t="shared" si="0"/>
        <v>0</v>
      </c>
      <c r="AK12" s="7">
        <f t="shared" si="0"/>
        <v>0</v>
      </c>
      <c r="AL12" s="7">
        <f t="shared" si="0"/>
        <v>0</v>
      </c>
      <c r="AM12" s="7">
        <f t="shared" si="0"/>
        <v>0</v>
      </c>
      <c r="AN12" s="7">
        <f t="shared" si="0"/>
        <v>700000</v>
      </c>
      <c r="AO12" s="7">
        <f t="shared" si="0"/>
        <v>50000</v>
      </c>
      <c r="AP12" s="7">
        <f t="shared" si="0"/>
        <v>0</v>
      </c>
      <c r="AQ12" s="7">
        <f t="shared" si="0"/>
        <v>0</v>
      </c>
      <c r="AR12" s="7">
        <f t="shared" si="0"/>
        <v>0</v>
      </c>
      <c r="AS12" s="7">
        <f t="shared" si="0"/>
        <v>0</v>
      </c>
      <c r="AT12" s="7">
        <f t="shared" si="0"/>
        <v>0</v>
      </c>
      <c r="AU12" s="7">
        <f t="shared" si="0"/>
        <v>0</v>
      </c>
      <c r="AV12" s="7">
        <f t="shared" si="0"/>
        <v>775000</v>
      </c>
      <c r="AW12" s="7">
        <f t="shared" si="0"/>
        <v>675000</v>
      </c>
      <c r="AX12" s="7">
        <f t="shared" si="0"/>
        <v>0</v>
      </c>
      <c r="AY12" s="7">
        <f t="shared" si="0"/>
        <v>0</v>
      </c>
      <c r="AZ12" s="7">
        <f t="shared" si="0"/>
        <v>0</v>
      </c>
      <c r="BA12" s="7">
        <f t="shared" si="0"/>
        <v>0</v>
      </c>
      <c r="BB12" s="7">
        <f t="shared" si="0"/>
        <v>0</v>
      </c>
      <c r="BC12" s="7">
        <f t="shared" si="0"/>
        <v>0</v>
      </c>
      <c r="BD12" s="7">
        <f t="shared" si="0"/>
        <v>325000</v>
      </c>
      <c r="BE12" s="7">
        <f t="shared" si="0"/>
        <v>0</v>
      </c>
      <c r="BF12" s="7">
        <f t="shared" si="0"/>
        <v>675000</v>
      </c>
      <c r="BG12" s="7">
        <f t="shared" si="0"/>
        <v>0</v>
      </c>
      <c r="BH12" s="7">
        <f t="shared" si="0"/>
        <v>250000</v>
      </c>
      <c r="BI12" s="7">
        <f t="shared" si="0"/>
        <v>0</v>
      </c>
      <c r="BJ12" s="7">
        <f t="shared" si="0"/>
        <v>0</v>
      </c>
      <c r="BK12" s="7">
        <f t="shared" si="0"/>
        <v>0</v>
      </c>
      <c r="BL12" s="7">
        <f t="shared" si="0"/>
        <v>0</v>
      </c>
      <c r="BM12" s="7">
        <f t="shared" si="0"/>
        <v>0</v>
      </c>
      <c r="BN12" s="7">
        <f t="shared" si="0"/>
        <v>0</v>
      </c>
      <c r="BO12" s="7">
        <f t="shared" si="0"/>
        <v>0</v>
      </c>
      <c r="BP12" s="7">
        <f t="shared" ref="BP12:EA15" si="1">IF(AND($B12&gt;=BP$9,$B12&lt;=(BP$9+BP$4-1)),BP$3,0)</f>
        <v>0</v>
      </c>
      <c r="BQ12" s="7">
        <f t="shared" si="1"/>
        <v>425000</v>
      </c>
      <c r="BR12" s="7">
        <f t="shared" si="1"/>
        <v>0</v>
      </c>
      <c r="BS12" s="7">
        <f t="shared" si="1"/>
        <v>0</v>
      </c>
      <c r="BT12" s="7">
        <f t="shared" si="1"/>
        <v>0</v>
      </c>
      <c r="BU12" s="7">
        <f t="shared" si="1"/>
        <v>225000</v>
      </c>
      <c r="BV12" s="7">
        <f t="shared" si="1"/>
        <v>0</v>
      </c>
      <c r="BW12" s="7">
        <f t="shared" si="1"/>
        <v>0</v>
      </c>
      <c r="BX12" s="7">
        <f t="shared" si="1"/>
        <v>200000</v>
      </c>
      <c r="BY12" s="7">
        <f t="shared" si="1"/>
        <v>0</v>
      </c>
      <c r="BZ12" s="7">
        <f t="shared" si="1"/>
        <v>0</v>
      </c>
      <c r="CA12" s="7">
        <f t="shared" si="1"/>
        <v>0</v>
      </c>
      <c r="CB12" s="7">
        <f t="shared" si="1"/>
        <v>0</v>
      </c>
      <c r="CC12" s="7">
        <f t="shared" si="1"/>
        <v>975000</v>
      </c>
      <c r="CD12" s="7">
        <f t="shared" si="1"/>
        <v>0</v>
      </c>
      <c r="CE12" s="7">
        <f t="shared" si="1"/>
        <v>0</v>
      </c>
      <c r="CF12" s="7">
        <f t="shared" si="1"/>
        <v>300000</v>
      </c>
      <c r="CG12" s="7">
        <f t="shared" si="1"/>
        <v>0</v>
      </c>
      <c r="CH12" s="7">
        <f t="shared" si="1"/>
        <v>0</v>
      </c>
      <c r="CI12" s="7">
        <f t="shared" si="1"/>
        <v>0</v>
      </c>
      <c r="CJ12" s="7">
        <f t="shared" si="1"/>
        <v>0</v>
      </c>
      <c r="CK12" s="7">
        <f t="shared" si="1"/>
        <v>0</v>
      </c>
      <c r="CL12" s="7">
        <f t="shared" si="1"/>
        <v>0</v>
      </c>
      <c r="CM12" s="7">
        <f t="shared" si="1"/>
        <v>0</v>
      </c>
      <c r="CN12" s="7">
        <f t="shared" si="1"/>
        <v>0</v>
      </c>
      <c r="CO12" s="7">
        <f t="shared" si="1"/>
        <v>0</v>
      </c>
      <c r="CP12" s="7">
        <f t="shared" si="1"/>
        <v>0</v>
      </c>
      <c r="CQ12" s="7">
        <f t="shared" si="1"/>
        <v>0</v>
      </c>
      <c r="CR12" s="7">
        <f t="shared" si="1"/>
        <v>0</v>
      </c>
      <c r="CS12" s="7">
        <f t="shared" si="1"/>
        <v>875000</v>
      </c>
      <c r="CT12" s="7">
        <f t="shared" si="1"/>
        <v>0</v>
      </c>
      <c r="CU12" s="7">
        <f t="shared" si="1"/>
        <v>600000</v>
      </c>
      <c r="CV12" s="7">
        <f t="shared" si="1"/>
        <v>750000</v>
      </c>
      <c r="CW12" s="7">
        <f t="shared" si="1"/>
        <v>0</v>
      </c>
      <c r="CX12" s="7">
        <f t="shared" si="1"/>
        <v>0</v>
      </c>
      <c r="CY12" s="7">
        <f t="shared" si="1"/>
        <v>0</v>
      </c>
      <c r="CZ12" s="7">
        <f t="shared" si="1"/>
        <v>0</v>
      </c>
      <c r="DA12" s="7">
        <f t="shared" si="1"/>
        <v>0</v>
      </c>
      <c r="DB12" s="7">
        <f t="shared" si="1"/>
        <v>0</v>
      </c>
      <c r="DC12" s="7">
        <f t="shared" si="1"/>
        <v>375000</v>
      </c>
      <c r="DD12" s="7">
        <f t="shared" si="1"/>
        <v>725000</v>
      </c>
      <c r="DE12" s="7">
        <f t="shared" si="1"/>
        <v>25000</v>
      </c>
      <c r="DF12" s="7">
        <f t="shared" si="1"/>
        <v>0</v>
      </c>
      <c r="DG12" s="7">
        <f t="shared" si="1"/>
        <v>0</v>
      </c>
      <c r="DH12" s="7">
        <f t="shared" si="1"/>
        <v>0</v>
      </c>
      <c r="DI12" s="7">
        <f t="shared" si="1"/>
        <v>0</v>
      </c>
      <c r="DJ12" s="7">
        <f t="shared" si="1"/>
        <v>0</v>
      </c>
      <c r="DK12" s="7">
        <f t="shared" si="1"/>
        <v>575000</v>
      </c>
      <c r="DL12" s="7">
        <f t="shared" si="1"/>
        <v>0</v>
      </c>
      <c r="DM12" s="7">
        <f t="shared" si="1"/>
        <v>250000</v>
      </c>
      <c r="DN12" s="7">
        <f t="shared" si="1"/>
        <v>0</v>
      </c>
      <c r="DO12" s="7">
        <f t="shared" si="1"/>
        <v>0</v>
      </c>
      <c r="DP12" s="7">
        <f t="shared" si="1"/>
        <v>950000</v>
      </c>
      <c r="DQ12" s="7">
        <f t="shared" si="1"/>
        <v>0</v>
      </c>
      <c r="DR12" s="7">
        <f t="shared" si="1"/>
        <v>0</v>
      </c>
      <c r="DS12" s="7">
        <f t="shared" si="1"/>
        <v>650000</v>
      </c>
      <c r="DT12" s="7">
        <f t="shared" si="1"/>
        <v>0</v>
      </c>
      <c r="DU12" s="7">
        <f t="shared" si="1"/>
        <v>0</v>
      </c>
      <c r="DV12" s="7">
        <f t="shared" si="1"/>
        <v>0</v>
      </c>
      <c r="DW12" s="7">
        <f t="shared" si="1"/>
        <v>0</v>
      </c>
      <c r="DX12" s="7">
        <f t="shared" si="1"/>
        <v>0</v>
      </c>
      <c r="DY12" s="7">
        <f t="shared" si="1"/>
        <v>0</v>
      </c>
      <c r="DZ12" s="7">
        <f t="shared" si="1"/>
        <v>0</v>
      </c>
      <c r="EA12" s="7">
        <f t="shared" si="1"/>
        <v>0</v>
      </c>
      <c r="EB12" s="7">
        <f t="shared" ref="EB12:GM18" si="2">IF(AND($B12&gt;=EB$9,$B12&lt;=(EB$9+EB$4-1)),EB$3,0)</f>
        <v>0</v>
      </c>
      <c r="EC12" s="7">
        <f t="shared" si="2"/>
        <v>0</v>
      </c>
      <c r="ED12" s="7">
        <f t="shared" si="2"/>
        <v>0</v>
      </c>
      <c r="EE12" s="7">
        <f t="shared" si="2"/>
        <v>825000</v>
      </c>
      <c r="EF12" s="7">
        <f t="shared" si="2"/>
        <v>0</v>
      </c>
      <c r="EG12" s="7">
        <f t="shared" si="2"/>
        <v>0</v>
      </c>
      <c r="EH12" s="7">
        <f t="shared" si="2"/>
        <v>0</v>
      </c>
      <c r="EI12" s="7">
        <f t="shared" si="2"/>
        <v>0</v>
      </c>
      <c r="EJ12" s="7">
        <f t="shared" si="2"/>
        <v>0</v>
      </c>
      <c r="EK12" s="7">
        <f t="shared" si="2"/>
        <v>0</v>
      </c>
      <c r="EL12" s="7">
        <f t="shared" si="2"/>
        <v>0</v>
      </c>
      <c r="EM12" s="7">
        <f t="shared" si="2"/>
        <v>0</v>
      </c>
      <c r="EN12" s="7">
        <f t="shared" si="2"/>
        <v>0</v>
      </c>
      <c r="EO12" s="7">
        <f t="shared" si="2"/>
        <v>0</v>
      </c>
      <c r="EP12" s="7">
        <f t="shared" si="2"/>
        <v>0</v>
      </c>
      <c r="EQ12" s="7">
        <f t="shared" si="2"/>
        <v>0</v>
      </c>
      <c r="ER12" s="7">
        <f t="shared" si="2"/>
        <v>0</v>
      </c>
      <c r="ES12" s="7">
        <f t="shared" si="2"/>
        <v>0</v>
      </c>
      <c r="ET12" s="7">
        <f t="shared" si="2"/>
        <v>325000</v>
      </c>
      <c r="EU12" s="7">
        <f t="shared" si="2"/>
        <v>0</v>
      </c>
      <c r="EV12" s="7">
        <f t="shared" si="2"/>
        <v>875000</v>
      </c>
      <c r="EW12" s="7">
        <f t="shared" si="2"/>
        <v>425000</v>
      </c>
      <c r="EX12" s="7">
        <f t="shared" si="2"/>
        <v>0</v>
      </c>
      <c r="EY12" s="7">
        <f t="shared" si="2"/>
        <v>1000000</v>
      </c>
      <c r="EZ12" s="7">
        <f t="shared" si="2"/>
        <v>0</v>
      </c>
      <c r="FA12" s="7">
        <f t="shared" si="2"/>
        <v>0</v>
      </c>
      <c r="FB12" s="7">
        <f t="shared" si="2"/>
        <v>0</v>
      </c>
      <c r="FC12" s="7">
        <f t="shared" si="2"/>
        <v>0</v>
      </c>
      <c r="FD12" s="7">
        <f t="shared" si="2"/>
        <v>0</v>
      </c>
      <c r="FE12" s="7">
        <f t="shared" si="2"/>
        <v>0</v>
      </c>
      <c r="FF12" s="7">
        <f t="shared" si="2"/>
        <v>375000</v>
      </c>
      <c r="FG12" s="7">
        <f t="shared" si="2"/>
        <v>0</v>
      </c>
      <c r="FH12" s="7">
        <f t="shared" si="2"/>
        <v>0</v>
      </c>
      <c r="FI12" s="7">
        <f t="shared" si="2"/>
        <v>0</v>
      </c>
      <c r="FJ12" s="7">
        <f t="shared" si="2"/>
        <v>900000</v>
      </c>
      <c r="FK12" s="7">
        <f t="shared" si="2"/>
        <v>475000</v>
      </c>
      <c r="FL12" s="7">
        <f t="shared" si="2"/>
        <v>0</v>
      </c>
      <c r="FM12" s="7">
        <f t="shared" si="2"/>
        <v>150000</v>
      </c>
      <c r="FN12" s="7">
        <f t="shared" si="2"/>
        <v>0</v>
      </c>
      <c r="FO12" s="7">
        <f t="shared" si="2"/>
        <v>100000</v>
      </c>
      <c r="FP12" s="7">
        <f t="shared" si="2"/>
        <v>0</v>
      </c>
      <c r="FQ12" s="7">
        <f t="shared" si="2"/>
        <v>0</v>
      </c>
      <c r="FR12" s="7">
        <f t="shared" si="2"/>
        <v>0</v>
      </c>
      <c r="FS12" s="7">
        <f t="shared" si="2"/>
        <v>0</v>
      </c>
      <c r="FT12" s="7">
        <f t="shared" si="2"/>
        <v>0</v>
      </c>
      <c r="FU12" s="7">
        <f t="shared" si="2"/>
        <v>0</v>
      </c>
      <c r="FV12" s="7">
        <f t="shared" si="2"/>
        <v>0</v>
      </c>
      <c r="FW12" s="7">
        <f t="shared" si="2"/>
        <v>475000</v>
      </c>
      <c r="FX12" s="7">
        <f t="shared" si="2"/>
        <v>0</v>
      </c>
      <c r="FY12" s="7">
        <f t="shared" si="2"/>
        <v>0</v>
      </c>
      <c r="FZ12" s="7">
        <f t="shared" si="2"/>
        <v>0</v>
      </c>
      <c r="GA12" s="7">
        <f t="shared" si="2"/>
        <v>0</v>
      </c>
      <c r="GB12" s="7">
        <f t="shared" si="2"/>
        <v>0</v>
      </c>
      <c r="GC12" s="7">
        <f t="shared" si="2"/>
        <v>0</v>
      </c>
      <c r="GD12" s="7">
        <f t="shared" si="2"/>
        <v>150000</v>
      </c>
      <c r="GE12" s="7">
        <f t="shared" si="2"/>
        <v>0</v>
      </c>
      <c r="GF12" s="7">
        <f t="shared" si="2"/>
        <v>0</v>
      </c>
      <c r="GG12" s="7">
        <f t="shared" si="2"/>
        <v>0</v>
      </c>
      <c r="GH12" s="7">
        <f t="shared" si="2"/>
        <v>0</v>
      </c>
      <c r="GI12" s="7">
        <f t="shared" si="2"/>
        <v>425000</v>
      </c>
      <c r="GJ12" s="7">
        <f t="shared" si="2"/>
        <v>0</v>
      </c>
      <c r="GK12" s="7">
        <f t="shared" si="2"/>
        <v>0</v>
      </c>
      <c r="GL12" s="7">
        <f t="shared" si="2"/>
        <v>0</v>
      </c>
      <c r="GM12" s="7">
        <f t="shared" si="2"/>
        <v>0</v>
      </c>
      <c r="GN12" s="7">
        <f t="shared" ref="GN12:IR15" si="3">IF(AND($B12&gt;=GN$9,$B12&lt;=(GN$9+GN$4-1)),GN$3,0)</f>
        <v>0</v>
      </c>
      <c r="GO12" s="7">
        <f t="shared" si="3"/>
        <v>925000</v>
      </c>
      <c r="GP12" s="7">
        <f t="shared" si="3"/>
        <v>0</v>
      </c>
      <c r="GQ12" s="7">
        <f t="shared" si="3"/>
        <v>0</v>
      </c>
      <c r="GR12" s="7">
        <f t="shared" si="3"/>
        <v>0</v>
      </c>
      <c r="GS12" s="7">
        <f t="shared" si="3"/>
        <v>875000</v>
      </c>
      <c r="GT12" s="7">
        <f t="shared" si="3"/>
        <v>0</v>
      </c>
      <c r="GU12" s="7">
        <f t="shared" si="3"/>
        <v>0</v>
      </c>
      <c r="GV12" s="7">
        <f t="shared" si="3"/>
        <v>550000</v>
      </c>
      <c r="GW12" s="7">
        <f t="shared" si="3"/>
        <v>0</v>
      </c>
      <c r="GX12" s="7">
        <f t="shared" si="3"/>
        <v>0</v>
      </c>
      <c r="GY12" s="7">
        <f t="shared" si="3"/>
        <v>0</v>
      </c>
      <c r="GZ12" s="7">
        <f t="shared" si="3"/>
        <v>0</v>
      </c>
      <c r="HA12" s="7">
        <f t="shared" si="3"/>
        <v>750000</v>
      </c>
      <c r="HB12" s="7">
        <f t="shared" si="3"/>
        <v>0</v>
      </c>
      <c r="HC12" s="7">
        <f t="shared" si="3"/>
        <v>0</v>
      </c>
      <c r="HD12" s="7">
        <f t="shared" si="3"/>
        <v>0</v>
      </c>
      <c r="HE12" s="7">
        <f t="shared" si="3"/>
        <v>0</v>
      </c>
      <c r="HF12" s="7">
        <f t="shared" si="3"/>
        <v>0</v>
      </c>
      <c r="HG12" s="7">
        <f t="shared" si="3"/>
        <v>0</v>
      </c>
      <c r="HH12" s="7">
        <f t="shared" si="3"/>
        <v>0</v>
      </c>
      <c r="HI12" s="7">
        <f t="shared" si="3"/>
        <v>200000</v>
      </c>
      <c r="HJ12" s="7">
        <f t="shared" si="3"/>
        <v>0</v>
      </c>
      <c r="HK12" s="7">
        <f t="shared" si="3"/>
        <v>0</v>
      </c>
      <c r="HL12" s="7">
        <f t="shared" si="3"/>
        <v>125000</v>
      </c>
      <c r="HM12" s="7">
        <f t="shared" si="3"/>
        <v>0</v>
      </c>
      <c r="HN12" s="7">
        <f t="shared" si="3"/>
        <v>400000</v>
      </c>
      <c r="HO12" s="7">
        <f t="shared" si="3"/>
        <v>0</v>
      </c>
      <c r="HP12" s="7">
        <f t="shared" si="3"/>
        <v>0</v>
      </c>
      <c r="HQ12" s="7">
        <f t="shared" si="3"/>
        <v>0</v>
      </c>
      <c r="HR12" s="7">
        <f t="shared" si="3"/>
        <v>0</v>
      </c>
      <c r="HS12" s="7">
        <f t="shared" si="3"/>
        <v>525000</v>
      </c>
      <c r="HT12" s="7">
        <f t="shared" si="3"/>
        <v>0</v>
      </c>
      <c r="HU12" s="7">
        <f t="shared" si="3"/>
        <v>0</v>
      </c>
      <c r="HV12" s="7">
        <f t="shared" si="3"/>
        <v>0</v>
      </c>
      <c r="HW12" s="7">
        <f t="shared" si="3"/>
        <v>0</v>
      </c>
      <c r="HX12" s="7">
        <f t="shared" si="3"/>
        <v>0</v>
      </c>
      <c r="HY12" s="7">
        <f t="shared" si="3"/>
        <v>0</v>
      </c>
      <c r="HZ12" s="7">
        <f t="shared" si="3"/>
        <v>0</v>
      </c>
      <c r="IA12" s="7">
        <f t="shared" si="3"/>
        <v>0</v>
      </c>
      <c r="IB12" s="7">
        <f t="shared" si="3"/>
        <v>0</v>
      </c>
      <c r="IC12" s="7">
        <f t="shared" si="3"/>
        <v>0</v>
      </c>
      <c r="ID12" s="7">
        <f t="shared" si="3"/>
        <v>0</v>
      </c>
      <c r="IE12" s="7">
        <f t="shared" si="3"/>
        <v>0</v>
      </c>
      <c r="IF12" s="7">
        <f t="shared" si="3"/>
        <v>950000</v>
      </c>
      <c r="IG12" s="7">
        <f t="shared" si="3"/>
        <v>0</v>
      </c>
      <c r="IH12" s="7">
        <f t="shared" si="3"/>
        <v>250000</v>
      </c>
      <c r="II12" s="7">
        <f t="shared" si="3"/>
        <v>525000</v>
      </c>
      <c r="IJ12" s="7">
        <f t="shared" si="3"/>
        <v>0</v>
      </c>
      <c r="IK12" s="7">
        <f t="shared" si="3"/>
        <v>0</v>
      </c>
      <c r="IL12" s="7">
        <f t="shared" si="3"/>
        <v>0</v>
      </c>
      <c r="IM12" s="7">
        <f t="shared" si="3"/>
        <v>0</v>
      </c>
      <c r="IN12" s="7">
        <f t="shared" si="3"/>
        <v>25000</v>
      </c>
      <c r="IO12" s="7">
        <f t="shared" si="3"/>
        <v>0</v>
      </c>
      <c r="IP12" s="7">
        <f t="shared" si="3"/>
        <v>0</v>
      </c>
      <c r="IQ12" s="7">
        <f t="shared" si="3"/>
        <v>0</v>
      </c>
      <c r="IR12" s="7">
        <f t="shared" si="3"/>
        <v>0</v>
      </c>
    </row>
    <row r="13" spans="1:252" s="7" customFormat="1" ht="15" customHeight="1" x14ac:dyDescent="0.35">
      <c r="A13" s="2"/>
      <c r="B13" s="13">
        <f>B12+1</f>
        <v>2012</v>
      </c>
      <c r="C13" s="7">
        <f t="shared" ref="C13:R32" si="4">IF(AND($B13&gt;=C$9,$B13&lt;=(C$9+C$4-1)),C$3,0)</f>
        <v>0</v>
      </c>
      <c r="D13" s="7">
        <f t="shared" si="4"/>
        <v>0</v>
      </c>
      <c r="E13" s="7">
        <f t="shared" si="4"/>
        <v>0</v>
      </c>
      <c r="F13" s="7">
        <f t="shared" si="4"/>
        <v>0</v>
      </c>
      <c r="G13" s="7">
        <f t="shared" si="4"/>
        <v>0</v>
      </c>
      <c r="H13" s="7">
        <f t="shared" si="4"/>
        <v>0</v>
      </c>
      <c r="I13" s="7">
        <f t="shared" si="4"/>
        <v>700000</v>
      </c>
      <c r="J13" s="7">
        <f t="shared" si="4"/>
        <v>0</v>
      </c>
      <c r="K13" s="7">
        <f t="shared" si="4"/>
        <v>250000</v>
      </c>
      <c r="L13" s="7">
        <f t="shared" si="4"/>
        <v>0</v>
      </c>
      <c r="M13" s="7">
        <f t="shared" si="4"/>
        <v>225000</v>
      </c>
      <c r="N13" s="7">
        <f t="shared" si="4"/>
        <v>225000</v>
      </c>
      <c r="O13" s="7">
        <f t="shared" si="4"/>
        <v>0</v>
      </c>
      <c r="P13" s="7">
        <f t="shared" si="4"/>
        <v>775000</v>
      </c>
      <c r="Q13" s="7">
        <f t="shared" si="4"/>
        <v>0</v>
      </c>
      <c r="R13" s="7">
        <f t="shared" si="4"/>
        <v>0</v>
      </c>
      <c r="S13" s="7">
        <f t="shared" si="0"/>
        <v>75000</v>
      </c>
      <c r="T13" s="7">
        <f t="shared" si="0"/>
        <v>0</v>
      </c>
      <c r="U13" s="7">
        <f t="shared" si="0"/>
        <v>0</v>
      </c>
      <c r="V13" s="7">
        <f t="shared" si="0"/>
        <v>825000</v>
      </c>
      <c r="W13" s="7">
        <f t="shared" si="0"/>
        <v>650000</v>
      </c>
      <c r="X13" s="7">
        <f t="shared" si="0"/>
        <v>0</v>
      </c>
      <c r="Y13" s="7">
        <f t="shared" si="0"/>
        <v>0</v>
      </c>
      <c r="Z13" s="7">
        <f t="shared" si="0"/>
        <v>0</v>
      </c>
      <c r="AA13" s="7">
        <f t="shared" si="0"/>
        <v>0</v>
      </c>
      <c r="AB13" s="7">
        <f t="shared" si="0"/>
        <v>600000</v>
      </c>
      <c r="AC13" s="7">
        <f t="shared" si="0"/>
        <v>0</v>
      </c>
      <c r="AD13" s="7">
        <f t="shared" si="0"/>
        <v>0</v>
      </c>
      <c r="AE13" s="7">
        <f t="shared" si="0"/>
        <v>475000</v>
      </c>
      <c r="AF13" s="7">
        <f t="shared" si="0"/>
        <v>800000</v>
      </c>
      <c r="AG13" s="7">
        <f t="shared" si="0"/>
        <v>725000</v>
      </c>
      <c r="AH13" s="7">
        <f t="shared" si="0"/>
        <v>0</v>
      </c>
      <c r="AI13" s="7">
        <f t="shared" si="0"/>
        <v>0</v>
      </c>
      <c r="AJ13" s="7">
        <f t="shared" si="0"/>
        <v>0</v>
      </c>
      <c r="AK13" s="7">
        <f t="shared" si="0"/>
        <v>425000</v>
      </c>
      <c r="AL13" s="7">
        <f t="shared" si="0"/>
        <v>1000000</v>
      </c>
      <c r="AM13" s="7">
        <f t="shared" si="0"/>
        <v>0</v>
      </c>
      <c r="AN13" s="7">
        <f t="shared" si="0"/>
        <v>700000</v>
      </c>
      <c r="AO13" s="7">
        <f t="shared" si="0"/>
        <v>50000</v>
      </c>
      <c r="AP13" s="7">
        <f t="shared" si="0"/>
        <v>0</v>
      </c>
      <c r="AQ13" s="7">
        <f t="shared" si="0"/>
        <v>0</v>
      </c>
      <c r="AR13" s="7">
        <f t="shared" si="0"/>
        <v>0</v>
      </c>
      <c r="AS13" s="7">
        <f t="shared" si="0"/>
        <v>0</v>
      </c>
      <c r="AT13" s="7">
        <f t="shared" si="0"/>
        <v>0</v>
      </c>
      <c r="AU13" s="7">
        <f t="shared" si="0"/>
        <v>950000</v>
      </c>
      <c r="AV13" s="7">
        <f t="shared" si="0"/>
        <v>775000</v>
      </c>
      <c r="AW13" s="7">
        <f t="shared" si="0"/>
        <v>675000</v>
      </c>
      <c r="AX13" s="7">
        <f t="shared" si="0"/>
        <v>0</v>
      </c>
      <c r="AY13" s="7">
        <f t="shared" si="0"/>
        <v>0</v>
      </c>
      <c r="AZ13" s="7">
        <f t="shared" si="0"/>
        <v>450000</v>
      </c>
      <c r="BA13" s="7">
        <f t="shared" si="0"/>
        <v>0</v>
      </c>
      <c r="BB13" s="7">
        <f t="shared" si="0"/>
        <v>0</v>
      </c>
      <c r="BC13" s="7">
        <f t="shared" si="0"/>
        <v>0</v>
      </c>
      <c r="BD13" s="7">
        <f t="shared" si="0"/>
        <v>325000</v>
      </c>
      <c r="BE13" s="7">
        <f t="shared" si="0"/>
        <v>0</v>
      </c>
      <c r="BF13" s="7">
        <f t="shared" si="0"/>
        <v>675000</v>
      </c>
      <c r="BG13" s="7">
        <f t="shared" si="0"/>
        <v>0</v>
      </c>
      <c r="BH13" s="7">
        <f t="shared" si="0"/>
        <v>250000</v>
      </c>
      <c r="BI13" s="7">
        <f t="shared" si="0"/>
        <v>0</v>
      </c>
      <c r="BJ13" s="7">
        <f t="shared" si="0"/>
        <v>0</v>
      </c>
      <c r="BK13" s="7">
        <f t="shared" si="0"/>
        <v>0</v>
      </c>
      <c r="BL13" s="7">
        <f t="shared" si="0"/>
        <v>0</v>
      </c>
      <c r="BM13" s="7">
        <f t="shared" si="0"/>
        <v>0</v>
      </c>
      <c r="BN13" s="7">
        <f t="shared" si="0"/>
        <v>0</v>
      </c>
      <c r="BO13" s="7">
        <f t="shared" si="0"/>
        <v>0</v>
      </c>
      <c r="BP13" s="7">
        <f t="shared" si="1"/>
        <v>0</v>
      </c>
      <c r="BQ13" s="7">
        <f t="shared" si="1"/>
        <v>425000</v>
      </c>
      <c r="BR13" s="7">
        <f t="shared" si="1"/>
        <v>0</v>
      </c>
      <c r="BS13" s="7">
        <f t="shared" si="1"/>
        <v>0</v>
      </c>
      <c r="BT13" s="7">
        <f t="shared" si="1"/>
        <v>0</v>
      </c>
      <c r="BU13" s="7">
        <f t="shared" si="1"/>
        <v>225000</v>
      </c>
      <c r="BV13" s="7">
        <f t="shared" si="1"/>
        <v>0</v>
      </c>
      <c r="BW13" s="7">
        <f t="shared" si="1"/>
        <v>0</v>
      </c>
      <c r="BX13" s="7">
        <f t="shared" si="1"/>
        <v>200000</v>
      </c>
      <c r="BY13" s="7">
        <f t="shared" si="1"/>
        <v>0</v>
      </c>
      <c r="BZ13" s="7">
        <f t="shared" si="1"/>
        <v>0</v>
      </c>
      <c r="CA13" s="7">
        <f t="shared" si="1"/>
        <v>0</v>
      </c>
      <c r="CB13" s="7">
        <f t="shared" si="1"/>
        <v>0</v>
      </c>
      <c r="CC13" s="7">
        <f t="shared" si="1"/>
        <v>975000</v>
      </c>
      <c r="CD13" s="7">
        <f t="shared" si="1"/>
        <v>0</v>
      </c>
      <c r="CE13" s="7">
        <f t="shared" si="1"/>
        <v>0</v>
      </c>
      <c r="CF13" s="7">
        <f t="shared" si="1"/>
        <v>300000</v>
      </c>
      <c r="CG13" s="7">
        <f t="shared" si="1"/>
        <v>0</v>
      </c>
      <c r="CH13" s="7">
        <f t="shared" si="1"/>
        <v>0</v>
      </c>
      <c r="CI13" s="7">
        <f t="shared" si="1"/>
        <v>0</v>
      </c>
      <c r="CJ13" s="7">
        <f t="shared" si="1"/>
        <v>0</v>
      </c>
      <c r="CK13" s="7">
        <f t="shared" si="1"/>
        <v>0</v>
      </c>
      <c r="CL13" s="7">
        <f t="shared" si="1"/>
        <v>700000</v>
      </c>
      <c r="CM13" s="7">
        <f t="shared" si="1"/>
        <v>0</v>
      </c>
      <c r="CN13" s="7">
        <f t="shared" si="1"/>
        <v>0</v>
      </c>
      <c r="CO13" s="7">
        <f t="shared" si="1"/>
        <v>525000</v>
      </c>
      <c r="CP13" s="7">
        <f t="shared" si="1"/>
        <v>0</v>
      </c>
      <c r="CQ13" s="7">
        <f t="shared" si="1"/>
        <v>0</v>
      </c>
      <c r="CR13" s="7">
        <f t="shared" si="1"/>
        <v>0</v>
      </c>
      <c r="CS13" s="7">
        <f t="shared" si="1"/>
        <v>875000</v>
      </c>
      <c r="CT13" s="7">
        <f t="shared" si="1"/>
        <v>150000</v>
      </c>
      <c r="CU13" s="7">
        <f t="shared" si="1"/>
        <v>600000</v>
      </c>
      <c r="CV13" s="7">
        <f t="shared" si="1"/>
        <v>750000</v>
      </c>
      <c r="CW13" s="7">
        <f t="shared" si="1"/>
        <v>450000</v>
      </c>
      <c r="CX13" s="7">
        <f t="shared" si="1"/>
        <v>875000</v>
      </c>
      <c r="CY13" s="7">
        <f t="shared" si="1"/>
        <v>0</v>
      </c>
      <c r="CZ13" s="7">
        <f t="shared" si="1"/>
        <v>0</v>
      </c>
      <c r="DA13" s="7">
        <f t="shared" si="1"/>
        <v>0</v>
      </c>
      <c r="DB13" s="7">
        <f t="shared" si="1"/>
        <v>0</v>
      </c>
      <c r="DC13" s="7">
        <f t="shared" si="1"/>
        <v>375000</v>
      </c>
      <c r="DD13" s="7">
        <f t="shared" si="1"/>
        <v>725000</v>
      </c>
      <c r="DE13" s="7">
        <f t="shared" si="1"/>
        <v>25000</v>
      </c>
      <c r="DF13" s="7">
        <f t="shared" si="1"/>
        <v>900000</v>
      </c>
      <c r="DG13" s="7">
        <f t="shared" si="1"/>
        <v>0</v>
      </c>
      <c r="DH13" s="7">
        <f t="shared" si="1"/>
        <v>0</v>
      </c>
      <c r="DI13" s="7">
        <f t="shared" si="1"/>
        <v>675000</v>
      </c>
      <c r="DJ13" s="7">
        <f t="shared" si="1"/>
        <v>0</v>
      </c>
      <c r="DK13" s="7">
        <f t="shared" si="1"/>
        <v>575000</v>
      </c>
      <c r="DL13" s="7">
        <f t="shared" si="1"/>
        <v>0</v>
      </c>
      <c r="DM13" s="7">
        <f t="shared" si="1"/>
        <v>250000</v>
      </c>
      <c r="DN13" s="7">
        <f t="shared" si="1"/>
        <v>0</v>
      </c>
      <c r="DO13" s="7">
        <f t="shared" si="1"/>
        <v>0</v>
      </c>
      <c r="DP13" s="7">
        <f t="shared" si="1"/>
        <v>950000</v>
      </c>
      <c r="DQ13" s="7">
        <f t="shared" si="1"/>
        <v>200000</v>
      </c>
      <c r="DR13" s="7">
        <f t="shared" si="1"/>
        <v>825000</v>
      </c>
      <c r="DS13" s="7">
        <f t="shared" si="1"/>
        <v>650000</v>
      </c>
      <c r="DT13" s="7">
        <f t="shared" si="1"/>
        <v>0</v>
      </c>
      <c r="DU13" s="7">
        <f t="shared" si="1"/>
        <v>875000</v>
      </c>
      <c r="DV13" s="7">
        <f t="shared" si="1"/>
        <v>25000</v>
      </c>
      <c r="DW13" s="7">
        <f t="shared" si="1"/>
        <v>0</v>
      </c>
      <c r="DX13" s="7">
        <f t="shared" si="1"/>
        <v>0</v>
      </c>
      <c r="DY13" s="7">
        <f t="shared" si="1"/>
        <v>0</v>
      </c>
      <c r="DZ13" s="7">
        <f t="shared" si="1"/>
        <v>0</v>
      </c>
      <c r="EA13" s="7">
        <f t="shared" si="1"/>
        <v>0</v>
      </c>
      <c r="EB13" s="7">
        <f t="shared" si="2"/>
        <v>0</v>
      </c>
      <c r="EC13" s="7">
        <f t="shared" si="2"/>
        <v>900000</v>
      </c>
      <c r="ED13" s="7">
        <f t="shared" si="2"/>
        <v>0</v>
      </c>
      <c r="EE13" s="7">
        <f t="shared" si="2"/>
        <v>825000</v>
      </c>
      <c r="EF13" s="7">
        <f t="shared" si="2"/>
        <v>0</v>
      </c>
      <c r="EG13" s="7">
        <f t="shared" si="2"/>
        <v>0</v>
      </c>
      <c r="EH13" s="7">
        <f t="shared" si="2"/>
        <v>300000</v>
      </c>
      <c r="EI13" s="7">
        <f t="shared" si="2"/>
        <v>375000</v>
      </c>
      <c r="EJ13" s="7">
        <f t="shared" si="2"/>
        <v>0</v>
      </c>
      <c r="EK13" s="7">
        <f t="shared" si="2"/>
        <v>0</v>
      </c>
      <c r="EL13" s="7">
        <f t="shared" si="2"/>
        <v>0</v>
      </c>
      <c r="EM13" s="7">
        <f t="shared" si="2"/>
        <v>825000</v>
      </c>
      <c r="EN13" s="7">
        <f t="shared" si="2"/>
        <v>725000</v>
      </c>
      <c r="EO13" s="7">
        <f t="shared" si="2"/>
        <v>875000</v>
      </c>
      <c r="EP13" s="7">
        <f t="shared" si="2"/>
        <v>300000</v>
      </c>
      <c r="EQ13" s="7">
        <f t="shared" si="2"/>
        <v>0</v>
      </c>
      <c r="ER13" s="7">
        <f t="shared" si="2"/>
        <v>0</v>
      </c>
      <c r="ES13" s="7">
        <f t="shared" si="2"/>
        <v>500000</v>
      </c>
      <c r="ET13" s="7">
        <f t="shared" si="2"/>
        <v>325000</v>
      </c>
      <c r="EU13" s="7">
        <f t="shared" si="2"/>
        <v>975000</v>
      </c>
      <c r="EV13" s="7">
        <f t="shared" si="2"/>
        <v>875000</v>
      </c>
      <c r="EW13" s="7">
        <f t="shared" si="2"/>
        <v>425000</v>
      </c>
      <c r="EX13" s="7">
        <f t="shared" si="2"/>
        <v>475000</v>
      </c>
      <c r="EY13" s="7">
        <f t="shared" si="2"/>
        <v>1000000</v>
      </c>
      <c r="EZ13" s="7">
        <f t="shared" si="2"/>
        <v>275000</v>
      </c>
      <c r="FA13" s="7">
        <f t="shared" si="2"/>
        <v>975000</v>
      </c>
      <c r="FB13" s="7">
        <f t="shared" si="2"/>
        <v>0</v>
      </c>
      <c r="FC13" s="7">
        <f t="shared" si="2"/>
        <v>400000</v>
      </c>
      <c r="FD13" s="7">
        <f t="shared" si="2"/>
        <v>0</v>
      </c>
      <c r="FE13" s="7">
        <f t="shared" si="2"/>
        <v>0</v>
      </c>
      <c r="FF13" s="7">
        <f t="shared" si="2"/>
        <v>375000</v>
      </c>
      <c r="FG13" s="7">
        <f t="shared" si="2"/>
        <v>0</v>
      </c>
      <c r="FH13" s="7">
        <f t="shared" si="2"/>
        <v>0</v>
      </c>
      <c r="FI13" s="7">
        <f t="shared" si="2"/>
        <v>775000</v>
      </c>
      <c r="FJ13" s="7">
        <f t="shared" si="2"/>
        <v>900000</v>
      </c>
      <c r="FK13" s="7">
        <f t="shared" si="2"/>
        <v>475000</v>
      </c>
      <c r="FL13" s="7">
        <f t="shared" si="2"/>
        <v>975000</v>
      </c>
      <c r="FM13" s="7">
        <f t="shared" si="2"/>
        <v>150000</v>
      </c>
      <c r="FN13" s="7">
        <f t="shared" si="2"/>
        <v>0</v>
      </c>
      <c r="FO13" s="7">
        <f t="shared" si="2"/>
        <v>100000</v>
      </c>
      <c r="FP13" s="7">
        <f t="shared" si="2"/>
        <v>0</v>
      </c>
      <c r="FQ13" s="7">
        <f t="shared" si="2"/>
        <v>0</v>
      </c>
      <c r="FR13" s="7">
        <f t="shared" si="2"/>
        <v>0</v>
      </c>
      <c r="FS13" s="7">
        <f t="shared" si="2"/>
        <v>0</v>
      </c>
      <c r="FT13" s="7">
        <f t="shared" si="2"/>
        <v>525000</v>
      </c>
      <c r="FU13" s="7">
        <f t="shared" si="2"/>
        <v>875000</v>
      </c>
      <c r="FV13" s="7">
        <f t="shared" si="2"/>
        <v>0</v>
      </c>
      <c r="FW13" s="7">
        <f t="shared" si="2"/>
        <v>475000</v>
      </c>
      <c r="FX13" s="7">
        <f t="shared" si="2"/>
        <v>650000</v>
      </c>
      <c r="FY13" s="7">
        <f t="shared" si="2"/>
        <v>0</v>
      </c>
      <c r="FZ13" s="7">
        <f t="shared" si="2"/>
        <v>0</v>
      </c>
      <c r="GA13" s="7">
        <f t="shared" si="2"/>
        <v>0</v>
      </c>
      <c r="GB13" s="7">
        <f t="shared" si="2"/>
        <v>0</v>
      </c>
      <c r="GC13" s="7">
        <f t="shared" si="2"/>
        <v>0</v>
      </c>
      <c r="GD13" s="7">
        <f t="shared" si="2"/>
        <v>150000</v>
      </c>
      <c r="GE13" s="7">
        <f t="shared" si="2"/>
        <v>0</v>
      </c>
      <c r="GF13" s="7">
        <f t="shared" si="2"/>
        <v>0</v>
      </c>
      <c r="GG13" s="7">
        <f t="shared" si="2"/>
        <v>0</v>
      </c>
      <c r="GH13" s="7">
        <f t="shared" si="2"/>
        <v>200000</v>
      </c>
      <c r="GI13" s="7">
        <f t="shared" si="2"/>
        <v>425000</v>
      </c>
      <c r="GJ13" s="7">
        <f t="shared" si="2"/>
        <v>0</v>
      </c>
      <c r="GK13" s="7">
        <f t="shared" si="2"/>
        <v>0</v>
      </c>
      <c r="GL13" s="7">
        <f t="shared" si="2"/>
        <v>0</v>
      </c>
      <c r="GM13" s="7">
        <f t="shared" si="2"/>
        <v>0</v>
      </c>
      <c r="GN13" s="7">
        <f t="shared" si="3"/>
        <v>0</v>
      </c>
      <c r="GO13" s="7">
        <f t="shared" si="3"/>
        <v>925000</v>
      </c>
      <c r="GP13" s="7">
        <f t="shared" si="3"/>
        <v>975000</v>
      </c>
      <c r="GQ13" s="7">
        <f t="shared" si="3"/>
        <v>0</v>
      </c>
      <c r="GR13" s="7">
        <f t="shared" si="3"/>
        <v>0</v>
      </c>
      <c r="GS13" s="7">
        <f t="shared" si="3"/>
        <v>875000</v>
      </c>
      <c r="GT13" s="7">
        <f t="shared" si="3"/>
        <v>500000</v>
      </c>
      <c r="GU13" s="7">
        <f t="shared" si="3"/>
        <v>625000</v>
      </c>
      <c r="GV13" s="7">
        <f t="shared" si="3"/>
        <v>550000</v>
      </c>
      <c r="GW13" s="7">
        <f t="shared" si="3"/>
        <v>0</v>
      </c>
      <c r="GX13" s="7">
        <f t="shared" si="3"/>
        <v>0</v>
      </c>
      <c r="GY13" s="7">
        <f t="shared" si="3"/>
        <v>0</v>
      </c>
      <c r="GZ13" s="7">
        <f t="shared" si="3"/>
        <v>0</v>
      </c>
      <c r="HA13" s="7">
        <f t="shared" si="3"/>
        <v>750000</v>
      </c>
      <c r="HB13" s="7">
        <f t="shared" si="3"/>
        <v>0</v>
      </c>
      <c r="HC13" s="7">
        <f t="shared" si="3"/>
        <v>0</v>
      </c>
      <c r="HD13" s="7">
        <f t="shared" si="3"/>
        <v>0</v>
      </c>
      <c r="HE13" s="7">
        <f t="shared" si="3"/>
        <v>0</v>
      </c>
      <c r="HF13" s="7">
        <f t="shared" si="3"/>
        <v>175000</v>
      </c>
      <c r="HG13" s="7">
        <f t="shared" si="3"/>
        <v>0</v>
      </c>
      <c r="HH13" s="7">
        <f t="shared" si="3"/>
        <v>0</v>
      </c>
      <c r="HI13" s="7">
        <f t="shared" si="3"/>
        <v>200000</v>
      </c>
      <c r="HJ13" s="7">
        <f t="shared" si="3"/>
        <v>0</v>
      </c>
      <c r="HK13" s="7">
        <f t="shared" si="3"/>
        <v>0</v>
      </c>
      <c r="HL13" s="7">
        <f t="shared" si="3"/>
        <v>125000</v>
      </c>
      <c r="HM13" s="7">
        <f t="shared" si="3"/>
        <v>0</v>
      </c>
      <c r="HN13" s="7">
        <f t="shared" si="3"/>
        <v>400000</v>
      </c>
      <c r="HO13" s="7">
        <f t="shared" si="3"/>
        <v>0</v>
      </c>
      <c r="HP13" s="7">
        <f t="shared" si="3"/>
        <v>175000</v>
      </c>
      <c r="HQ13" s="7">
        <f t="shared" si="3"/>
        <v>0</v>
      </c>
      <c r="HR13" s="7">
        <f t="shared" si="3"/>
        <v>0</v>
      </c>
      <c r="HS13" s="7">
        <f t="shared" si="3"/>
        <v>525000</v>
      </c>
      <c r="HT13" s="7">
        <f t="shared" si="3"/>
        <v>0</v>
      </c>
      <c r="HU13" s="7">
        <f t="shared" si="3"/>
        <v>0</v>
      </c>
      <c r="HV13" s="7">
        <f t="shared" si="3"/>
        <v>0</v>
      </c>
      <c r="HW13" s="7">
        <f t="shared" si="3"/>
        <v>625000</v>
      </c>
      <c r="HX13" s="7">
        <f t="shared" si="3"/>
        <v>0</v>
      </c>
      <c r="HY13" s="7">
        <f t="shared" si="3"/>
        <v>0</v>
      </c>
      <c r="HZ13" s="7">
        <f t="shared" si="3"/>
        <v>0</v>
      </c>
      <c r="IA13" s="7">
        <f t="shared" si="3"/>
        <v>0</v>
      </c>
      <c r="IB13" s="7">
        <f t="shared" si="3"/>
        <v>0</v>
      </c>
      <c r="IC13" s="7">
        <f t="shared" si="3"/>
        <v>0</v>
      </c>
      <c r="ID13" s="7">
        <f t="shared" si="3"/>
        <v>0</v>
      </c>
      <c r="IE13" s="7">
        <f t="shared" si="3"/>
        <v>0</v>
      </c>
      <c r="IF13" s="7">
        <f t="shared" si="3"/>
        <v>950000</v>
      </c>
      <c r="IG13" s="7">
        <f t="shared" si="3"/>
        <v>950000</v>
      </c>
      <c r="IH13" s="7">
        <f t="shared" si="3"/>
        <v>250000</v>
      </c>
      <c r="II13" s="7">
        <f t="shared" si="3"/>
        <v>525000</v>
      </c>
      <c r="IJ13" s="7">
        <f t="shared" si="3"/>
        <v>0</v>
      </c>
      <c r="IK13" s="7">
        <f t="shared" si="3"/>
        <v>0</v>
      </c>
      <c r="IL13" s="7">
        <f t="shared" si="3"/>
        <v>0</v>
      </c>
      <c r="IM13" s="7">
        <f t="shared" si="3"/>
        <v>0</v>
      </c>
      <c r="IN13" s="7">
        <f t="shared" si="3"/>
        <v>25000</v>
      </c>
      <c r="IO13" s="7">
        <f t="shared" si="3"/>
        <v>0</v>
      </c>
      <c r="IP13" s="7">
        <f t="shared" si="3"/>
        <v>0</v>
      </c>
      <c r="IQ13" s="7">
        <f t="shared" si="3"/>
        <v>0</v>
      </c>
      <c r="IR13" s="7">
        <f t="shared" si="3"/>
        <v>550000</v>
      </c>
    </row>
    <row r="14" spans="1:252" s="7" customFormat="1" ht="15" customHeight="1" x14ac:dyDescent="0.35">
      <c r="A14" s="2"/>
      <c r="B14" s="13">
        <f t="shared" ref="B14:B46" si="5">B13+1</f>
        <v>2013</v>
      </c>
      <c r="C14" s="7">
        <f t="shared" si="4"/>
        <v>0</v>
      </c>
      <c r="D14" s="7">
        <f t="shared" ref="D14:BO17" si="6">IF(AND($B14&gt;=D$9,$B14&lt;=(D$9+D$4-1)),D$3,0)</f>
        <v>0</v>
      </c>
      <c r="E14" s="7">
        <f t="shared" si="6"/>
        <v>950000</v>
      </c>
      <c r="F14" s="7">
        <f t="shared" si="6"/>
        <v>0</v>
      </c>
      <c r="G14" s="7">
        <f t="shared" si="6"/>
        <v>0</v>
      </c>
      <c r="H14" s="7">
        <f t="shared" si="6"/>
        <v>0</v>
      </c>
      <c r="I14" s="7">
        <f t="shared" si="6"/>
        <v>700000</v>
      </c>
      <c r="J14" s="7">
        <f t="shared" si="6"/>
        <v>0</v>
      </c>
      <c r="K14" s="7">
        <f t="shared" si="6"/>
        <v>250000</v>
      </c>
      <c r="L14" s="7">
        <f t="shared" si="6"/>
        <v>0</v>
      </c>
      <c r="M14" s="7">
        <f t="shared" si="6"/>
        <v>225000</v>
      </c>
      <c r="N14" s="7">
        <f t="shared" si="6"/>
        <v>225000</v>
      </c>
      <c r="O14" s="7">
        <f t="shared" si="6"/>
        <v>750000</v>
      </c>
      <c r="P14" s="7">
        <f t="shared" si="6"/>
        <v>775000</v>
      </c>
      <c r="Q14" s="7">
        <f t="shared" si="6"/>
        <v>0</v>
      </c>
      <c r="R14" s="7">
        <f t="shared" si="6"/>
        <v>625000</v>
      </c>
      <c r="S14" s="7">
        <f t="shared" si="6"/>
        <v>75000</v>
      </c>
      <c r="T14" s="7">
        <f t="shared" si="6"/>
        <v>0</v>
      </c>
      <c r="U14" s="7">
        <f t="shared" si="6"/>
        <v>575000</v>
      </c>
      <c r="V14" s="7">
        <f t="shared" si="6"/>
        <v>825000</v>
      </c>
      <c r="W14" s="7">
        <f t="shared" si="6"/>
        <v>650000</v>
      </c>
      <c r="X14" s="7">
        <f t="shared" si="6"/>
        <v>0</v>
      </c>
      <c r="Y14" s="7">
        <f t="shared" si="6"/>
        <v>0</v>
      </c>
      <c r="Z14" s="7">
        <f t="shared" si="6"/>
        <v>0</v>
      </c>
      <c r="AA14" s="7">
        <f t="shared" si="6"/>
        <v>0</v>
      </c>
      <c r="AB14" s="7">
        <f t="shared" si="6"/>
        <v>600000</v>
      </c>
      <c r="AC14" s="7">
        <f t="shared" si="6"/>
        <v>975000</v>
      </c>
      <c r="AD14" s="7">
        <f t="shared" si="6"/>
        <v>0</v>
      </c>
      <c r="AE14" s="7">
        <f t="shared" si="6"/>
        <v>475000</v>
      </c>
      <c r="AF14" s="7">
        <f t="shared" si="6"/>
        <v>800000</v>
      </c>
      <c r="AG14" s="7">
        <f t="shared" si="6"/>
        <v>725000</v>
      </c>
      <c r="AH14" s="7">
        <f t="shared" si="6"/>
        <v>0</v>
      </c>
      <c r="AI14" s="7">
        <f t="shared" si="6"/>
        <v>50000</v>
      </c>
      <c r="AJ14" s="7">
        <f t="shared" si="6"/>
        <v>75000</v>
      </c>
      <c r="AK14" s="7">
        <f t="shared" si="6"/>
        <v>425000</v>
      </c>
      <c r="AL14" s="7">
        <f t="shared" si="6"/>
        <v>1000000</v>
      </c>
      <c r="AM14" s="7">
        <f t="shared" si="6"/>
        <v>0</v>
      </c>
      <c r="AN14" s="7">
        <f t="shared" si="6"/>
        <v>700000</v>
      </c>
      <c r="AO14" s="7">
        <f t="shared" si="6"/>
        <v>50000</v>
      </c>
      <c r="AP14" s="7">
        <f t="shared" si="6"/>
        <v>0</v>
      </c>
      <c r="AQ14" s="7">
        <f t="shared" si="6"/>
        <v>725000</v>
      </c>
      <c r="AR14" s="7">
        <f t="shared" si="6"/>
        <v>0</v>
      </c>
      <c r="AS14" s="7">
        <f t="shared" si="6"/>
        <v>600000</v>
      </c>
      <c r="AT14" s="7">
        <f t="shared" si="6"/>
        <v>0</v>
      </c>
      <c r="AU14" s="7">
        <f t="shared" si="6"/>
        <v>950000</v>
      </c>
      <c r="AV14" s="7">
        <f t="shared" si="6"/>
        <v>775000</v>
      </c>
      <c r="AW14" s="7">
        <f t="shared" si="6"/>
        <v>675000</v>
      </c>
      <c r="AX14" s="7">
        <f t="shared" si="6"/>
        <v>0</v>
      </c>
      <c r="AY14" s="7">
        <f t="shared" si="6"/>
        <v>0</v>
      </c>
      <c r="AZ14" s="7">
        <f t="shared" si="6"/>
        <v>450000</v>
      </c>
      <c r="BA14" s="7">
        <f t="shared" si="6"/>
        <v>0</v>
      </c>
      <c r="BB14" s="7">
        <f t="shared" si="6"/>
        <v>0</v>
      </c>
      <c r="BC14" s="7">
        <f t="shared" si="6"/>
        <v>0</v>
      </c>
      <c r="BD14" s="7">
        <f t="shared" si="6"/>
        <v>325000</v>
      </c>
      <c r="BE14" s="7">
        <f t="shared" si="6"/>
        <v>50000</v>
      </c>
      <c r="BF14" s="7">
        <f t="shared" si="6"/>
        <v>675000</v>
      </c>
      <c r="BG14" s="7">
        <f t="shared" si="6"/>
        <v>800000</v>
      </c>
      <c r="BH14" s="7">
        <f t="shared" si="6"/>
        <v>250000</v>
      </c>
      <c r="BI14" s="7">
        <f t="shared" si="6"/>
        <v>0</v>
      </c>
      <c r="BJ14" s="7">
        <f t="shared" si="6"/>
        <v>0</v>
      </c>
      <c r="BK14" s="7">
        <f t="shared" si="6"/>
        <v>0</v>
      </c>
      <c r="BL14" s="7">
        <f t="shared" si="6"/>
        <v>0</v>
      </c>
      <c r="BM14" s="7">
        <f t="shared" si="6"/>
        <v>0</v>
      </c>
      <c r="BN14" s="7">
        <f t="shared" si="6"/>
        <v>125000</v>
      </c>
      <c r="BO14" s="7">
        <f t="shared" si="6"/>
        <v>0</v>
      </c>
      <c r="BP14" s="7">
        <f t="shared" si="1"/>
        <v>0</v>
      </c>
      <c r="BQ14" s="7">
        <f t="shared" si="1"/>
        <v>425000</v>
      </c>
      <c r="BR14" s="7">
        <f t="shared" si="1"/>
        <v>0</v>
      </c>
      <c r="BS14" s="7">
        <f t="shared" si="1"/>
        <v>0</v>
      </c>
      <c r="BT14" s="7">
        <f t="shared" si="1"/>
        <v>0</v>
      </c>
      <c r="BU14" s="7">
        <f t="shared" si="1"/>
        <v>225000</v>
      </c>
      <c r="BV14" s="7">
        <f t="shared" si="1"/>
        <v>0</v>
      </c>
      <c r="BW14" s="7">
        <f t="shared" si="1"/>
        <v>0</v>
      </c>
      <c r="BX14" s="7">
        <f t="shared" si="1"/>
        <v>200000</v>
      </c>
      <c r="BY14" s="7">
        <f t="shared" si="1"/>
        <v>0</v>
      </c>
      <c r="BZ14" s="7">
        <f t="shared" si="1"/>
        <v>625000</v>
      </c>
      <c r="CA14" s="7">
        <f t="shared" si="1"/>
        <v>0</v>
      </c>
      <c r="CB14" s="7">
        <f t="shared" si="1"/>
        <v>0</v>
      </c>
      <c r="CC14" s="7">
        <f t="shared" si="1"/>
        <v>975000</v>
      </c>
      <c r="CD14" s="7">
        <f t="shared" si="1"/>
        <v>825000</v>
      </c>
      <c r="CE14" s="7">
        <f t="shared" si="1"/>
        <v>0</v>
      </c>
      <c r="CF14" s="7">
        <f t="shared" si="1"/>
        <v>300000</v>
      </c>
      <c r="CG14" s="7">
        <f t="shared" si="1"/>
        <v>0</v>
      </c>
      <c r="CH14" s="7">
        <f t="shared" si="1"/>
        <v>800000</v>
      </c>
      <c r="CI14" s="7">
        <f t="shared" si="1"/>
        <v>0</v>
      </c>
      <c r="CJ14" s="7">
        <f t="shared" si="1"/>
        <v>0</v>
      </c>
      <c r="CK14" s="7">
        <f t="shared" si="1"/>
        <v>250000</v>
      </c>
      <c r="CL14" s="7">
        <f t="shared" si="1"/>
        <v>700000</v>
      </c>
      <c r="CM14" s="7">
        <f t="shared" si="1"/>
        <v>0</v>
      </c>
      <c r="CN14" s="7">
        <f t="shared" si="1"/>
        <v>0</v>
      </c>
      <c r="CO14" s="7">
        <f t="shared" si="1"/>
        <v>525000</v>
      </c>
      <c r="CP14" s="7">
        <f t="shared" si="1"/>
        <v>100000</v>
      </c>
      <c r="CQ14" s="7">
        <f t="shared" si="1"/>
        <v>0</v>
      </c>
      <c r="CR14" s="7">
        <f t="shared" si="1"/>
        <v>150000</v>
      </c>
      <c r="CS14" s="7">
        <f t="shared" si="1"/>
        <v>875000</v>
      </c>
      <c r="CT14" s="7">
        <f t="shared" si="1"/>
        <v>150000</v>
      </c>
      <c r="CU14" s="7">
        <f t="shared" si="1"/>
        <v>600000</v>
      </c>
      <c r="CV14" s="7">
        <f t="shared" si="1"/>
        <v>750000</v>
      </c>
      <c r="CW14" s="7">
        <f t="shared" si="1"/>
        <v>450000</v>
      </c>
      <c r="CX14" s="7">
        <f t="shared" si="1"/>
        <v>875000</v>
      </c>
      <c r="CY14" s="7">
        <f t="shared" si="1"/>
        <v>275000</v>
      </c>
      <c r="CZ14" s="7">
        <f t="shared" si="1"/>
        <v>625000</v>
      </c>
      <c r="DA14" s="7">
        <f t="shared" si="1"/>
        <v>0</v>
      </c>
      <c r="DB14" s="7">
        <f t="shared" si="1"/>
        <v>0</v>
      </c>
      <c r="DC14" s="7">
        <f t="shared" si="1"/>
        <v>375000</v>
      </c>
      <c r="DD14" s="7">
        <f t="shared" si="1"/>
        <v>725000</v>
      </c>
      <c r="DE14" s="7">
        <f t="shared" si="1"/>
        <v>25000</v>
      </c>
      <c r="DF14" s="7">
        <f t="shared" si="1"/>
        <v>900000</v>
      </c>
      <c r="DG14" s="7">
        <f t="shared" si="1"/>
        <v>850000</v>
      </c>
      <c r="DH14" s="7">
        <f t="shared" si="1"/>
        <v>0</v>
      </c>
      <c r="DI14" s="7">
        <f t="shared" si="1"/>
        <v>675000</v>
      </c>
      <c r="DJ14" s="7">
        <f t="shared" si="1"/>
        <v>0</v>
      </c>
      <c r="DK14" s="7">
        <f t="shared" si="1"/>
        <v>575000</v>
      </c>
      <c r="DL14" s="7">
        <f t="shared" si="1"/>
        <v>0</v>
      </c>
      <c r="DM14" s="7">
        <f t="shared" si="1"/>
        <v>250000</v>
      </c>
      <c r="DN14" s="7">
        <f t="shared" si="1"/>
        <v>550000</v>
      </c>
      <c r="DO14" s="7">
        <f t="shared" si="1"/>
        <v>0</v>
      </c>
      <c r="DP14" s="7">
        <f t="shared" si="1"/>
        <v>950000</v>
      </c>
      <c r="DQ14" s="7">
        <f t="shared" si="1"/>
        <v>200000</v>
      </c>
      <c r="DR14" s="7">
        <f t="shared" si="1"/>
        <v>825000</v>
      </c>
      <c r="DS14" s="7">
        <f t="shared" si="1"/>
        <v>650000</v>
      </c>
      <c r="DT14" s="7">
        <f t="shared" si="1"/>
        <v>675000</v>
      </c>
      <c r="DU14" s="7">
        <f t="shared" si="1"/>
        <v>875000</v>
      </c>
      <c r="DV14" s="7">
        <f t="shared" si="1"/>
        <v>25000</v>
      </c>
      <c r="DW14" s="7">
        <f t="shared" si="1"/>
        <v>0</v>
      </c>
      <c r="DX14" s="7">
        <f t="shared" si="1"/>
        <v>0</v>
      </c>
      <c r="DY14" s="7">
        <f t="shared" si="1"/>
        <v>0</v>
      </c>
      <c r="DZ14" s="7">
        <f t="shared" si="1"/>
        <v>450000</v>
      </c>
      <c r="EA14" s="7">
        <f t="shared" si="1"/>
        <v>0</v>
      </c>
      <c r="EB14" s="7">
        <f t="shared" si="2"/>
        <v>175000</v>
      </c>
      <c r="EC14" s="7">
        <f t="shared" si="2"/>
        <v>900000</v>
      </c>
      <c r="ED14" s="7">
        <f t="shared" si="2"/>
        <v>275000</v>
      </c>
      <c r="EE14" s="7">
        <f t="shared" si="2"/>
        <v>825000</v>
      </c>
      <c r="EF14" s="7">
        <f t="shared" si="2"/>
        <v>0</v>
      </c>
      <c r="EG14" s="7">
        <f t="shared" si="2"/>
        <v>925000</v>
      </c>
      <c r="EH14" s="7">
        <f t="shared" si="2"/>
        <v>300000</v>
      </c>
      <c r="EI14" s="7">
        <f t="shared" si="2"/>
        <v>375000</v>
      </c>
      <c r="EJ14" s="7">
        <f t="shared" si="2"/>
        <v>0</v>
      </c>
      <c r="EK14" s="7">
        <f t="shared" si="2"/>
        <v>0</v>
      </c>
      <c r="EL14" s="7">
        <f t="shared" si="2"/>
        <v>600000</v>
      </c>
      <c r="EM14" s="7">
        <f t="shared" si="2"/>
        <v>825000</v>
      </c>
      <c r="EN14" s="7">
        <f t="shared" si="2"/>
        <v>725000</v>
      </c>
      <c r="EO14" s="7">
        <f t="shared" si="2"/>
        <v>875000</v>
      </c>
      <c r="EP14" s="7">
        <f t="shared" si="2"/>
        <v>300000</v>
      </c>
      <c r="EQ14" s="7">
        <f t="shared" si="2"/>
        <v>325000</v>
      </c>
      <c r="ER14" s="7">
        <f t="shared" si="2"/>
        <v>900000</v>
      </c>
      <c r="ES14" s="7">
        <f t="shared" si="2"/>
        <v>500000</v>
      </c>
      <c r="ET14" s="7">
        <f t="shared" si="2"/>
        <v>325000</v>
      </c>
      <c r="EU14" s="7">
        <f t="shared" si="2"/>
        <v>975000</v>
      </c>
      <c r="EV14" s="7">
        <f t="shared" si="2"/>
        <v>875000</v>
      </c>
      <c r="EW14" s="7">
        <f t="shared" si="2"/>
        <v>425000</v>
      </c>
      <c r="EX14" s="7">
        <f t="shared" si="2"/>
        <v>475000</v>
      </c>
      <c r="EY14" s="7">
        <f t="shared" si="2"/>
        <v>1000000</v>
      </c>
      <c r="EZ14" s="7">
        <f t="shared" si="2"/>
        <v>275000</v>
      </c>
      <c r="FA14" s="7">
        <f t="shared" si="2"/>
        <v>975000</v>
      </c>
      <c r="FB14" s="7">
        <f t="shared" si="2"/>
        <v>0</v>
      </c>
      <c r="FC14" s="7">
        <f t="shared" si="2"/>
        <v>400000</v>
      </c>
      <c r="FD14" s="7">
        <f t="shared" si="2"/>
        <v>0</v>
      </c>
      <c r="FE14" s="7">
        <f t="shared" si="2"/>
        <v>0</v>
      </c>
      <c r="FF14" s="7">
        <f t="shared" si="2"/>
        <v>375000</v>
      </c>
      <c r="FG14" s="7">
        <f t="shared" si="2"/>
        <v>0</v>
      </c>
      <c r="FH14" s="7">
        <f t="shared" si="2"/>
        <v>325000</v>
      </c>
      <c r="FI14" s="7">
        <f t="shared" si="2"/>
        <v>775000</v>
      </c>
      <c r="FJ14" s="7">
        <f t="shared" si="2"/>
        <v>900000</v>
      </c>
      <c r="FK14" s="7">
        <f t="shared" si="2"/>
        <v>475000</v>
      </c>
      <c r="FL14" s="7">
        <f t="shared" si="2"/>
        <v>975000</v>
      </c>
      <c r="FM14" s="7">
        <f t="shared" si="2"/>
        <v>150000</v>
      </c>
      <c r="FN14" s="7">
        <f t="shared" si="2"/>
        <v>0</v>
      </c>
      <c r="FO14" s="7">
        <f t="shared" si="2"/>
        <v>100000</v>
      </c>
      <c r="FP14" s="7">
        <f t="shared" si="2"/>
        <v>0</v>
      </c>
      <c r="FQ14" s="7">
        <f t="shared" si="2"/>
        <v>0</v>
      </c>
      <c r="FR14" s="7">
        <f t="shared" si="2"/>
        <v>750000</v>
      </c>
      <c r="FS14" s="7">
        <f t="shared" si="2"/>
        <v>325000</v>
      </c>
      <c r="FT14" s="7">
        <f t="shared" si="2"/>
        <v>525000</v>
      </c>
      <c r="FU14" s="7">
        <f t="shared" si="2"/>
        <v>875000</v>
      </c>
      <c r="FV14" s="7">
        <f t="shared" si="2"/>
        <v>0</v>
      </c>
      <c r="FW14" s="7">
        <f t="shared" si="2"/>
        <v>475000</v>
      </c>
      <c r="FX14" s="7">
        <f t="shared" si="2"/>
        <v>650000</v>
      </c>
      <c r="FY14" s="7">
        <f t="shared" si="2"/>
        <v>75000</v>
      </c>
      <c r="FZ14" s="7">
        <f t="shared" si="2"/>
        <v>725000</v>
      </c>
      <c r="GA14" s="7">
        <f t="shared" si="2"/>
        <v>0</v>
      </c>
      <c r="GB14" s="7">
        <f t="shared" si="2"/>
        <v>0</v>
      </c>
      <c r="GC14" s="7">
        <f t="shared" si="2"/>
        <v>0</v>
      </c>
      <c r="GD14" s="7">
        <f t="shared" si="2"/>
        <v>150000</v>
      </c>
      <c r="GE14" s="7">
        <f t="shared" si="2"/>
        <v>0</v>
      </c>
      <c r="GF14" s="7">
        <f t="shared" si="2"/>
        <v>0</v>
      </c>
      <c r="GG14" s="7">
        <f t="shared" si="2"/>
        <v>0</v>
      </c>
      <c r="GH14" s="7">
        <f t="shared" si="2"/>
        <v>200000</v>
      </c>
      <c r="GI14" s="7">
        <f t="shared" si="2"/>
        <v>425000</v>
      </c>
      <c r="GJ14" s="7">
        <f t="shared" si="2"/>
        <v>0</v>
      </c>
      <c r="GK14" s="7">
        <f t="shared" si="2"/>
        <v>50000</v>
      </c>
      <c r="GL14" s="7">
        <f t="shared" si="2"/>
        <v>50000</v>
      </c>
      <c r="GM14" s="7">
        <f t="shared" si="2"/>
        <v>0</v>
      </c>
      <c r="GN14" s="7">
        <f t="shared" si="3"/>
        <v>975000</v>
      </c>
      <c r="GO14" s="7">
        <f t="shared" si="3"/>
        <v>925000</v>
      </c>
      <c r="GP14" s="7">
        <f t="shared" si="3"/>
        <v>975000</v>
      </c>
      <c r="GQ14" s="7">
        <f t="shared" si="3"/>
        <v>75000</v>
      </c>
      <c r="GR14" s="7">
        <f t="shared" si="3"/>
        <v>0</v>
      </c>
      <c r="GS14" s="7">
        <f t="shared" si="3"/>
        <v>875000</v>
      </c>
      <c r="GT14" s="7">
        <f t="shared" si="3"/>
        <v>500000</v>
      </c>
      <c r="GU14" s="7">
        <f t="shared" si="3"/>
        <v>625000</v>
      </c>
      <c r="GV14" s="7">
        <f t="shared" si="3"/>
        <v>550000</v>
      </c>
      <c r="GW14" s="7">
        <f t="shared" si="3"/>
        <v>0</v>
      </c>
      <c r="GX14" s="7">
        <f t="shared" si="3"/>
        <v>0</v>
      </c>
      <c r="GY14" s="7">
        <f t="shared" si="3"/>
        <v>0</v>
      </c>
      <c r="GZ14" s="7">
        <f t="shared" si="3"/>
        <v>0</v>
      </c>
      <c r="HA14" s="7">
        <f t="shared" si="3"/>
        <v>750000</v>
      </c>
      <c r="HB14" s="7">
        <f t="shared" si="3"/>
        <v>325000</v>
      </c>
      <c r="HC14" s="7">
        <f t="shared" si="3"/>
        <v>75000</v>
      </c>
      <c r="HD14" s="7">
        <f t="shared" si="3"/>
        <v>0</v>
      </c>
      <c r="HE14" s="7">
        <f t="shared" si="3"/>
        <v>0</v>
      </c>
      <c r="HF14" s="7">
        <f t="shared" si="3"/>
        <v>175000</v>
      </c>
      <c r="HG14" s="7">
        <f t="shared" si="3"/>
        <v>0</v>
      </c>
      <c r="HH14" s="7">
        <f t="shared" si="3"/>
        <v>0</v>
      </c>
      <c r="HI14" s="7">
        <f t="shared" si="3"/>
        <v>200000</v>
      </c>
      <c r="HJ14" s="7">
        <f t="shared" si="3"/>
        <v>0</v>
      </c>
      <c r="HK14" s="7">
        <f t="shared" si="3"/>
        <v>550000</v>
      </c>
      <c r="HL14" s="7">
        <f t="shared" si="3"/>
        <v>125000</v>
      </c>
      <c r="HM14" s="7">
        <f t="shared" si="3"/>
        <v>0</v>
      </c>
      <c r="HN14" s="7">
        <f t="shared" si="3"/>
        <v>400000</v>
      </c>
      <c r="HO14" s="7">
        <f t="shared" si="3"/>
        <v>875000</v>
      </c>
      <c r="HP14" s="7">
        <f t="shared" si="3"/>
        <v>175000</v>
      </c>
      <c r="HQ14" s="7">
        <f t="shared" si="3"/>
        <v>0</v>
      </c>
      <c r="HR14" s="7">
        <f t="shared" si="3"/>
        <v>0</v>
      </c>
      <c r="HS14" s="7">
        <f t="shared" si="3"/>
        <v>525000</v>
      </c>
      <c r="HT14" s="7">
        <f t="shared" si="3"/>
        <v>0</v>
      </c>
      <c r="HU14" s="7">
        <f t="shared" si="3"/>
        <v>0</v>
      </c>
      <c r="HV14" s="7">
        <f t="shared" si="3"/>
        <v>25000</v>
      </c>
      <c r="HW14" s="7">
        <f t="shared" si="3"/>
        <v>625000</v>
      </c>
      <c r="HX14" s="7">
        <f t="shared" si="3"/>
        <v>0</v>
      </c>
      <c r="HY14" s="7">
        <f t="shared" si="3"/>
        <v>0</v>
      </c>
      <c r="HZ14" s="7">
        <f t="shared" si="3"/>
        <v>0</v>
      </c>
      <c r="IA14" s="7">
        <f t="shared" si="3"/>
        <v>800000</v>
      </c>
      <c r="IB14" s="7">
        <f t="shared" si="3"/>
        <v>1000000</v>
      </c>
      <c r="IC14" s="7">
        <f t="shared" si="3"/>
        <v>0</v>
      </c>
      <c r="ID14" s="7">
        <f t="shared" si="3"/>
        <v>0</v>
      </c>
      <c r="IE14" s="7">
        <f t="shared" si="3"/>
        <v>0</v>
      </c>
      <c r="IF14" s="7">
        <f t="shared" si="3"/>
        <v>950000</v>
      </c>
      <c r="IG14" s="7">
        <f t="shared" si="3"/>
        <v>950000</v>
      </c>
      <c r="IH14" s="7">
        <f t="shared" si="3"/>
        <v>250000</v>
      </c>
      <c r="II14" s="7">
        <f t="shared" si="3"/>
        <v>525000</v>
      </c>
      <c r="IJ14" s="7">
        <f t="shared" si="3"/>
        <v>0</v>
      </c>
      <c r="IK14" s="7">
        <f t="shared" si="3"/>
        <v>0</v>
      </c>
      <c r="IL14" s="7">
        <f t="shared" si="3"/>
        <v>0</v>
      </c>
      <c r="IM14" s="7">
        <f t="shared" si="3"/>
        <v>0</v>
      </c>
      <c r="IN14" s="7">
        <f t="shared" si="3"/>
        <v>25000</v>
      </c>
      <c r="IO14" s="7">
        <f t="shared" si="3"/>
        <v>0</v>
      </c>
      <c r="IP14" s="7">
        <f t="shared" si="3"/>
        <v>150000</v>
      </c>
      <c r="IQ14" s="7">
        <f t="shared" si="3"/>
        <v>0</v>
      </c>
      <c r="IR14" s="7">
        <f t="shared" si="3"/>
        <v>550000</v>
      </c>
    </row>
    <row r="15" spans="1:252" s="7" customFormat="1" ht="15" customHeight="1" x14ac:dyDescent="0.35">
      <c r="A15" s="2"/>
      <c r="B15" s="13">
        <f t="shared" si="5"/>
        <v>2014</v>
      </c>
      <c r="C15" s="7">
        <f t="shared" si="4"/>
        <v>0</v>
      </c>
      <c r="D15" s="7">
        <f t="shared" si="6"/>
        <v>0</v>
      </c>
      <c r="E15" s="7">
        <f t="shared" si="6"/>
        <v>950000</v>
      </c>
      <c r="F15" s="7">
        <f t="shared" si="6"/>
        <v>0</v>
      </c>
      <c r="G15" s="7">
        <f t="shared" si="6"/>
        <v>0</v>
      </c>
      <c r="H15" s="7">
        <f t="shared" si="6"/>
        <v>825000</v>
      </c>
      <c r="I15" s="7">
        <f t="shared" si="6"/>
        <v>700000</v>
      </c>
      <c r="J15" s="7">
        <f t="shared" si="6"/>
        <v>0</v>
      </c>
      <c r="K15" s="7">
        <f t="shared" si="6"/>
        <v>250000</v>
      </c>
      <c r="L15" s="7">
        <f t="shared" si="6"/>
        <v>975000</v>
      </c>
      <c r="M15" s="7">
        <f t="shared" si="6"/>
        <v>225000</v>
      </c>
      <c r="N15" s="7">
        <f t="shared" si="6"/>
        <v>225000</v>
      </c>
      <c r="O15" s="7">
        <f t="shared" si="6"/>
        <v>750000</v>
      </c>
      <c r="P15" s="7">
        <f t="shared" si="6"/>
        <v>775000</v>
      </c>
      <c r="Q15" s="7">
        <f t="shared" si="6"/>
        <v>0</v>
      </c>
      <c r="R15" s="7">
        <f t="shared" si="6"/>
        <v>625000</v>
      </c>
      <c r="S15" s="7">
        <f t="shared" si="6"/>
        <v>75000</v>
      </c>
      <c r="T15" s="7">
        <f t="shared" si="6"/>
        <v>150000</v>
      </c>
      <c r="U15" s="7">
        <f t="shared" si="6"/>
        <v>575000</v>
      </c>
      <c r="V15" s="7">
        <f t="shared" si="6"/>
        <v>825000</v>
      </c>
      <c r="W15" s="7">
        <f t="shared" si="6"/>
        <v>650000</v>
      </c>
      <c r="X15" s="7">
        <f t="shared" si="6"/>
        <v>100000</v>
      </c>
      <c r="Y15" s="7">
        <f t="shared" si="6"/>
        <v>125000</v>
      </c>
      <c r="Z15" s="7">
        <f t="shared" si="6"/>
        <v>525000</v>
      </c>
      <c r="AA15" s="7">
        <f t="shared" si="6"/>
        <v>75000</v>
      </c>
      <c r="AB15" s="7">
        <f t="shared" si="6"/>
        <v>600000</v>
      </c>
      <c r="AC15" s="7">
        <f t="shared" si="6"/>
        <v>975000</v>
      </c>
      <c r="AD15" s="7">
        <f t="shared" si="6"/>
        <v>425000</v>
      </c>
      <c r="AE15" s="7">
        <f t="shared" si="6"/>
        <v>475000</v>
      </c>
      <c r="AF15" s="7">
        <f t="shared" si="6"/>
        <v>800000</v>
      </c>
      <c r="AG15" s="7">
        <f t="shared" si="6"/>
        <v>725000</v>
      </c>
      <c r="AH15" s="7">
        <f t="shared" si="6"/>
        <v>225000</v>
      </c>
      <c r="AI15" s="7">
        <f t="shared" si="6"/>
        <v>50000</v>
      </c>
      <c r="AJ15" s="7">
        <f t="shared" si="6"/>
        <v>75000</v>
      </c>
      <c r="AK15" s="7">
        <f t="shared" si="6"/>
        <v>425000</v>
      </c>
      <c r="AL15" s="7">
        <f t="shared" si="6"/>
        <v>1000000</v>
      </c>
      <c r="AM15" s="7">
        <f t="shared" si="6"/>
        <v>0</v>
      </c>
      <c r="AN15" s="7">
        <f t="shared" si="6"/>
        <v>700000</v>
      </c>
      <c r="AO15" s="7">
        <f t="shared" si="6"/>
        <v>50000</v>
      </c>
      <c r="AP15" s="7">
        <f t="shared" si="6"/>
        <v>0</v>
      </c>
      <c r="AQ15" s="7">
        <f t="shared" si="6"/>
        <v>725000</v>
      </c>
      <c r="AR15" s="7">
        <f t="shared" si="6"/>
        <v>400000</v>
      </c>
      <c r="AS15" s="7">
        <f t="shared" si="6"/>
        <v>600000</v>
      </c>
      <c r="AT15" s="7">
        <f t="shared" si="6"/>
        <v>725000</v>
      </c>
      <c r="AU15" s="7">
        <f t="shared" si="6"/>
        <v>950000</v>
      </c>
      <c r="AV15" s="7">
        <f t="shared" si="6"/>
        <v>775000</v>
      </c>
      <c r="AW15" s="7">
        <f t="shared" si="6"/>
        <v>675000</v>
      </c>
      <c r="AX15" s="7">
        <f t="shared" si="6"/>
        <v>625000</v>
      </c>
      <c r="AY15" s="7">
        <f t="shared" si="6"/>
        <v>50000</v>
      </c>
      <c r="AZ15" s="7">
        <f t="shared" si="6"/>
        <v>450000</v>
      </c>
      <c r="BA15" s="7">
        <f t="shared" si="6"/>
        <v>950000</v>
      </c>
      <c r="BB15" s="7">
        <f t="shared" si="6"/>
        <v>825000</v>
      </c>
      <c r="BC15" s="7">
        <f t="shared" si="6"/>
        <v>0</v>
      </c>
      <c r="BD15" s="7">
        <f t="shared" si="6"/>
        <v>325000</v>
      </c>
      <c r="BE15" s="7">
        <f t="shared" si="6"/>
        <v>50000</v>
      </c>
      <c r="BF15" s="7">
        <f t="shared" si="6"/>
        <v>675000</v>
      </c>
      <c r="BG15" s="7">
        <f t="shared" si="6"/>
        <v>800000</v>
      </c>
      <c r="BH15" s="7">
        <f t="shared" si="6"/>
        <v>250000</v>
      </c>
      <c r="BI15" s="7">
        <f t="shared" si="6"/>
        <v>0</v>
      </c>
      <c r="BJ15" s="7">
        <f t="shared" si="6"/>
        <v>550000</v>
      </c>
      <c r="BK15" s="7">
        <f t="shared" si="6"/>
        <v>0</v>
      </c>
      <c r="BL15" s="7">
        <f t="shared" si="6"/>
        <v>0</v>
      </c>
      <c r="BM15" s="7">
        <f t="shared" si="6"/>
        <v>0</v>
      </c>
      <c r="BN15" s="7">
        <f t="shared" si="6"/>
        <v>125000</v>
      </c>
      <c r="BO15" s="7">
        <f t="shared" si="6"/>
        <v>900000</v>
      </c>
      <c r="BP15" s="7">
        <f t="shared" si="1"/>
        <v>0</v>
      </c>
      <c r="BQ15" s="7">
        <f t="shared" si="1"/>
        <v>425000</v>
      </c>
      <c r="BR15" s="7">
        <f t="shared" si="1"/>
        <v>0</v>
      </c>
      <c r="BS15" s="7">
        <f t="shared" si="1"/>
        <v>0</v>
      </c>
      <c r="BT15" s="7">
        <f t="shared" si="1"/>
        <v>800000</v>
      </c>
      <c r="BU15" s="7">
        <f t="shared" si="1"/>
        <v>225000</v>
      </c>
      <c r="BV15" s="7">
        <f t="shared" si="1"/>
        <v>175000</v>
      </c>
      <c r="BW15" s="7">
        <f t="shared" si="1"/>
        <v>0</v>
      </c>
      <c r="BX15" s="7">
        <f t="shared" si="1"/>
        <v>200000</v>
      </c>
      <c r="BY15" s="7">
        <f t="shared" si="1"/>
        <v>575000</v>
      </c>
      <c r="BZ15" s="7">
        <f t="shared" si="1"/>
        <v>625000</v>
      </c>
      <c r="CA15" s="7">
        <f t="shared" si="1"/>
        <v>425000</v>
      </c>
      <c r="CB15" s="7">
        <f t="shared" si="1"/>
        <v>0</v>
      </c>
      <c r="CC15" s="7">
        <f t="shared" si="1"/>
        <v>975000</v>
      </c>
      <c r="CD15" s="7">
        <f t="shared" si="1"/>
        <v>825000</v>
      </c>
      <c r="CE15" s="7">
        <f t="shared" si="1"/>
        <v>950000</v>
      </c>
      <c r="CF15" s="7">
        <f t="shared" si="1"/>
        <v>300000</v>
      </c>
      <c r="CG15" s="7">
        <f t="shared" si="1"/>
        <v>0</v>
      </c>
      <c r="CH15" s="7">
        <f t="shared" si="1"/>
        <v>800000</v>
      </c>
      <c r="CI15" s="7">
        <f t="shared" si="1"/>
        <v>0</v>
      </c>
      <c r="CJ15" s="7">
        <f t="shared" si="1"/>
        <v>0</v>
      </c>
      <c r="CK15" s="7">
        <f t="shared" si="1"/>
        <v>250000</v>
      </c>
      <c r="CL15" s="7">
        <f t="shared" si="1"/>
        <v>700000</v>
      </c>
      <c r="CM15" s="7">
        <f t="shared" si="1"/>
        <v>0</v>
      </c>
      <c r="CN15" s="7">
        <f t="shared" si="1"/>
        <v>575000</v>
      </c>
      <c r="CO15" s="7">
        <f t="shared" si="1"/>
        <v>525000</v>
      </c>
      <c r="CP15" s="7">
        <f t="shared" si="1"/>
        <v>100000</v>
      </c>
      <c r="CQ15" s="7">
        <f t="shared" si="1"/>
        <v>0</v>
      </c>
      <c r="CR15" s="7">
        <f t="shared" si="1"/>
        <v>150000</v>
      </c>
      <c r="CS15" s="7">
        <f t="shared" si="1"/>
        <v>875000</v>
      </c>
      <c r="CT15" s="7">
        <f t="shared" si="1"/>
        <v>150000</v>
      </c>
      <c r="CU15" s="7">
        <f t="shared" si="1"/>
        <v>600000</v>
      </c>
      <c r="CV15" s="7">
        <f t="shared" si="1"/>
        <v>750000</v>
      </c>
      <c r="CW15" s="7">
        <f t="shared" si="1"/>
        <v>450000</v>
      </c>
      <c r="CX15" s="7">
        <f t="shared" si="1"/>
        <v>875000</v>
      </c>
      <c r="CY15" s="7">
        <f t="shared" si="1"/>
        <v>275000</v>
      </c>
      <c r="CZ15" s="7">
        <f t="shared" si="1"/>
        <v>625000</v>
      </c>
      <c r="DA15" s="7">
        <f t="shared" si="1"/>
        <v>0</v>
      </c>
      <c r="DB15" s="7">
        <f t="shared" si="1"/>
        <v>750000</v>
      </c>
      <c r="DC15" s="7">
        <f t="shared" si="1"/>
        <v>375000</v>
      </c>
      <c r="DD15" s="7">
        <f t="shared" si="1"/>
        <v>725000</v>
      </c>
      <c r="DE15" s="7">
        <f t="shared" si="1"/>
        <v>25000</v>
      </c>
      <c r="DF15" s="7">
        <f t="shared" si="1"/>
        <v>900000</v>
      </c>
      <c r="DG15" s="7">
        <f t="shared" si="1"/>
        <v>850000</v>
      </c>
      <c r="DH15" s="7">
        <f t="shared" si="1"/>
        <v>450000</v>
      </c>
      <c r="DI15" s="7">
        <f t="shared" si="1"/>
        <v>675000</v>
      </c>
      <c r="DJ15" s="7">
        <f t="shared" si="1"/>
        <v>0</v>
      </c>
      <c r="DK15" s="7">
        <f t="shared" si="1"/>
        <v>575000</v>
      </c>
      <c r="DL15" s="7">
        <f t="shared" si="1"/>
        <v>875000</v>
      </c>
      <c r="DM15" s="7">
        <f t="shared" si="1"/>
        <v>250000</v>
      </c>
      <c r="DN15" s="7">
        <f t="shared" si="1"/>
        <v>550000</v>
      </c>
      <c r="DO15" s="7">
        <f t="shared" si="1"/>
        <v>0</v>
      </c>
      <c r="DP15" s="7">
        <f t="shared" si="1"/>
        <v>950000</v>
      </c>
      <c r="DQ15" s="7">
        <f t="shared" si="1"/>
        <v>200000</v>
      </c>
      <c r="DR15" s="7">
        <f t="shared" si="1"/>
        <v>825000</v>
      </c>
      <c r="DS15" s="7">
        <f t="shared" si="1"/>
        <v>650000</v>
      </c>
      <c r="DT15" s="7">
        <f t="shared" si="1"/>
        <v>675000</v>
      </c>
      <c r="DU15" s="7">
        <f t="shared" si="1"/>
        <v>875000</v>
      </c>
      <c r="DV15" s="7">
        <f t="shared" si="1"/>
        <v>25000</v>
      </c>
      <c r="DW15" s="7">
        <f t="shared" si="1"/>
        <v>900000</v>
      </c>
      <c r="DX15" s="7">
        <f t="shared" si="1"/>
        <v>275000</v>
      </c>
      <c r="DY15" s="7">
        <f t="shared" si="1"/>
        <v>0</v>
      </c>
      <c r="DZ15" s="7">
        <f t="shared" si="1"/>
        <v>450000</v>
      </c>
      <c r="EA15" s="7">
        <f t="shared" ref="EA15:GL19" si="7">IF(AND($B15&gt;=EA$9,$B15&lt;=(EA$9+EA$4-1)),EA$3,0)</f>
        <v>525000</v>
      </c>
      <c r="EB15" s="7">
        <f t="shared" si="7"/>
        <v>175000</v>
      </c>
      <c r="EC15" s="7">
        <f t="shared" si="7"/>
        <v>900000</v>
      </c>
      <c r="ED15" s="7">
        <f t="shared" si="7"/>
        <v>275000</v>
      </c>
      <c r="EE15" s="7">
        <f t="shared" si="7"/>
        <v>825000</v>
      </c>
      <c r="EF15" s="7">
        <f t="shared" si="7"/>
        <v>0</v>
      </c>
      <c r="EG15" s="7">
        <f t="shared" si="7"/>
        <v>925000</v>
      </c>
      <c r="EH15" s="7">
        <f t="shared" si="7"/>
        <v>300000</v>
      </c>
      <c r="EI15" s="7">
        <f t="shared" si="7"/>
        <v>375000</v>
      </c>
      <c r="EJ15" s="7">
        <f t="shared" si="7"/>
        <v>525000</v>
      </c>
      <c r="EK15" s="7">
        <f t="shared" si="7"/>
        <v>0</v>
      </c>
      <c r="EL15" s="7">
        <f t="shared" si="7"/>
        <v>600000</v>
      </c>
      <c r="EM15" s="7">
        <f t="shared" si="7"/>
        <v>825000</v>
      </c>
      <c r="EN15" s="7">
        <f t="shared" si="7"/>
        <v>725000</v>
      </c>
      <c r="EO15" s="7">
        <f t="shared" si="7"/>
        <v>875000</v>
      </c>
      <c r="EP15" s="7">
        <f t="shared" si="7"/>
        <v>300000</v>
      </c>
      <c r="EQ15" s="7">
        <f t="shared" si="7"/>
        <v>325000</v>
      </c>
      <c r="ER15" s="7">
        <f t="shared" si="7"/>
        <v>900000</v>
      </c>
      <c r="ES15" s="7">
        <f t="shared" si="7"/>
        <v>500000</v>
      </c>
      <c r="ET15" s="7">
        <f t="shared" si="7"/>
        <v>325000</v>
      </c>
      <c r="EU15" s="7">
        <f t="shared" si="7"/>
        <v>975000</v>
      </c>
      <c r="EV15" s="7">
        <f t="shared" si="7"/>
        <v>875000</v>
      </c>
      <c r="EW15" s="7">
        <f t="shared" si="7"/>
        <v>425000</v>
      </c>
      <c r="EX15" s="7">
        <f t="shared" si="7"/>
        <v>475000</v>
      </c>
      <c r="EY15" s="7">
        <f t="shared" si="7"/>
        <v>1000000</v>
      </c>
      <c r="EZ15" s="7">
        <f t="shared" si="7"/>
        <v>275000</v>
      </c>
      <c r="FA15" s="7">
        <f t="shared" si="7"/>
        <v>975000</v>
      </c>
      <c r="FB15" s="7">
        <f t="shared" si="7"/>
        <v>0</v>
      </c>
      <c r="FC15" s="7">
        <f t="shared" si="7"/>
        <v>400000</v>
      </c>
      <c r="FD15" s="7">
        <f t="shared" si="7"/>
        <v>375000</v>
      </c>
      <c r="FE15" s="7">
        <f t="shared" si="7"/>
        <v>500000</v>
      </c>
      <c r="FF15" s="7">
        <f t="shared" si="7"/>
        <v>375000</v>
      </c>
      <c r="FG15" s="7">
        <f t="shared" si="7"/>
        <v>0</v>
      </c>
      <c r="FH15" s="7">
        <f t="shared" si="7"/>
        <v>325000</v>
      </c>
      <c r="FI15" s="7">
        <f t="shared" si="7"/>
        <v>775000</v>
      </c>
      <c r="FJ15" s="7">
        <f t="shared" si="7"/>
        <v>900000</v>
      </c>
      <c r="FK15" s="7">
        <f t="shared" si="7"/>
        <v>475000</v>
      </c>
      <c r="FL15" s="7">
        <f t="shared" si="7"/>
        <v>975000</v>
      </c>
      <c r="FM15" s="7">
        <f t="shared" si="7"/>
        <v>150000</v>
      </c>
      <c r="FN15" s="7">
        <f t="shared" si="7"/>
        <v>0</v>
      </c>
      <c r="FO15" s="7">
        <f t="shared" si="7"/>
        <v>100000</v>
      </c>
      <c r="FP15" s="7">
        <f t="shared" si="7"/>
        <v>0</v>
      </c>
      <c r="FQ15" s="7">
        <f t="shared" si="7"/>
        <v>0</v>
      </c>
      <c r="FR15" s="7">
        <f t="shared" si="7"/>
        <v>750000</v>
      </c>
      <c r="FS15" s="7">
        <f t="shared" si="7"/>
        <v>325000</v>
      </c>
      <c r="FT15" s="7">
        <f t="shared" si="7"/>
        <v>525000</v>
      </c>
      <c r="FU15" s="7">
        <f t="shared" si="7"/>
        <v>875000</v>
      </c>
      <c r="FV15" s="7">
        <f t="shared" si="7"/>
        <v>450000</v>
      </c>
      <c r="FW15" s="7">
        <f t="shared" si="7"/>
        <v>475000</v>
      </c>
      <c r="FX15" s="7">
        <f t="shared" si="7"/>
        <v>650000</v>
      </c>
      <c r="FY15" s="7">
        <f t="shared" si="7"/>
        <v>75000</v>
      </c>
      <c r="FZ15" s="7">
        <f t="shared" si="7"/>
        <v>725000</v>
      </c>
      <c r="GA15" s="7">
        <f t="shared" si="7"/>
        <v>0</v>
      </c>
      <c r="GB15" s="7">
        <f t="shared" si="7"/>
        <v>950000</v>
      </c>
      <c r="GC15" s="7">
        <f t="shared" si="7"/>
        <v>450000</v>
      </c>
      <c r="GD15" s="7">
        <f t="shared" si="7"/>
        <v>150000</v>
      </c>
      <c r="GE15" s="7">
        <f t="shared" si="7"/>
        <v>900000</v>
      </c>
      <c r="GF15" s="7">
        <f t="shared" si="7"/>
        <v>950000</v>
      </c>
      <c r="GG15" s="7">
        <f t="shared" si="7"/>
        <v>0</v>
      </c>
      <c r="GH15" s="7">
        <f t="shared" si="7"/>
        <v>200000</v>
      </c>
      <c r="GI15" s="7">
        <f t="shared" si="7"/>
        <v>425000</v>
      </c>
      <c r="GJ15" s="7">
        <f t="shared" si="7"/>
        <v>375000</v>
      </c>
      <c r="GK15" s="7">
        <f t="shared" si="7"/>
        <v>50000</v>
      </c>
      <c r="GL15" s="7">
        <f t="shared" si="7"/>
        <v>50000</v>
      </c>
      <c r="GM15" s="7">
        <f t="shared" si="2"/>
        <v>0</v>
      </c>
      <c r="GN15" s="7">
        <f t="shared" si="3"/>
        <v>975000</v>
      </c>
      <c r="GO15" s="7">
        <f t="shared" si="3"/>
        <v>925000</v>
      </c>
      <c r="GP15" s="7">
        <f t="shared" si="3"/>
        <v>975000</v>
      </c>
      <c r="GQ15" s="7">
        <f t="shared" si="3"/>
        <v>75000</v>
      </c>
      <c r="GR15" s="7">
        <f t="shared" si="3"/>
        <v>800000</v>
      </c>
      <c r="GS15" s="7">
        <f t="shared" si="3"/>
        <v>875000</v>
      </c>
      <c r="GT15" s="7">
        <f t="shared" si="3"/>
        <v>500000</v>
      </c>
      <c r="GU15" s="7">
        <f t="shared" si="3"/>
        <v>625000</v>
      </c>
      <c r="GV15" s="7">
        <f t="shared" si="3"/>
        <v>550000</v>
      </c>
      <c r="GW15" s="7">
        <f t="shared" si="3"/>
        <v>0</v>
      </c>
      <c r="GX15" s="7">
        <f t="shared" si="3"/>
        <v>200000</v>
      </c>
      <c r="GY15" s="7">
        <f t="shared" si="3"/>
        <v>325000</v>
      </c>
      <c r="GZ15" s="7">
        <f t="shared" si="3"/>
        <v>225000</v>
      </c>
      <c r="HA15" s="7">
        <f t="shared" si="3"/>
        <v>750000</v>
      </c>
      <c r="HB15" s="7">
        <f t="shared" si="3"/>
        <v>325000</v>
      </c>
      <c r="HC15" s="7">
        <f t="shared" si="3"/>
        <v>75000</v>
      </c>
      <c r="HD15" s="7">
        <f t="shared" si="3"/>
        <v>775000</v>
      </c>
      <c r="HE15" s="7">
        <f t="shared" si="3"/>
        <v>0</v>
      </c>
      <c r="HF15" s="7">
        <f t="shared" si="3"/>
        <v>175000</v>
      </c>
      <c r="HG15" s="7">
        <f t="shared" si="3"/>
        <v>0</v>
      </c>
      <c r="HH15" s="7">
        <f t="shared" si="3"/>
        <v>775000</v>
      </c>
      <c r="HI15" s="7">
        <f t="shared" si="3"/>
        <v>200000</v>
      </c>
      <c r="HJ15" s="7">
        <f t="shared" si="3"/>
        <v>0</v>
      </c>
      <c r="HK15" s="7">
        <f t="shared" si="3"/>
        <v>550000</v>
      </c>
      <c r="HL15" s="7">
        <f t="shared" si="3"/>
        <v>125000</v>
      </c>
      <c r="HM15" s="7">
        <f t="shared" si="3"/>
        <v>200000</v>
      </c>
      <c r="HN15" s="7">
        <f t="shared" si="3"/>
        <v>400000</v>
      </c>
      <c r="HO15" s="7">
        <f t="shared" si="3"/>
        <v>875000</v>
      </c>
      <c r="HP15" s="7">
        <f t="shared" si="3"/>
        <v>175000</v>
      </c>
      <c r="HQ15" s="7">
        <f t="shared" si="3"/>
        <v>0</v>
      </c>
      <c r="HR15" s="7">
        <f t="shared" si="3"/>
        <v>325000</v>
      </c>
      <c r="HS15" s="7">
        <f t="shared" si="3"/>
        <v>525000</v>
      </c>
      <c r="HT15" s="7">
        <f t="shared" si="3"/>
        <v>0</v>
      </c>
      <c r="HU15" s="7">
        <f t="shared" si="3"/>
        <v>0</v>
      </c>
      <c r="HV15" s="7">
        <f t="shared" si="3"/>
        <v>25000</v>
      </c>
      <c r="HW15" s="7">
        <f t="shared" si="3"/>
        <v>625000</v>
      </c>
      <c r="HX15" s="7">
        <f t="shared" si="3"/>
        <v>325000</v>
      </c>
      <c r="HY15" s="7">
        <f t="shared" si="3"/>
        <v>775000</v>
      </c>
      <c r="HZ15" s="7">
        <f t="shared" si="3"/>
        <v>100000</v>
      </c>
      <c r="IA15" s="7">
        <f t="shared" si="3"/>
        <v>800000</v>
      </c>
      <c r="IB15" s="7">
        <f t="shared" si="3"/>
        <v>1000000</v>
      </c>
      <c r="IC15" s="7">
        <f t="shared" si="3"/>
        <v>0</v>
      </c>
      <c r="ID15" s="7">
        <f t="shared" si="3"/>
        <v>325000</v>
      </c>
      <c r="IE15" s="7">
        <f t="shared" si="3"/>
        <v>175000</v>
      </c>
      <c r="IF15" s="7">
        <f t="shared" si="3"/>
        <v>950000</v>
      </c>
      <c r="IG15" s="7">
        <f t="shared" si="3"/>
        <v>950000</v>
      </c>
      <c r="IH15" s="7">
        <f t="shared" si="3"/>
        <v>250000</v>
      </c>
      <c r="II15" s="7">
        <f t="shared" si="3"/>
        <v>525000</v>
      </c>
      <c r="IJ15" s="7">
        <f t="shared" si="3"/>
        <v>825000</v>
      </c>
      <c r="IK15" s="7">
        <f t="shared" si="3"/>
        <v>750000</v>
      </c>
      <c r="IL15" s="7">
        <f t="shared" si="3"/>
        <v>0</v>
      </c>
      <c r="IM15" s="7">
        <f t="shared" si="3"/>
        <v>0</v>
      </c>
      <c r="IN15" s="7">
        <f t="shared" si="3"/>
        <v>25000</v>
      </c>
      <c r="IO15" s="7">
        <f t="shared" si="3"/>
        <v>400000</v>
      </c>
      <c r="IP15" s="7">
        <f t="shared" si="3"/>
        <v>150000</v>
      </c>
      <c r="IQ15" s="7">
        <f t="shared" si="3"/>
        <v>950000</v>
      </c>
      <c r="IR15" s="7">
        <f t="shared" si="3"/>
        <v>550000</v>
      </c>
    </row>
    <row r="16" spans="1:252" s="7" customFormat="1" ht="15" customHeight="1" x14ac:dyDescent="0.35">
      <c r="A16" s="2"/>
      <c r="B16" s="13">
        <f t="shared" si="5"/>
        <v>2015</v>
      </c>
      <c r="C16" s="7">
        <f t="shared" si="4"/>
        <v>200000</v>
      </c>
      <c r="D16" s="7">
        <f t="shared" si="6"/>
        <v>350000</v>
      </c>
      <c r="E16" s="7">
        <f t="shared" si="6"/>
        <v>950000</v>
      </c>
      <c r="F16" s="7">
        <f t="shared" si="6"/>
        <v>250000</v>
      </c>
      <c r="G16" s="7">
        <f t="shared" si="6"/>
        <v>525000</v>
      </c>
      <c r="H16" s="7">
        <f t="shared" si="6"/>
        <v>825000</v>
      </c>
      <c r="I16" s="7">
        <f t="shared" si="6"/>
        <v>700000</v>
      </c>
      <c r="J16" s="7">
        <f t="shared" si="6"/>
        <v>475000</v>
      </c>
      <c r="K16" s="7">
        <f t="shared" si="6"/>
        <v>250000</v>
      </c>
      <c r="L16" s="7">
        <f t="shared" si="6"/>
        <v>975000</v>
      </c>
      <c r="M16" s="7">
        <f t="shared" si="6"/>
        <v>225000</v>
      </c>
      <c r="N16" s="7">
        <f t="shared" si="6"/>
        <v>225000</v>
      </c>
      <c r="O16" s="7">
        <f t="shared" si="6"/>
        <v>750000</v>
      </c>
      <c r="P16" s="7">
        <f t="shared" si="6"/>
        <v>775000</v>
      </c>
      <c r="Q16" s="7">
        <f t="shared" si="6"/>
        <v>350000</v>
      </c>
      <c r="R16" s="7">
        <f t="shared" si="6"/>
        <v>625000</v>
      </c>
      <c r="S16" s="7">
        <f t="shared" si="6"/>
        <v>75000</v>
      </c>
      <c r="T16" s="7">
        <f t="shared" si="6"/>
        <v>150000</v>
      </c>
      <c r="U16" s="7">
        <f t="shared" si="6"/>
        <v>575000</v>
      </c>
      <c r="V16" s="7">
        <f t="shared" si="6"/>
        <v>825000</v>
      </c>
      <c r="W16" s="7">
        <f t="shared" si="6"/>
        <v>650000</v>
      </c>
      <c r="X16" s="7">
        <f t="shared" si="6"/>
        <v>100000</v>
      </c>
      <c r="Y16" s="7">
        <f t="shared" si="6"/>
        <v>125000</v>
      </c>
      <c r="Z16" s="7">
        <f t="shared" si="6"/>
        <v>525000</v>
      </c>
      <c r="AA16" s="7">
        <f t="shared" si="6"/>
        <v>75000</v>
      </c>
      <c r="AB16" s="7">
        <f t="shared" si="6"/>
        <v>600000</v>
      </c>
      <c r="AC16" s="7">
        <f t="shared" si="6"/>
        <v>975000</v>
      </c>
      <c r="AD16" s="7">
        <f t="shared" si="6"/>
        <v>425000</v>
      </c>
      <c r="AE16" s="7">
        <f t="shared" si="6"/>
        <v>475000</v>
      </c>
      <c r="AF16" s="7">
        <f t="shared" si="6"/>
        <v>800000</v>
      </c>
      <c r="AG16" s="7">
        <f t="shared" si="6"/>
        <v>725000</v>
      </c>
      <c r="AH16" s="7">
        <f t="shared" si="6"/>
        <v>225000</v>
      </c>
      <c r="AI16" s="7">
        <f t="shared" si="6"/>
        <v>50000</v>
      </c>
      <c r="AJ16" s="7">
        <f t="shared" si="6"/>
        <v>75000</v>
      </c>
      <c r="AK16" s="7">
        <f t="shared" si="6"/>
        <v>425000</v>
      </c>
      <c r="AL16" s="7">
        <f t="shared" si="6"/>
        <v>1000000</v>
      </c>
      <c r="AM16" s="7">
        <f t="shared" si="6"/>
        <v>300000</v>
      </c>
      <c r="AN16" s="7">
        <f t="shared" si="6"/>
        <v>700000</v>
      </c>
      <c r="AO16" s="7">
        <f t="shared" si="6"/>
        <v>50000</v>
      </c>
      <c r="AP16" s="7">
        <f t="shared" si="6"/>
        <v>725000</v>
      </c>
      <c r="AQ16" s="7">
        <f t="shared" si="6"/>
        <v>725000</v>
      </c>
      <c r="AR16" s="7">
        <f t="shared" si="6"/>
        <v>400000</v>
      </c>
      <c r="AS16" s="7">
        <f t="shared" si="6"/>
        <v>600000</v>
      </c>
      <c r="AT16" s="7">
        <f t="shared" si="6"/>
        <v>725000</v>
      </c>
      <c r="AU16" s="7">
        <f t="shared" si="6"/>
        <v>950000</v>
      </c>
      <c r="AV16" s="7">
        <f t="shared" si="6"/>
        <v>775000</v>
      </c>
      <c r="AW16" s="7">
        <f t="shared" si="6"/>
        <v>675000</v>
      </c>
      <c r="AX16" s="7">
        <f t="shared" si="6"/>
        <v>625000</v>
      </c>
      <c r="AY16" s="7">
        <f t="shared" si="6"/>
        <v>50000</v>
      </c>
      <c r="AZ16" s="7">
        <f t="shared" si="6"/>
        <v>450000</v>
      </c>
      <c r="BA16" s="7">
        <f t="shared" si="6"/>
        <v>950000</v>
      </c>
      <c r="BB16" s="7">
        <f t="shared" si="6"/>
        <v>825000</v>
      </c>
      <c r="BC16" s="7">
        <f t="shared" si="6"/>
        <v>375000</v>
      </c>
      <c r="BD16" s="7">
        <f t="shared" si="6"/>
        <v>325000</v>
      </c>
      <c r="BE16" s="7">
        <f t="shared" si="6"/>
        <v>50000</v>
      </c>
      <c r="BF16" s="7">
        <f t="shared" si="6"/>
        <v>675000</v>
      </c>
      <c r="BG16" s="7">
        <f t="shared" si="6"/>
        <v>800000</v>
      </c>
      <c r="BH16" s="7">
        <f t="shared" si="6"/>
        <v>250000</v>
      </c>
      <c r="BI16" s="7">
        <f t="shared" si="6"/>
        <v>575000</v>
      </c>
      <c r="BJ16" s="7">
        <f t="shared" si="6"/>
        <v>550000</v>
      </c>
      <c r="BK16" s="7">
        <f t="shared" si="6"/>
        <v>150000</v>
      </c>
      <c r="BL16" s="7">
        <f t="shared" si="6"/>
        <v>150000</v>
      </c>
      <c r="BM16" s="7">
        <f t="shared" si="6"/>
        <v>150000</v>
      </c>
      <c r="BN16" s="7">
        <f t="shared" si="6"/>
        <v>125000</v>
      </c>
      <c r="BO16" s="7">
        <f t="shared" si="6"/>
        <v>900000</v>
      </c>
      <c r="BP16" s="7">
        <f t="shared" ref="BP16:EA32" si="8">IF(AND($B16&gt;=BP$9,$B16&lt;=(BP$9+BP$4-1)),BP$3,0)</f>
        <v>75000</v>
      </c>
      <c r="BQ16" s="7">
        <f t="shared" si="8"/>
        <v>425000</v>
      </c>
      <c r="BR16" s="7">
        <f t="shared" si="8"/>
        <v>875000</v>
      </c>
      <c r="BS16" s="7">
        <f t="shared" si="8"/>
        <v>275000</v>
      </c>
      <c r="BT16" s="7">
        <f t="shared" si="8"/>
        <v>800000</v>
      </c>
      <c r="BU16" s="7">
        <f t="shared" si="8"/>
        <v>225000</v>
      </c>
      <c r="BV16" s="7">
        <f t="shared" si="8"/>
        <v>175000</v>
      </c>
      <c r="BW16" s="7">
        <f t="shared" si="8"/>
        <v>325000</v>
      </c>
      <c r="BX16" s="7">
        <f t="shared" si="8"/>
        <v>200000</v>
      </c>
      <c r="BY16" s="7">
        <f t="shared" si="8"/>
        <v>575000</v>
      </c>
      <c r="BZ16" s="7">
        <f t="shared" si="8"/>
        <v>625000</v>
      </c>
      <c r="CA16" s="7">
        <f t="shared" si="8"/>
        <v>425000</v>
      </c>
      <c r="CB16" s="7">
        <f t="shared" si="8"/>
        <v>825000</v>
      </c>
      <c r="CC16" s="7">
        <f t="shared" si="8"/>
        <v>975000</v>
      </c>
      <c r="CD16" s="7">
        <f t="shared" si="8"/>
        <v>825000</v>
      </c>
      <c r="CE16" s="7">
        <f t="shared" si="8"/>
        <v>950000</v>
      </c>
      <c r="CF16" s="7">
        <f t="shared" si="8"/>
        <v>300000</v>
      </c>
      <c r="CG16" s="7">
        <f t="shared" si="8"/>
        <v>525000</v>
      </c>
      <c r="CH16" s="7">
        <f t="shared" si="8"/>
        <v>800000</v>
      </c>
      <c r="CI16" s="7">
        <f t="shared" si="8"/>
        <v>950000</v>
      </c>
      <c r="CJ16" s="7">
        <f t="shared" si="8"/>
        <v>25000</v>
      </c>
      <c r="CK16" s="7">
        <f t="shared" si="8"/>
        <v>250000</v>
      </c>
      <c r="CL16" s="7">
        <f t="shared" si="8"/>
        <v>700000</v>
      </c>
      <c r="CM16" s="7">
        <f t="shared" si="8"/>
        <v>200000</v>
      </c>
      <c r="CN16" s="7">
        <f t="shared" si="8"/>
        <v>575000</v>
      </c>
      <c r="CO16" s="7">
        <f t="shared" si="8"/>
        <v>525000</v>
      </c>
      <c r="CP16" s="7">
        <f t="shared" si="8"/>
        <v>100000</v>
      </c>
      <c r="CQ16" s="7">
        <f t="shared" si="8"/>
        <v>75000</v>
      </c>
      <c r="CR16" s="7">
        <f t="shared" si="8"/>
        <v>150000</v>
      </c>
      <c r="CS16" s="7">
        <f t="shared" si="8"/>
        <v>875000</v>
      </c>
      <c r="CT16" s="7">
        <f t="shared" si="8"/>
        <v>150000</v>
      </c>
      <c r="CU16" s="7">
        <f t="shared" si="8"/>
        <v>600000</v>
      </c>
      <c r="CV16" s="7">
        <f t="shared" si="8"/>
        <v>750000</v>
      </c>
      <c r="CW16" s="7">
        <f t="shared" si="8"/>
        <v>450000</v>
      </c>
      <c r="CX16" s="7">
        <f t="shared" si="8"/>
        <v>875000</v>
      </c>
      <c r="CY16" s="7">
        <f t="shared" si="8"/>
        <v>275000</v>
      </c>
      <c r="CZ16" s="7">
        <f t="shared" si="8"/>
        <v>625000</v>
      </c>
      <c r="DA16" s="7">
        <f t="shared" si="8"/>
        <v>1000000</v>
      </c>
      <c r="DB16" s="7">
        <f t="shared" si="8"/>
        <v>750000</v>
      </c>
      <c r="DC16" s="7">
        <f t="shared" si="8"/>
        <v>375000</v>
      </c>
      <c r="DD16" s="7">
        <f t="shared" si="8"/>
        <v>725000</v>
      </c>
      <c r="DE16" s="7">
        <f t="shared" si="8"/>
        <v>25000</v>
      </c>
      <c r="DF16" s="7">
        <f t="shared" si="8"/>
        <v>900000</v>
      </c>
      <c r="DG16" s="7">
        <f t="shared" si="8"/>
        <v>850000</v>
      </c>
      <c r="DH16" s="7">
        <f t="shared" si="8"/>
        <v>450000</v>
      </c>
      <c r="DI16" s="7">
        <f t="shared" si="8"/>
        <v>675000</v>
      </c>
      <c r="DJ16" s="7">
        <f t="shared" si="8"/>
        <v>475000</v>
      </c>
      <c r="DK16" s="7">
        <f t="shared" si="8"/>
        <v>575000</v>
      </c>
      <c r="DL16" s="7">
        <f t="shared" si="8"/>
        <v>875000</v>
      </c>
      <c r="DM16" s="7">
        <f t="shared" si="8"/>
        <v>250000</v>
      </c>
      <c r="DN16" s="7">
        <f t="shared" si="8"/>
        <v>550000</v>
      </c>
      <c r="DO16" s="7">
        <f t="shared" si="8"/>
        <v>250000</v>
      </c>
      <c r="DP16" s="7">
        <f t="shared" si="8"/>
        <v>950000</v>
      </c>
      <c r="DQ16" s="7">
        <f t="shared" si="8"/>
        <v>200000</v>
      </c>
      <c r="DR16" s="7">
        <f t="shared" si="8"/>
        <v>825000</v>
      </c>
      <c r="DS16" s="7">
        <f t="shared" si="8"/>
        <v>650000</v>
      </c>
      <c r="DT16" s="7">
        <f t="shared" si="8"/>
        <v>675000</v>
      </c>
      <c r="DU16" s="7">
        <f t="shared" si="8"/>
        <v>875000</v>
      </c>
      <c r="DV16" s="7">
        <f t="shared" si="8"/>
        <v>25000</v>
      </c>
      <c r="DW16" s="7">
        <f t="shared" si="8"/>
        <v>900000</v>
      </c>
      <c r="DX16" s="7">
        <f t="shared" si="8"/>
        <v>275000</v>
      </c>
      <c r="DY16" s="7">
        <f t="shared" si="8"/>
        <v>675000</v>
      </c>
      <c r="DZ16" s="7">
        <f t="shared" si="8"/>
        <v>450000</v>
      </c>
      <c r="EA16" s="7">
        <f t="shared" si="8"/>
        <v>525000</v>
      </c>
      <c r="EB16" s="7">
        <f t="shared" si="7"/>
        <v>175000</v>
      </c>
      <c r="EC16" s="7">
        <f t="shared" si="7"/>
        <v>900000</v>
      </c>
      <c r="ED16" s="7">
        <f t="shared" si="7"/>
        <v>275000</v>
      </c>
      <c r="EE16" s="7">
        <f t="shared" si="7"/>
        <v>825000</v>
      </c>
      <c r="EF16" s="7">
        <f t="shared" si="7"/>
        <v>700000</v>
      </c>
      <c r="EG16" s="7">
        <f t="shared" si="7"/>
        <v>925000</v>
      </c>
      <c r="EH16" s="7">
        <f t="shared" si="7"/>
        <v>300000</v>
      </c>
      <c r="EI16" s="7">
        <f t="shared" si="7"/>
        <v>375000</v>
      </c>
      <c r="EJ16" s="7">
        <f t="shared" si="7"/>
        <v>525000</v>
      </c>
      <c r="EK16" s="7">
        <f t="shared" si="7"/>
        <v>550000</v>
      </c>
      <c r="EL16" s="7">
        <f t="shared" si="7"/>
        <v>600000</v>
      </c>
      <c r="EM16" s="7">
        <f t="shared" si="7"/>
        <v>825000</v>
      </c>
      <c r="EN16" s="7">
        <f t="shared" si="7"/>
        <v>725000</v>
      </c>
      <c r="EO16" s="7">
        <f t="shared" si="7"/>
        <v>875000</v>
      </c>
      <c r="EP16" s="7">
        <f t="shared" si="7"/>
        <v>300000</v>
      </c>
      <c r="EQ16" s="7">
        <f t="shared" si="7"/>
        <v>325000</v>
      </c>
      <c r="ER16" s="7">
        <f t="shared" si="7"/>
        <v>900000</v>
      </c>
      <c r="ES16" s="7">
        <f t="shared" si="7"/>
        <v>500000</v>
      </c>
      <c r="ET16" s="7">
        <f t="shared" si="7"/>
        <v>325000</v>
      </c>
      <c r="EU16" s="7">
        <f t="shared" si="7"/>
        <v>975000</v>
      </c>
      <c r="EV16" s="7">
        <f t="shared" si="7"/>
        <v>875000</v>
      </c>
      <c r="EW16" s="7">
        <f t="shared" si="7"/>
        <v>425000</v>
      </c>
      <c r="EX16" s="7">
        <f t="shared" si="7"/>
        <v>475000</v>
      </c>
      <c r="EY16" s="7">
        <f t="shared" si="7"/>
        <v>1000000</v>
      </c>
      <c r="EZ16" s="7">
        <f t="shared" si="7"/>
        <v>275000</v>
      </c>
      <c r="FA16" s="7">
        <f t="shared" si="7"/>
        <v>975000</v>
      </c>
      <c r="FB16" s="7">
        <f t="shared" si="7"/>
        <v>950000</v>
      </c>
      <c r="FC16" s="7">
        <f t="shared" si="7"/>
        <v>400000</v>
      </c>
      <c r="FD16" s="7">
        <f t="shared" si="7"/>
        <v>375000</v>
      </c>
      <c r="FE16" s="7">
        <f t="shared" si="7"/>
        <v>500000</v>
      </c>
      <c r="FF16" s="7">
        <f t="shared" si="7"/>
        <v>375000</v>
      </c>
      <c r="FG16" s="7">
        <f t="shared" si="7"/>
        <v>650000</v>
      </c>
      <c r="FH16" s="7">
        <f t="shared" si="7"/>
        <v>325000</v>
      </c>
      <c r="FI16" s="7">
        <f t="shared" si="7"/>
        <v>775000</v>
      </c>
      <c r="FJ16" s="7">
        <f t="shared" si="7"/>
        <v>900000</v>
      </c>
      <c r="FK16" s="7">
        <f t="shared" si="7"/>
        <v>475000</v>
      </c>
      <c r="FL16" s="7">
        <f t="shared" si="7"/>
        <v>975000</v>
      </c>
      <c r="FM16" s="7">
        <f t="shared" si="7"/>
        <v>150000</v>
      </c>
      <c r="FN16" s="7">
        <f t="shared" si="7"/>
        <v>150000</v>
      </c>
      <c r="FO16" s="7">
        <f t="shared" si="7"/>
        <v>100000</v>
      </c>
      <c r="FP16" s="7">
        <f t="shared" si="7"/>
        <v>825000</v>
      </c>
      <c r="FQ16" s="7">
        <f t="shared" si="7"/>
        <v>575000</v>
      </c>
      <c r="FR16" s="7">
        <f t="shared" si="7"/>
        <v>750000</v>
      </c>
      <c r="FS16" s="7">
        <f t="shared" si="7"/>
        <v>325000</v>
      </c>
      <c r="FT16" s="7">
        <f t="shared" si="7"/>
        <v>525000</v>
      </c>
      <c r="FU16" s="7">
        <f t="shared" si="7"/>
        <v>875000</v>
      </c>
      <c r="FV16" s="7">
        <f t="shared" si="7"/>
        <v>450000</v>
      </c>
      <c r="FW16" s="7">
        <f t="shared" si="7"/>
        <v>475000</v>
      </c>
      <c r="FX16" s="7">
        <f t="shared" si="7"/>
        <v>650000</v>
      </c>
      <c r="FY16" s="7">
        <f t="shared" si="7"/>
        <v>75000</v>
      </c>
      <c r="FZ16" s="7">
        <f t="shared" si="7"/>
        <v>725000</v>
      </c>
      <c r="GA16" s="7">
        <f t="shared" si="7"/>
        <v>875000</v>
      </c>
      <c r="GB16" s="7">
        <f t="shared" si="7"/>
        <v>950000</v>
      </c>
      <c r="GC16" s="7">
        <f t="shared" si="7"/>
        <v>450000</v>
      </c>
      <c r="GD16" s="7">
        <f t="shared" si="7"/>
        <v>150000</v>
      </c>
      <c r="GE16" s="7">
        <f t="shared" si="7"/>
        <v>900000</v>
      </c>
      <c r="GF16" s="7">
        <f t="shared" si="7"/>
        <v>950000</v>
      </c>
      <c r="GG16" s="7">
        <f t="shared" si="7"/>
        <v>525000</v>
      </c>
      <c r="GH16" s="7">
        <f t="shared" si="7"/>
        <v>200000</v>
      </c>
      <c r="GI16" s="7">
        <f t="shared" si="7"/>
        <v>425000</v>
      </c>
      <c r="GJ16" s="7">
        <f t="shared" si="7"/>
        <v>375000</v>
      </c>
      <c r="GK16" s="7">
        <f t="shared" si="7"/>
        <v>50000</v>
      </c>
      <c r="GL16" s="7">
        <f t="shared" si="7"/>
        <v>50000</v>
      </c>
      <c r="GM16" s="7">
        <f t="shared" si="2"/>
        <v>475000</v>
      </c>
      <c r="GN16" s="7">
        <f t="shared" ref="GN16:IR20" si="9">IF(AND($B16&gt;=GN$9,$B16&lt;=(GN$9+GN$4-1)),GN$3,0)</f>
        <v>975000</v>
      </c>
      <c r="GO16" s="7">
        <f t="shared" si="9"/>
        <v>925000</v>
      </c>
      <c r="GP16" s="7">
        <f t="shared" si="9"/>
        <v>975000</v>
      </c>
      <c r="GQ16" s="7">
        <f t="shared" si="9"/>
        <v>75000</v>
      </c>
      <c r="GR16" s="7">
        <f t="shared" si="9"/>
        <v>800000</v>
      </c>
      <c r="GS16" s="7">
        <f t="shared" si="9"/>
        <v>875000</v>
      </c>
      <c r="GT16" s="7">
        <f t="shared" si="9"/>
        <v>500000</v>
      </c>
      <c r="GU16" s="7">
        <f t="shared" si="9"/>
        <v>625000</v>
      </c>
      <c r="GV16" s="7">
        <f t="shared" si="9"/>
        <v>550000</v>
      </c>
      <c r="GW16" s="7">
        <f t="shared" si="9"/>
        <v>500000</v>
      </c>
      <c r="GX16" s="7">
        <f t="shared" si="9"/>
        <v>200000</v>
      </c>
      <c r="GY16" s="7">
        <f t="shared" si="9"/>
        <v>325000</v>
      </c>
      <c r="GZ16" s="7">
        <f t="shared" si="9"/>
        <v>225000</v>
      </c>
      <c r="HA16" s="7">
        <f t="shared" si="9"/>
        <v>750000</v>
      </c>
      <c r="HB16" s="7">
        <f t="shared" si="9"/>
        <v>325000</v>
      </c>
      <c r="HC16" s="7">
        <f t="shared" si="9"/>
        <v>75000</v>
      </c>
      <c r="HD16" s="7">
        <f t="shared" si="9"/>
        <v>775000</v>
      </c>
      <c r="HE16" s="7">
        <f t="shared" si="9"/>
        <v>950000</v>
      </c>
      <c r="HF16" s="7">
        <f t="shared" si="9"/>
        <v>175000</v>
      </c>
      <c r="HG16" s="7">
        <f t="shared" si="9"/>
        <v>75000</v>
      </c>
      <c r="HH16" s="7">
        <f t="shared" si="9"/>
        <v>775000</v>
      </c>
      <c r="HI16" s="7">
        <f t="shared" si="9"/>
        <v>200000</v>
      </c>
      <c r="HJ16" s="7">
        <f t="shared" si="9"/>
        <v>225000</v>
      </c>
      <c r="HK16" s="7">
        <f t="shared" si="9"/>
        <v>550000</v>
      </c>
      <c r="HL16" s="7">
        <f t="shared" si="9"/>
        <v>125000</v>
      </c>
      <c r="HM16" s="7">
        <f t="shared" si="9"/>
        <v>200000</v>
      </c>
      <c r="HN16" s="7">
        <f t="shared" si="9"/>
        <v>400000</v>
      </c>
      <c r="HO16" s="7">
        <f t="shared" si="9"/>
        <v>875000</v>
      </c>
      <c r="HP16" s="7">
        <f t="shared" si="9"/>
        <v>175000</v>
      </c>
      <c r="HQ16" s="7">
        <f t="shared" si="9"/>
        <v>950000</v>
      </c>
      <c r="HR16" s="7">
        <f t="shared" si="9"/>
        <v>325000</v>
      </c>
      <c r="HS16" s="7">
        <f t="shared" si="9"/>
        <v>525000</v>
      </c>
      <c r="HT16" s="7">
        <f t="shared" si="9"/>
        <v>575000</v>
      </c>
      <c r="HU16" s="7">
        <f t="shared" si="9"/>
        <v>125000</v>
      </c>
      <c r="HV16" s="7">
        <f t="shared" si="9"/>
        <v>25000</v>
      </c>
      <c r="HW16" s="7">
        <f t="shared" si="9"/>
        <v>625000</v>
      </c>
      <c r="HX16" s="7">
        <f t="shared" si="9"/>
        <v>325000</v>
      </c>
      <c r="HY16" s="7">
        <f t="shared" si="9"/>
        <v>775000</v>
      </c>
      <c r="HZ16" s="7">
        <f t="shared" si="9"/>
        <v>100000</v>
      </c>
      <c r="IA16" s="7">
        <f t="shared" si="9"/>
        <v>800000</v>
      </c>
      <c r="IB16" s="7">
        <f t="shared" si="9"/>
        <v>1000000</v>
      </c>
      <c r="IC16" s="7">
        <f t="shared" si="9"/>
        <v>775000</v>
      </c>
      <c r="ID16" s="7">
        <f t="shared" si="9"/>
        <v>325000</v>
      </c>
      <c r="IE16" s="7">
        <f t="shared" si="9"/>
        <v>175000</v>
      </c>
      <c r="IF16" s="7">
        <f t="shared" si="9"/>
        <v>950000</v>
      </c>
      <c r="IG16" s="7">
        <f t="shared" si="9"/>
        <v>950000</v>
      </c>
      <c r="IH16" s="7">
        <f t="shared" si="9"/>
        <v>250000</v>
      </c>
      <c r="II16" s="7">
        <f t="shared" si="9"/>
        <v>525000</v>
      </c>
      <c r="IJ16" s="7">
        <f t="shared" si="9"/>
        <v>825000</v>
      </c>
      <c r="IK16" s="7">
        <f t="shared" si="9"/>
        <v>750000</v>
      </c>
      <c r="IL16" s="7">
        <f t="shared" si="9"/>
        <v>650000</v>
      </c>
      <c r="IM16" s="7">
        <f t="shared" si="9"/>
        <v>500000</v>
      </c>
      <c r="IN16" s="7">
        <f t="shared" si="9"/>
        <v>25000</v>
      </c>
      <c r="IO16" s="7">
        <f t="shared" si="9"/>
        <v>400000</v>
      </c>
      <c r="IP16" s="7">
        <f t="shared" si="9"/>
        <v>150000</v>
      </c>
      <c r="IQ16" s="7">
        <f t="shared" si="9"/>
        <v>950000</v>
      </c>
      <c r="IR16" s="7">
        <f t="shared" si="9"/>
        <v>550000</v>
      </c>
    </row>
    <row r="17" spans="1:252" s="7" customFormat="1" ht="15" customHeight="1" x14ac:dyDescent="0.35">
      <c r="A17" s="2"/>
      <c r="B17" s="13">
        <f t="shared" si="5"/>
        <v>2016</v>
      </c>
      <c r="C17" s="7">
        <f t="shared" si="4"/>
        <v>200000</v>
      </c>
      <c r="D17" s="7">
        <f t="shared" si="6"/>
        <v>350000</v>
      </c>
      <c r="E17" s="7">
        <f t="shared" si="6"/>
        <v>950000</v>
      </c>
      <c r="F17" s="7">
        <f t="shared" si="6"/>
        <v>250000</v>
      </c>
      <c r="G17" s="7">
        <f t="shared" si="6"/>
        <v>525000</v>
      </c>
      <c r="H17" s="7">
        <f t="shared" si="6"/>
        <v>825000</v>
      </c>
      <c r="I17" s="7">
        <f t="shared" si="6"/>
        <v>700000</v>
      </c>
      <c r="J17" s="7">
        <f t="shared" si="6"/>
        <v>475000</v>
      </c>
      <c r="K17" s="7">
        <f t="shared" si="6"/>
        <v>250000</v>
      </c>
      <c r="L17" s="7">
        <f t="shared" si="6"/>
        <v>975000</v>
      </c>
      <c r="M17" s="7">
        <f t="shared" si="6"/>
        <v>225000</v>
      </c>
      <c r="N17" s="7">
        <f t="shared" si="6"/>
        <v>225000</v>
      </c>
      <c r="O17" s="7">
        <f t="shared" si="6"/>
        <v>750000</v>
      </c>
      <c r="P17" s="7">
        <f t="shared" si="6"/>
        <v>775000</v>
      </c>
      <c r="Q17" s="7">
        <f t="shared" si="6"/>
        <v>350000</v>
      </c>
      <c r="R17" s="7">
        <f t="shared" si="6"/>
        <v>625000</v>
      </c>
      <c r="S17" s="7">
        <f t="shared" si="6"/>
        <v>75000</v>
      </c>
      <c r="T17" s="7">
        <f t="shared" si="6"/>
        <v>150000</v>
      </c>
      <c r="U17" s="7">
        <f t="shared" si="6"/>
        <v>575000</v>
      </c>
      <c r="V17" s="7">
        <f t="shared" si="6"/>
        <v>825000</v>
      </c>
      <c r="W17" s="7">
        <f t="shared" si="6"/>
        <v>650000</v>
      </c>
      <c r="X17" s="7">
        <f t="shared" si="6"/>
        <v>100000</v>
      </c>
      <c r="Y17" s="7">
        <f t="shared" si="6"/>
        <v>125000</v>
      </c>
      <c r="Z17" s="7">
        <f t="shared" si="6"/>
        <v>525000</v>
      </c>
      <c r="AA17" s="7">
        <f t="shared" si="6"/>
        <v>75000</v>
      </c>
      <c r="AB17" s="7">
        <f t="shared" si="6"/>
        <v>600000</v>
      </c>
      <c r="AC17" s="7">
        <f t="shared" si="6"/>
        <v>975000</v>
      </c>
      <c r="AD17" s="7">
        <f t="shared" si="6"/>
        <v>425000</v>
      </c>
      <c r="AE17" s="7">
        <f t="shared" si="6"/>
        <v>0</v>
      </c>
      <c r="AF17" s="7">
        <f t="shared" si="6"/>
        <v>800000</v>
      </c>
      <c r="AG17" s="7">
        <f t="shared" si="6"/>
        <v>725000</v>
      </c>
      <c r="AH17" s="7">
        <f t="shared" si="6"/>
        <v>225000</v>
      </c>
      <c r="AI17" s="7">
        <f t="shared" si="6"/>
        <v>50000</v>
      </c>
      <c r="AJ17" s="7">
        <f t="shared" si="6"/>
        <v>75000</v>
      </c>
      <c r="AK17" s="7">
        <f t="shared" si="6"/>
        <v>425000</v>
      </c>
      <c r="AL17" s="7">
        <f t="shared" si="6"/>
        <v>1000000</v>
      </c>
      <c r="AM17" s="7">
        <f t="shared" si="6"/>
        <v>300000</v>
      </c>
      <c r="AN17" s="7">
        <f t="shared" si="6"/>
        <v>700000</v>
      </c>
      <c r="AO17" s="7">
        <f t="shared" si="6"/>
        <v>50000</v>
      </c>
      <c r="AP17" s="7">
        <f t="shared" si="6"/>
        <v>725000</v>
      </c>
      <c r="AQ17" s="7">
        <f t="shared" si="6"/>
        <v>725000</v>
      </c>
      <c r="AR17" s="7">
        <f t="shared" si="6"/>
        <v>400000</v>
      </c>
      <c r="AS17" s="7">
        <f t="shared" si="6"/>
        <v>600000</v>
      </c>
      <c r="AT17" s="7">
        <f t="shared" si="6"/>
        <v>725000</v>
      </c>
      <c r="AU17" s="7">
        <f t="shared" si="6"/>
        <v>950000</v>
      </c>
      <c r="AV17" s="7">
        <f t="shared" si="6"/>
        <v>775000</v>
      </c>
      <c r="AW17" s="7">
        <f t="shared" si="6"/>
        <v>675000</v>
      </c>
      <c r="AX17" s="7">
        <f t="shared" si="6"/>
        <v>625000</v>
      </c>
      <c r="AY17" s="7">
        <f t="shared" si="6"/>
        <v>50000</v>
      </c>
      <c r="AZ17" s="7">
        <f t="shared" si="6"/>
        <v>450000</v>
      </c>
      <c r="BA17" s="7">
        <f t="shared" si="6"/>
        <v>950000</v>
      </c>
      <c r="BB17" s="7">
        <f t="shared" si="6"/>
        <v>825000</v>
      </c>
      <c r="BC17" s="7">
        <f t="shared" si="6"/>
        <v>375000</v>
      </c>
      <c r="BD17" s="7">
        <f t="shared" si="6"/>
        <v>0</v>
      </c>
      <c r="BE17" s="7">
        <f t="shared" si="6"/>
        <v>50000</v>
      </c>
      <c r="BF17" s="7">
        <f t="shared" si="6"/>
        <v>675000</v>
      </c>
      <c r="BG17" s="7">
        <f t="shared" si="6"/>
        <v>800000</v>
      </c>
      <c r="BH17" s="7">
        <f t="shared" si="6"/>
        <v>250000</v>
      </c>
      <c r="BI17" s="7">
        <f t="shared" si="6"/>
        <v>575000</v>
      </c>
      <c r="BJ17" s="7">
        <f t="shared" si="6"/>
        <v>550000</v>
      </c>
      <c r="BK17" s="7">
        <f t="shared" si="6"/>
        <v>150000</v>
      </c>
      <c r="BL17" s="7">
        <f t="shared" si="6"/>
        <v>150000</v>
      </c>
      <c r="BM17" s="7">
        <f t="shared" si="6"/>
        <v>150000</v>
      </c>
      <c r="BN17" s="7">
        <f t="shared" si="6"/>
        <v>125000</v>
      </c>
      <c r="BO17" s="7">
        <f t="shared" ref="BO17:DZ20" si="10">IF(AND($B17&gt;=BO$9,$B17&lt;=(BO$9+BO$4-1)),BO$3,0)</f>
        <v>900000</v>
      </c>
      <c r="BP17" s="7">
        <f t="shared" si="10"/>
        <v>75000</v>
      </c>
      <c r="BQ17" s="7">
        <f t="shared" si="10"/>
        <v>425000</v>
      </c>
      <c r="BR17" s="7">
        <f t="shared" si="10"/>
        <v>875000</v>
      </c>
      <c r="BS17" s="7">
        <f t="shared" si="10"/>
        <v>275000</v>
      </c>
      <c r="BT17" s="7">
        <f t="shared" si="10"/>
        <v>800000</v>
      </c>
      <c r="BU17" s="7">
        <f t="shared" si="10"/>
        <v>225000</v>
      </c>
      <c r="BV17" s="7">
        <f t="shared" si="10"/>
        <v>175000</v>
      </c>
      <c r="BW17" s="7">
        <f t="shared" si="10"/>
        <v>325000</v>
      </c>
      <c r="BX17" s="7">
        <f t="shared" si="10"/>
        <v>200000</v>
      </c>
      <c r="BY17" s="7">
        <f t="shared" si="10"/>
        <v>575000</v>
      </c>
      <c r="BZ17" s="7">
        <f t="shared" si="10"/>
        <v>625000</v>
      </c>
      <c r="CA17" s="7">
        <f t="shared" si="10"/>
        <v>425000</v>
      </c>
      <c r="CB17" s="7">
        <f t="shared" si="10"/>
        <v>825000</v>
      </c>
      <c r="CC17" s="7">
        <f t="shared" si="10"/>
        <v>975000</v>
      </c>
      <c r="CD17" s="7">
        <f t="shared" si="10"/>
        <v>825000</v>
      </c>
      <c r="CE17" s="7">
        <f t="shared" si="10"/>
        <v>950000</v>
      </c>
      <c r="CF17" s="7">
        <f t="shared" si="10"/>
        <v>300000</v>
      </c>
      <c r="CG17" s="7">
        <f t="shared" si="10"/>
        <v>525000</v>
      </c>
      <c r="CH17" s="7">
        <f t="shared" si="10"/>
        <v>800000</v>
      </c>
      <c r="CI17" s="7">
        <f t="shared" si="10"/>
        <v>950000</v>
      </c>
      <c r="CJ17" s="7">
        <f t="shared" si="10"/>
        <v>25000</v>
      </c>
      <c r="CK17" s="7">
        <f t="shared" si="10"/>
        <v>250000</v>
      </c>
      <c r="CL17" s="7">
        <f t="shared" si="10"/>
        <v>700000</v>
      </c>
      <c r="CM17" s="7">
        <f t="shared" si="10"/>
        <v>200000</v>
      </c>
      <c r="CN17" s="7">
        <f t="shared" si="10"/>
        <v>575000</v>
      </c>
      <c r="CO17" s="7">
        <f t="shared" si="10"/>
        <v>525000</v>
      </c>
      <c r="CP17" s="7">
        <f t="shared" si="10"/>
        <v>100000</v>
      </c>
      <c r="CQ17" s="7">
        <f t="shared" si="10"/>
        <v>75000</v>
      </c>
      <c r="CR17" s="7">
        <f t="shared" si="10"/>
        <v>150000</v>
      </c>
      <c r="CS17" s="7">
        <f t="shared" si="10"/>
        <v>875000</v>
      </c>
      <c r="CT17" s="7">
        <f t="shared" si="10"/>
        <v>150000</v>
      </c>
      <c r="CU17" s="7">
        <f t="shared" si="10"/>
        <v>600000</v>
      </c>
      <c r="CV17" s="7">
        <f t="shared" si="10"/>
        <v>750000</v>
      </c>
      <c r="CW17" s="7">
        <f t="shared" si="10"/>
        <v>450000</v>
      </c>
      <c r="CX17" s="7">
        <f t="shared" si="10"/>
        <v>875000</v>
      </c>
      <c r="CY17" s="7">
        <f t="shared" si="10"/>
        <v>275000</v>
      </c>
      <c r="CZ17" s="7">
        <f t="shared" si="10"/>
        <v>625000</v>
      </c>
      <c r="DA17" s="7">
        <f t="shared" si="10"/>
        <v>1000000</v>
      </c>
      <c r="DB17" s="7">
        <f t="shared" si="10"/>
        <v>750000</v>
      </c>
      <c r="DC17" s="7">
        <f t="shared" si="10"/>
        <v>375000</v>
      </c>
      <c r="DD17" s="7">
        <f t="shared" si="10"/>
        <v>725000</v>
      </c>
      <c r="DE17" s="7">
        <f t="shared" si="10"/>
        <v>0</v>
      </c>
      <c r="DF17" s="7">
        <f t="shared" si="10"/>
        <v>900000</v>
      </c>
      <c r="DG17" s="7">
        <f t="shared" si="10"/>
        <v>850000</v>
      </c>
      <c r="DH17" s="7">
        <f t="shared" si="10"/>
        <v>450000</v>
      </c>
      <c r="DI17" s="7">
        <f t="shared" si="10"/>
        <v>675000</v>
      </c>
      <c r="DJ17" s="7">
        <f t="shared" si="10"/>
        <v>475000</v>
      </c>
      <c r="DK17" s="7">
        <f t="shared" si="10"/>
        <v>575000</v>
      </c>
      <c r="DL17" s="7">
        <f t="shared" si="10"/>
        <v>875000</v>
      </c>
      <c r="DM17" s="7">
        <f t="shared" si="10"/>
        <v>250000</v>
      </c>
      <c r="DN17" s="7">
        <f t="shared" si="10"/>
        <v>550000</v>
      </c>
      <c r="DO17" s="7">
        <f t="shared" si="10"/>
        <v>250000</v>
      </c>
      <c r="DP17" s="7">
        <f t="shared" si="10"/>
        <v>950000</v>
      </c>
      <c r="DQ17" s="7">
        <f t="shared" si="10"/>
        <v>200000</v>
      </c>
      <c r="DR17" s="7">
        <f t="shared" si="10"/>
        <v>825000</v>
      </c>
      <c r="DS17" s="7">
        <f t="shared" si="10"/>
        <v>650000</v>
      </c>
      <c r="DT17" s="7">
        <f t="shared" si="10"/>
        <v>675000</v>
      </c>
      <c r="DU17" s="7">
        <f t="shared" si="10"/>
        <v>875000</v>
      </c>
      <c r="DV17" s="7">
        <f t="shared" si="10"/>
        <v>25000</v>
      </c>
      <c r="DW17" s="7">
        <f t="shared" si="10"/>
        <v>900000</v>
      </c>
      <c r="DX17" s="7">
        <f t="shared" si="10"/>
        <v>275000</v>
      </c>
      <c r="DY17" s="7">
        <f t="shared" si="10"/>
        <v>675000</v>
      </c>
      <c r="DZ17" s="7">
        <f t="shared" si="10"/>
        <v>450000</v>
      </c>
      <c r="EA17" s="7">
        <f t="shared" si="8"/>
        <v>525000</v>
      </c>
      <c r="EB17" s="7">
        <f t="shared" si="7"/>
        <v>175000</v>
      </c>
      <c r="EC17" s="7">
        <f t="shared" si="7"/>
        <v>900000</v>
      </c>
      <c r="ED17" s="7">
        <f t="shared" si="7"/>
        <v>275000</v>
      </c>
      <c r="EE17" s="7">
        <f t="shared" si="7"/>
        <v>825000</v>
      </c>
      <c r="EF17" s="7">
        <f t="shared" si="7"/>
        <v>700000</v>
      </c>
      <c r="EG17" s="7">
        <f t="shared" si="7"/>
        <v>925000</v>
      </c>
      <c r="EH17" s="7">
        <f t="shared" si="7"/>
        <v>300000</v>
      </c>
      <c r="EI17" s="7">
        <f t="shared" si="7"/>
        <v>375000</v>
      </c>
      <c r="EJ17" s="7">
        <f t="shared" si="7"/>
        <v>525000</v>
      </c>
      <c r="EK17" s="7">
        <f t="shared" si="7"/>
        <v>550000</v>
      </c>
      <c r="EL17" s="7">
        <f t="shared" si="7"/>
        <v>600000</v>
      </c>
      <c r="EM17" s="7">
        <f t="shared" si="7"/>
        <v>825000</v>
      </c>
      <c r="EN17" s="7">
        <f t="shared" si="7"/>
        <v>725000</v>
      </c>
      <c r="EO17" s="7">
        <f t="shared" si="7"/>
        <v>875000</v>
      </c>
      <c r="EP17" s="7">
        <f t="shared" si="7"/>
        <v>300000</v>
      </c>
      <c r="EQ17" s="7">
        <f t="shared" si="7"/>
        <v>325000</v>
      </c>
      <c r="ER17" s="7">
        <f t="shared" si="7"/>
        <v>900000</v>
      </c>
      <c r="ES17" s="7">
        <f t="shared" si="7"/>
        <v>500000</v>
      </c>
      <c r="ET17" s="7">
        <f t="shared" si="7"/>
        <v>325000</v>
      </c>
      <c r="EU17" s="7">
        <f t="shared" si="7"/>
        <v>975000</v>
      </c>
      <c r="EV17" s="7">
        <f t="shared" si="7"/>
        <v>875000</v>
      </c>
      <c r="EW17" s="7">
        <f t="shared" si="7"/>
        <v>425000</v>
      </c>
      <c r="EX17" s="7">
        <f t="shared" si="7"/>
        <v>475000</v>
      </c>
      <c r="EY17" s="7">
        <f t="shared" si="7"/>
        <v>1000000</v>
      </c>
      <c r="EZ17" s="7">
        <f t="shared" si="7"/>
        <v>275000</v>
      </c>
      <c r="FA17" s="7">
        <f t="shared" si="7"/>
        <v>975000</v>
      </c>
      <c r="FB17" s="7">
        <f t="shared" si="7"/>
        <v>950000</v>
      </c>
      <c r="FC17" s="7">
        <f t="shared" si="7"/>
        <v>400000</v>
      </c>
      <c r="FD17" s="7">
        <f t="shared" si="7"/>
        <v>375000</v>
      </c>
      <c r="FE17" s="7">
        <f t="shared" si="7"/>
        <v>500000</v>
      </c>
      <c r="FF17" s="7">
        <f t="shared" si="7"/>
        <v>375000</v>
      </c>
      <c r="FG17" s="7">
        <f t="shared" si="7"/>
        <v>650000</v>
      </c>
      <c r="FH17" s="7">
        <f t="shared" si="7"/>
        <v>325000</v>
      </c>
      <c r="FI17" s="7">
        <f t="shared" si="7"/>
        <v>775000</v>
      </c>
      <c r="FJ17" s="7">
        <f t="shared" si="7"/>
        <v>900000</v>
      </c>
      <c r="FK17" s="7">
        <f t="shared" si="7"/>
        <v>475000</v>
      </c>
      <c r="FL17" s="7">
        <f t="shared" si="7"/>
        <v>975000</v>
      </c>
      <c r="FM17" s="7">
        <f t="shared" si="7"/>
        <v>150000</v>
      </c>
      <c r="FN17" s="7">
        <f t="shared" si="7"/>
        <v>150000</v>
      </c>
      <c r="FO17" s="7">
        <f t="shared" si="7"/>
        <v>100000</v>
      </c>
      <c r="FP17" s="7">
        <f t="shared" si="7"/>
        <v>825000</v>
      </c>
      <c r="FQ17" s="7">
        <f t="shared" si="7"/>
        <v>575000</v>
      </c>
      <c r="FR17" s="7">
        <f t="shared" si="7"/>
        <v>750000</v>
      </c>
      <c r="FS17" s="7">
        <f t="shared" si="7"/>
        <v>325000</v>
      </c>
      <c r="FT17" s="7">
        <f t="shared" si="7"/>
        <v>525000</v>
      </c>
      <c r="FU17" s="7">
        <f t="shared" si="7"/>
        <v>875000</v>
      </c>
      <c r="FV17" s="7">
        <f t="shared" si="7"/>
        <v>450000</v>
      </c>
      <c r="FW17" s="7">
        <f t="shared" si="7"/>
        <v>475000</v>
      </c>
      <c r="FX17" s="7">
        <f t="shared" si="7"/>
        <v>650000</v>
      </c>
      <c r="FY17" s="7">
        <f t="shared" si="7"/>
        <v>75000</v>
      </c>
      <c r="FZ17" s="7">
        <f t="shared" si="7"/>
        <v>725000</v>
      </c>
      <c r="GA17" s="7">
        <f t="shared" si="7"/>
        <v>875000</v>
      </c>
      <c r="GB17" s="7">
        <f t="shared" si="7"/>
        <v>950000</v>
      </c>
      <c r="GC17" s="7">
        <f t="shared" si="7"/>
        <v>450000</v>
      </c>
      <c r="GD17" s="7">
        <f t="shared" si="7"/>
        <v>150000</v>
      </c>
      <c r="GE17" s="7">
        <f t="shared" si="7"/>
        <v>900000</v>
      </c>
      <c r="GF17" s="7">
        <f t="shared" si="7"/>
        <v>950000</v>
      </c>
      <c r="GG17" s="7">
        <f t="shared" si="7"/>
        <v>525000</v>
      </c>
      <c r="GH17" s="7">
        <f t="shared" si="7"/>
        <v>200000</v>
      </c>
      <c r="GI17" s="7">
        <f t="shared" si="7"/>
        <v>425000</v>
      </c>
      <c r="GJ17" s="7">
        <f t="shared" si="7"/>
        <v>375000</v>
      </c>
      <c r="GK17" s="7">
        <f t="shared" si="7"/>
        <v>50000</v>
      </c>
      <c r="GL17" s="7">
        <f t="shared" si="7"/>
        <v>50000</v>
      </c>
      <c r="GM17" s="7">
        <f t="shared" si="2"/>
        <v>475000</v>
      </c>
      <c r="GN17" s="7">
        <f t="shared" si="9"/>
        <v>975000</v>
      </c>
      <c r="GO17" s="7">
        <f t="shared" si="9"/>
        <v>925000</v>
      </c>
      <c r="GP17" s="7">
        <f t="shared" si="9"/>
        <v>975000</v>
      </c>
      <c r="GQ17" s="7">
        <f t="shared" si="9"/>
        <v>75000</v>
      </c>
      <c r="GR17" s="7">
        <f t="shared" si="9"/>
        <v>800000</v>
      </c>
      <c r="GS17" s="7">
        <f t="shared" si="9"/>
        <v>875000</v>
      </c>
      <c r="GT17" s="7">
        <f t="shared" si="9"/>
        <v>500000</v>
      </c>
      <c r="GU17" s="7">
        <f t="shared" si="9"/>
        <v>625000</v>
      </c>
      <c r="GV17" s="7">
        <f t="shared" si="9"/>
        <v>550000</v>
      </c>
      <c r="GW17" s="7">
        <f t="shared" si="9"/>
        <v>500000</v>
      </c>
      <c r="GX17" s="7">
        <f t="shared" si="9"/>
        <v>200000</v>
      </c>
      <c r="GY17" s="7">
        <f t="shared" si="9"/>
        <v>325000</v>
      </c>
      <c r="GZ17" s="7">
        <f t="shared" si="9"/>
        <v>225000</v>
      </c>
      <c r="HA17" s="7">
        <f t="shared" si="9"/>
        <v>750000</v>
      </c>
      <c r="HB17" s="7">
        <f t="shared" si="9"/>
        <v>325000</v>
      </c>
      <c r="HC17" s="7">
        <f t="shared" si="9"/>
        <v>75000</v>
      </c>
      <c r="HD17" s="7">
        <f t="shared" si="9"/>
        <v>775000</v>
      </c>
      <c r="HE17" s="7">
        <f t="shared" si="9"/>
        <v>950000</v>
      </c>
      <c r="HF17" s="7">
        <f t="shared" si="9"/>
        <v>175000</v>
      </c>
      <c r="HG17" s="7">
        <f t="shared" si="9"/>
        <v>75000</v>
      </c>
      <c r="HH17" s="7">
        <f t="shared" si="9"/>
        <v>775000</v>
      </c>
      <c r="HI17" s="7">
        <f t="shared" si="9"/>
        <v>200000</v>
      </c>
      <c r="HJ17" s="7">
        <f t="shared" si="9"/>
        <v>225000</v>
      </c>
      <c r="HK17" s="7">
        <f t="shared" si="9"/>
        <v>550000</v>
      </c>
      <c r="HL17" s="7">
        <f t="shared" si="9"/>
        <v>125000</v>
      </c>
      <c r="HM17" s="7">
        <f t="shared" si="9"/>
        <v>200000</v>
      </c>
      <c r="HN17" s="7">
        <f t="shared" si="9"/>
        <v>400000</v>
      </c>
      <c r="HO17" s="7">
        <f t="shared" si="9"/>
        <v>875000</v>
      </c>
      <c r="HP17" s="7">
        <f t="shared" si="9"/>
        <v>175000</v>
      </c>
      <c r="HQ17" s="7">
        <f t="shared" si="9"/>
        <v>950000</v>
      </c>
      <c r="HR17" s="7">
        <f t="shared" si="9"/>
        <v>325000</v>
      </c>
      <c r="HS17" s="7">
        <f t="shared" si="9"/>
        <v>525000</v>
      </c>
      <c r="HT17" s="7">
        <f t="shared" si="9"/>
        <v>575000</v>
      </c>
      <c r="HU17" s="7">
        <f t="shared" si="9"/>
        <v>125000</v>
      </c>
      <c r="HV17" s="7">
        <f t="shared" si="9"/>
        <v>25000</v>
      </c>
      <c r="HW17" s="7">
        <f t="shared" si="9"/>
        <v>625000</v>
      </c>
      <c r="HX17" s="7">
        <f t="shared" si="9"/>
        <v>325000</v>
      </c>
      <c r="HY17" s="7">
        <f t="shared" si="9"/>
        <v>775000</v>
      </c>
      <c r="HZ17" s="7">
        <f t="shared" si="9"/>
        <v>100000</v>
      </c>
      <c r="IA17" s="7">
        <f t="shared" si="9"/>
        <v>800000</v>
      </c>
      <c r="IB17" s="7">
        <f t="shared" si="9"/>
        <v>1000000</v>
      </c>
      <c r="IC17" s="7">
        <f t="shared" si="9"/>
        <v>775000</v>
      </c>
      <c r="ID17" s="7">
        <f t="shared" si="9"/>
        <v>325000</v>
      </c>
      <c r="IE17" s="7">
        <f t="shared" si="9"/>
        <v>175000</v>
      </c>
      <c r="IF17" s="7">
        <f t="shared" si="9"/>
        <v>950000</v>
      </c>
      <c r="IG17" s="7">
        <f t="shared" si="9"/>
        <v>950000</v>
      </c>
      <c r="IH17" s="7">
        <f t="shared" si="9"/>
        <v>250000</v>
      </c>
      <c r="II17" s="7">
        <f t="shared" si="9"/>
        <v>0</v>
      </c>
      <c r="IJ17" s="7">
        <f t="shared" si="9"/>
        <v>825000</v>
      </c>
      <c r="IK17" s="7">
        <f t="shared" si="9"/>
        <v>750000</v>
      </c>
      <c r="IL17" s="7">
        <f t="shared" si="9"/>
        <v>650000</v>
      </c>
      <c r="IM17" s="7">
        <f t="shared" si="9"/>
        <v>500000</v>
      </c>
      <c r="IN17" s="7">
        <f t="shared" si="9"/>
        <v>0</v>
      </c>
      <c r="IO17" s="7">
        <f t="shared" si="9"/>
        <v>400000</v>
      </c>
      <c r="IP17" s="7">
        <f t="shared" si="9"/>
        <v>150000</v>
      </c>
      <c r="IQ17" s="7">
        <f t="shared" si="9"/>
        <v>950000</v>
      </c>
      <c r="IR17" s="7">
        <f t="shared" si="9"/>
        <v>550000</v>
      </c>
    </row>
    <row r="18" spans="1:252" s="7" customFormat="1" ht="15" customHeight="1" x14ac:dyDescent="0.35">
      <c r="A18" s="2"/>
      <c r="B18" s="13">
        <f t="shared" si="5"/>
        <v>2017</v>
      </c>
      <c r="C18" s="7">
        <f t="shared" si="4"/>
        <v>200000</v>
      </c>
      <c r="D18" s="7">
        <f t="shared" ref="D18:BO21" si="11">IF(AND($B18&gt;=D$9,$B18&lt;=(D$9+D$4-1)),D$3,0)</f>
        <v>350000</v>
      </c>
      <c r="E18" s="7">
        <f t="shared" si="11"/>
        <v>950000</v>
      </c>
      <c r="F18" s="7">
        <f t="shared" si="11"/>
        <v>250000</v>
      </c>
      <c r="G18" s="7">
        <f t="shared" si="11"/>
        <v>525000</v>
      </c>
      <c r="H18" s="7">
        <f t="shared" si="11"/>
        <v>825000</v>
      </c>
      <c r="I18" s="7">
        <f t="shared" si="11"/>
        <v>700000</v>
      </c>
      <c r="J18" s="7">
        <f t="shared" si="11"/>
        <v>475000</v>
      </c>
      <c r="K18" s="7">
        <f t="shared" si="11"/>
        <v>250000</v>
      </c>
      <c r="L18" s="7">
        <f t="shared" si="11"/>
        <v>975000</v>
      </c>
      <c r="M18" s="7">
        <f t="shared" si="11"/>
        <v>0</v>
      </c>
      <c r="N18" s="7">
        <f t="shared" si="11"/>
        <v>225000</v>
      </c>
      <c r="O18" s="7">
        <f t="shared" si="11"/>
        <v>750000</v>
      </c>
      <c r="P18" s="7">
        <f t="shared" si="11"/>
        <v>775000</v>
      </c>
      <c r="Q18" s="7">
        <f t="shared" si="11"/>
        <v>350000</v>
      </c>
      <c r="R18" s="7">
        <f t="shared" si="11"/>
        <v>625000</v>
      </c>
      <c r="S18" s="7">
        <f t="shared" si="11"/>
        <v>75000</v>
      </c>
      <c r="T18" s="7">
        <f t="shared" si="11"/>
        <v>150000</v>
      </c>
      <c r="U18" s="7">
        <f t="shared" si="11"/>
        <v>575000</v>
      </c>
      <c r="V18" s="7">
        <f t="shared" si="11"/>
        <v>825000</v>
      </c>
      <c r="W18" s="7">
        <f t="shared" si="11"/>
        <v>0</v>
      </c>
      <c r="X18" s="7">
        <f t="shared" si="11"/>
        <v>100000</v>
      </c>
      <c r="Y18" s="7">
        <f t="shared" si="11"/>
        <v>125000</v>
      </c>
      <c r="Z18" s="7">
        <f t="shared" si="11"/>
        <v>525000</v>
      </c>
      <c r="AA18" s="7">
        <f t="shared" si="11"/>
        <v>75000</v>
      </c>
      <c r="AB18" s="7">
        <f t="shared" si="11"/>
        <v>600000</v>
      </c>
      <c r="AC18" s="7">
        <f t="shared" si="11"/>
        <v>975000</v>
      </c>
      <c r="AD18" s="7">
        <f t="shared" si="11"/>
        <v>425000</v>
      </c>
      <c r="AE18" s="7">
        <f t="shared" si="11"/>
        <v>0</v>
      </c>
      <c r="AF18" s="7">
        <f t="shared" si="11"/>
        <v>800000</v>
      </c>
      <c r="AG18" s="7">
        <f t="shared" si="11"/>
        <v>725000</v>
      </c>
      <c r="AH18" s="7">
        <f t="shared" si="11"/>
        <v>225000</v>
      </c>
      <c r="AI18" s="7">
        <f t="shared" si="11"/>
        <v>50000</v>
      </c>
      <c r="AJ18" s="7">
        <f t="shared" si="11"/>
        <v>75000</v>
      </c>
      <c r="AK18" s="7">
        <f t="shared" si="11"/>
        <v>425000</v>
      </c>
      <c r="AL18" s="7">
        <f t="shared" si="11"/>
        <v>1000000</v>
      </c>
      <c r="AM18" s="7">
        <f t="shared" si="11"/>
        <v>300000</v>
      </c>
      <c r="AN18" s="7">
        <f t="shared" si="11"/>
        <v>700000</v>
      </c>
      <c r="AO18" s="7">
        <f t="shared" si="11"/>
        <v>50000</v>
      </c>
      <c r="AP18" s="7">
        <f t="shared" si="11"/>
        <v>725000</v>
      </c>
      <c r="AQ18" s="7">
        <f t="shared" si="11"/>
        <v>725000</v>
      </c>
      <c r="AR18" s="7">
        <f t="shared" si="11"/>
        <v>400000</v>
      </c>
      <c r="AS18" s="7">
        <f t="shared" si="11"/>
        <v>600000</v>
      </c>
      <c r="AT18" s="7">
        <f t="shared" si="11"/>
        <v>725000</v>
      </c>
      <c r="AU18" s="7">
        <f t="shared" si="11"/>
        <v>950000</v>
      </c>
      <c r="AV18" s="7">
        <f t="shared" si="11"/>
        <v>775000</v>
      </c>
      <c r="AW18" s="7">
        <f t="shared" si="11"/>
        <v>675000</v>
      </c>
      <c r="AX18" s="7">
        <f t="shared" si="11"/>
        <v>625000</v>
      </c>
      <c r="AY18" s="7">
        <f t="shared" si="11"/>
        <v>50000</v>
      </c>
      <c r="AZ18" s="7">
        <f t="shared" si="11"/>
        <v>450000</v>
      </c>
      <c r="BA18" s="7">
        <f t="shared" si="11"/>
        <v>950000</v>
      </c>
      <c r="BB18" s="7">
        <f t="shared" si="11"/>
        <v>825000</v>
      </c>
      <c r="BC18" s="7">
        <f t="shared" si="11"/>
        <v>375000</v>
      </c>
      <c r="BD18" s="7">
        <f t="shared" si="11"/>
        <v>0</v>
      </c>
      <c r="BE18" s="7">
        <f t="shared" si="11"/>
        <v>50000</v>
      </c>
      <c r="BF18" s="7">
        <f t="shared" si="11"/>
        <v>675000</v>
      </c>
      <c r="BG18" s="7">
        <f t="shared" si="11"/>
        <v>800000</v>
      </c>
      <c r="BH18" s="7">
        <f t="shared" si="11"/>
        <v>250000</v>
      </c>
      <c r="BI18" s="7">
        <f t="shared" si="11"/>
        <v>575000</v>
      </c>
      <c r="BJ18" s="7">
        <f t="shared" si="11"/>
        <v>550000</v>
      </c>
      <c r="BK18" s="7">
        <f t="shared" si="11"/>
        <v>150000</v>
      </c>
      <c r="BL18" s="7">
        <f t="shared" si="11"/>
        <v>150000</v>
      </c>
      <c r="BM18" s="7">
        <f t="shared" si="11"/>
        <v>150000</v>
      </c>
      <c r="BN18" s="7">
        <f t="shared" si="11"/>
        <v>125000</v>
      </c>
      <c r="BO18" s="7">
        <f t="shared" si="11"/>
        <v>900000</v>
      </c>
      <c r="BP18" s="7">
        <f t="shared" si="10"/>
        <v>75000</v>
      </c>
      <c r="BQ18" s="7">
        <f t="shared" si="10"/>
        <v>425000</v>
      </c>
      <c r="BR18" s="7">
        <f t="shared" si="10"/>
        <v>875000</v>
      </c>
      <c r="BS18" s="7">
        <f t="shared" si="10"/>
        <v>275000</v>
      </c>
      <c r="BT18" s="7">
        <f t="shared" si="10"/>
        <v>800000</v>
      </c>
      <c r="BU18" s="7">
        <f t="shared" si="10"/>
        <v>225000</v>
      </c>
      <c r="BV18" s="7">
        <f t="shared" si="10"/>
        <v>175000</v>
      </c>
      <c r="BW18" s="7">
        <f t="shared" si="10"/>
        <v>325000</v>
      </c>
      <c r="BX18" s="7">
        <f t="shared" si="10"/>
        <v>200000</v>
      </c>
      <c r="BY18" s="7">
        <f t="shared" si="10"/>
        <v>575000</v>
      </c>
      <c r="BZ18" s="7">
        <f t="shared" si="10"/>
        <v>625000</v>
      </c>
      <c r="CA18" s="7">
        <f t="shared" si="10"/>
        <v>425000</v>
      </c>
      <c r="CB18" s="7">
        <f t="shared" si="10"/>
        <v>825000</v>
      </c>
      <c r="CC18" s="7">
        <f t="shared" si="10"/>
        <v>975000</v>
      </c>
      <c r="CD18" s="7">
        <f t="shared" si="10"/>
        <v>825000</v>
      </c>
      <c r="CE18" s="7">
        <f t="shared" si="10"/>
        <v>950000</v>
      </c>
      <c r="CF18" s="7">
        <f t="shared" si="10"/>
        <v>300000</v>
      </c>
      <c r="CG18" s="7">
        <f t="shared" si="10"/>
        <v>525000</v>
      </c>
      <c r="CH18" s="7">
        <f t="shared" si="10"/>
        <v>800000</v>
      </c>
      <c r="CI18" s="7">
        <f t="shared" si="10"/>
        <v>950000</v>
      </c>
      <c r="CJ18" s="7">
        <f t="shared" si="10"/>
        <v>25000</v>
      </c>
      <c r="CK18" s="7">
        <f t="shared" si="10"/>
        <v>250000</v>
      </c>
      <c r="CL18" s="7">
        <f t="shared" si="10"/>
        <v>0</v>
      </c>
      <c r="CM18" s="7">
        <f t="shared" si="10"/>
        <v>200000</v>
      </c>
      <c r="CN18" s="7">
        <f t="shared" si="10"/>
        <v>575000</v>
      </c>
      <c r="CO18" s="7">
        <f t="shared" si="10"/>
        <v>525000</v>
      </c>
      <c r="CP18" s="7">
        <f t="shared" si="10"/>
        <v>100000</v>
      </c>
      <c r="CQ18" s="7">
        <f t="shared" si="10"/>
        <v>75000</v>
      </c>
      <c r="CR18" s="7">
        <f t="shared" si="10"/>
        <v>150000</v>
      </c>
      <c r="CS18" s="7">
        <f t="shared" si="10"/>
        <v>875000</v>
      </c>
      <c r="CT18" s="7">
        <f t="shared" si="10"/>
        <v>150000</v>
      </c>
      <c r="CU18" s="7">
        <f t="shared" si="10"/>
        <v>600000</v>
      </c>
      <c r="CV18" s="7">
        <f t="shared" si="10"/>
        <v>750000</v>
      </c>
      <c r="CW18" s="7">
        <f t="shared" si="10"/>
        <v>450000</v>
      </c>
      <c r="CX18" s="7">
        <f t="shared" si="10"/>
        <v>875000</v>
      </c>
      <c r="CY18" s="7">
        <f t="shared" si="10"/>
        <v>275000</v>
      </c>
      <c r="CZ18" s="7">
        <f t="shared" si="10"/>
        <v>625000</v>
      </c>
      <c r="DA18" s="7">
        <f t="shared" si="10"/>
        <v>1000000</v>
      </c>
      <c r="DB18" s="7">
        <f t="shared" si="10"/>
        <v>750000</v>
      </c>
      <c r="DC18" s="7">
        <f t="shared" si="10"/>
        <v>375000</v>
      </c>
      <c r="DD18" s="7">
        <f t="shared" si="10"/>
        <v>725000</v>
      </c>
      <c r="DE18" s="7">
        <f t="shared" si="10"/>
        <v>0</v>
      </c>
      <c r="DF18" s="7">
        <f t="shared" si="10"/>
        <v>900000</v>
      </c>
      <c r="DG18" s="7">
        <f t="shared" si="10"/>
        <v>850000</v>
      </c>
      <c r="DH18" s="7">
        <f t="shared" si="10"/>
        <v>450000</v>
      </c>
      <c r="DI18" s="7">
        <f t="shared" si="10"/>
        <v>675000</v>
      </c>
      <c r="DJ18" s="7">
        <f t="shared" si="10"/>
        <v>475000</v>
      </c>
      <c r="DK18" s="7">
        <f t="shared" si="10"/>
        <v>575000</v>
      </c>
      <c r="DL18" s="7">
        <f t="shared" si="10"/>
        <v>875000</v>
      </c>
      <c r="DM18" s="7">
        <f t="shared" si="10"/>
        <v>250000</v>
      </c>
      <c r="DN18" s="7">
        <f t="shared" si="10"/>
        <v>550000</v>
      </c>
      <c r="DO18" s="7">
        <f t="shared" si="10"/>
        <v>250000</v>
      </c>
      <c r="DP18" s="7">
        <f t="shared" si="10"/>
        <v>950000</v>
      </c>
      <c r="DQ18" s="7">
        <f t="shared" si="10"/>
        <v>200000</v>
      </c>
      <c r="DR18" s="7">
        <f t="shared" si="10"/>
        <v>825000</v>
      </c>
      <c r="DS18" s="7">
        <f t="shared" si="10"/>
        <v>650000</v>
      </c>
      <c r="DT18" s="7">
        <f t="shared" si="10"/>
        <v>675000</v>
      </c>
      <c r="DU18" s="7">
        <f t="shared" si="10"/>
        <v>0</v>
      </c>
      <c r="DV18" s="7">
        <f t="shared" si="10"/>
        <v>25000</v>
      </c>
      <c r="DW18" s="7">
        <f t="shared" si="10"/>
        <v>900000</v>
      </c>
      <c r="DX18" s="7">
        <f t="shared" si="10"/>
        <v>275000</v>
      </c>
      <c r="DY18" s="7">
        <f t="shared" si="10"/>
        <v>675000</v>
      </c>
      <c r="DZ18" s="7">
        <f t="shared" si="10"/>
        <v>450000</v>
      </c>
      <c r="EA18" s="7">
        <f t="shared" si="8"/>
        <v>525000</v>
      </c>
      <c r="EB18" s="7">
        <f t="shared" si="7"/>
        <v>175000</v>
      </c>
      <c r="EC18" s="7">
        <f t="shared" si="7"/>
        <v>900000</v>
      </c>
      <c r="ED18" s="7">
        <f t="shared" si="7"/>
        <v>275000</v>
      </c>
      <c r="EE18" s="7">
        <f t="shared" si="7"/>
        <v>825000</v>
      </c>
      <c r="EF18" s="7">
        <f t="shared" si="7"/>
        <v>700000</v>
      </c>
      <c r="EG18" s="7">
        <f t="shared" si="7"/>
        <v>925000</v>
      </c>
      <c r="EH18" s="7">
        <f t="shared" si="7"/>
        <v>300000</v>
      </c>
      <c r="EI18" s="7">
        <f t="shared" si="7"/>
        <v>375000</v>
      </c>
      <c r="EJ18" s="7">
        <f t="shared" si="7"/>
        <v>525000</v>
      </c>
      <c r="EK18" s="7">
        <f t="shared" si="7"/>
        <v>550000</v>
      </c>
      <c r="EL18" s="7">
        <f t="shared" si="7"/>
        <v>600000</v>
      </c>
      <c r="EM18" s="7">
        <f t="shared" si="7"/>
        <v>0</v>
      </c>
      <c r="EN18" s="7">
        <f t="shared" si="7"/>
        <v>725000</v>
      </c>
      <c r="EO18" s="7">
        <f t="shared" si="7"/>
        <v>0</v>
      </c>
      <c r="EP18" s="7">
        <f t="shared" si="7"/>
        <v>300000</v>
      </c>
      <c r="EQ18" s="7">
        <f t="shared" si="7"/>
        <v>325000</v>
      </c>
      <c r="ER18" s="7">
        <f t="shared" si="7"/>
        <v>900000</v>
      </c>
      <c r="ES18" s="7">
        <f t="shared" si="7"/>
        <v>500000</v>
      </c>
      <c r="ET18" s="7">
        <f t="shared" si="7"/>
        <v>325000</v>
      </c>
      <c r="EU18" s="7">
        <f t="shared" si="7"/>
        <v>975000</v>
      </c>
      <c r="EV18" s="7">
        <f t="shared" si="7"/>
        <v>0</v>
      </c>
      <c r="EW18" s="7">
        <f t="shared" si="7"/>
        <v>425000</v>
      </c>
      <c r="EX18" s="7">
        <f t="shared" si="7"/>
        <v>475000</v>
      </c>
      <c r="EY18" s="7">
        <f t="shared" si="7"/>
        <v>1000000</v>
      </c>
      <c r="EZ18" s="7">
        <f t="shared" si="7"/>
        <v>275000</v>
      </c>
      <c r="FA18" s="7">
        <f t="shared" si="7"/>
        <v>975000</v>
      </c>
      <c r="FB18" s="7">
        <f t="shared" si="7"/>
        <v>950000</v>
      </c>
      <c r="FC18" s="7">
        <f t="shared" si="7"/>
        <v>0</v>
      </c>
      <c r="FD18" s="7">
        <f t="shared" si="7"/>
        <v>375000</v>
      </c>
      <c r="FE18" s="7">
        <f t="shared" si="7"/>
        <v>500000</v>
      </c>
      <c r="FF18" s="7">
        <f t="shared" si="7"/>
        <v>375000</v>
      </c>
      <c r="FG18" s="7">
        <f t="shared" si="7"/>
        <v>650000</v>
      </c>
      <c r="FH18" s="7">
        <f t="shared" si="7"/>
        <v>325000</v>
      </c>
      <c r="FI18" s="7">
        <f t="shared" si="7"/>
        <v>775000</v>
      </c>
      <c r="FJ18" s="7">
        <f t="shared" si="7"/>
        <v>900000</v>
      </c>
      <c r="FK18" s="7">
        <f t="shared" si="7"/>
        <v>475000</v>
      </c>
      <c r="FL18" s="7">
        <f t="shared" si="7"/>
        <v>975000</v>
      </c>
      <c r="FM18" s="7">
        <f t="shared" si="7"/>
        <v>150000</v>
      </c>
      <c r="FN18" s="7">
        <f t="shared" si="7"/>
        <v>150000</v>
      </c>
      <c r="FO18" s="7">
        <f t="shared" si="7"/>
        <v>100000</v>
      </c>
      <c r="FP18" s="7">
        <f t="shared" si="7"/>
        <v>825000</v>
      </c>
      <c r="FQ18" s="7">
        <f t="shared" si="7"/>
        <v>575000</v>
      </c>
      <c r="FR18" s="7">
        <f t="shared" si="7"/>
        <v>750000</v>
      </c>
      <c r="FS18" s="7">
        <f t="shared" si="7"/>
        <v>325000</v>
      </c>
      <c r="FT18" s="7">
        <f t="shared" si="7"/>
        <v>525000</v>
      </c>
      <c r="FU18" s="7">
        <f t="shared" si="7"/>
        <v>0</v>
      </c>
      <c r="FV18" s="7">
        <f t="shared" si="7"/>
        <v>450000</v>
      </c>
      <c r="FW18" s="7">
        <f t="shared" si="7"/>
        <v>475000</v>
      </c>
      <c r="FX18" s="7">
        <f t="shared" si="7"/>
        <v>650000</v>
      </c>
      <c r="FY18" s="7">
        <f t="shared" si="7"/>
        <v>75000</v>
      </c>
      <c r="FZ18" s="7">
        <f t="shared" si="7"/>
        <v>725000</v>
      </c>
      <c r="GA18" s="7">
        <f t="shared" si="7"/>
        <v>875000</v>
      </c>
      <c r="GB18" s="7">
        <f t="shared" si="7"/>
        <v>950000</v>
      </c>
      <c r="GC18" s="7">
        <f t="shared" si="7"/>
        <v>450000</v>
      </c>
      <c r="GD18" s="7">
        <f t="shared" si="7"/>
        <v>150000</v>
      </c>
      <c r="GE18" s="7">
        <f t="shared" si="7"/>
        <v>900000</v>
      </c>
      <c r="GF18" s="7">
        <f t="shared" si="7"/>
        <v>950000</v>
      </c>
      <c r="GG18" s="7">
        <f t="shared" si="7"/>
        <v>525000</v>
      </c>
      <c r="GH18" s="7">
        <f t="shared" si="7"/>
        <v>200000</v>
      </c>
      <c r="GI18" s="7">
        <f t="shared" si="7"/>
        <v>425000</v>
      </c>
      <c r="GJ18" s="7">
        <f t="shared" si="7"/>
        <v>375000</v>
      </c>
      <c r="GK18" s="7">
        <f t="shared" si="7"/>
        <v>50000</v>
      </c>
      <c r="GL18" s="7">
        <f t="shared" si="7"/>
        <v>50000</v>
      </c>
      <c r="GM18" s="7">
        <f t="shared" si="2"/>
        <v>475000</v>
      </c>
      <c r="GN18" s="7">
        <f t="shared" si="9"/>
        <v>975000</v>
      </c>
      <c r="GO18" s="7">
        <f t="shared" si="9"/>
        <v>925000</v>
      </c>
      <c r="GP18" s="7">
        <f t="shared" si="9"/>
        <v>975000</v>
      </c>
      <c r="GQ18" s="7">
        <f t="shared" si="9"/>
        <v>75000</v>
      </c>
      <c r="GR18" s="7">
        <f t="shared" si="9"/>
        <v>800000</v>
      </c>
      <c r="GS18" s="7">
        <f t="shared" si="9"/>
        <v>875000</v>
      </c>
      <c r="GT18" s="7">
        <f t="shared" si="9"/>
        <v>0</v>
      </c>
      <c r="GU18" s="7">
        <f t="shared" si="9"/>
        <v>625000</v>
      </c>
      <c r="GV18" s="7">
        <f t="shared" si="9"/>
        <v>550000</v>
      </c>
      <c r="GW18" s="7">
        <f t="shared" si="9"/>
        <v>500000</v>
      </c>
      <c r="GX18" s="7">
        <f t="shared" si="9"/>
        <v>200000</v>
      </c>
      <c r="GY18" s="7">
        <f t="shared" si="9"/>
        <v>325000</v>
      </c>
      <c r="GZ18" s="7">
        <f t="shared" si="9"/>
        <v>225000</v>
      </c>
      <c r="HA18" s="7">
        <f t="shared" si="9"/>
        <v>750000</v>
      </c>
      <c r="HB18" s="7">
        <f t="shared" si="9"/>
        <v>325000</v>
      </c>
      <c r="HC18" s="7">
        <f t="shared" si="9"/>
        <v>75000</v>
      </c>
      <c r="HD18" s="7">
        <f t="shared" si="9"/>
        <v>775000</v>
      </c>
      <c r="HE18" s="7">
        <f t="shared" si="9"/>
        <v>950000</v>
      </c>
      <c r="HF18" s="7">
        <f t="shared" si="9"/>
        <v>0</v>
      </c>
      <c r="HG18" s="7">
        <f t="shared" si="9"/>
        <v>75000</v>
      </c>
      <c r="HH18" s="7">
        <f t="shared" si="9"/>
        <v>775000</v>
      </c>
      <c r="HI18" s="7">
        <f t="shared" si="9"/>
        <v>200000</v>
      </c>
      <c r="HJ18" s="7">
        <f t="shared" si="9"/>
        <v>225000</v>
      </c>
      <c r="HK18" s="7">
        <f t="shared" si="9"/>
        <v>550000</v>
      </c>
      <c r="HL18" s="7">
        <f t="shared" si="9"/>
        <v>125000</v>
      </c>
      <c r="HM18" s="7">
        <f t="shared" si="9"/>
        <v>200000</v>
      </c>
      <c r="HN18" s="7">
        <f t="shared" si="9"/>
        <v>400000</v>
      </c>
      <c r="HO18" s="7">
        <f t="shared" si="9"/>
        <v>875000</v>
      </c>
      <c r="HP18" s="7">
        <f t="shared" si="9"/>
        <v>175000</v>
      </c>
      <c r="HQ18" s="7">
        <f t="shared" si="9"/>
        <v>950000</v>
      </c>
      <c r="HR18" s="7">
        <f t="shared" si="9"/>
        <v>325000</v>
      </c>
      <c r="HS18" s="7">
        <f t="shared" si="9"/>
        <v>525000</v>
      </c>
      <c r="HT18" s="7">
        <f t="shared" si="9"/>
        <v>575000</v>
      </c>
      <c r="HU18" s="7">
        <f t="shared" si="9"/>
        <v>125000</v>
      </c>
      <c r="HV18" s="7">
        <f t="shared" si="9"/>
        <v>25000</v>
      </c>
      <c r="HW18" s="7">
        <f t="shared" si="9"/>
        <v>625000</v>
      </c>
      <c r="HX18" s="7">
        <f t="shared" si="9"/>
        <v>325000</v>
      </c>
      <c r="HY18" s="7">
        <f t="shared" si="9"/>
        <v>775000</v>
      </c>
      <c r="HZ18" s="7">
        <f t="shared" si="9"/>
        <v>100000</v>
      </c>
      <c r="IA18" s="7">
        <f t="shared" si="9"/>
        <v>800000</v>
      </c>
      <c r="IB18" s="7">
        <f t="shared" si="9"/>
        <v>1000000</v>
      </c>
      <c r="IC18" s="7">
        <f t="shared" si="9"/>
        <v>775000</v>
      </c>
      <c r="ID18" s="7">
        <f t="shared" si="9"/>
        <v>325000</v>
      </c>
      <c r="IE18" s="7">
        <f t="shared" si="9"/>
        <v>175000</v>
      </c>
      <c r="IF18" s="7">
        <f t="shared" si="9"/>
        <v>950000</v>
      </c>
      <c r="IG18" s="7">
        <f t="shared" si="9"/>
        <v>0</v>
      </c>
      <c r="IH18" s="7">
        <f t="shared" si="9"/>
        <v>250000</v>
      </c>
      <c r="II18" s="7">
        <f t="shared" si="9"/>
        <v>0</v>
      </c>
      <c r="IJ18" s="7">
        <f t="shared" si="9"/>
        <v>825000</v>
      </c>
      <c r="IK18" s="7">
        <f t="shared" si="9"/>
        <v>750000</v>
      </c>
      <c r="IL18" s="7">
        <f t="shared" si="9"/>
        <v>650000</v>
      </c>
      <c r="IM18" s="7">
        <f t="shared" si="9"/>
        <v>500000</v>
      </c>
      <c r="IN18" s="7">
        <f t="shared" si="9"/>
        <v>0</v>
      </c>
      <c r="IO18" s="7">
        <f t="shared" si="9"/>
        <v>400000</v>
      </c>
      <c r="IP18" s="7">
        <f t="shared" si="9"/>
        <v>150000</v>
      </c>
      <c r="IQ18" s="7">
        <f t="shared" si="9"/>
        <v>950000</v>
      </c>
      <c r="IR18" s="7">
        <f t="shared" si="9"/>
        <v>550000</v>
      </c>
    </row>
    <row r="19" spans="1:252" s="7" customFormat="1" ht="15" customHeight="1" x14ac:dyDescent="0.35">
      <c r="A19" s="2"/>
      <c r="B19" s="13">
        <f t="shared" si="5"/>
        <v>2018</v>
      </c>
      <c r="C19" s="7">
        <f t="shared" si="4"/>
        <v>200000</v>
      </c>
      <c r="D19" s="7">
        <f t="shared" si="11"/>
        <v>350000</v>
      </c>
      <c r="E19" s="7">
        <f t="shared" si="11"/>
        <v>950000</v>
      </c>
      <c r="F19" s="7">
        <f t="shared" si="11"/>
        <v>250000</v>
      </c>
      <c r="G19" s="7">
        <f t="shared" si="11"/>
        <v>525000</v>
      </c>
      <c r="H19" s="7">
        <f t="shared" si="11"/>
        <v>825000</v>
      </c>
      <c r="I19" s="7">
        <f t="shared" si="11"/>
        <v>700000</v>
      </c>
      <c r="J19" s="7">
        <f t="shared" si="11"/>
        <v>475000</v>
      </c>
      <c r="K19" s="7">
        <f t="shared" si="11"/>
        <v>250000</v>
      </c>
      <c r="L19" s="7">
        <f t="shared" si="11"/>
        <v>975000</v>
      </c>
      <c r="M19" s="7">
        <f t="shared" si="11"/>
        <v>0</v>
      </c>
      <c r="N19" s="7">
        <f t="shared" si="11"/>
        <v>225000</v>
      </c>
      <c r="O19" s="7">
        <f t="shared" si="11"/>
        <v>750000</v>
      </c>
      <c r="P19" s="7">
        <f t="shared" si="11"/>
        <v>0</v>
      </c>
      <c r="Q19" s="7">
        <f t="shared" si="11"/>
        <v>350000</v>
      </c>
      <c r="R19" s="7">
        <f t="shared" si="11"/>
        <v>625000</v>
      </c>
      <c r="S19" s="7">
        <f t="shared" si="11"/>
        <v>75000</v>
      </c>
      <c r="T19" s="7">
        <f t="shared" si="11"/>
        <v>150000</v>
      </c>
      <c r="U19" s="7">
        <f t="shared" si="11"/>
        <v>575000</v>
      </c>
      <c r="V19" s="7">
        <f t="shared" si="11"/>
        <v>825000</v>
      </c>
      <c r="W19" s="7">
        <f t="shared" si="11"/>
        <v>0</v>
      </c>
      <c r="X19" s="7">
        <f t="shared" si="11"/>
        <v>100000</v>
      </c>
      <c r="Y19" s="7">
        <f t="shared" si="11"/>
        <v>125000</v>
      </c>
      <c r="Z19" s="7">
        <f t="shared" si="11"/>
        <v>525000</v>
      </c>
      <c r="AA19" s="7">
        <f t="shared" si="11"/>
        <v>75000</v>
      </c>
      <c r="AB19" s="7">
        <f t="shared" si="11"/>
        <v>600000</v>
      </c>
      <c r="AC19" s="7">
        <f t="shared" si="11"/>
        <v>975000</v>
      </c>
      <c r="AD19" s="7">
        <f t="shared" si="11"/>
        <v>425000</v>
      </c>
      <c r="AE19" s="7">
        <f t="shared" si="11"/>
        <v>0</v>
      </c>
      <c r="AF19" s="7">
        <f t="shared" si="11"/>
        <v>800000</v>
      </c>
      <c r="AG19" s="7">
        <f t="shared" si="11"/>
        <v>725000</v>
      </c>
      <c r="AH19" s="7">
        <f t="shared" si="11"/>
        <v>225000</v>
      </c>
      <c r="AI19" s="7">
        <f t="shared" si="11"/>
        <v>50000</v>
      </c>
      <c r="AJ19" s="7">
        <f t="shared" si="11"/>
        <v>75000</v>
      </c>
      <c r="AK19" s="7">
        <f t="shared" si="11"/>
        <v>425000</v>
      </c>
      <c r="AL19" s="7">
        <f t="shared" si="11"/>
        <v>1000000</v>
      </c>
      <c r="AM19" s="7">
        <f t="shared" si="11"/>
        <v>300000</v>
      </c>
      <c r="AN19" s="7">
        <f t="shared" si="11"/>
        <v>700000</v>
      </c>
      <c r="AO19" s="7">
        <f t="shared" si="11"/>
        <v>0</v>
      </c>
      <c r="AP19" s="7">
        <f t="shared" si="11"/>
        <v>725000</v>
      </c>
      <c r="AQ19" s="7">
        <f t="shared" si="11"/>
        <v>725000</v>
      </c>
      <c r="AR19" s="7">
        <f t="shared" si="11"/>
        <v>400000</v>
      </c>
      <c r="AS19" s="7">
        <f t="shared" si="11"/>
        <v>600000</v>
      </c>
      <c r="AT19" s="7">
        <f t="shared" si="11"/>
        <v>725000</v>
      </c>
      <c r="AU19" s="7">
        <f t="shared" si="11"/>
        <v>950000</v>
      </c>
      <c r="AV19" s="7">
        <f t="shared" si="11"/>
        <v>775000</v>
      </c>
      <c r="AW19" s="7">
        <f t="shared" si="11"/>
        <v>675000</v>
      </c>
      <c r="AX19" s="7">
        <f t="shared" si="11"/>
        <v>625000</v>
      </c>
      <c r="AY19" s="7">
        <f t="shared" si="11"/>
        <v>50000</v>
      </c>
      <c r="AZ19" s="7">
        <f t="shared" si="11"/>
        <v>450000</v>
      </c>
      <c r="BA19" s="7">
        <f t="shared" si="11"/>
        <v>950000</v>
      </c>
      <c r="BB19" s="7">
        <f t="shared" si="11"/>
        <v>825000</v>
      </c>
      <c r="BC19" s="7">
        <f t="shared" si="11"/>
        <v>375000</v>
      </c>
      <c r="BD19" s="7">
        <f t="shared" si="11"/>
        <v>0</v>
      </c>
      <c r="BE19" s="7">
        <f t="shared" si="11"/>
        <v>50000</v>
      </c>
      <c r="BF19" s="7">
        <f t="shared" si="11"/>
        <v>675000</v>
      </c>
      <c r="BG19" s="7">
        <f t="shared" si="11"/>
        <v>800000</v>
      </c>
      <c r="BH19" s="7">
        <f t="shared" si="11"/>
        <v>0</v>
      </c>
      <c r="BI19" s="7">
        <f t="shared" si="11"/>
        <v>575000</v>
      </c>
      <c r="BJ19" s="7">
        <f t="shared" si="11"/>
        <v>550000</v>
      </c>
      <c r="BK19" s="7">
        <f t="shared" si="11"/>
        <v>150000</v>
      </c>
      <c r="BL19" s="7">
        <f t="shared" si="11"/>
        <v>150000</v>
      </c>
      <c r="BM19" s="7">
        <f t="shared" si="11"/>
        <v>150000</v>
      </c>
      <c r="BN19" s="7">
        <f t="shared" si="11"/>
        <v>125000</v>
      </c>
      <c r="BO19" s="7">
        <f t="shared" si="11"/>
        <v>900000</v>
      </c>
      <c r="BP19" s="7">
        <f t="shared" si="10"/>
        <v>75000</v>
      </c>
      <c r="BQ19" s="7">
        <f t="shared" si="10"/>
        <v>425000</v>
      </c>
      <c r="BR19" s="7">
        <f t="shared" si="10"/>
        <v>875000</v>
      </c>
      <c r="BS19" s="7">
        <f t="shared" si="10"/>
        <v>275000</v>
      </c>
      <c r="BT19" s="7">
        <f t="shared" si="10"/>
        <v>800000</v>
      </c>
      <c r="BU19" s="7">
        <f t="shared" si="10"/>
        <v>225000</v>
      </c>
      <c r="BV19" s="7">
        <f t="shared" si="10"/>
        <v>175000</v>
      </c>
      <c r="BW19" s="7">
        <f t="shared" si="10"/>
        <v>325000</v>
      </c>
      <c r="BX19" s="7">
        <f t="shared" si="10"/>
        <v>200000</v>
      </c>
      <c r="BY19" s="7">
        <f t="shared" si="10"/>
        <v>575000</v>
      </c>
      <c r="BZ19" s="7">
        <f t="shared" si="10"/>
        <v>625000</v>
      </c>
      <c r="CA19" s="7">
        <f t="shared" si="10"/>
        <v>425000</v>
      </c>
      <c r="CB19" s="7">
        <f t="shared" si="10"/>
        <v>825000</v>
      </c>
      <c r="CC19" s="7">
        <f t="shared" si="10"/>
        <v>975000</v>
      </c>
      <c r="CD19" s="7">
        <f t="shared" si="10"/>
        <v>825000</v>
      </c>
      <c r="CE19" s="7">
        <f t="shared" si="10"/>
        <v>950000</v>
      </c>
      <c r="CF19" s="7">
        <f t="shared" si="10"/>
        <v>300000</v>
      </c>
      <c r="CG19" s="7">
        <f t="shared" si="10"/>
        <v>525000</v>
      </c>
      <c r="CH19" s="7">
        <f t="shared" si="10"/>
        <v>800000</v>
      </c>
      <c r="CI19" s="7">
        <f t="shared" si="10"/>
        <v>950000</v>
      </c>
      <c r="CJ19" s="7">
        <f t="shared" si="10"/>
        <v>25000</v>
      </c>
      <c r="CK19" s="7">
        <f t="shared" si="10"/>
        <v>250000</v>
      </c>
      <c r="CL19" s="7">
        <f t="shared" si="10"/>
        <v>0</v>
      </c>
      <c r="CM19" s="7">
        <f t="shared" si="10"/>
        <v>200000</v>
      </c>
      <c r="CN19" s="7">
        <f t="shared" si="10"/>
        <v>575000</v>
      </c>
      <c r="CO19" s="7">
        <f t="shared" si="10"/>
        <v>525000</v>
      </c>
      <c r="CP19" s="7">
        <f t="shared" si="10"/>
        <v>100000</v>
      </c>
      <c r="CQ19" s="7">
        <f t="shared" si="10"/>
        <v>75000</v>
      </c>
      <c r="CR19" s="7">
        <f t="shared" si="10"/>
        <v>150000</v>
      </c>
      <c r="CS19" s="7">
        <f t="shared" si="10"/>
        <v>875000</v>
      </c>
      <c r="CT19" s="7">
        <f t="shared" si="10"/>
        <v>150000</v>
      </c>
      <c r="CU19" s="7">
        <f t="shared" si="10"/>
        <v>600000</v>
      </c>
      <c r="CV19" s="7">
        <f t="shared" si="10"/>
        <v>0</v>
      </c>
      <c r="CW19" s="7">
        <f t="shared" si="10"/>
        <v>450000</v>
      </c>
      <c r="CX19" s="7">
        <f t="shared" si="10"/>
        <v>875000</v>
      </c>
      <c r="CY19" s="7">
        <f t="shared" si="10"/>
        <v>275000</v>
      </c>
      <c r="CZ19" s="7">
        <f t="shared" si="10"/>
        <v>625000</v>
      </c>
      <c r="DA19" s="7">
        <f t="shared" si="10"/>
        <v>1000000</v>
      </c>
      <c r="DB19" s="7">
        <f t="shared" si="10"/>
        <v>750000</v>
      </c>
      <c r="DC19" s="7">
        <f t="shared" si="10"/>
        <v>375000</v>
      </c>
      <c r="DD19" s="7">
        <f t="shared" si="10"/>
        <v>725000</v>
      </c>
      <c r="DE19" s="7">
        <f t="shared" si="10"/>
        <v>0</v>
      </c>
      <c r="DF19" s="7">
        <f t="shared" si="10"/>
        <v>900000</v>
      </c>
      <c r="DG19" s="7">
        <f t="shared" si="10"/>
        <v>850000</v>
      </c>
      <c r="DH19" s="7">
        <f t="shared" si="10"/>
        <v>450000</v>
      </c>
      <c r="DI19" s="7">
        <f t="shared" si="10"/>
        <v>675000</v>
      </c>
      <c r="DJ19" s="7">
        <f t="shared" si="10"/>
        <v>475000</v>
      </c>
      <c r="DK19" s="7">
        <f t="shared" si="10"/>
        <v>575000</v>
      </c>
      <c r="DL19" s="7">
        <f t="shared" si="10"/>
        <v>875000</v>
      </c>
      <c r="DM19" s="7">
        <f t="shared" si="10"/>
        <v>250000</v>
      </c>
      <c r="DN19" s="7">
        <f t="shared" si="10"/>
        <v>550000</v>
      </c>
      <c r="DO19" s="7">
        <f t="shared" si="10"/>
        <v>250000</v>
      </c>
      <c r="DP19" s="7">
        <f t="shared" si="10"/>
        <v>950000</v>
      </c>
      <c r="DQ19" s="7">
        <f t="shared" si="10"/>
        <v>200000</v>
      </c>
      <c r="DR19" s="7">
        <f t="shared" si="10"/>
        <v>825000</v>
      </c>
      <c r="DS19" s="7">
        <f t="shared" si="10"/>
        <v>650000</v>
      </c>
      <c r="DT19" s="7">
        <f t="shared" si="10"/>
        <v>675000</v>
      </c>
      <c r="DU19" s="7">
        <f t="shared" si="10"/>
        <v>0</v>
      </c>
      <c r="DV19" s="7">
        <f t="shared" si="10"/>
        <v>25000</v>
      </c>
      <c r="DW19" s="7">
        <f t="shared" si="10"/>
        <v>900000</v>
      </c>
      <c r="DX19" s="7">
        <f t="shared" si="10"/>
        <v>275000</v>
      </c>
      <c r="DY19" s="7">
        <f t="shared" si="10"/>
        <v>675000</v>
      </c>
      <c r="DZ19" s="7">
        <f t="shared" si="10"/>
        <v>0</v>
      </c>
      <c r="EA19" s="7">
        <f t="shared" si="8"/>
        <v>525000</v>
      </c>
      <c r="EB19" s="7">
        <f t="shared" si="7"/>
        <v>175000</v>
      </c>
      <c r="EC19" s="7">
        <f t="shared" si="7"/>
        <v>900000</v>
      </c>
      <c r="ED19" s="7">
        <f t="shared" ref="ED19:GO22" si="12">IF(AND($B19&gt;=ED$9,$B19&lt;=(ED$9+ED$4-1)),ED$3,0)</f>
        <v>275000</v>
      </c>
      <c r="EE19" s="7">
        <f t="shared" si="12"/>
        <v>825000</v>
      </c>
      <c r="EF19" s="7">
        <f t="shared" si="12"/>
        <v>700000</v>
      </c>
      <c r="EG19" s="7">
        <f t="shared" si="12"/>
        <v>925000</v>
      </c>
      <c r="EH19" s="7">
        <f t="shared" si="12"/>
        <v>300000</v>
      </c>
      <c r="EI19" s="7">
        <f t="shared" si="12"/>
        <v>375000</v>
      </c>
      <c r="EJ19" s="7">
        <f t="shared" si="12"/>
        <v>525000</v>
      </c>
      <c r="EK19" s="7">
        <f t="shared" si="12"/>
        <v>550000</v>
      </c>
      <c r="EL19" s="7">
        <f t="shared" si="12"/>
        <v>600000</v>
      </c>
      <c r="EM19" s="7">
        <f t="shared" si="12"/>
        <v>0</v>
      </c>
      <c r="EN19" s="7">
        <f t="shared" si="12"/>
        <v>725000</v>
      </c>
      <c r="EO19" s="7">
        <f t="shared" si="12"/>
        <v>0</v>
      </c>
      <c r="EP19" s="7">
        <f t="shared" si="12"/>
        <v>300000</v>
      </c>
      <c r="EQ19" s="7">
        <f t="shared" si="12"/>
        <v>325000</v>
      </c>
      <c r="ER19" s="7">
        <f t="shared" si="12"/>
        <v>900000</v>
      </c>
      <c r="ES19" s="7">
        <f t="shared" si="12"/>
        <v>500000</v>
      </c>
      <c r="ET19" s="7">
        <f t="shared" si="12"/>
        <v>325000</v>
      </c>
      <c r="EU19" s="7">
        <f t="shared" si="12"/>
        <v>975000</v>
      </c>
      <c r="EV19" s="7">
        <f t="shared" si="12"/>
        <v>0</v>
      </c>
      <c r="EW19" s="7">
        <f t="shared" si="12"/>
        <v>425000</v>
      </c>
      <c r="EX19" s="7">
        <f t="shared" si="12"/>
        <v>475000</v>
      </c>
      <c r="EY19" s="7">
        <f t="shared" si="12"/>
        <v>1000000</v>
      </c>
      <c r="EZ19" s="7">
        <f t="shared" si="12"/>
        <v>275000</v>
      </c>
      <c r="FA19" s="7">
        <f t="shared" si="12"/>
        <v>0</v>
      </c>
      <c r="FB19" s="7">
        <f t="shared" si="12"/>
        <v>950000</v>
      </c>
      <c r="FC19" s="7">
        <f t="shared" si="12"/>
        <v>0</v>
      </c>
      <c r="FD19" s="7">
        <f t="shared" si="12"/>
        <v>375000</v>
      </c>
      <c r="FE19" s="7">
        <f t="shared" si="12"/>
        <v>500000</v>
      </c>
      <c r="FF19" s="7">
        <f t="shared" si="12"/>
        <v>375000</v>
      </c>
      <c r="FG19" s="7">
        <f t="shared" si="12"/>
        <v>650000</v>
      </c>
      <c r="FH19" s="7">
        <f t="shared" si="12"/>
        <v>325000</v>
      </c>
      <c r="FI19" s="7">
        <f t="shared" si="12"/>
        <v>775000</v>
      </c>
      <c r="FJ19" s="7">
        <f t="shared" si="12"/>
        <v>900000</v>
      </c>
      <c r="FK19" s="7">
        <f t="shared" si="12"/>
        <v>475000</v>
      </c>
      <c r="FL19" s="7">
        <f t="shared" si="12"/>
        <v>975000</v>
      </c>
      <c r="FM19" s="7">
        <f t="shared" si="12"/>
        <v>150000</v>
      </c>
      <c r="FN19" s="7">
        <f t="shared" si="12"/>
        <v>150000</v>
      </c>
      <c r="FO19" s="7">
        <f t="shared" si="12"/>
        <v>100000</v>
      </c>
      <c r="FP19" s="7">
        <f t="shared" si="12"/>
        <v>825000</v>
      </c>
      <c r="FQ19" s="7">
        <f t="shared" si="12"/>
        <v>575000</v>
      </c>
      <c r="FR19" s="7">
        <f t="shared" si="12"/>
        <v>750000</v>
      </c>
      <c r="FS19" s="7">
        <f t="shared" si="12"/>
        <v>325000</v>
      </c>
      <c r="FT19" s="7">
        <f t="shared" si="12"/>
        <v>525000</v>
      </c>
      <c r="FU19" s="7">
        <f t="shared" si="12"/>
        <v>0</v>
      </c>
      <c r="FV19" s="7">
        <f t="shared" si="12"/>
        <v>450000</v>
      </c>
      <c r="FW19" s="7">
        <f t="shared" si="12"/>
        <v>475000</v>
      </c>
      <c r="FX19" s="7">
        <f t="shared" si="12"/>
        <v>650000</v>
      </c>
      <c r="FY19" s="7">
        <f t="shared" si="12"/>
        <v>75000</v>
      </c>
      <c r="FZ19" s="7">
        <f t="shared" si="12"/>
        <v>725000</v>
      </c>
      <c r="GA19" s="7">
        <f t="shared" si="12"/>
        <v>875000</v>
      </c>
      <c r="GB19" s="7">
        <f t="shared" si="12"/>
        <v>950000</v>
      </c>
      <c r="GC19" s="7">
        <f t="shared" si="12"/>
        <v>450000</v>
      </c>
      <c r="GD19" s="7">
        <f t="shared" si="12"/>
        <v>0</v>
      </c>
      <c r="GE19" s="7">
        <f t="shared" si="12"/>
        <v>900000</v>
      </c>
      <c r="GF19" s="7">
        <f t="shared" si="12"/>
        <v>950000</v>
      </c>
      <c r="GG19" s="7">
        <f t="shared" si="12"/>
        <v>525000</v>
      </c>
      <c r="GH19" s="7">
        <f t="shared" si="12"/>
        <v>200000</v>
      </c>
      <c r="GI19" s="7">
        <f t="shared" si="12"/>
        <v>0</v>
      </c>
      <c r="GJ19" s="7">
        <f t="shared" si="12"/>
        <v>375000</v>
      </c>
      <c r="GK19" s="7">
        <f t="shared" si="12"/>
        <v>50000</v>
      </c>
      <c r="GL19" s="7">
        <f t="shared" si="12"/>
        <v>50000</v>
      </c>
      <c r="GM19" s="7">
        <f t="shared" si="12"/>
        <v>475000</v>
      </c>
      <c r="GN19" s="7">
        <f t="shared" si="12"/>
        <v>975000</v>
      </c>
      <c r="GO19" s="7">
        <f t="shared" si="12"/>
        <v>925000</v>
      </c>
      <c r="GP19" s="7">
        <f t="shared" si="9"/>
        <v>975000</v>
      </c>
      <c r="GQ19" s="7">
        <f t="shared" si="9"/>
        <v>75000</v>
      </c>
      <c r="GR19" s="7">
        <f t="shared" si="9"/>
        <v>800000</v>
      </c>
      <c r="GS19" s="7">
        <f t="shared" si="9"/>
        <v>875000</v>
      </c>
      <c r="GT19" s="7">
        <f t="shared" si="9"/>
        <v>0</v>
      </c>
      <c r="GU19" s="7">
        <f t="shared" si="9"/>
        <v>625000</v>
      </c>
      <c r="GV19" s="7">
        <f t="shared" si="9"/>
        <v>550000</v>
      </c>
      <c r="GW19" s="7">
        <f t="shared" si="9"/>
        <v>500000</v>
      </c>
      <c r="GX19" s="7">
        <f t="shared" si="9"/>
        <v>200000</v>
      </c>
      <c r="GY19" s="7">
        <f t="shared" si="9"/>
        <v>325000</v>
      </c>
      <c r="GZ19" s="7">
        <f t="shared" si="9"/>
        <v>225000</v>
      </c>
      <c r="HA19" s="7">
        <f t="shared" si="9"/>
        <v>750000</v>
      </c>
      <c r="HB19" s="7">
        <f t="shared" si="9"/>
        <v>325000</v>
      </c>
      <c r="HC19" s="7">
        <f t="shared" si="9"/>
        <v>75000</v>
      </c>
      <c r="HD19" s="7">
        <f t="shared" si="9"/>
        <v>775000</v>
      </c>
      <c r="HE19" s="7">
        <f t="shared" si="9"/>
        <v>950000</v>
      </c>
      <c r="HF19" s="7">
        <f t="shared" si="9"/>
        <v>0</v>
      </c>
      <c r="HG19" s="7">
        <f t="shared" si="9"/>
        <v>75000</v>
      </c>
      <c r="HH19" s="7">
        <f t="shared" si="9"/>
        <v>775000</v>
      </c>
      <c r="HI19" s="7">
        <f t="shared" si="9"/>
        <v>200000</v>
      </c>
      <c r="HJ19" s="7">
        <f t="shared" si="9"/>
        <v>225000</v>
      </c>
      <c r="HK19" s="7">
        <f t="shared" si="9"/>
        <v>550000</v>
      </c>
      <c r="HL19" s="7">
        <f t="shared" si="9"/>
        <v>0</v>
      </c>
      <c r="HM19" s="7">
        <f t="shared" si="9"/>
        <v>200000</v>
      </c>
      <c r="HN19" s="7">
        <f t="shared" si="9"/>
        <v>400000</v>
      </c>
      <c r="HO19" s="7">
        <f t="shared" si="9"/>
        <v>875000</v>
      </c>
      <c r="HP19" s="7">
        <f t="shared" si="9"/>
        <v>175000</v>
      </c>
      <c r="HQ19" s="7">
        <f t="shared" si="9"/>
        <v>950000</v>
      </c>
      <c r="HR19" s="7">
        <f t="shared" si="9"/>
        <v>325000</v>
      </c>
      <c r="HS19" s="7">
        <f t="shared" si="9"/>
        <v>525000</v>
      </c>
      <c r="HT19" s="7">
        <f t="shared" si="9"/>
        <v>575000</v>
      </c>
      <c r="HU19" s="7">
        <f t="shared" si="9"/>
        <v>125000</v>
      </c>
      <c r="HV19" s="7">
        <f t="shared" si="9"/>
        <v>25000</v>
      </c>
      <c r="HW19" s="7">
        <f t="shared" si="9"/>
        <v>625000</v>
      </c>
      <c r="HX19" s="7">
        <f t="shared" si="9"/>
        <v>325000</v>
      </c>
      <c r="HY19" s="7">
        <f t="shared" si="9"/>
        <v>775000</v>
      </c>
      <c r="HZ19" s="7">
        <f t="shared" si="9"/>
        <v>100000</v>
      </c>
      <c r="IA19" s="7">
        <f t="shared" si="9"/>
        <v>800000</v>
      </c>
      <c r="IB19" s="7">
        <f t="shared" si="9"/>
        <v>1000000</v>
      </c>
      <c r="IC19" s="7">
        <f t="shared" si="9"/>
        <v>775000</v>
      </c>
      <c r="ID19" s="7">
        <f t="shared" si="9"/>
        <v>325000</v>
      </c>
      <c r="IE19" s="7">
        <f t="shared" si="9"/>
        <v>175000</v>
      </c>
      <c r="IF19" s="7">
        <f t="shared" si="9"/>
        <v>950000</v>
      </c>
      <c r="IG19" s="7">
        <f t="shared" si="9"/>
        <v>0</v>
      </c>
      <c r="IH19" s="7">
        <f t="shared" si="9"/>
        <v>0</v>
      </c>
      <c r="II19" s="7">
        <f t="shared" si="9"/>
        <v>0</v>
      </c>
      <c r="IJ19" s="7">
        <f t="shared" si="9"/>
        <v>825000</v>
      </c>
      <c r="IK19" s="7">
        <f t="shared" si="9"/>
        <v>750000</v>
      </c>
      <c r="IL19" s="7">
        <f t="shared" si="9"/>
        <v>650000</v>
      </c>
      <c r="IM19" s="7">
        <f t="shared" si="9"/>
        <v>500000</v>
      </c>
      <c r="IN19" s="7">
        <f t="shared" si="9"/>
        <v>0</v>
      </c>
      <c r="IO19" s="7">
        <f t="shared" si="9"/>
        <v>400000</v>
      </c>
      <c r="IP19" s="7">
        <f t="shared" si="9"/>
        <v>150000</v>
      </c>
      <c r="IQ19" s="7">
        <f t="shared" si="9"/>
        <v>950000</v>
      </c>
      <c r="IR19" s="7">
        <f t="shared" si="9"/>
        <v>550000</v>
      </c>
    </row>
    <row r="20" spans="1:252" s="7" customFormat="1" ht="15" customHeight="1" x14ac:dyDescent="0.35">
      <c r="A20" s="2"/>
      <c r="B20" s="13">
        <f t="shared" si="5"/>
        <v>2019</v>
      </c>
      <c r="C20" s="7">
        <f t="shared" si="4"/>
        <v>200000</v>
      </c>
      <c r="D20" s="7">
        <f t="shared" si="11"/>
        <v>350000</v>
      </c>
      <c r="E20" s="7">
        <f t="shared" si="11"/>
        <v>950000</v>
      </c>
      <c r="F20" s="7">
        <f t="shared" si="11"/>
        <v>250000</v>
      </c>
      <c r="G20" s="7">
        <f t="shared" si="11"/>
        <v>525000</v>
      </c>
      <c r="H20" s="7">
        <f t="shared" si="11"/>
        <v>825000</v>
      </c>
      <c r="I20" s="7">
        <f t="shared" si="11"/>
        <v>700000</v>
      </c>
      <c r="J20" s="7">
        <f t="shared" si="11"/>
        <v>475000</v>
      </c>
      <c r="K20" s="7">
        <f t="shared" si="11"/>
        <v>250000</v>
      </c>
      <c r="L20" s="7">
        <f t="shared" si="11"/>
        <v>975000</v>
      </c>
      <c r="M20" s="7">
        <f t="shared" si="11"/>
        <v>0</v>
      </c>
      <c r="N20" s="7">
        <f t="shared" si="11"/>
        <v>225000</v>
      </c>
      <c r="O20" s="7">
        <f t="shared" si="11"/>
        <v>750000</v>
      </c>
      <c r="P20" s="7">
        <f t="shared" si="11"/>
        <v>0</v>
      </c>
      <c r="Q20" s="7">
        <f t="shared" si="11"/>
        <v>350000</v>
      </c>
      <c r="R20" s="7">
        <f t="shared" si="11"/>
        <v>625000</v>
      </c>
      <c r="S20" s="7">
        <f t="shared" si="11"/>
        <v>75000</v>
      </c>
      <c r="T20" s="7">
        <f t="shared" si="11"/>
        <v>150000</v>
      </c>
      <c r="U20" s="7">
        <f t="shared" si="11"/>
        <v>575000</v>
      </c>
      <c r="V20" s="7">
        <f t="shared" si="11"/>
        <v>825000</v>
      </c>
      <c r="W20" s="7">
        <f t="shared" si="11"/>
        <v>0</v>
      </c>
      <c r="X20" s="7">
        <f t="shared" si="11"/>
        <v>100000</v>
      </c>
      <c r="Y20" s="7">
        <f t="shared" si="11"/>
        <v>125000</v>
      </c>
      <c r="Z20" s="7">
        <f t="shared" si="11"/>
        <v>525000</v>
      </c>
      <c r="AA20" s="7">
        <f t="shared" si="11"/>
        <v>75000</v>
      </c>
      <c r="AB20" s="7">
        <f t="shared" si="11"/>
        <v>600000</v>
      </c>
      <c r="AC20" s="7">
        <f t="shared" si="11"/>
        <v>975000</v>
      </c>
      <c r="AD20" s="7">
        <f t="shared" si="11"/>
        <v>0</v>
      </c>
      <c r="AE20" s="7">
        <f t="shared" si="11"/>
        <v>0</v>
      </c>
      <c r="AF20" s="7">
        <f t="shared" si="11"/>
        <v>800000</v>
      </c>
      <c r="AG20" s="7">
        <f t="shared" si="11"/>
        <v>725000</v>
      </c>
      <c r="AH20" s="7">
        <f t="shared" si="11"/>
        <v>225000</v>
      </c>
      <c r="AI20" s="7">
        <f t="shared" si="11"/>
        <v>50000</v>
      </c>
      <c r="AJ20" s="7">
        <f t="shared" si="11"/>
        <v>75000</v>
      </c>
      <c r="AK20" s="7">
        <f t="shared" si="11"/>
        <v>425000</v>
      </c>
      <c r="AL20" s="7">
        <f t="shared" si="11"/>
        <v>1000000</v>
      </c>
      <c r="AM20" s="7">
        <f t="shared" si="11"/>
        <v>300000</v>
      </c>
      <c r="AN20" s="7">
        <f t="shared" si="11"/>
        <v>700000</v>
      </c>
      <c r="AO20" s="7">
        <f t="shared" si="11"/>
        <v>0</v>
      </c>
      <c r="AP20" s="7">
        <f t="shared" si="11"/>
        <v>725000</v>
      </c>
      <c r="AQ20" s="7">
        <f t="shared" si="11"/>
        <v>725000</v>
      </c>
      <c r="AR20" s="7">
        <f t="shared" si="11"/>
        <v>400000</v>
      </c>
      <c r="AS20" s="7">
        <f t="shared" si="11"/>
        <v>600000</v>
      </c>
      <c r="AT20" s="7">
        <f t="shared" si="11"/>
        <v>725000</v>
      </c>
      <c r="AU20" s="7">
        <f t="shared" si="11"/>
        <v>0</v>
      </c>
      <c r="AV20" s="7">
        <f t="shared" si="11"/>
        <v>775000</v>
      </c>
      <c r="AW20" s="7">
        <f t="shared" si="11"/>
        <v>675000</v>
      </c>
      <c r="AX20" s="7">
        <f t="shared" si="11"/>
        <v>625000</v>
      </c>
      <c r="AY20" s="7">
        <f t="shared" si="11"/>
        <v>50000</v>
      </c>
      <c r="AZ20" s="7">
        <f t="shared" si="11"/>
        <v>450000</v>
      </c>
      <c r="BA20" s="7">
        <f t="shared" si="11"/>
        <v>950000</v>
      </c>
      <c r="BB20" s="7">
        <f t="shared" si="11"/>
        <v>825000</v>
      </c>
      <c r="BC20" s="7">
        <f t="shared" si="11"/>
        <v>375000</v>
      </c>
      <c r="BD20" s="7">
        <f t="shared" si="11"/>
        <v>0</v>
      </c>
      <c r="BE20" s="7">
        <f t="shared" si="11"/>
        <v>0</v>
      </c>
      <c r="BF20" s="7">
        <f t="shared" si="11"/>
        <v>675000</v>
      </c>
      <c r="BG20" s="7">
        <f t="shared" si="11"/>
        <v>800000</v>
      </c>
      <c r="BH20" s="7">
        <f t="shared" si="11"/>
        <v>0</v>
      </c>
      <c r="BI20" s="7">
        <f t="shared" si="11"/>
        <v>575000</v>
      </c>
      <c r="BJ20" s="7">
        <f t="shared" si="11"/>
        <v>550000</v>
      </c>
      <c r="BK20" s="7">
        <f t="shared" si="11"/>
        <v>150000</v>
      </c>
      <c r="BL20" s="7">
        <f t="shared" si="11"/>
        <v>150000</v>
      </c>
      <c r="BM20" s="7">
        <f t="shared" si="11"/>
        <v>150000</v>
      </c>
      <c r="BN20" s="7">
        <f t="shared" si="11"/>
        <v>125000</v>
      </c>
      <c r="BO20" s="7">
        <f t="shared" si="11"/>
        <v>900000</v>
      </c>
      <c r="BP20" s="7">
        <f t="shared" si="10"/>
        <v>75000</v>
      </c>
      <c r="BQ20" s="7">
        <f t="shared" si="10"/>
        <v>425000</v>
      </c>
      <c r="BR20" s="7">
        <f t="shared" si="10"/>
        <v>875000</v>
      </c>
      <c r="BS20" s="7">
        <f t="shared" si="10"/>
        <v>275000</v>
      </c>
      <c r="BT20" s="7">
        <f t="shared" si="10"/>
        <v>800000</v>
      </c>
      <c r="BU20" s="7">
        <f t="shared" si="10"/>
        <v>0</v>
      </c>
      <c r="BV20" s="7">
        <f t="shared" si="10"/>
        <v>175000</v>
      </c>
      <c r="BW20" s="7">
        <f t="shared" si="10"/>
        <v>325000</v>
      </c>
      <c r="BX20" s="7">
        <f t="shared" si="10"/>
        <v>200000</v>
      </c>
      <c r="BY20" s="7">
        <f t="shared" si="10"/>
        <v>0</v>
      </c>
      <c r="BZ20" s="7">
        <f t="shared" si="10"/>
        <v>625000</v>
      </c>
      <c r="CA20" s="7">
        <f t="shared" si="10"/>
        <v>425000</v>
      </c>
      <c r="CB20" s="7">
        <f t="shared" si="10"/>
        <v>825000</v>
      </c>
      <c r="CC20" s="7">
        <f t="shared" si="10"/>
        <v>975000</v>
      </c>
      <c r="CD20" s="7">
        <f t="shared" si="10"/>
        <v>825000</v>
      </c>
      <c r="CE20" s="7">
        <f t="shared" si="10"/>
        <v>950000</v>
      </c>
      <c r="CF20" s="7">
        <f t="shared" si="10"/>
        <v>0</v>
      </c>
      <c r="CG20" s="7">
        <f t="shared" si="10"/>
        <v>525000</v>
      </c>
      <c r="CH20" s="7">
        <f t="shared" si="10"/>
        <v>800000</v>
      </c>
      <c r="CI20" s="7">
        <f t="shared" si="10"/>
        <v>950000</v>
      </c>
      <c r="CJ20" s="7">
        <f t="shared" si="10"/>
        <v>25000</v>
      </c>
      <c r="CK20" s="7">
        <f t="shared" si="10"/>
        <v>250000</v>
      </c>
      <c r="CL20" s="7">
        <f t="shared" si="10"/>
        <v>0</v>
      </c>
      <c r="CM20" s="7">
        <f t="shared" si="10"/>
        <v>200000</v>
      </c>
      <c r="CN20" s="7">
        <f t="shared" si="10"/>
        <v>575000</v>
      </c>
      <c r="CO20" s="7">
        <f t="shared" si="10"/>
        <v>525000</v>
      </c>
      <c r="CP20" s="7">
        <f t="shared" si="10"/>
        <v>100000</v>
      </c>
      <c r="CQ20" s="7">
        <f t="shared" si="10"/>
        <v>75000</v>
      </c>
      <c r="CR20" s="7">
        <f t="shared" si="10"/>
        <v>0</v>
      </c>
      <c r="CS20" s="7">
        <f t="shared" si="10"/>
        <v>875000</v>
      </c>
      <c r="CT20" s="7">
        <f t="shared" si="10"/>
        <v>150000</v>
      </c>
      <c r="CU20" s="7">
        <f t="shared" si="10"/>
        <v>600000</v>
      </c>
      <c r="CV20" s="7">
        <f t="shared" si="10"/>
        <v>0</v>
      </c>
      <c r="CW20" s="7">
        <f t="shared" si="10"/>
        <v>450000</v>
      </c>
      <c r="CX20" s="7">
        <f t="shared" si="10"/>
        <v>875000</v>
      </c>
      <c r="CY20" s="7">
        <f t="shared" si="10"/>
        <v>275000</v>
      </c>
      <c r="CZ20" s="7">
        <f t="shared" si="10"/>
        <v>625000</v>
      </c>
      <c r="DA20" s="7">
        <f t="shared" si="10"/>
        <v>1000000</v>
      </c>
      <c r="DB20" s="7">
        <f t="shared" si="10"/>
        <v>0</v>
      </c>
      <c r="DC20" s="7">
        <f t="shared" si="10"/>
        <v>375000</v>
      </c>
      <c r="DD20" s="7">
        <f t="shared" si="10"/>
        <v>0</v>
      </c>
      <c r="DE20" s="7">
        <f t="shared" si="10"/>
        <v>0</v>
      </c>
      <c r="DF20" s="7">
        <f t="shared" si="10"/>
        <v>0</v>
      </c>
      <c r="DG20" s="7">
        <f t="shared" si="10"/>
        <v>850000</v>
      </c>
      <c r="DH20" s="7">
        <f t="shared" si="10"/>
        <v>450000</v>
      </c>
      <c r="DI20" s="7">
        <f t="shared" si="10"/>
        <v>0</v>
      </c>
      <c r="DJ20" s="7">
        <f t="shared" si="10"/>
        <v>475000</v>
      </c>
      <c r="DK20" s="7">
        <f t="shared" si="10"/>
        <v>575000</v>
      </c>
      <c r="DL20" s="7">
        <f t="shared" si="10"/>
        <v>875000</v>
      </c>
      <c r="DM20" s="7">
        <f t="shared" si="10"/>
        <v>250000</v>
      </c>
      <c r="DN20" s="7">
        <f t="shared" si="10"/>
        <v>550000</v>
      </c>
      <c r="DO20" s="7">
        <f t="shared" si="10"/>
        <v>250000</v>
      </c>
      <c r="DP20" s="7">
        <f t="shared" si="10"/>
        <v>950000</v>
      </c>
      <c r="DQ20" s="7">
        <f t="shared" si="10"/>
        <v>200000</v>
      </c>
      <c r="DR20" s="7">
        <f t="shared" si="10"/>
        <v>825000</v>
      </c>
      <c r="DS20" s="7">
        <f t="shared" si="10"/>
        <v>650000</v>
      </c>
      <c r="DT20" s="7">
        <f t="shared" si="10"/>
        <v>675000</v>
      </c>
      <c r="DU20" s="7">
        <f t="shared" si="10"/>
        <v>0</v>
      </c>
      <c r="DV20" s="7">
        <f t="shared" si="10"/>
        <v>25000</v>
      </c>
      <c r="DW20" s="7">
        <f t="shared" si="10"/>
        <v>900000</v>
      </c>
      <c r="DX20" s="7">
        <f t="shared" si="10"/>
        <v>275000</v>
      </c>
      <c r="DY20" s="7">
        <f t="shared" si="10"/>
        <v>675000</v>
      </c>
      <c r="DZ20" s="7">
        <f t="shared" si="10"/>
        <v>0</v>
      </c>
      <c r="EA20" s="7">
        <f t="shared" si="8"/>
        <v>525000</v>
      </c>
      <c r="EB20" s="7">
        <f t="shared" ref="EB20:GM23" si="13">IF(AND($B20&gt;=EB$9,$B20&lt;=(EB$9+EB$4-1)),EB$3,0)</f>
        <v>175000</v>
      </c>
      <c r="EC20" s="7">
        <f t="shared" si="13"/>
        <v>900000</v>
      </c>
      <c r="ED20" s="7">
        <f t="shared" si="13"/>
        <v>275000</v>
      </c>
      <c r="EE20" s="7">
        <f t="shared" si="13"/>
        <v>825000</v>
      </c>
      <c r="EF20" s="7">
        <f t="shared" si="13"/>
        <v>700000</v>
      </c>
      <c r="EG20" s="7">
        <f t="shared" si="13"/>
        <v>925000</v>
      </c>
      <c r="EH20" s="7">
        <f t="shared" si="13"/>
        <v>300000</v>
      </c>
      <c r="EI20" s="7">
        <f t="shared" si="13"/>
        <v>375000</v>
      </c>
      <c r="EJ20" s="7">
        <f t="shared" si="13"/>
        <v>0</v>
      </c>
      <c r="EK20" s="7">
        <f t="shared" si="13"/>
        <v>550000</v>
      </c>
      <c r="EL20" s="7">
        <f t="shared" si="13"/>
        <v>600000</v>
      </c>
      <c r="EM20" s="7">
        <f t="shared" si="13"/>
        <v>0</v>
      </c>
      <c r="EN20" s="7">
        <f t="shared" si="13"/>
        <v>725000</v>
      </c>
      <c r="EO20" s="7">
        <f t="shared" si="13"/>
        <v>0</v>
      </c>
      <c r="EP20" s="7">
        <f t="shared" si="13"/>
        <v>300000</v>
      </c>
      <c r="EQ20" s="7">
        <f t="shared" si="13"/>
        <v>325000</v>
      </c>
      <c r="ER20" s="7">
        <f t="shared" si="13"/>
        <v>900000</v>
      </c>
      <c r="ES20" s="7">
        <f t="shared" si="13"/>
        <v>500000</v>
      </c>
      <c r="ET20" s="7">
        <f t="shared" si="13"/>
        <v>325000</v>
      </c>
      <c r="EU20" s="7">
        <f t="shared" si="13"/>
        <v>975000</v>
      </c>
      <c r="EV20" s="7">
        <f t="shared" si="13"/>
        <v>0</v>
      </c>
      <c r="EW20" s="7">
        <f t="shared" si="13"/>
        <v>425000</v>
      </c>
      <c r="EX20" s="7">
        <f t="shared" si="13"/>
        <v>475000</v>
      </c>
      <c r="EY20" s="7">
        <f t="shared" si="13"/>
        <v>1000000</v>
      </c>
      <c r="EZ20" s="7">
        <f t="shared" si="13"/>
        <v>275000</v>
      </c>
      <c r="FA20" s="7">
        <f t="shared" si="13"/>
        <v>0</v>
      </c>
      <c r="FB20" s="7">
        <f t="shared" si="13"/>
        <v>950000</v>
      </c>
      <c r="FC20" s="7">
        <f t="shared" si="13"/>
        <v>0</v>
      </c>
      <c r="FD20" s="7">
        <f t="shared" si="13"/>
        <v>375000</v>
      </c>
      <c r="FE20" s="7">
        <f t="shared" si="13"/>
        <v>500000</v>
      </c>
      <c r="FF20" s="7">
        <f t="shared" si="13"/>
        <v>375000</v>
      </c>
      <c r="FG20" s="7">
        <f t="shared" si="13"/>
        <v>650000</v>
      </c>
      <c r="FH20" s="7">
        <f t="shared" si="13"/>
        <v>325000</v>
      </c>
      <c r="FI20" s="7">
        <f t="shared" si="13"/>
        <v>775000</v>
      </c>
      <c r="FJ20" s="7">
        <f t="shared" si="13"/>
        <v>900000</v>
      </c>
      <c r="FK20" s="7">
        <f t="shared" si="13"/>
        <v>0</v>
      </c>
      <c r="FL20" s="7">
        <f t="shared" si="13"/>
        <v>975000</v>
      </c>
      <c r="FM20" s="7">
        <f t="shared" si="13"/>
        <v>150000</v>
      </c>
      <c r="FN20" s="7">
        <f t="shared" si="13"/>
        <v>150000</v>
      </c>
      <c r="FO20" s="7">
        <f t="shared" si="13"/>
        <v>100000</v>
      </c>
      <c r="FP20" s="7">
        <f t="shared" si="13"/>
        <v>825000</v>
      </c>
      <c r="FQ20" s="7">
        <f t="shared" si="13"/>
        <v>575000</v>
      </c>
      <c r="FR20" s="7">
        <f t="shared" si="13"/>
        <v>750000</v>
      </c>
      <c r="FS20" s="7">
        <f t="shared" si="13"/>
        <v>325000</v>
      </c>
      <c r="FT20" s="7">
        <f t="shared" si="13"/>
        <v>525000</v>
      </c>
      <c r="FU20" s="7">
        <f t="shared" si="13"/>
        <v>0</v>
      </c>
      <c r="FV20" s="7">
        <f t="shared" si="13"/>
        <v>450000</v>
      </c>
      <c r="FW20" s="7">
        <f t="shared" si="13"/>
        <v>475000</v>
      </c>
      <c r="FX20" s="7">
        <f t="shared" si="13"/>
        <v>650000</v>
      </c>
      <c r="FY20" s="7">
        <f t="shared" si="13"/>
        <v>75000</v>
      </c>
      <c r="FZ20" s="7">
        <f t="shared" si="13"/>
        <v>725000</v>
      </c>
      <c r="GA20" s="7">
        <f t="shared" si="13"/>
        <v>875000</v>
      </c>
      <c r="GB20" s="7">
        <f t="shared" si="13"/>
        <v>950000</v>
      </c>
      <c r="GC20" s="7">
        <f t="shared" si="13"/>
        <v>450000</v>
      </c>
      <c r="GD20" s="7">
        <f t="shared" si="13"/>
        <v>0</v>
      </c>
      <c r="GE20" s="7">
        <f t="shared" si="13"/>
        <v>900000</v>
      </c>
      <c r="GF20" s="7">
        <f t="shared" si="13"/>
        <v>950000</v>
      </c>
      <c r="GG20" s="7">
        <f t="shared" si="13"/>
        <v>525000</v>
      </c>
      <c r="GH20" s="7">
        <f t="shared" si="13"/>
        <v>200000</v>
      </c>
      <c r="GI20" s="7">
        <f t="shared" si="13"/>
        <v>0</v>
      </c>
      <c r="GJ20" s="7">
        <f t="shared" si="13"/>
        <v>375000</v>
      </c>
      <c r="GK20" s="7">
        <f t="shared" si="13"/>
        <v>50000</v>
      </c>
      <c r="GL20" s="7">
        <f t="shared" si="13"/>
        <v>50000</v>
      </c>
      <c r="GM20" s="7">
        <f t="shared" si="13"/>
        <v>475000</v>
      </c>
      <c r="GN20" s="7">
        <f t="shared" si="12"/>
        <v>975000</v>
      </c>
      <c r="GO20" s="7">
        <f t="shared" si="12"/>
        <v>0</v>
      </c>
      <c r="GP20" s="7">
        <f t="shared" si="9"/>
        <v>975000</v>
      </c>
      <c r="GQ20" s="7">
        <f t="shared" ref="GQ20:IR20" si="14">IF(AND($B20&gt;=GQ$9,$B20&lt;=(GQ$9+GQ$4-1)),GQ$3,0)</f>
        <v>0</v>
      </c>
      <c r="GR20" s="7">
        <f t="shared" si="14"/>
        <v>800000</v>
      </c>
      <c r="GS20" s="7">
        <f t="shared" si="14"/>
        <v>875000</v>
      </c>
      <c r="GT20" s="7">
        <f t="shared" si="14"/>
        <v>0</v>
      </c>
      <c r="GU20" s="7">
        <f t="shared" si="14"/>
        <v>625000</v>
      </c>
      <c r="GV20" s="7">
        <f t="shared" si="14"/>
        <v>550000</v>
      </c>
      <c r="GW20" s="7">
        <f t="shared" si="14"/>
        <v>500000</v>
      </c>
      <c r="GX20" s="7">
        <f t="shared" si="14"/>
        <v>200000</v>
      </c>
      <c r="GY20" s="7">
        <f t="shared" si="14"/>
        <v>325000</v>
      </c>
      <c r="GZ20" s="7">
        <f t="shared" si="14"/>
        <v>0</v>
      </c>
      <c r="HA20" s="7">
        <f t="shared" si="14"/>
        <v>750000</v>
      </c>
      <c r="HB20" s="7">
        <f t="shared" si="14"/>
        <v>325000</v>
      </c>
      <c r="HC20" s="7">
        <f t="shared" si="14"/>
        <v>75000</v>
      </c>
      <c r="HD20" s="7">
        <f t="shared" si="14"/>
        <v>775000</v>
      </c>
      <c r="HE20" s="7">
        <f t="shared" si="14"/>
        <v>950000</v>
      </c>
      <c r="HF20" s="7">
        <f t="shared" si="14"/>
        <v>0</v>
      </c>
      <c r="HG20" s="7">
        <f t="shared" si="14"/>
        <v>75000</v>
      </c>
      <c r="HH20" s="7">
        <f t="shared" si="14"/>
        <v>775000</v>
      </c>
      <c r="HI20" s="7">
        <f t="shared" si="14"/>
        <v>200000</v>
      </c>
      <c r="HJ20" s="7">
        <f t="shared" si="14"/>
        <v>225000</v>
      </c>
      <c r="HK20" s="7">
        <f t="shared" si="14"/>
        <v>550000</v>
      </c>
      <c r="HL20" s="7">
        <f t="shared" si="14"/>
        <v>0</v>
      </c>
      <c r="HM20" s="7">
        <f t="shared" si="14"/>
        <v>0</v>
      </c>
      <c r="HN20" s="7">
        <f t="shared" si="14"/>
        <v>400000</v>
      </c>
      <c r="HO20" s="7">
        <f t="shared" si="14"/>
        <v>875000</v>
      </c>
      <c r="HP20" s="7">
        <f t="shared" si="14"/>
        <v>175000</v>
      </c>
      <c r="HQ20" s="7">
        <f t="shared" si="14"/>
        <v>950000</v>
      </c>
      <c r="HR20" s="7">
        <f t="shared" si="14"/>
        <v>325000</v>
      </c>
      <c r="HS20" s="7">
        <f t="shared" si="14"/>
        <v>525000</v>
      </c>
      <c r="HT20" s="7">
        <f t="shared" si="14"/>
        <v>575000</v>
      </c>
      <c r="HU20" s="7">
        <f t="shared" si="14"/>
        <v>125000</v>
      </c>
      <c r="HV20" s="7">
        <f t="shared" si="14"/>
        <v>25000</v>
      </c>
      <c r="HW20" s="7">
        <f t="shared" si="14"/>
        <v>625000</v>
      </c>
      <c r="HX20" s="7">
        <f t="shared" si="14"/>
        <v>325000</v>
      </c>
      <c r="HY20" s="7">
        <f t="shared" si="14"/>
        <v>775000</v>
      </c>
      <c r="HZ20" s="7">
        <f t="shared" si="14"/>
        <v>100000</v>
      </c>
      <c r="IA20" s="7">
        <f t="shared" si="14"/>
        <v>800000</v>
      </c>
      <c r="IB20" s="7">
        <f t="shared" si="14"/>
        <v>1000000</v>
      </c>
      <c r="IC20" s="7">
        <f t="shared" si="14"/>
        <v>775000</v>
      </c>
      <c r="ID20" s="7">
        <f t="shared" si="14"/>
        <v>325000</v>
      </c>
      <c r="IE20" s="7">
        <f t="shared" si="14"/>
        <v>175000</v>
      </c>
      <c r="IF20" s="7">
        <f t="shared" si="14"/>
        <v>950000</v>
      </c>
      <c r="IG20" s="7">
        <f t="shared" si="14"/>
        <v>0</v>
      </c>
      <c r="IH20" s="7">
        <f t="shared" si="14"/>
        <v>0</v>
      </c>
      <c r="II20" s="7">
        <f t="shared" si="14"/>
        <v>0</v>
      </c>
      <c r="IJ20" s="7">
        <f t="shared" si="14"/>
        <v>825000</v>
      </c>
      <c r="IK20" s="7">
        <f t="shared" si="14"/>
        <v>750000</v>
      </c>
      <c r="IL20" s="7">
        <f t="shared" si="14"/>
        <v>650000</v>
      </c>
      <c r="IM20" s="7">
        <f t="shared" si="14"/>
        <v>500000</v>
      </c>
      <c r="IN20" s="7">
        <f t="shared" si="14"/>
        <v>0</v>
      </c>
      <c r="IO20" s="7">
        <f t="shared" si="14"/>
        <v>0</v>
      </c>
      <c r="IP20" s="7">
        <f t="shared" si="14"/>
        <v>150000</v>
      </c>
      <c r="IQ20" s="7">
        <f t="shared" si="14"/>
        <v>950000</v>
      </c>
      <c r="IR20" s="7">
        <f t="shared" si="14"/>
        <v>550000</v>
      </c>
    </row>
    <row r="21" spans="1:252" s="7" customFormat="1" ht="15" customHeight="1" x14ac:dyDescent="0.35">
      <c r="A21" s="2"/>
      <c r="B21" s="13">
        <f t="shared" si="5"/>
        <v>2020</v>
      </c>
      <c r="C21" s="7">
        <f t="shared" si="4"/>
        <v>200000</v>
      </c>
      <c r="D21" s="7">
        <f t="shared" si="11"/>
        <v>350000</v>
      </c>
      <c r="E21" s="7">
        <f t="shared" si="11"/>
        <v>950000</v>
      </c>
      <c r="F21" s="7">
        <f t="shared" si="11"/>
        <v>250000</v>
      </c>
      <c r="G21" s="7">
        <f t="shared" si="11"/>
        <v>525000</v>
      </c>
      <c r="H21" s="7">
        <f t="shared" si="11"/>
        <v>825000</v>
      </c>
      <c r="I21" s="7">
        <f t="shared" si="11"/>
        <v>0</v>
      </c>
      <c r="J21" s="7">
        <f t="shared" si="11"/>
        <v>475000</v>
      </c>
      <c r="K21" s="7">
        <f t="shared" si="11"/>
        <v>250000</v>
      </c>
      <c r="L21" s="7">
        <f t="shared" si="11"/>
        <v>975000</v>
      </c>
      <c r="M21" s="7">
        <f t="shared" si="11"/>
        <v>0</v>
      </c>
      <c r="N21" s="7">
        <f t="shared" si="11"/>
        <v>225000</v>
      </c>
      <c r="O21" s="7">
        <f t="shared" si="11"/>
        <v>750000</v>
      </c>
      <c r="P21" s="7">
        <f t="shared" si="11"/>
        <v>0</v>
      </c>
      <c r="Q21" s="7">
        <f t="shared" si="11"/>
        <v>350000</v>
      </c>
      <c r="R21" s="7">
        <f t="shared" si="11"/>
        <v>625000</v>
      </c>
      <c r="S21" s="7">
        <f t="shared" si="11"/>
        <v>75000</v>
      </c>
      <c r="T21" s="7">
        <f t="shared" si="11"/>
        <v>150000</v>
      </c>
      <c r="U21" s="7">
        <f t="shared" si="11"/>
        <v>575000</v>
      </c>
      <c r="V21" s="7">
        <f t="shared" si="11"/>
        <v>825000</v>
      </c>
      <c r="W21" s="7">
        <f t="shared" si="11"/>
        <v>0</v>
      </c>
      <c r="X21" s="7">
        <f t="shared" si="11"/>
        <v>100000</v>
      </c>
      <c r="Y21" s="7">
        <f t="shared" si="11"/>
        <v>125000</v>
      </c>
      <c r="Z21" s="7">
        <f t="shared" si="11"/>
        <v>525000</v>
      </c>
      <c r="AA21" s="7">
        <f t="shared" si="11"/>
        <v>75000</v>
      </c>
      <c r="AB21" s="7">
        <f t="shared" si="11"/>
        <v>600000</v>
      </c>
      <c r="AC21" s="7">
        <f t="shared" si="11"/>
        <v>975000</v>
      </c>
      <c r="AD21" s="7">
        <f t="shared" si="11"/>
        <v>0</v>
      </c>
      <c r="AE21" s="7">
        <f t="shared" si="11"/>
        <v>0</v>
      </c>
      <c r="AF21" s="7">
        <f t="shared" si="11"/>
        <v>800000</v>
      </c>
      <c r="AG21" s="7">
        <f t="shared" si="11"/>
        <v>725000</v>
      </c>
      <c r="AH21" s="7">
        <f t="shared" si="11"/>
        <v>225000</v>
      </c>
      <c r="AI21" s="7">
        <f t="shared" si="11"/>
        <v>50000</v>
      </c>
      <c r="AJ21" s="7">
        <f t="shared" si="11"/>
        <v>75000</v>
      </c>
      <c r="AK21" s="7">
        <f t="shared" si="11"/>
        <v>425000</v>
      </c>
      <c r="AL21" s="7">
        <f t="shared" si="11"/>
        <v>1000000</v>
      </c>
      <c r="AM21" s="7">
        <f t="shared" si="11"/>
        <v>300000</v>
      </c>
      <c r="AN21" s="7">
        <f t="shared" si="11"/>
        <v>700000</v>
      </c>
      <c r="AO21" s="7">
        <f t="shared" si="11"/>
        <v>0</v>
      </c>
      <c r="AP21" s="7">
        <f t="shared" si="11"/>
        <v>725000</v>
      </c>
      <c r="AQ21" s="7">
        <f t="shared" si="11"/>
        <v>725000</v>
      </c>
      <c r="AR21" s="7">
        <f t="shared" si="11"/>
        <v>400000</v>
      </c>
      <c r="AS21" s="7">
        <f t="shared" si="11"/>
        <v>600000</v>
      </c>
      <c r="AT21" s="7">
        <f t="shared" si="11"/>
        <v>725000</v>
      </c>
      <c r="AU21" s="7">
        <f t="shared" si="11"/>
        <v>0</v>
      </c>
      <c r="AV21" s="7">
        <f t="shared" si="11"/>
        <v>775000</v>
      </c>
      <c r="AW21" s="7">
        <f t="shared" si="11"/>
        <v>675000</v>
      </c>
      <c r="AX21" s="7">
        <f t="shared" si="11"/>
        <v>625000</v>
      </c>
      <c r="AY21" s="7">
        <f t="shared" si="11"/>
        <v>50000</v>
      </c>
      <c r="AZ21" s="7">
        <f t="shared" si="11"/>
        <v>450000</v>
      </c>
      <c r="BA21" s="7">
        <f t="shared" si="11"/>
        <v>950000</v>
      </c>
      <c r="BB21" s="7">
        <f t="shared" si="11"/>
        <v>825000</v>
      </c>
      <c r="BC21" s="7">
        <f t="shared" si="11"/>
        <v>375000</v>
      </c>
      <c r="BD21" s="7">
        <f t="shared" si="11"/>
        <v>0</v>
      </c>
      <c r="BE21" s="7">
        <f t="shared" si="11"/>
        <v>0</v>
      </c>
      <c r="BF21" s="7">
        <f t="shared" si="11"/>
        <v>675000</v>
      </c>
      <c r="BG21" s="7">
        <f t="shared" si="11"/>
        <v>800000</v>
      </c>
      <c r="BH21" s="7">
        <f t="shared" si="11"/>
        <v>0</v>
      </c>
      <c r="BI21" s="7">
        <f t="shared" si="11"/>
        <v>575000</v>
      </c>
      <c r="BJ21" s="7">
        <f t="shared" si="11"/>
        <v>550000</v>
      </c>
      <c r="BK21" s="7">
        <f t="shared" si="11"/>
        <v>0</v>
      </c>
      <c r="BL21" s="7">
        <f t="shared" si="11"/>
        <v>150000</v>
      </c>
      <c r="BM21" s="7">
        <f t="shared" si="11"/>
        <v>150000</v>
      </c>
      <c r="BN21" s="7">
        <f t="shared" si="11"/>
        <v>0</v>
      </c>
      <c r="BO21" s="7">
        <f t="shared" ref="BO21:DZ24" si="15">IF(AND($B21&gt;=BO$9,$B21&lt;=(BO$9+BO$4-1)),BO$3,0)</f>
        <v>900000</v>
      </c>
      <c r="BP21" s="7">
        <f t="shared" si="15"/>
        <v>75000</v>
      </c>
      <c r="BQ21" s="7">
        <f t="shared" si="15"/>
        <v>425000</v>
      </c>
      <c r="BR21" s="7">
        <f t="shared" si="15"/>
        <v>875000</v>
      </c>
      <c r="BS21" s="7">
        <f t="shared" si="15"/>
        <v>275000</v>
      </c>
      <c r="BT21" s="7">
        <f t="shared" si="15"/>
        <v>800000</v>
      </c>
      <c r="BU21" s="7">
        <f t="shared" si="15"/>
        <v>0</v>
      </c>
      <c r="BV21" s="7">
        <f t="shared" si="15"/>
        <v>175000</v>
      </c>
      <c r="BW21" s="7">
        <f t="shared" si="15"/>
        <v>325000</v>
      </c>
      <c r="BX21" s="7">
        <f t="shared" si="15"/>
        <v>200000</v>
      </c>
      <c r="BY21" s="7">
        <f t="shared" si="15"/>
        <v>0</v>
      </c>
      <c r="BZ21" s="7">
        <f t="shared" si="15"/>
        <v>625000</v>
      </c>
      <c r="CA21" s="7">
        <f t="shared" si="15"/>
        <v>0</v>
      </c>
      <c r="CB21" s="7">
        <f t="shared" si="15"/>
        <v>825000</v>
      </c>
      <c r="CC21" s="7">
        <f t="shared" si="15"/>
        <v>975000</v>
      </c>
      <c r="CD21" s="7">
        <f t="shared" si="15"/>
        <v>825000</v>
      </c>
      <c r="CE21" s="7">
        <f t="shared" si="15"/>
        <v>0</v>
      </c>
      <c r="CF21" s="7">
        <f t="shared" si="15"/>
        <v>0</v>
      </c>
      <c r="CG21" s="7">
        <f t="shared" si="15"/>
        <v>525000</v>
      </c>
      <c r="CH21" s="7">
        <f t="shared" si="15"/>
        <v>800000</v>
      </c>
      <c r="CI21" s="7">
        <f t="shared" si="15"/>
        <v>950000</v>
      </c>
      <c r="CJ21" s="7">
        <f t="shared" si="15"/>
        <v>25000</v>
      </c>
      <c r="CK21" s="7">
        <f t="shared" si="15"/>
        <v>250000</v>
      </c>
      <c r="CL21" s="7">
        <f t="shared" si="15"/>
        <v>0</v>
      </c>
      <c r="CM21" s="7">
        <f t="shared" si="15"/>
        <v>200000</v>
      </c>
      <c r="CN21" s="7">
        <f t="shared" si="15"/>
        <v>575000</v>
      </c>
      <c r="CO21" s="7">
        <f t="shared" si="15"/>
        <v>525000</v>
      </c>
      <c r="CP21" s="7">
        <f t="shared" si="15"/>
        <v>0</v>
      </c>
      <c r="CQ21" s="7">
        <f t="shared" si="15"/>
        <v>75000</v>
      </c>
      <c r="CR21" s="7">
        <f t="shared" si="15"/>
        <v>0</v>
      </c>
      <c r="CS21" s="7">
        <f t="shared" si="15"/>
        <v>875000</v>
      </c>
      <c r="CT21" s="7">
        <f t="shared" si="15"/>
        <v>150000</v>
      </c>
      <c r="CU21" s="7">
        <f t="shared" si="15"/>
        <v>600000</v>
      </c>
      <c r="CV21" s="7">
        <f t="shared" si="15"/>
        <v>0</v>
      </c>
      <c r="CW21" s="7">
        <f t="shared" si="15"/>
        <v>450000</v>
      </c>
      <c r="CX21" s="7">
        <f t="shared" si="15"/>
        <v>875000</v>
      </c>
      <c r="CY21" s="7">
        <f t="shared" si="15"/>
        <v>275000</v>
      </c>
      <c r="CZ21" s="7">
        <f t="shared" si="15"/>
        <v>625000</v>
      </c>
      <c r="DA21" s="7">
        <f t="shared" si="15"/>
        <v>1000000</v>
      </c>
      <c r="DB21" s="7">
        <f t="shared" si="15"/>
        <v>0</v>
      </c>
      <c r="DC21" s="7">
        <f t="shared" si="15"/>
        <v>375000</v>
      </c>
      <c r="DD21" s="7">
        <f t="shared" si="15"/>
        <v>0</v>
      </c>
      <c r="DE21" s="7">
        <f t="shared" si="15"/>
        <v>0</v>
      </c>
      <c r="DF21" s="7">
        <f t="shared" si="15"/>
        <v>0</v>
      </c>
      <c r="DG21" s="7">
        <f t="shared" si="15"/>
        <v>850000</v>
      </c>
      <c r="DH21" s="7">
        <f t="shared" si="15"/>
        <v>450000</v>
      </c>
      <c r="DI21" s="7">
        <f t="shared" si="15"/>
        <v>0</v>
      </c>
      <c r="DJ21" s="7">
        <f t="shared" si="15"/>
        <v>475000</v>
      </c>
      <c r="DK21" s="7">
        <f t="shared" si="15"/>
        <v>575000</v>
      </c>
      <c r="DL21" s="7">
        <f t="shared" si="15"/>
        <v>875000</v>
      </c>
      <c r="DM21" s="7">
        <f t="shared" si="15"/>
        <v>250000</v>
      </c>
      <c r="DN21" s="7">
        <f t="shared" si="15"/>
        <v>0</v>
      </c>
      <c r="DO21" s="7">
        <f t="shared" si="15"/>
        <v>0</v>
      </c>
      <c r="DP21" s="7">
        <f t="shared" si="15"/>
        <v>950000</v>
      </c>
      <c r="DQ21" s="7">
        <f t="shared" si="15"/>
        <v>200000</v>
      </c>
      <c r="DR21" s="7">
        <f t="shared" si="15"/>
        <v>825000</v>
      </c>
      <c r="DS21" s="7">
        <f t="shared" si="15"/>
        <v>650000</v>
      </c>
      <c r="DT21" s="7">
        <f t="shared" si="15"/>
        <v>675000</v>
      </c>
      <c r="DU21" s="7">
        <f t="shared" si="15"/>
        <v>0</v>
      </c>
      <c r="DV21" s="7">
        <f t="shared" si="15"/>
        <v>25000</v>
      </c>
      <c r="DW21" s="7">
        <f t="shared" si="15"/>
        <v>900000</v>
      </c>
      <c r="DX21" s="7">
        <f t="shared" si="15"/>
        <v>275000</v>
      </c>
      <c r="DY21" s="7">
        <f t="shared" si="15"/>
        <v>675000</v>
      </c>
      <c r="DZ21" s="7">
        <f t="shared" si="15"/>
        <v>0</v>
      </c>
      <c r="EA21" s="7">
        <f t="shared" si="8"/>
        <v>0</v>
      </c>
      <c r="EB21" s="7">
        <f t="shared" si="13"/>
        <v>0</v>
      </c>
      <c r="EC21" s="7">
        <f t="shared" si="13"/>
        <v>900000</v>
      </c>
      <c r="ED21" s="7">
        <f t="shared" si="13"/>
        <v>275000</v>
      </c>
      <c r="EE21" s="7">
        <f t="shared" si="13"/>
        <v>825000</v>
      </c>
      <c r="EF21" s="7">
        <f t="shared" si="13"/>
        <v>700000</v>
      </c>
      <c r="EG21" s="7">
        <f t="shared" si="13"/>
        <v>925000</v>
      </c>
      <c r="EH21" s="7">
        <f t="shared" si="13"/>
        <v>300000</v>
      </c>
      <c r="EI21" s="7">
        <f t="shared" si="13"/>
        <v>375000</v>
      </c>
      <c r="EJ21" s="7">
        <f t="shared" si="13"/>
        <v>0</v>
      </c>
      <c r="EK21" s="7">
        <f t="shared" si="13"/>
        <v>550000</v>
      </c>
      <c r="EL21" s="7">
        <f t="shared" si="13"/>
        <v>600000</v>
      </c>
      <c r="EM21" s="7">
        <f t="shared" si="13"/>
        <v>0</v>
      </c>
      <c r="EN21" s="7">
        <f t="shared" si="13"/>
        <v>725000</v>
      </c>
      <c r="EO21" s="7">
        <f t="shared" si="13"/>
        <v>0</v>
      </c>
      <c r="EP21" s="7">
        <f t="shared" si="13"/>
        <v>300000</v>
      </c>
      <c r="EQ21" s="7">
        <f t="shared" si="13"/>
        <v>325000</v>
      </c>
      <c r="ER21" s="7">
        <f t="shared" si="13"/>
        <v>900000</v>
      </c>
      <c r="ES21" s="7">
        <f t="shared" si="13"/>
        <v>500000</v>
      </c>
      <c r="ET21" s="7">
        <f t="shared" si="13"/>
        <v>325000</v>
      </c>
      <c r="EU21" s="7">
        <f t="shared" si="13"/>
        <v>975000</v>
      </c>
      <c r="EV21" s="7">
        <f t="shared" si="13"/>
        <v>0</v>
      </c>
      <c r="EW21" s="7">
        <f t="shared" si="13"/>
        <v>425000</v>
      </c>
      <c r="EX21" s="7">
        <f t="shared" si="13"/>
        <v>475000</v>
      </c>
      <c r="EY21" s="7">
        <f t="shared" si="13"/>
        <v>1000000</v>
      </c>
      <c r="EZ21" s="7">
        <f t="shared" si="13"/>
        <v>275000</v>
      </c>
      <c r="FA21" s="7">
        <f t="shared" si="13"/>
        <v>0</v>
      </c>
      <c r="FB21" s="7">
        <f t="shared" si="13"/>
        <v>950000</v>
      </c>
      <c r="FC21" s="7">
        <f t="shared" si="13"/>
        <v>0</v>
      </c>
      <c r="FD21" s="7">
        <f t="shared" si="13"/>
        <v>375000</v>
      </c>
      <c r="FE21" s="7">
        <f t="shared" si="13"/>
        <v>500000</v>
      </c>
      <c r="FF21" s="7">
        <f t="shared" si="13"/>
        <v>375000</v>
      </c>
      <c r="FG21" s="7">
        <f t="shared" si="13"/>
        <v>650000</v>
      </c>
      <c r="FH21" s="7">
        <f t="shared" si="13"/>
        <v>325000</v>
      </c>
      <c r="FI21" s="7">
        <f t="shared" si="13"/>
        <v>775000</v>
      </c>
      <c r="FJ21" s="7">
        <f t="shared" si="13"/>
        <v>900000</v>
      </c>
      <c r="FK21" s="7">
        <f t="shared" si="13"/>
        <v>0</v>
      </c>
      <c r="FL21" s="7">
        <f t="shared" si="13"/>
        <v>975000</v>
      </c>
      <c r="FM21" s="7">
        <f t="shared" si="13"/>
        <v>150000</v>
      </c>
      <c r="FN21" s="7">
        <f t="shared" si="13"/>
        <v>150000</v>
      </c>
      <c r="FO21" s="7">
        <f t="shared" si="13"/>
        <v>100000</v>
      </c>
      <c r="FP21" s="7">
        <f t="shared" si="13"/>
        <v>825000</v>
      </c>
      <c r="FQ21" s="7">
        <f t="shared" si="13"/>
        <v>575000</v>
      </c>
      <c r="FR21" s="7">
        <f t="shared" si="13"/>
        <v>750000</v>
      </c>
      <c r="FS21" s="7">
        <f t="shared" si="13"/>
        <v>0</v>
      </c>
      <c r="FT21" s="7">
        <f t="shared" si="13"/>
        <v>525000</v>
      </c>
      <c r="FU21" s="7">
        <f t="shared" si="13"/>
        <v>0</v>
      </c>
      <c r="FV21" s="7">
        <f t="shared" si="13"/>
        <v>450000</v>
      </c>
      <c r="FW21" s="7">
        <f t="shared" si="13"/>
        <v>475000</v>
      </c>
      <c r="FX21" s="7">
        <f t="shared" si="13"/>
        <v>650000</v>
      </c>
      <c r="FY21" s="7">
        <f t="shared" si="13"/>
        <v>0</v>
      </c>
      <c r="FZ21" s="7">
        <f t="shared" si="13"/>
        <v>725000</v>
      </c>
      <c r="GA21" s="7">
        <f t="shared" si="13"/>
        <v>875000</v>
      </c>
      <c r="GB21" s="7">
        <f t="shared" si="13"/>
        <v>950000</v>
      </c>
      <c r="GC21" s="7">
        <f t="shared" si="13"/>
        <v>450000</v>
      </c>
      <c r="GD21" s="7">
        <f t="shared" si="13"/>
        <v>0</v>
      </c>
      <c r="GE21" s="7">
        <f t="shared" si="13"/>
        <v>900000</v>
      </c>
      <c r="GF21" s="7">
        <f t="shared" si="13"/>
        <v>950000</v>
      </c>
      <c r="GG21" s="7">
        <f t="shared" si="13"/>
        <v>525000</v>
      </c>
      <c r="GH21" s="7">
        <f t="shared" si="13"/>
        <v>200000</v>
      </c>
      <c r="GI21" s="7">
        <f t="shared" si="13"/>
        <v>0</v>
      </c>
      <c r="GJ21" s="7">
        <f t="shared" si="13"/>
        <v>375000</v>
      </c>
      <c r="GK21" s="7">
        <f t="shared" si="13"/>
        <v>50000</v>
      </c>
      <c r="GL21" s="7">
        <f t="shared" si="13"/>
        <v>50000</v>
      </c>
      <c r="GM21" s="7">
        <f t="shared" si="13"/>
        <v>475000</v>
      </c>
      <c r="GN21" s="7">
        <f t="shared" si="12"/>
        <v>975000</v>
      </c>
      <c r="GO21" s="7">
        <f t="shared" si="12"/>
        <v>0</v>
      </c>
      <c r="GP21" s="7">
        <f t="shared" ref="GP21:IR22" si="16">IF(AND($B21&gt;=GP$9,$B21&lt;=(GP$9+GP$4-1)),GP$3,0)</f>
        <v>0</v>
      </c>
      <c r="GQ21" s="7">
        <f t="shared" si="16"/>
        <v>0</v>
      </c>
      <c r="GR21" s="7">
        <f t="shared" si="16"/>
        <v>800000</v>
      </c>
      <c r="GS21" s="7">
        <f t="shared" si="16"/>
        <v>875000</v>
      </c>
      <c r="GT21" s="7">
        <f t="shared" si="16"/>
        <v>0</v>
      </c>
      <c r="GU21" s="7">
        <f t="shared" si="16"/>
        <v>625000</v>
      </c>
      <c r="GV21" s="7">
        <f t="shared" si="16"/>
        <v>550000</v>
      </c>
      <c r="GW21" s="7">
        <f t="shared" si="16"/>
        <v>500000</v>
      </c>
      <c r="GX21" s="7">
        <f t="shared" si="16"/>
        <v>200000</v>
      </c>
      <c r="GY21" s="7">
        <f t="shared" si="16"/>
        <v>325000</v>
      </c>
      <c r="GZ21" s="7">
        <f t="shared" si="16"/>
        <v>0</v>
      </c>
      <c r="HA21" s="7">
        <f t="shared" si="16"/>
        <v>750000</v>
      </c>
      <c r="HB21" s="7">
        <f t="shared" si="16"/>
        <v>325000</v>
      </c>
      <c r="HC21" s="7">
        <f t="shared" si="16"/>
        <v>75000</v>
      </c>
      <c r="HD21" s="7">
        <f t="shared" si="16"/>
        <v>775000</v>
      </c>
      <c r="HE21" s="7">
        <f t="shared" si="16"/>
        <v>950000</v>
      </c>
      <c r="HF21" s="7">
        <f t="shared" si="16"/>
        <v>0</v>
      </c>
      <c r="HG21" s="7">
        <f t="shared" si="16"/>
        <v>75000</v>
      </c>
      <c r="HH21" s="7">
        <f t="shared" si="16"/>
        <v>0</v>
      </c>
      <c r="HI21" s="7">
        <f t="shared" si="16"/>
        <v>200000</v>
      </c>
      <c r="HJ21" s="7">
        <f t="shared" si="16"/>
        <v>0</v>
      </c>
      <c r="HK21" s="7">
        <f t="shared" si="16"/>
        <v>550000</v>
      </c>
      <c r="HL21" s="7">
        <f t="shared" si="16"/>
        <v>0</v>
      </c>
      <c r="HM21" s="7">
        <f t="shared" si="16"/>
        <v>0</v>
      </c>
      <c r="HN21" s="7">
        <f t="shared" si="16"/>
        <v>400000</v>
      </c>
      <c r="HO21" s="7">
        <f t="shared" si="16"/>
        <v>875000</v>
      </c>
      <c r="HP21" s="7">
        <f t="shared" si="16"/>
        <v>175000</v>
      </c>
      <c r="HQ21" s="7">
        <f t="shared" si="16"/>
        <v>950000</v>
      </c>
      <c r="HR21" s="7">
        <f t="shared" si="16"/>
        <v>325000</v>
      </c>
      <c r="HS21" s="7">
        <f t="shared" si="16"/>
        <v>525000</v>
      </c>
      <c r="HT21" s="7">
        <f t="shared" si="16"/>
        <v>575000</v>
      </c>
      <c r="HU21" s="7">
        <f t="shared" si="16"/>
        <v>0</v>
      </c>
      <c r="HV21" s="7">
        <f t="shared" si="16"/>
        <v>0</v>
      </c>
      <c r="HW21" s="7">
        <f t="shared" si="16"/>
        <v>625000</v>
      </c>
      <c r="HX21" s="7">
        <f t="shared" si="16"/>
        <v>325000</v>
      </c>
      <c r="HY21" s="7">
        <f t="shared" si="16"/>
        <v>775000</v>
      </c>
      <c r="HZ21" s="7">
        <f t="shared" si="16"/>
        <v>100000</v>
      </c>
      <c r="IA21" s="7">
        <f t="shared" si="16"/>
        <v>800000</v>
      </c>
      <c r="IB21" s="7">
        <f t="shared" si="16"/>
        <v>1000000</v>
      </c>
      <c r="IC21" s="7">
        <f t="shared" si="16"/>
        <v>775000</v>
      </c>
      <c r="ID21" s="7">
        <f t="shared" si="16"/>
        <v>0</v>
      </c>
      <c r="IE21" s="7">
        <f t="shared" si="16"/>
        <v>175000</v>
      </c>
      <c r="IF21" s="7">
        <f t="shared" si="16"/>
        <v>0</v>
      </c>
      <c r="IG21" s="7">
        <f t="shared" si="16"/>
        <v>0</v>
      </c>
      <c r="IH21" s="7">
        <f t="shared" si="16"/>
        <v>0</v>
      </c>
      <c r="II21" s="7">
        <f t="shared" si="16"/>
        <v>0</v>
      </c>
      <c r="IJ21" s="7">
        <f t="shared" si="16"/>
        <v>825000</v>
      </c>
      <c r="IK21" s="7">
        <f t="shared" si="16"/>
        <v>750000</v>
      </c>
      <c r="IL21" s="7">
        <f t="shared" si="16"/>
        <v>650000</v>
      </c>
      <c r="IM21" s="7">
        <f t="shared" si="16"/>
        <v>500000</v>
      </c>
      <c r="IN21" s="7">
        <f t="shared" si="16"/>
        <v>0</v>
      </c>
      <c r="IO21" s="7">
        <f t="shared" si="16"/>
        <v>0</v>
      </c>
      <c r="IP21" s="7">
        <f t="shared" si="16"/>
        <v>150000</v>
      </c>
      <c r="IQ21" s="7">
        <f t="shared" si="16"/>
        <v>950000</v>
      </c>
      <c r="IR21" s="7">
        <f t="shared" si="16"/>
        <v>550000</v>
      </c>
    </row>
    <row r="22" spans="1:252" s="7" customFormat="1" ht="15" customHeight="1" x14ac:dyDescent="0.35">
      <c r="A22" s="2"/>
      <c r="B22" s="13">
        <f t="shared" si="5"/>
        <v>2021</v>
      </c>
      <c r="C22" s="7">
        <f t="shared" si="4"/>
        <v>200000</v>
      </c>
      <c r="D22" s="7">
        <f t="shared" ref="D22:BO25" si="17">IF(AND($B22&gt;=D$9,$B22&lt;=(D$9+D$4-1)),D$3,0)</f>
        <v>350000</v>
      </c>
      <c r="E22" s="7">
        <f t="shared" si="17"/>
        <v>0</v>
      </c>
      <c r="F22" s="7">
        <f t="shared" si="17"/>
        <v>250000</v>
      </c>
      <c r="G22" s="7">
        <f t="shared" si="17"/>
        <v>525000</v>
      </c>
      <c r="H22" s="7">
        <f t="shared" si="17"/>
        <v>825000</v>
      </c>
      <c r="I22" s="7">
        <f t="shared" si="17"/>
        <v>0</v>
      </c>
      <c r="J22" s="7">
        <f t="shared" si="17"/>
        <v>475000</v>
      </c>
      <c r="K22" s="7">
        <f t="shared" si="17"/>
        <v>250000</v>
      </c>
      <c r="L22" s="7">
        <f t="shared" si="17"/>
        <v>975000</v>
      </c>
      <c r="M22" s="7">
        <f t="shared" si="17"/>
        <v>0</v>
      </c>
      <c r="N22" s="7">
        <f t="shared" si="17"/>
        <v>225000</v>
      </c>
      <c r="O22" s="7">
        <f t="shared" si="17"/>
        <v>750000</v>
      </c>
      <c r="P22" s="7">
        <f t="shared" si="17"/>
        <v>0</v>
      </c>
      <c r="Q22" s="7">
        <f t="shared" si="17"/>
        <v>350000</v>
      </c>
      <c r="R22" s="7">
        <f t="shared" si="17"/>
        <v>625000</v>
      </c>
      <c r="S22" s="7">
        <f t="shared" si="17"/>
        <v>75000</v>
      </c>
      <c r="T22" s="7">
        <f t="shared" si="17"/>
        <v>150000</v>
      </c>
      <c r="U22" s="7">
        <f t="shared" si="17"/>
        <v>575000</v>
      </c>
      <c r="V22" s="7">
        <f t="shared" si="17"/>
        <v>825000</v>
      </c>
      <c r="W22" s="7">
        <f t="shared" si="17"/>
        <v>0</v>
      </c>
      <c r="X22" s="7">
        <f t="shared" si="17"/>
        <v>100000</v>
      </c>
      <c r="Y22" s="7">
        <f t="shared" si="17"/>
        <v>125000</v>
      </c>
      <c r="Z22" s="7">
        <f t="shared" si="17"/>
        <v>525000</v>
      </c>
      <c r="AA22" s="7">
        <f t="shared" si="17"/>
        <v>75000</v>
      </c>
      <c r="AB22" s="7">
        <f t="shared" si="17"/>
        <v>600000</v>
      </c>
      <c r="AC22" s="7">
        <f t="shared" si="17"/>
        <v>0</v>
      </c>
      <c r="AD22" s="7">
        <f t="shared" si="17"/>
        <v>0</v>
      </c>
      <c r="AE22" s="7">
        <f t="shared" si="17"/>
        <v>0</v>
      </c>
      <c r="AF22" s="7">
        <f t="shared" si="17"/>
        <v>0</v>
      </c>
      <c r="AG22" s="7">
        <f t="shared" si="17"/>
        <v>725000</v>
      </c>
      <c r="AH22" s="7">
        <f t="shared" si="17"/>
        <v>225000</v>
      </c>
      <c r="AI22" s="7">
        <f t="shared" si="17"/>
        <v>50000</v>
      </c>
      <c r="AJ22" s="7">
        <f t="shared" si="17"/>
        <v>75000</v>
      </c>
      <c r="AK22" s="7">
        <f t="shared" si="17"/>
        <v>425000</v>
      </c>
      <c r="AL22" s="7">
        <f t="shared" si="17"/>
        <v>1000000</v>
      </c>
      <c r="AM22" s="7">
        <f t="shared" si="17"/>
        <v>300000</v>
      </c>
      <c r="AN22" s="7">
        <f t="shared" si="17"/>
        <v>700000</v>
      </c>
      <c r="AO22" s="7">
        <f t="shared" si="17"/>
        <v>0</v>
      </c>
      <c r="AP22" s="7">
        <f t="shared" si="17"/>
        <v>725000</v>
      </c>
      <c r="AQ22" s="7">
        <f t="shared" si="17"/>
        <v>725000</v>
      </c>
      <c r="AR22" s="7">
        <f t="shared" si="17"/>
        <v>400000</v>
      </c>
      <c r="AS22" s="7">
        <f t="shared" si="17"/>
        <v>600000</v>
      </c>
      <c r="AT22" s="7">
        <f t="shared" si="17"/>
        <v>725000</v>
      </c>
      <c r="AU22" s="7">
        <f t="shared" si="17"/>
        <v>0</v>
      </c>
      <c r="AV22" s="7">
        <f t="shared" si="17"/>
        <v>775000</v>
      </c>
      <c r="AW22" s="7">
        <f t="shared" si="17"/>
        <v>675000</v>
      </c>
      <c r="AX22" s="7">
        <f t="shared" si="17"/>
        <v>0</v>
      </c>
      <c r="AY22" s="7">
        <f t="shared" si="17"/>
        <v>50000</v>
      </c>
      <c r="AZ22" s="7">
        <f t="shared" si="17"/>
        <v>450000</v>
      </c>
      <c r="BA22" s="7">
        <f t="shared" si="17"/>
        <v>950000</v>
      </c>
      <c r="BB22" s="7">
        <f t="shared" si="17"/>
        <v>825000</v>
      </c>
      <c r="BC22" s="7">
        <f t="shared" si="17"/>
        <v>375000</v>
      </c>
      <c r="BD22" s="7">
        <f t="shared" si="17"/>
        <v>0</v>
      </c>
      <c r="BE22" s="7">
        <f t="shared" si="17"/>
        <v>0</v>
      </c>
      <c r="BF22" s="7">
        <f t="shared" si="17"/>
        <v>675000</v>
      </c>
      <c r="BG22" s="7">
        <f t="shared" si="17"/>
        <v>800000</v>
      </c>
      <c r="BH22" s="7">
        <f t="shared" si="17"/>
        <v>0</v>
      </c>
      <c r="BI22" s="7">
        <f t="shared" si="17"/>
        <v>575000</v>
      </c>
      <c r="BJ22" s="7">
        <f t="shared" si="17"/>
        <v>550000</v>
      </c>
      <c r="BK22" s="7">
        <f t="shared" si="17"/>
        <v>0</v>
      </c>
      <c r="BL22" s="7">
        <f t="shared" si="17"/>
        <v>150000</v>
      </c>
      <c r="BM22" s="7">
        <f t="shared" si="17"/>
        <v>0</v>
      </c>
      <c r="BN22" s="7">
        <f t="shared" si="17"/>
        <v>0</v>
      </c>
      <c r="BO22" s="7">
        <f t="shared" si="17"/>
        <v>900000</v>
      </c>
      <c r="BP22" s="7">
        <f t="shared" si="15"/>
        <v>75000</v>
      </c>
      <c r="BQ22" s="7">
        <f t="shared" si="15"/>
        <v>425000</v>
      </c>
      <c r="BR22" s="7">
        <f t="shared" si="15"/>
        <v>875000</v>
      </c>
      <c r="BS22" s="7">
        <f t="shared" si="15"/>
        <v>275000</v>
      </c>
      <c r="BT22" s="7">
        <f t="shared" si="15"/>
        <v>800000</v>
      </c>
      <c r="BU22" s="7">
        <f t="shared" si="15"/>
        <v>0</v>
      </c>
      <c r="BV22" s="7">
        <f t="shared" si="15"/>
        <v>175000</v>
      </c>
      <c r="BW22" s="7">
        <f t="shared" si="15"/>
        <v>325000</v>
      </c>
      <c r="BX22" s="7">
        <f t="shared" si="15"/>
        <v>200000</v>
      </c>
      <c r="BY22" s="7">
        <f t="shared" si="15"/>
        <v>0</v>
      </c>
      <c r="BZ22" s="7">
        <f t="shared" si="15"/>
        <v>0</v>
      </c>
      <c r="CA22" s="7">
        <f t="shared" si="15"/>
        <v>0</v>
      </c>
      <c r="CB22" s="7">
        <f t="shared" si="15"/>
        <v>825000</v>
      </c>
      <c r="CC22" s="7">
        <f t="shared" si="15"/>
        <v>975000</v>
      </c>
      <c r="CD22" s="7">
        <f t="shared" si="15"/>
        <v>825000</v>
      </c>
      <c r="CE22" s="7">
        <f t="shared" si="15"/>
        <v>0</v>
      </c>
      <c r="CF22" s="7">
        <f t="shared" si="15"/>
        <v>0</v>
      </c>
      <c r="CG22" s="7">
        <f t="shared" si="15"/>
        <v>525000</v>
      </c>
      <c r="CH22" s="7">
        <f t="shared" si="15"/>
        <v>800000</v>
      </c>
      <c r="CI22" s="7">
        <f t="shared" si="15"/>
        <v>950000</v>
      </c>
      <c r="CJ22" s="7">
        <f t="shared" si="15"/>
        <v>25000</v>
      </c>
      <c r="CK22" s="7">
        <f t="shared" si="15"/>
        <v>250000</v>
      </c>
      <c r="CL22" s="7">
        <f t="shared" si="15"/>
        <v>0</v>
      </c>
      <c r="CM22" s="7">
        <f t="shared" si="15"/>
        <v>200000</v>
      </c>
      <c r="CN22" s="7">
        <f t="shared" si="15"/>
        <v>575000</v>
      </c>
      <c r="CO22" s="7">
        <f t="shared" si="15"/>
        <v>525000</v>
      </c>
      <c r="CP22" s="7">
        <f t="shared" si="15"/>
        <v>0</v>
      </c>
      <c r="CQ22" s="7">
        <f t="shared" si="15"/>
        <v>75000</v>
      </c>
      <c r="CR22" s="7">
        <f t="shared" si="15"/>
        <v>0</v>
      </c>
      <c r="CS22" s="7">
        <f t="shared" si="15"/>
        <v>0</v>
      </c>
      <c r="CT22" s="7">
        <f t="shared" si="15"/>
        <v>150000</v>
      </c>
      <c r="CU22" s="7">
        <f t="shared" si="15"/>
        <v>600000</v>
      </c>
      <c r="CV22" s="7">
        <f t="shared" si="15"/>
        <v>0</v>
      </c>
      <c r="CW22" s="7">
        <f t="shared" si="15"/>
        <v>0</v>
      </c>
      <c r="CX22" s="7">
        <f t="shared" si="15"/>
        <v>0</v>
      </c>
      <c r="CY22" s="7">
        <f t="shared" si="15"/>
        <v>275000</v>
      </c>
      <c r="CZ22" s="7">
        <f t="shared" si="15"/>
        <v>625000</v>
      </c>
      <c r="DA22" s="7">
        <f t="shared" si="15"/>
        <v>1000000</v>
      </c>
      <c r="DB22" s="7">
        <f t="shared" si="15"/>
        <v>0</v>
      </c>
      <c r="DC22" s="7">
        <f t="shared" si="15"/>
        <v>375000</v>
      </c>
      <c r="DD22" s="7">
        <f t="shared" si="15"/>
        <v>0</v>
      </c>
      <c r="DE22" s="7">
        <f t="shared" si="15"/>
        <v>0</v>
      </c>
      <c r="DF22" s="7">
        <f t="shared" si="15"/>
        <v>0</v>
      </c>
      <c r="DG22" s="7">
        <f t="shared" si="15"/>
        <v>850000</v>
      </c>
      <c r="DH22" s="7">
        <f t="shared" si="15"/>
        <v>450000</v>
      </c>
      <c r="DI22" s="7">
        <f t="shared" si="15"/>
        <v>0</v>
      </c>
      <c r="DJ22" s="7">
        <f t="shared" si="15"/>
        <v>475000</v>
      </c>
      <c r="DK22" s="7">
        <f t="shared" si="15"/>
        <v>575000</v>
      </c>
      <c r="DL22" s="7">
        <f t="shared" si="15"/>
        <v>875000</v>
      </c>
      <c r="DM22" s="7">
        <f t="shared" si="15"/>
        <v>250000</v>
      </c>
      <c r="DN22" s="7">
        <f t="shared" si="15"/>
        <v>0</v>
      </c>
      <c r="DO22" s="7">
        <f t="shared" si="15"/>
        <v>0</v>
      </c>
      <c r="DP22" s="7">
        <f t="shared" si="15"/>
        <v>950000</v>
      </c>
      <c r="DQ22" s="7">
        <f t="shared" si="15"/>
        <v>200000</v>
      </c>
      <c r="DR22" s="7">
        <f t="shared" si="15"/>
        <v>825000</v>
      </c>
      <c r="DS22" s="7">
        <f t="shared" si="15"/>
        <v>650000</v>
      </c>
      <c r="DT22" s="7">
        <f t="shared" si="15"/>
        <v>675000</v>
      </c>
      <c r="DU22" s="7">
        <f t="shared" si="15"/>
        <v>0</v>
      </c>
      <c r="DV22" s="7">
        <f t="shared" si="15"/>
        <v>25000</v>
      </c>
      <c r="DW22" s="7">
        <f t="shared" si="15"/>
        <v>0</v>
      </c>
      <c r="DX22" s="7">
        <f t="shared" si="15"/>
        <v>0</v>
      </c>
      <c r="DY22" s="7">
        <f t="shared" si="15"/>
        <v>675000</v>
      </c>
      <c r="DZ22" s="7">
        <f t="shared" si="15"/>
        <v>0</v>
      </c>
      <c r="EA22" s="7">
        <f t="shared" si="8"/>
        <v>0</v>
      </c>
      <c r="EB22" s="7">
        <f t="shared" si="13"/>
        <v>0</v>
      </c>
      <c r="EC22" s="7">
        <f t="shared" si="13"/>
        <v>0</v>
      </c>
      <c r="ED22" s="7">
        <f t="shared" si="13"/>
        <v>275000</v>
      </c>
      <c r="EE22" s="7">
        <f t="shared" si="13"/>
        <v>825000</v>
      </c>
      <c r="EF22" s="7">
        <f t="shared" si="13"/>
        <v>700000</v>
      </c>
      <c r="EG22" s="7">
        <f t="shared" si="13"/>
        <v>0</v>
      </c>
      <c r="EH22" s="7">
        <f t="shared" si="13"/>
        <v>300000</v>
      </c>
      <c r="EI22" s="7">
        <f t="shared" si="13"/>
        <v>375000</v>
      </c>
      <c r="EJ22" s="7">
        <f t="shared" si="13"/>
        <v>0</v>
      </c>
      <c r="EK22" s="7">
        <f t="shared" si="13"/>
        <v>550000</v>
      </c>
      <c r="EL22" s="7">
        <f t="shared" si="13"/>
        <v>600000</v>
      </c>
      <c r="EM22" s="7">
        <f t="shared" si="13"/>
        <v>0</v>
      </c>
      <c r="EN22" s="7">
        <f t="shared" si="13"/>
        <v>725000</v>
      </c>
      <c r="EO22" s="7">
        <f t="shared" si="13"/>
        <v>0</v>
      </c>
      <c r="EP22" s="7">
        <f t="shared" si="13"/>
        <v>300000</v>
      </c>
      <c r="EQ22" s="7">
        <f t="shared" si="13"/>
        <v>325000</v>
      </c>
      <c r="ER22" s="7">
        <f t="shared" si="13"/>
        <v>900000</v>
      </c>
      <c r="ES22" s="7">
        <f t="shared" si="13"/>
        <v>500000</v>
      </c>
      <c r="ET22" s="7">
        <f t="shared" si="13"/>
        <v>325000</v>
      </c>
      <c r="EU22" s="7">
        <f t="shared" si="13"/>
        <v>975000</v>
      </c>
      <c r="EV22" s="7">
        <f t="shared" si="13"/>
        <v>0</v>
      </c>
      <c r="EW22" s="7">
        <f t="shared" si="13"/>
        <v>425000</v>
      </c>
      <c r="EX22" s="7">
        <f t="shared" si="13"/>
        <v>475000</v>
      </c>
      <c r="EY22" s="7">
        <f t="shared" si="13"/>
        <v>1000000</v>
      </c>
      <c r="EZ22" s="7">
        <f t="shared" si="13"/>
        <v>275000</v>
      </c>
      <c r="FA22" s="7">
        <f t="shared" si="13"/>
        <v>0</v>
      </c>
      <c r="FB22" s="7">
        <f t="shared" si="13"/>
        <v>0</v>
      </c>
      <c r="FC22" s="7">
        <f t="shared" si="13"/>
        <v>0</v>
      </c>
      <c r="FD22" s="7">
        <f t="shared" si="13"/>
        <v>375000</v>
      </c>
      <c r="FE22" s="7">
        <f t="shared" si="13"/>
        <v>500000</v>
      </c>
      <c r="FF22" s="7">
        <f t="shared" si="13"/>
        <v>375000</v>
      </c>
      <c r="FG22" s="7">
        <f t="shared" si="13"/>
        <v>0</v>
      </c>
      <c r="FH22" s="7">
        <f t="shared" si="13"/>
        <v>325000</v>
      </c>
      <c r="FI22" s="7">
        <f t="shared" si="13"/>
        <v>0</v>
      </c>
      <c r="FJ22" s="7">
        <f t="shared" si="13"/>
        <v>900000</v>
      </c>
      <c r="FK22" s="7">
        <f t="shared" si="13"/>
        <v>0</v>
      </c>
      <c r="FL22" s="7">
        <f t="shared" si="13"/>
        <v>975000</v>
      </c>
      <c r="FM22" s="7">
        <f t="shared" si="13"/>
        <v>150000</v>
      </c>
      <c r="FN22" s="7">
        <f t="shared" si="13"/>
        <v>150000</v>
      </c>
      <c r="FO22" s="7">
        <f t="shared" si="13"/>
        <v>100000</v>
      </c>
      <c r="FP22" s="7">
        <f t="shared" si="13"/>
        <v>825000</v>
      </c>
      <c r="FQ22" s="7">
        <f t="shared" si="13"/>
        <v>575000</v>
      </c>
      <c r="FR22" s="7">
        <f t="shared" si="13"/>
        <v>750000</v>
      </c>
      <c r="FS22" s="7">
        <f t="shared" si="13"/>
        <v>0</v>
      </c>
      <c r="FT22" s="7">
        <f t="shared" si="13"/>
        <v>525000</v>
      </c>
      <c r="FU22" s="7">
        <f t="shared" si="13"/>
        <v>0</v>
      </c>
      <c r="FV22" s="7">
        <f t="shared" si="13"/>
        <v>450000</v>
      </c>
      <c r="FW22" s="7">
        <f t="shared" si="13"/>
        <v>0</v>
      </c>
      <c r="FX22" s="7">
        <f t="shared" si="13"/>
        <v>650000</v>
      </c>
      <c r="FY22" s="7">
        <f t="shared" si="13"/>
        <v>0</v>
      </c>
      <c r="FZ22" s="7">
        <f t="shared" si="13"/>
        <v>725000</v>
      </c>
      <c r="GA22" s="7">
        <f t="shared" si="13"/>
        <v>875000</v>
      </c>
      <c r="GB22" s="7">
        <f t="shared" si="13"/>
        <v>950000</v>
      </c>
      <c r="GC22" s="7">
        <f t="shared" si="13"/>
        <v>0</v>
      </c>
      <c r="GD22" s="7">
        <f t="shared" si="13"/>
        <v>0</v>
      </c>
      <c r="GE22" s="7">
        <f t="shared" si="13"/>
        <v>900000</v>
      </c>
      <c r="GF22" s="7">
        <f t="shared" si="13"/>
        <v>950000</v>
      </c>
      <c r="GG22" s="7">
        <f t="shared" si="13"/>
        <v>0</v>
      </c>
      <c r="GH22" s="7">
        <f t="shared" si="13"/>
        <v>200000</v>
      </c>
      <c r="GI22" s="7">
        <f t="shared" si="13"/>
        <v>0</v>
      </c>
      <c r="GJ22" s="7">
        <f t="shared" si="13"/>
        <v>375000</v>
      </c>
      <c r="GK22" s="7">
        <f t="shared" si="13"/>
        <v>50000</v>
      </c>
      <c r="GL22" s="7">
        <f t="shared" si="13"/>
        <v>50000</v>
      </c>
      <c r="GM22" s="7">
        <f t="shared" si="13"/>
        <v>475000</v>
      </c>
      <c r="GN22" s="7">
        <f t="shared" si="12"/>
        <v>975000</v>
      </c>
      <c r="GO22" s="7">
        <f t="shared" si="12"/>
        <v>0</v>
      </c>
      <c r="GP22" s="7">
        <f t="shared" si="16"/>
        <v>0</v>
      </c>
      <c r="GQ22" s="7">
        <f t="shared" si="16"/>
        <v>0</v>
      </c>
      <c r="GR22" s="7">
        <f t="shared" si="16"/>
        <v>800000</v>
      </c>
      <c r="GS22" s="7">
        <f t="shared" si="16"/>
        <v>0</v>
      </c>
      <c r="GT22" s="7">
        <f t="shared" si="16"/>
        <v>0</v>
      </c>
      <c r="GU22" s="7">
        <f t="shared" si="16"/>
        <v>625000</v>
      </c>
      <c r="GV22" s="7">
        <f t="shared" si="16"/>
        <v>550000</v>
      </c>
      <c r="GW22" s="7">
        <f t="shared" si="16"/>
        <v>0</v>
      </c>
      <c r="GX22" s="7">
        <f t="shared" si="16"/>
        <v>0</v>
      </c>
      <c r="GY22" s="7">
        <f t="shared" si="16"/>
        <v>325000</v>
      </c>
      <c r="GZ22" s="7">
        <f t="shared" si="16"/>
        <v>0</v>
      </c>
      <c r="HA22" s="7">
        <f t="shared" si="16"/>
        <v>0</v>
      </c>
      <c r="HB22" s="7">
        <f t="shared" si="16"/>
        <v>325000</v>
      </c>
      <c r="HC22" s="7">
        <f t="shared" si="16"/>
        <v>75000</v>
      </c>
      <c r="HD22" s="7">
        <f t="shared" si="16"/>
        <v>775000</v>
      </c>
      <c r="HE22" s="7">
        <f t="shared" si="16"/>
        <v>950000</v>
      </c>
      <c r="HF22" s="7">
        <f t="shared" si="16"/>
        <v>0</v>
      </c>
      <c r="HG22" s="7">
        <f t="shared" si="16"/>
        <v>75000</v>
      </c>
      <c r="HH22" s="7">
        <f t="shared" si="16"/>
        <v>0</v>
      </c>
      <c r="HI22" s="7">
        <f t="shared" si="16"/>
        <v>0</v>
      </c>
      <c r="HJ22" s="7">
        <f t="shared" si="16"/>
        <v>0</v>
      </c>
      <c r="HK22" s="7">
        <f t="shared" si="16"/>
        <v>550000</v>
      </c>
      <c r="HL22" s="7">
        <f t="shared" si="16"/>
        <v>0</v>
      </c>
      <c r="HM22" s="7">
        <f t="shared" si="16"/>
        <v>0</v>
      </c>
      <c r="HN22" s="7">
        <f t="shared" si="16"/>
        <v>400000</v>
      </c>
      <c r="HO22" s="7">
        <f t="shared" si="16"/>
        <v>875000</v>
      </c>
      <c r="HP22" s="7">
        <f t="shared" si="16"/>
        <v>175000</v>
      </c>
      <c r="HQ22" s="7">
        <f t="shared" si="16"/>
        <v>950000</v>
      </c>
      <c r="HR22" s="7">
        <f t="shared" si="16"/>
        <v>325000</v>
      </c>
      <c r="HS22" s="7">
        <f t="shared" si="16"/>
        <v>525000</v>
      </c>
      <c r="HT22" s="7">
        <f t="shared" si="16"/>
        <v>0</v>
      </c>
      <c r="HU22" s="7">
        <f t="shared" si="16"/>
        <v>0</v>
      </c>
      <c r="HV22" s="7">
        <f t="shared" si="16"/>
        <v>0</v>
      </c>
      <c r="HW22" s="7">
        <f t="shared" si="16"/>
        <v>625000</v>
      </c>
      <c r="HX22" s="7">
        <f t="shared" si="16"/>
        <v>325000</v>
      </c>
      <c r="HY22" s="7">
        <f t="shared" si="16"/>
        <v>775000</v>
      </c>
      <c r="HZ22" s="7">
        <f t="shared" si="16"/>
        <v>100000</v>
      </c>
      <c r="IA22" s="7">
        <f t="shared" si="16"/>
        <v>0</v>
      </c>
      <c r="IB22" s="7">
        <f t="shared" si="16"/>
        <v>1000000</v>
      </c>
      <c r="IC22" s="7">
        <f t="shared" si="16"/>
        <v>0</v>
      </c>
      <c r="ID22" s="7">
        <f t="shared" si="16"/>
        <v>0</v>
      </c>
      <c r="IE22" s="7">
        <f t="shared" si="16"/>
        <v>175000</v>
      </c>
      <c r="IF22" s="7">
        <f t="shared" si="16"/>
        <v>0</v>
      </c>
      <c r="IG22" s="7">
        <f t="shared" si="16"/>
        <v>0</v>
      </c>
      <c r="IH22" s="7">
        <f t="shared" si="16"/>
        <v>0</v>
      </c>
      <c r="II22" s="7">
        <f t="shared" si="16"/>
        <v>0</v>
      </c>
      <c r="IJ22" s="7">
        <f t="shared" si="16"/>
        <v>825000</v>
      </c>
      <c r="IK22" s="7">
        <f t="shared" si="16"/>
        <v>750000</v>
      </c>
      <c r="IL22" s="7">
        <f t="shared" si="16"/>
        <v>650000</v>
      </c>
      <c r="IM22" s="7">
        <f t="shared" si="16"/>
        <v>500000</v>
      </c>
      <c r="IN22" s="7">
        <f t="shared" si="16"/>
        <v>0</v>
      </c>
      <c r="IO22" s="7">
        <f t="shared" si="16"/>
        <v>0</v>
      </c>
      <c r="IP22" s="7">
        <f t="shared" si="16"/>
        <v>150000</v>
      </c>
      <c r="IQ22" s="7">
        <f t="shared" si="16"/>
        <v>950000</v>
      </c>
      <c r="IR22" s="7">
        <f t="shared" si="16"/>
        <v>550000</v>
      </c>
    </row>
    <row r="23" spans="1:252" s="7" customFormat="1" ht="15" customHeight="1" x14ac:dyDescent="0.35">
      <c r="A23" s="2"/>
      <c r="B23" s="13">
        <f t="shared" si="5"/>
        <v>2022</v>
      </c>
      <c r="C23" s="7">
        <f t="shared" si="4"/>
        <v>200000</v>
      </c>
      <c r="D23" s="7">
        <f t="shared" si="17"/>
        <v>350000</v>
      </c>
      <c r="E23" s="7">
        <f t="shared" si="17"/>
        <v>0</v>
      </c>
      <c r="F23" s="7">
        <f t="shared" si="17"/>
        <v>250000</v>
      </c>
      <c r="G23" s="7">
        <f t="shared" si="17"/>
        <v>525000</v>
      </c>
      <c r="H23" s="7">
        <f t="shared" si="17"/>
        <v>825000</v>
      </c>
      <c r="I23" s="7">
        <f t="shared" si="17"/>
        <v>0</v>
      </c>
      <c r="J23" s="7">
        <f t="shared" si="17"/>
        <v>475000</v>
      </c>
      <c r="K23" s="7">
        <f t="shared" si="17"/>
        <v>250000</v>
      </c>
      <c r="L23" s="7">
        <f t="shared" si="17"/>
        <v>0</v>
      </c>
      <c r="M23" s="7">
        <f t="shared" si="17"/>
        <v>0</v>
      </c>
      <c r="N23" s="7">
        <f t="shared" si="17"/>
        <v>225000</v>
      </c>
      <c r="O23" s="7">
        <f t="shared" si="17"/>
        <v>750000</v>
      </c>
      <c r="P23" s="7">
        <f t="shared" si="17"/>
        <v>0</v>
      </c>
      <c r="Q23" s="7">
        <f t="shared" si="17"/>
        <v>350000</v>
      </c>
      <c r="R23" s="7">
        <f t="shared" si="17"/>
        <v>625000</v>
      </c>
      <c r="S23" s="7">
        <f t="shared" si="17"/>
        <v>75000</v>
      </c>
      <c r="T23" s="7">
        <f t="shared" si="17"/>
        <v>150000</v>
      </c>
      <c r="U23" s="7">
        <f t="shared" si="17"/>
        <v>575000</v>
      </c>
      <c r="V23" s="7">
        <f t="shared" si="17"/>
        <v>825000</v>
      </c>
      <c r="W23" s="7">
        <f t="shared" si="17"/>
        <v>0</v>
      </c>
      <c r="X23" s="7">
        <f t="shared" si="17"/>
        <v>100000</v>
      </c>
      <c r="Y23" s="7">
        <f t="shared" si="17"/>
        <v>125000</v>
      </c>
      <c r="Z23" s="7">
        <f t="shared" si="17"/>
        <v>0</v>
      </c>
      <c r="AA23" s="7">
        <f t="shared" si="17"/>
        <v>75000</v>
      </c>
      <c r="AB23" s="7">
        <f t="shared" si="17"/>
        <v>600000</v>
      </c>
      <c r="AC23" s="7">
        <f t="shared" si="17"/>
        <v>0</v>
      </c>
      <c r="AD23" s="7">
        <f t="shared" si="17"/>
        <v>0</v>
      </c>
      <c r="AE23" s="7">
        <f t="shared" si="17"/>
        <v>0</v>
      </c>
      <c r="AF23" s="7">
        <f t="shared" si="17"/>
        <v>0</v>
      </c>
      <c r="AG23" s="7">
        <f t="shared" si="17"/>
        <v>725000</v>
      </c>
      <c r="AH23" s="7">
        <f t="shared" si="17"/>
        <v>225000</v>
      </c>
      <c r="AI23" s="7">
        <f t="shared" si="17"/>
        <v>50000</v>
      </c>
      <c r="AJ23" s="7">
        <f t="shared" si="17"/>
        <v>75000</v>
      </c>
      <c r="AK23" s="7">
        <f t="shared" si="17"/>
        <v>425000</v>
      </c>
      <c r="AL23" s="7">
        <f t="shared" si="17"/>
        <v>1000000</v>
      </c>
      <c r="AM23" s="7">
        <f t="shared" si="17"/>
        <v>300000</v>
      </c>
      <c r="AN23" s="7">
        <f t="shared" si="17"/>
        <v>700000</v>
      </c>
      <c r="AO23" s="7">
        <f t="shared" si="17"/>
        <v>0</v>
      </c>
      <c r="AP23" s="7">
        <f t="shared" si="17"/>
        <v>725000</v>
      </c>
      <c r="AQ23" s="7">
        <f t="shared" si="17"/>
        <v>725000</v>
      </c>
      <c r="AR23" s="7">
        <f t="shared" si="17"/>
        <v>0</v>
      </c>
      <c r="AS23" s="7">
        <f t="shared" si="17"/>
        <v>600000</v>
      </c>
      <c r="AT23" s="7">
        <f t="shared" si="17"/>
        <v>725000</v>
      </c>
      <c r="AU23" s="7">
        <f t="shared" si="17"/>
        <v>0</v>
      </c>
      <c r="AV23" s="7">
        <f t="shared" si="17"/>
        <v>775000</v>
      </c>
      <c r="AW23" s="7">
        <f t="shared" si="17"/>
        <v>0</v>
      </c>
      <c r="AX23" s="7">
        <f t="shared" si="17"/>
        <v>0</v>
      </c>
      <c r="AY23" s="7">
        <f t="shared" si="17"/>
        <v>50000</v>
      </c>
      <c r="AZ23" s="7">
        <f t="shared" si="17"/>
        <v>450000</v>
      </c>
      <c r="BA23" s="7">
        <f t="shared" si="17"/>
        <v>950000</v>
      </c>
      <c r="BB23" s="7">
        <f t="shared" si="17"/>
        <v>825000</v>
      </c>
      <c r="BC23" s="7">
        <f t="shared" si="17"/>
        <v>375000</v>
      </c>
      <c r="BD23" s="7">
        <f t="shared" si="17"/>
        <v>0</v>
      </c>
      <c r="BE23" s="7">
        <f t="shared" si="17"/>
        <v>0</v>
      </c>
      <c r="BF23" s="7">
        <f t="shared" si="17"/>
        <v>0</v>
      </c>
      <c r="BG23" s="7">
        <f t="shared" si="17"/>
        <v>800000</v>
      </c>
      <c r="BH23" s="7">
        <f t="shared" si="17"/>
        <v>0</v>
      </c>
      <c r="BI23" s="7">
        <f t="shared" si="17"/>
        <v>0</v>
      </c>
      <c r="BJ23" s="7">
        <f t="shared" si="17"/>
        <v>550000</v>
      </c>
      <c r="BK23" s="7">
        <f t="shared" si="17"/>
        <v>0</v>
      </c>
      <c r="BL23" s="7">
        <f t="shared" si="17"/>
        <v>150000</v>
      </c>
      <c r="BM23" s="7">
        <f t="shared" si="17"/>
        <v>0</v>
      </c>
      <c r="BN23" s="7">
        <f t="shared" si="17"/>
        <v>0</v>
      </c>
      <c r="BO23" s="7">
        <f t="shared" si="17"/>
        <v>0</v>
      </c>
      <c r="BP23" s="7">
        <f t="shared" si="15"/>
        <v>75000</v>
      </c>
      <c r="BQ23" s="7">
        <f t="shared" si="15"/>
        <v>0</v>
      </c>
      <c r="BR23" s="7">
        <f t="shared" si="15"/>
        <v>875000</v>
      </c>
      <c r="BS23" s="7">
        <f t="shared" si="15"/>
        <v>275000</v>
      </c>
      <c r="BT23" s="7">
        <f t="shared" si="15"/>
        <v>800000</v>
      </c>
      <c r="BU23" s="7">
        <f t="shared" si="15"/>
        <v>0</v>
      </c>
      <c r="BV23" s="7">
        <f t="shared" si="15"/>
        <v>0</v>
      </c>
      <c r="BW23" s="7">
        <f t="shared" si="15"/>
        <v>325000</v>
      </c>
      <c r="BX23" s="7">
        <f t="shared" si="15"/>
        <v>0</v>
      </c>
      <c r="BY23" s="7">
        <f t="shared" si="15"/>
        <v>0</v>
      </c>
      <c r="BZ23" s="7">
        <f t="shared" si="15"/>
        <v>0</v>
      </c>
      <c r="CA23" s="7">
        <f t="shared" si="15"/>
        <v>0</v>
      </c>
      <c r="CB23" s="7">
        <f t="shared" si="15"/>
        <v>825000</v>
      </c>
      <c r="CC23" s="7">
        <f t="shared" si="15"/>
        <v>0</v>
      </c>
      <c r="CD23" s="7">
        <f t="shared" si="15"/>
        <v>0</v>
      </c>
      <c r="CE23" s="7">
        <f t="shared" si="15"/>
        <v>0</v>
      </c>
      <c r="CF23" s="7">
        <f t="shared" si="15"/>
        <v>0</v>
      </c>
      <c r="CG23" s="7">
        <f t="shared" si="15"/>
        <v>525000</v>
      </c>
      <c r="CH23" s="7">
        <f t="shared" si="15"/>
        <v>800000</v>
      </c>
      <c r="CI23" s="7">
        <f t="shared" si="15"/>
        <v>950000</v>
      </c>
      <c r="CJ23" s="7">
        <f t="shared" si="15"/>
        <v>25000</v>
      </c>
      <c r="CK23" s="7">
        <f t="shared" si="15"/>
        <v>250000</v>
      </c>
      <c r="CL23" s="7">
        <f t="shared" si="15"/>
        <v>0</v>
      </c>
      <c r="CM23" s="7">
        <f t="shared" si="15"/>
        <v>200000</v>
      </c>
      <c r="CN23" s="7">
        <f t="shared" si="15"/>
        <v>575000</v>
      </c>
      <c r="CO23" s="7">
        <f t="shared" si="15"/>
        <v>525000</v>
      </c>
      <c r="CP23" s="7">
        <f t="shared" si="15"/>
        <v>0</v>
      </c>
      <c r="CQ23" s="7">
        <f t="shared" si="15"/>
        <v>75000</v>
      </c>
      <c r="CR23" s="7">
        <f t="shared" si="15"/>
        <v>0</v>
      </c>
      <c r="CS23" s="7">
        <f t="shared" si="15"/>
        <v>0</v>
      </c>
      <c r="CT23" s="7">
        <f t="shared" si="15"/>
        <v>150000</v>
      </c>
      <c r="CU23" s="7">
        <f t="shared" si="15"/>
        <v>600000</v>
      </c>
      <c r="CV23" s="7">
        <f t="shared" si="15"/>
        <v>0</v>
      </c>
      <c r="CW23" s="7">
        <f t="shared" si="15"/>
        <v>0</v>
      </c>
      <c r="CX23" s="7">
        <f t="shared" si="15"/>
        <v>0</v>
      </c>
      <c r="CY23" s="7">
        <f t="shared" si="15"/>
        <v>275000</v>
      </c>
      <c r="CZ23" s="7">
        <f t="shared" si="15"/>
        <v>0</v>
      </c>
      <c r="DA23" s="7">
        <f t="shared" si="15"/>
        <v>1000000</v>
      </c>
      <c r="DB23" s="7">
        <f t="shared" si="15"/>
        <v>0</v>
      </c>
      <c r="DC23" s="7">
        <f t="shared" si="15"/>
        <v>375000</v>
      </c>
      <c r="DD23" s="7">
        <f t="shared" si="15"/>
        <v>0</v>
      </c>
      <c r="DE23" s="7">
        <f t="shared" si="15"/>
        <v>0</v>
      </c>
      <c r="DF23" s="7">
        <f t="shared" si="15"/>
        <v>0</v>
      </c>
      <c r="DG23" s="7">
        <f t="shared" si="15"/>
        <v>850000</v>
      </c>
      <c r="DH23" s="7">
        <f t="shared" si="15"/>
        <v>450000</v>
      </c>
      <c r="DI23" s="7">
        <f t="shared" si="15"/>
        <v>0</v>
      </c>
      <c r="DJ23" s="7">
        <f t="shared" si="15"/>
        <v>475000</v>
      </c>
      <c r="DK23" s="7">
        <f t="shared" si="15"/>
        <v>575000</v>
      </c>
      <c r="DL23" s="7">
        <f t="shared" si="15"/>
        <v>875000</v>
      </c>
      <c r="DM23" s="7">
        <f t="shared" si="15"/>
        <v>250000</v>
      </c>
      <c r="DN23" s="7">
        <f t="shared" si="15"/>
        <v>0</v>
      </c>
      <c r="DO23" s="7">
        <f t="shared" si="15"/>
        <v>0</v>
      </c>
      <c r="DP23" s="7">
        <f t="shared" si="15"/>
        <v>950000</v>
      </c>
      <c r="DQ23" s="7">
        <f t="shared" si="15"/>
        <v>0</v>
      </c>
      <c r="DR23" s="7">
        <f t="shared" si="15"/>
        <v>825000</v>
      </c>
      <c r="DS23" s="7">
        <f t="shared" si="15"/>
        <v>650000</v>
      </c>
      <c r="DT23" s="7">
        <f t="shared" si="15"/>
        <v>0</v>
      </c>
      <c r="DU23" s="7">
        <f t="shared" si="15"/>
        <v>0</v>
      </c>
      <c r="DV23" s="7">
        <f t="shared" si="15"/>
        <v>0</v>
      </c>
      <c r="DW23" s="7">
        <f t="shared" si="15"/>
        <v>0</v>
      </c>
      <c r="DX23" s="7">
        <f t="shared" si="15"/>
        <v>0</v>
      </c>
      <c r="DY23" s="7">
        <f t="shared" si="15"/>
        <v>675000</v>
      </c>
      <c r="DZ23" s="7">
        <f t="shared" si="15"/>
        <v>0</v>
      </c>
      <c r="EA23" s="7">
        <f t="shared" si="8"/>
        <v>0</v>
      </c>
      <c r="EB23" s="7">
        <f t="shared" si="13"/>
        <v>0</v>
      </c>
      <c r="EC23" s="7">
        <f t="shared" si="13"/>
        <v>0</v>
      </c>
      <c r="ED23" s="7">
        <f t="shared" si="13"/>
        <v>275000</v>
      </c>
      <c r="EE23" s="7">
        <f t="shared" si="13"/>
        <v>825000</v>
      </c>
      <c r="EF23" s="7">
        <f t="shared" si="13"/>
        <v>700000</v>
      </c>
      <c r="EG23" s="7">
        <f t="shared" si="13"/>
        <v>0</v>
      </c>
      <c r="EH23" s="7">
        <f t="shared" si="13"/>
        <v>300000</v>
      </c>
      <c r="EI23" s="7">
        <f t="shared" si="13"/>
        <v>0</v>
      </c>
      <c r="EJ23" s="7">
        <f t="shared" si="13"/>
        <v>0</v>
      </c>
      <c r="EK23" s="7">
        <f t="shared" si="13"/>
        <v>550000</v>
      </c>
      <c r="EL23" s="7">
        <f t="shared" si="13"/>
        <v>600000</v>
      </c>
      <c r="EM23" s="7">
        <f t="shared" si="13"/>
        <v>0</v>
      </c>
      <c r="EN23" s="7">
        <f t="shared" si="13"/>
        <v>725000</v>
      </c>
      <c r="EO23" s="7">
        <f t="shared" si="13"/>
        <v>0</v>
      </c>
      <c r="EP23" s="7">
        <f t="shared" si="13"/>
        <v>300000</v>
      </c>
      <c r="EQ23" s="7">
        <f t="shared" si="13"/>
        <v>325000</v>
      </c>
      <c r="ER23" s="7">
        <f t="shared" si="13"/>
        <v>900000</v>
      </c>
      <c r="ES23" s="7">
        <f t="shared" si="13"/>
        <v>500000</v>
      </c>
      <c r="ET23" s="7">
        <f t="shared" si="13"/>
        <v>325000</v>
      </c>
      <c r="EU23" s="7">
        <f t="shared" si="13"/>
        <v>975000</v>
      </c>
      <c r="EV23" s="7">
        <f t="shared" si="13"/>
        <v>0</v>
      </c>
      <c r="EW23" s="7">
        <f t="shared" si="13"/>
        <v>425000</v>
      </c>
      <c r="EX23" s="7">
        <f t="shared" si="13"/>
        <v>475000</v>
      </c>
      <c r="EY23" s="7">
        <f t="shared" si="13"/>
        <v>1000000</v>
      </c>
      <c r="EZ23" s="7">
        <f t="shared" si="13"/>
        <v>275000</v>
      </c>
      <c r="FA23" s="7">
        <f t="shared" si="13"/>
        <v>0</v>
      </c>
      <c r="FB23" s="7">
        <f t="shared" si="13"/>
        <v>0</v>
      </c>
      <c r="FC23" s="7">
        <f t="shared" si="13"/>
        <v>0</v>
      </c>
      <c r="FD23" s="7">
        <f t="shared" si="13"/>
        <v>0</v>
      </c>
      <c r="FE23" s="7">
        <f t="shared" si="13"/>
        <v>500000</v>
      </c>
      <c r="FF23" s="7">
        <f t="shared" si="13"/>
        <v>375000</v>
      </c>
      <c r="FG23" s="7">
        <f t="shared" si="13"/>
        <v>0</v>
      </c>
      <c r="FH23" s="7">
        <f t="shared" si="13"/>
        <v>325000</v>
      </c>
      <c r="FI23" s="7">
        <f t="shared" si="13"/>
        <v>0</v>
      </c>
      <c r="FJ23" s="7">
        <f t="shared" si="13"/>
        <v>900000</v>
      </c>
      <c r="FK23" s="7">
        <f t="shared" si="13"/>
        <v>0</v>
      </c>
      <c r="FL23" s="7">
        <f t="shared" si="13"/>
        <v>975000</v>
      </c>
      <c r="FM23" s="7">
        <f t="shared" si="13"/>
        <v>150000</v>
      </c>
      <c r="FN23" s="7">
        <f t="shared" si="13"/>
        <v>150000</v>
      </c>
      <c r="FO23" s="7">
        <f t="shared" si="13"/>
        <v>100000</v>
      </c>
      <c r="FP23" s="7">
        <f t="shared" si="13"/>
        <v>825000</v>
      </c>
      <c r="FQ23" s="7">
        <f t="shared" si="13"/>
        <v>575000</v>
      </c>
      <c r="FR23" s="7">
        <f t="shared" si="13"/>
        <v>750000</v>
      </c>
      <c r="FS23" s="7">
        <f t="shared" si="13"/>
        <v>0</v>
      </c>
      <c r="FT23" s="7">
        <f t="shared" si="13"/>
        <v>0</v>
      </c>
      <c r="FU23" s="7">
        <f t="shared" si="13"/>
        <v>0</v>
      </c>
      <c r="FV23" s="7">
        <f t="shared" si="13"/>
        <v>450000</v>
      </c>
      <c r="FW23" s="7">
        <f t="shared" si="13"/>
        <v>0</v>
      </c>
      <c r="FX23" s="7">
        <f t="shared" si="13"/>
        <v>0</v>
      </c>
      <c r="FY23" s="7">
        <f t="shared" si="13"/>
        <v>0</v>
      </c>
      <c r="FZ23" s="7">
        <f t="shared" si="13"/>
        <v>725000</v>
      </c>
      <c r="GA23" s="7">
        <f t="shared" si="13"/>
        <v>875000</v>
      </c>
      <c r="GB23" s="7">
        <f t="shared" si="13"/>
        <v>950000</v>
      </c>
      <c r="GC23" s="7">
        <f t="shared" si="13"/>
        <v>0</v>
      </c>
      <c r="GD23" s="7">
        <f t="shared" si="13"/>
        <v>0</v>
      </c>
      <c r="GE23" s="7">
        <f t="shared" si="13"/>
        <v>900000</v>
      </c>
      <c r="GF23" s="7">
        <f t="shared" si="13"/>
        <v>950000</v>
      </c>
      <c r="GG23" s="7">
        <f t="shared" si="13"/>
        <v>0</v>
      </c>
      <c r="GH23" s="7">
        <f t="shared" si="13"/>
        <v>200000</v>
      </c>
      <c r="GI23" s="7">
        <f t="shared" si="13"/>
        <v>0</v>
      </c>
      <c r="GJ23" s="7">
        <f t="shared" si="13"/>
        <v>0</v>
      </c>
      <c r="GK23" s="7">
        <f t="shared" si="13"/>
        <v>50000</v>
      </c>
      <c r="GL23" s="7">
        <f t="shared" si="13"/>
        <v>50000</v>
      </c>
      <c r="GM23" s="7">
        <f t="shared" ref="GM23:IR26" si="18">IF(AND($B23&gt;=GM$9,$B23&lt;=(GM$9+GM$4-1)),GM$3,0)</f>
        <v>475000</v>
      </c>
      <c r="GN23" s="7">
        <f t="shared" si="18"/>
        <v>975000</v>
      </c>
      <c r="GO23" s="7">
        <f t="shared" si="18"/>
        <v>0</v>
      </c>
      <c r="GP23" s="7">
        <f t="shared" si="18"/>
        <v>0</v>
      </c>
      <c r="GQ23" s="7">
        <f t="shared" si="18"/>
        <v>0</v>
      </c>
      <c r="GR23" s="7">
        <f t="shared" si="18"/>
        <v>800000</v>
      </c>
      <c r="GS23" s="7">
        <f t="shared" si="18"/>
        <v>0</v>
      </c>
      <c r="GT23" s="7">
        <f t="shared" si="18"/>
        <v>0</v>
      </c>
      <c r="GU23" s="7">
        <f t="shared" si="18"/>
        <v>625000</v>
      </c>
      <c r="GV23" s="7">
        <f t="shared" si="18"/>
        <v>0</v>
      </c>
      <c r="GW23" s="7">
        <f t="shared" si="18"/>
        <v>0</v>
      </c>
      <c r="GX23" s="7">
        <f t="shared" si="18"/>
        <v>0</v>
      </c>
      <c r="GY23" s="7">
        <f t="shared" si="18"/>
        <v>325000</v>
      </c>
      <c r="GZ23" s="7">
        <f t="shared" si="18"/>
        <v>0</v>
      </c>
      <c r="HA23" s="7">
        <f t="shared" si="18"/>
        <v>0</v>
      </c>
      <c r="HB23" s="7">
        <f t="shared" si="18"/>
        <v>325000</v>
      </c>
      <c r="HC23" s="7">
        <f t="shared" si="18"/>
        <v>75000</v>
      </c>
      <c r="HD23" s="7">
        <f t="shared" si="18"/>
        <v>775000</v>
      </c>
      <c r="HE23" s="7">
        <f t="shared" si="18"/>
        <v>0</v>
      </c>
      <c r="HF23" s="7">
        <f t="shared" si="18"/>
        <v>0</v>
      </c>
      <c r="HG23" s="7">
        <f t="shared" si="18"/>
        <v>75000</v>
      </c>
      <c r="HH23" s="7">
        <f t="shared" si="18"/>
        <v>0</v>
      </c>
      <c r="HI23" s="7">
        <f t="shared" si="18"/>
        <v>0</v>
      </c>
      <c r="HJ23" s="7">
        <f t="shared" si="18"/>
        <v>0</v>
      </c>
      <c r="HK23" s="7">
        <f t="shared" si="18"/>
        <v>550000</v>
      </c>
      <c r="HL23" s="7">
        <f t="shared" si="18"/>
        <v>0</v>
      </c>
      <c r="HM23" s="7">
        <f t="shared" si="18"/>
        <v>0</v>
      </c>
      <c r="HN23" s="7">
        <f t="shared" si="18"/>
        <v>400000</v>
      </c>
      <c r="HO23" s="7">
        <f t="shared" si="18"/>
        <v>875000</v>
      </c>
      <c r="HP23" s="7">
        <f t="shared" si="18"/>
        <v>0</v>
      </c>
      <c r="HQ23" s="7">
        <f t="shared" si="18"/>
        <v>950000</v>
      </c>
      <c r="HR23" s="7">
        <f t="shared" si="18"/>
        <v>325000</v>
      </c>
      <c r="HS23" s="7">
        <f t="shared" si="18"/>
        <v>525000</v>
      </c>
      <c r="HT23" s="7">
        <f t="shared" si="18"/>
        <v>0</v>
      </c>
      <c r="HU23" s="7">
        <f t="shared" si="18"/>
        <v>0</v>
      </c>
      <c r="HV23" s="7">
        <f t="shared" si="18"/>
        <v>0</v>
      </c>
      <c r="HW23" s="7">
        <f t="shared" si="18"/>
        <v>625000</v>
      </c>
      <c r="HX23" s="7">
        <f t="shared" si="18"/>
        <v>0</v>
      </c>
      <c r="HY23" s="7">
        <f t="shared" si="18"/>
        <v>775000</v>
      </c>
      <c r="HZ23" s="7">
        <f t="shared" si="18"/>
        <v>0</v>
      </c>
      <c r="IA23" s="7">
        <f t="shared" si="18"/>
        <v>0</v>
      </c>
      <c r="IB23" s="7">
        <f t="shared" si="18"/>
        <v>0</v>
      </c>
      <c r="IC23" s="7">
        <f t="shared" si="18"/>
        <v>0</v>
      </c>
      <c r="ID23" s="7">
        <f t="shared" si="18"/>
        <v>0</v>
      </c>
      <c r="IE23" s="7">
        <f t="shared" si="18"/>
        <v>175000</v>
      </c>
      <c r="IF23" s="7">
        <f t="shared" si="18"/>
        <v>0</v>
      </c>
      <c r="IG23" s="7">
        <f t="shared" si="18"/>
        <v>0</v>
      </c>
      <c r="IH23" s="7">
        <f t="shared" si="18"/>
        <v>0</v>
      </c>
      <c r="II23" s="7">
        <f t="shared" si="18"/>
        <v>0</v>
      </c>
      <c r="IJ23" s="7">
        <f t="shared" si="18"/>
        <v>825000</v>
      </c>
      <c r="IK23" s="7">
        <f t="shared" si="18"/>
        <v>750000</v>
      </c>
      <c r="IL23" s="7">
        <f t="shared" si="18"/>
        <v>650000</v>
      </c>
      <c r="IM23" s="7">
        <f t="shared" si="18"/>
        <v>500000</v>
      </c>
      <c r="IN23" s="7">
        <f t="shared" si="18"/>
        <v>0</v>
      </c>
      <c r="IO23" s="7">
        <f t="shared" si="18"/>
        <v>0</v>
      </c>
      <c r="IP23" s="7">
        <f t="shared" si="18"/>
        <v>150000</v>
      </c>
      <c r="IQ23" s="7">
        <f t="shared" si="18"/>
        <v>0</v>
      </c>
      <c r="IR23" s="7">
        <f t="shared" si="18"/>
        <v>550000</v>
      </c>
    </row>
    <row r="24" spans="1:252" s="7" customFormat="1" ht="15" customHeight="1" x14ac:dyDescent="0.35">
      <c r="A24" s="2"/>
      <c r="B24" s="13">
        <f t="shared" si="5"/>
        <v>2023</v>
      </c>
      <c r="C24" s="7">
        <f t="shared" si="4"/>
        <v>200000</v>
      </c>
      <c r="D24" s="7">
        <f t="shared" si="17"/>
        <v>350000</v>
      </c>
      <c r="E24" s="7">
        <f t="shared" si="17"/>
        <v>0</v>
      </c>
      <c r="F24" s="7">
        <f t="shared" si="17"/>
        <v>250000</v>
      </c>
      <c r="G24" s="7">
        <f t="shared" si="17"/>
        <v>525000</v>
      </c>
      <c r="H24" s="7">
        <f t="shared" si="17"/>
        <v>825000</v>
      </c>
      <c r="I24" s="7">
        <f t="shared" si="17"/>
        <v>0</v>
      </c>
      <c r="J24" s="7">
        <f t="shared" si="17"/>
        <v>475000</v>
      </c>
      <c r="K24" s="7">
        <f t="shared" si="17"/>
        <v>250000</v>
      </c>
      <c r="L24" s="7">
        <f t="shared" si="17"/>
        <v>0</v>
      </c>
      <c r="M24" s="7">
        <f t="shared" si="17"/>
        <v>0</v>
      </c>
      <c r="N24" s="7">
        <f t="shared" si="17"/>
        <v>0</v>
      </c>
      <c r="O24" s="7">
        <f t="shared" si="17"/>
        <v>750000</v>
      </c>
      <c r="P24" s="7">
        <f t="shared" si="17"/>
        <v>0</v>
      </c>
      <c r="Q24" s="7">
        <f t="shared" si="17"/>
        <v>350000</v>
      </c>
      <c r="R24" s="7">
        <f t="shared" si="17"/>
        <v>625000</v>
      </c>
      <c r="S24" s="7">
        <f t="shared" si="17"/>
        <v>75000</v>
      </c>
      <c r="T24" s="7">
        <f t="shared" si="17"/>
        <v>150000</v>
      </c>
      <c r="U24" s="7">
        <f t="shared" si="17"/>
        <v>575000</v>
      </c>
      <c r="V24" s="7">
        <f t="shared" si="17"/>
        <v>825000</v>
      </c>
      <c r="W24" s="7">
        <f t="shared" si="17"/>
        <v>0</v>
      </c>
      <c r="X24" s="7">
        <f t="shared" si="17"/>
        <v>100000</v>
      </c>
      <c r="Y24" s="7">
        <f t="shared" si="17"/>
        <v>125000</v>
      </c>
      <c r="Z24" s="7">
        <f t="shared" si="17"/>
        <v>0</v>
      </c>
      <c r="AA24" s="7">
        <f t="shared" si="17"/>
        <v>75000</v>
      </c>
      <c r="AB24" s="7">
        <f t="shared" si="17"/>
        <v>600000</v>
      </c>
      <c r="AC24" s="7">
        <f t="shared" si="17"/>
        <v>0</v>
      </c>
      <c r="AD24" s="7">
        <f t="shared" si="17"/>
        <v>0</v>
      </c>
      <c r="AE24" s="7">
        <f t="shared" si="17"/>
        <v>0</v>
      </c>
      <c r="AF24" s="7">
        <f t="shared" si="17"/>
        <v>0</v>
      </c>
      <c r="AG24" s="7">
        <f t="shared" si="17"/>
        <v>0</v>
      </c>
      <c r="AH24" s="7">
        <f t="shared" si="17"/>
        <v>225000</v>
      </c>
      <c r="AI24" s="7">
        <f t="shared" si="17"/>
        <v>50000</v>
      </c>
      <c r="AJ24" s="7">
        <f t="shared" si="17"/>
        <v>75000</v>
      </c>
      <c r="AK24" s="7">
        <f t="shared" si="17"/>
        <v>425000</v>
      </c>
      <c r="AL24" s="7">
        <f t="shared" si="17"/>
        <v>1000000</v>
      </c>
      <c r="AM24" s="7">
        <f t="shared" si="17"/>
        <v>300000</v>
      </c>
      <c r="AN24" s="7">
        <f t="shared" si="17"/>
        <v>700000</v>
      </c>
      <c r="AO24" s="7">
        <f t="shared" si="17"/>
        <v>0</v>
      </c>
      <c r="AP24" s="7">
        <f t="shared" si="17"/>
        <v>725000</v>
      </c>
      <c r="AQ24" s="7">
        <f t="shared" si="17"/>
        <v>725000</v>
      </c>
      <c r="AR24" s="7">
        <f t="shared" si="17"/>
        <v>0</v>
      </c>
      <c r="AS24" s="7">
        <f t="shared" si="17"/>
        <v>600000</v>
      </c>
      <c r="AT24" s="7">
        <f t="shared" si="17"/>
        <v>725000</v>
      </c>
      <c r="AU24" s="7">
        <f t="shared" si="17"/>
        <v>0</v>
      </c>
      <c r="AV24" s="7">
        <f t="shared" si="17"/>
        <v>775000</v>
      </c>
      <c r="AW24" s="7">
        <f t="shared" si="17"/>
        <v>0</v>
      </c>
      <c r="AX24" s="7">
        <f t="shared" si="17"/>
        <v>0</v>
      </c>
      <c r="AY24" s="7">
        <f t="shared" si="17"/>
        <v>0</v>
      </c>
      <c r="AZ24" s="7">
        <f t="shared" si="17"/>
        <v>450000</v>
      </c>
      <c r="BA24" s="7">
        <f t="shared" si="17"/>
        <v>950000</v>
      </c>
      <c r="BB24" s="7">
        <f t="shared" si="17"/>
        <v>0</v>
      </c>
      <c r="BC24" s="7">
        <f t="shared" si="17"/>
        <v>375000</v>
      </c>
      <c r="BD24" s="7">
        <f t="shared" si="17"/>
        <v>0</v>
      </c>
      <c r="BE24" s="7">
        <f t="shared" si="17"/>
        <v>0</v>
      </c>
      <c r="BF24" s="7">
        <f t="shared" si="17"/>
        <v>0</v>
      </c>
      <c r="BG24" s="7">
        <f t="shared" si="17"/>
        <v>800000</v>
      </c>
      <c r="BH24" s="7">
        <f t="shared" si="17"/>
        <v>0</v>
      </c>
      <c r="BI24" s="7">
        <f t="shared" si="17"/>
        <v>0</v>
      </c>
      <c r="BJ24" s="7">
        <f t="shared" si="17"/>
        <v>550000</v>
      </c>
      <c r="BK24" s="7">
        <f t="shared" si="17"/>
        <v>0</v>
      </c>
      <c r="BL24" s="7">
        <f t="shared" si="17"/>
        <v>150000</v>
      </c>
      <c r="BM24" s="7">
        <f t="shared" si="17"/>
        <v>0</v>
      </c>
      <c r="BN24" s="7">
        <f t="shared" si="17"/>
        <v>0</v>
      </c>
      <c r="BO24" s="7">
        <f t="shared" si="17"/>
        <v>0</v>
      </c>
      <c r="BP24" s="7">
        <f t="shared" si="15"/>
        <v>75000</v>
      </c>
      <c r="BQ24" s="7">
        <f t="shared" si="15"/>
        <v>0</v>
      </c>
      <c r="BR24" s="7">
        <f t="shared" si="15"/>
        <v>875000</v>
      </c>
      <c r="BS24" s="7">
        <f t="shared" si="15"/>
        <v>275000</v>
      </c>
      <c r="BT24" s="7">
        <f t="shared" si="15"/>
        <v>800000</v>
      </c>
      <c r="BU24" s="7">
        <f t="shared" si="15"/>
        <v>0</v>
      </c>
      <c r="BV24" s="7">
        <f t="shared" si="15"/>
        <v>0</v>
      </c>
      <c r="BW24" s="7">
        <f t="shared" si="15"/>
        <v>325000</v>
      </c>
      <c r="BX24" s="7">
        <f t="shared" si="15"/>
        <v>0</v>
      </c>
      <c r="BY24" s="7">
        <f t="shared" si="15"/>
        <v>0</v>
      </c>
      <c r="BZ24" s="7">
        <f t="shared" si="15"/>
        <v>0</v>
      </c>
      <c r="CA24" s="7">
        <f t="shared" si="15"/>
        <v>0</v>
      </c>
      <c r="CB24" s="7">
        <f t="shared" si="15"/>
        <v>0</v>
      </c>
      <c r="CC24" s="7">
        <f t="shared" si="15"/>
        <v>0</v>
      </c>
      <c r="CD24" s="7">
        <f t="shared" si="15"/>
        <v>0</v>
      </c>
      <c r="CE24" s="7">
        <f t="shared" si="15"/>
        <v>0</v>
      </c>
      <c r="CF24" s="7">
        <f t="shared" si="15"/>
        <v>0</v>
      </c>
      <c r="CG24" s="7">
        <f t="shared" si="15"/>
        <v>525000</v>
      </c>
      <c r="CH24" s="7">
        <f t="shared" si="15"/>
        <v>0</v>
      </c>
      <c r="CI24" s="7">
        <f t="shared" si="15"/>
        <v>950000</v>
      </c>
      <c r="CJ24" s="7">
        <f t="shared" si="15"/>
        <v>25000</v>
      </c>
      <c r="CK24" s="7">
        <f t="shared" si="15"/>
        <v>250000</v>
      </c>
      <c r="CL24" s="7">
        <f t="shared" si="15"/>
        <v>0</v>
      </c>
      <c r="CM24" s="7">
        <f t="shared" si="15"/>
        <v>200000</v>
      </c>
      <c r="CN24" s="7">
        <f t="shared" si="15"/>
        <v>0</v>
      </c>
      <c r="CO24" s="7">
        <f t="shared" si="15"/>
        <v>525000</v>
      </c>
      <c r="CP24" s="7">
        <f t="shared" si="15"/>
        <v>0</v>
      </c>
      <c r="CQ24" s="7">
        <f t="shared" si="15"/>
        <v>75000</v>
      </c>
      <c r="CR24" s="7">
        <f t="shared" si="15"/>
        <v>0</v>
      </c>
      <c r="CS24" s="7">
        <f t="shared" si="15"/>
        <v>0</v>
      </c>
      <c r="CT24" s="7">
        <f t="shared" si="15"/>
        <v>0</v>
      </c>
      <c r="CU24" s="7">
        <f t="shared" si="15"/>
        <v>600000</v>
      </c>
      <c r="CV24" s="7">
        <f t="shared" si="15"/>
        <v>0</v>
      </c>
      <c r="CW24" s="7">
        <f t="shared" si="15"/>
        <v>0</v>
      </c>
      <c r="CX24" s="7">
        <f t="shared" si="15"/>
        <v>0</v>
      </c>
      <c r="CY24" s="7">
        <f t="shared" si="15"/>
        <v>275000</v>
      </c>
      <c r="CZ24" s="7">
        <f t="shared" si="15"/>
        <v>0</v>
      </c>
      <c r="DA24" s="7">
        <f t="shared" si="15"/>
        <v>1000000</v>
      </c>
      <c r="DB24" s="7">
        <f t="shared" si="15"/>
        <v>0</v>
      </c>
      <c r="DC24" s="7">
        <f t="shared" si="15"/>
        <v>375000</v>
      </c>
      <c r="DD24" s="7">
        <f t="shared" si="15"/>
        <v>0</v>
      </c>
      <c r="DE24" s="7">
        <f t="shared" si="15"/>
        <v>0</v>
      </c>
      <c r="DF24" s="7">
        <f t="shared" si="15"/>
        <v>0</v>
      </c>
      <c r="DG24" s="7">
        <f t="shared" si="15"/>
        <v>850000</v>
      </c>
      <c r="DH24" s="7">
        <f t="shared" si="15"/>
        <v>0</v>
      </c>
      <c r="DI24" s="7">
        <f t="shared" si="15"/>
        <v>0</v>
      </c>
      <c r="DJ24" s="7">
        <f t="shared" si="15"/>
        <v>475000</v>
      </c>
      <c r="DK24" s="7">
        <f t="shared" si="15"/>
        <v>575000</v>
      </c>
      <c r="DL24" s="7">
        <f t="shared" si="15"/>
        <v>875000</v>
      </c>
      <c r="DM24" s="7">
        <f t="shared" si="15"/>
        <v>0</v>
      </c>
      <c r="DN24" s="7">
        <f t="shared" si="15"/>
        <v>0</v>
      </c>
      <c r="DO24" s="7">
        <f t="shared" si="15"/>
        <v>0</v>
      </c>
      <c r="DP24" s="7">
        <f t="shared" si="15"/>
        <v>950000</v>
      </c>
      <c r="DQ24" s="7">
        <f t="shared" si="15"/>
        <v>0</v>
      </c>
      <c r="DR24" s="7">
        <f t="shared" si="15"/>
        <v>825000</v>
      </c>
      <c r="DS24" s="7">
        <f t="shared" si="15"/>
        <v>650000</v>
      </c>
      <c r="DT24" s="7">
        <f t="shared" si="15"/>
        <v>0</v>
      </c>
      <c r="DU24" s="7">
        <f t="shared" si="15"/>
        <v>0</v>
      </c>
      <c r="DV24" s="7">
        <f t="shared" si="15"/>
        <v>0</v>
      </c>
      <c r="DW24" s="7">
        <f t="shared" si="15"/>
        <v>0</v>
      </c>
      <c r="DX24" s="7">
        <f t="shared" si="15"/>
        <v>0</v>
      </c>
      <c r="DY24" s="7">
        <f t="shared" si="15"/>
        <v>675000</v>
      </c>
      <c r="DZ24" s="7">
        <f t="shared" si="15"/>
        <v>0</v>
      </c>
      <c r="EA24" s="7">
        <f t="shared" si="8"/>
        <v>0</v>
      </c>
      <c r="EB24" s="7">
        <f t="shared" ref="EB24:GM27" si="19">IF(AND($B24&gt;=EB$9,$B24&lt;=(EB$9+EB$4-1)),EB$3,0)</f>
        <v>0</v>
      </c>
      <c r="EC24" s="7">
        <f t="shared" si="19"/>
        <v>0</v>
      </c>
      <c r="ED24" s="7">
        <f t="shared" si="19"/>
        <v>275000</v>
      </c>
      <c r="EE24" s="7">
        <f t="shared" si="19"/>
        <v>825000</v>
      </c>
      <c r="EF24" s="7">
        <f t="shared" si="19"/>
        <v>700000</v>
      </c>
      <c r="EG24" s="7">
        <f t="shared" si="19"/>
        <v>0</v>
      </c>
      <c r="EH24" s="7">
        <f t="shared" si="19"/>
        <v>300000</v>
      </c>
      <c r="EI24" s="7">
        <f t="shared" si="19"/>
        <v>0</v>
      </c>
      <c r="EJ24" s="7">
        <f t="shared" si="19"/>
        <v>0</v>
      </c>
      <c r="EK24" s="7">
        <f t="shared" si="19"/>
        <v>550000</v>
      </c>
      <c r="EL24" s="7">
        <f t="shared" si="19"/>
        <v>600000</v>
      </c>
      <c r="EM24" s="7">
        <f t="shared" si="19"/>
        <v>0</v>
      </c>
      <c r="EN24" s="7">
        <f t="shared" si="19"/>
        <v>725000</v>
      </c>
      <c r="EO24" s="7">
        <f t="shared" si="19"/>
        <v>0</v>
      </c>
      <c r="EP24" s="7">
        <f t="shared" si="19"/>
        <v>300000</v>
      </c>
      <c r="EQ24" s="7">
        <f t="shared" si="19"/>
        <v>325000</v>
      </c>
      <c r="ER24" s="7">
        <f t="shared" si="19"/>
        <v>900000</v>
      </c>
      <c r="ES24" s="7">
        <f t="shared" si="19"/>
        <v>500000</v>
      </c>
      <c r="ET24" s="7">
        <f t="shared" si="19"/>
        <v>325000</v>
      </c>
      <c r="EU24" s="7">
        <f t="shared" si="19"/>
        <v>975000</v>
      </c>
      <c r="EV24" s="7">
        <f t="shared" si="19"/>
        <v>0</v>
      </c>
      <c r="EW24" s="7">
        <f t="shared" si="19"/>
        <v>425000</v>
      </c>
      <c r="EX24" s="7">
        <f t="shared" si="19"/>
        <v>475000</v>
      </c>
      <c r="EY24" s="7">
        <f t="shared" si="19"/>
        <v>1000000</v>
      </c>
      <c r="EZ24" s="7">
        <f t="shared" si="19"/>
        <v>275000</v>
      </c>
      <c r="FA24" s="7">
        <f t="shared" si="19"/>
        <v>0</v>
      </c>
      <c r="FB24" s="7">
        <f t="shared" si="19"/>
        <v>0</v>
      </c>
      <c r="FC24" s="7">
        <f t="shared" si="19"/>
        <v>0</v>
      </c>
      <c r="FD24" s="7">
        <f t="shared" si="19"/>
        <v>0</v>
      </c>
      <c r="FE24" s="7">
        <f t="shared" si="19"/>
        <v>500000</v>
      </c>
      <c r="FF24" s="7">
        <f t="shared" si="19"/>
        <v>375000</v>
      </c>
      <c r="FG24" s="7">
        <f t="shared" si="19"/>
        <v>0</v>
      </c>
      <c r="FH24" s="7">
        <f t="shared" si="19"/>
        <v>325000</v>
      </c>
      <c r="FI24" s="7">
        <f t="shared" si="19"/>
        <v>0</v>
      </c>
      <c r="FJ24" s="7">
        <f t="shared" si="19"/>
        <v>900000</v>
      </c>
      <c r="FK24" s="7">
        <f t="shared" si="19"/>
        <v>0</v>
      </c>
      <c r="FL24" s="7">
        <f t="shared" si="19"/>
        <v>975000</v>
      </c>
      <c r="FM24" s="7">
        <f t="shared" si="19"/>
        <v>150000</v>
      </c>
      <c r="FN24" s="7">
        <f t="shared" si="19"/>
        <v>150000</v>
      </c>
      <c r="FO24" s="7">
        <f t="shared" si="19"/>
        <v>100000</v>
      </c>
      <c r="FP24" s="7">
        <f t="shared" si="19"/>
        <v>825000</v>
      </c>
      <c r="FQ24" s="7">
        <f t="shared" si="19"/>
        <v>575000</v>
      </c>
      <c r="FR24" s="7">
        <f t="shared" si="19"/>
        <v>750000</v>
      </c>
      <c r="FS24" s="7">
        <f t="shared" si="19"/>
        <v>0</v>
      </c>
      <c r="FT24" s="7">
        <f t="shared" si="19"/>
        <v>0</v>
      </c>
      <c r="FU24" s="7">
        <f t="shared" si="19"/>
        <v>0</v>
      </c>
      <c r="FV24" s="7">
        <f t="shared" si="19"/>
        <v>450000</v>
      </c>
      <c r="FW24" s="7">
        <f t="shared" si="19"/>
        <v>0</v>
      </c>
      <c r="FX24" s="7">
        <f t="shared" si="19"/>
        <v>0</v>
      </c>
      <c r="FY24" s="7">
        <f t="shared" si="19"/>
        <v>0</v>
      </c>
      <c r="FZ24" s="7">
        <f t="shared" si="19"/>
        <v>725000</v>
      </c>
      <c r="GA24" s="7">
        <f t="shared" si="19"/>
        <v>875000</v>
      </c>
      <c r="GB24" s="7">
        <f t="shared" si="19"/>
        <v>950000</v>
      </c>
      <c r="GC24" s="7">
        <f t="shared" si="19"/>
        <v>0</v>
      </c>
      <c r="GD24" s="7">
        <f t="shared" si="19"/>
        <v>0</v>
      </c>
      <c r="GE24" s="7">
        <f t="shared" si="19"/>
        <v>900000</v>
      </c>
      <c r="GF24" s="7">
        <f t="shared" si="19"/>
        <v>950000</v>
      </c>
      <c r="GG24" s="7">
        <f t="shared" si="19"/>
        <v>0</v>
      </c>
      <c r="GH24" s="7">
        <f t="shared" si="19"/>
        <v>0</v>
      </c>
      <c r="GI24" s="7">
        <f t="shared" si="19"/>
        <v>0</v>
      </c>
      <c r="GJ24" s="7">
        <f t="shared" si="19"/>
        <v>0</v>
      </c>
      <c r="GK24" s="7">
        <f t="shared" si="19"/>
        <v>50000</v>
      </c>
      <c r="GL24" s="7">
        <f t="shared" si="19"/>
        <v>0</v>
      </c>
      <c r="GM24" s="7">
        <f t="shared" si="19"/>
        <v>475000</v>
      </c>
      <c r="GN24" s="7">
        <f t="shared" si="18"/>
        <v>975000</v>
      </c>
      <c r="GO24" s="7">
        <f t="shared" si="18"/>
        <v>0</v>
      </c>
      <c r="GP24" s="7">
        <f t="shared" si="18"/>
        <v>0</v>
      </c>
      <c r="GQ24" s="7">
        <f t="shared" si="18"/>
        <v>0</v>
      </c>
      <c r="GR24" s="7">
        <f t="shared" si="18"/>
        <v>0</v>
      </c>
      <c r="GS24" s="7">
        <f t="shared" si="18"/>
        <v>0</v>
      </c>
      <c r="GT24" s="7">
        <f t="shared" si="18"/>
        <v>0</v>
      </c>
      <c r="GU24" s="7">
        <f t="shared" si="18"/>
        <v>625000</v>
      </c>
      <c r="GV24" s="7">
        <f t="shared" si="18"/>
        <v>0</v>
      </c>
      <c r="GW24" s="7">
        <f t="shared" si="18"/>
        <v>0</v>
      </c>
      <c r="GX24" s="7">
        <f t="shared" si="18"/>
        <v>0</v>
      </c>
      <c r="GY24" s="7">
        <f t="shared" si="18"/>
        <v>325000</v>
      </c>
      <c r="GZ24" s="7">
        <f t="shared" si="18"/>
        <v>0</v>
      </c>
      <c r="HA24" s="7">
        <f t="shared" si="18"/>
        <v>0</v>
      </c>
      <c r="HB24" s="7">
        <f t="shared" si="18"/>
        <v>325000</v>
      </c>
      <c r="HC24" s="7">
        <f t="shared" si="18"/>
        <v>75000</v>
      </c>
      <c r="HD24" s="7">
        <f t="shared" si="18"/>
        <v>775000</v>
      </c>
      <c r="HE24" s="7">
        <f t="shared" si="18"/>
        <v>0</v>
      </c>
      <c r="HF24" s="7">
        <f t="shared" si="18"/>
        <v>0</v>
      </c>
      <c r="HG24" s="7">
        <f t="shared" si="18"/>
        <v>75000</v>
      </c>
      <c r="HH24" s="7">
        <f t="shared" si="18"/>
        <v>0</v>
      </c>
      <c r="HI24" s="7">
        <f t="shared" si="18"/>
        <v>0</v>
      </c>
      <c r="HJ24" s="7">
        <f t="shared" si="18"/>
        <v>0</v>
      </c>
      <c r="HK24" s="7">
        <f t="shared" si="18"/>
        <v>550000</v>
      </c>
      <c r="HL24" s="7">
        <f t="shared" si="18"/>
        <v>0</v>
      </c>
      <c r="HM24" s="7">
        <f t="shared" si="18"/>
        <v>0</v>
      </c>
      <c r="HN24" s="7">
        <f t="shared" si="18"/>
        <v>0</v>
      </c>
      <c r="HO24" s="7">
        <f t="shared" si="18"/>
        <v>875000</v>
      </c>
      <c r="HP24" s="7">
        <f t="shared" si="18"/>
        <v>0</v>
      </c>
      <c r="HQ24" s="7">
        <f t="shared" si="18"/>
        <v>950000</v>
      </c>
      <c r="HR24" s="7">
        <f t="shared" si="18"/>
        <v>325000</v>
      </c>
      <c r="HS24" s="7">
        <f t="shared" si="18"/>
        <v>525000</v>
      </c>
      <c r="HT24" s="7">
        <f t="shared" si="18"/>
        <v>0</v>
      </c>
      <c r="HU24" s="7">
        <f t="shared" si="18"/>
        <v>0</v>
      </c>
      <c r="HV24" s="7">
        <f t="shared" si="18"/>
        <v>0</v>
      </c>
      <c r="HW24" s="7">
        <f t="shared" si="18"/>
        <v>0</v>
      </c>
      <c r="HX24" s="7">
        <f t="shared" si="18"/>
        <v>0</v>
      </c>
      <c r="HY24" s="7">
        <f t="shared" si="18"/>
        <v>775000</v>
      </c>
      <c r="HZ24" s="7">
        <f t="shared" si="18"/>
        <v>0</v>
      </c>
      <c r="IA24" s="7">
        <f t="shared" si="18"/>
        <v>0</v>
      </c>
      <c r="IB24" s="7">
        <f t="shared" si="18"/>
        <v>0</v>
      </c>
      <c r="IC24" s="7">
        <f t="shared" si="18"/>
        <v>0</v>
      </c>
      <c r="ID24" s="7">
        <f t="shared" si="18"/>
        <v>0</v>
      </c>
      <c r="IE24" s="7">
        <f t="shared" si="18"/>
        <v>175000</v>
      </c>
      <c r="IF24" s="7">
        <f t="shared" si="18"/>
        <v>0</v>
      </c>
      <c r="IG24" s="7">
        <f t="shared" si="18"/>
        <v>0</v>
      </c>
      <c r="IH24" s="7">
        <f t="shared" si="18"/>
        <v>0</v>
      </c>
      <c r="II24" s="7">
        <f t="shared" si="18"/>
        <v>0</v>
      </c>
      <c r="IJ24" s="7">
        <f t="shared" si="18"/>
        <v>0</v>
      </c>
      <c r="IK24" s="7">
        <f t="shared" si="18"/>
        <v>750000</v>
      </c>
      <c r="IL24" s="7">
        <f t="shared" si="18"/>
        <v>650000</v>
      </c>
      <c r="IM24" s="7">
        <f t="shared" si="18"/>
        <v>500000</v>
      </c>
      <c r="IN24" s="7">
        <f t="shared" si="18"/>
        <v>0</v>
      </c>
      <c r="IO24" s="7">
        <f t="shared" si="18"/>
        <v>0</v>
      </c>
      <c r="IP24" s="7">
        <f t="shared" si="18"/>
        <v>150000</v>
      </c>
      <c r="IQ24" s="7">
        <f t="shared" si="18"/>
        <v>0</v>
      </c>
      <c r="IR24" s="7">
        <f t="shared" si="18"/>
        <v>550000</v>
      </c>
    </row>
    <row r="25" spans="1:252" s="7" customFormat="1" ht="15" customHeight="1" x14ac:dyDescent="0.35">
      <c r="A25" s="2"/>
      <c r="B25" s="13">
        <f t="shared" si="5"/>
        <v>2024</v>
      </c>
      <c r="C25" s="7">
        <f t="shared" si="4"/>
        <v>200000</v>
      </c>
      <c r="D25" s="7">
        <f t="shared" si="17"/>
        <v>350000</v>
      </c>
      <c r="E25" s="7">
        <f t="shared" si="17"/>
        <v>0</v>
      </c>
      <c r="F25" s="7">
        <f t="shared" si="17"/>
        <v>0</v>
      </c>
      <c r="G25" s="7">
        <f t="shared" si="17"/>
        <v>0</v>
      </c>
      <c r="H25" s="7">
        <f t="shared" si="17"/>
        <v>825000</v>
      </c>
      <c r="I25" s="7">
        <f t="shared" si="17"/>
        <v>0</v>
      </c>
      <c r="J25" s="7">
        <f t="shared" si="17"/>
        <v>475000</v>
      </c>
      <c r="K25" s="7">
        <f t="shared" si="17"/>
        <v>250000</v>
      </c>
      <c r="L25" s="7">
        <f t="shared" si="17"/>
        <v>0</v>
      </c>
      <c r="M25" s="7">
        <f t="shared" si="17"/>
        <v>0</v>
      </c>
      <c r="N25" s="7">
        <f t="shared" si="17"/>
        <v>0</v>
      </c>
      <c r="O25" s="7">
        <f t="shared" si="17"/>
        <v>0</v>
      </c>
      <c r="P25" s="7">
        <f t="shared" si="17"/>
        <v>0</v>
      </c>
      <c r="Q25" s="7">
        <f t="shared" si="17"/>
        <v>350000</v>
      </c>
      <c r="R25" s="7">
        <f t="shared" si="17"/>
        <v>625000</v>
      </c>
      <c r="S25" s="7">
        <f t="shared" si="17"/>
        <v>75000</v>
      </c>
      <c r="T25" s="7">
        <f t="shared" si="17"/>
        <v>150000</v>
      </c>
      <c r="U25" s="7">
        <f t="shared" si="17"/>
        <v>0</v>
      </c>
      <c r="V25" s="7">
        <f t="shared" si="17"/>
        <v>825000</v>
      </c>
      <c r="W25" s="7">
        <f t="shared" si="17"/>
        <v>0</v>
      </c>
      <c r="X25" s="7">
        <f t="shared" si="17"/>
        <v>100000</v>
      </c>
      <c r="Y25" s="7">
        <f t="shared" si="17"/>
        <v>125000</v>
      </c>
      <c r="Z25" s="7">
        <f t="shared" si="17"/>
        <v>0</v>
      </c>
      <c r="AA25" s="7">
        <f t="shared" si="17"/>
        <v>75000</v>
      </c>
      <c r="AB25" s="7">
        <f t="shared" si="17"/>
        <v>600000</v>
      </c>
      <c r="AC25" s="7">
        <f t="shared" si="17"/>
        <v>0</v>
      </c>
      <c r="AD25" s="7">
        <f t="shared" si="17"/>
        <v>0</v>
      </c>
      <c r="AE25" s="7">
        <f t="shared" si="17"/>
        <v>0</v>
      </c>
      <c r="AF25" s="7">
        <f t="shared" si="17"/>
        <v>0</v>
      </c>
      <c r="AG25" s="7">
        <f t="shared" si="17"/>
        <v>0</v>
      </c>
      <c r="AH25" s="7">
        <f t="shared" si="17"/>
        <v>0</v>
      </c>
      <c r="AI25" s="7">
        <f t="shared" si="17"/>
        <v>50000</v>
      </c>
      <c r="AJ25" s="7">
        <f t="shared" si="17"/>
        <v>75000</v>
      </c>
      <c r="AK25" s="7">
        <f t="shared" si="17"/>
        <v>425000</v>
      </c>
      <c r="AL25" s="7">
        <f t="shared" si="17"/>
        <v>1000000</v>
      </c>
      <c r="AM25" s="7">
        <f t="shared" si="17"/>
        <v>300000</v>
      </c>
      <c r="AN25" s="7">
        <f t="shared" si="17"/>
        <v>700000</v>
      </c>
      <c r="AO25" s="7">
        <f t="shared" si="17"/>
        <v>0</v>
      </c>
      <c r="AP25" s="7">
        <f t="shared" si="17"/>
        <v>0</v>
      </c>
      <c r="AQ25" s="7">
        <f t="shared" si="17"/>
        <v>0</v>
      </c>
      <c r="AR25" s="7">
        <f t="shared" si="17"/>
        <v>0</v>
      </c>
      <c r="AS25" s="7">
        <f t="shared" si="17"/>
        <v>0</v>
      </c>
      <c r="AT25" s="7">
        <f t="shared" si="17"/>
        <v>725000</v>
      </c>
      <c r="AU25" s="7">
        <f t="shared" si="17"/>
        <v>0</v>
      </c>
      <c r="AV25" s="7">
        <f t="shared" si="17"/>
        <v>775000</v>
      </c>
      <c r="AW25" s="7">
        <f t="shared" si="17"/>
        <v>0</v>
      </c>
      <c r="AX25" s="7">
        <f t="shared" si="17"/>
        <v>0</v>
      </c>
      <c r="AY25" s="7">
        <f t="shared" si="17"/>
        <v>0</v>
      </c>
      <c r="AZ25" s="7">
        <f t="shared" si="17"/>
        <v>450000</v>
      </c>
      <c r="BA25" s="7">
        <f t="shared" si="17"/>
        <v>950000</v>
      </c>
      <c r="BB25" s="7">
        <f t="shared" si="17"/>
        <v>0</v>
      </c>
      <c r="BC25" s="7">
        <f t="shared" si="17"/>
        <v>375000</v>
      </c>
      <c r="BD25" s="7">
        <f t="shared" si="17"/>
        <v>0</v>
      </c>
      <c r="BE25" s="7">
        <f t="shared" si="17"/>
        <v>0</v>
      </c>
      <c r="BF25" s="7">
        <f t="shared" si="17"/>
        <v>0</v>
      </c>
      <c r="BG25" s="7">
        <f t="shared" si="17"/>
        <v>800000</v>
      </c>
      <c r="BH25" s="7">
        <f t="shared" si="17"/>
        <v>0</v>
      </c>
      <c r="BI25" s="7">
        <f t="shared" si="17"/>
        <v>0</v>
      </c>
      <c r="BJ25" s="7">
        <f t="shared" si="17"/>
        <v>550000</v>
      </c>
      <c r="BK25" s="7">
        <f t="shared" si="17"/>
        <v>0</v>
      </c>
      <c r="BL25" s="7">
        <f t="shared" si="17"/>
        <v>150000</v>
      </c>
      <c r="BM25" s="7">
        <f t="shared" si="17"/>
        <v>0</v>
      </c>
      <c r="BN25" s="7">
        <f t="shared" si="17"/>
        <v>0</v>
      </c>
      <c r="BO25" s="7">
        <f t="shared" ref="BO25:DZ28" si="20">IF(AND($B25&gt;=BO$9,$B25&lt;=(BO$9+BO$4-1)),BO$3,0)</f>
        <v>0</v>
      </c>
      <c r="BP25" s="7">
        <f t="shared" si="20"/>
        <v>0</v>
      </c>
      <c r="BQ25" s="7">
        <f t="shared" si="20"/>
        <v>0</v>
      </c>
      <c r="BR25" s="7">
        <f t="shared" si="20"/>
        <v>875000</v>
      </c>
      <c r="BS25" s="7">
        <f t="shared" si="20"/>
        <v>275000</v>
      </c>
      <c r="BT25" s="7">
        <f t="shared" si="20"/>
        <v>800000</v>
      </c>
      <c r="BU25" s="7">
        <f t="shared" si="20"/>
        <v>0</v>
      </c>
      <c r="BV25" s="7">
        <f t="shared" si="20"/>
        <v>0</v>
      </c>
      <c r="BW25" s="7">
        <f t="shared" si="20"/>
        <v>325000</v>
      </c>
      <c r="BX25" s="7">
        <f t="shared" si="20"/>
        <v>0</v>
      </c>
      <c r="BY25" s="7">
        <f t="shared" si="20"/>
        <v>0</v>
      </c>
      <c r="BZ25" s="7">
        <f t="shared" si="20"/>
        <v>0</v>
      </c>
      <c r="CA25" s="7">
        <f t="shared" si="20"/>
        <v>0</v>
      </c>
      <c r="CB25" s="7">
        <f t="shared" si="20"/>
        <v>0</v>
      </c>
      <c r="CC25" s="7">
        <f t="shared" si="20"/>
        <v>0</v>
      </c>
      <c r="CD25" s="7">
        <f t="shared" si="20"/>
        <v>0</v>
      </c>
      <c r="CE25" s="7">
        <f t="shared" si="20"/>
        <v>0</v>
      </c>
      <c r="CF25" s="7">
        <f t="shared" si="20"/>
        <v>0</v>
      </c>
      <c r="CG25" s="7">
        <f t="shared" si="20"/>
        <v>525000</v>
      </c>
      <c r="CH25" s="7">
        <f t="shared" si="20"/>
        <v>0</v>
      </c>
      <c r="CI25" s="7">
        <f t="shared" si="20"/>
        <v>950000</v>
      </c>
      <c r="CJ25" s="7">
        <f t="shared" si="20"/>
        <v>25000</v>
      </c>
      <c r="CK25" s="7">
        <f t="shared" si="20"/>
        <v>250000</v>
      </c>
      <c r="CL25" s="7">
        <f t="shared" si="20"/>
        <v>0</v>
      </c>
      <c r="CM25" s="7">
        <f t="shared" si="20"/>
        <v>200000</v>
      </c>
      <c r="CN25" s="7">
        <f t="shared" si="20"/>
        <v>0</v>
      </c>
      <c r="CO25" s="7">
        <f t="shared" si="20"/>
        <v>525000</v>
      </c>
      <c r="CP25" s="7">
        <f t="shared" si="20"/>
        <v>0</v>
      </c>
      <c r="CQ25" s="7">
        <f t="shared" si="20"/>
        <v>75000</v>
      </c>
      <c r="CR25" s="7">
        <f t="shared" si="20"/>
        <v>0</v>
      </c>
      <c r="CS25" s="7">
        <f t="shared" si="20"/>
        <v>0</v>
      </c>
      <c r="CT25" s="7">
        <f t="shared" si="20"/>
        <v>0</v>
      </c>
      <c r="CU25" s="7">
        <f t="shared" si="20"/>
        <v>600000</v>
      </c>
      <c r="CV25" s="7">
        <f t="shared" si="20"/>
        <v>0</v>
      </c>
      <c r="CW25" s="7">
        <f t="shared" si="20"/>
        <v>0</v>
      </c>
      <c r="CX25" s="7">
        <f t="shared" si="20"/>
        <v>0</v>
      </c>
      <c r="CY25" s="7">
        <f t="shared" si="20"/>
        <v>0</v>
      </c>
      <c r="CZ25" s="7">
        <f t="shared" si="20"/>
        <v>0</v>
      </c>
      <c r="DA25" s="7">
        <f t="shared" si="20"/>
        <v>1000000</v>
      </c>
      <c r="DB25" s="7">
        <f t="shared" si="20"/>
        <v>0</v>
      </c>
      <c r="DC25" s="7">
        <f t="shared" si="20"/>
        <v>375000</v>
      </c>
      <c r="DD25" s="7">
        <f t="shared" si="20"/>
        <v>0</v>
      </c>
      <c r="DE25" s="7">
        <f t="shared" si="20"/>
        <v>0</v>
      </c>
      <c r="DF25" s="7">
        <f t="shared" si="20"/>
        <v>0</v>
      </c>
      <c r="DG25" s="7">
        <f t="shared" si="20"/>
        <v>0</v>
      </c>
      <c r="DH25" s="7">
        <f t="shared" si="20"/>
        <v>0</v>
      </c>
      <c r="DI25" s="7">
        <f t="shared" si="20"/>
        <v>0</v>
      </c>
      <c r="DJ25" s="7">
        <f t="shared" si="20"/>
        <v>475000</v>
      </c>
      <c r="DK25" s="7">
        <f t="shared" si="20"/>
        <v>0</v>
      </c>
      <c r="DL25" s="7">
        <f t="shared" si="20"/>
        <v>875000</v>
      </c>
      <c r="DM25" s="7">
        <f t="shared" si="20"/>
        <v>0</v>
      </c>
      <c r="DN25" s="7">
        <f t="shared" si="20"/>
        <v>0</v>
      </c>
      <c r="DO25" s="7">
        <f t="shared" si="20"/>
        <v>0</v>
      </c>
      <c r="DP25" s="7">
        <f t="shared" si="20"/>
        <v>950000</v>
      </c>
      <c r="DQ25" s="7">
        <f t="shared" si="20"/>
        <v>0</v>
      </c>
      <c r="DR25" s="7">
        <f t="shared" si="20"/>
        <v>825000</v>
      </c>
      <c r="DS25" s="7">
        <f t="shared" si="20"/>
        <v>650000</v>
      </c>
      <c r="DT25" s="7">
        <f t="shared" si="20"/>
        <v>0</v>
      </c>
      <c r="DU25" s="7">
        <f t="shared" si="20"/>
        <v>0</v>
      </c>
      <c r="DV25" s="7">
        <f t="shared" si="20"/>
        <v>0</v>
      </c>
      <c r="DW25" s="7">
        <f t="shared" si="20"/>
        <v>0</v>
      </c>
      <c r="DX25" s="7">
        <f t="shared" si="20"/>
        <v>0</v>
      </c>
      <c r="DY25" s="7">
        <f t="shared" si="20"/>
        <v>675000</v>
      </c>
      <c r="DZ25" s="7">
        <f t="shared" si="20"/>
        <v>0</v>
      </c>
      <c r="EA25" s="7">
        <f t="shared" si="8"/>
        <v>0</v>
      </c>
      <c r="EB25" s="7">
        <f t="shared" si="19"/>
        <v>0</v>
      </c>
      <c r="EC25" s="7">
        <f t="shared" si="19"/>
        <v>0</v>
      </c>
      <c r="ED25" s="7">
        <f t="shared" si="19"/>
        <v>0</v>
      </c>
      <c r="EE25" s="7">
        <f t="shared" si="19"/>
        <v>825000</v>
      </c>
      <c r="EF25" s="7">
        <f t="shared" si="19"/>
        <v>700000</v>
      </c>
      <c r="EG25" s="7">
        <f t="shared" si="19"/>
        <v>0</v>
      </c>
      <c r="EH25" s="7">
        <f t="shared" si="19"/>
        <v>300000</v>
      </c>
      <c r="EI25" s="7">
        <f t="shared" si="19"/>
        <v>0</v>
      </c>
      <c r="EJ25" s="7">
        <f t="shared" si="19"/>
        <v>0</v>
      </c>
      <c r="EK25" s="7">
        <f t="shared" si="19"/>
        <v>550000</v>
      </c>
      <c r="EL25" s="7">
        <f t="shared" si="19"/>
        <v>600000</v>
      </c>
      <c r="EM25" s="7">
        <f t="shared" si="19"/>
        <v>0</v>
      </c>
      <c r="EN25" s="7">
        <f t="shared" si="19"/>
        <v>725000</v>
      </c>
      <c r="EO25" s="7">
        <f t="shared" si="19"/>
        <v>0</v>
      </c>
      <c r="EP25" s="7">
        <f t="shared" si="19"/>
        <v>300000</v>
      </c>
      <c r="EQ25" s="7">
        <f t="shared" si="19"/>
        <v>325000</v>
      </c>
      <c r="ER25" s="7">
        <f t="shared" si="19"/>
        <v>900000</v>
      </c>
      <c r="ES25" s="7">
        <f t="shared" si="19"/>
        <v>500000</v>
      </c>
      <c r="ET25" s="7">
        <f t="shared" si="19"/>
        <v>325000</v>
      </c>
      <c r="EU25" s="7">
        <f t="shared" si="19"/>
        <v>975000</v>
      </c>
      <c r="EV25" s="7">
        <f t="shared" si="19"/>
        <v>0</v>
      </c>
      <c r="EW25" s="7">
        <f t="shared" si="19"/>
        <v>0</v>
      </c>
      <c r="EX25" s="7">
        <f t="shared" si="19"/>
        <v>0</v>
      </c>
      <c r="EY25" s="7">
        <f t="shared" si="19"/>
        <v>1000000</v>
      </c>
      <c r="EZ25" s="7">
        <f t="shared" si="19"/>
        <v>0</v>
      </c>
      <c r="FA25" s="7">
        <f t="shared" si="19"/>
        <v>0</v>
      </c>
      <c r="FB25" s="7">
        <f t="shared" si="19"/>
        <v>0</v>
      </c>
      <c r="FC25" s="7">
        <f t="shared" si="19"/>
        <v>0</v>
      </c>
      <c r="FD25" s="7">
        <f t="shared" si="19"/>
        <v>0</v>
      </c>
      <c r="FE25" s="7">
        <f t="shared" si="19"/>
        <v>0</v>
      </c>
      <c r="FF25" s="7">
        <f t="shared" si="19"/>
        <v>375000</v>
      </c>
      <c r="FG25" s="7">
        <f t="shared" si="19"/>
        <v>0</v>
      </c>
      <c r="FH25" s="7">
        <f t="shared" si="19"/>
        <v>325000</v>
      </c>
      <c r="FI25" s="7">
        <f t="shared" si="19"/>
        <v>0</v>
      </c>
      <c r="FJ25" s="7">
        <f t="shared" si="19"/>
        <v>0</v>
      </c>
      <c r="FK25" s="7">
        <f t="shared" si="19"/>
        <v>0</v>
      </c>
      <c r="FL25" s="7">
        <f t="shared" si="19"/>
        <v>975000</v>
      </c>
      <c r="FM25" s="7">
        <f t="shared" si="19"/>
        <v>150000</v>
      </c>
      <c r="FN25" s="7">
        <f t="shared" si="19"/>
        <v>150000</v>
      </c>
      <c r="FO25" s="7">
        <f t="shared" si="19"/>
        <v>100000</v>
      </c>
      <c r="FP25" s="7">
        <f t="shared" si="19"/>
        <v>825000</v>
      </c>
      <c r="FQ25" s="7">
        <f t="shared" si="19"/>
        <v>575000</v>
      </c>
      <c r="FR25" s="7">
        <f t="shared" si="19"/>
        <v>0</v>
      </c>
      <c r="FS25" s="7">
        <f t="shared" si="19"/>
        <v>0</v>
      </c>
      <c r="FT25" s="7">
        <f t="shared" si="19"/>
        <v>0</v>
      </c>
      <c r="FU25" s="7">
        <f t="shared" si="19"/>
        <v>0</v>
      </c>
      <c r="FV25" s="7">
        <f t="shared" si="19"/>
        <v>0</v>
      </c>
      <c r="FW25" s="7">
        <f t="shared" si="19"/>
        <v>0</v>
      </c>
      <c r="FX25" s="7">
        <f t="shared" si="19"/>
        <v>0</v>
      </c>
      <c r="FY25" s="7">
        <f t="shared" si="19"/>
        <v>0</v>
      </c>
      <c r="FZ25" s="7">
        <f t="shared" si="19"/>
        <v>725000</v>
      </c>
      <c r="GA25" s="7">
        <f t="shared" si="19"/>
        <v>875000</v>
      </c>
      <c r="GB25" s="7">
        <f t="shared" si="19"/>
        <v>0</v>
      </c>
      <c r="GC25" s="7">
        <f t="shared" si="19"/>
        <v>0</v>
      </c>
      <c r="GD25" s="7">
        <f t="shared" si="19"/>
        <v>0</v>
      </c>
      <c r="GE25" s="7">
        <f t="shared" si="19"/>
        <v>900000</v>
      </c>
      <c r="GF25" s="7">
        <f t="shared" si="19"/>
        <v>950000</v>
      </c>
      <c r="GG25" s="7">
        <f t="shared" si="19"/>
        <v>0</v>
      </c>
      <c r="GH25" s="7">
        <f t="shared" si="19"/>
        <v>0</v>
      </c>
      <c r="GI25" s="7">
        <f t="shared" si="19"/>
        <v>0</v>
      </c>
      <c r="GJ25" s="7">
        <f t="shared" si="19"/>
        <v>0</v>
      </c>
      <c r="GK25" s="7">
        <f t="shared" si="19"/>
        <v>50000</v>
      </c>
      <c r="GL25" s="7">
        <f t="shared" si="19"/>
        <v>0</v>
      </c>
      <c r="GM25" s="7">
        <f t="shared" si="19"/>
        <v>0</v>
      </c>
      <c r="GN25" s="7">
        <f t="shared" si="18"/>
        <v>975000</v>
      </c>
      <c r="GO25" s="7">
        <f t="shared" si="18"/>
        <v>0</v>
      </c>
      <c r="GP25" s="7">
        <f t="shared" si="18"/>
        <v>0</v>
      </c>
      <c r="GQ25" s="7">
        <f t="shared" si="18"/>
        <v>0</v>
      </c>
      <c r="GR25" s="7">
        <f t="shared" si="18"/>
        <v>0</v>
      </c>
      <c r="GS25" s="7">
        <f t="shared" si="18"/>
        <v>0</v>
      </c>
      <c r="GT25" s="7">
        <f t="shared" si="18"/>
        <v>0</v>
      </c>
      <c r="GU25" s="7">
        <f t="shared" si="18"/>
        <v>625000</v>
      </c>
      <c r="GV25" s="7">
        <f t="shared" si="18"/>
        <v>0</v>
      </c>
      <c r="GW25" s="7">
        <f t="shared" si="18"/>
        <v>0</v>
      </c>
      <c r="GX25" s="7">
        <f t="shared" si="18"/>
        <v>0</v>
      </c>
      <c r="GY25" s="7">
        <f t="shared" si="18"/>
        <v>325000</v>
      </c>
      <c r="GZ25" s="7">
        <f t="shared" si="18"/>
        <v>0</v>
      </c>
      <c r="HA25" s="7">
        <f t="shared" si="18"/>
        <v>0</v>
      </c>
      <c r="HB25" s="7">
        <f t="shared" si="18"/>
        <v>325000</v>
      </c>
      <c r="HC25" s="7">
        <f t="shared" si="18"/>
        <v>75000</v>
      </c>
      <c r="HD25" s="7">
        <f t="shared" si="18"/>
        <v>775000</v>
      </c>
      <c r="HE25" s="7">
        <f t="shared" si="18"/>
        <v>0</v>
      </c>
      <c r="HF25" s="7">
        <f t="shared" si="18"/>
        <v>0</v>
      </c>
      <c r="HG25" s="7">
        <f t="shared" si="18"/>
        <v>75000</v>
      </c>
      <c r="HH25" s="7">
        <f t="shared" si="18"/>
        <v>0</v>
      </c>
      <c r="HI25" s="7">
        <f t="shared" si="18"/>
        <v>0</v>
      </c>
      <c r="HJ25" s="7">
        <f t="shared" si="18"/>
        <v>0</v>
      </c>
      <c r="HK25" s="7">
        <f t="shared" si="18"/>
        <v>550000</v>
      </c>
      <c r="HL25" s="7">
        <f t="shared" si="18"/>
        <v>0</v>
      </c>
      <c r="HM25" s="7">
        <f t="shared" si="18"/>
        <v>0</v>
      </c>
      <c r="HN25" s="7">
        <f t="shared" si="18"/>
        <v>0</v>
      </c>
      <c r="HO25" s="7">
        <f t="shared" si="18"/>
        <v>875000</v>
      </c>
      <c r="HP25" s="7">
        <f t="shared" si="18"/>
        <v>0</v>
      </c>
      <c r="HQ25" s="7">
        <f t="shared" si="18"/>
        <v>0</v>
      </c>
      <c r="HR25" s="7">
        <f t="shared" si="18"/>
        <v>325000</v>
      </c>
      <c r="HS25" s="7">
        <f t="shared" si="18"/>
        <v>0</v>
      </c>
      <c r="HT25" s="7">
        <f t="shared" si="18"/>
        <v>0</v>
      </c>
      <c r="HU25" s="7">
        <f t="shared" si="18"/>
        <v>0</v>
      </c>
      <c r="HV25" s="7">
        <f t="shared" si="18"/>
        <v>0</v>
      </c>
      <c r="HW25" s="7">
        <f t="shared" si="18"/>
        <v>0</v>
      </c>
      <c r="HX25" s="7">
        <f t="shared" si="18"/>
        <v>0</v>
      </c>
      <c r="HY25" s="7">
        <f t="shared" si="18"/>
        <v>775000</v>
      </c>
      <c r="HZ25" s="7">
        <f t="shared" si="18"/>
        <v>0</v>
      </c>
      <c r="IA25" s="7">
        <f t="shared" si="18"/>
        <v>0</v>
      </c>
      <c r="IB25" s="7">
        <f t="shared" si="18"/>
        <v>0</v>
      </c>
      <c r="IC25" s="7">
        <f t="shared" si="18"/>
        <v>0</v>
      </c>
      <c r="ID25" s="7">
        <f t="shared" si="18"/>
        <v>0</v>
      </c>
      <c r="IE25" s="7">
        <f t="shared" si="18"/>
        <v>175000</v>
      </c>
      <c r="IF25" s="7">
        <f t="shared" si="18"/>
        <v>0</v>
      </c>
      <c r="IG25" s="7">
        <f t="shared" si="18"/>
        <v>0</v>
      </c>
      <c r="IH25" s="7">
        <f t="shared" si="18"/>
        <v>0</v>
      </c>
      <c r="II25" s="7">
        <f t="shared" si="18"/>
        <v>0</v>
      </c>
      <c r="IJ25" s="7">
        <f t="shared" si="18"/>
        <v>0</v>
      </c>
      <c r="IK25" s="7">
        <f t="shared" si="18"/>
        <v>750000</v>
      </c>
      <c r="IL25" s="7">
        <f t="shared" si="18"/>
        <v>650000</v>
      </c>
      <c r="IM25" s="7">
        <f t="shared" si="18"/>
        <v>500000</v>
      </c>
      <c r="IN25" s="7">
        <f t="shared" si="18"/>
        <v>0</v>
      </c>
      <c r="IO25" s="7">
        <f t="shared" si="18"/>
        <v>0</v>
      </c>
      <c r="IP25" s="7">
        <f t="shared" si="18"/>
        <v>150000</v>
      </c>
      <c r="IQ25" s="7">
        <f t="shared" si="18"/>
        <v>0</v>
      </c>
      <c r="IR25" s="7">
        <f t="shared" si="18"/>
        <v>550000</v>
      </c>
    </row>
    <row r="26" spans="1:252" s="7" customFormat="1" ht="15" customHeight="1" x14ac:dyDescent="0.35">
      <c r="A26" s="2"/>
      <c r="B26" s="13">
        <f t="shared" si="5"/>
        <v>2025</v>
      </c>
      <c r="C26" s="7">
        <f t="shared" si="4"/>
        <v>200000</v>
      </c>
      <c r="D26" s="7">
        <f t="shared" ref="D26:BO29" si="21">IF(AND($B26&gt;=D$9,$B26&lt;=(D$9+D$4-1)),D$3,0)</f>
        <v>350000</v>
      </c>
      <c r="E26" s="7">
        <f t="shared" si="21"/>
        <v>0</v>
      </c>
      <c r="F26" s="7">
        <f t="shared" si="21"/>
        <v>0</v>
      </c>
      <c r="G26" s="7">
        <f t="shared" si="21"/>
        <v>0</v>
      </c>
      <c r="H26" s="7">
        <f t="shared" si="21"/>
        <v>825000</v>
      </c>
      <c r="I26" s="7">
        <f t="shared" si="21"/>
        <v>0</v>
      </c>
      <c r="J26" s="7">
        <f t="shared" si="21"/>
        <v>475000</v>
      </c>
      <c r="K26" s="7">
        <f t="shared" si="21"/>
        <v>250000</v>
      </c>
      <c r="L26" s="7">
        <f t="shared" si="21"/>
        <v>0</v>
      </c>
      <c r="M26" s="7">
        <f t="shared" si="21"/>
        <v>0</v>
      </c>
      <c r="N26" s="7">
        <f t="shared" si="21"/>
        <v>0</v>
      </c>
      <c r="O26" s="7">
        <f t="shared" si="21"/>
        <v>0</v>
      </c>
      <c r="P26" s="7">
        <f t="shared" si="21"/>
        <v>0</v>
      </c>
      <c r="Q26" s="7">
        <f t="shared" si="21"/>
        <v>350000</v>
      </c>
      <c r="R26" s="7">
        <f t="shared" si="21"/>
        <v>625000</v>
      </c>
      <c r="S26" s="7">
        <f t="shared" si="21"/>
        <v>0</v>
      </c>
      <c r="T26" s="7">
        <f t="shared" si="21"/>
        <v>150000</v>
      </c>
      <c r="U26" s="7">
        <f t="shared" si="21"/>
        <v>0</v>
      </c>
      <c r="V26" s="7">
        <f t="shared" si="21"/>
        <v>825000</v>
      </c>
      <c r="W26" s="7">
        <f t="shared" si="21"/>
        <v>0</v>
      </c>
      <c r="X26" s="7">
        <f t="shared" si="21"/>
        <v>100000</v>
      </c>
      <c r="Y26" s="7">
        <f t="shared" si="21"/>
        <v>125000</v>
      </c>
      <c r="Z26" s="7">
        <f t="shared" si="21"/>
        <v>0</v>
      </c>
      <c r="AA26" s="7">
        <f t="shared" si="21"/>
        <v>0</v>
      </c>
      <c r="AB26" s="7">
        <f t="shared" si="21"/>
        <v>0</v>
      </c>
      <c r="AC26" s="7">
        <f t="shared" si="21"/>
        <v>0</v>
      </c>
      <c r="AD26" s="7">
        <f t="shared" si="21"/>
        <v>0</v>
      </c>
      <c r="AE26" s="7">
        <f t="shared" si="21"/>
        <v>0</v>
      </c>
      <c r="AF26" s="7">
        <f t="shared" si="21"/>
        <v>0</v>
      </c>
      <c r="AG26" s="7">
        <f t="shared" si="21"/>
        <v>0</v>
      </c>
      <c r="AH26" s="7">
        <f t="shared" si="21"/>
        <v>0</v>
      </c>
      <c r="AI26" s="7">
        <f t="shared" si="21"/>
        <v>0</v>
      </c>
      <c r="AJ26" s="7">
        <f t="shared" si="21"/>
        <v>75000</v>
      </c>
      <c r="AK26" s="7">
        <f t="shared" si="21"/>
        <v>0</v>
      </c>
      <c r="AL26" s="7">
        <f t="shared" si="21"/>
        <v>0</v>
      </c>
      <c r="AM26" s="7">
        <f t="shared" si="21"/>
        <v>300000</v>
      </c>
      <c r="AN26" s="7">
        <f t="shared" si="21"/>
        <v>700000</v>
      </c>
      <c r="AO26" s="7">
        <f t="shared" si="21"/>
        <v>0</v>
      </c>
      <c r="AP26" s="7">
        <f t="shared" si="21"/>
        <v>0</v>
      </c>
      <c r="AQ26" s="7">
        <f t="shared" si="21"/>
        <v>0</v>
      </c>
      <c r="AR26" s="7">
        <f t="shared" si="21"/>
        <v>0</v>
      </c>
      <c r="AS26" s="7">
        <f t="shared" si="21"/>
        <v>0</v>
      </c>
      <c r="AT26" s="7">
        <f t="shared" si="21"/>
        <v>725000</v>
      </c>
      <c r="AU26" s="7">
        <f t="shared" si="21"/>
        <v>0</v>
      </c>
      <c r="AV26" s="7">
        <f t="shared" si="21"/>
        <v>775000</v>
      </c>
      <c r="AW26" s="7">
        <f t="shared" si="21"/>
        <v>0</v>
      </c>
      <c r="AX26" s="7">
        <f t="shared" si="21"/>
        <v>0</v>
      </c>
      <c r="AY26" s="7">
        <f t="shared" si="21"/>
        <v>0</v>
      </c>
      <c r="AZ26" s="7">
        <f t="shared" si="21"/>
        <v>0</v>
      </c>
      <c r="BA26" s="7">
        <f t="shared" si="21"/>
        <v>950000</v>
      </c>
      <c r="BB26" s="7">
        <f t="shared" si="21"/>
        <v>0</v>
      </c>
      <c r="BC26" s="7">
        <f t="shared" si="21"/>
        <v>375000</v>
      </c>
      <c r="BD26" s="7">
        <f t="shared" si="21"/>
        <v>0</v>
      </c>
      <c r="BE26" s="7">
        <f t="shared" si="21"/>
        <v>0</v>
      </c>
      <c r="BF26" s="7">
        <f t="shared" si="21"/>
        <v>0</v>
      </c>
      <c r="BG26" s="7">
        <f t="shared" si="21"/>
        <v>0</v>
      </c>
      <c r="BH26" s="7">
        <f t="shared" si="21"/>
        <v>0</v>
      </c>
      <c r="BI26" s="7">
        <f t="shared" si="21"/>
        <v>0</v>
      </c>
      <c r="BJ26" s="7">
        <f t="shared" si="21"/>
        <v>550000</v>
      </c>
      <c r="BK26" s="7">
        <f t="shared" si="21"/>
        <v>0</v>
      </c>
      <c r="BL26" s="7">
        <f t="shared" si="21"/>
        <v>150000</v>
      </c>
      <c r="BM26" s="7">
        <f t="shared" si="21"/>
        <v>0</v>
      </c>
      <c r="BN26" s="7">
        <f t="shared" si="21"/>
        <v>0</v>
      </c>
      <c r="BO26" s="7">
        <f t="shared" si="21"/>
        <v>0</v>
      </c>
      <c r="BP26" s="7">
        <f t="shared" si="20"/>
        <v>0</v>
      </c>
      <c r="BQ26" s="7">
        <f t="shared" si="20"/>
        <v>0</v>
      </c>
      <c r="BR26" s="7">
        <f t="shared" si="20"/>
        <v>875000</v>
      </c>
      <c r="BS26" s="7">
        <f t="shared" si="20"/>
        <v>0</v>
      </c>
      <c r="BT26" s="7">
        <f t="shared" si="20"/>
        <v>800000</v>
      </c>
      <c r="BU26" s="7">
        <f t="shared" si="20"/>
        <v>0</v>
      </c>
      <c r="BV26" s="7">
        <f t="shared" si="20"/>
        <v>0</v>
      </c>
      <c r="BW26" s="7">
        <f t="shared" si="20"/>
        <v>325000</v>
      </c>
      <c r="BX26" s="7">
        <f t="shared" si="20"/>
        <v>0</v>
      </c>
      <c r="BY26" s="7">
        <f t="shared" si="20"/>
        <v>0</v>
      </c>
      <c r="BZ26" s="7">
        <f t="shared" si="20"/>
        <v>0</v>
      </c>
      <c r="CA26" s="7">
        <f t="shared" si="20"/>
        <v>0</v>
      </c>
      <c r="CB26" s="7">
        <f t="shared" si="20"/>
        <v>0</v>
      </c>
      <c r="CC26" s="7">
        <f t="shared" si="20"/>
        <v>0</v>
      </c>
      <c r="CD26" s="7">
        <f t="shared" si="20"/>
        <v>0</v>
      </c>
      <c r="CE26" s="7">
        <f t="shared" si="20"/>
        <v>0</v>
      </c>
      <c r="CF26" s="7">
        <f t="shared" si="20"/>
        <v>0</v>
      </c>
      <c r="CG26" s="7">
        <f t="shared" si="20"/>
        <v>525000</v>
      </c>
      <c r="CH26" s="7">
        <f t="shared" si="20"/>
        <v>0</v>
      </c>
      <c r="CI26" s="7">
        <f t="shared" si="20"/>
        <v>0</v>
      </c>
      <c r="CJ26" s="7">
        <f t="shared" si="20"/>
        <v>25000</v>
      </c>
      <c r="CK26" s="7">
        <f t="shared" si="20"/>
        <v>250000</v>
      </c>
      <c r="CL26" s="7">
        <f t="shared" si="20"/>
        <v>0</v>
      </c>
      <c r="CM26" s="7">
        <f t="shared" si="20"/>
        <v>200000</v>
      </c>
      <c r="CN26" s="7">
        <f t="shared" si="20"/>
        <v>0</v>
      </c>
      <c r="CO26" s="7">
        <f t="shared" si="20"/>
        <v>0</v>
      </c>
      <c r="CP26" s="7">
        <f t="shared" si="20"/>
        <v>0</v>
      </c>
      <c r="CQ26" s="7">
        <f t="shared" si="20"/>
        <v>0</v>
      </c>
      <c r="CR26" s="7">
        <f t="shared" si="20"/>
        <v>0</v>
      </c>
      <c r="CS26" s="7">
        <f t="shared" si="20"/>
        <v>0</v>
      </c>
      <c r="CT26" s="7">
        <f t="shared" si="20"/>
        <v>0</v>
      </c>
      <c r="CU26" s="7">
        <f t="shared" si="20"/>
        <v>0</v>
      </c>
      <c r="CV26" s="7">
        <f t="shared" si="20"/>
        <v>0</v>
      </c>
      <c r="CW26" s="7">
        <f t="shared" si="20"/>
        <v>0</v>
      </c>
      <c r="CX26" s="7">
        <f t="shared" si="20"/>
        <v>0</v>
      </c>
      <c r="CY26" s="7">
        <f t="shared" si="20"/>
        <v>0</v>
      </c>
      <c r="CZ26" s="7">
        <f t="shared" si="20"/>
        <v>0</v>
      </c>
      <c r="DA26" s="7">
        <f t="shared" si="20"/>
        <v>1000000</v>
      </c>
      <c r="DB26" s="7">
        <f t="shared" si="20"/>
        <v>0</v>
      </c>
      <c r="DC26" s="7">
        <f t="shared" si="20"/>
        <v>0</v>
      </c>
      <c r="DD26" s="7">
        <f t="shared" si="20"/>
        <v>0</v>
      </c>
      <c r="DE26" s="7">
        <f t="shared" si="20"/>
        <v>0</v>
      </c>
      <c r="DF26" s="7">
        <f t="shared" si="20"/>
        <v>0</v>
      </c>
      <c r="DG26" s="7">
        <f t="shared" si="20"/>
        <v>0</v>
      </c>
      <c r="DH26" s="7">
        <f t="shared" si="20"/>
        <v>0</v>
      </c>
      <c r="DI26" s="7">
        <f t="shared" si="20"/>
        <v>0</v>
      </c>
      <c r="DJ26" s="7">
        <f t="shared" si="20"/>
        <v>0</v>
      </c>
      <c r="DK26" s="7">
        <f t="shared" si="20"/>
        <v>0</v>
      </c>
      <c r="DL26" s="7">
        <f t="shared" si="20"/>
        <v>875000</v>
      </c>
      <c r="DM26" s="7">
        <f t="shared" si="20"/>
        <v>0</v>
      </c>
      <c r="DN26" s="7">
        <f t="shared" si="20"/>
        <v>0</v>
      </c>
      <c r="DO26" s="7">
        <f t="shared" si="20"/>
        <v>0</v>
      </c>
      <c r="DP26" s="7">
        <f t="shared" si="20"/>
        <v>0</v>
      </c>
      <c r="DQ26" s="7">
        <f t="shared" si="20"/>
        <v>0</v>
      </c>
      <c r="DR26" s="7">
        <f t="shared" si="20"/>
        <v>825000</v>
      </c>
      <c r="DS26" s="7">
        <f t="shared" si="20"/>
        <v>650000</v>
      </c>
      <c r="DT26" s="7">
        <f t="shared" si="20"/>
        <v>0</v>
      </c>
      <c r="DU26" s="7">
        <f t="shared" si="20"/>
        <v>0</v>
      </c>
      <c r="DV26" s="7">
        <f t="shared" si="20"/>
        <v>0</v>
      </c>
      <c r="DW26" s="7">
        <f t="shared" si="20"/>
        <v>0</v>
      </c>
      <c r="DX26" s="7">
        <f t="shared" si="20"/>
        <v>0</v>
      </c>
      <c r="DY26" s="7">
        <f t="shared" si="20"/>
        <v>675000</v>
      </c>
      <c r="DZ26" s="7">
        <f t="shared" si="20"/>
        <v>0</v>
      </c>
      <c r="EA26" s="7">
        <f t="shared" si="8"/>
        <v>0</v>
      </c>
      <c r="EB26" s="7">
        <f t="shared" si="19"/>
        <v>0</v>
      </c>
      <c r="EC26" s="7">
        <f t="shared" si="19"/>
        <v>0</v>
      </c>
      <c r="ED26" s="7">
        <f t="shared" si="19"/>
        <v>0</v>
      </c>
      <c r="EE26" s="7">
        <f t="shared" si="19"/>
        <v>0</v>
      </c>
      <c r="EF26" s="7">
        <f t="shared" si="19"/>
        <v>700000</v>
      </c>
      <c r="EG26" s="7">
        <f t="shared" si="19"/>
        <v>0</v>
      </c>
      <c r="EH26" s="7">
        <f t="shared" si="19"/>
        <v>0</v>
      </c>
      <c r="EI26" s="7">
        <f t="shared" si="19"/>
        <v>0</v>
      </c>
      <c r="EJ26" s="7">
        <f t="shared" si="19"/>
        <v>0</v>
      </c>
      <c r="EK26" s="7">
        <f t="shared" si="19"/>
        <v>550000</v>
      </c>
      <c r="EL26" s="7">
        <f t="shared" si="19"/>
        <v>600000</v>
      </c>
      <c r="EM26" s="7">
        <f t="shared" si="19"/>
        <v>0</v>
      </c>
      <c r="EN26" s="7">
        <f t="shared" si="19"/>
        <v>725000</v>
      </c>
      <c r="EO26" s="7">
        <f t="shared" si="19"/>
        <v>0</v>
      </c>
      <c r="EP26" s="7">
        <f t="shared" si="19"/>
        <v>300000</v>
      </c>
      <c r="EQ26" s="7">
        <f t="shared" si="19"/>
        <v>325000</v>
      </c>
      <c r="ER26" s="7">
        <f t="shared" si="19"/>
        <v>900000</v>
      </c>
      <c r="ES26" s="7">
        <f t="shared" si="19"/>
        <v>0</v>
      </c>
      <c r="ET26" s="7">
        <f t="shared" si="19"/>
        <v>0</v>
      </c>
      <c r="EU26" s="7">
        <f t="shared" si="19"/>
        <v>975000</v>
      </c>
      <c r="EV26" s="7">
        <f t="shared" si="19"/>
        <v>0</v>
      </c>
      <c r="EW26" s="7">
        <f t="shared" si="19"/>
        <v>0</v>
      </c>
      <c r="EX26" s="7">
        <f t="shared" si="19"/>
        <v>0</v>
      </c>
      <c r="EY26" s="7">
        <f t="shared" si="19"/>
        <v>0</v>
      </c>
      <c r="EZ26" s="7">
        <f t="shared" si="19"/>
        <v>0</v>
      </c>
      <c r="FA26" s="7">
        <f t="shared" si="19"/>
        <v>0</v>
      </c>
      <c r="FB26" s="7">
        <f t="shared" si="19"/>
        <v>0</v>
      </c>
      <c r="FC26" s="7">
        <f t="shared" si="19"/>
        <v>0</v>
      </c>
      <c r="FD26" s="7">
        <f t="shared" si="19"/>
        <v>0</v>
      </c>
      <c r="FE26" s="7">
        <f t="shared" si="19"/>
        <v>0</v>
      </c>
      <c r="FF26" s="7">
        <f t="shared" si="19"/>
        <v>375000</v>
      </c>
      <c r="FG26" s="7">
        <f t="shared" si="19"/>
        <v>0</v>
      </c>
      <c r="FH26" s="7">
        <f t="shared" si="19"/>
        <v>0</v>
      </c>
      <c r="FI26" s="7">
        <f t="shared" si="19"/>
        <v>0</v>
      </c>
      <c r="FJ26" s="7">
        <f t="shared" si="19"/>
        <v>0</v>
      </c>
      <c r="FK26" s="7">
        <f t="shared" si="19"/>
        <v>0</v>
      </c>
      <c r="FL26" s="7">
        <f t="shared" si="19"/>
        <v>975000</v>
      </c>
      <c r="FM26" s="7">
        <f t="shared" si="19"/>
        <v>150000</v>
      </c>
      <c r="FN26" s="7">
        <f t="shared" si="19"/>
        <v>0</v>
      </c>
      <c r="FO26" s="7">
        <f t="shared" si="19"/>
        <v>0</v>
      </c>
      <c r="FP26" s="7">
        <f t="shared" si="19"/>
        <v>825000</v>
      </c>
      <c r="FQ26" s="7">
        <f t="shared" si="19"/>
        <v>575000</v>
      </c>
      <c r="FR26" s="7">
        <f t="shared" si="19"/>
        <v>0</v>
      </c>
      <c r="FS26" s="7">
        <f t="shared" si="19"/>
        <v>0</v>
      </c>
      <c r="FT26" s="7">
        <f t="shared" si="19"/>
        <v>0</v>
      </c>
      <c r="FU26" s="7">
        <f t="shared" si="19"/>
        <v>0</v>
      </c>
      <c r="FV26" s="7">
        <f t="shared" si="19"/>
        <v>0</v>
      </c>
      <c r="FW26" s="7">
        <f t="shared" si="19"/>
        <v>0</v>
      </c>
      <c r="FX26" s="7">
        <f t="shared" si="19"/>
        <v>0</v>
      </c>
      <c r="FY26" s="7">
        <f t="shared" si="19"/>
        <v>0</v>
      </c>
      <c r="FZ26" s="7">
        <f t="shared" si="19"/>
        <v>725000</v>
      </c>
      <c r="GA26" s="7">
        <f t="shared" si="19"/>
        <v>875000</v>
      </c>
      <c r="GB26" s="7">
        <f t="shared" si="19"/>
        <v>0</v>
      </c>
      <c r="GC26" s="7">
        <f t="shared" si="19"/>
        <v>0</v>
      </c>
      <c r="GD26" s="7">
        <f t="shared" si="19"/>
        <v>0</v>
      </c>
      <c r="GE26" s="7">
        <f t="shared" si="19"/>
        <v>900000</v>
      </c>
      <c r="GF26" s="7">
        <f t="shared" si="19"/>
        <v>0</v>
      </c>
      <c r="GG26" s="7">
        <f t="shared" si="19"/>
        <v>0</v>
      </c>
      <c r="GH26" s="7">
        <f t="shared" si="19"/>
        <v>0</v>
      </c>
      <c r="GI26" s="7">
        <f t="shared" si="19"/>
        <v>0</v>
      </c>
      <c r="GJ26" s="7">
        <f t="shared" si="19"/>
        <v>0</v>
      </c>
      <c r="GK26" s="7">
        <f t="shared" si="19"/>
        <v>0</v>
      </c>
      <c r="GL26" s="7">
        <f t="shared" si="19"/>
        <v>0</v>
      </c>
      <c r="GM26" s="7">
        <f t="shared" si="19"/>
        <v>0</v>
      </c>
      <c r="GN26" s="7">
        <f t="shared" si="18"/>
        <v>975000</v>
      </c>
      <c r="GO26" s="7">
        <f t="shared" si="18"/>
        <v>0</v>
      </c>
      <c r="GP26" s="7">
        <f t="shared" si="18"/>
        <v>0</v>
      </c>
      <c r="GQ26" s="7">
        <f t="shared" si="18"/>
        <v>0</v>
      </c>
      <c r="GR26" s="7">
        <f t="shared" si="18"/>
        <v>0</v>
      </c>
      <c r="GS26" s="7">
        <f t="shared" si="18"/>
        <v>0</v>
      </c>
      <c r="GT26" s="7">
        <f t="shared" si="18"/>
        <v>0</v>
      </c>
      <c r="GU26" s="7">
        <f t="shared" si="18"/>
        <v>625000</v>
      </c>
      <c r="GV26" s="7">
        <f t="shared" si="18"/>
        <v>0</v>
      </c>
      <c r="GW26" s="7">
        <f t="shared" si="18"/>
        <v>0</v>
      </c>
      <c r="GX26" s="7">
        <f t="shared" si="18"/>
        <v>0</v>
      </c>
      <c r="GY26" s="7">
        <f t="shared" si="18"/>
        <v>0</v>
      </c>
      <c r="GZ26" s="7">
        <f t="shared" si="18"/>
        <v>0</v>
      </c>
      <c r="HA26" s="7">
        <f t="shared" si="18"/>
        <v>0</v>
      </c>
      <c r="HB26" s="7">
        <f t="shared" si="18"/>
        <v>325000</v>
      </c>
      <c r="HC26" s="7">
        <f t="shared" si="18"/>
        <v>0</v>
      </c>
      <c r="HD26" s="7">
        <f t="shared" si="18"/>
        <v>0</v>
      </c>
      <c r="HE26" s="7">
        <f t="shared" si="18"/>
        <v>0</v>
      </c>
      <c r="HF26" s="7">
        <f t="shared" si="18"/>
        <v>0</v>
      </c>
      <c r="HG26" s="7">
        <f t="shared" si="18"/>
        <v>75000</v>
      </c>
      <c r="HH26" s="7">
        <f t="shared" si="18"/>
        <v>0</v>
      </c>
      <c r="HI26" s="7">
        <f t="shared" si="18"/>
        <v>0</v>
      </c>
      <c r="HJ26" s="7">
        <f t="shared" si="18"/>
        <v>0</v>
      </c>
      <c r="HK26" s="7">
        <f t="shared" si="18"/>
        <v>550000</v>
      </c>
      <c r="HL26" s="7">
        <f t="shared" si="18"/>
        <v>0</v>
      </c>
      <c r="HM26" s="7">
        <f t="shared" si="18"/>
        <v>0</v>
      </c>
      <c r="HN26" s="7">
        <f t="shared" si="18"/>
        <v>0</v>
      </c>
      <c r="HO26" s="7">
        <f t="shared" si="18"/>
        <v>875000</v>
      </c>
      <c r="HP26" s="7">
        <f t="shared" si="18"/>
        <v>0</v>
      </c>
      <c r="HQ26" s="7">
        <f t="shared" si="18"/>
        <v>0</v>
      </c>
      <c r="HR26" s="7">
        <f t="shared" si="18"/>
        <v>325000</v>
      </c>
      <c r="HS26" s="7">
        <f t="shared" si="18"/>
        <v>0</v>
      </c>
      <c r="HT26" s="7">
        <f t="shared" si="18"/>
        <v>0</v>
      </c>
      <c r="HU26" s="7">
        <f t="shared" si="18"/>
        <v>0</v>
      </c>
      <c r="HV26" s="7">
        <f t="shared" si="18"/>
        <v>0</v>
      </c>
      <c r="HW26" s="7">
        <f t="shared" si="18"/>
        <v>0</v>
      </c>
      <c r="HX26" s="7">
        <f t="shared" si="18"/>
        <v>0</v>
      </c>
      <c r="HY26" s="7">
        <f t="shared" si="18"/>
        <v>775000</v>
      </c>
      <c r="HZ26" s="7">
        <f t="shared" si="18"/>
        <v>0</v>
      </c>
      <c r="IA26" s="7">
        <f t="shared" si="18"/>
        <v>0</v>
      </c>
      <c r="IB26" s="7">
        <f t="shared" si="18"/>
        <v>0</v>
      </c>
      <c r="IC26" s="7">
        <f t="shared" si="18"/>
        <v>0</v>
      </c>
      <c r="ID26" s="7">
        <f t="shared" si="18"/>
        <v>0</v>
      </c>
      <c r="IE26" s="7">
        <f t="shared" si="18"/>
        <v>175000</v>
      </c>
      <c r="IF26" s="7">
        <f t="shared" si="18"/>
        <v>0</v>
      </c>
      <c r="IG26" s="7">
        <f t="shared" si="18"/>
        <v>0</v>
      </c>
      <c r="IH26" s="7">
        <f t="shared" si="18"/>
        <v>0</v>
      </c>
      <c r="II26" s="7">
        <f t="shared" si="18"/>
        <v>0</v>
      </c>
      <c r="IJ26" s="7">
        <f t="shared" si="18"/>
        <v>0</v>
      </c>
      <c r="IK26" s="7">
        <f t="shared" si="18"/>
        <v>750000</v>
      </c>
      <c r="IL26" s="7">
        <f t="shared" si="18"/>
        <v>650000</v>
      </c>
      <c r="IM26" s="7">
        <f t="shared" si="18"/>
        <v>500000</v>
      </c>
      <c r="IN26" s="7">
        <f t="shared" si="18"/>
        <v>0</v>
      </c>
      <c r="IO26" s="7">
        <f t="shared" si="18"/>
        <v>0</v>
      </c>
      <c r="IP26" s="7">
        <f t="shared" si="18"/>
        <v>150000</v>
      </c>
      <c r="IQ26" s="7">
        <f t="shared" si="18"/>
        <v>0</v>
      </c>
      <c r="IR26" s="7">
        <f t="shared" si="18"/>
        <v>550000</v>
      </c>
    </row>
    <row r="27" spans="1:252" s="7" customFormat="1" ht="15" customHeight="1" x14ac:dyDescent="0.35">
      <c r="A27" s="2"/>
      <c r="B27" s="13">
        <f t="shared" si="5"/>
        <v>2026</v>
      </c>
      <c r="C27" s="7">
        <f t="shared" si="4"/>
        <v>200000</v>
      </c>
      <c r="D27" s="7">
        <f t="shared" si="21"/>
        <v>350000</v>
      </c>
      <c r="E27" s="7">
        <f t="shared" si="21"/>
        <v>0</v>
      </c>
      <c r="F27" s="7">
        <f t="shared" si="21"/>
        <v>0</v>
      </c>
      <c r="G27" s="7">
        <f t="shared" si="21"/>
        <v>0</v>
      </c>
      <c r="H27" s="7">
        <f t="shared" si="21"/>
        <v>825000</v>
      </c>
      <c r="I27" s="7">
        <f t="shared" si="21"/>
        <v>0</v>
      </c>
      <c r="J27" s="7">
        <f t="shared" si="21"/>
        <v>475000</v>
      </c>
      <c r="K27" s="7">
        <f t="shared" si="21"/>
        <v>250000</v>
      </c>
      <c r="L27" s="7">
        <f t="shared" si="21"/>
        <v>0</v>
      </c>
      <c r="M27" s="7">
        <f t="shared" si="21"/>
        <v>0</v>
      </c>
      <c r="N27" s="7">
        <f t="shared" si="21"/>
        <v>0</v>
      </c>
      <c r="O27" s="7">
        <f t="shared" si="21"/>
        <v>0</v>
      </c>
      <c r="P27" s="7">
        <f t="shared" si="21"/>
        <v>0</v>
      </c>
      <c r="Q27" s="7">
        <f t="shared" si="21"/>
        <v>350000</v>
      </c>
      <c r="R27" s="7">
        <f t="shared" si="21"/>
        <v>625000</v>
      </c>
      <c r="S27" s="7">
        <f t="shared" si="21"/>
        <v>0</v>
      </c>
      <c r="T27" s="7">
        <f t="shared" si="21"/>
        <v>150000</v>
      </c>
      <c r="U27" s="7">
        <f t="shared" si="21"/>
        <v>0</v>
      </c>
      <c r="V27" s="7">
        <f t="shared" si="21"/>
        <v>0</v>
      </c>
      <c r="W27" s="7">
        <f t="shared" si="21"/>
        <v>0</v>
      </c>
      <c r="X27" s="7">
        <f t="shared" si="21"/>
        <v>100000</v>
      </c>
      <c r="Y27" s="7">
        <f t="shared" si="21"/>
        <v>125000</v>
      </c>
      <c r="Z27" s="7">
        <f t="shared" si="21"/>
        <v>0</v>
      </c>
      <c r="AA27" s="7">
        <f t="shared" si="21"/>
        <v>0</v>
      </c>
      <c r="AB27" s="7">
        <f t="shared" si="21"/>
        <v>0</v>
      </c>
      <c r="AC27" s="7">
        <f t="shared" si="21"/>
        <v>0</v>
      </c>
      <c r="AD27" s="7">
        <f t="shared" si="21"/>
        <v>0</v>
      </c>
      <c r="AE27" s="7">
        <f t="shared" si="21"/>
        <v>0</v>
      </c>
      <c r="AF27" s="7">
        <f t="shared" si="21"/>
        <v>0</v>
      </c>
      <c r="AG27" s="7">
        <f t="shared" si="21"/>
        <v>0</v>
      </c>
      <c r="AH27" s="7">
        <f t="shared" si="21"/>
        <v>0</v>
      </c>
      <c r="AI27" s="7">
        <f t="shared" si="21"/>
        <v>0</v>
      </c>
      <c r="AJ27" s="7">
        <f t="shared" si="21"/>
        <v>0</v>
      </c>
      <c r="AK27" s="7">
        <f t="shared" si="21"/>
        <v>0</v>
      </c>
      <c r="AL27" s="7">
        <f t="shared" si="21"/>
        <v>0</v>
      </c>
      <c r="AM27" s="7">
        <f t="shared" si="21"/>
        <v>300000</v>
      </c>
      <c r="AN27" s="7">
        <f t="shared" si="21"/>
        <v>0</v>
      </c>
      <c r="AO27" s="7">
        <f t="shared" si="21"/>
        <v>0</v>
      </c>
      <c r="AP27" s="7">
        <f t="shared" si="21"/>
        <v>0</v>
      </c>
      <c r="AQ27" s="7">
        <f t="shared" si="21"/>
        <v>0</v>
      </c>
      <c r="AR27" s="7">
        <f t="shared" si="21"/>
        <v>0</v>
      </c>
      <c r="AS27" s="7">
        <f t="shared" si="21"/>
        <v>0</v>
      </c>
      <c r="AT27" s="7">
        <f t="shared" si="21"/>
        <v>725000</v>
      </c>
      <c r="AU27" s="7">
        <f t="shared" si="21"/>
        <v>0</v>
      </c>
      <c r="AV27" s="7">
        <f t="shared" si="21"/>
        <v>0</v>
      </c>
      <c r="AW27" s="7">
        <f t="shared" si="21"/>
        <v>0</v>
      </c>
      <c r="AX27" s="7">
        <f t="shared" si="21"/>
        <v>0</v>
      </c>
      <c r="AY27" s="7">
        <f t="shared" si="21"/>
        <v>0</v>
      </c>
      <c r="AZ27" s="7">
        <f t="shared" si="21"/>
        <v>0</v>
      </c>
      <c r="BA27" s="7">
        <f t="shared" si="21"/>
        <v>950000</v>
      </c>
      <c r="BB27" s="7">
        <f t="shared" si="21"/>
        <v>0</v>
      </c>
      <c r="BC27" s="7">
        <f t="shared" si="21"/>
        <v>375000</v>
      </c>
      <c r="BD27" s="7">
        <f t="shared" si="21"/>
        <v>0</v>
      </c>
      <c r="BE27" s="7">
        <f t="shared" si="21"/>
        <v>0</v>
      </c>
      <c r="BF27" s="7">
        <f t="shared" si="21"/>
        <v>0</v>
      </c>
      <c r="BG27" s="7">
        <f t="shared" si="21"/>
        <v>0</v>
      </c>
      <c r="BH27" s="7">
        <f t="shared" si="21"/>
        <v>0</v>
      </c>
      <c r="BI27" s="7">
        <f t="shared" si="21"/>
        <v>0</v>
      </c>
      <c r="BJ27" s="7">
        <f t="shared" si="21"/>
        <v>0</v>
      </c>
      <c r="BK27" s="7">
        <f t="shared" si="21"/>
        <v>0</v>
      </c>
      <c r="BL27" s="7">
        <f t="shared" si="21"/>
        <v>150000</v>
      </c>
      <c r="BM27" s="7">
        <f t="shared" si="21"/>
        <v>0</v>
      </c>
      <c r="BN27" s="7">
        <f t="shared" si="21"/>
        <v>0</v>
      </c>
      <c r="BO27" s="7">
        <f t="shared" si="21"/>
        <v>0</v>
      </c>
      <c r="BP27" s="7">
        <f t="shared" si="20"/>
        <v>0</v>
      </c>
      <c r="BQ27" s="7">
        <f t="shared" si="20"/>
        <v>0</v>
      </c>
      <c r="BR27" s="7">
        <f t="shared" si="20"/>
        <v>875000</v>
      </c>
      <c r="BS27" s="7">
        <f t="shared" si="20"/>
        <v>0</v>
      </c>
      <c r="BT27" s="7">
        <f t="shared" si="20"/>
        <v>800000</v>
      </c>
      <c r="BU27" s="7">
        <f t="shared" si="20"/>
        <v>0</v>
      </c>
      <c r="BV27" s="7">
        <f t="shared" si="20"/>
        <v>0</v>
      </c>
      <c r="BW27" s="7">
        <f t="shared" si="20"/>
        <v>325000</v>
      </c>
      <c r="BX27" s="7">
        <f t="shared" si="20"/>
        <v>0</v>
      </c>
      <c r="BY27" s="7">
        <f t="shared" si="20"/>
        <v>0</v>
      </c>
      <c r="BZ27" s="7">
        <f t="shared" si="20"/>
        <v>0</v>
      </c>
      <c r="CA27" s="7">
        <f t="shared" si="20"/>
        <v>0</v>
      </c>
      <c r="CB27" s="7">
        <f t="shared" si="20"/>
        <v>0</v>
      </c>
      <c r="CC27" s="7">
        <f t="shared" si="20"/>
        <v>0</v>
      </c>
      <c r="CD27" s="7">
        <f t="shared" si="20"/>
        <v>0</v>
      </c>
      <c r="CE27" s="7">
        <f t="shared" si="20"/>
        <v>0</v>
      </c>
      <c r="CF27" s="7">
        <f t="shared" si="20"/>
        <v>0</v>
      </c>
      <c r="CG27" s="7">
        <f t="shared" si="20"/>
        <v>525000</v>
      </c>
      <c r="CH27" s="7">
        <f t="shared" si="20"/>
        <v>0</v>
      </c>
      <c r="CI27" s="7">
        <f t="shared" si="20"/>
        <v>0</v>
      </c>
      <c r="CJ27" s="7">
        <f t="shared" si="20"/>
        <v>25000</v>
      </c>
      <c r="CK27" s="7">
        <f t="shared" si="20"/>
        <v>0</v>
      </c>
      <c r="CL27" s="7">
        <f t="shared" si="20"/>
        <v>0</v>
      </c>
      <c r="CM27" s="7">
        <f t="shared" si="20"/>
        <v>200000</v>
      </c>
      <c r="CN27" s="7">
        <f t="shared" si="20"/>
        <v>0</v>
      </c>
      <c r="CO27" s="7">
        <f t="shared" si="20"/>
        <v>0</v>
      </c>
      <c r="CP27" s="7">
        <f t="shared" si="20"/>
        <v>0</v>
      </c>
      <c r="CQ27" s="7">
        <f t="shared" si="20"/>
        <v>0</v>
      </c>
      <c r="CR27" s="7">
        <f t="shared" si="20"/>
        <v>0</v>
      </c>
      <c r="CS27" s="7">
        <f t="shared" si="20"/>
        <v>0</v>
      </c>
      <c r="CT27" s="7">
        <f t="shared" si="20"/>
        <v>0</v>
      </c>
      <c r="CU27" s="7">
        <f t="shared" si="20"/>
        <v>0</v>
      </c>
      <c r="CV27" s="7">
        <f t="shared" si="20"/>
        <v>0</v>
      </c>
      <c r="CW27" s="7">
        <f t="shared" si="20"/>
        <v>0</v>
      </c>
      <c r="CX27" s="7">
        <f t="shared" si="20"/>
        <v>0</v>
      </c>
      <c r="CY27" s="7">
        <f t="shared" si="20"/>
        <v>0</v>
      </c>
      <c r="CZ27" s="7">
        <f t="shared" si="20"/>
        <v>0</v>
      </c>
      <c r="DA27" s="7">
        <f t="shared" si="20"/>
        <v>1000000</v>
      </c>
      <c r="DB27" s="7">
        <f t="shared" si="20"/>
        <v>0</v>
      </c>
      <c r="DC27" s="7">
        <f t="shared" si="20"/>
        <v>0</v>
      </c>
      <c r="DD27" s="7">
        <f t="shared" si="20"/>
        <v>0</v>
      </c>
      <c r="DE27" s="7">
        <f t="shared" si="20"/>
        <v>0</v>
      </c>
      <c r="DF27" s="7">
        <f t="shared" si="20"/>
        <v>0</v>
      </c>
      <c r="DG27" s="7">
        <f t="shared" si="20"/>
        <v>0</v>
      </c>
      <c r="DH27" s="7">
        <f t="shared" si="20"/>
        <v>0</v>
      </c>
      <c r="DI27" s="7">
        <f t="shared" si="20"/>
        <v>0</v>
      </c>
      <c r="DJ27" s="7">
        <f t="shared" si="20"/>
        <v>0</v>
      </c>
      <c r="DK27" s="7">
        <f t="shared" si="20"/>
        <v>0</v>
      </c>
      <c r="DL27" s="7">
        <f t="shared" si="20"/>
        <v>875000</v>
      </c>
      <c r="DM27" s="7">
        <f t="shared" si="20"/>
        <v>0</v>
      </c>
      <c r="DN27" s="7">
        <f t="shared" si="20"/>
        <v>0</v>
      </c>
      <c r="DO27" s="7">
        <f t="shared" si="20"/>
        <v>0</v>
      </c>
      <c r="DP27" s="7">
        <f t="shared" si="20"/>
        <v>0</v>
      </c>
      <c r="DQ27" s="7">
        <f t="shared" si="20"/>
        <v>0</v>
      </c>
      <c r="DR27" s="7">
        <f t="shared" si="20"/>
        <v>0</v>
      </c>
      <c r="DS27" s="7">
        <f t="shared" si="20"/>
        <v>0</v>
      </c>
      <c r="DT27" s="7">
        <f t="shared" si="20"/>
        <v>0</v>
      </c>
      <c r="DU27" s="7">
        <f t="shared" si="20"/>
        <v>0</v>
      </c>
      <c r="DV27" s="7">
        <f t="shared" si="20"/>
        <v>0</v>
      </c>
      <c r="DW27" s="7">
        <f t="shared" si="20"/>
        <v>0</v>
      </c>
      <c r="DX27" s="7">
        <f t="shared" si="20"/>
        <v>0</v>
      </c>
      <c r="DY27" s="7">
        <f t="shared" si="20"/>
        <v>675000</v>
      </c>
      <c r="DZ27" s="7">
        <f t="shared" si="20"/>
        <v>0</v>
      </c>
      <c r="EA27" s="7">
        <f t="shared" si="8"/>
        <v>0</v>
      </c>
      <c r="EB27" s="7">
        <f t="shared" si="19"/>
        <v>0</v>
      </c>
      <c r="EC27" s="7">
        <f t="shared" si="19"/>
        <v>0</v>
      </c>
      <c r="ED27" s="7">
        <f t="shared" si="19"/>
        <v>0</v>
      </c>
      <c r="EE27" s="7">
        <f t="shared" si="19"/>
        <v>0</v>
      </c>
      <c r="EF27" s="7">
        <f t="shared" si="19"/>
        <v>700000</v>
      </c>
      <c r="EG27" s="7">
        <f t="shared" si="19"/>
        <v>0</v>
      </c>
      <c r="EH27" s="7">
        <f t="shared" si="19"/>
        <v>0</v>
      </c>
      <c r="EI27" s="7">
        <f t="shared" si="19"/>
        <v>0</v>
      </c>
      <c r="EJ27" s="7">
        <f t="shared" si="19"/>
        <v>0</v>
      </c>
      <c r="EK27" s="7">
        <f t="shared" si="19"/>
        <v>550000</v>
      </c>
      <c r="EL27" s="7">
        <f t="shared" si="19"/>
        <v>600000</v>
      </c>
      <c r="EM27" s="7">
        <f t="shared" si="19"/>
        <v>0</v>
      </c>
      <c r="EN27" s="7">
        <f t="shared" si="19"/>
        <v>0</v>
      </c>
      <c r="EO27" s="7">
        <f t="shared" si="19"/>
        <v>0</v>
      </c>
      <c r="EP27" s="7">
        <f t="shared" si="19"/>
        <v>300000</v>
      </c>
      <c r="EQ27" s="7">
        <f t="shared" si="19"/>
        <v>0</v>
      </c>
      <c r="ER27" s="7">
        <f t="shared" si="19"/>
        <v>900000</v>
      </c>
      <c r="ES27" s="7">
        <f t="shared" si="19"/>
        <v>0</v>
      </c>
      <c r="ET27" s="7">
        <f t="shared" si="19"/>
        <v>0</v>
      </c>
      <c r="EU27" s="7">
        <f t="shared" si="19"/>
        <v>975000</v>
      </c>
      <c r="EV27" s="7">
        <f t="shared" si="19"/>
        <v>0</v>
      </c>
      <c r="EW27" s="7">
        <f t="shared" si="19"/>
        <v>0</v>
      </c>
      <c r="EX27" s="7">
        <f t="shared" si="19"/>
        <v>0</v>
      </c>
      <c r="EY27" s="7">
        <f t="shared" si="19"/>
        <v>0</v>
      </c>
      <c r="EZ27" s="7">
        <f t="shared" si="19"/>
        <v>0</v>
      </c>
      <c r="FA27" s="7">
        <f t="shared" si="19"/>
        <v>0</v>
      </c>
      <c r="FB27" s="7">
        <f t="shared" si="19"/>
        <v>0</v>
      </c>
      <c r="FC27" s="7">
        <f t="shared" si="19"/>
        <v>0</v>
      </c>
      <c r="FD27" s="7">
        <f t="shared" si="19"/>
        <v>0</v>
      </c>
      <c r="FE27" s="7">
        <f t="shared" si="19"/>
        <v>0</v>
      </c>
      <c r="FF27" s="7">
        <f t="shared" si="19"/>
        <v>0</v>
      </c>
      <c r="FG27" s="7">
        <f t="shared" si="19"/>
        <v>0</v>
      </c>
      <c r="FH27" s="7">
        <f t="shared" si="19"/>
        <v>0</v>
      </c>
      <c r="FI27" s="7">
        <f t="shared" si="19"/>
        <v>0</v>
      </c>
      <c r="FJ27" s="7">
        <f t="shared" si="19"/>
        <v>0</v>
      </c>
      <c r="FK27" s="7">
        <f t="shared" si="19"/>
        <v>0</v>
      </c>
      <c r="FL27" s="7">
        <f t="shared" si="19"/>
        <v>975000</v>
      </c>
      <c r="FM27" s="7">
        <f t="shared" si="19"/>
        <v>0</v>
      </c>
      <c r="FN27" s="7">
        <f t="shared" si="19"/>
        <v>0</v>
      </c>
      <c r="FO27" s="7">
        <f t="shared" si="19"/>
        <v>0</v>
      </c>
      <c r="FP27" s="7">
        <f t="shared" si="19"/>
        <v>825000</v>
      </c>
      <c r="FQ27" s="7">
        <f t="shared" si="19"/>
        <v>575000</v>
      </c>
      <c r="FR27" s="7">
        <f t="shared" si="19"/>
        <v>0</v>
      </c>
      <c r="FS27" s="7">
        <f t="shared" si="19"/>
        <v>0</v>
      </c>
      <c r="FT27" s="7">
        <f t="shared" si="19"/>
        <v>0</v>
      </c>
      <c r="FU27" s="7">
        <f t="shared" si="19"/>
        <v>0</v>
      </c>
      <c r="FV27" s="7">
        <f t="shared" si="19"/>
        <v>0</v>
      </c>
      <c r="FW27" s="7">
        <f t="shared" si="19"/>
        <v>0</v>
      </c>
      <c r="FX27" s="7">
        <f t="shared" si="19"/>
        <v>0</v>
      </c>
      <c r="FY27" s="7">
        <f t="shared" si="19"/>
        <v>0</v>
      </c>
      <c r="FZ27" s="7">
        <f t="shared" si="19"/>
        <v>725000</v>
      </c>
      <c r="GA27" s="7">
        <f t="shared" si="19"/>
        <v>875000</v>
      </c>
      <c r="GB27" s="7">
        <f t="shared" si="19"/>
        <v>0</v>
      </c>
      <c r="GC27" s="7">
        <f t="shared" si="19"/>
        <v>0</v>
      </c>
      <c r="GD27" s="7">
        <f t="shared" si="19"/>
        <v>0</v>
      </c>
      <c r="GE27" s="7">
        <f t="shared" si="19"/>
        <v>0</v>
      </c>
      <c r="GF27" s="7">
        <f t="shared" si="19"/>
        <v>0</v>
      </c>
      <c r="GG27" s="7">
        <f t="shared" si="19"/>
        <v>0</v>
      </c>
      <c r="GH27" s="7">
        <f t="shared" si="19"/>
        <v>0</v>
      </c>
      <c r="GI27" s="7">
        <f t="shared" si="19"/>
        <v>0</v>
      </c>
      <c r="GJ27" s="7">
        <f t="shared" si="19"/>
        <v>0</v>
      </c>
      <c r="GK27" s="7">
        <f t="shared" si="19"/>
        <v>0</v>
      </c>
      <c r="GL27" s="7">
        <f t="shared" si="19"/>
        <v>0</v>
      </c>
      <c r="GM27" s="7">
        <f t="shared" ref="GM27:IR31" si="22">IF(AND($B27&gt;=GM$9,$B27&lt;=(GM$9+GM$4-1)),GM$3,0)</f>
        <v>0</v>
      </c>
      <c r="GN27" s="7">
        <f t="shared" si="22"/>
        <v>975000</v>
      </c>
      <c r="GO27" s="7">
        <f t="shared" si="22"/>
        <v>0</v>
      </c>
      <c r="GP27" s="7">
        <f t="shared" si="22"/>
        <v>0</v>
      </c>
      <c r="GQ27" s="7">
        <f t="shared" si="22"/>
        <v>0</v>
      </c>
      <c r="GR27" s="7">
        <f t="shared" si="22"/>
        <v>0</v>
      </c>
      <c r="GS27" s="7">
        <f t="shared" si="22"/>
        <v>0</v>
      </c>
      <c r="GT27" s="7">
        <f t="shared" si="22"/>
        <v>0</v>
      </c>
      <c r="GU27" s="7">
        <f t="shared" si="22"/>
        <v>625000</v>
      </c>
      <c r="GV27" s="7">
        <f t="shared" si="22"/>
        <v>0</v>
      </c>
      <c r="GW27" s="7">
        <f t="shared" si="22"/>
        <v>0</v>
      </c>
      <c r="GX27" s="7">
        <f t="shared" si="22"/>
        <v>0</v>
      </c>
      <c r="GY27" s="7">
        <f t="shared" si="22"/>
        <v>0</v>
      </c>
      <c r="GZ27" s="7">
        <f t="shared" si="22"/>
        <v>0</v>
      </c>
      <c r="HA27" s="7">
        <f t="shared" si="22"/>
        <v>0</v>
      </c>
      <c r="HB27" s="7">
        <f t="shared" si="22"/>
        <v>325000</v>
      </c>
      <c r="HC27" s="7">
        <f t="shared" si="22"/>
        <v>0</v>
      </c>
      <c r="HD27" s="7">
        <f t="shared" si="22"/>
        <v>0</v>
      </c>
      <c r="HE27" s="7">
        <f t="shared" si="22"/>
        <v>0</v>
      </c>
      <c r="HF27" s="7">
        <f t="shared" si="22"/>
        <v>0</v>
      </c>
      <c r="HG27" s="7">
        <f t="shared" si="22"/>
        <v>75000</v>
      </c>
      <c r="HH27" s="7">
        <f t="shared" si="22"/>
        <v>0</v>
      </c>
      <c r="HI27" s="7">
        <f t="shared" si="22"/>
        <v>0</v>
      </c>
      <c r="HJ27" s="7">
        <f t="shared" si="22"/>
        <v>0</v>
      </c>
      <c r="HK27" s="7">
        <f t="shared" si="22"/>
        <v>550000</v>
      </c>
      <c r="HL27" s="7">
        <f t="shared" si="22"/>
        <v>0</v>
      </c>
      <c r="HM27" s="7">
        <f t="shared" si="22"/>
        <v>0</v>
      </c>
      <c r="HN27" s="7">
        <f t="shared" si="22"/>
        <v>0</v>
      </c>
      <c r="HO27" s="7">
        <f t="shared" si="22"/>
        <v>0</v>
      </c>
      <c r="HP27" s="7">
        <f t="shared" si="22"/>
        <v>0</v>
      </c>
      <c r="HQ27" s="7">
        <f t="shared" si="22"/>
        <v>0</v>
      </c>
      <c r="HR27" s="7">
        <f t="shared" si="22"/>
        <v>325000</v>
      </c>
      <c r="HS27" s="7">
        <f t="shared" si="22"/>
        <v>0</v>
      </c>
      <c r="HT27" s="7">
        <f t="shared" si="22"/>
        <v>0</v>
      </c>
      <c r="HU27" s="7">
        <f t="shared" si="22"/>
        <v>0</v>
      </c>
      <c r="HV27" s="7">
        <f t="shared" si="22"/>
        <v>0</v>
      </c>
      <c r="HW27" s="7">
        <f t="shared" si="22"/>
        <v>0</v>
      </c>
      <c r="HX27" s="7">
        <f t="shared" si="22"/>
        <v>0</v>
      </c>
      <c r="HY27" s="7">
        <f t="shared" si="22"/>
        <v>0</v>
      </c>
      <c r="HZ27" s="7">
        <f t="shared" si="22"/>
        <v>0</v>
      </c>
      <c r="IA27" s="7">
        <f t="shared" si="22"/>
        <v>0</v>
      </c>
      <c r="IB27" s="7">
        <f t="shared" si="22"/>
        <v>0</v>
      </c>
      <c r="IC27" s="7">
        <f t="shared" si="22"/>
        <v>0</v>
      </c>
      <c r="ID27" s="7">
        <f t="shared" si="22"/>
        <v>0</v>
      </c>
      <c r="IE27" s="7">
        <f t="shared" si="22"/>
        <v>175000</v>
      </c>
      <c r="IF27" s="7">
        <f t="shared" si="22"/>
        <v>0</v>
      </c>
      <c r="IG27" s="7">
        <f t="shared" si="22"/>
        <v>0</v>
      </c>
      <c r="IH27" s="7">
        <f t="shared" si="22"/>
        <v>0</v>
      </c>
      <c r="II27" s="7">
        <f t="shared" si="22"/>
        <v>0</v>
      </c>
      <c r="IJ27" s="7">
        <f t="shared" si="22"/>
        <v>0</v>
      </c>
      <c r="IK27" s="7">
        <f t="shared" si="22"/>
        <v>750000</v>
      </c>
      <c r="IL27" s="7">
        <f t="shared" si="22"/>
        <v>650000</v>
      </c>
      <c r="IM27" s="7">
        <f t="shared" si="22"/>
        <v>500000</v>
      </c>
      <c r="IN27" s="7">
        <f t="shared" si="22"/>
        <v>0</v>
      </c>
      <c r="IO27" s="7">
        <f t="shared" si="22"/>
        <v>0</v>
      </c>
      <c r="IP27" s="7">
        <f t="shared" si="22"/>
        <v>150000</v>
      </c>
      <c r="IQ27" s="7">
        <f t="shared" si="22"/>
        <v>0</v>
      </c>
      <c r="IR27" s="7">
        <f t="shared" si="22"/>
        <v>0</v>
      </c>
    </row>
    <row r="28" spans="1:252" s="7" customFormat="1" ht="15" customHeight="1" x14ac:dyDescent="0.35">
      <c r="A28" s="2"/>
      <c r="B28" s="13">
        <f t="shared" si="5"/>
        <v>2027</v>
      </c>
      <c r="C28" s="7">
        <f t="shared" si="4"/>
        <v>200000</v>
      </c>
      <c r="D28" s="7">
        <f t="shared" si="21"/>
        <v>350000</v>
      </c>
      <c r="E28" s="7">
        <f t="shared" si="21"/>
        <v>0</v>
      </c>
      <c r="F28" s="7">
        <f t="shared" si="21"/>
        <v>0</v>
      </c>
      <c r="G28" s="7">
        <f t="shared" si="21"/>
        <v>0</v>
      </c>
      <c r="H28" s="7">
        <f t="shared" si="21"/>
        <v>825000</v>
      </c>
      <c r="I28" s="7">
        <f t="shared" si="21"/>
        <v>0</v>
      </c>
      <c r="J28" s="7">
        <f t="shared" si="21"/>
        <v>0</v>
      </c>
      <c r="K28" s="7">
        <f t="shared" si="21"/>
        <v>0</v>
      </c>
      <c r="L28" s="7">
        <f t="shared" si="21"/>
        <v>0</v>
      </c>
      <c r="M28" s="7">
        <f t="shared" si="21"/>
        <v>0</v>
      </c>
      <c r="N28" s="7">
        <f t="shared" si="21"/>
        <v>0</v>
      </c>
      <c r="O28" s="7">
        <f t="shared" si="21"/>
        <v>0</v>
      </c>
      <c r="P28" s="7">
        <f t="shared" si="21"/>
        <v>0</v>
      </c>
      <c r="Q28" s="7">
        <f t="shared" si="21"/>
        <v>350000</v>
      </c>
      <c r="R28" s="7">
        <f t="shared" si="21"/>
        <v>625000</v>
      </c>
      <c r="S28" s="7">
        <f t="shared" si="21"/>
        <v>0</v>
      </c>
      <c r="T28" s="7">
        <f t="shared" si="21"/>
        <v>150000</v>
      </c>
      <c r="U28" s="7">
        <f t="shared" si="21"/>
        <v>0</v>
      </c>
      <c r="V28" s="7">
        <f t="shared" si="21"/>
        <v>0</v>
      </c>
      <c r="W28" s="7">
        <f t="shared" si="21"/>
        <v>0</v>
      </c>
      <c r="X28" s="7">
        <f t="shared" si="21"/>
        <v>100000</v>
      </c>
      <c r="Y28" s="7">
        <f t="shared" si="21"/>
        <v>125000</v>
      </c>
      <c r="Z28" s="7">
        <f t="shared" si="21"/>
        <v>0</v>
      </c>
      <c r="AA28" s="7">
        <f t="shared" si="21"/>
        <v>0</v>
      </c>
      <c r="AB28" s="7">
        <f t="shared" si="21"/>
        <v>0</v>
      </c>
      <c r="AC28" s="7">
        <f t="shared" si="21"/>
        <v>0</v>
      </c>
      <c r="AD28" s="7">
        <f t="shared" si="21"/>
        <v>0</v>
      </c>
      <c r="AE28" s="7">
        <f t="shared" si="21"/>
        <v>0</v>
      </c>
      <c r="AF28" s="7">
        <f t="shared" si="21"/>
        <v>0</v>
      </c>
      <c r="AG28" s="7">
        <f t="shared" si="21"/>
        <v>0</v>
      </c>
      <c r="AH28" s="7">
        <f t="shared" si="21"/>
        <v>0</v>
      </c>
      <c r="AI28" s="7">
        <f t="shared" si="21"/>
        <v>0</v>
      </c>
      <c r="AJ28" s="7">
        <f t="shared" si="21"/>
        <v>0</v>
      </c>
      <c r="AK28" s="7">
        <f t="shared" si="21"/>
        <v>0</v>
      </c>
      <c r="AL28" s="7">
        <f t="shared" si="21"/>
        <v>0</v>
      </c>
      <c r="AM28" s="7">
        <f t="shared" si="21"/>
        <v>300000</v>
      </c>
      <c r="AN28" s="7">
        <f t="shared" si="21"/>
        <v>0</v>
      </c>
      <c r="AO28" s="7">
        <f t="shared" si="21"/>
        <v>0</v>
      </c>
      <c r="AP28" s="7">
        <f t="shared" si="21"/>
        <v>0</v>
      </c>
      <c r="AQ28" s="7">
        <f t="shared" si="21"/>
        <v>0</v>
      </c>
      <c r="AR28" s="7">
        <f t="shared" si="21"/>
        <v>0</v>
      </c>
      <c r="AS28" s="7">
        <f t="shared" si="21"/>
        <v>0</v>
      </c>
      <c r="AT28" s="7">
        <f t="shared" si="21"/>
        <v>0</v>
      </c>
      <c r="AU28" s="7">
        <f t="shared" si="21"/>
        <v>0</v>
      </c>
      <c r="AV28" s="7">
        <f t="shared" si="21"/>
        <v>0</v>
      </c>
      <c r="AW28" s="7">
        <f t="shared" si="21"/>
        <v>0</v>
      </c>
      <c r="AX28" s="7">
        <f t="shared" si="21"/>
        <v>0</v>
      </c>
      <c r="AY28" s="7">
        <f t="shared" si="21"/>
        <v>0</v>
      </c>
      <c r="AZ28" s="7">
        <f t="shared" si="21"/>
        <v>0</v>
      </c>
      <c r="BA28" s="7">
        <f t="shared" si="21"/>
        <v>0</v>
      </c>
      <c r="BB28" s="7">
        <f t="shared" si="21"/>
        <v>0</v>
      </c>
      <c r="BC28" s="7">
        <f t="shared" si="21"/>
        <v>375000</v>
      </c>
      <c r="BD28" s="7">
        <f t="shared" si="21"/>
        <v>0</v>
      </c>
      <c r="BE28" s="7">
        <f t="shared" si="21"/>
        <v>0</v>
      </c>
      <c r="BF28" s="7">
        <f t="shared" si="21"/>
        <v>0</v>
      </c>
      <c r="BG28" s="7">
        <f t="shared" si="21"/>
        <v>0</v>
      </c>
      <c r="BH28" s="7">
        <f t="shared" si="21"/>
        <v>0</v>
      </c>
      <c r="BI28" s="7">
        <f t="shared" si="21"/>
        <v>0</v>
      </c>
      <c r="BJ28" s="7">
        <f t="shared" si="21"/>
        <v>0</v>
      </c>
      <c r="BK28" s="7">
        <f t="shared" si="21"/>
        <v>0</v>
      </c>
      <c r="BL28" s="7">
        <f t="shared" si="21"/>
        <v>150000</v>
      </c>
      <c r="BM28" s="7">
        <f t="shared" si="21"/>
        <v>0</v>
      </c>
      <c r="BN28" s="7">
        <f t="shared" si="21"/>
        <v>0</v>
      </c>
      <c r="BO28" s="7">
        <f t="shared" si="21"/>
        <v>0</v>
      </c>
      <c r="BP28" s="7">
        <f t="shared" si="20"/>
        <v>0</v>
      </c>
      <c r="BQ28" s="7">
        <f t="shared" si="20"/>
        <v>0</v>
      </c>
      <c r="BR28" s="7">
        <f t="shared" si="20"/>
        <v>875000</v>
      </c>
      <c r="BS28" s="7">
        <f t="shared" si="20"/>
        <v>0</v>
      </c>
      <c r="BT28" s="7">
        <f t="shared" si="20"/>
        <v>0</v>
      </c>
      <c r="BU28" s="7">
        <f t="shared" si="20"/>
        <v>0</v>
      </c>
      <c r="BV28" s="7">
        <f t="shared" si="20"/>
        <v>0</v>
      </c>
      <c r="BW28" s="7">
        <f t="shared" si="20"/>
        <v>325000</v>
      </c>
      <c r="BX28" s="7">
        <f t="shared" si="20"/>
        <v>0</v>
      </c>
      <c r="BY28" s="7">
        <f t="shared" si="20"/>
        <v>0</v>
      </c>
      <c r="BZ28" s="7">
        <f t="shared" si="20"/>
        <v>0</v>
      </c>
      <c r="CA28" s="7">
        <f t="shared" si="20"/>
        <v>0</v>
      </c>
      <c r="CB28" s="7">
        <f t="shared" si="20"/>
        <v>0</v>
      </c>
      <c r="CC28" s="7">
        <f t="shared" si="20"/>
        <v>0</v>
      </c>
      <c r="CD28" s="7">
        <f t="shared" si="20"/>
        <v>0</v>
      </c>
      <c r="CE28" s="7">
        <f t="shared" si="20"/>
        <v>0</v>
      </c>
      <c r="CF28" s="7">
        <f t="shared" si="20"/>
        <v>0</v>
      </c>
      <c r="CG28" s="7">
        <f t="shared" si="20"/>
        <v>525000</v>
      </c>
      <c r="CH28" s="7">
        <f t="shared" si="20"/>
        <v>0</v>
      </c>
      <c r="CI28" s="7">
        <f t="shared" si="20"/>
        <v>0</v>
      </c>
      <c r="CJ28" s="7">
        <f t="shared" si="20"/>
        <v>25000</v>
      </c>
      <c r="CK28" s="7">
        <f t="shared" si="20"/>
        <v>0</v>
      </c>
      <c r="CL28" s="7">
        <f t="shared" si="20"/>
        <v>0</v>
      </c>
      <c r="CM28" s="7">
        <f t="shared" si="20"/>
        <v>200000</v>
      </c>
      <c r="CN28" s="7">
        <f t="shared" si="20"/>
        <v>0</v>
      </c>
      <c r="CO28" s="7">
        <f t="shared" si="20"/>
        <v>0</v>
      </c>
      <c r="CP28" s="7">
        <f t="shared" si="20"/>
        <v>0</v>
      </c>
      <c r="CQ28" s="7">
        <f t="shared" si="20"/>
        <v>0</v>
      </c>
      <c r="CR28" s="7">
        <f t="shared" si="20"/>
        <v>0</v>
      </c>
      <c r="CS28" s="7">
        <f t="shared" si="20"/>
        <v>0</v>
      </c>
      <c r="CT28" s="7">
        <f t="shared" si="20"/>
        <v>0</v>
      </c>
      <c r="CU28" s="7">
        <f t="shared" si="20"/>
        <v>0</v>
      </c>
      <c r="CV28" s="7">
        <f t="shared" si="20"/>
        <v>0</v>
      </c>
      <c r="CW28" s="7">
        <f t="shared" si="20"/>
        <v>0</v>
      </c>
      <c r="CX28" s="7">
        <f t="shared" si="20"/>
        <v>0</v>
      </c>
      <c r="CY28" s="7">
        <f t="shared" si="20"/>
        <v>0</v>
      </c>
      <c r="CZ28" s="7">
        <f t="shared" si="20"/>
        <v>0</v>
      </c>
      <c r="DA28" s="7">
        <f t="shared" si="20"/>
        <v>1000000</v>
      </c>
      <c r="DB28" s="7">
        <f t="shared" si="20"/>
        <v>0</v>
      </c>
      <c r="DC28" s="7">
        <f t="shared" si="20"/>
        <v>0</v>
      </c>
      <c r="DD28" s="7">
        <f t="shared" si="20"/>
        <v>0</v>
      </c>
      <c r="DE28" s="7">
        <f t="shared" si="20"/>
        <v>0</v>
      </c>
      <c r="DF28" s="7">
        <f t="shared" si="20"/>
        <v>0</v>
      </c>
      <c r="DG28" s="7">
        <f t="shared" si="20"/>
        <v>0</v>
      </c>
      <c r="DH28" s="7">
        <f t="shared" si="20"/>
        <v>0</v>
      </c>
      <c r="DI28" s="7">
        <f t="shared" si="20"/>
        <v>0</v>
      </c>
      <c r="DJ28" s="7">
        <f t="shared" si="20"/>
        <v>0</v>
      </c>
      <c r="DK28" s="7">
        <f t="shared" si="20"/>
        <v>0</v>
      </c>
      <c r="DL28" s="7">
        <f t="shared" si="20"/>
        <v>875000</v>
      </c>
      <c r="DM28" s="7">
        <f t="shared" si="20"/>
        <v>0</v>
      </c>
      <c r="DN28" s="7">
        <f t="shared" si="20"/>
        <v>0</v>
      </c>
      <c r="DO28" s="7">
        <f t="shared" si="20"/>
        <v>0</v>
      </c>
      <c r="DP28" s="7">
        <f t="shared" si="20"/>
        <v>0</v>
      </c>
      <c r="DQ28" s="7">
        <f t="shared" si="20"/>
        <v>0</v>
      </c>
      <c r="DR28" s="7">
        <f t="shared" si="20"/>
        <v>0</v>
      </c>
      <c r="DS28" s="7">
        <f t="shared" si="20"/>
        <v>0</v>
      </c>
      <c r="DT28" s="7">
        <f t="shared" si="20"/>
        <v>0</v>
      </c>
      <c r="DU28" s="7">
        <f t="shared" si="20"/>
        <v>0</v>
      </c>
      <c r="DV28" s="7">
        <f t="shared" si="20"/>
        <v>0</v>
      </c>
      <c r="DW28" s="7">
        <f t="shared" si="20"/>
        <v>0</v>
      </c>
      <c r="DX28" s="7">
        <f t="shared" si="20"/>
        <v>0</v>
      </c>
      <c r="DY28" s="7">
        <f t="shared" si="20"/>
        <v>675000</v>
      </c>
      <c r="DZ28" s="7">
        <f t="shared" si="20"/>
        <v>0</v>
      </c>
      <c r="EA28" s="7">
        <f t="shared" si="8"/>
        <v>0</v>
      </c>
      <c r="EB28" s="7">
        <f t="shared" ref="EB28:GM31" si="23">IF(AND($B28&gt;=EB$9,$B28&lt;=(EB$9+EB$4-1)),EB$3,0)</f>
        <v>0</v>
      </c>
      <c r="EC28" s="7">
        <f t="shared" si="23"/>
        <v>0</v>
      </c>
      <c r="ED28" s="7">
        <f t="shared" si="23"/>
        <v>0</v>
      </c>
      <c r="EE28" s="7">
        <f t="shared" si="23"/>
        <v>0</v>
      </c>
      <c r="EF28" s="7">
        <f t="shared" si="23"/>
        <v>700000</v>
      </c>
      <c r="EG28" s="7">
        <f t="shared" si="23"/>
        <v>0</v>
      </c>
      <c r="EH28" s="7">
        <f t="shared" si="23"/>
        <v>0</v>
      </c>
      <c r="EI28" s="7">
        <f t="shared" si="23"/>
        <v>0</v>
      </c>
      <c r="EJ28" s="7">
        <f t="shared" si="23"/>
        <v>0</v>
      </c>
      <c r="EK28" s="7">
        <f t="shared" si="23"/>
        <v>550000</v>
      </c>
      <c r="EL28" s="7">
        <f t="shared" si="23"/>
        <v>600000</v>
      </c>
      <c r="EM28" s="7">
        <f t="shared" si="23"/>
        <v>0</v>
      </c>
      <c r="EN28" s="7">
        <f t="shared" si="23"/>
        <v>0</v>
      </c>
      <c r="EO28" s="7">
        <f t="shared" si="23"/>
        <v>0</v>
      </c>
      <c r="EP28" s="7">
        <f t="shared" si="23"/>
        <v>0</v>
      </c>
      <c r="EQ28" s="7">
        <f t="shared" si="23"/>
        <v>0</v>
      </c>
      <c r="ER28" s="7">
        <f t="shared" si="23"/>
        <v>900000</v>
      </c>
      <c r="ES28" s="7">
        <f t="shared" si="23"/>
        <v>0</v>
      </c>
      <c r="ET28" s="7">
        <f t="shared" si="23"/>
        <v>0</v>
      </c>
      <c r="EU28" s="7">
        <f t="shared" si="23"/>
        <v>0</v>
      </c>
      <c r="EV28" s="7">
        <f t="shared" si="23"/>
        <v>0</v>
      </c>
      <c r="EW28" s="7">
        <f t="shared" si="23"/>
        <v>0</v>
      </c>
      <c r="EX28" s="7">
        <f t="shared" si="23"/>
        <v>0</v>
      </c>
      <c r="EY28" s="7">
        <f t="shared" si="23"/>
        <v>0</v>
      </c>
      <c r="EZ28" s="7">
        <f t="shared" si="23"/>
        <v>0</v>
      </c>
      <c r="FA28" s="7">
        <f t="shared" si="23"/>
        <v>0</v>
      </c>
      <c r="FB28" s="7">
        <f t="shared" si="23"/>
        <v>0</v>
      </c>
      <c r="FC28" s="7">
        <f t="shared" si="23"/>
        <v>0</v>
      </c>
      <c r="FD28" s="7">
        <f t="shared" si="23"/>
        <v>0</v>
      </c>
      <c r="FE28" s="7">
        <f t="shared" si="23"/>
        <v>0</v>
      </c>
      <c r="FF28" s="7">
        <f t="shared" si="23"/>
        <v>0</v>
      </c>
      <c r="FG28" s="7">
        <f t="shared" si="23"/>
        <v>0</v>
      </c>
      <c r="FH28" s="7">
        <f t="shared" si="23"/>
        <v>0</v>
      </c>
      <c r="FI28" s="7">
        <f t="shared" si="23"/>
        <v>0</v>
      </c>
      <c r="FJ28" s="7">
        <f t="shared" si="23"/>
        <v>0</v>
      </c>
      <c r="FK28" s="7">
        <f t="shared" si="23"/>
        <v>0</v>
      </c>
      <c r="FL28" s="7">
        <f t="shared" si="23"/>
        <v>0</v>
      </c>
      <c r="FM28" s="7">
        <f t="shared" si="23"/>
        <v>0</v>
      </c>
      <c r="FN28" s="7">
        <f t="shared" si="23"/>
        <v>0</v>
      </c>
      <c r="FO28" s="7">
        <f t="shared" si="23"/>
        <v>0</v>
      </c>
      <c r="FP28" s="7">
        <f t="shared" si="23"/>
        <v>825000</v>
      </c>
      <c r="FQ28" s="7">
        <f t="shared" si="23"/>
        <v>575000</v>
      </c>
      <c r="FR28" s="7">
        <f t="shared" si="23"/>
        <v>0</v>
      </c>
      <c r="FS28" s="7">
        <f t="shared" si="23"/>
        <v>0</v>
      </c>
      <c r="FT28" s="7">
        <f t="shared" si="23"/>
        <v>0</v>
      </c>
      <c r="FU28" s="7">
        <f t="shared" si="23"/>
        <v>0</v>
      </c>
      <c r="FV28" s="7">
        <f t="shared" si="23"/>
        <v>0</v>
      </c>
      <c r="FW28" s="7">
        <f t="shared" si="23"/>
        <v>0</v>
      </c>
      <c r="FX28" s="7">
        <f t="shared" si="23"/>
        <v>0</v>
      </c>
      <c r="FY28" s="7">
        <f t="shared" si="23"/>
        <v>0</v>
      </c>
      <c r="FZ28" s="7">
        <f t="shared" si="23"/>
        <v>725000</v>
      </c>
      <c r="GA28" s="7">
        <f t="shared" si="23"/>
        <v>875000</v>
      </c>
      <c r="GB28" s="7">
        <f t="shared" si="23"/>
        <v>0</v>
      </c>
      <c r="GC28" s="7">
        <f t="shared" si="23"/>
        <v>0</v>
      </c>
      <c r="GD28" s="7">
        <f t="shared" si="23"/>
        <v>0</v>
      </c>
      <c r="GE28" s="7">
        <f t="shared" si="23"/>
        <v>0</v>
      </c>
      <c r="GF28" s="7">
        <f t="shared" si="23"/>
        <v>0</v>
      </c>
      <c r="GG28" s="7">
        <f t="shared" si="23"/>
        <v>0</v>
      </c>
      <c r="GH28" s="7">
        <f t="shared" si="23"/>
        <v>0</v>
      </c>
      <c r="GI28" s="7">
        <f t="shared" si="23"/>
        <v>0</v>
      </c>
      <c r="GJ28" s="7">
        <f t="shared" si="23"/>
        <v>0</v>
      </c>
      <c r="GK28" s="7">
        <f t="shared" si="23"/>
        <v>0</v>
      </c>
      <c r="GL28" s="7">
        <f t="shared" si="23"/>
        <v>0</v>
      </c>
      <c r="GM28" s="7">
        <f t="shared" si="23"/>
        <v>0</v>
      </c>
      <c r="GN28" s="7">
        <f t="shared" si="22"/>
        <v>975000</v>
      </c>
      <c r="GO28" s="7">
        <f t="shared" si="22"/>
        <v>0</v>
      </c>
      <c r="GP28" s="7">
        <f t="shared" si="22"/>
        <v>0</v>
      </c>
      <c r="GQ28" s="7">
        <f t="shared" si="22"/>
        <v>0</v>
      </c>
      <c r="GR28" s="7">
        <f t="shared" si="22"/>
        <v>0</v>
      </c>
      <c r="GS28" s="7">
        <f t="shared" si="22"/>
        <v>0</v>
      </c>
      <c r="GT28" s="7">
        <f t="shared" si="22"/>
        <v>0</v>
      </c>
      <c r="GU28" s="7">
        <f t="shared" si="22"/>
        <v>0</v>
      </c>
      <c r="GV28" s="7">
        <f t="shared" si="22"/>
        <v>0</v>
      </c>
      <c r="GW28" s="7">
        <f t="shared" si="22"/>
        <v>0</v>
      </c>
      <c r="GX28" s="7">
        <f t="shared" si="22"/>
        <v>0</v>
      </c>
      <c r="GY28" s="7">
        <f t="shared" si="22"/>
        <v>0</v>
      </c>
      <c r="GZ28" s="7">
        <f t="shared" si="22"/>
        <v>0</v>
      </c>
      <c r="HA28" s="7">
        <f t="shared" si="22"/>
        <v>0</v>
      </c>
      <c r="HB28" s="7">
        <f t="shared" si="22"/>
        <v>325000</v>
      </c>
      <c r="HC28" s="7">
        <f t="shared" si="22"/>
        <v>0</v>
      </c>
      <c r="HD28" s="7">
        <f t="shared" si="22"/>
        <v>0</v>
      </c>
      <c r="HE28" s="7">
        <f t="shared" si="22"/>
        <v>0</v>
      </c>
      <c r="HF28" s="7">
        <f t="shared" si="22"/>
        <v>0</v>
      </c>
      <c r="HG28" s="7">
        <f t="shared" si="22"/>
        <v>0</v>
      </c>
      <c r="HH28" s="7">
        <f t="shared" si="22"/>
        <v>0</v>
      </c>
      <c r="HI28" s="7">
        <f t="shared" si="22"/>
        <v>0</v>
      </c>
      <c r="HJ28" s="7">
        <f t="shared" si="22"/>
        <v>0</v>
      </c>
      <c r="HK28" s="7">
        <f t="shared" si="22"/>
        <v>550000</v>
      </c>
      <c r="HL28" s="7">
        <f t="shared" si="22"/>
        <v>0</v>
      </c>
      <c r="HM28" s="7">
        <f t="shared" si="22"/>
        <v>0</v>
      </c>
      <c r="HN28" s="7">
        <f t="shared" si="22"/>
        <v>0</v>
      </c>
      <c r="HO28" s="7">
        <f t="shared" si="22"/>
        <v>0</v>
      </c>
      <c r="HP28" s="7">
        <f t="shared" si="22"/>
        <v>0</v>
      </c>
      <c r="HQ28" s="7">
        <f t="shared" si="22"/>
        <v>0</v>
      </c>
      <c r="HR28" s="7">
        <f t="shared" si="22"/>
        <v>325000</v>
      </c>
      <c r="HS28" s="7">
        <f t="shared" si="22"/>
        <v>0</v>
      </c>
      <c r="HT28" s="7">
        <f t="shared" si="22"/>
        <v>0</v>
      </c>
      <c r="HU28" s="7">
        <f t="shared" si="22"/>
        <v>0</v>
      </c>
      <c r="HV28" s="7">
        <f t="shared" si="22"/>
        <v>0</v>
      </c>
      <c r="HW28" s="7">
        <f t="shared" si="22"/>
        <v>0</v>
      </c>
      <c r="HX28" s="7">
        <f t="shared" si="22"/>
        <v>0</v>
      </c>
      <c r="HY28" s="7">
        <f t="shared" si="22"/>
        <v>0</v>
      </c>
      <c r="HZ28" s="7">
        <f t="shared" si="22"/>
        <v>0</v>
      </c>
      <c r="IA28" s="7">
        <f t="shared" si="22"/>
        <v>0</v>
      </c>
      <c r="IB28" s="7">
        <f t="shared" si="22"/>
        <v>0</v>
      </c>
      <c r="IC28" s="7">
        <f t="shared" si="22"/>
        <v>0</v>
      </c>
      <c r="ID28" s="7">
        <f t="shared" si="22"/>
        <v>0</v>
      </c>
      <c r="IE28" s="7">
        <f t="shared" si="22"/>
        <v>0</v>
      </c>
      <c r="IF28" s="7">
        <f t="shared" si="22"/>
        <v>0</v>
      </c>
      <c r="IG28" s="7">
        <f t="shared" si="22"/>
        <v>0</v>
      </c>
      <c r="IH28" s="7">
        <f t="shared" si="22"/>
        <v>0</v>
      </c>
      <c r="II28" s="7">
        <f t="shared" si="22"/>
        <v>0</v>
      </c>
      <c r="IJ28" s="7">
        <f t="shared" si="22"/>
        <v>0</v>
      </c>
      <c r="IK28" s="7">
        <f t="shared" si="22"/>
        <v>750000</v>
      </c>
      <c r="IL28" s="7">
        <f t="shared" si="22"/>
        <v>0</v>
      </c>
      <c r="IM28" s="7">
        <f t="shared" si="22"/>
        <v>500000</v>
      </c>
      <c r="IN28" s="7">
        <f t="shared" si="22"/>
        <v>0</v>
      </c>
      <c r="IO28" s="7">
        <f t="shared" si="22"/>
        <v>0</v>
      </c>
      <c r="IP28" s="7">
        <f t="shared" si="22"/>
        <v>150000</v>
      </c>
      <c r="IQ28" s="7">
        <f t="shared" si="22"/>
        <v>0</v>
      </c>
      <c r="IR28" s="7">
        <f t="shared" si="22"/>
        <v>0</v>
      </c>
    </row>
    <row r="29" spans="1:252" ht="15" customHeight="1" x14ac:dyDescent="0.35">
      <c r="B29" s="13">
        <f t="shared" si="5"/>
        <v>2028</v>
      </c>
      <c r="C29" s="7">
        <f t="shared" si="4"/>
        <v>200000</v>
      </c>
      <c r="D29" s="7">
        <f t="shared" si="21"/>
        <v>350000</v>
      </c>
      <c r="E29" s="7">
        <f t="shared" si="21"/>
        <v>0</v>
      </c>
      <c r="F29" s="7">
        <f t="shared" si="21"/>
        <v>0</v>
      </c>
      <c r="G29" s="7">
        <f t="shared" si="21"/>
        <v>0</v>
      </c>
      <c r="H29" s="7">
        <f t="shared" si="21"/>
        <v>0</v>
      </c>
      <c r="I29" s="7">
        <f t="shared" si="21"/>
        <v>0</v>
      </c>
      <c r="J29" s="7">
        <f t="shared" si="21"/>
        <v>0</v>
      </c>
      <c r="K29" s="7">
        <f t="shared" si="21"/>
        <v>0</v>
      </c>
      <c r="L29" s="7">
        <f t="shared" si="21"/>
        <v>0</v>
      </c>
      <c r="M29" s="7">
        <f t="shared" si="21"/>
        <v>0</v>
      </c>
      <c r="N29" s="7">
        <f t="shared" si="21"/>
        <v>0</v>
      </c>
      <c r="O29" s="7">
        <f t="shared" si="21"/>
        <v>0</v>
      </c>
      <c r="P29" s="7">
        <f t="shared" si="21"/>
        <v>0</v>
      </c>
      <c r="Q29" s="7">
        <f t="shared" si="21"/>
        <v>0</v>
      </c>
      <c r="R29" s="7">
        <f t="shared" si="21"/>
        <v>0</v>
      </c>
      <c r="S29" s="7">
        <f t="shared" si="21"/>
        <v>0</v>
      </c>
      <c r="T29" s="7">
        <f t="shared" si="21"/>
        <v>0</v>
      </c>
      <c r="U29" s="7">
        <f t="shared" si="21"/>
        <v>0</v>
      </c>
      <c r="V29" s="7">
        <f t="shared" si="21"/>
        <v>0</v>
      </c>
      <c r="W29" s="7">
        <f t="shared" si="21"/>
        <v>0</v>
      </c>
      <c r="X29" s="7">
        <f t="shared" si="21"/>
        <v>100000</v>
      </c>
      <c r="Y29" s="7">
        <f t="shared" si="21"/>
        <v>125000</v>
      </c>
      <c r="Z29" s="7">
        <f t="shared" si="21"/>
        <v>0</v>
      </c>
      <c r="AA29" s="7">
        <f t="shared" si="21"/>
        <v>0</v>
      </c>
      <c r="AB29" s="7">
        <f t="shared" si="21"/>
        <v>0</v>
      </c>
      <c r="AC29" s="7">
        <f t="shared" si="21"/>
        <v>0</v>
      </c>
      <c r="AD29" s="7">
        <f t="shared" si="21"/>
        <v>0</v>
      </c>
      <c r="AE29" s="7">
        <f t="shared" si="21"/>
        <v>0</v>
      </c>
      <c r="AF29" s="7">
        <f t="shared" si="21"/>
        <v>0</v>
      </c>
      <c r="AG29" s="7">
        <f t="shared" si="21"/>
        <v>0</v>
      </c>
      <c r="AH29" s="7">
        <f t="shared" si="21"/>
        <v>0</v>
      </c>
      <c r="AI29" s="7">
        <f t="shared" si="21"/>
        <v>0</v>
      </c>
      <c r="AJ29" s="7">
        <f t="shared" si="21"/>
        <v>0</v>
      </c>
      <c r="AK29" s="7">
        <f t="shared" si="21"/>
        <v>0</v>
      </c>
      <c r="AL29" s="7">
        <f t="shared" si="21"/>
        <v>0</v>
      </c>
      <c r="AM29" s="7">
        <f t="shared" si="21"/>
        <v>300000</v>
      </c>
      <c r="AN29" s="7">
        <f t="shared" si="21"/>
        <v>0</v>
      </c>
      <c r="AO29" s="7">
        <f t="shared" si="21"/>
        <v>0</v>
      </c>
      <c r="AP29" s="7">
        <f t="shared" si="21"/>
        <v>0</v>
      </c>
      <c r="AQ29" s="7">
        <f t="shared" si="21"/>
        <v>0</v>
      </c>
      <c r="AR29" s="7">
        <f t="shared" si="21"/>
        <v>0</v>
      </c>
      <c r="AS29" s="7">
        <f t="shared" si="21"/>
        <v>0</v>
      </c>
      <c r="AT29" s="7">
        <f t="shared" si="21"/>
        <v>0</v>
      </c>
      <c r="AU29" s="7">
        <f t="shared" si="21"/>
        <v>0</v>
      </c>
      <c r="AV29" s="7">
        <f t="shared" si="21"/>
        <v>0</v>
      </c>
      <c r="AW29" s="7">
        <f t="shared" si="21"/>
        <v>0</v>
      </c>
      <c r="AX29" s="7">
        <f t="shared" si="21"/>
        <v>0</v>
      </c>
      <c r="AY29" s="7">
        <f t="shared" si="21"/>
        <v>0</v>
      </c>
      <c r="AZ29" s="7">
        <f t="shared" si="21"/>
        <v>0</v>
      </c>
      <c r="BA29" s="7">
        <f t="shared" si="21"/>
        <v>0</v>
      </c>
      <c r="BB29" s="7">
        <f t="shared" si="21"/>
        <v>0</v>
      </c>
      <c r="BC29" s="7">
        <f t="shared" si="21"/>
        <v>0</v>
      </c>
      <c r="BD29" s="7">
        <f t="shared" si="21"/>
        <v>0</v>
      </c>
      <c r="BE29" s="7">
        <f t="shared" si="21"/>
        <v>0</v>
      </c>
      <c r="BF29" s="7">
        <f t="shared" si="21"/>
        <v>0</v>
      </c>
      <c r="BG29" s="7">
        <f t="shared" si="21"/>
        <v>0</v>
      </c>
      <c r="BH29" s="7">
        <f t="shared" si="21"/>
        <v>0</v>
      </c>
      <c r="BI29" s="7">
        <f t="shared" si="21"/>
        <v>0</v>
      </c>
      <c r="BJ29" s="7">
        <f t="shared" si="21"/>
        <v>0</v>
      </c>
      <c r="BK29" s="7">
        <f t="shared" si="21"/>
        <v>0</v>
      </c>
      <c r="BL29" s="7">
        <f t="shared" si="21"/>
        <v>150000</v>
      </c>
      <c r="BM29" s="7">
        <f t="shared" si="21"/>
        <v>0</v>
      </c>
      <c r="BN29" s="7">
        <f t="shared" si="21"/>
        <v>0</v>
      </c>
      <c r="BO29" s="7">
        <f t="shared" ref="BO29:DZ32" si="24">IF(AND($B29&gt;=BO$9,$B29&lt;=(BO$9+BO$4-1)),BO$3,0)</f>
        <v>0</v>
      </c>
      <c r="BP29" s="7">
        <f t="shared" si="24"/>
        <v>0</v>
      </c>
      <c r="BQ29" s="7">
        <f t="shared" si="24"/>
        <v>0</v>
      </c>
      <c r="BR29" s="7">
        <f t="shared" si="24"/>
        <v>875000</v>
      </c>
      <c r="BS29" s="7">
        <f t="shared" si="24"/>
        <v>0</v>
      </c>
      <c r="BT29" s="7">
        <f t="shared" si="24"/>
        <v>0</v>
      </c>
      <c r="BU29" s="7">
        <f t="shared" si="24"/>
        <v>0</v>
      </c>
      <c r="BV29" s="7">
        <f t="shared" si="24"/>
        <v>0</v>
      </c>
      <c r="BW29" s="7">
        <f t="shared" si="24"/>
        <v>0</v>
      </c>
      <c r="BX29" s="7">
        <f t="shared" si="24"/>
        <v>0</v>
      </c>
      <c r="BY29" s="7">
        <f t="shared" si="24"/>
        <v>0</v>
      </c>
      <c r="BZ29" s="7">
        <f t="shared" si="24"/>
        <v>0</v>
      </c>
      <c r="CA29" s="7">
        <f t="shared" si="24"/>
        <v>0</v>
      </c>
      <c r="CB29" s="7">
        <f t="shared" si="24"/>
        <v>0</v>
      </c>
      <c r="CC29" s="7">
        <f t="shared" si="24"/>
        <v>0</v>
      </c>
      <c r="CD29" s="7">
        <f t="shared" si="24"/>
        <v>0</v>
      </c>
      <c r="CE29" s="7">
        <f t="shared" si="24"/>
        <v>0</v>
      </c>
      <c r="CF29" s="7">
        <f t="shared" si="24"/>
        <v>0</v>
      </c>
      <c r="CG29" s="7">
        <f t="shared" si="24"/>
        <v>0</v>
      </c>
      <c r="CH29" s="7">
        <f t="shared" si="24"/>
        <v>0</v>
      </c>
      <c r="CI29" s="7">
        <f t="shared" si="24"/>
        <v>0</v>
      </c>
      <c r="CJ29" s="7">
        <f t="shared" si="24"/>
        <v>25000</v>
      </c>
      <c r="CK29" s="7">
        <f t="shared" si="24"/>
        <v>0</v>
      </c>
      <c r="CL29" s="7">
        <f t="shared" si="24"/>
        <v>0</v>
      </c>
      <c r="CM29" s="7">
        <f t="shared" si="24"/>
        <v>0</v>
      </c>
      <c r="CN29" s="7">
        <f t="shared" si="24"/>
        <v>0</v>
      </c>
      <c r="CO29" s="7">
        <f t="shared" si="24"/>
        <v>0</v>
      </c>
      <c r="CP29" s="7">
        <f t="shared" si="24"/>
        <v>0</v>
      </c>
      <c r="CQ29" s="7">
        <f t="shared" si="24"/>
        <v>0</v>
      </c>
      <c r="CR29" s="7">
        <f t="shared" si="24"/>
        <v>0</v>
      </c>
      <c r="CS29" s="7">
        <f t="shared" si="24"/>
        <v>0</v>
      </c>
      <c r="CT29" s="7">
        <f t="shared" si="24"/>
        <v>0</v>
      </c>
      <c r="CU29" s="7">
        <f t="shared" si="24"/>
        <v>0</v>
      </c>
      <c r="CV29" s="7">
        <f t="shared" si="24"/>
        <v>0</v>
      </c>
      <c r="CW29" s="7">
        <f t="shared" si="24"/>
        <v>0</v>
      </c>
      <c r="CX29" s="7">
        <f t="shared" si="24"/>
        <v>0</v>
      </c>
      <c r="CY29" s="7">
        <f t="shared" si="24"/>
        <v>0</v>
      </c>
      <c r="CZ29" s="7">
        <f t="shared" si="24"/>
        <v>0</v>
      </c>
      <c r="DA29" s="7">
        <f t="shared" si="24"/>
        <v>0</v>
      </c>
      <c r="DB29" s="7">
        <f t="shared" si="24"/>
        <v>0</v>
      </c>
      <c r="DC29" s="7">
        <f t="shared" si="24"/>
        <v>0</v>
      </c>
      <c r="DD29" s="7">
        <f t="shared" si="24"/>
        <v>0</v>
      </c>
      <c r="DE29" s="7">
        <f t="shared" si="24"/>
        <v>0</v>
      </c>
      <c r="DF29" s="7">
        <f t="shared" si="24"/>
        <v>0</v>
      </c>
      <c r="DG29" s="7">
        <f t="shared" si="24"/>
        <v>0</v>
      </c>
      <c r="DH29" s="7">
        <f t="shared" si="24"/>
        <v>0</v>
      </c>
      <c r="DI29" s="7">
        <f t="shared" si="24"/>
        <v>0</v>
      </c>
      <c r="DJ29" s="7">
        <f t="shared" si="24"/>
        <v>0</v>
      </c>
      <c r="DK29" s="7">
        <f t="shared" si="24"/>
        <v>0</v>
      </c>
      <c r="DL29" s="7">
        <f t="shared" si="24"/>
        <v>0</v>
      </c>
      <c r="DM29" s="7">
        <f t="shared" si="24"/>
        <v>0</v>
      </c>
      <c r="DN29" s="7">
        <f t="shared" si="24"/>
        <v>0</v>
      </c>
      <c r="DO29" s="7">
        <f t="shared" si="24"/>
        <v>0</v>
      </c>
      <c r="DP29" s="7">
        <f t="shared" si="24"/>
        <v>0</v>
      </c>
      <c r="DQ29" s="7">
        <f t="shared" si="24"/>
        <v>0</v>
      </c>
      <c r="DR29" s="7">
        <f t="shared" si="24"/>
        <v>0</v>
      </c>
      <c r="DS29" s="7">
        <f t="shared" si="24"/>
        <v>0</v>
      </c>
      <c r="DT29" s="7">
        <f t="shared" si="24"/>
        <v>0</v>
      </c>
      <c r="DU29" s="7">
        <f t="shared" si="24"/>
        <v>0</v>
      </c>
      <c r="DV29" s="7">
        <f t="shared" si="24"/>
        <v>0</v>
      </c>
      <c r="DW29" s="7">
        <f t="shared" si="24"/>
        <v>0</v>
      </c>
      <c r="DX29" s="7">
        <f t="shared" si="24"/>
        <v>0</v>
      </c>
      <c r="DY29" s="7">
        <f t="shared" si="24"/>
        <v>0</v>
      </c>
      <c r="DZ29" s="7">
        <f t="shared" si="24"/>
        <v>0</v>
      </c>
      <c r="EA29" s="7">
        <f t="shared" si="8"/>
        <v>0</v>
      </c>
      <c r="EB29" s="7">
        <f t="shared" si="23"/>
        <v>0</v>
      </c>
      <c r="EC29" s="7">
        <f t="shared" si="23"/>
        <v>0</v>
      </c>
      <c r="ED29" s="7">
        <f t="shared" si="23"/>
        <v>0</v>
      </c>
      <c r="EE29" s="7">
        <f t="shared" si="23"/>
        <v>0</v>
      </c>
      <c r="EF29" s="7">
        <f t="shared" si="23"/>
        <v>700000</v>
      </c>
      <c r="EG29" s="7">
        <f t="shared" si="23"/>
        <v>0</v>
      </c>
      <c r="EH29" s="7">
        <f t="shared" si="23"/>
        <v>0</v>
      </c>
      <c r="EI29" s="7">
        <f t="shared" si="23"/>
        <v>0</v>
      </c>
      <c r="EJ29" s="7">
        <f t="shared" si="23"/>
        <v>0</v>
      </c>
      <c r="EK29" s="7">
        <f t="shared" si="23"/>
        <v>550000</v>
      </c>
      <c r="EL29" s="7">
        <f t="shared" si="23"/>
        <v>0</v>
      </c>
      <c r="EM29" s="7">
        <f t="shared" si="23"/>
        <v>0</v>
      </c>
      <c r="EN29" s="7">
        <f t="shared" si="23"/>
        <v>0</v>
      </c>
      <c r="EO29" s="7">
        <f t="shared" si="23"/>
        <v>0</v>
      </c>
      <c r="EP29" s="7">
        <f t="shared" si="23"/>
        <v>0</v>
      </c>
      <c r="EQ29" s="7">
        <f t="shared" si="23"/>
        <v>0</v>
      </c>
      <c r="ER29" s="7">
        <f t="shared" si="23"/>
        <v>0</v>
      </c>
      <c r="ES29" s="7">
        <f t="shared" si="23"/>
        <v>0</v>
      </c>
      <c r="ET29" s="7">
        <f t="shared" si="23"/>
        <v>0</v>
      </c>
      <c r="EU29" s="7">
        <f t="shared" si="23"/>
        <v>0</v>
      </c>
      <c r="EV29" s="7">
        <f t="shared" si="23"/>
        <v>0</v>
      </c>
      <c r="EW29" s="7">
        <f t="shared" si="23"/>
        <v>0</v>
      </c>
      <c r="EX29" s="7">
        <f t="shared" si="23"/>
        <v>0</v>
      </c>
      <c r="EY29" s="7">
        <f t="shared" si="23"/>
        <v>0</v>
      </c>
      <c r="EZ29" s="7">
        <f t="shared" si="23"/>
        <v>0</v>
      </c>
      <c r="FA29" s="7">
        <f t="shared" si="23"/>
        <v>0</v>
      </c>
      <c r="FB29" s="7">
        <f t="shared" si="23"/>
        <v>0</v>
      </c>
      <c r="FC29" s="7">
        <f t="shared" si="23"/>
        <v>0</v>
      </c>
      <c r="FD29" s="7">
        <f t="shared" si="23"/>
        <v>0</v>
      </c>
      <c r="FE29" s="7">
        <f t="shared" si="23"/>
        <v>0</v>
      </c>
      <c r="FF29" s="7">
        <f t="shared" si="23"/>
        <v>0</v>
      </c>
      <c r="FG29" s="7">
        <f t="shared" si="23"/>
        <v>0</v>
      </c>
      <c r="FH29" s="7">
        <f t="shared" si="23"/>
        <v>0</v>
      </c>
      <c r="FI29" s="7">
        <f t="shared" si="23"/>
        <v>0</v>
      </c>
      <c r="FJ29" s="7">
        <f t="shared" si="23"/>
        <v>0</v>
      </c>
      <c r="FK29" s="7">
        <f t="shared" si="23"/>
        <v>0</v>
      </c>
      <c r="FL29" s="7">
        <f t="shared" si="23"/>
        <v>0</v>
      </c>
      <c r="FM29" s="7">
        <f t="shared" si="23"/>
        <v>0</v>
      </c>
      <c r="FN29" s="7">
        <f t="shared" si="23"/>
        <v>0</v>
      </c>
      <c r="FO29" s="7">
        <f t="shared" si="23"/>
        <v>0</v>
      </c>
      <c r="FP29" s="7">
        <f t="shared" si="23"/>
        <v>825000</v>
      </c>
      <c r="FQ29" s="7">
        <f t="shared" si="23"/>
        <v>575000</v>
      </c>
      <c r="FR29" s="7">
        <f t="shared" si="23"/>
        <v>0</v>
      </c>
      <c r="FS29" s="7">
        <f t="shared" si="23"/>
        <v>0</v>
      </c>
      <c r="FT29" s="7">
        <f t="shared" si="23"/>
        <v>0</v>
      </c>
      <c r="FU29" s="7">
        <f t="shared" si="23"/>
        <v>0</v>
      </c>
      <c r="FV29" s="7">
        <f t="shared" si="23"/>
        <v>0</v>
      </c>
      <c r="FW29" s="7">
        <f t="shared" si="23"/>
        <v>0</v>
      </c>
      <c r="FX29" s="7">
        <f t="shared" si="23"/>
        <v>0</v>
      </c>
      <c r="FY29" s="7">
        <f t="shared" si="23"/>
        <v>0</v>
      </c>
      <c r="FZ29" s="7">
        <f t="shared" si="23"/>
        <v>0</v>
      </c>
      <c r="GA29" s="7">
        <f t="shared" si="23"/>
        <v>875000</v>
      </c>
      <c r="GB29" s="7">
        <f t="shared" si="23"/>
        <v>0</v>
      </c>
      <c r="GC29" s="7">
        <f t="shared" si="23"/>
        <v>0</v>
      </c>
      <c r="GD29" s="7">
        <f t="shared" si="23"/>
        <v>0</v>
      </c>
      <c r="GE29" s="7">
        <f t="shared" si="23"/>
        <v>0</v>
      </c>
      <c r="GF29" s="7">
        <f t="shared" si="23"/>
        <v>0</v>
      </c>
      <c r="GG29" s="7">
        <f t="shared" si="23"/>
        <v>0</v>
      </c>
      <c r="GH29" s="7">
        <f t="shared" si="23"/>
        <v>0</v>
      </c>
      <c r="GI29" s="7">
        <f t="shared" si="23"/>
        <v>0</v>
      </c>
      <c r="GJ29" s="7">
        <f t="shared" si="23"/>
        <v>0</v>
      </c>
      <c r="GK29" s="7">
        <f t="shared" si="23"/>
        <v>0</v>
      </c>
      <c r="GL29" s="7">
        <f t="shared" si="23"/>
        <v>0</v>
      </c>
      <c r="GM29" s="7">
        <f t="shared" si="23"/>
        <v>0</v>
      </c>
      <c r="GN29" s="7">
        <f t="shared" si="22"/>
        <v>0</v>
      </c>
      <c r="GO29" s="7">
        <f t="shared" si="22"/>
        <v>0</v>
      </c>
      <c r="GP29" s="7">
        <f t="shared" si="22"/>
        <v>0</v>
      </c>
      <c r="GQ29" s="7">
        <f t="shared" si="22"/>
        <v>0</v>
      </c>
      <c r="GR29" s="7">
        <f t="shared" si="22"/>
        <v>0</v>
      </c>
      <c r="GS29" s="7">
        <f t="shared" si="22"/>
        <v>0</v>
      </c>
      <c r="GT29" s="7">
        <f t="shared" si="22"/>
        <v>0</v>
      </c>
      <c r="GU29" s="7">
        <f t="shared" si="22"/>
        <v>0</v>
      </c>
      <c r="GV29" s="7">
        <f t="shared" si="22"/>
        <v>0</v>
      </c>
      <c r="GW29" s="7">
        <f t="shared" si="22"/>
        <v>0</v>
      </c>
      <c r="GX29" s="7">
        <f t="shared" si="22"/>
        <v>0</v>
      </c>
      <c r="GY29" s="7">
        <f t="shared" si="22"/>
        <v>0</v>
      </c>
      <c r="GZ29" s="7">
        <f t="shared" si="22"/>
        <v>0</v>
      </c>
      <c r="HA29" s="7">
        <f t="shared" si="22"/>
        <v>0</v>
      </c>
      <c r="HB29" s="7">
        <f t="shared" si="22"/>
        <v>0</v>
      </c>
      <c r="HC29" s="7">
        <f t="shared" si="22"/>
        <v>0</v>
      </c>
      <c r="HD29" s="7">
        <f t="shared" si="22"/>
        <v>0</v>
      </c>
      <c r="HE29" s="7">
        <f t="shared" si="22"/>
        <v>0</v>
      </c>
      <c r="HF29" s="7">
        <f t="shared" si="22"/>
        <v>0</v>
      </c>
      <c r="HG29" s="7">
        <f t="shared" si="22"/>
        <v>0</v>
      </c>
      <c r="HH29" s="7">
        <f t="shared" si="22"/>
        <v>0</v>
      </c>
      <c r="HI29" s="7">
        <f t="shared" si="22"/>
        <v>0</v>
      </c>
      <c r="HJ29" s="7">
        <f t="shared" si="22"/>
        <v>0</v>
      </c>
      <c r="HK29" s="7">
        <f t="shared" si="22"/>
        <v>0</v>
      </c>
      <c r="HL29" s="7">
        <f t="shared" si="22"/>
        <v>0</v>
      </c>
      <c r="HM29" s="7">
        <f t="shared" si="22"/>
        <v>0</v>
      </c>
      <c r="HN29" s="7">
        <f t="shared" si="22"/>
        <v>0</v>
      </c>
      <c r="HO29" s="7">
        <f t="shared" si="22"/>
        <v>0</v>
      </c>
      <c r="HP29" s="7">
        <f t="shared" si="22"/>
        <v>0</v>
      </c>
      <c r="HQ29" s="7">
        <f t="shared" si="22"/>
        <v>0</v>
      </c>
      <c r="HR29" s="7">
        <f t="shared" si="22"/>
        <v>0</v>
      </c>
      <c r="HS29" s="7">
        <f t="shared" si="22"/>
        <v>0</v>
      </c>
      <c r="HT29" s="7">
        <f t="shared" si="22"/>
        <v>0</v>
      </c>
      <c r="HU29" s="7">
        <f t="shared" si="22"/>
        <v>0</v>
      </c>
      <c r="HV29" s="7">
        <f t="shared" si="22"/>
        <v>0</v>
      </c>
      <c r="HW29" s="7">
        <f t="shared" si="22"/>
        <v>0</v>
      </c>
      <c r="HX29" s="7">
        <f t="shared" si="22"/>
        <v>0</v>
      </c>
      <c r="HY29" s="7">
        <f t="shared" si="22"/>
        <v>0</v>
      </c>
      <c r="HZ29" s="7">
        <f t="shared" si="22"/>
        <v>0</v>
      </c>
      <c r="IA29" s="7">
        <f t="shared" si="22"/>
        <v>0</v>
      </c>
      <c r="IB29" s="7">
        <f t="shared" si="22"/>
        <v>0</v>
      </c>
      <c r="IC29" s="7">
        <f t="shared" si="22"/>
        <v>0</v>
      </c>
      <c r="ID29" s="7">
        <f t="shared" si="22"/>
        <v>0</v>
      </c>
      <c r="IE29" s="7">
        <f t="shared" si="22"/>
        <v>0</v>
      </c>
      <c r="IF29" s="7">
        <f t="shared" si="22"/>
        <v>0</v>
      </c>
      <c r="IG29" s="7">
        <f t="shared" si="22"/>
        <v>0</v>
      </c>
      <c r="IH29" s="7">
        <f t="shared" si="22"/>
        <v>0</v>
      </c>
      <c r="II29" s="7">
        <f t="shared" si="22"/>
        <v>0</v>
      </c>
      <c r="IJ29" s="7">
        <f t="shared" si="22"/>
        <v>0</v>
      </c>
      <c r="IK29" s="7">
        <f t="shared" si="22"/>
        <v>0</v>
      </c>
      <c r="IL29" s="7">
        <f t="shared" si="22"/>
        <v>0</v>
      </c>
      <c r="IM29" s="7">
        <f t="shared" si="22"/>
        <v>500000</v>
      </c>
      <c r="IN29" s="7">
        <f t="shared" si="22"/>
        <v>0</v>
      </c>
      <c r="IO29" s="7">
        <f t="shared" si="22"/>
        <v>0</v>
      </c>
      <c r="IP29" s="7">
        <f t="shared" si="22"/>
        <v>0</v>
      </c>
      <c r="IQ29" s="7">
        <f t="shared" si="22"/>
        <v>0</v>
      </c>
      <c r="IR29" s="7">
        <f t="shared" si="22"/>
        <v>0</v>
      </c>
    </row>
    <row r="30" spans="1:252" ht="15" customHeight="1" x14ac:dyDescent="0.35">
      <c r="B30" s="13">
        <f t="shared" si="5"/>
        <v>2029</v>
      </c>
      <c r="C30" s="7">
        <f t="shared" si="4"/>
        <v>200000</v>
      </c>
      <c r="D30" s="7">
        <f t="shared" ref="D30:BO32" si="25">IF(AND($B30&gt;=D$9,$B30&lt;=(D$9+D$4-1)),D$3,0)</f>
        <v>350000</v>
      </c>
      <c r="E30" s="7">
        <f t="shared" si="25"/>
        <v>0</v>
      </c>
      <c r="F30" s="7">
        <f t="shared" si="25"/>
        <v>0</v>
      </c>
      <c r="G30" s="7">
        <f t="shared" si="25"/>
        <v>0</v>
      </c>
      <c r="H30" s="7">
        <f t="shared" si="25"/>
        <v>0</v>
      </c>
      <c r="I30" s="7">
        <f t="shared" si="25"/>
        <v>0</v>
      </c>
      <c r="J30" s="7">
        <f t="shared" si="25"/>
        <v>0</v>
      </c>
      <c r="K30" s="7">
        <f t="shared" si="25"/>
        <v>0</v>
      </c>
      <c r="L30" s="7">
        <f t="shared" si="25"/>
        <v>0</v>
      </c>
      <c r="M30" s="7">
        <f t="shared" si="25"/>
        <v>0</v>
      </c>
      <c r="N30" s="7">
        <f t="shared" si="25"/>
        <v>0</v>
      </c>
      <c r="O30" s="7">
        <f t="shared" si="25"/>
        <v>0</v>
      </c>
      <c r="P30" s="7">
        <f t="shared" si="25"/>
        <v>0</v>
      </c>
      <c r="Q30" s="7">
        <f t="shared" si="25"/>
        <v>0</v>
      </c>
      <c r="R30" s="7">
        <f t="shared" si="25"/>
        <v>0</v>
      </c>
      <c r="S30" s="7">
        <f t="shared" si="25"/>
        <v>0</v>
      </c>
      <c r="T30" s="7">
        <f t="shared" si="25"/>
        <v>0</v>
      </c>
      <c r="U30" s="7">
        <f t="shared" si="25"/>
        <v>0</v>
      </c>
      <c r="V30" s="7">
        <f t="shared" si="25"/>
        <v>0</v>
      </c>
      <c r="W30" s="7">
        <f t="shared" si="25"/>
        <v>0</v>
      </c>
      <c r="X30" s="7">
        <f t="shared" si="25"/>
        <v>0</v>
      </c>
      <c r="Y30" s="7">
        <f t="shared" si="25"/>
        <v>0</v>
      </c>
      <c r="Z30" s="7">
        <f t="shared" si="25"/>
        <v>0</v>
      </c>
      <c r="AA30" s="7">
        <f t="shared" si="25"/>
        <v>0</v>
      </c>
      <c r="AB30" s="7">
        <f t="shared" si="25"/>
        <v>0</v>
      </c>
      <c r="AC30" s="7">
        <f t="shared" si="25"/>
        <v>0</v>
      </c>
      <c r="AD30" s="7">
        <f t="shared" si="25"/>
        <v>0</v>
      </c>
      <c r="AE30" s="7">
        <f t="shared" si="25"/>
        <v>0</v>
      </c>
      <c r="AF30" s="7">
        <f t="shared" si="25"/>
        <v>0</v>
      </c>
      <c r="AG30" s="7">
        <f t="shared" si="25"/>
        <v>0</v>
      </c>
      <c r="AH30" s="7">
        <f t="shared" si="25"/>
        <v>0</v>
      </c>
      <c r="AI30" s="7">
        <f t="shared" si="25"/>
        <v>0</v>
      </c>
      <c r="AJ30" s="7">
        <f t="shared" si="25"/>
        <v>0</v>
      </c>
      <c r="AK30" s="7">
        <f t="shared" si="25"/>
        <v>0</v>
      </c>
      <c r="AL30" s="7">
        <f t="shared" si="25"/>
        <v>0</v>
      </c>
      <c r="AM30" s="7">
        <f t="shared" si="25"/>
        <v>0</v>
      </c>
      <c r="AN30" s="7">
        <f t="shared" si="25"/>
        <v>0</v>
      </c>
      <c r="AO30" s="7">
        <f t="shared" si="25"/>
        <v>0</v>
      </c>
      <c r="AP30" s="7">
        <f t="shared" si="25"/>
        <v>0</v>
      </c>
      <c r="AQ30" s="7">
        <f t="shared" si="25"/>
        <v>0</v>
      </c>
      <c r="AR30" s="7">
        <f t="shared" si="25"/>
        <v>0</v>
      </c>
      <c r="AS30" s="7">
        <f t="shared" si="25"/>
        <v>0</v>
      </c>
      <c r="AT30" s="7">
        <f t="shared" si="25"/>
        <v>0</v>
      </c>
      <c r="AU30" s="7">
        <f t="shared" si="25"/>
        <v>0</v>
      </c>
      <c r="AV30" s="7">
        <f t="shared" si="25"/>
        <v>0</v>
      </c>
      <c r="AW30" s="7">
        <f t="shared" si="25"/>
        <v>0</v>
      </c>
      <c r="AX30" s="7">
        <f t="shared" si="25"/>
        <v>0</v>
      </c>
      <c r="AY30" s="7">
        <f t="shared" si="25"/>
        <v>0</v>
      </c>
      <c r="AZ30" s="7">
        <f t="shared" si="25"/>
        <v>0</v>
      </c>
      <c r="BA30" s="7">
        <f t="shared" si="25"/>
        <v>0</v>
      </c>
      <c r="BB30" s="7">
        <f t="shared" si="25"/>
        <v>0</v>
      </c>
      <c r="BC30" s="7">
        <f t="shared" si="25"/>
        <v>0</v>
      </c>
      <c r="BD30" s="7">
        <f t="shared" si="25"/>
        <v>0</v>
      </c>
      <c r="BE30" s="7">
        <f t="shared" si="25"/>
        <v>0</v>
      </c>
      <c r="BF30" s="7">
        <f t="shared" si="25"/>
        <v>0</v>
      </c>
      <c r="BG30" s="7">
        <f t="shared" si="25"/>
        <v>0</v>
      </c>
      <c r="BH30" s="7">
        <f t="shared" si="25"/>
        <v>0</v>
      </c>
      <c r="BI30" s="7">
        <f t="shared" si="25"/>
        <v>0</v>
      </c>
      <c r="BJ30" s="7">
        <f t="shared" si="25"/>
        <v>0</v>
      </c>
      <c r="BK30" s="7">
        <f t="shared" si="25"/>
        <v>0</v>
      </c>
      <c r="BL30" s="7">
        <f t="shared" si="25"/>
        <v>0</v>
      </c>
      <c r="BM30" s="7">
        <f t="shared" si="25"/>
        <v>0</v>
      </c>
      <c r="BN30" s="7">
        <f t="shared" si="25"/>
        <v>0</v>
      </c>
      <c r="BO30" s="7">
        <f t="shared" si="25"/>
        <v>0</v>
      </c>
      <c r="BP30" s="7">
        <f t="shared" si="24"/>
        <v>0</v>
      </c>
      <c r="BQ30" s="7">
        <f t="shared" si="24"/>
        <v>0</v>
      </c>
      <c r="BR30" s="7">
        <f t="shared" si="24"/>
        <v>0</v>
      </c>
      <c r="BS30" s="7">
        <f t="shared" si="24"/>
        <v>0</v>
      </c>
      <c r="BT30" s="7">
        <f t="shared" si="24"/>
        <v>0</v>
      </c>
      <c r="BU30" s="7">
        <f t="shared" si="24"/>
        <v>0</v>
      </c>
      <c r="BV30" s="7">
        <f t="shared" si="24"/>
        <v>0</v>
      </c>
      <c r="BW30" s="7">
        <f t="shared" si="24"/>
        <v>0</v>
      </c>
      <c r="BX30" s="7">
        <f t="shared" si="24"/>
        <v>0</v>
      </c>
      <c r="BY30" s="7">
        <f t="shared" si="24"/>
        <v>0</v>
      </c>
      <c r="BZ30" s="7">
        <f t="shared" si="24"/>
        <v>0</v>
      </c>
      <c r="CA30" s="7">
        <f t="shared" si="24"/>
        <v>0</v>
      </c>
      <c r="CB30" s="7">
        <f t="shared" si="24"/>
        <v>0</v>
      </c>
      <c r="CC30" s="7">
        <f t="shared" si="24"/>
        <v>0</v>
      </c>
      <c r="CD30" s="7">
        <f t="shared" si="24"/>
        <v>0</v>
      </c>
      <c r="CE30" s="7">
        <f t="shared" si="24"/>
        <v>0</v>
      </c>
      <c r="CF30" s="7">
        <f t="shared" si="24"/>
        <v>0</v>
      </c>
      <c r="CG30" s="7">
        <f t="shared" si="24"/>
        <v>0</v>
      </c>
      <c r="CH30" s="7">
        <f t="shared" si="24"/>
        <v>0</v>
      </c>
      <c r="CI30" s="7">
        <f t="shared" si="24"/>
        <v>0</v>
      </c>
      <c r="CJ30" s="7">
        <f t="shared" si="24"/>
        <v>0</v>
      </c>
      <c r="CK30" s="7">
        <f t="shared" si="24"/>
        <v>0</v>
      </c>
      <c r="CL30" s="7">
        <f t="shared" si="24"/>
        <v>0</v>
      </c>
      <c r="CM30" s="7">
        <f t="shared" si="24"/>
        <v>0</v>
      </c>
      <c r="CN30" s="7">
        <f t="shared" si="24"/>
        <v>0</v>
      </c>
      <c r="CO30" s="7">
        <f t="shared" si="24"/>
        <v>0</v>
      </c>
      <c r="CP30" s="7">
        <f t="shared" si="24"/>
        <v>0</v>
      </c>
      <c r="CQ30" s="7">
        <f t="shared" si="24"/>
        <v>0</v>
      </c>
      <c r="CR30" s="7">
        <f t="shared" si="24"/>
        <v>0</v>
      </c>
      <c r="CS30" s="7">
        <f t="shared" si="24"/>
        <v>0</v>
      </c>
      <c r="CT30" s="7">
        <f t="shared" si="24"/>
        <v>0</v>
      </c>
      <c r="CU30" s="7">
        <f t="shared" si="24"/>
        <v>0</v>
      </c>
      <c r="CV30" s="7">
        <f t="shared" si="24"/>
        <v>0</v>
      </c>
      <c r="CW30" s="7">
        <f t="shared" si="24"/>
        <v>0</v>
      </c>
      <c r="CX30" s="7">
        <f t="shared" si="24"/>
        <v>0</v>
      </c>
      <c r="CY30" s="7">
        <f t="shared" si="24"/>
        <v>0</v>
      </c>
      <c r="CZ30" s="7">
        <f t="shared" si="24"/>
        <v>0</v>
      </c>
      <c r="DA30" s="7">
        <f t="shared" si="24"/>
        <v>0</v>
      </c>
      <c r="DB30" s="7">
        <f t="shared" si="24"/>
        <v>0</v>
      </c>
      <c r="DC30" s="7">
        <f t="shared" si="24"/>
        <v>0</v>
      </c>
      <c r="DD30" s="7">
        <f t="shared" si="24"/>
        <v>0</v>
      </c>
      <c r="DE30" s="7">
        <f t="shared" si="24"/>
        <v>0</v>
      </c>
      <c r="DF30" s="7">
        <f t="shared" si="24"/>
        <v>0</v>
      </c>
      <c r="DG30" s="7">
        <f t="shared" si="24"/>
        <v>0</v>
      </c>
      <c r="DH30" s="7">
        <f t="shared" si="24"/>
        <v>0</v>
      </c>
      <c r="DI30" s="7">
        <f t="shared" si="24"/>
        <v>0</v>
      </c>
      <c r="DJ30" s="7">
        <f t="shared" si="24"/>
        <v>0</v>
      </c>
      <c r="DK30" s="7">
        <f t="shared" si="24"/>
        <v>0</v>
      </c>
      <c r="DL30" s="7">
        <f t="shared" si="24"/>
        <v>0</v>
      </c>
      <c r="DM30" s="7">
        <f t="shared" si="24"/>
        <v>0</v>
      </c>
      <c r="DN30" s="7">
        <f t="shared" si="24"/>
        <v>0</v>
      </c>
      <c r="DO30" s="7">
        <f t="shared" si="24"/>
        <v>0</v>
      </c>
      <c r="DP30" s="7">
        <f t="shared" si="24"/>
        <v>0</v>
      </c>
      <c r="DQ30" s="7">
        <f t="shared" si="24"/>
        <v>0</v>
      </c>
      <c r="DR30" s="7">
        <f t="shared" si="24"/>
        <v>0</v>
      </c>
      <c r="DS30" s="7">
        <f t="shared" si="24"/>
        <v>0</v>
      </c>
      <c r="DT30" s="7">
        <f t="shared" si="24"/>
        <v>0</v>
      </c>
      <c r="DU30" s="7">
        <f t="shared" si="24"/>
        <v>0</v>
      </c>
      <c r="DV30" s="7">
        <f t="shared" si="24"/>
        <v>0</v>
      </c>
      <c r="DW30" s="7">
        <f t="shared" si="24"/>
        <v>0</v>
      </c>
      <c r="DX30" s="7">
        <f t="shared" si="24"/>
        <v>0</v>
      </c>
      <c r="DY30" s="7">
        <f t="shared" si="24"/>
        <v>0</v>
      </c>
      <c r="DZ30" s="7">
        <f t="shared" si="24"/>
        <v>0</v>
      </c>
      <c r="EA30" s="7">
        <f t="shared" si="8"/>
        <v>0</v>
      </c>
      <c r="EB30" s="7">
        <f t="shared" si="23"/>
        <v>0</v>
      </c>
      <c r="EC30" s="7">
        <f t="shared" si="23"/>
        <v>0</v>
      </c>
      <c r="ED30" s="7">
        <f t="shared" si="23"/>
        <v>0</v>
      </c>
      <c r="EE30" s="7">
        <f t="shared" si="23"/>
        <v>0</v>
      </c>
      <c r="EF30" s="7">
        <f t="shared" si="23"/>
        <v>700000</v>
      </c>
      <c r="EG30" s="7">
        <f t="shared" si="23"/>
        <v>0</v>
      </c>
      <c r="EH30" s="7">
        <f t="shared" si="23"/>
        <v>0</v>
      </c>
      <c r="EI30" s="7">
        <f t="shared" si="23"/>
        <v>0</v>
      </c>
      <c r="EJ30" s="7">
        <f t="shared" si="23"/>
        <v>0</v>
      </c>
      <c r="EK30" s="7">
        <f t="shared" si="23"/>
        <v>550000</v>
      </c>
      <c r="EL30" s="7">
        <f t="shared" si="23"/>
        <v>0</v>
      </c>
      <c r="EM30" s="7">
        <f t="shared" si="23"/>
        <v>0</v>
      </c>
      <c r="EN30" s="7">
        <f t="shared" si="23"/>
        <v>0</v>
      </c>
      <c r="EO30" s="7">
        <f t="shared" si="23"/>
        <v>0</v>
      </c>
      <c r="EP30" s="7">
        <f t="shared" si="23"/>
        <v>0</v>
      </c>
      <c r="EQ30" s="7">
        <f t="shared" si="23"/>
        <v>0</v>
      </c>
      <c r="ER30" s="7">
        <f t="shared" si="23"/>
        <v>0</v>
      </c>
      <c r="ES30" s="7">
        <f t="shared" si="23"/>
        <v>0</v>
      </c>
      <c r="ET30" s="7">
        <f t="shared" si="23"/>
        <v>0</v>
      </c>
      <c r="EU30" s="7">
        <f t="shared" si="23"/>
        <v>0</v>
      </c>
      <c r="EV30" s="7">
        <f t="shared" si="23"/>
        <v>0</v>
      </c>
      <c r="EW30" s="7">
        <f t="shared" si="23"/>
        <v>0</v>
      </c>
      <c r="EX30" s="7">
        <f t="shared" si="23"/>
        <v>0</v>
      </c>
      <c r="EY30" s="7">
        <f t="shared" si="23"/>
        <v>0</v>
      </c>
      <c r="EZ30" s="7">
        <f t="shared" si="23"/>
        <v>0</v>
      </c>
      <c r="FA30" s="7">
        <f t="shared" si="23"/>
        <v>0</v>
      </c>
      <c r="FB30" s="7">
        <f t="shared" si="23"/>
        <v>0</v>
      </c>
      <c r="FC30" s="7">
        <f t="shared" si="23"/>
        <v>0</v>
      </c>
      <c r="FD30" s="7">
        <f t="shared" si="23"/>
        <v>0</v>
      </c>
      <c r="FE30" s="7">
        <f t="shared" si="23"/>
        <v>0</v>
      </c>
      <c r="FF30" s="7">
        <f t="shared" si="23"/>
        <v>0</v>
      </c>
      <c r="FG30" s="7">
        <f t="shared" si="23"/>
        <v>0</v>
      </c>
      <c r="FH30" s="7">
        <f t="shared" si="23"/>
        <v>0</v>
      </c>
      <c r="FI30" s="7">
        <f t="shared" si="23"/>
        <v>0</v>
      </c>
      <c r="FJ30" s="7">
        <f t="shared" si="23"/>
        <v>0</v>
      </c>
      <c r="FK30" s="7">
        <f t="shared" si="23"/>
        <v>0</v>
      </c>
      <c r="FL30" s="7">
        <f t="shared" si="23"/>
        <v>0</v>
      </c>
      <c r="FM30" s="7">
        <f t="shared" si="23"/>
        <v>0</v>
      </c>
      <c r="FN30" s="7">
        <f t="shared" si="23"/>
        <v>0</v>
      </c>
      <c r="FO30" s="7">
        <f t="shared" si="23"/>
        <v>0</v>
      </c>
      <c r="FP30" s="7">
        <f t="shared" si="23"/>
        <v>825000</v>
      </c>
      <c r="FQ30" s="7">
        <f t="shared" si="23"/>
        <v>0</v>
      </c>
      <c r="FR30" s="7">
        <f t="shared" si="23"/>
        <v>0</v>
      </c>
      <c r="FS30" s="7">
        <f t="shared" si="23"/>
        <v>0</v>
      </c>
      <c r="FT30" s="7">
        <f t="shared" si="23"/>
        <v>0</v>
      </c>
      <c r="FU30" s="7">
        <f t="shared" si="23"/>
        <v>0</v>
      </c>
      <c r="FV30" s="7">
        <f t="shared" si="23"/>
        <v>0</v>
      </c>
      <c r="FW30" s="7">
        <f t="shared" si="23"/>
        <v>0</v>
      </c>
      <c r="FX30" s="7">
        <f t="shared" si="23"/>
        <v>0</v>
      </c>
      <c r="FY30" s="7">
        <f t="shared" si="23"/>
        <v>0</v>
      </c>
      <c r="FZ30" s="7">
        <f t="shared" si="23"/>
        <v>0</v>
      </c>
      <c r="GA30" s="7">
        <f t="shared" si="23"/>
        <v>875000</v>
      </c>
      <c r="GB30" s="7">
        <f t="shared" si="23"/>
        <v>0</v>
      </c>
      <c r="GC30" s="7">
        <f t="shared" si="23"/>
        <v>0</v>
      </c>
      <c r="GD30" s="7">
        <f t="shared" si="23"/>
        <v>0</v>
      </c>
      <c r="GE30" s="7">
        <f t="shared" si="23"/>
        <v>0</v>
      </c>
      <c r="GF30" s="7">
        <f t="shared" si="23"/>
        <v>0</v>
      </c>
      <c r="GG30" s="7">
        <f t="shared" si="23"/>
        <v>0</v>
      </c>
      <c r="GH30" s="7">
        <f t="shared" si="23"/>
        <v>0</v>
      </c>
      <c r="GI30" s="7">
        <f t="shared" si="23"/>
        <v>0</v>
      </c>
      <c r="GJ30" s="7">
        <f t="shared" si="23"/>
        <v>0</v>
      </c>
      <c r="GK30" s="7">
        <f t="shared" si="23"/>
        <v>0</v>
      </c>
      <c r="GL30" s="7">
        <f t="shared" si="23"/>
        <v>0</v>
      </c>
      <c r="GM30" s="7">
        <f t="shared" si="23"/>
        <v>0</v>
      </c>
      <c r="GN30" s="7">
        <f t="shared" si="22"/>
        <v>0</v>
      </c>
      <c r="GO30" s="7">
        <f t="shared" si="22"/>
        <v>0</v>
      </c>
      <c r="GP30" s="7">
        <f t="shared" si="22"/>
        <v>0</v>
      </c>
      <c r="GQ30" s="7">
        <f t="shared" si="22"/>
        <v>0</v>
      </c>
      <c r="GR30" s="7">
        <f t="shared" si="22"/>
        <v>0</v>
      </c>
      <c r="GS30" s="7">
        <f t="shared" si="22"/>
        <v>0</v>
      </c>
      <c r="GT30" s="7">
        <f t="shared" si="22"/>
        <v>0</v>
      </c>
      <c r="GU30" s="7">
        <f t="shared" si="22"/>
        <v>0</v>
      </c>
      <c r="GV30" s="7">
        <f t="shared" si="22"/>
        <v>0</v>
      </c>
      <c r="GW30" s="7">
        <f t="shared" si="22"/>
        <v>0</v>
      </c>
      <c r="GX30" s="7">
        <f t="shared" si="22"/>
        <v>0</v>
      </c>
      <c r="GY30" s="7">
        <f t="shared" si="22"/>
        <v>0</v>
      </c>
      <c r="GZ30" s="7">
        <f t="shared" si="22"/>
        <v>0</v>
      </c>
      <c r="HA30" s="7">
        <f t="shared" si="22"/>
        <v>0</v>
      </c>
      <c r="HB30" s="7">
        <f t="shared" si="22"/>
        <v>0</v>
      </c>
      <c r="HC30" s="7">
        <f t="shared" si="22"/>
        <v>0</v>
      </c>
      <c r="HD30" s="7">
        <f t="shared" si="22"/>
        <v>0</v>
      </c>
      <c r="HE30" s="7">
        <f t="shared" si="22"/>
        <v>0</v>
      </c>
      <c r="HF30" s="7">
        <f t="shared" si="22"/>
        <v>0</v>
      </c>
      <c r="HG30" s="7">
        <f t="shared" si="22"/>
        <v>0</v>
      </c>
      <c r="HH30" s="7">
        <f t="shared" si="22"/>
        <v>0</v>
      </c>
      <c r="HI30" s="7">
        <f t="shared" si="22"/>
        <v>0</v>
      </c>
      <c r="HJ30" s="7">
        <f t="shared" si="22"/>
        <v>0</v>
      </c>
      <c r="HK30" s="7">
        <f t="shared" si="22"/>
        <v>0</v>
      </c>
      <c r="HL30" s="7">
        <f t="shared" si="22"/>
        <v>0</v>
      </c>
      <c r="HM30" s="7">
        <f t="shared" si="22"/>
        <v>0</v>
      </c>
      <c r="HN30" s="7">
        <f t="shared" si="22"/>
        <v>0</v>
      </c>
      <c r="HO30" s="7">
        <f t="shared" si="22"/>
        <v>0</v>
      </c>
      <c r="HP30" s="7">
        <f t="shared" si="22"/>
        <v>0</v>
      </c>
      <c r="HQ30" s="7">
        <f t="shared" si="22"/>
        <v>0</v>
      </c>
      <c r="HR30" s="7">
        <f t="shared" si="22"/>
        <v>0</v>
      </c>
      <c r="HS30" s="7">
        <f t="shared" si="22"/>
        <v>0</v>
      </c>
      <c r="HT30" s="7">
        <f t="shared" si="22"/>
        <v>0</v>
      </c>
      <c r="HU30" s="7">
        <f t="shared" si="22"/>
        <v>0</v>
      </c>
      <c r="HV30" s="7">
        <f t="shared" si="22"/>
        <v>0</v>
      </c>
      <c r="HW30" s="7">
        <f t="shared" si="22"/>
        <v>0</v>
      </c>
      <c r="HX30" s="7">
        <f t="shared" si="22"/>
        <v>0</v>
      </c>
      <c r="HY30" s="7">
        <f t="shared" si="22"/>
        <v>0</v>
      </c>
      <c r="HZ30" s="7">
        <f t="shared" si="22"/>
        <v>0</v>
      </c>
      <c r="IA30" s="7">
        <f t="shared" si="22"/>
        <v>0</v>
      </c>
      <c r="IB30" s="7">
        <f t="shared" si="22"/>
        <v>0</v>
      </c>
      <c r="IC30" s="7">
        <f t="shared" si="22"/>
        <v>0</v>
      </c>
      <c r="ID30" s="7">
        <f t="shared" si="22"/>
        <v>0</v>
      </c>
      <c r="IE30" s="7">
        <f t="shared" si="22"/>
        <v>0</v>
      </c>
      <c r="IF30" s="7">
        <f t="shared" si="22"/>
        <v>0</v>
      </c>
      <c r="IG30" s="7">
        <f t="shared" si="22"/>
        <v>0</v>
      </c>
      <c r="IH30" s="7">
        <f t="shared" si="22"/>
        <v>0</v>
      </c>
      <c r="II30" s="7">
        <f t="shared" si="22"/>
        <v>0</v>
      </c>
      <c r="IJ30" s="7">
        <f t="shared" si="22"/>
        <v>0</v>
      </c>
      <c r="IK30" s="7">
        <f t="shared" si="22"/>
        <v>0</v>
      </c>
      <c r="IL30" s="7">
        <f t="shared" si="22"/>
        <v>0</v>
      </c>
      <c r="IM30" s="7">
        <f t="shared" si="22"/>
        <v>500000</v>
      </c>
      <c r="IN30" s="7">
        <f t="shared" si="22"/>
        <v>0</v>
      </c>
      <c r="IO30" s="7">
        <f t="shared" si="22"/>
        <v>0</v>
      </c>
      <c r="IP30" s="7">
        <f t="shared" si="22"/>
        <v>0</v>
      </c>
      <c r="IQ30" s="7">
        <f t="shared" si="22"/>
        <v>0</v>
      </c>
      <c r="IR30" s="7">
        <f t="shared" si="22"/>
        <v>0</v>
      </c>
    </row>
    <row r="31" spans="1:252" ht="15" customHeight="1" x14ac:dyDescent="0.35">
      <c r="B31" s="13">
        <f t="shared" si="5"/>
        <v>2030</v>
      </c>
      <c r="C31" s="7">
        <f t="shared" si="4"/>
        <v>0</v>
      </c>
      <c r="D31" s="7">
        <f t="shared" si="25"/>
        <v>0</v>
      </c>
      <c r="E31" s="7">
        <f t="shared" si="25"/>
        <v>0</v>
      </c>
      <c r="F31" s="7">
        <f t="shared" si="25"/>
        <v>0</v>
      </c>
      <c r="G31" s="7">
        <f t="shared" si="25"/>
        <v>0</v>
      </c>
      <c r="H31" s="7">
        <f t="shared" si="25"/>
        <v>0</v>
      </c>
      <c r="I31" s="7">
        <f t="shared" si="25"/>
        <v>0</v>
      </c>
      <c r="J31" s="7">
        <f t="shared" si="25"/>
        <v>0</v>
      </c>
      <c r="K31" s="7">
        <f t="shared" si="25"/>
        <v>0</v>
      </c>
      <c r="L31" s="7">
        <f t="shared" si="25"/>
        <v>0</v>
      </c>
      <c r="M31" s="7">
        <f t="shared" si="25"/>
        <v>0</v>
      </c>
      <c r="N31" s="7">
        <f t="shared" si="25"/>
        <v>0</v>
      </c>
      <c r="O31" s="7">
        <f t="shared" si="25"/>
        <v>0</v>
      </c>
      <c r="P31" s="7">
        <f t="shared" si="25"/>
        <v>0</v>
      </c>
      <c r="Q31" s="7">
        <f t="shared" si="25"/>
        <v>0</v>
      </c>
      <c r="R31" s="7">
        <f t="shared" si="25"/>
        <v>0</v>
      </c>
      <c r="S31" s="7">
        <f t="shared" si="25"/>
        <v>0</v>
      </c>
      <c r="T31" s="7">
        <f t="shared" si="25"/>
        <v>0</v>
      </c>
      <c r="U31" s="7">
        <f t="shared" si="25"/>
        <v>0</v>
      </c>
      <c r="V31" s="7">
        <f t="shared" si="25"/>
        <v>0</v>
      </c>
      <c r="W31" s="7">
        <f t="shared" si="25"/>
        <v>0</v>
      </c>
      <c r="X31" s="7">
        <f t="shared" si="25"/>
        <v>0</v>
      </c>
      <c r="Y31" s="7">
        <f t="shared" si="25"/>
        <v>0</v>
      </c>
      <c r="Z31" s="7">
        <f t="shared" si="25"/>
        <v>0</v>
      </c>
      <c r="AA31" s="7">
        <f t="shared" si="25"/>
        <v>0</v>
      </c>
      <c r="AB31" s="7">
        <f t="shared" si="25"/>
        <v>0</v>
      </c>
      <c r="AC31" s="7">
        <f t="shared" si="25"/>
        <v>0</v>
      </c>
      <c r="AD31" s="7">
        <f t="shared" si="25"/>
        <v>0</v>
      </c>
      <c r="AE31" s="7">
        <f t="shared" si="25"/>
        <v>0</v>
      </c>
      <c r="AF31" s="7">
        <f t="shared" si="25"/>
        <v>0</v>
      </c>
      <c r="AG31" s="7">
        <f t="shared" si="25"/>
        <v>0</v>
      </c>
      <c r="AH31" s="7">
        <f t="shared" si="25"/>
        <v>0</v>
      </c>
      <c r="AI31" s="7">
        <f t="shared" si="25"/>
        <v>0</v>
      </c>
      <c r="AJ31" s="7">
        <f t="shared" si="25"/>
        <v>0</v>
      </c>
      <c r="AK31" s="7">
        <f t="shared" si="25"/>
        <v>0</v>
      </c>
      <c r="AL31" s="7">
        <f t="shared" si="25"/>
        <v>0</v>
      </c>
      <c r="AM31" s="7">
        <f t="shared" si="25"/>
        <v>0</v>
      </c>
      <c r="AN31" s="7">
        <f t="shared" si="25"/>
        <v>0</v>
      </c>
      <c r="AO31" s="7">
        <f t="shared" si="25"/>
        <v>0</v>
      </c>
      <c r="AP31" s="7">
        <f t="shared" si="25"/>
        <v>0</v>
      </c>
      <c r="AQ31" s="7">
        <f t="shared" si="25"/>
        <v>0</v>
      </c>
      <c r="AR31" s="7">
        <f t="shared" si="25"/>
        <v>0</v>
      </c>
      <c r="AS31" s="7">
        <f t="shared" si="25"/>
        <v>0</v>
      </c>
      <c r="AT31" s="7">
        <f t="shared" si="25"/>
        <v>0</v>
      </c>
      <c r="AU31" s="7">
        <f t="shared" si="25"/>
        <v>0</v>
      </c>
      <c r="AV31" s="7">
        <f t="shared" si="25"/>
        <v>0</v>
      </c>
      <c r="AW31" s="7">
        <f t="shared" si="25"/>
        <v>0</v>
      </c>
      <c r="AX31" s="7">
        <f t="shared" si="25"/>
        <v>0</v>
      </c>
      <c r="AY31" s="7">
        <f t="shared" si="25"/>
        <v>0</v>
      </c>
      <c r="AZ31" s="7">
        <f t="shared" si="25"/>
        <v>0</v>
      </c>
      <c r="BA31" s="7">
        <f t="shared" si="25"/>
        <v>0</v>
      </c>
      <c r="BB31" s="7">
        <f t="shared" si="25"/>
        <v>0</v>
      </c>
      <c r="BC31" s="7">
        <f t="shared" si="25"/>
        <v>0</v>
      </c>
      <c r="BD31" s="7">
        <f t="shared" si="25"/>
        <v>0</v>
      </c>
      <c r="BE31" s="7">
        <f t="shared" si="25"/>
        <v>0</v>
      </c>
      <c r="BF31" s="7">
        <f t="shared" si="25"/>
        <v>0</v>
      </c>
      <c r="BG31" s="7">
        <f t="shared" si="25"/>
        <v>0</v>
      </c>
      <c r="BH31" s="7">
        <f t="shared" si="25"/>
        <v>0</v>
      </c>
      <c r="BI31" s="7">
        <f t="shared" si="25"/>
        <v>0</v>
      </c>
      <c r="BJ31" s="7">
        <f t="shared" si="25"/>
        <v>0</v>
      </c>
      <c r="BK31" s="7">
        <f t="shared" si="25"/>
        <v>0</v>
      </c>
      <c r="BL31" s="7">
        <f t="shared" si="25"/>
        <v>0</v>
      </c>
      <c r="BM31" s="7">
        <f t="shared" si="25"/>
        <v>0</v>
      </c>
      <c r="BN31" s="7">
        <f t="shared" si="25"/>
        <v>0</v>
      </c>
      <c r="BO31" s="7">
        <f t="shared" si="25"/>
        <v>0</v>
      </c>
      <c r="BP31" s="7">
        <f t="shared" si="24"/>
        <v>0</v>
      </c>
      <c r="BQ31" s="7">
        <f t="shared" si="24"/>
        <v>0</v>
      </c>
      <c r="BR31" s="7">
        <f t="shared" si="24"/>
        <v>0</v>
      </c>
      <c r="BS31" s="7">
        <f t="shared" si="24"/>
        <v>0</v>
      </c>
      <c r="BT31" s="7">
        <f t="shared" si="24"/>
        <v>0</v>
      </c>
      <c r="BU31" s="7">
        <f t="shared" si="24"/>
        <v>0</v>
      </c>
      <c r="BV31" s="7">
        <f t="shared" si="24"/>
        <v>0</v>
      </c>
      <c r="BW31" s="7">
        <f t="shared" si="24"/>
        <v>0</v>
      </c>
      <c r="BX31" s="7">
        <f t="shared" si="24"/>
        <v>0</v>
      </c>
      <c r="BY31" s="7">
        <f t="shared" si="24"/>
        <v>0</v>
      </c>
      <c r="BZ31" s="7">
        <f t="shared" si="24"/>
        <v>0</v>
      </c>
      <c r="CA31" s="7">
        <f t="shared" si="24"/>
        <v>0</v>
      </c>
      <c r="CB31" s="7">
        <f t="shared" si="24"/>
        <v>0</v>
      </c>
      <c r="CC31" s="7">
        <f t="shared" si="24"/>
        <v>0</v>
      </c>
      <c r="CD31" s="7">
        <f t="shared" si="24"/>
        <v>0</v>
      </c>
      <c r="CE31" s="7">
        <f t="shared" si="24"/>
        <v>0</v>
      </c>
      <c r="CF31" s="7">
        <f t="shared" si="24"/>
        <v>0</v>
      </c>
      <c r="CG31" s="7">
        <f t="shared" si="24"/>
        <v>0</v>
      </c>
      <c r="CH31" s="7">
        <f t="shared" si="24"/>
        <v>0</v>
      </c>
      <c r="CI31" s="7">
        <f t="shared" si="24"/>
        <v>0</v>
      </c>
      <c r="CJ31" s="7">
        <f t="shared" si="24"/>
        <v>0</v>
      </c>
      <c r="CK31" s="7">
        <f t="shared" si="24"/>
        <v>0</v>
      </c>
      <c r="CL31" s="7">
        <f t="shared" si="24"/>
        <v>0</v>
      </c>
      <c r="CM31" s="7">
        <f t="shared" si="24"/>
        <v>0</v>
      </c>
      <c r="CN31" s="7">
        <f t="shared" si="24"/>
        <v>0</v>
      </c>
      <c r="CO31" s="7">
        <f t="shared" si="24"/>
        <v>0</v>
      </c>
      <c r="CP31" s="7">
        <f t="shared" si="24"/>
        <v>0</v>
      </c>
      <c r="CQ31" s="7">
        <f t="shared" si="24"/>
        <v>0</v>
      </c>
      <c r="CR31" s="7">
        <f t="shared" si="24"/>
        <v>0</v>
      </c>
      <c r="CS31" s="7">
        <f t="shared" si="24"/>
        <v>0</v>
      </c>
      <c r="CT31" s="7">
        <f t="shared" si="24"/>
        <v>0</v>
      </c>
      <c r="CU31" s="7">
        <f t="shared" si="24"/>
        <v>0</v>
      </c>
      <c r="CV31" s="7">
        <f t="shared" si="24"/>
        <v>0</v>
      </c>
      <c r="CW31" s="7">
        <f t="shared" si="24"/>
        <v>0</v>
      </c>
      <c r="CX31" s="7">
        <f t="shared" si="24"/>
        <v>0</v>
      </c>
      <c r="CY31" s="7">
        <f t="shared" si="24"/>
        <v>0</v>
      </c>
      <c r="CZ31" s="7">
        <f t="shared" si="24"/>
        <v>0</v>
      </c>
      <c r="DA31" s="7">
        <f t="shared" si="24"/>
        <v>0</v>
      </c>
      <c r="DB31" s="7">
        <f t="shared" si="24"/>
        <v>0</v>
      </c>
      <c r="DC31" s="7">
        <f t="shared" si="24"/>
        <v>0</v>
      </c>
      <c r="DD31" s="7">
        <f t="shared" si="24"/>
        <v>0</v>
      </c>
      <c r="DE31" s="7">
        <f t="shared" si="24"/>
        <v>0</v>
      </c>
      <c r="DF31" s="7">
        <f t="shared" si="24"/>
        <v>0</v>
      </c>
      <c r="DG31" s="7">
        <f t="shared" si="24"/>
        <v>0</v>
      </c>
      <c r="DH31" s="7">
        <f t="shared" si="24"/>
        <v>0</v>
      </c>
      <c r="DI31" s="7">
        <f t="shared" si="24"/>
        <v>0</v>
      </c>
      <c r="DJ31" s="7">
        <f t="shared" si="24"/>
        <v>0</v>
      </c>
      <c r="DK31" s="7">
        <f t="shared" si="24"/>
        <v>0</v>
      </c>
      <c r="DL31" s="7">
        <f t="shared" si="24"/>
        <v>0</v>
      </c>
      <c r="DM31" s="7">
        <f t="shared" si="24"/>
        <v>0</v>
      </c>
      <c r="DN31" s="7">
        <f t="shared" si="24"/>
        <v>0</v>
      </c>
      <c r="DO31" s="7">
        <f t="shared" si="24"/>
        <v>0</v>
      </c>
      <c r="DP31" s="7">
        <f t="shared" si="24"/>
        <v>0</v>
      </c>
      <c r="DQ31" s="7">
        <f t="shared" si="24"/>
        <v>0</v>
      </c>
      <c r="DR31" s="7">
        <f t="shared" si="24"/>
        <v>0</v>
      </c>
      <c r="DS31" s="7">
        <f t="shared" si="24"/>
        <v>0</v>
      </c>
      <c r="DT31" s="7">
        <f t="shared" si="24"/>
        <v>0</v>
      </c>
      <c r="DU31" s="7">
        <f t="shared" si="24"/>
        <v>0</v>
      </c>
      <c r="DV31" s="7">
        <f t="shared" si="24"/>
        <v>0</v>
      </c>
      <c r="DW31" s="7">
        <f t="shared" si="24"/>
        <v>0</v>
      </c>
      <c r="DX31" s="7">
        <f t="shared" si="24"/>
        <v>0</v>
      </c>
      <c r="DY31" s="7">
        <f t="shared" si="24"/>
        <v>0</v>
      </c>
      <c r="DZ31" s="7">
        <f t="shared" si="24"/>
        <v>0</v>
      </c>
      <c r="EA31" s="7">
        <f t="shared" si="8"/>
        <v>0</v>
      </c>
      <c r="EB31" s="7">
        <f t="shared" si="23"/>
        <v>0</v>
      </c>
      <c r="EC31" s="7">
        <f t="shared" si="23"/>
        <v>0</v>
      </c>
      <c r="ED31" s="7">
        <f t="shared" si="23"/>
        <v>0</v>
      </c>
      <c r="EE31" s="7">
        <f t="shared" si="23"/>
        <v>0</v>
      </c>
      <c r="EF31" s="7">
        <f t="shared" si="23"/>
        <v>0</v>
      </c>
      <c r="EG31" s="7">
        <f t="shared" si="23"/>
        <v>0</v>
      </c>
      <c r="EH31" s="7">
        <f t="shared" si="23"/>
        <v>0</v>
      </c>
      <c r="EI31" s="7">
        <f t="shared" si="23"/>
        <v>0</v>
      </c>
      <c r="EJ31" s="7">
        <f t="shared" si="23"/>
        <v>0</v>
      </c>
      <c r="EK31" s="7">
        <f t="shared" si="23"/>
        <v>0</v>
      </c>
      <c r="EL31" s="7">
        <f t="shared" si="23"/>
        <v>0</v>
      </c>
      <c r="EM31" s="7">
        <f t="shared" si="23"/>
        <v>0</v>
      </c>
      <c r="EN31" s="7">
        <f t="shared" si="23"/>
        <v>0</v>
      </c>
      <c r="EO31" s="7">
        <f t="shared" si="23"/>
        <v>0</v>
      </c>
      <c r="EP31" s="7">
        <f t="shared" si="23"/>
        <v>0</v>
      </c>
      <c r="EQ31" s="7">
        <f t="shared" si="23"/>
        <v>0</v>
      </c>
      <c r="ER31" s="7">
        <f t="shared" si="23"/>
        <v>0</v>
      </c>
      <c r="ES31" s="7">
        <f t="shared" si="23"/>
        <v>0</v>
      </c>
      <c r="ET31" s="7">
        <f t="shared" si="23"/>
        <v>0</v>
      </c>
      <c r="EU31" s="7">
        <f t="shared" si="23"/>
        <v>0</v>
      </c>
      <c r="EV31" s="7">
        <f t="shared" si="23"/>
        <v>0</v>
      </c>
      <c r="EW31" s="7">
        <f t="shared" si="23"/>
        <v>0</v>
      </c>
      <c r="EX31" s="7">
        <f t="shared" si="23"/>
        <v>0</v>
      </c>
      <c r="EY31" s="7">
        <f t="shared" si="23"/>
        <v>0</v>
      </c>
      <c r="EZ31" s="7">
        <f t="shared" si="23"/>
        <v>0</v>
      </c>
      <c r="FA31" s="7">
        <f t="shared" si="23"/>
        <v>0</v>
      </c>
      <c r="FB31" s="7">
        <f t="shared" si="23"/>
        <v>0</v>
      </c>
      <c r="FC31" s="7">
        <f t="shared" si="23"/>
        <v>0</v>
      </c>
      <c r="FD31" s="7">
        <f t="shared" si="23"/>
        <v>0</v>
      </c>
      <c r="FE31" s="7">
        <f t="shared" si="23"/>
        <v>0</v>
      </c>
      <c r="FF31" s="7">
        <f t="shared" si="23"/>
        <v>0</v>
      </c>
      <c r="FG31" s="7">
        <f t="shared" si="23"/>
        <v>0</v>
      </c>
      <c r="FH31" s="7">
        <f t="shared" si="23"/>
        <v>0</v>
      </c>
      <c r="FI31" s="7">
        <f t="shared" si="23"/>
        <v>0</v>
      </c>
      <c r="FJ31" s="7">
        <f t="shared" si="23"/>
        <v>0</v>
      </c>
      <c r="FK31" s="7">
        <f t="shared" si="23"/>
        <v>0</v>
      </c>
      <c r="FL31" s="7">
        <f t="shared" si="23"/>
        <v>0</v>
      </c>
      <c r="FM31" s="7">
        <f t="shared" si="23"/>
        <v>0</v>
      </c>
      <c r="FN31" s="7">
        <f t="shared" si="23"/>
        <v>0</v>
      </c>
      <c r="FO31" s="7">
        <f t="shared" si="23"/>
        <v>0</v>
      </c>
      <c r="FP31" s="7">
        <f t="shared" si="23"/>
        <v>0</v>
      </c>
      <c r="FQ31" s="7">
        <f t="shared" si="23"/>
        <v>0</v>
      </c>
      <c r="FR31" s="7">
        <f t="shared" si="23"/>
        <v>0</v>
      </c>
      <c r="FS31" s="7">
        <f t="shared" si="23"/>
        <v>0</v>
      </c>
      <c r="FT31" s="7">
        <f t="shared" si="23"/>
        <v>0</v>
      </c>
      <c r="FU31" s="7">
        <f t="shared" si="23"/>
        <v>0</v>
      </c>
      <c r="FV31" s="7">
        <f t="shared" si="23"/>
        <v>0</v>
      </c>
      <c r="FW31" s="7">
        <f t="shared" si="23"/>
        <v>0</v>
      </c>
      <c r="FX31" s="7">
        <f t="shared" si="23"/>
        <v>0</v>
      </c>
      <c r="FY31" s="7">
        <f t="shared" si="23"/>
        <v>0</v>
      </c>
      <c r="FZ31" s="7">
        <f t="shared" si="23"/>
        <v>0</v>
      </c>
      <c r="GA31" s="7">
        <f t="shared" si="23"/>
        <v>0</v>
      </c>
      <c r="GB31" s="7">
        <f t="shared" si="23"/>
        <v>0</v>
      </c>
      <c r="GC31" s="7">
        <f t="shared" si="23"/>
        <v>0</v>
      </c>
      <c r="GD31" s="7">
        <f t="shared" si="23"/>
        <v>0</v>
      </c>
      <c r="GE31" s="7">
        <f t="shared" si="23"/>
        <v>0</v>
      </c>
      <c r="GF31" s="7">
        <f t="shared" si="23"/>
        <v>0</v>
      </c>
      <c r="GG31" s="7">
        <f t="shared" si="23"/>
        <v>0</v>
      </c>
      <c r="GH31" s="7">
        <f t="shared" si="23"/>
        <v>0</v>
      </c>
      <c r="GI31" s="7">
        <f t="shared" si="23"/>
        <v>0</v>
      </c>
      <c r="GJ31" s="7">
        <f t="shared" si="23"/>
        <v>0</v>
      </c>
      <c r="GK31" s="7">
        <f t="shared" si="23"/>
        <v>0</v>
      </c>
      <c r="GL31" s="7">
        <f t="shared" si="23"/>
        <v>0</v>
      </c>
      <c r="GM31" s="7">
        <f t="shared" ref="GM31:HB43" si="26">IF(AND($B31&gt;=GM$9,$B31&lt;=(GM$9+GM$4-1)),GM$3,0)</f>
        <v>0</v>
      </c>
      <c r="GN31" s="7">
        <f t="shared" si="22"/>
        <v>0</v>
      </c>
      <c r="GO31" s="7">
        <f t="shared" si="22"/>
        <v>0</v>
      </c>
      <c r="GP31" s="7">
        <f t="shared" si="22"/>
        <v>0</v>
      </c>
      <c r="GQ31" s="7">
        <f t="shared" si="22"/>
        <v>0</v>
      </c>
      <c r="GR31" s="7">
        <f t="shared" si="22"/>
        <v>0</v>
      </c>
      <c r="GS31" s="7">
        <f t="shared" si="22"/>
        <v>0</v>
      </c>
      <c r="GT31" s="7">
        <f t="shared" si="22"/>
        <v>0</v>
      </c>
      <c r="GU31" s="7">
        <f t="shared" si="22"/>
        <v>0</v>
      </c>
      <c r="GV31" s="7">
        <f t="shared" si="22"/>
        <v>0</v>
      </c>
      <c r="GW31" s="7">
        <f t="shared" si="22"/>
        <v>0</v>
      </c>
      <c r="GX31" s="7">
        <f t="shared" si="22"/>
        <v>0</v>
      </c>
      <c r="GY31" s="7">
        <f t="shared" si="22"/>
        <v>0</v>
      </c>
      <c r="GZ31" s="7">
        <f t="shared" si="22"/>
        <v>0</v>
      </c>
      <c r="HA31" s="7">
        <f t="shared" si="22"/>
        <v>0</v>
      </c>
      <c r="HB31" s="7">
        <f t="shared" si="22"/>
        <v>0</v>
      </c>
      <c r="HC31" s="7">
        <f t="shared" si="22"/>
        <v>0</v>
      </c>
      <c r="HD31" s="7">
        <f t="shared" si="22"/>
        <v>0</v>
      </c>
      <c r="HE31" s="7">
        <f t="shared" si="22"/>
        <v>0</v>
      </c>
      <c r="HF31" s="7">
        <f t="shared" si="22"/>
        <v>0</v>
      </c>
      <c r="HG31" s="7">
        <f t="shared" si="22"/>
        <v>0</v>
      </c>
      <c r="HH31" s="7">
        <f t="shared" si="22"/>
        <v>0</v>
      </c>
      <c r="HI31" s="7">
        <f t="shared" si="22"/>
        <v>0</v>
      </c>
      <c r="HJ31" s="7">
        <f t="shared" si="22"/>
        <v>0</v>
      </c>
      <c r="HK31" s="7">
        <f t="shared" si="22"/>
        <v>0</v>
      </c>
      <c r="HL31" s="7">
        <f t="shared" si="22"/>
        <v>0</v>
      </c>
      <c r="HM31" s="7">
        <f t="shared" si="22"/>
        <v>0</v>
      </c>
      <c r="HN31" s="7">
        <f t="shared" ref="HN31:IC46" si="27">IF(AND($B31&gt;=HN$9,$B31&lt;=(HN$9+HN$4-1)),HN$3,0)</f>
        <v>0</v>
      </c>
      <c r="HO31" s="7">
        <f t="shared" si="27"/>
        <v>0</v>
      </c>
      <c r="HP31" s="7">
        <f t="shared" si="27"/>
        <v>0</v>
      </c>
      <c r="HQ31" s="7">
        <f t="shared" si="27"/>
        <v>0</v>
      </c>
      <c r="HR31" s="7">
        <f t="shared" si="27"/>
        <v>0</v>
      </c>
      <c r="HS31" s="7">
        <f t="shared" si="27"/>
        <v>0</v>
      </c>
      <c r="HT31" s="7">
        <f t="shared" si="27"/>
        <v>0</v>
      </c>
      <c r="HU31" s="7">
        <f t="shared" si="27"/>
        <v>0</v>
      </c>
      <c r="HV31" s="7">
        <f t="shared" si="27"/>
        <v>0</v>
      </c>
      <c r="HW31" s="7">
        <f t="shared" si="27"/>
        <v>0</v>
      </c>
      <c r="HX31" s="7">
        <f t="shared" si="27"/>
        <v>0</v>
      </c>
      <c r="HY31" s="7">
        <f t="shared" si="27"/>
        <v>0</v>
      </c>
      <c r="HZ31" s="7">
        <f t="shared" si="27"/>
        <v>0</v>
      </c>
      <c r="IA31" s="7">
        <f t="shared" si="27"/>
        <v>0</v>
      </c>
      <c r="IB31" s="7">
        <f t="shared" si="27"/>
        <v>0</v>
      </c>
      <c r="IC31" s="7">
        <f t="shared" si="27"/>
        <v>0</v>
      </c>
      <c r="ID31" s="7">
        <f t="shared" ref="ID31:IR46" si="28">IF(AND($B31&gt;=ID$9,$B31&lt;=(ID$9+ID$4-1)),ID$3,0)</f>
        <v>0</v>
      </c>
      <c r="IE31" s="7">
        <f t="shared" si="28"/>
        <v>0</v>
      </c>
      <c r="IF31" s="7">
        <f t="shared" si="28"/>
        <v>0</v>
      </c>
      <c r="IG31" s="7">
        <f t="shared" si="28"/>
        <v>0</v>
      </c>
      <c r="IH31" s="7">
        <f t="shared" si="28"/>
        <v>0</v>
      </c>
      <c r="II31" s="7">
        <f t="shared" si="28"/>
        <v>0</v>
      </c>
      <c r="IJ31" s="7">
        <f t="shared" si="28"/>
        <v>0</v>
      </c>
      <c r="IK31" s="7">
        <f t="shared" si="28"/>
        <v>0</v>
      </c>
      <c r="IL31" s="7">
        <f t="shared" si="28"/>
        <v>0</v>
      </c>
      <c r="IM31" s="7">
        <f t="shared" si="28"/>
        <v>0</v>
      </c>
      <c r="IN31" s="7">
        <f t="shared" si="28"/>
        <v>0</v>
      </c>
      <c r="IO31" s="7">
        <f t="shared" si="28"/>
        <v>0</v>
      </c>
      <c r="IP31" s="7">
        <f t="shared" si="28"/>
        <v>0</v>
      </c>
      <c r="IQ31" s="7">
        <f t="shared" si="28"/>
        <v>0</v>
      </c>
      <c r="IR31" s="7">
        <f t="shared" si="28"/>
        <v>0</v>
      </c>
    </row>
    <row r="32" spans="1:252" ht="15" customHeight="1" x14ac:dyDescent="0.35">
      <c r="B32" s="13">
        <f t="shared" si="5"/>
        <v>2031</v>
      </c>
      <c r="C32" s="7">
        <f t="shared" si="4"/>
        <v>0</v>
      </c>
      <c r="D32" s="7">
        <f t="shared" si="25"/>
        <v>0</v>
      </c>
      <c r="E32" s="7">
        <f t="shared" si="25"/>
        <v>0</v>
      </c>
      <c r="F32" s="7">
        <f t="shared" si="25"/>
        <v>0</v>
      </c>
      <c r="G32" s="7">
        <f t="shared" si="25"/>
        <v>0</v>
      </c>
      <c r="H32" s="7">
        <f t="shared" si="25"/>
        <v>0</v>
      </c>
      <c r="I32" s="7">
        <f t="shared" si="25"/>
        <v>0</v>
      </c>
      <c r="J32" s="7">
        <f t="shared" si="25"/>
        <v>0</v>
      </c>
      <c r="K32" s="7">
        <f t="shared" si="25"/>
        <v>0</v>
      </c>
      <c r="L32" s="7">
        <f t="shared" si="25"/>
        <v>0</v>
      </c>
      <c r="M32" s="7">
        <f t="shared" si="25"/>
        <v>0</v>
      </c>
      <c r="N32" s="7">
        <f t="shared" si="25"/>
        <v>0</v>
      </c>
      <c r="O32" s="7">
        <f t="shared" si="25"/>
        <v>0</v>
      </c>
      <c r="P32" s="7">
        <f t="shared" si="25"/>
        <v>0</v>
      </c>
      <c r="Q32" s="7">
        <f t="shared" si="25"/>
        <v>0</v>
      </c>
      <c r="R32" s="7">
        <f t="shared" si="25"/>
        <v>0</v>
      </c>
      <c r="S32" s="7">
        <f t="shared" si="25"/>
        <v>0</v>
      </c>
      <c r="T32" s="7">
        <f t="shared" si="25"/>
        <v>0</v>
      </c>
      <c r="U32" s="7">
        <f t="shared" si="25"/>
        <v>0</v>
      </c>
      <c r="V32" s="7">
        <f t="shared" si="25"/>
        <v>0</v>
      </c>
      <c r="W32" s="7">
        <f t="shared" si="25"/>
        <v>0</v>
      </c>
      <c r="X32" s="7">
        <f t="shared" si="25"/>
        <v>0</v>
      </c>
      <c r="Y32" s="7">
        <f t="shared" si="25"/>
        <v>0</v>
      </c>
      <c r="Z32" s="7">
        <f t="shared" si="25"/>
        <v>0</v>
      </c>
      <c r="AA32" s="7">
        <f t="shared" si="25"/>
        <v>0</v>
      </c>
      <c r="AB32" s="7">
        <f t="shared" si="25"/>
        <v>0</v>
      </c>
      <c r="AC32" s="7">
        <f t="shared" si="25"/>
        <v>0</v>
      </c>
      <c r="AD32" s="7">
        <f t="shared" si="25"/>
        <v>0</v>
      </c>
      <c r="AE32" s="7">
        <f t="shared" si="25"/>
        <v>0</v>
      </c>
      <c r="AF32" s="7">
        <f t="shared" si="25"/>
        <v>0</v>
      </c>
      <c r="AG32" s="7">
        <f t="shared" si="25"/>
        <v>0</v>
      </c>
      <c r="AH32" s="7">
        <f t="shared" si="25"/>
        <v>0</v>
      </c>
      <c r="AI32" s="7">
        <f t="shared" si="25"/>
        <v>0</v>
      </c>
      <c r="AJ32" s="7">
        <f t="shared" si="25"/>
        <v>0</v>
      </c>
      <c r="AK32" s="7">
        <f t="shared" si="25"/>
        <v>0</v>
      </c>
      <c r="AL32" s="7">
        <f t="shared" si="25"/>
        <v>0</v>
      </c>
      <c r="AM32" s="7">
        <f t="shared" si="25"/>
        <v>0</v>
      </c>
      <c r="AN32" s="7">
        <f t="shared" si="25"/>
        <v>0</v>
      </c>
      <c r="AO32" s="7">
        <f t="shared" si="25"/>
        <v>0</v>
      </c>
      <c r="AP32" s="7">
        <f t="shared" si="25"/>
        <v>0</v>
      </c>
      <c r="AQ32" s="7">
        <f t="shared" si="25"/>
        <v>0</v>
      </c>
      <c r="AR32" s="7">
        <f t="shared" si="25"/>
        <v>0</v>
      </c>
      <c r="AS32" s="7">
        <f t="shared" si="25"/>
        <v>0</v>
      </c>
      <c r="AT32" s="7">
        <f t="shared" si="25"/>
        <v>0</v>
      </c>
      <c r="AU32" s="7">
        <f t="shared" si="25"/>
        <v>0</v>
      </c>
      <c r="AV32" s="7">
        <f t="shared" si="25"/>
        <v>0</v>
      </c>
      <c r="AW32" s="7">
        <f t="shared" si="25"/>
        <v>0</v>
      </c>
      <c r="AX32" s="7">
        <f t="shared" si="25"/>
        <v>0</v>
      </c>
      <c r="AY32" s="7">
        <f t="shared" si="25"/>
        <v>0</v>
      </c>
      <c r="AZ32" s="7">
        <f t="shared" si="25"/>
        <v>0</v>
      </c>
      <c r="BA32" s="7">
        <f t="shared" si="25"/>
        <v>0</v>
      </c>
      <c r="BB32" s="7">
        <f t="shared" si="25"/>
        <v>0</v>
      </c>
      <c r="BC32" s="7">
        <f t="shared" si="25"/>
        <v>0</v>
      </c>
      <c r="BD32" s="7">
        <f t="shared" si="25"/>
        <v>0</v>
      </c>
      <c r="BE32" s="7">
        <f t="shared" si="25"/>
        <v>0</v>
      </c>
      <c r="BF32" s="7">
        <f t="shared" si="25"/>
        <v>0</v>
      </c>
      <c r="BG32" s="7">
        <f t="shared" si="25"/>
        <v>0</v>
      </c>
      <c r="BH32" s="7">
        <f t="shared" si="25"/>
        <v>0</v>
      </c>
      <c r="BI32" s="7">
        <f t="shared" si="25"/>
        <v>0</v>
      </c>
      <c r="BJ32" s="7">
        <f t="shared" si="25"/>
        <v>0</v>
      </c>
      <c r="BK32" s="7">
        <f t="shared" si="25"/>
        <v>0</v>
      </c>
      <c r="BL32" s="7">
        <f t="shared" si="25"/>
        <v>0</v>
      </c>
      <c r="BM32" s="7">
        <f t="shared" si="25"/>
        <v>0</v>
      </c>
      <c r="BN32" s="7">
        <f t="shared" si="25"/>
        <v>0</v>
      </c>
      <c r="BO32" s="7">
        <f t="shared" ref="D32:BO36" si="29">IF(AND($B32&gt;=BO$9,$B32&lt;=(BO$9+BO$4-1)),BO$3,0)</f>
        <v>0</v>
      </c>
      <c r="BP32" s="7">
        <f t="shared" si="24"/>
        <v>0</v>
      </c>
      <c r="BQ32" s="7">
        <f t="shared" si="24"/>
        <v>0</v>
      </c>
      <c r="BR32" s="7">
        <f t="shared" ref="BR32:CG46" si="30">IF(AND($B32&gt;=BR$9,$B32&lt;=(BR$9+BR$4-1)),BR$3,0)</f>
        <v>0</v>
      </c>
      <c r="BS32" s="7">
        <f t="shared" si="30"/>
        <v>0</v>
      </c>
      <c r="BT32" s="7">
        <f t="shared" si="30"/>
        <v>0</v>
      </c>
      <c r="BU32" s="7">
        <f t="shared" si="30"/>
        <v>0</v>
      </c>
      <c r="BV32" s="7">
        <f t="shared" si="30"/>
        <v>0</v>
      </c>
      <c r="BW32" s="7">
        <f t="shared" si="30"/>
        <v>0</v>
      </c>
      <c r="BX32" s="7">
        <f t="shared" si="30"/>
        <v>0</v>
      </c>
      <c r="BY32" s="7">
        <f t="shared" si="30"/>
        <v>0</v>
      </c>
      <c r="BZ32" s="7">
        <f t="shared" si="30"/>
        <v>0</v>
      </c>
      <c r="CA32" s="7">
        <f t="shared" si="30"/>
        <v>0</v>
      </c>
      <c r="CB32" s="7">
        <f t="shared" si="30"/>
        <v>0</v>
      </c>
      <c r="CC32" s="7">
        <f t="shared" si="30"/>
        <v>0</v>
      </c>
      <c r="CD32" s="7">
        <f t="shared" si="30"/>
        <v>0</v>
      </c>
      <c r="CE32" s="7">
        <f t="shared" si="30"/>
        <v>0</v>
      </c>
      <c r="CF32" s="7">
        <f t="shared" si="30"/>
        <v>0</v>
      </c>
      <c r="CG32" s="7">
        <f t="shared" si="30"/>
        <v>0</v>
      </c>
      <c r="CH32" s="7">
        <f t="shared" ref="CH32:CW46" si="31">IF(AND($B32&gt;=CH$9,$B32&lt;=(CH$9+CH$4-1)),CH$3,0)</f>
        <v>0</v>
      </c>
      <c r="CI32" s="7">
        <f t="shared" si="31"/>
        <v>0</v>
      </c>
      <c r="CJ32" s="7">
        <f t="shared" si="31"/>
        <v>0</v>
      </c>
      <c r="CK32" s="7">
        <f t="shared" si="31"/>
        <v>0</v>
      </c>
      <c r="CL32" s="7">
        <f t="shared" si="31"/>
        <v>0</v>
      </c>
      <c r="CM32" s="7">
        <f t="shared" si="31"/>
        <v>0</v>
      </c>
      <c r="CN32" s="7">
        <f t="shared" si="31"/>
        <v>0</v>
      </c>
      <c r="CO32" s="7">
        <f t="shared" si="31"/>
        <v>0</v>
      </c>
      <c r="CP32" s="7">
        <f t="shared" si="31"/>
        <v>0</v>
      </c>
      <c r="CQ32" s="7">
        <f t="shared" si="31"/>
        <v>0</v>
      </c>
      <c r="CR32" s="7">
        <f t="shared" si="31"/>
        <v>0</v>
      </c>
      <c r="CS32" s="7">
        <f t="shared" si="31"/>
        <v>0</v>
      </c>
      <c r="CT32" s="7">
        <f t="shared" si="31"/>
        <v>0</v>
      </c>
      <c r="CU32" s="7">
        <f t="shared" si="31"/>
        <v>0</v>
      </c>
      <c r="CV32" s="7">
        <f t="shared" si="31"/>
        <v>0</v>
      </c>
      <c r="CW32" s="7">
        <f t="shared" si="31"/>
        <v>0</v>
      </c>
      <c r="CX32" s="7">
        <f t="shared" ref="CX32:DM46" si="32">IF(AND($B32&gt;=CX$9,$B32&lt;=(CX$9+CX$4-1)),CX$3,0)</f>
        <v>0</v>
      </c>
      <c r="CY32" s="7">
        <f t="shared" si="32"/>
        <v>0</v>
      </c>
      <c r="CZ32" s="7">
        <f t="shared" si="32"/>
        <v>0</v>
      </c>
      <c r="DA32" s="7">
        <f t="shared" si="32"/>
        <v>0</v>
      </c>
      <c r="DB32" s="7">
        <f t="shared" si="32"/>
        <v>0</v>
      </c>
      <c r="DC32" s="7">
        <f t="shared" si="32"/>
        <v>0</v>
      </c>
      <c r="DD32" s="7">
        <f t="shared" si="32"/>
        <v>0</v>
      </c>
      <c r="DE32" s="7">
        <f t="shared" si="32"/>
        <v>0</v>
      </c>
      <c r="DF32" s="7">
        <f t="shared" si="32"/>
        <v>0</v>
      </c>
      <c r="DG32" s="7">
        <f t="shared" si="32"/>
        <v>0</v>
      </c>
      <c r="DH32" s="7">
        <f t="shared" si="32"/>
        <v>0</v>
      </c>
      <c r="DI32" s="7">
        <f t="shared" si="32"/>
        <v>0</v>
      </c>
      <c r="DJ32" s="7">
        <f t="shared" si="32"/>
        <v>0</v>
      </c>
      <c r="DK32" s="7">
        <f t="shared" si="32"/>
        <v>0</v>
      </c>
      <c r="DL32" s="7">
        <f t="shared" si="32"/>
        <v>0</v>
      </c>
      <c r="DM32" s="7">
        <f t="shared" si="32"/>
        <v>0</v>
      </c>
      <c r="DN32" s="7">
        <f t="shared" ref="DN32:EA46" si="33">IF(AND($B32&gt;=DN$9,$B32&lt;=(DN$9+DN$4-1)),DN$3,0)</f>
        <v>0</v>
      </c>
      <c r="DO32" s="7">
        <f t="shared" si="33"/>
        <v>0</v>
      </c>
      <c r="DP32" s="7">
        <f t="shared" si="33"/>
        <v>0</v>
      </c>
      <c r="DQ32" s="7">
        <f t="shared" si="33"/>
        <v>0</v>
      </c>
      <c r="DR32" s="7">
        <f t="shared" si="33"/>
        <v>0</v>
      </c>
      <c r="DS32" s="7">
        <f t="shared" si="33"/>
        <v>0</v>
      </c>
      <c r="DT32" s="7">
        <f t="shared" si="33"/>
        <v>0</v>
      </c>
      <c r="DU32" s="7">
        <f t="shared" si="33"/>
        <v>0</v>
      </c>
      <c r="DV32" s="7">
        <f t="shared" si="33"/>
        <v>0</v>
      </c>
      <c r="DW32" s="7">
        <f t="shared" si="33"/>
        <v>0</v>
      </c>
      <c r="DX32" s="7">
        <f t="shared" si="33"/>
        <v>0</v>
      </c>
      <c r="DY32" s="7">
        <f t="shared" si="33"/>
        <v>0</v>
      </c>
      <c r="DZ32" s="7">
        <f t="shared" si="33"/>
        <v>0</v>
      </c>
      <c r="EA32" s="7">
        <f t="shared" si="8"/>
        <v>0</v>
      </c>
      <c r="EB32" s="7">
        <f t="shared" ref="EB32:EQ46" si="34">IF(AND($B32&gt;=EB$9,$B32&lt;=(EB$9+EB$4-1)),EB$3,0)</f>
        <v>0</v>
      </c>
      <c r="EC32" s="7">
        <f t="shared" si="34"/>
        <v>0</v>
      </c>
      <c r="ED32" s="7">
        <f t="shared" si="34"/>
        <v>0</v>
      </c>
      <c r="EE32" s="7">
        <f t="shared" si="34"/>
        <v>0</v>
      </c>
      <c r="EF32" s="7">
        <f t="shared" si="34"/>
        <v>0</v>
      </c>
      <c r="EG32" s="7">
        <f t="shared" si="34"/>
        <v>0</v>
      </c>
      <c r="EH32" s="7">
        <f t="shared" si="34"/>
        <v>0</v>
      </c>
      <c r="EI32" s="7">
        <f t="shared" si="34"/>
        <v>0</v>
      </c>
      <c r="EJ32" s="7">
        <f t="shared" si="34"/>
        <v>0</v>
      </c>
      <c r="EK32" s="7">
        <f t="shared" si="34"/>
        <v>0</v>
      </c>
      <c r="EL32" s="7">
        <f t="shared" si="34"/>
        <v>0</v>
      </c>
      <c r="EM32" s="7">
        <f t="shared" si="34"/>
        <v>0</v>
      </c>
      <c r="EN32" s="7">
        <f t="shared" si="34"/>
        <v>0</v>
      </c>
      <c r="EO32" s="7">
        <f t="shared" si="34"/>
        <v>0</v>
      </c>
      <c r="EP32" s="7">
        <f t="shared" si="34"/>
        <v>0</v>
      </c>
      <c r="EQ32" s="7">
        <f t="shared" si="34"/>
        <v>0</v>
      </c>
      <c r="ER32" s="7">
        <f t="shared" ref="ER32:FG46" si="35">IF(AND($B32&gt;=ER$9,$B32&lt;=(ER$9+ER$4-1)),ER$3,0)</f>
        <v>0</v>
      </c>
      <c r="ES32" s="7">
        <f t="shared" si="35"/>
        <v>0</v>
      </c>
      <c r="ET32" s="7">
        <f t="shared" si="35"/>
        <v>0</v>
      </c>
      <c r="EU32" s="7">
        <f t="shared" si="35"/>
        <v>0</v>
      </c>
      <c r="EV32" s="7">
        <f t="shared" si="35"/>
        <v>0</v>
      </c>
      <c r="EW32" s="7">
        <f t="shared" si="35"/>
        <v>0</v>
      </c>
      <c r="EX32" s="7">
        <f t="shared" si="35"/>
        <v>0</v>
      </c>
      <c r="EY32" s="7">
        <f t="shared" si="35"/>
        <v>0</v>
      </c>
      <c r="EZ32" s="7">
        <f t="shared" si="35"/>
        <v>0</v>
      </c>
      <c r="FA32" s="7">
        <f t="shared" si="35"/>
        <v>0</v>
      </c>
      <c r="FB32" s="7">
        <f t="shared" si="35"/>
        <v>0</v>
      </c>
      <c r="FC32" s="7">
        <f t="shared" si="35"/>
        <v>0</v>
      </c>
      <c r="FD32" s="7">
        <f t="shared" si="35"/>
        <v>0</v>
      </c>
      <c r="FE32" s="7">
        <f t="shared" si="35"/>
        <v>0</v>
      </c>
      <c r="FF32" s="7">
        <f t="shared" si="35"/>
        <v>0</v>
      </c>
      <c r="FG32" s="7">
        <f t="shared" si="35"/>
        <v>0</v>
      </c>
      <c r="FH32" s="7">
        <f t="shared" ref="FH32:FW46" si="36">IF(AND($B32&gt;=FH$9,$B32&lt;=(FH$9+FH$4-1)),FH$3,0)</f>
        <v>0</v>
      </c>
      <c r="FI32" s="7">
        <f t="shared" si="36"/>
        <v>0</v>
      </c>
      <c r="FJ32" s="7">
        <f t="shared" si="36"/>
        <v>0</v>
      </c>
      <c r="FK32" s="7">
        <f t="shared" si="36"/>
        <v>0</v>
      </c>
      <c r="FL32" s="7">
        <f t="shared" si="36"/>
        <v>0</v>
      </c>
      <c r="FM32" s="7">
        <f t="shared" si="36"/>
        <v>0</v>
      </c>
      <c r="FN32" s="7">
        <f t="shared" si="36"/>
        <v>0</v>
      </c>
      <c r="FO32" s="7">
        <f t="shared" si="36"/>
        <v>0</v>
      </c>
      <c r="FP32" s="7">
        <f t="shared" si="36"/>
        <v>0</v>
      </c>
      <c r="FQ32" s="7">
        <f t="shared" si="36"/>
        <v>0</v>
      </c>
      <c r="FR32" s="7">
        <f t="shared" si="36"/>
        <v>0</v>
      </c>
      <c r="FS32" s="7">
        <f t="shared" si="36"/>
        <v>0</v>
      </c>
      <c r="FT32" s="7">
        <f t="shared" si="36"/>
        <v>0</v>
      </c>
      <c r="FU32" s="7">
        <f t="shared" si="36"/>
        <v>0</v>
      </c>
      <c r="FV32" s="7">
        <f t="shared" si="36"/>
        <v>0</v>
      </c>
      <c r="FW32" s="7">
        <f t="shared" si="36"/>
        <v>0</v>
      </c>
      <c r="FX32" s="7">
        <f t="shared" ref="FX32:GM46" si="37">IF(AND($B32&gt;=FX$9,$B32&lt;=(FX$9+FX$4-1)),FX$3,0)</f>
        <v>0</v>
      </c>
      <c r="FY32" s="7">
        <f t="shared" si="37"/>
        <v>0</v>
      </c>
      <c r="FZ32" s="7">
        <f t="shared" si="37"/>
        <v>0</v>
      </c>
      <c r="GA32" s="7">
        <f t="shared" si="37"/>
        <v>0</v>
      </c>
      <c r="GB32" s="7">
        <f t="shared" si="37"/>
        <v>0</v>
      </c>
      <c r="GC32" s="7">
        <f t="shared" si="37"/>
        <v>0</v>
      </c>
      <c r="GD32" s="7">
        <f t="shared" si="37"/>
        <v>0</v>
      </c>
      <c r="GE32" s="7">
        <f t="shared" si="37"/>
        <v>0</v>
      </c>
      <c r="GF32" s="7">
        <f t="shared" si="37"/>
        <v>0</v>
      </c>
      <c r="GG32" s="7">
        <f t="shared" si="37"/>
        <v>0</v>
      </c>
      <c r="GH32" s="7">
        <f t="shared" si="37"/>
        <v>0</v>
      </c>
      <c r="GI32" s="7">
        <f t="shared" si="37"/>
        <v>0</v>
      </c>
      <c r="GJ32" s="7">
        <f t="shared" si="37"/>
        <v>0</v>
      </c>
      <c r="GK32" s="7">
        <f t="shared" si="37"/>
        <v>0</v>
      </c>
      <c r="GL32" s="7">
        <f t="shared" si="37"/>
        <v>0</v>
      </c>
      <c r="GM32" s="7">
        <f t="shared" si="26"/>
        <v>0</v>
      </c>
      <c r="GN32" s="7">
        <f t="shared" si="26"/>
        <v>0</v>
      </c>
      <c r="GO32" s="7">
        <f t="shared" si="26"/>
        <v>0</v>
      </c>
      <c r="GP32" s="7">
        <f t="shared" si="26"/>
        <v>0</v>
      </c>
      <c r="GQ32" s="7">
        <f t="shared" si="26"/>
        <v>0</v>
      </c>
      <c r="GR32" s="7">
        <f t="shared" si="26"/>
        <v>0</v>
      </c>
      <c r="GS32" s="7">
        <f t="shared" si="26"/>
        <v>0</v>
      </c>
      <c r="GT32" s="7">
        <f t="shared" si="26"/>
        <v>0</v>
      </c>
      <c r="GU32" s="7">
        <f t="shared" si="26"/>
        <v>0</v>
      </c>
      <c r="GV32" s="7">
        <f t="shared" si="26"/>
        <v>0</v>
      </c>
      <c r="GW32" s="7">
        <f t="shared" si="26"/>
        <v>0</v>
      </c>
      <c r="GX32" s="7">
        <f t="shared" si="26"/>
        <v>0</v>
      </c>
      <c r="GY32" s="7">
        <f t="shared" si="26"/>
        <v>0</v>
      </c>
      <c r="GZ32" s="7">
        <f t="shared" si="26"/>
        <v>0</v>
      </c>
      <c r="HA32" s="7">
        <f t="shared" si="26"/>
        <v>0</v>
      </c>
      <c r="HB32" s="7">
        <f t="shared" si="26"/>
        <v>0</v>
      </c>
      <c r="HC32" s="7">
        <f t="shared" ref="HC32:HM42" si="38">IF(AND($B32&gt;=HC$9,$B32&lt;=(HC$9+HC$4-1)),HC$3,0)</f>
        <v>0</v>
      </c>
      <c r="HD32" s="7">
        <f t="shared" si="38"/>
        <v>0</v>
      </c>
      <c r="HE32" s="7">
        <f t="shared" si="38"/>
        <v>0</v>
      </c>
      <c r="HF32" s="7">
        <f t="shared" si="38"/>
        <v>0</v>
      </c>
      <c r="HG32" s="7">
        <f t="shared" si="38"/>
        <v>0</v>
      </c>
      <c r="HH32" s="7">
        <f t="shared" si="38"/>
        <v>0</v>
      </c>
      <c r="HI32" s="7">
        <f t="shared" si="38"/>
        <v>0</v>
      </c>
      <c r="HJ32" s="7">
        <f t="shared" si="38"/>
        <v>0</v>
      </c>
      <c r="HK32" s="7">
        <f t="shared" si="38"/>
        <v>0</v>
      </c>
      <c r="HL32" s="7">
        <f t="shared" si="38"/>
        <v>0</v>
      </c>
      <c r="HM32" s="7">
        <f t="shared" si="38"/>
        <v>0</v>
      </c>
      <c r="HN32" s="7">
        <f t="shared" si="27"/>
        <v>0</v>
      </c>
      <c r="HO32" s="7">
        <f t="shared" si="27"/>
        <v>0</v>
      </c>
      <c r="HP32" s="7">
        <f t="shared" si="27"/>
        <v>0</v>
      </c>
      <c r="HQ32" s="7">
        <f t="shared" si="27"/>
        <v>0</v>
      </c>
      <c r="HR32" s="7">
        <f t="shared" si="27"/>
        <v>0</v>
      </c>
      <c r="HS32" s="7">
        <f t="shared" si="27"/>
        <v>0</v>
      </c>
      <c r="HT32" s="7">
        <f t="shared" si="27"/>
        <v>0</v>
      </c>
      <c r="HU32" s="7">
        <f t="shared" si="27"/>
        <v>0</v>
      </c>
      <c r="HV32" s="7">
        <f t="shared" si="27"/>
        <v>0</v>
      </c>
      <c r="HW32" s="7">
        <f t="shared" si="27"/>
        <v>0</v>
      </c>
      <c r="HX32" s="7">
        <f t="shared" si="27"/>
        <v>0</v>
      </c>
      <c r="HY32" s="7">
        <f t="shared" si="27"/>
        <v>0</v>
      </c>
      <c r="HZ32" s="7">
        <f t="shared" si="27"/>
        <v>0</v>
      </c>
      <c r="IA32" s="7">
        <f t="shared" si="27"/>
        <v>0</v>
      </c>
      <c r="IB32" s="7">
        <f t="shared" si="27"/>
        <v>0</v>
      </c>
      <c r="IC32" s="7">
        <f t="shared" si="27"/>
        <v>0</v>
      </c>
      <c r="ID32" s="7">
        <f t="shared" si="28"/>
        <v>0</v>
      </c>
      <c r="IE32" s="7">
        <f t="shared" si="28"/>
        <v>0</v>
      </c>
      <c r="IF32" s="7">
        <f t="shared" si="28"/>
        <v>0</v>
      </c>
      <c r="IG32" s="7">
        <f t="shared" si="28"/>
        <v>0</v>
      </c>
      <c r="IH32" s="7">
        <f t="shared" si="28"/>
        <v>0</v>
      </c>
      <c r="II32" s="7">
        <f t="shared" si="28"/>
        <v>0</v>
      </c>
      <c r="IJ32" s="7">
        <f t="shared" si="28"/>
        <v>0</v>
      </c>
      <c r="IK32" s="7">
        <f t="shared" si="28"/>
        <v>0</v>
      </c>
      <c r="IL32" s="7">
        <f t="shared" si="28"/>
        <v>0</v>
      </c>
      <c r="IM32" s="7">
        <f t="shared" si="28"/>
        <v>0</v>
      </c>
      <c r="IN32" s="7">
        <f t="shared" si="28"/>
        <v>0</v>
      </c>
      <c r="IO32" s="7">
        <f t="shared" si="28"/>
        <v>0</v>
      </c>
      <c r="IP32" s="7">
        <f t="shared" si="28"/>
        <v>0</v>
      </c>
      <c r="IQ32" s="7">
        <f t="shared" si="28"/>
        <v>0</v>
      </c>
      <c r="IR32" s="7">
        <f t="shared" si="28"/>
        <v>0</v>
      </c>
    </row>
    <row r="33" spans="2:252" ht="15" customHeight="1" x14ac:dyDescent="0.35">
      <c r="B33" s="13">
        <f t="shared" si="5"/>
        <v>2032</v>
      </c>
      <c r="C33" s="7">
        <f t="shared" ref="C33:R46" si="39">IF(AND($B33&gt;=C$9,$B33&lt;=(C$9+C$4-1)),C$3,0)</f>
        <v>0</v>
      </c>
      <c r="D33" s="7">
        <f t="shared" si="29"/>
        <v>0</v>
      </c>
      <c r="E33" s="7">
        <f t="shared" si="29"/>
        <v>0</v>
      </c>
      <c r="F33" s="7">
        <f t="shared" si="29"/>
        <v>0</v>
      </c>
      <c r="G33" s="7">
        <f t="shared" si="29"/>
        <v>0</v>
      </c>
      <c r="H33" s="7">
        <f t="shared" si="29"/>
        <v>0</v>
      </c>
      <c r="I33" s="7">
        <f t="shared" si="29"/>
        <v>0</v>
      </c>
      <c r="J33" s="7">
        <f t="shared" si="29"/>
        <v>0</v>
      </c>
      <c r="K33" s="7">
        <f t="shared" si="29"/>
        <v>0</v>
      </c>
      <c r="L33" s="7">
        <f t="shared" si="29"/>
        <v>0</v>
      </c>
      <c r="M33" s="7">
        <f t="shared" si="29"/>
        <v>0</v>
      </c>
      <c r="N33" s="7">
        <f t="shared" si="29"/>
        <v>0</v>
      </c>
      <c r="O33" s="7">
        <f t="shared" si="29"/>
        <v>0</v>
      </c>
      <c r="P33" s="7">
        <f t="shared" si="29"/>
        <v>0</v>
      </c>
      <c r="Q33" s="7">
        <f t="shared" si="29"/>
        <v>0</v>
      </c>
      <c r="R33" s="7">
        <f t="shared" si="29"/>
        <v>0</v>
      </c>
      <c r="S33" s="7">
        <f t="shared" si="29"/>
        <v>0</v>
      </c>
      <c r="T33" s="7">
        <f t="shared" si="29"/>
        <v>0</v>
      </c>
      <c r="U33" s="7">
        <f t="shared" si="29"/>
        <v>0</v>
      </c>
      <c r="V33" s="7">
        <f t="shared" si="29"/>
        <v>0</v>
      </c>
      <c r="W33" s="7">
        <f t="shared" si="29"/>
        <v>0</v>
      </c>
      <c r="X33" s="7">
        <f t="shared" si="29"/>
        <v>0</v>
      </c>
      <c r="Y33" s="7">
        <f t="shared" si="29"/>
        <v>0</v>
      </c>
      <c r="Z33" s="7">
        <f t="shared" si="29"/>
        <v>0</v>
      </c>
      <c r="AA33" s="7">
        <f t="shared" si="29"/>
        <v>0</v>
      </c>
      <c r="AB33" s="7">
        <f t="shared" si="29"/>
        <v>0</v>
      </c>
      <c r="AC33" s="7">
        <f t="shared" si="29"/>
        <v>0</v>
      </c>
      <c r="AD33" s="7">
        <f t="shared" si="29"/>
        <v>0</v>
      </c>
      <c r="AE33" s="7">
        <f t="shared" si="29"/>
        <v>0</v>
      </c>
      <c r="AF33" s="7">
        <f t="shared" si="29"/>
        <v>0</v>
      </c>
      <c r="AG33" s="7">
        <f t="shared" si="29"/>
        <v>0</v>
      </c>
      <c r="AH33" s="7">
        <f t="shared" si="29"/>
        <v>0</v>
      </c>
      <c r="AI33" s="7">
        <f t="shared" si="29"/>
        <v>0</v>
      </c>
      <c r="AJ33" s="7">
        <f t="shared" si="29"/>
        <v>0</v>
      </c>
      <c r="AK33" s="7">
        <f t="shared" si="29"/>
        <v>0</v>
      </c>
      <c r="AL33" s="7">
        <f t="shared" si="29"/>
        <v>0</v>
      </c>
      <c r="AM33" s="7">
        <f t="shared" si="29"/>
        <v>0</v>
      </c>
      <c r="AN33" s="7">
        <f t="shared" si="29"/>
        <v>0</v>
      </c>
      <c r="AO33" s="7">
        <f t="shared" si="29"/>
        <v>0</v>
      </c>
      <c r="AP33" s="7">
        <f t="shared" si="29"/>
        <v>0</v>
      </c>
      <c r="AQ33" s="7">
        <f t="shared" si="29"/>
        <v>0</v>
      </c>
      <c r="AR33" s="7">
        <f t="shared" si="29"/>
        <v>0</v>
      </c>
      <c r="AS33" s="7">
        <f t="shared" si="29"/>
        <v>0</v>
      </c>
      <c r="AT33" s="7">
        <f t="shared" si="29"/>
        <v>0</v>
      </c>
      <c r="AU33" s="7">
        <f t="shared" si="29"/>
        <v>0</v>
      </c>
      <c r="AV33" s="7">
        <f t="shared" si="29"/>
        <v>0</v>
      </c>
      <c r="AW33" s="7">
        <f t="shared" si="29"/>
        <v>0</v>
      </c>
      <c r="AX33" s="7">
        <f t="shared" si="29"/>
        <v>0</v>
      </c>
      <c r="AY33" s="7">
        <f t="shared" si="29"/>
        <v>0</v>
      </c>
      <c r="AZ33" s="7">
        <f t="shared" si="29"/>
        <v>0</v>
      </c>
      <c r="BA33" s="7">
        <f t="shared" si="29"/>
        <v>0</v>
      </c>
      <c r="BB33" s="7">
        <f t="shared" si="29"/>
        <v>0</v>
      </c>
      <c r="BC33" s="7">
        <f t="shared" si="29"/>
        <v>0</v>
      </c>
      <c r="BD33" s="7">
        <f t="shared" si="29"/>
        <v>0</v>
      </c>
      <c r="BE33" s="7">
        <f t="shared" si="29"/>
        <v>0</v>
      </c>
      <c r="BF33" s="7">
        <f t="shared" si="29"/>
        <v>0</v>
      </c>
      <c r="BG33" s="7">
        <f t="shared" si="29"/>
        <v>0</v>
      </c>
      <c r="BH33" s="7">
        <f t="shared" si="29"/>
        <v>0</v>
      </c>
      <c r="BI33" s="7">
        <f t="shared" si="29"/>
        <v>0</v>
      </c>
      <c r="BJ33" s="7">
        <f t="shared" si="29"/>
        <v>0</v>
      </c>
      <c r="BK33" s="7">
        <f t="shared" si="29"/>
        <v>0</v>
      </c>
      <c r="BL33" s="7">
        <f t="shared" si="29"/>
        <v>0</v>
      </c>
      <c r="BM33" s="7">
        <f t="shared" si="29"/>
        <v>0</v>
      </c>
      <c r="BN33" s="7">
        <f t="shared" si="29"/>
        <v>0</v>
      </c>
      <c r="BO33" s="7">
        <f t="shared" si="29"/>
        <v>0</v>
      </c>
      <c r="BP33" s="7">
        <f t="shared" ref="BP33:CE46" si="40">IF(AND($B33&gt;=BP$9,$B33&lt;=(BP$9+BP$4-1)),BP$3,0)</f>
        <v>0</v>
      </c>
      <c r="BQ33" s="7">
        <f t="shared" si="40"/>
        <v>0</v>
      </c>
      <c r="BR33" s="7">
        <f t="shared" si="40"/>
        <v>0</v>
      </c>
      <c r="BS33" s="7">
        <f t="shared" si="40"/>
        <v>0</v>
      </c>
      <c r="BT33" s="7">
        <f t="shared" si="40"/>
        <v>0</v>
      </c>
      <c r="BU33" s="7">
        <f t="shared" si="40"/>
        <v>0</v>
      </c>
      <c r="BV33" s="7">
        <f t="shared" si="40"/>
        <v>0</v>
      </c>
      <c r="BW33" s="7">
        <f t="shared" si="40"/>
        <v>0</v>
      </c>
      <c r="BX33" s="7">
        <f t="shared" si="40"/>
        <v>0</v>
      </c>
      <c r="BY33" s="7">
        <f t="shared" si="40"/>
        <v>0</v>
      </c>
      <c r="BZ33" s="7">
        <f t="shared" si="40"/>
        <v>0</v>
      </c>
      <c r="CA33" s="7">
        <f t="shared" si="40"/>
        <v>0</v>
      </c>
      <c r="CB33" s="7">
        <f t="shared" si="40"/>
        <v>0</v>
      </c>
      <c r="CC33" s="7">
        <f t="shared" si="40"/>
        <v>0</v>
      </c>
      <c r="CD33" s="7">
        <f t="shared" si="40"/>
        <v>0</v>
      </c>
      <c r="CE33" s="7">
        <f t="shared" si="40"/>
        <v>0</v>
      </c>
      <c r="CF33" s="7">
        <f t="shared" si="30"/>
        <v>0</v>
      </c>
      <c r="CG33" s="7">
        <f t="shared" si="30"/>
        <v>0</v>
      </c>
      <c r="CH33" s="7">
        <f t="shared" si="31"/>
        <v>0</v>
      </c>
      <c r="CI33" s="7">
        <f t="shared" si="31"/>
        <v>0</v>
      </c>
      <c r="CJ33" s="7">
        <f t="shared" si="31"/>
        <v>0</v>
      </c>
      <c r="CK33" s="7">
        <f t="shared" si="31"/>
        <v>0</v>
      </c>
      <c r="CL33" s="7">
        <f t="shared" si="31"/>
        <v>0</v>
      </c>
      <c r="CM33" s="7">
        <f t="shared" si="31"/>
        <v>0</v>
      </c>
      <c r="CN33" s="7">
        <f t="shared" si="31"/>
        <v>0</v>
      </c>
      <c r="CO33" s="7">
        <f t="shared" si="31"/>
        <v>0</v>
      </c>
      <c r="CP33" s="7">
        <f t="shared" si="31"/>
        <v>0</v>
      </c>
      <c r="CQ33" s="7">
        <f t="shared" si="31"/>
        <v>0</v>
      </c>
      <c r="CR33" s="7">
        <f t="shared" si="31"/>
        <v>0</v>
      </c>
      <c r="CS33" s="7">
        <f t="shared" si="31"/>
        <v>0</v>
      </c>
      <c r="CT33" s="7">
        <f t="shared" si="31"/>
        <v>0</v>
      </c>
      <c r="CU33" s="7">
        <f t="shared" si="31"/>
        <v>0</v>
      </c>
      <c r="CV33" s="7">
        <f t="shared" si="31"/>
        <v>0</v>
      </c>
      <c r="CW33" s="7">
        <f t="shared" si="31"/>
        <v>0</v>
      </c>
      <c r="CX33" s="7">
        <f t="shared" si="32"/>
        <v>0</v>
      </c>
      <c r="CY33" s="7">
        <f t="shared" si="32"/>
        <v>0</v>
      </c>
      <c r="CZ33" s="7">
        <f t="shared" si="32"/>
        <v>0</v>
      </c>
      <c r="DA33" s="7">
        <f t="shared" si="32"/>
        <v>0</v>
      </c>
      <c r="DB33" s="7">
        <f t="shared" si="32"/>
        <v>0</v>
      </c>
      <c r="DC33" s="7">
        <f t="shared" si="32"/>
        <v>0</v>
      </c>
      <c r="DD33" s="7">
        <f t="shared" si="32"/>
        <v>0</v>
      </c>
      <c r="DE33" s="7">
        <f t="shared" si="32"/>
        <v>0</v>
      </c>
      <c r="DF33" s="7">
        <f t="shared" si="32"/>
        <v>0</v>
      </c>
      <c r="DG33" s="7">
        <f t="shared" si="32"/>
        <v>0</v>
      </c>
      <c r="DH33" s="7">
        <f t="shared" si="32"/>
        <v>0</v>
      </c>
      <c r="DI33" s="7">
        <f t="shared" si="32"/>
        <v>0</v>
      </c>
      <c r="DJ33" s="7">
        <f t="shared" si="32"/>
        <v>0</v>
      </c>
      <c r="DK33" s="7">
        <f t="shared" si="32"/>
        <v>0</v>
      </c>
      <c r="DL33" s="7">
        <f t="shared" si="32"/>
        <v>0</v>
      </c>
      <c r="DM33" s="7">
        <f t="shared" si="32"/>
        <v>0</v>
      </c>
      <c r="DN33" s="7">
        <f t="shared" si="33"/>
        <v>0</v>
      </c>
      <c r="DO33" s="7">
        <f t="shared" si="33"/>
        <v>0</v>
      </c>
      <c r="DP33" s="7">
        <f t="shared" si="33"/>
        <v>0</v>
      </c>
      <c r="DQ33" s="7">
        <f t="shared" si="33"/>
        <v>0</v>
      </c>
      <c r="DR33" s="7">
        <f t="shared" si="33"/>
        <v>0</v>
      </c>
      <c r="DS33" s="7">
        <f t="shared" si="33"/>
        <v>0</v>
      </c>
      <c r="DT33" s="7">
        <f t="shared" si="33"/>
        <v>0</v>
      </c>
      <c r="DU33" s="7">
        <f t="shared" si="33"/>
        <v>0</v>
      </c>
      <c r="DV33" s="7">
        <f t="shared" si="33"/>
        <v>0</v>
      </c>
      <c r="DW33" s="7">
        <f t="shared" si="33"/>
        <v>0</v>
      </c>
      <c r="DX33" s="7">
        <f t="shared" si="33"/>
        <v>0</v>
      </c>
      <c r="DY33" s="7">
        <f t="shared" si="33"/>
        <v>0</v>
      </c>
      <c r="DZ33" s="7">
        <f t="shared" si="33"/>
        <v>0</v>
      </c>
      <c r="EA33" s="7">
        <f t="shared" si="33"/>
        <v>0</v>
      </c>
      <c r="EB33" s="7">
        <f t="shared" si="34"/>
        <v>0</v>
      </c>
      <c r="EC33" s="7">
        <f t="shared" si="34"/>
        <v>0</v>
      </c>
      <c r="ED33" s="7">
        <f t="shared" si="34"/>
        <v>0</v>
      </c>
      <c r="EE33" s="7">
        <f t="shared" si="34"/>
        <v>0</v>
      </c>
      <c r="EF33" s="7">
        <f t="shared" si="34"/>
        <v>0</v>
      </c>
      <c r="EG33" s="7">
        <f t="shared" si="34"/>
        <v>0</v>
      </c>
      <c r="EH33" s="7">
        <f t="shared" si="34"/>
        <v>0</v>
      </c>
      <c r="EI33" s="7">
        <f t="shared" si="34"/>
        <v>0</v>
      </c>
      <c r="EJ33" s="7">
        <f t="shared" si="34"/>
        <v>0</v>
      </c>
      <c r="EK33" s="7">
        <f t="shared" si="34"/>
        <v>0</v>
      </c>
      <c r="EL33" s="7">
        <f t="shared" si="34"/>
        <v>0</v>
      </c>
      <c r="EM33" s="7">
        <f t="shared" si="34"/>
        <v>0</v>
      </c>
      <c r="EN33" s="7">
        <f t="shared" si="34"/>
        <v>0</v>
      </c>
      <c r="EO33" s="7">
        <f t="shared" si="34"/>
        <v>0</v>
      </c>
      <c r="EP33" s="7">
        <f t="shared" si="34"/>
        <v>0</v>
      </c>
      <c r="EQ33" s="7">
        <f t="shared" si="34"/>
        <v>0</v>
      </c>
      <c r="ER33" s="7">
        <f t="shared" si="35"/>
        <v>0</v>
      </c>
      <c r="ES33" s="7">
        <f t="shared" si="35"/>
        <v>0</v>
      </c>
      <c r="ET33" s="7">
        <f t="shared" si="35"/>
        <v>0</v>
      </c>
      <c r="EU33" s="7">
        <f t="shared" si="35"/>
        <v>0</v>
      </c>
      <c r="EV33" s="7">
        <f t="shared" si="35"/>
        <v>0</v>
      </c>
      <c r="EW33" s="7">
        <f t="shared" si="35"/>
        <v>0</v>
      </c>
      <c r="EX33" s="7">
        <f t="shared" si="35"/>
        <v>0</v>
      </c>
      <c r="EY33" s="7">
        <f t="shared" si="35"/>
        <v>0</v>
      </c>
      <c r="EZ33" s="7">
        <f t="shared" si="35"/>
        <v>0</v>
      </c>
      <c r="FA33" s="7">
        <f t="shared" si="35"/>
        <v>0</v>
      </c>
      <c r="FB33" s="7">
        <f t="shared" si="35"/>
        <v>0</v>
      </c>
      <c r="FC33" s="7">
        <f t="shared" si="35"/>
        <v>0</v>
      </c>
      <c r="FD33" s="7">
        <f t="shared" si="35"/>
        <v>0</v>
      </c>
      <c r="FE33" s="7">
        <f t="shared" si="35"/>
        <v>0</v>
      </c>
      <c r="FF33" s="7">
        <f t="shared" si="35"/>
        <v>0</v>
      </c>
      <c r="FG33" s="7">
        <f t="shared" si="35"/>
        <v>0</v>
      </c>
      <c r="FH33" s="7">
        <f t="shared" si="36"/>
        <v>0</v>
      </c>
      <c r="FI33" s="7">
        <f t="shared" si="36"/>
        <v>0</v>
      </c>
      <c r="FJ33" s="7">
        <f t="shared" si="36"/>
        <v>0</v>
      </c>
      <c r="FK33" s="7">
        <f t="shared" si="36"/>
        <v>0</v>
      </c>
      <c r="FL33" s="7">
        <f t="shared" si="36"/>
        <v>0</v>
      </c>
      <c r="FM33" s="7">
        <f t="shared" si="36"/>
        <v>0</v>
      </c>
      <c r="FN33" s="7">
        <f t="shared" si="36"/>
        <v>0</v>
      </c>
      <c r="FO33" s="7">
        <f t="shared" si="36"/>
        <v>0</v>
      </c>
      <c r="FP33" s="7">
        <f t="shared" si="36"/>
        <v>0</v>
      </c>
      <c r="FQ33" s="7">
        <f t="shared" si="36"/>
        <v>0</v>
      </c>
      <c r="FR33" s="7">
        <f t="shared" si="36"/>
        <v>0</v>
      </c>
      <c r="FS33" s="7">
        <f t="shared" si="36"/>
        <v>0</v>
      </c>
      <c r="FT33" s="7">
        <f t="shared" si="36"/>
        <v>0</v>
      </c>
      <c r="FU33" s="7">
        <f t="shared" si="36"/>
        <v>0</v>
      </c>
      <c r="FV33" s="7">
        <f t="shared" si="36"/>
        <v>0</v>
      </c>
      <c r="FW33" s="7">
        <f t="shared" si="36"/>
        <v>0</v>
      </c>
      <c r="FX33" s="7">
        <f t="shared" si="37"/>
        <v>0</v>
      </c>
      <c r="FY33" s="7">
        <f t="shared" si="37"/>
        <v>0</v>
      </c>
      <c r="FZ33" s="7">
        <f t="shared" si="37"/>
        <v>0</v>
      </c>
      <c r="GA33" s="7">
        <f t="shared" si="37"/>
        <v>0</v>
      </c>
      <c r="GB33" s="7">
        <f t="shared" si="37"/>
        <v>0</v>
      </c>
      <c r="GC33" s="7">
        <f t="shared" si="37"/>
        <v>0</v>
      </c>
      <c r="GD33" s="7">
        <f t="shared" si="37"/>
        <v>0</v>
      </c>
      <c r="GE33" s="7">
        <f t="shared" si="37"/>
        <v>0</v>
      </c>
      <c r="GF33" s="7">
        <f t="shared" si="37"/>
        <v>0</v>
      </c>
      <c r="GG33" s="7">
        <f t="shared" si="37"/>
        <v>0</v>
      </c>
      <c r="GH33" s="7">
        <f t="shared" si="37"/>
        <v>0</v>
      </c>
      <c r="GI33" s="7">
        <f t="shared" si="37"/>
        <v>0</v>
      </c>
      <c r="GJ33" s="7">
        <f t="shared" si="37"/>
        <v>0</v>
      </c>
      <c r="GK33" s="7">
        <f t="shared" si="37"/>
        <v>0</v>
      </c>
      <c r="GL33" s="7">
        <f t="shared" si="37"/>
        <v>0</v>
      </c>
      <c r="GM33" s="7">
        <f t="shared" si="26"/>
        <v>0</v>
      </c>
      <c r="GN33" s="7">
        <f t="shared" si="26"/>
        <v>0</v>
      </c>
      <c r="GO33" s="7">
        <f t="shared" si="26"/>
        <v>0</v>
      </c>
      <c r="GP33" s="7">
        <f t="shared" si="26"/>
        <v>0</v>
      </c>
      <c r="GQ33" s="7">
        <f t="shared" si="26"/>
        <v>0</v>
      </c>
      <c r="GR33" s="7">
        <f t="shared" si="26"/>
        <v>0</v>
      </c>
      <c r="GS33" s="7">
        <f t="shared" si="26"/>
        <v>0</v>
      </c>
      <c r="GT33" s="7">
        <f t="shared" si="26"/>
        <v>0</v>
      </c>
      <c r="GU33" s="7">
        <f t="shared" si="26"/>
        <v>0</v>
      </c>
      <c r="GV33" s="7">
        <f t="shared" si="26"/>
        <v>0</v>
      </c>
      <c r="GW33" s="7">
        <f t="shared" si="26"/>
        <v>0</v>
      </c>
      <c r="GX33" s="7">
        <f t="shared" si="26"/>
        <v>0</v>
      </c>
      <c r="GY33" s="7">
        <f t="shared" si="26"/>
        <v>0</v>
      </c>
      <c r="GZ33" s="7">
        <f t="shared" si="26"/>
        <v>0</v>
      </c>
      <c r="HA33" s="7">
        <f t="shared" si="26"/>
        <v>0</v>
      </c>
      <c r="HB33" s="7">
        <f t="shared" si="26"/>
        <v>0</v>
      </c>
      <c r="HC33" s="7">
        <f t="shared" si="38"/>
        <v>0</v>
      </c>
      <c r="HD33" s="7">
        <f t="shared" si="38"/>
        <v>0</v>
      </c>
      <c r="HE33" s="7">
        <f t="shared" si="38"/>
        <v>0</v>
      </c>
      <c r="HF33" s="7">
        <f t="shared" si="38"/>
        <v>0</v>
      </c>
      <c r="HG33" s="7">
        <f t="shared" si="38"/>
        <v>0</v>
      </c>
      <c r="HH33" s="7">
        <f t="shared" si="38"/>
        <v>0</v>
      </c>
      <c r="HI33" s="7">
        <f t="shared" si="38"/>
        <v>0</v>
      </c>
      <c r="HJ33" s="7">
        <f t="shared" si="38"/>
        <v>0</v>
      </c>
      <c r="HK33" s="7">
        <f t="shared" si="38"/>
        <v>0</v>
      </c>
      <c r="HL33" s="7">
        <f t="shared" si="38"/>
        <v>0</v>
      </c>
      <c r="HM33" s="7">
        <f t="shared" si="38"/>
        <v>0</v>
      </c>
      <c r="HN33" s="7">
        <f t="shared" si="27"/>
        <v>0</v>
      </c>
      <c r="HO33" s="7">
        <f t="shared" si="27"/>
        <v>0</v>
      </c>
      <c r="HP33" s="7">
        <f t="shared" si="27"/>
        <v>0</v>
      </c>
      <c r="HQ33" s="7">
        <f t="shared" si="27"/>
        <v>0</v>
      </c>
      <c r="HR33" s="7">
        <f t="shared" si="27"/>
        <v>0</v>
      </c>
      <c r="HS33" s="7">
        <f t="shared" si="27"/>
        <v>0</v>
      </c>
      <c r="HT33" s="7">
        <f t="shared" si="27"/>
        <v>0</v>
      </c>
      <c r="HU33" s="7">
        <f t="shared" si="27"/>
        <v>0</v>
      </c>
      <c r="HV33" s="7">
        <f t="shared" si="27"/>
        <v>0</v>
      </c>
      <c r="HW33" s="7">
        <f t="shared" si="27"/>
        <v>0</v>
      </c>
      <c r="HX33" s="7">
        <f t="shared" si="27"/>
        <v>0</v>
      </c>
      <c r="HY33" s="7">
        <f t="shared" si="27"/>
        <v>0</v>
      </c>
      <c r="HZ33" s="7">
        <f t="shared" si="27"/>
        <v>0</v>
      </c>
      <c r="IA33" s="7">
        <f t="shared" si="27"/>
        <v>0</v>
      </c>
      <c r="IB33" s="7">
        <f t="shared" si="27"/>
        <v>0</v>
      </c>
      <c r="IC33" s="7">
        <f t="shared" si="27"/>
        <v>0</v>
      </c>
      <c r="ID33" s="7">
        <f t="shared" si="28"/>
        <v>0</v>
      </c>
      <c r="IE33" s="7">
        <f t="shared" si="28"/>
        <v>0</v>
      </c>
      <c r="IF33" s="7">
        <f t="shared" si="28"/>
        <v>0</v>
      </c>
      <c r="IG33" s="7">
        <f t="shared" si="28"/>
        <v>0</v>
      </c>
      <c r="IH33" s="7">
        <f t="shared" si="28"/>
        <v>0</v>
      </c>
      <c r="II33" s="7">
        <f t="shared" si="28"/>
        <v>0</v>
      </c>
      <c r="IJ33" s="7">
        <f t="shared" si="28"/>
        <v>0</v>
      </c>
      <c r="IK33" s="7">
        <f t="shared" si="28"/>
        <v>0</v>
      </c>
      <c r="IL33" s="7">
        <f t="shared" si="28"/>
        <v>0</v>
      </c>
      <c r="IM33" s="7">
        <f t="shared" si="28"/>
        <v>0</v>
      </c>
      <c r="IN33" s="7">
        <f t="shared" si="28"/>
        <v>0</v>
      </c>
      <c r="IO33" s="7">
        <f t="shared" si="28"/>
        <v>0</v>
      </c>
      <c r="IP33" s="7">
        <f t="shared" si="28"/>
        <v>0</v>
      </c>
      <c r="IQ33" s="7">
        <f t="shared" si="28"/>
        <v>0</v>
      </c>
      <c r="IR33" s="7">
        <f t="shared" si="28"/>
        <v>0</v>
      </c>
    </row>
    <row r="34" spans="2:252" ht="15" customHeight="1" x14ac:dyDescent="0.35">
      <c r="B34" s="13">
        <f t="shared" si="5"/>
        <v>2033</v>
      </c>
      <c r="C34" s="7">
        <f t="shared" si="39"/>
        <v>0</v>
      </c>
      <c r="D34" s="7">
        <f t="shared" si="29"/>
        <v>0</v>
      </c>
      <c r="E34" s="7">
        <f t="shared" si="29"/>
        <v>0</v>
      </c>
      <c r="F34" s="7">
        <f t="shared" si="29"/>
        <v>0</v>
      </c>
      <c r="G34" s="7">
        <f t="shared" si="29"/>
        <v>0</v>
      </c>
      <c r="H34" s="7">
        <f t="shared" si="29"/>
        <v>0</v>
      </c>
      <c r="I34" s="7">
        <f t="shared" si="29"/>
        <v>0</v>
      </c>
      <c r="J34" s="7">
        <f t="shared" si="29"/>
        <v>0</v>
      </c>
      <c r="K34" s="7">
        <f t="shared" si="29"/>
        <v>0</v>
      </c>
      <c r="L34" s="7">
        <f t="shared" si="29"/>
        <v>0</v>
      </c>
      <c r="M34" s="7">
        <f t="shared" si="29"/>
        <v>0</v>
      </c>
      <c r="N34" s="7">
        <f t="shared" si="29"/>
        <v>0</v>
      </c>
      <c r="O34" s="7">
        <f t="shared" si="29"/>
        <v>0</v>
      </c>
      <c r="P34" s="7">
        <f t="shared" si="29"/>
        <v>0</v>
      </c>
      <c r="Q34" s="7">
        <f t="shared" si="29"/>
        <v>0</v>
      </c>
      <c r="R34" s="7">
        <f t="shared" si="29"/>
        <v>0</v>
      </c>
      <c r="S34" s="7">
        <f t="shared" si="29"/>
        <v>0</v>
      </c>
      <c r="T34" s="7">
        <f t="shared" si="29"/>
        <v>0</v>
      </c>
      <c r="U34" s="7">
        <f t="shared" si="29"/>
        <v>0</v>
      </c>
      <c r="V34" s="7">
        <f t="shared" si="29"/>
        <v>0</v>
      </c>
      <c r="W34" s="7">
        <f t="shared" si="29"/>
        <v>0</v>
      </c>
      <c r="X34" s="7">
        <f t="shared" si="29"/>
        <v>0</v>
      </c>
      <c r="Y34" s="7">
        <f t="shared" si="29"/>
        <v>0</v>
      </c>
      <c r="Z34" s="7">
        <f t="shared" si="29"/>
        <v>0</v>
      </c>
      <c r="AA34" s="7">
        <f t="shared" si="29"/>
        <v>0</v>
      </c>
      <c r="AB34" s="7">
        <f t="shared" si="29"/>
        <v>0</v>
      </c>
      <c r="AC34" s="7">
        <f t="shared" si="29"/>
        <v>0</v>
      </c>
      <c r="AD34" s="7">
        <f t="shared" si="29"/>
        <v>0</v>
      </c>
      <c r="AE34" s="7">
        <f t="shared" si="29"/>
        <v>0</v>
      </c>
      <c r="AF34" s="7">
        <f t="shared" si="29"/>
        <v>0</v>
      </c>
      <c r="AG34" s="7">
        <f t="shared" si="29"/>
        <v>0</v>
      </c>
      <c r="AH34" s="7">
        <f t="shared" si="29"/>
        <v>0</v>
      </c>
      <c r="AI34" s="7">
        <f t="shared" si="29"/>
        <v>0</v>
      </c>
      <c r="AJ34" s="7">
        <f t="shared" si="29"/>
        <v>0</v>
      </c>
      <c r="AK34" s="7">
        <f t="shared" si="29"/>
        <v>0</v>
      </c>
      <c r="AL34" s="7">
        <f t="shared" si="29"/>
        <v>0</v>
      </c>
      <c r="AM34" s="7">
        <f t="shared" si="29"/>
        <v>0</v>
      </c>
      <c r="AN34" s="7">
        <f t="shared" si="29"/>
        <v>0</v>
      </c>
      <c r="AO34" s="7">
        <f t="shared" si="29"/>
        <v>0</v>
      </c>
      <c r="AP34" s="7">
        <f t="shared" si="29"/>
        <v>0</v>
      </c>
      <c r="AQ34" s="7">
        <f t="shared" si="29"/>
        <v>0</v>
      </c>
      <c r="AR34" s="7">
        <f t="shared" si="29"/>
        <v>0</v>
      </c>
      <c r="AS34" s="7">
        <f t="shared" si="29"/>
        <v>0</v>
      </c>
      <c r="AT34" s="7">
        <f t="shared" si="29"/>
        <v>0</v>
      </c>
      <c r="AU34" s="7">
        <f t="shared" si="29"/>
        <v>0</v>
      </c>
      <c r="AV34" s="7">
        <f t="shared" si="29"/>
        <v>0</v>
      </c>
      <c r="AW34" s="7">
        <f t="shared" si="29"/>
        <v>0</v>
      </c>
      <c r="AX34" s="7">
        <f t="shared" si="29"/>
        <v>0</v>
      </c>
      <c r="AY34" s="7">
        <f t="shared" si="29"/>
        <v>0</v>
      </c>
      <c r="AZ34" s="7">
        <f t="shared" si="29"/>
        <v>0</v>
      </c>
      <c r="BA34" s="7">
        <f t="shared" si="29"/>
        <v>0</v>
      </c>
      <c r="BB34" s="7">
        <f t="shared" si="29"/>
        <v>0</v>
      </c>
      <c r="BC34" s="7">
        <f t="shared" si="29"/>
        <v>0</v>
      </c>
      <c r="BD34" s="7">
        <f t="shared" si="29"/>
        <v>0</v>
      </c>
      <c r="BE34" s="7">
        <f t="shared" si="29"/>
        <v>0</v>
      </c>
      <c r="BF34" s="7">
        <f t="shared" si="29"/>
        <v>0</v>
      </c>
      <c r="BG34" s="7">
        <f t="shared" si="29"/>
        <v>0</v>
      </c>
      <c r="BH34" s="7">
        <f t="shared" si="29"/>
        <v>0</v>
      </c>
      <c r="BI34" s="7">
        <f t="shared" si="29"/>
        <v>0</v>
      </c>
      <c r="BJ34" s="7">
        <f t="shared" si="29"/>
        <v>0</v>
      </c>
      <c r="BK34" s="7">
        <f t="shared" si="29"/>
        <v>0</v>
      </c>
      <c r="BL34" s="7">
        <f t="shared" si="29"/>
        <v>0</v>
      </c>
      <c r="BM34" s="7">
        <f t="shared" si="29"/>
        <v>0</v>
      </c>
      <c r="BN34" s="7">
        <f t="shared" si="29"/>
        <v>0</v>
      </c>
      <c r="BO34" s="7">
        <f t="shared" si="29"/>
        <v>0</v>
      </c>
      <c r="BP34" s="7">
        <f t="shared" si="40"/>
        <v>0</v>
      </c>
      <c r="BQ34" s="7">
        <f t="shared" si="40"/>
        <v>0</v>
      </c>
      <c r="BR34" s="7">
        <f t="shared" si="40"/>
        <v>0</v>
      </c>
      <c r="BS34" s="7">
        <f t="shared" si="40"/>
        <v>0</v>
      </c>
      <c r="BT34" s="7">
        <f t="shared" si="40"/>
        <v>0</v>
      </c>
      <c r="BU34" s="7">
        <f t="shared" si="40"/>
        <v>0</v>
      </c>
      <c r="BV34" s="7">
        <f t="shared" si="40"/>
        <v>0</v>
      </c>
      <c r="BW34" s="7">
        <f t="shared" si="40"/>
        <v>0</v>
      </c>
      <c r="BX34" s="7">
        <f t="shared" si="40"/>
        <v>0</v>
      </c>
      <c r="BY34" s="7">
        <f t="shared" si="40"/>
        <v>0</v>
      </c>
      <c r="BZ34" s="7">
        <f t="shared" si="40"/>
        <v>0</v>
      </c>
      <c r="CA34" s="7">
        <f t="shared" si="40"/>
        <v>0</v>
      </c>
      <c r="CB34" s="7">
        <f t="shared" si="40"/>
        <v>0</v>
      </c>
      <c r="CC34" s="7">
        <f t="shared" si="40"/>
        <v>0</v>
      </c>
      <c r="CD34" s="7">
        <f t="shared" si="40"/>
        <v>0</v>
      </c>
      <c r="CE34" s="7">
        <f t="shared" si="40"/>
        <v>0</v>
      </c>
      <c r="CF34" s="7">
        <f t="shared" si="30"/>
        <v>0</v>
      </c>
      <c r="CG34" s="7">
        <f t="shared" si="30"/>
        <v>0</v>
      </c>
      <c r="CH34" s="7">
        <f t="shared" si="31"/>
        <v>0</v>
      </c>
      <c r="CI34" s="7">
        <f t="shared" si="31"/>
        <v>0</v>
      </c>
      <c r="CJ34" s="7">
        <f t="shared" si="31"/>
        <v>0</v>
      </c>
      <c r="CK34" s="7">
        <f t="shared" si="31"/>
        <v>0</v>
      </c>
      <c r="CL34" s="7">
        <f t="shared" si="31"/>
        <v>0</v>
      </c>
      <c r="CM34" s="7">
        <f t="shared" si="31"/>
        <v>0</v>
      </c>
      <c r="CN34" s="7">
        <f t="shared" si="31"/>
        <v>0</v>
      </c>
      <c r="CO34" s="7">
        <f t="shared" si="31"/>
        <v>0</v>
      </c>
      <c r="CP34" s="7">
        <f t="shared" si="31"/>
        <v>0</v>
      </c>
      <c r="CQ34" s="7">
        <f t="shared" si="31"/>
        <v>0</v>
      </c>
      <c r="CR34" s="7">
        <f t="shared" si="31"/>
        <v>0</v>
      </c>
      <c r="CS34" s="7">
        <f t="shared" si="31"/>
        <v>0</v>
      </c>
      <c r="CT34" s="7">
        <f t="shared" si="31"/>
        <v>0</v>
      </c>
      <c r="CU34" s="7">
        <f t="shared" si="31"/>
        <v>0</v>
      </c>
      <c r="CV34" s="7">
        <f t="shared" si="31"/>
        <v>0</v>
      </c>
      <c r="CW34" s="7">
        <f t="shared" si="31"/>
        <v>0</v>
      </c>
      <c r="CX34" s="7">
        <f t="shared" si="32"/>
        <v>0</v>
      </c>
      <c r="CY34" s="7">
        <f t="shared" si="32"/>
        <v>0</v>
      </c>
      <c r="CZ34" s="7">
        <f t="shared" si="32"/>
        <v>0</v>
      </c>
      <c r="DA34" s="7">
        <f t="shared" si="32"/>
        <v>0</v>
      </c>
      <c r="DB34" s="7">
        <f t="shared" si="32"/>
        <v>0</v>
      </c>
      <c r="DC34" s="7">
        <f t="shared" si="32"/>
        <v>0</v>
      </c>
      <c r="DD34" s="7">
        <f t="shared" si="32"/>
        <v>0</v>
      </c>
      <c r="DE34" s="7">
        <f t="shared" si="32"/>
        <v>0</v>
      </c>
      <c r="DF34" s="7">
        <f t="shared" si="32"/>
        <v>0</v>
      </c>
      <c r="DG34" s="7">
        <f t="shared" si="32"/>
        <v>0</v>
      </c>
      <c r="DH34" s="7">
        <f t="shared" si="32"/>
        <v>0</v>
      </c>
      <c r="DI34" s="7">
        <f t="shared" si="32"/>
        <v>0</v>
      </c>
      <c r="DJ34" s="7">
        <f t="shared" si="32"/>
        <v>0</v>
      </c>
      <c r="DK34" s="7">
        <f t="shared" si="32"/>
        <v>0</v>
      </c>
      <c r="DL34" s="7">
        <f t="shared" si="32"/>
        <v>0</v>
      </c>
      <c r="DM34" s="7">
        <f t="shared" si="32"/>
        <v>0</v>
      </c>
      <c r="DN34" s="7">
        <f t="shared" si="33"/>
        <v>0</v>
      </c>
      <c r="DO34" s="7">
        <f t="shared" si="33"/>
        <v>0</v>
      </c>
      <c r="DP34" s="7">
        <f t="shared" si="33"/>
        <v>0</v>
      </c>
      <c r="DQ34" s="7">
        <f t="shared" si="33"/>
        <v>0</v>
      </c>
      <c r="DR34" s="7">
        <f t="shared" si="33"/>
        <v>0</v>
      </c>
      <c r="DS34" s="7">
        <f t="shared" si="33"/>
        <v>0</v>
      </c>
      <c r="DT34" s="7">
        <f t="shared" si="33"/>
        <v>0</v>
      </c>
      <c r="DU34" s="7">
        <f t="shared" si="33"/>
        <v>0</v>
      </c>
      <c r="DV34" s="7">
        <f t="shared" si="33"/>
        <v>0</v>
      </c>
      <c r="DW34" s="7">
        <f t="shared" si="33"/>
        <v>0</v>
      </c>
      <c r="DX34" s="7">
        <f t="shared" si="33"/>
        <v>0</v>
      </c>
      <c r="DY34" s="7">
        <f t="shared" si="33"/>
        <v>0</v>
      </c>
      <c r="DZ34" s="7">
        <f t="shared" si="33"/>
        <v>0</v>
      </c>
      <c r="EA34" s="7">
        <f t="shared" si="33"/>
        <v>0</v>
      </c>
      <c r="EB34" s="7">
        <f t="shared" si="34"/>
        <v>0</v>
      </c>
      <c r="EC34" s="7">
        <f t="shared" si="34"/>
        <v>0</v>
      </c>
      <c r="ED34" s="7">
        <f t="shared" si="34"/>
        <v>0</v>
      </c>
      <c r="EE34" s="7">
        <f t="shared" si="34"/>
        <v>0</v>
      </c>
      <c r="EF34" s="7">
        <f t="shared" si="34"/>
        <v>0</v>
      </c>
      <c r="EG34" s="7">
        <f t="shared" si="34"/>
        <v>0</v>
      </c>
      <c r="EH34" s="7">
        <f t="shared" si="34"/>
        <v>0</v>
      </c>
      <c r="EI34" s="7">
        <f t="shared" si="34"/>
        <v>0</v>
      </c>
      <c r="EJ34" s="7">
        <f t="shared" si="34"/>
        <v>0</v>
      </c>
      <c r="EK34" s="7">
        <f t="shared" si="34"/>
        <v>0</v>
      </c>
      <c r="EL34" s="7">
        <f t="shared" si="34"/>
        <v>0</v>
      </c>
      <c r="EM34" s="7">
        <f t="shared" si="34"/>
        <v>0</v>
      </c>
      <c r="EN34" s="7">
        <f t="shared" si="34"/>
        <v>0</v>
      </c>
      <c r="EO34" s="7">
        <f t="shared" si="34"/>
        <v>0</v>
      </c>
      <c r="EP34" s="7">
        <f t="shared" si="34"/>
        <v>0</v>
      </c>
      <c r="EQ34" s="7">
        <f t="shared" si="34"/>
        <v>0</v>
      </c>
      <c r="ER34" s="7">
        <f t="shared" si="35"/>
        <v>0</v>
      </c>
      <c r="ES34" s="7">
        <f t="shared" si="35"/>
        <v>0</v>
      </c>
      <c r="ET34" s="7">
        <f t="shared" si="35"/>
        <v>0</v>
      </c>
      <c r="EU34" s="7">
        <f t="shared" si="35"/>
        <v>0</v>
      </c>
      <c r="EV34" s="7">
        <f t="shared" si="35"/>
        <v>0</v>
      </c>
      <c r="EW34" s="7">
        <f t="shared" si="35"/>
        <v>0</v>
      </c>
      <c r="EX34" s="7">
        <f t="shared" si="35"/>
        <v>0</v>
      </c>
      <c r="EY34" s="7">
        <f t="shared" si="35"/>
        <v>0</v>
      </c>
      <c r="EZ34" s="7">
        <f t="shared" si="35"/>
        <v>0</v>
      </c>
      <c r="FA34" s="7">
        <f t="shared" si="35"/>
        <v>0</v>
      </c>
      <c r="FB34" s="7">
        <f t="shared" si="35"/>
        <v>0</v>
      </c>
      <c r="FC34" s="7">
        <f t="shared" si="35"/>
        <v>0</v>
      </c>
      <c r="FD34" s="7">
        <f t="shared" si="35"/>
        <v>0</v>
      </c>
      <c r="FE34" s="7">
        <f t="shared" si="35"/>
        <v>0</v>
      </c>
      <c r="FF34" s="7">
        <f t="shared" si="35"/>
        <v>0</v>
      </c>
      <c r="FG34" s="7">
        <f t="shared" si="35"/>
        <v>0</v>
      </c>
      <c r="FH34" s="7">
        <f t="shared" si="36"/>
        <v>0</v>
      </c>
      <c r="FI34" s="7">
        <f t="shared" si="36"/>
        <v>0</v>
      </c>
      <c r="FJ34" s="7">
        <f t="shared" si="36"/>
        <v>0</v>
      </c>
      <c r="FK34" s="7">
        <f t="shared" si="36"/>
        <v>0</v>
      </c>
      <c r="FL34" s="7">
        <f t="shared" si="36"/>
        <v>0</v>
      </c>
      <c r="FM34" s="7">
        <f t="shared" si="36"/>
        <v>0</v>
      </c>
      <c r="FN34" s="7">
        <f t="shared" si="36"/>
        <v>0</v>
      </c>
      <c r="FO34" s="7">
        <f t="shared" si="36"/>
        <v>0</v>
      </c>
      <c r="FP34" s="7">
        <f t="shared" si="36"/>
        <v>0</v>
      </c>
      <c r="FQ34" s="7">
        <f t="shared" si="36"/>
        <v>0</v>
      </c>
      <c r="FR34" s="7">
        <f t="shared" si="36"/>
        <v>0</v>
      </c>
      <c r="FS34" s="7">
        <f t="shared" si="36"/>
        <v>0</v>
      </c>
      <c r="FT34" s="7">
        <f t="shared" si="36"/>
        <v>0</v>
      </c>
      <c r="FU34" s="7">
        <f t="shared" si="36"/>
        <v>0</v>
      </c>
      <c r="FV34" s="7">
        <f t="shared" si="36"/>
        <v>0</v>
      </c>
      <c r="FW34" s="7">
        <f t="shared" si="36"/>
        <v>0</v>
      </c>
      <c r="FX34" s="7">
        <f t="shared" si="37"/>
        <v>0</v>
      </c>
      <c r="FY34" s="7">
        <f t="shared" si="37"/>
        <v>0</v>
      </c>
      <c r="FZ34" s="7">
        <f t="shared" si="37"/>
        <v>0</v>
      </c>
      <c r="GA34" s="7">
        <f t="shared" si="37"/>
        <v>0</v>
      </c>
      <c r="GB34" s="7">
        <f t="shared" si="37"/>
        <v>0</v>
      </c>
      <c r="GC34" s="7">
        <f t="shared" si="37"/>
        <v>0</v>
      </c>
      <c r="GD34" s="7">
        <f t="shared" si="37"/>
        <v>0</v>
      </c>
      <c r="GE34" s="7">
        <f t="shared" si="37"/>
        <v>0</v>
      </c>
      <c r="GF34" s="7">
        <f t="shared" si="37"/>
        <v>0</v>
      </c>
      <c r="GG34" s="7">
        <f t="shared" si="37"/>
        <v>0</v>
      </c>
      <c r="GH34" s="7">
        <f t="shared" si="37"/>
        <v>0</v>
      </c>
      <c r="GI34" s="7">
        <f t="shared" si="37"/>
        <v>0</v>
      </c>
      <c r="GJ34" s="7">
        <f t="shared" si="37"/>
        <v>0</v>
      </c>
      <c r="GK34" s="7">
        <f t="shared" si="37"/>
        <v>0</v>
      </c>
      <c r="GL34" s="7">
        <f t="shared" si="37"/>
        <v>0</v>
      </c>
      <c r="GM34" s="7">
        <f t="shared" si="26"/>
        <v>0</v>
      </c>
      <c r="GN34" s="7">
        <f t="shared" si="26"/>
        <v>0</v>
      </c>
      <c r="GO34" s="7">
        <f t="shared" si="26"/>
        <v>0</v>
      </c>
      <c r="GP34" s="7">
        <f t="shared" si="26"/>
        <v>0</v>
      </c>
      <c r="GQ34" s="7">
        <f t="shared" si="26"/>
        <v>0</v>
      </c>
      <c r="GR34" s="7">
        <f t="shared" si="26"/>
        <v>0</v>
      </c>
      <c r="GS34" s="7">
        <f t="shared" si="26"/>
        <v>0</v>
      </c>
      <c r="GT34" s="7">
        <f t="shared" si="26"/>
        <v>0</v>
      </c>
      <c r="GU34" s="7">
        <f t="shared" si="26"/>
        <v>0</v>
      </c>
      <c r="GV34" s="7">
        <f t="shared" si="26"/>
        <v>0</v>
      </c>
      <c r="GW34" s="7">
        <f t="shared" si="26"/>
        <v>0</v>
      </c>
      <c r="GX34" s="7">
        <f t="shared" si="26"/>
        <v>0</v>
      </c>
      <c r="GY34" s="7">
        <f t="shared" si="26"/>
        <v>0</v>
      </c>
      <c r="GZ34" s="7">
        <f t="shared" si="26"/>
        <v>0</v>
      </c>
      <c r="HA34" s="7">
        <f t="shared" si="26"/>
        <v>0</v>
      </c>
      <c r="HB34" s="7">
        <f t="shared" si="26"/>
        <v>0</v>
      </c>
      <c r="HC34" s="7">
        <f t="shared" si="38"/>
        <v>0</v>
      </c>
      <c r="HD34" s="7">
        <f t="shared" si="38"/>
        <v>0</v>
      </c>
      <c r="HE34" s="7">
        <f t="shared" si="38"/>
        <v>0</v>
      </c>
      <c r="HF34" s="7">
        <f t="shared" si="38"/>
        <v>0</v>
      </c>
      <c r="HG34" s="7">
        <f t="shared" si="38"/>
        <v>0</v>
      </c>
      <c r="HH34" s="7">
        <f t="shared" si="38"/>
        <v>0</v>
      </c>
      <c r="HI34" s="7">
        <f t="shared" si="38"/>
        <v>0</v>
      </c>
      <c r="HJ34" s="7">
        <f t="shared" si="38"/>
        <v>0</v>
      </c>
      <c r="HK34" s="7">
        <f t="shared" si="38"/>
        <v>0</v>
      </c>
      <c r="HL34" s="7">
        <f t="shared" si="38"/>
        <v>0</v>
      </c>
      <c r="HM34" s="7">
        <f t="shared" si="38"/>
        <v>0</v>
      </c>
      <c r="HN34" s="7">
        <f t="shared" si="27"/>
        <v>0</v>
      </c>
      <c r="HO34" s="7">
        <f t="shared" si="27"/>
        <v>0</v>
      </c>
      <c r="HP34" s="7">
        <f t="shared" si="27"/>
        <v>0</v>
      </c>
      <c r="HQ34" s="7">
        <f t="shared" si="27"/>
        <v>0</v>
      </c>
      <c r="HR34" s="7">
        <f t="shared" si="27"/>
        <v>0</v>
      </c>
      <c r="HS34" s="7">
        <f t="shared" si="27"/>
        <v>0</v>
      </c>
      <c r="HT34" s="7">
        <f t="shared" si="27"/>
        <v>0</v>
      </c>
      <c r="HU34" s="7">
        <f t="shared" si="27"/>
        <v>0</v>
      </c>
      <c r="HV34" s="7">
        <f t="shared" si="27"/>
        <v>0</v>
      </c>
      <c r="HW34" s="7">
        <f t="shared" si="27"/>
        <v>0</v>
      </c>
      <c r="HX34" s="7">
        <f t="shared" si="27"/>
        <v>0</v>
      </c>
      <c r="HY34" s="7">
        <f t="shared" si="27"/>
        <v>0</v>
      </c>
      <c r="HZ34" s="7">
        <f t="shared" si="27"/>
        <v>0</v>
      </c>
      <c r="IA34" s="7">
        <f t="shared" si="27"/>
        <v>0</v>
      </c>
      <c r="IB34" s="7">
        <f t="shared" si="27"/>
        <v>0</v>
      </c>
      <c r="IC34" s="7">
        <f t="shared" si="27"/>
        <v>0</v>
      </c>
      <c r="ID34" s="7">
        <f t="shared" si="28"/>
        <v>0</v>
      </c>
      <c r="IE34" s="7">
        <f t="shared" si="28"/>
        <v>0</v>
      </c>
      <c r="IF34" s="7">
        <f t="shared" si="28"/>
        <v>0</v>
      </c>
      <c r="IG34" s="7">
        <f t="shared" si="28"/>
        <v>0</v>
      </c>
      <c r="IH34" s="7">
        <f t="shared" si="28"/>
        <v>0</v>
      </c>
      <c r="II34" s="7">
        <f t="shared" si="28"/>
        <v>0</v>
      </c>
      <c r="IJ34" s="7">
        <f t="shared" si="28"/>
        <v>0</v>
      </c>
      <c r="IK34" s="7">
        <f t="shared" si="28"/>
        <v>0</v>
      </c>
      <c r="IL34" s="7">
        <f t="shared" si="28"/>
        <v>0</v>
      </c>
      <c r="IM34" s="7">
        <f t="shared" si="28"/>
        <v>0</v>
      </c>
      <c r="IN34" s="7">
        <f t="shared" si="28"/>
        <v>0</v>
      </c>
      <c r="IO34" s="7">
        <f t="shared" si="28"/>
        <v>0</v>
      </c>
      <c r="IP34" s="7">
        <f t="shared" si="28"/>
        <v>0</v>
      </c>
      <c r="IQ34" s="7">
        <f t="shared" si="28"/>
        <v>0</v>
      </c>
      <c r="IR34" s="7">
        <f t="shared" si="28"/>
        <v>0</v>
      </c>
    </row>
    <row r="35" spans="2:252" ht="15" customHeight="1" x14ac:dyDescent="0.35">
      <c r="B35" s="13">
        <f t="shared" si="5"/>
        <v>2034</v>
      </c>
      <c r="C35" s="7">
        <f t="shared" si="39"/>
        <v>0</v>
      </c>
      <c r="D35" s="7">
        <f t="shared" si="29"/>
        <v>0</v>
      </c>
      <c r="E35" s="7">
        <f t="shared" si="29"/>
        <v>0</v>
      </c>
      <c r="F35" s="7">
        <f t="shared" si="29"/>
        <v>0</v>
      </c>
      <c r="G35" s="7">
        <f t="shared" si="29"/>
        <v>0</v>
      </c>
      <c r="H35" s="7">
        <f t="shared" si="29"/>
        <v>0</v>
      </c>
      <c r="I35" s="7">
        <f t="shared" si="29"/>
        <v>0</v>
      </c>
      <c r="J35" s="7">
        <f t="shared" si="29"/>
        <v>0</v>
      </c>
      <c r="K35" s="7">
        <f t="shared" si="29"/>
        <v>0</v>
      </c>
      <c r="L35" s="7">
        <f t="shared" si="29"/>
        <v>0</v>
      </c>
      <c r="M35" s="7">
        <f t="shared" si="29"/>
        <v>0</v>
      </c>
      <c r="N35" s="7">
        <f t="shared" si="29"/>
        <v>0</v>
      </c>
      <c r="O35" s="7">
        <f t="shared" si="29"/>
        <v>0</v>
      </c>
      <c r="P35" s="7">
        <f t="shared" si="29"/>
        <v>0</v>
      </c>
      <c r="Q35" s="7">
        <f t="shared" si="29"/>
        <v>0</v>
      </c>
      <c r="R35" s="7">
        <f t="shared" si="29"/>
        <v>0</v>
      </c>
      <c r="S35" s="7">
        <f t="shared" si="29"/>
        <v>0</v>
      </c>
      <c r="T35" s="7">
        <f t="shared" si="29"/>
        <v>0</v>
      </c>
      <c r="U35" s="7">
        <f t="shared" si="29"/>
        <v>0</v>
      </c>
      <c r="V35" s="7">
        <f t="shared" si="29"/>
        <v>0</v>
      </c>
      <c r="W35" s="7">
        <f t="shared" si="29"/>
        <v>0</v>
      </c>
      <c r="X35" s="7">
        <f t="shared" si="29"/>
        <v>0</v>
      </c>
      <c r="Y35" s="7">
        <f t="shared" si="29"/>
        <v>0</v>
      </c>
      <c r="Z35" s="7">
        <f t="shared" si="29"/>
        <v>0</v>
      </c>
      <c r="AA35" s="7">
        <f t="shared" si="29"/>
        <v>0</v>
      </c>
      <c r="AB35" s="7">
        <f t="shared" si="29"/>
        <v>0</v>
      </c>
      <c r="AC35" s="7">
        <f t="shared" si="29"/>
        <v>0</v>
      </c>
      <c r="AD35" s="7">
        <f t="shared" si="29"/>
        <v>0</v>
      </c>
      <c r="AE35" s="7">
        <f t="shared" si="29"/>
        <v>0</v>
      </c>
      <c r="AF35" s="7">
        <f t="shared" si="29"/>
        <v>0</v>
      </c>
      <c r="AG35" s="7">
        <f t="shared" si="29"/>
        <v>0</v>
      </c>
      <c r="AH35" s="7">
        <f t="shared" si="29"/>
        <v>0</v>
      </c>
      <c r="AI35" s="7">
        <f t="shared" si="29"/>
        <v>0</v>
      </c>
      <c r="AJ35" s="7">
        <f t="shared" si="29"/>
        <v>0</v>
      </c>
      <c r="AK35" s="7">
        <f t="shared" si="29"/>
        <v>0</v>
      </c>
      <c r="AL35" s="7">
        <f t="shared" si="29"/>
        <v>0</v>
      </c>
      <c r="AM35" s="7">
        <f t="shared" si="29"/>
        <v>0</v>
      </c>
      <c r="AN35" s="7">
        <f t="shared" si="29"/>
        <v>0</v>
      </c>
      <c r="AO35" s="7">
        <f t="shared" si="29"/>
        <v>0</v>
      </c>
      <c r="AP35" s="7">
        <f t="shared" si="29"/>
        <v>0</v>
      </c>
      <c r="AQ35" s="7">
        <f t="shared" si="29"/>
        <v>0</v>
      </c>
      <c r="AR35" s="7">
        <f t="shared" si="29"/>
        <v>0</v>
      </c>
      <c r="AS35" s="7">
        <f t="shared" si="29"/>
        <v>0</v>
      </c>
      <c r="AT35" s="7">
        <f t="shared" si="29"/>
        <v>0</v>
      </c>
      <c r="AU35" s="7">
        <f t="shared" si="29"/>
        <v>0</v>
      </c>
      <c r="AV35" s="7">
        <f t="shared" si="29"/>
        <v>0</v>
      </c>
      <c r="AW35" s="7">
        <f t="shared" si="29"/>
        <v>0</v>
      </c>
      <c r="AX35" s="7">
        <f t="shared" si="29"/>
        <v>0</v>
      </c>
      <c r="AY35" s="7">
        <f t="shared" si="29"/>
        <v>0</v>
      </c>
      <c r="AZ35" s="7">
        <f t="shared" si="29"/>
        <v>0</v>
      </c>
      <c r="BA35" s="7">
        <f t="shared" si="29"/>
        <v>0</v>
      </c>
      <c r="BB35" s="7">
        <f t="shared" si="29"/>
        <v>0</v>
      </c>
      <c r="BC35" s="7">
        <f t="shared" si="29"/>
        <v>0</v>
      </c>
      <c r="BD35" s="7">
        <f t="shared" si="29"/>
        <v>0</v>
      </c>
      <c r="BE35" s="7">
        <f t="shared" si="29"/>
        <v>0</v>
      </c>
      <c r="BF35" s="7">
        <f t="shared" si="29"/>
        <v>0</v>
      </c>
      <c r="BG35" s="7">
        <f t="shared" si="29"/>
        <v>0</v>
      </c>
      <c r="BH35" s="7">
        <f t="shared" si="29"/>
        <v>0</v>
      </c>
      <c r="BI35" s="7">
        <f t="shared" si="29"/>
        <v>0</v>
      </c>
      <c r="BJ35" s="7">
        <f t="shared" si="29"/>
        <v>0</v>
      </c>
      <c r="BK35" s="7">
        <f t="shared" si="29"/>
        <v>0</v>
      </c>
      <c r="BL35" s="7">
        <f t="shared" si="29"/>
        <v>0</v>
      </c>
      <c r="BM35" s="7">
        <f t="shared" si="29"/>
        <v>0</v>
      </c>
      <c r="BN35" s="7">
        <f t="shared" si="29"/>
        <v>0</v>
      </c>
      <c r="BO35" s="7">
        <f t="shared" si="29"/>
        <v>0</v>
      </c>
      <c r="BP35" s="7">
        <f t="shared" si="40"/>
        <v>0</v>
      </c>
      <c r="BQ35" s="7">
        <f t="shared" si="40"/>
        <v>0</v>
      </c>
      <c r="BR35" s="7">
        <f t="shared" si="40"/>
        <v>0</v>
      </c>
      <c r="BS35" s="7">
        <f t="shared" si="40"/>
        <v>0</v>
      </c>
      <c r="BT35" s="7">
        <f t="shared" si="40"/>
        <v>0</v>
      </c>
      <c r="BU35" s="7">
        <f t="shared" si="40"/>
        <v>0</v>
      </c>
      <c r="BV35" s="7">
        <f t="shared" si="40"/>
        <v>0</v>
      </c>
      <c r="BW35" s="7">
        <f t="shared" si="40"/>
        <v>0</v>
      </c>
      <c r="BX35" s="7">
        <f t="shared" si="40"/>
        <v>0</v>
      </c>
      <c r="BY35" s="7">
        <f t="shared" si="40"/>
        <v>0</v>
      </c>
      <c r="BZ35" s="7">
        <f t="shared" si="40"/>
        <v>0</v>
      </c>
      <c r="CA35" s="7">
        <f t="shared" si="40"/>
        <v>0</v>
      </c>
      <c r="CB35" s="7">
        <f t="shared" si="40"/>
        <v>0</v>
      </c>
      <c r="CC35" s="7">
        <f t="shared" si="40"/>
        <v>0</v>
      </c>
      <c r="CD35" s="7">
        <f t="shared" si="40"/>
        <v>0</v>
      </c>
      <c r="CE35" s="7">
        <f t="shared" si="40"/>
        <v>0</v>
      </c>
      <c r="CF35" s="7">
        <f t="shared" si="30"/>
        <v>0</v>
      </c>
      <c r="CG35" s="7">
        <f t="shared" si="30"/>
        <v>0</v>
      </c>
      <c r="CH35" s="7">
        <f t="shared" si="31"/>
        <v>0</v>
      </c>
      <c r="CI35" s="7">
        <f t="shared" si="31"/>
        <v>0</v>
      </c>
      <c r="CJ35" s="7">
        <f t="shared" si="31"/>
        <v>0</v>
      </c>
      <c r="CK35" s="7">
        <f t="shared" si="31"/>
        <v>0</v>
      </c>
      <c r="CL35" s="7">
        <f t="shared" si="31"/>
        <v>0</v>
      </c>
      <c r="CM35" s="7">
        <f t="shared" si="31"/>
        <v>0</v>
      </c>
      <c r="CN35" s="7">
        <f t="shared" si="31"/>
        <v>0</v>
      </c>
      <c r="CO35" s="7">
        <f t="shared" si="31"/>
        <v>0</v>
      </c>
      <c r="CP35" s="7">
        <f t="shared" si="31"/>
        <v>0</v>
      </c>
      <c r="CQ35" s="7">
        <f t="shared" si="31"/>
        <v>0</v>
      </c>
      <c r="CR35" s="7">
        <f t="shared" si="31"/>
        <v>0</v>
      </c>
      <c r="CS35" s="7">
        <f t="shared" si="31"/>
        <v>0</v>
      </c>
      <c r="CT35" s="7">
        <f t="shared" si="31"/>
        <v>0</v>
      </c>
      <c r="CU35" s="7">
        <f t="shared" si="31"/>
        <v>0</v>
      </c>
      <c r="CV35" s="7">
        <f t="shared" si="31"/>
        <v>0</v>
      </c>
      <c r="CW35" s="7">
        <f t="shared" si="31"/>
        <v>0</v>
      </c>
      <c r="CX35" s="7">
        <f t="shared" si="32"/>
        <v>0</v>
      </c>
      <c r="CY35" s="7">
        <f t="shared" si="32"/>
        <v>0</v>
      </c>
      <c r="CZ35" s="7">
        <f t="shared" si="32"/>
        <v>0</v>
      </c>
      <c r="DA35" s="7">
        <f t="shared" si="32"/>
        <v>0</v>
      </c>
      <c r="DB35" s="7">
        <f t="shared" si="32"/>
        <v>0</v>
      </c>
      <c r="DC35" s="7">
        <f t="shared" si="32"/>
        <v>0</v>
      </c>
      <c r="DD35" s="7">
        <f t="shared" si="32"/>
        <v>0</v>
      </c>
      <c r="DE35" s="7">
        <f t="shared" si="32"/>
        <v>0</v>
      </c>
      <c r="DF35" s="7">
        <f t="shared" si="32"/>
        <v>0</v>
      </c>
      <c r="DG35" s="7">
        <f t="shared" si="32"/>
        <v>0</v>
      </c>
      <c r="DH35" s="7">
        <f t="shared" si="32"/>
        <v>0</v>
      </c>
      <c r="DI35" s="7">
        <f t="shared" si="32"/>
        <v>0</v>
      </c>
      <c r="DJ35" s="7">
        <f t="shared" si="32"/>
        <v>0</v>
      </c>
      <c r="DK35" s="7">
        <f t="shared" si="32"/>
        <v>0</v>
      </c>
      <c r="DL35" s="7">
        <f t="shared" si="32"/>
        <v>0</v>
      </c>
      <c r="DM35" s="7">
        <f t="shared" si="32"/>
        <v>0</v>
      </c>
      <c r="DN35" s="7">
        <f t="shared" si="33"/>
        <v>0</v>
      </c>
      <c r="DO35" s="7">
        <f t="shared" si="33"/>
        <v>0</v>
      </c>
      <c r="DP35" s="7">
        <f t="shared" si="33"/>
        <v>0</v>
      </c>
      <c r="DQ35" s="7">
        <f t="shared" si="33"/>
        <v>0</v>
      </c>
      <c r="DR35" s="7">
        <f t="shared" si="33"/>
        <v>0</v>
      </c>
      <c r="DS35" s="7">
        <f t="shared" si="33"/>
        <v>0</v>
      </c>
      <c r="DT35" s="7">
        <f t="shared" si="33"/>
        <v>0</v>
      </c>
      <c r="DU35" s="7">
        <f t="shared" si="33"/>
        <v>0</v>
      </c>
      <c r="DV35" s="7">
        <f t="shared" si="33"/>
        <v>0</v>
      </c>
      <c r="DW35" s="7">
        <f t="shared" si="33"/>
        <v>0</v>
      </c>
      <c r="DX35" s="7">
        <f t="shared" si="33"/>
        <v>0</v>
      </c>
      <c r="DY35" s="7">
        <f t="shared" si="33"/>
        <v>0</v>
      </c>
      <c r="DZ35" s="7">
        <f t="shared" si="33"/>
        <v>0</v>
      </c>
      <c r="EA35" s="7">
        <f t="shared" si="33"/>
        <v>0</v>
      </c>
      <c r="EB35" s="7">
        <f t="shared" si="34"/>
        <v>0</v>
      </c>
      <c r="EC35" s="7">
        <f t="shared" si="34"/>
        <v>0</v>
      </c>
      <c r="ED35" s="7">
        <f t="shared" si="34"/>
        <v>0</v>
      </c>
      <c r="EE35" s="7">
        <f t="shared" si="34"/>
        <v>0</v>
      </c>
      <c r="EF35" s="7">
        <f t="shared" si="34"/>
        <v>0</v>
      </c>
      <c r="EG35" s="7">
        <f t="shared" si="34"/>
        <v>0</v>
      </c>
      <c r="EH35" s="7">
        <f t="shared" si="34"/>
        <v>0</v>
      </c>
      <c r="EI35" s="7">
        <f t="shared" si="34"/>
        <v>0</v>
      </c>
      <c r="EJ35" s="7">
        <f t="shared" si="34"/>
        <v>0</v>
      </c>
      <c r="EK35" s="7">
        <f t="shared" si="34"/>
        <v>0</v>
      </c>
      <c r="EL35" s="7">
        <f t="shared" si="34"/>
        <v>0</v>
      </c>
      <c r="EM35" s="7">
        <f t="shared" si="34"/>
        <v>0</v>
      </c>
      <c r="EN35" s="7">
        <f t="shared" si="34"/>
        <v>0</v>
      </c>
      <c r="EO35" s="7">
        <f t="shared" si="34"/>
        <v>0</v>
      </c>
      <c r="EP35" s="7">
        <f t="shared" si="34"/>
        <v>0</v>
      </c>
      <c r="EQ35" s="7">
        <f t="shared" si="34"/>
        <v>0</v>
      </c>
      <c r="ER35" s="7">
        <f t="shared" si="35"/>
        <v>0</v>
      </c>
      <c r="ES35" s="7">
        <f t="shared" si="35"/>
        <v>0</v>
      </c>
      <c r="ET35" s="7">
        <f t="shared" si="35"/>
        <v>0</v>
      </c>
      <c r="EU35" s="7">
        <f t="shared" si="35"/>
        <v>0</v>
      </c>
      <c r="EV35" s="7">
        <f t="shared" si="35"/>
        <v>0</v>
      </c>
      <c r="EW35" s="7">
        <f t="shared" si="35"/>
        <v>0</v>
      </c>
      <c r="EX35" s="7">
        <f t="shared" si="35"/>
        <v>0</v>
      </c>
      <c r="EY35" s="7">
        <f t="shared" si="35"/>
        <v>0</v>
      </c>
      <c r="EZ35" s="7">
        <f t="shared" si="35"/>
        <v>0</v>
      </c>
      <c r="FA35" s="7">
        <f t="shared" si="35"/>
        <v>0</v>
      </c>
      <c r="FB35" s="7">
        <f t="shared" si="35"/>
        <v>0</v>
      </c>
      <c r="FC35" s="7">
        <f t="shared" si="35"/>
        <v>0</v>
      </c>
      <c r="FD35" s="7">
        <f t="shared" si="35"/>
        <v>0</v>
      </c>
      <c r="FE35" s="7">
        <f t="shared" si="35"/>
        <v>0</v>
      </c>
      <c r="FF35" s="7">
        <f t="shared" si="35"/>
        <v>0</v>
      </c>
      <c r="FG35" s="7">
        <f t="shared" si="35"/>
        <v>0</v>
      </c>
      <c r="FH35" s="7">
        <f t="shared" si="36"/>
        <v>0</v>
      </c>
      <c r="FI35" s="7">
        <f t="shared" si="36"/>
        <v>0</v>
      </c>
      <c r="FJ35" s="7">
        <f t="shared" si="36"/>
        <v>0</v>
      </c>
      <c r="FK35" s="7">
        <f t="shared" si="36"/>
        <v>0</v>
      </c>
      <c r="FL35" s="7">
        <f t="shared" si="36"/>
        <v>0</v>
      </c>
      <c r="FM35" s="7">
        <f t="shared" si="36"/>
        <v>0</v>
      </c>
      <c r="FN35" s="7">
        <f t="shared" si="36"/>
        <v>0</v>
      </c>
      <c r="FO35" s="7">
        <f t="shared" si="36"/>
        <v>0</v>
      </c>
      <c r="FP35" s="7">
        <f t="shared" si="36"/>
        <v>0</v>
      </c>
      <c r="FQ35" s="7">
        <f t="shared" si="36"/>
        <v>0</v>
      </c>
      <c r="FR35" s="7">
        <f t="shared" si="36"/>
        <v>0</v>
      </c>
      <c r="FS35" s="7">
        <f t="shared" si="36"/>
        <v>0</v>
      </c>
      <c r="FT35" s="7">
        <f t="shared" si="36"/>
        <v>0</v>
      </c>
      <c r="FU35" s="7">
        <f t="shared" si="36"/>
        <v>0</v>
      </c>
      <c r="FV35" s="7">
        <f t="shared" si="36"/>
        <v>0</v>
      </c>
      <c r="FW35" s="7">
        <f t="shared" si="36"/>
        <v>0</v>
      </c>
      <c r="FX35" s="7">
        <f t="shared" si="37"/>
        <v>0</v>
      </c>
      <c r="FY35" s="7">
        <f t="shared" si="37"/>
        <v>0</v>
      </c>
      <c r="FZ35" s="7">
        <f t="shared" si="37"/>
        <v>0</v>
      </c>
      <c r="GA35" s="7">
        <f t="shared" si="37"/>
        <v>0</v>
      </c>
      <c r="GB35" s="7">
        <f t="shared" si="37"/>
        <v>0</v>
      </c>
      <c r="GC35" s="7">
        <f t="shared" si="37"/>
        <v>0</v>
      </c>
      <c r="GD35" s="7">
        <f t="shared" si="37"/>
        <v>0</v>
      </c>
      <c r="GE35" s="7">
        <f t="shared" si="37"/>
        <v>0</v>
      </c>
      <c r="GF35" s="7">
        <f t="shared" si="37"/>
        <v>0</v>
      </c>
      <c r="GG35" s="7">
        <f t="shared" si="37"/>
        <v>0</v>
      </c>
      <c r="GH35" s="7">
        <f t="shared" si="37"/>
        <v>0</v>
      </c>
      <c r="GI35" s="7">
        <f t="shared" si="37"/>
        <v>0</v>
      </c>
      <c r="GJ35" s="7">
        <f t="shared" si="37"/>
        <v>0</v>
      </c>
      <c r="GK35" s="7">
        <f t="shared" si="37"/>
        <v>0</v>
      </c>
      <c r="GL35" s="7">
        <f t="shared" si="37"/>
        <v>0</v>
      </c>
      <c r="GM35" s="7">
        <f t="shared" si="26"/>
        <v>0</v>
      </c>
      <c r="GN35" s="7">
        <f t="shared" si="26"/>
        <v>0</v>
      </c>
      <c r="GO35" s="7">
        <f t="shared" si="26"/>
        <v>0</v>
      </c>
      <c r="GP35" s="7">
        <f t="shared" si="26"/>
        <v>0</v>
      </c>
      <c r="GQ35" s="7">
        <f t="shared" si="26"/>
        <v>0</v>
      </c>
      <c r="GR35" s="7">
        <f t="shared" si="26"/>
        <v>0</v>
      </c>
      <c r="GS35" s="7">
        <f t="shared" si="26"/>
        <v>0</v>
      </c>
      <c r="GT35" s="7">
        <f t="shared" si="26"/>
        <v>0</v>
      </c>
      <c r="GU35" s="7">
        <f t="shared" si="26"/>
        <v>0</v>
      </c>
      <c r="GV35" s="7">
        <f t="shared" si="26"/>
        <v>0</v>
      </c>
      <c r="GW35" s="7">
        <f t="shared" si="26"/>
        <v>0</v>
      </c>
      <c r="GX35" s="7">
        <f t="shared" si="26"/>
        <v>0</v>
      </c>
      <c r="GY35" s="7">
        <f t="shared" si="26"/>
        <v>0</v>
      </c>
      <c r="GZ35" s="7">
        <f t="shared" si="26"/>
        <v>0</v>
      </c>
      <c r="HA35" s="7">
        <f t="shared" si="26"/>
        <v>0</v>
      </c>
      <c r="HB35" s="7">
        <f t="shared" si="26"/>
        <v>0</v>
      </c>
      <c r="HC35" s="7">
        <f t="shared" si="38"/>
        <v>0</v>
      </c>
      <c r="HD35" s="7">
        <f t="shared" si="38"/>
        <v>0</v>
      </c>
      <c r="HE35" s="7">
        <f t="shared" si="38"/>
        <v>0</v>
      </c>
      <c r="HF35" s="7">
        <f t="shared" si="38"/>
        <v>0</v>
      </c>
      <c r="HG35" s="7">
        <f t="shared" si="38"/>
        <v>0</v>
      </c>
      <c r="HH35" s="7">
        <f t="shared" si="38"/>
        <v>0</v>
      </c>
      <c r="HI35" s="7">
        <f t="shared" si="38"/>
        <v>0</v>
      </c>
      <c r="HJ35" s="7">
        <f t="shared" si="38"/>
        <v>0</v>
      </c>
      <c r="HK35" s="7">
        <f t="shared" si="38"/>
        <v>0</v>
      </c>
      <c r="HL35" s="7">
        <f t="shared" si="38"/>
        <v>0</v>
      </c>
      <c r="HM35" s="7">
        <f t="shared" si="38"/>
        <v>0</v>
      </c>
      <c r="HN35" s="7">
        <f t="shared" si="27"/>
        <v>0</v>
      </c>
      <c r="HO35" s="7">
        <f t="shared" si="27"/>
        <v>0</v>
      </c>
      <c r="HP35" s="7">
        <f t="shared" si="27"/>
        <v>0</v>
      </c>
      <c r="HQ35" s="7">
        <f t="shared" si="27"/>
        <v>0</v>
      </c>
      <c r="HR35" s="7">
        <f t="shared" si="27"/>
        <v>0</v>
      </c>
      <c r="HS35" s="7">
        <f t="shared" si="27"/>
        <v>0</v>
      </c>
      <c r="HT35" s="7">
        <f t="shared" si="27"/>
        <v>0</v>
      </c>
      <c r="HU35" s="7">
        <f t="shared" si="27"/>
        <v>0</v>
      </c>
      <c r="HV35" s="7">
        <f t="shared" si="27"/>
        <v>0</v>
      </c>
      <c r="HW35" s="7">
        <f t="shared" si="27"/>
        <v>0</v>
      </c>
      <c r="HX35" s="7">
        <f t="shared" si="27"/>
        <v>0</v>
      </c>
      <c r="HY35" s="7">
        <f t="shared" si="27"/>
        <v>0</v>
      </c>
      <c r="HZ35" s="7">
        <f t="shared" si="27"/>
        <v>0</v>
      </c>
      <c r="IA35" s="7">
        <f t="shared" si="27"/>
        <v>0</v>
      </c>
      <c r="IB35" s="7">
        <f t="shared" si="27"/>
        <v>0</v>
      </c>
      <c r="IC35" s="7">
        <f t="shared" si="27"/>
        <v>0</v>
      </c>
      <c r="ID35" s="7">
        <f t="shared" si="28"/>
        <v>0</v>
      </c>
      <c r="IE35" s="7">
        <f t="shared" si="28"/>
        <v>0</v>
      </c>
      <c r="IF35" s="7">
        <f t="shared" si="28"/>
        <v>0</v>
      </c>
      <c r="IG35" s="7">
        <f t="shared" si="28"/>
        <v>0</v>
      </c>
      <c r="IH35" s="7">
        <f t="shared" si="28"/>
        <v>0</v>
      </c>
      <c r="II35" s="7">
        <f t="shared" si="28"/>
        <v>0</v>
      </c>
      <c r="IJ35" s="7">
        <f t="shared" si="28"/>
        <v>0</v>
      </c>
      <c r="IK35" s="7">
        <f t="shared" si="28"/>
        <v>0</v>
      </c>
      <c r="IL35" s="7">
        <f t="shared" si="28"/>
        <v>0</v>
      </c>
      <c r="IM35" s="7">
        <f t="shared" si="28"/>
        <v>0</v>
      </c>
      <c r="IN35" s="7">
        <f t="shared" si="28"/>
        <v>0</v>
      </c>
      <c r="IO35" s="7">
        <f t="shared" si="28"/>
        <v>0</v>
      </c>
      <c r="IP35" s="7">
        <f t="shared" si="28"/>
        <v>0</v>
      </c>
      <c r="IQ35" s="7">
        <f t="shared" si="28"/>
        <v>0</v>
      </c>
      <c r="IR35" s="7">
        <f t="shared" si="28"/>
        <v>0</v>
      </c>
    </row>
    <row r="36" spans="2:252" ht="15" customHeight="1" x14ac:dyDescent="0.35">
      <c r="B36" s="13">
        <f t="shared" si="5"/>
        <v>2035</v>
      </c>
      <c r="C36" s="7">
        <f t="shared" si="39"/>
        <v>0</v>
      </c>
      <c r="D36" s="7">
        <f t="shared" si="29"/>
        <v>0</v>
      </c>
      <c r="E36" s="7">
        <f t="shared" si="29"/>
        <v>0</v>
      </c>
      <c r="F36" s="7">
        <f t="shared" si="29"/>
        <v>0</v>
      </c>
      <c r="G36" s="7">
        <f t="shared" si="29"/>
        <v>0</v>
      </c>
      <c r="H36" s="7">
        <f t="shared" si="29"/>
        <v>0</v>
      </c>
      <c r="I36" s="7">
        <f t="shared" si="29"/>
        <v>0</v>
      </c>
      <c r="J36" s="7">
        <f t="shared" si="29"/>
        <v>0</v>
      </c>
      <c r="K36" s="7">
        <f t="shared" si="29"/>
        <v>0</v>
      </c>
      <c r="L36" s="7">
        <f t="shared" si="29"/>
        <v>0</v>
      </c>
      <c r="M36" s="7">
        <f t="shared" si="29"/>
        <v>0</v>
      </c>
      <c r="N36" s="7">
        <f t="shared" si="29"/>
        <v>0</v>
      </c>
      <c r="O36" s="7">
        <f t="shared" si="29"/>
        <v>0</v>
      </c>
      <c r="P36" s="7">
        <f t="shared" si="29"/>
        <v>0</v>
      </c>
      <c r="Q36" s="7">
        <f t="shared" si="29"/>
        <v>0</v>
      </c>
      <c r="R36" s="7">
        <f t="shared" si="29"/>
        <v>0</v>
      </c>
      <c r="S36" s="7">
        <f t="shared" si="29"/>
        <v>0</v>
      </c>
      <c r="T36" s="7">
        <f t="shared" si="29"/>
        <v>0</v>
      </c>
      <c r="U36" s="7">
        <f t="shared" si="29"/>
        <v>0</v>
      </c>
      <c r="V36" s="7">
        <f t="shared" si="29"/>
        <v>0</v>
      </c>
      <c r="W36" s="7">
        <f t="shared" si="29"/>
        <v>0</v>
      </c>
      <c r="X36" s="7">
        <f t="shared" si="29"/>
        <v>0</v>
      </c>
      <c r="Y36" s="7">
        <f t="shared" si="29"/>
        <v>0</v>
      </c>
      <c r="Z36" s="7">
        <f t="shared" si="29"/>
        <v>0</v>
      </c>
      <c r="AA36" s="7">
        <f t="shared" si="29"/>
        <v>0</v>
      </c>
      <c r="AB36" s="7">
        <f t="shared" si="29"/>
        <v>0</v>
      </c>
      <c r="AC36" s="7">
        <f t="shared" si="29"/>
        <v>0</v>
      </c>
      <c r="AD36" s="7">
        <f t="shared" si="29"/>
        <v>0</v>
      </c>
      <c r="AE36" s="7">
        <f t="shared" si="29"/>
        <v>0</v>
      </c>
      <c r="AF36" s="7">
        <f t="shared" si="29"/>
        <v>0</v>
      </c>
      <c r="AG36" s="7">
        <f t="shared" si="29"/>
        <v>0</v>
      </c>
      <c r="AH36" s="7">
        <f t="shared" si="29"/>
        <v>0</v>
      </c>
      <c r="AI36" s="7">
        <f t="shared" si="29"/>
        <v>0</v>
      </c>
      <c r="AJ36" s="7">
        <f t="shared" si="29"/>
        <v>0</v>
      </c>
      <c r="AK36" s="7">
        <f t="shared" si="29"/>
        <v>0</v>
      </c>
      <c r="AL36" s="7">
        <f t="shared" si="29"/>
        <v>0</v>
      </c>
      <c r="AM36" s="7">
        <f t="shared" si="29"/>
        <v>0</v>
      </c>
      <c r="AN36" s="7">
        <f t="shared" si="29"/>
        <v>0</v>
      </c>
      <c r="AO36" s="7">
        <f t="shared" si="29"/>
        <v>0</v>
      </c>
      <c r="AP36" s="7">
        <f t="shared" si="29"/>
        <v>0</v>
      </c>
      <c r="AQ36" s="7">
        <f t="shared" si="29"/>
        <v>0</v>
      </c>
      <c r="AR36" s="7">
        <f t="shared" si="29"/>
        <v>0</v>
      </c>
      <c r="AS36" s="7">
        <f t="shared" si="29"/>
        <v>0</v>
      </c>
      <c r="AT36" s="7">
        <f t="shared" si="29"/>
        <v>0</v>
      </c>
      <c r="AU36" s="7">
        <f t="shared" si="29"/>
        <v>0</v>
      </c>
      <c r="AV36" s="7">
        <f t="shared" si="29"/>
        <v>0</v>
      </c>
      <c r="AW36" s="7">
        <f t="shared" si="29"/>
        <v>0</v>
      </c>
      <c r="AX36" s="7">
        <f t="shared" si="29"/>
        <v>0</v>
      </c>
      <c r="AY36" s="7">
        <f t="shared" si="29"/>
        <v>0</v>
      </c>
      <c r="AZ36" s="7">
        <f t="shared" si="29"/>
        <v>0</v>
      </c>
      <c r="BA36" s="7">
        <f t="shared" si="29"/>
        <v>0</v>
      </c>
      <c r="BB36" s="7">
        <f t="shared" si="29"/>
        <v>0</v>
      </c>
      <c r="BC36" s="7">
        <f t="shared" si="29"/>
        <v>0</v>
      </c>
      <c r="BD36" s="7">
        <f t="shared" si="29"/>
        <v>0</v>
      </c>
      <c r="BE36" s="7">
        <f t="shared" si="29"/>
        <v>0</v>
      </c>
      <c r="BF36" s="7">
        <f t="shared" si="29"/>
        <v>0</v>
      </c>
      <c r="BG36" s="7">
        <f t="shared" si="29"/>
        <v>0</v>
      </c>
      <c r="BH36" s="7">
        <f t="shared" si="29"/>
        <v>0</v>
      </c>
      <c r="BI36" s="7">
        <f t="shared" si="29"/>
        <v>0</v>
      </c>
      <c r="BJ36" s="7">
        <f t="shared" si="29"/>
        <v>0</v>
      </c>
      <c r="BK36" s="7">
        <f t="shared" si="29"/>
        <v>0</v>
      </c>
      <c r="BL36" s="7">
        <f t="shared" si="29"/>
        <v>0</v>
      </c>
      <c r="BM36" s="7">
        <f t="shared" si="29"/>
        <v>0</v>
      </c>
      <c r="BN36" s="7">
        <f t="shared" ref="BN36:BO46" si="41">IF(AND($B36&gt;=BN$9,$B36&lt;=(BN$9+BN$4-1)),BN$3,0)</f>
        <v>0</v>
      </c>
      <c r="BO36" s="7">
        <f t="shared" si="41"/>
        <v>0</v>
      </c>
      <c r="BP36" s="7">
        <f t="shared" si="40"/>
        <v>0</v>
      </c>
      <c r="BQ36" s="7">
        <f t="shared" si="40"/>
        <v>0</v>
      </c>
      <c r="BR36" s="7">
        <f t="shared" si="40"/>
        <v>0</v>
      </c>
      <c r="BS36" s="7">
        <f t="shared" si="40"/>
        <v>0</v>
      </c>
      <c r="BT36" s="7">
        <f t="shared" si="40"/>
        <v>0</v>
      </c>
      <c r="BU36" s="7">
        <f t="shared" si="40"/>
        <v>0</v>
      </c>
      <c r="BV36" s="7">
        <f t="shared" si="40"/>
        <v>0</v>
      </c>
      <c r="BW36" s="7">
        <f t="shared" si="40"/>
        <v>0</v>
      </c>
      <c r="BX36" s="7">
        <f t="shared" si="40"/>
        <v>0</v>
      </c>
      <c r="BY36" s="7">
        <f t="shared" si="40"/>
        <v>0</v>
      </c>
      <c r="BZ36" s="7">
        <f t="shared" si="40"/>
        <v>0</v>
      </c>
      <c r="CA36" s="7">
        <f t="shared" si="40"/>
        <v>0</v>
      </c>
      <c r="CB36" s="7">
        <f t="shared" si="40"/>
        <v>0</v>
      </c>
      <c r="CC36" s="7">
        <f t="shared" si="40"/>
        <v>0</v>
      </c>
      <c r="CD36" s="7">
        <f t="shared" si="40"/>
        <v>0</v>
      </c>
      <c r="CE36" s="7">
        <f t="shared" si="40"/>
        <v>0</v>
      </c>
      <c r="CF36" s="7">
        <f t="shared" si="30"/>
        <v>0</v>
      </c>
      <c r="CG36" s="7">
        <f t="shared" si="30"/>
        <v>0</v>
      </c>
      <c r="CH36" s="7">
        <f t="shared" si="31"/>
        <v>0</v>
      </c>
      <c r="CI36" s="7">
        <f t="shared" si="31"/>
        <v>0</v>
      </c>
      <c r="CJ36" s="7">
        <f t="shared" si="31"/>
        <v>0</v>
      </c>
      <c r="CK36" s="7">
        <f t="shared" si="31"/>
        <v>0</v>
      </c>
      <c r="CL36" s="7">
        <f t="shared" si="31"/>
        <v>0</v>
      </c>
      <c r="CM36" s="7">
        <f t="shared" si="31"/>
        <v>0</v>
      </c>
      <c r="CN36" s="7">
        <f t="shared" si="31"/>
        <v>0</v>
      </c>
      <c r="CO36" s="7">
        <f t="shared" si="31"/>
        <v>0</v>
      </c>
      <c r="CP36" s="7">
        <f t="shared" si="31"/>
        <v>0</v>
      </c>
      <c r="CQ36" s="7">
        <f t="shared" si="31"/>
        <v>0</v>
      </c>
      <c r="CR36" s="7">
        <f t="shared" si="31"/>
        <v>0</v>
      </c>
      <c r="CS36" s="7">
        <f t="shared" si="31"/>
        <v>0</v>
      </c>
      <c r="CT36" s="7">
        <f t="shared" si="31"/>
        <v>0</v>
      </c>
      <c r="CU36" s="7">
        <f t="shared" si="31"/>
        <v>0</v>
      </c>
      <c r="CV36" s="7">
        <f t="shared" si="31"/>
        <v>0</v>
      </c>
      <c r="CW36" s="7">
        <f t="shared" si="31"/>
        <v>0</v>
      </c>
      <c r="CX36" s="7">
        <f t="shared" si="32"/>
        <v>0</v>
      </c>
      <c r="CY36" s="7">
        <f t="shared" si="32"/>
        <v>0</v>
      </c>
      <c r="CZ36" s="7">
        <f t="shared" si="32"/>
        <v>0</v>
      </c>
      <c r="DA36" s="7">
        <f t="shared" si="32"/>
        <v>0</v>
      </c>
      <c r="DB36" s="7">
        <f t="shared" si="32"/>
        <v>0</v>
      </c>
      <c r="DC36" s="7">
        <f t="shared" si="32"/>
        <v>0</v>
      </c>
      <c r="DD36" s="7">
        <f t="shared" si="32"/>
        <v>0</v>
      </c>
      <c r="DE36" s="7">
        <f t="shared" si="32"/>
        <v>0</v>
      </c>
      <c r="DF36" s="7">
        <f t="shared" si="32"/>
        <v>0</v>
      </c>
      <c r="DG36" s="7">
        <f t="shared" si="32"/>
        <v>0</v>
      </c>
      <c r="DH36" s="7">
        <f t="shared" si="32"/>
        <v>0</v>
      </c>
      <c r="DI36" s="7">
        <f t="shared" si="32"/>
        <v>0</v>
      </c>
      <c r="DJ36" s="7">
        <f t="shared" si="32"/>
        <v>0</v>
      </c>
      <c r="DK36" s="7">
        <f t="shared" si="32"/>
        <v>0</v>
      </c>
      <c r="DL36" s="7">
        <f t="shared" si="32"/>
        <v>0</v>
      </c>
      <c r="DM36" s="7">
        <f t="shared" si="32"/>
        <v>0</v>
      </c>
      <c r="DN36" s="7">
        <f t="shared" si="33"/>
        <v>0</v>
      </c>
      <c r="DO36" s="7">
        <f t="shared" si="33"/>
        <v>0</v>
      </c>
      <c r="DP36" s="7">
        <f t="shared" si="33"/>
        <v>0</v>
      </c>
      <c r="DQ36" s="7">
        <f t="shared" si="33"/>
        <v>0</v>
      </c>
      <c r="DR36" s="7">
        <f t="shared" si="33"/>
        <v>0</v>
      </c>
      <c r="DS36" s="7">
        <f t="shared" si="33"/>
        <v>0</v>
      </c>
      <c r="DT36" s="7">
        <f t="shared" si="33"/>
        <v>0</v>
      </c>
      <c r="DU36" s="7">
        <f t="shared" si="33"/>
        <v>0</v>
      </c>
      <c r="DV36" s="7">
        <f t="shared" si="33"/>
        <v>0</v>
      </c>
      <c r="DW36" s="7">
        <f t="shared" si="33"/>
        <v>0</v>
      </c>
      <c r="DX36" s="7">
        <f t="shared" si="33"/>
        <v>0</v>
      </c>
      <c r="DY36" s="7">
        <f t="shared" si="33"/>
        <v>0</v>
      </c>
      <c r="DZ36" s="7">
        <f t="shared" si="33"/>
        <v>0</v>
      </c>
      <c r="EA36" s="7">
        <f t="shared" si="33"/>
        <v>0</v>
      </c>
      <c r="EB36" s="7">
        <f t="shared" si="34"/>
        <v>0</v>
      </c>
      <c r="EC36" s="7">
        <f t="shared" si="34"/>
        <v>0</v>
      </c>
      <c r="ED36" s="7">
        <f t="shared" si="34"/>
        <v>0</v>
      </c>
      <c r="EE36" s="7">
        <f t="shared" si="34"/>
        <v>0</v>
      </c>
      <c r="EF36" s="7">
        <f t="shared" si="34"/>
        <v>0</v>
      </c>
      <c r="EG36" s="7">
        <f t="shared" si="34"/>
        <v>0</v>
      </c>
      <c r="EH36" s="7">
        <f t="shared" si="34"/>
        <v>0</v>
      </c>
      <c r="EI36" s="7">
        <f t="shared" si="34"/>
        <v>0</v>
      </c>
      <c r="EJ36" s="7">
        <f t="shared" si="34"/>
        <v>0</v>
      </c>
      <c r="EK36" s="7">
        <f t="shared" si="34"/>
        <v>0</v>
      </c>
      <c r="EL36" s="7">
        <f t="shared" si="34"/>
        <v>0</v>
      </c>
      <c r="EM36" s="7">
        <f t="shared" si="34"/>
        <v>0</v>
      </c>
      <c r="EN36" s="7">
        <f t="shared" si="34"/>
        <v>0</v>
      </c>
      <c r="EO36" s="7">
        <f t="shared" si="34"/>
        <v>0</v>
      </c>
      <c r="EP36" s="7">
        <f t="shared" si="34"/>
        <v>0</v>
      </c>
      <c r="EQ36" s="7">
        <f t="shared" si="34"/>
        <v>0</v>
      </c>
      <c r="ER36" s="7">
        <f t="shared" si="35"/>
        <v>0</v>
      </c>
      <c r="ES36" s="7">
        <f t="shared" si="35"/>
        <v>0</v>
      </c>
      <c r="ET36" s="7">
        <f t="shared" si="35"/>
        <v>0</v>
      </c>
      <c r="EU36" s="7">
        <f t="shared" si="35"/>
        <v>0</v>
      </c>
      <c r="EV36" s="7">
        <f t="shared" si="35"/>
        <v>0</v>
      </c>
      <c r="EW36" s="7">
        <f t="shared" si="35"/>
        <v>0</v>
      </c>
      <c r="EX36" s="7">
        <f t="shared" si="35"/>
        <v>0</v>
      </c>
      <c r="EY36" s="7">
        <f t="shared" si="35"/>
        <v>0</v>
      </c>
      <c r="EZ36" s="7">
        <f t="shared" si="35"/>
        <v>0</v>
      </c>
      <c r="FA36" s="7">
        <f t="shared" si="35"/>
        <v>0</v>
      </c>
      <c r="FB36" s="7">
        <f t="shared" si="35"/>
        <v>0</v>
      </c>
      <c r="FC36" s="7">
        <f t="shared" si="35"/>
        <v>0</v>
      </c>
      <c r="FD36" s="7">
        <f t="shared" si="35"/>
        <v>0</v>
      </c>
      <c r="FE36" s="7">
        <f t="shared" si="35"/>
        <v>0</v>
      </c>
      <c r="FF36" s="7">
        <f t="shared" si="35"/>
        <v>0</v>
      </c>
      <c r="FG36" s="7">
        <f t="shared" si="35"/>
        <v>0</v>
      </c>
      <c r="FH36" s="7">
        <f t="shared" si="36"/>
        <v>0</v>
      </c>
      <c r="FI36" s="7">
        <f t="shared" si="36"/>
        <v>0</v>
      </c>
      <c r="FJ36" s="7">
        <f t="shared" si="36"/>
        <v>0</v>
      </c>
      <c r="FK36" s="7">
        <f t="shared" si="36"/>
        <v>0</v>
      </c>
      <c r="FL36" s="7">
        <f t="shared" si="36"/>
        <v>0</v>
      </c>
      <c r="FM36" s="7">
        <f t="shared" si="36"/>
        <v>0</v>
      </c>
      <c r="FN36" s="7">
        <f t="shared" si="36"/>
        <v>0</v>
      </c>
      <c r="FO36" s="7">
        <f t="shared" si="36"/>
        <v>0</v>
      </c>
      <c r="FP36" s="7">
        <f t="shared" si="36"/>
        <v>0</v>
      </c>
      <c r="FQ36" s="7">
        <f t="shared" si="36"/>
        <v>0</v>
      </c>
      <c r="FR36" s="7">
        <f t="shared" si="36"/>
        <v>0</v>
      </c>
      <c r="FS36" s="7">
        <f t="shared" si="36"/>
        <v>0</v>
      </c>
      <c r="FT36" s="7">
        <f t="shared" si="36"/>
        <v>0</v>
      </c>
      <c r="FU36" s="7">
        <f t="shared" si="36"/>
        <v>0</v>
      </c>
      <c r="FV36" s="7">
        <f t="shared" si="36"/>
        <v>0</v>
      </c>
      <c r="FW36" s="7">
        <f t="shared" si="36"/>
        <v>0</v>
      </c>
      <c r="FX36" s="7">
        <f t="shared" si="37"/>
        <v>0</v>
      </c>
      <c r="FY36" s="7">
        <f t="shared" si="37"/>
        <v>0</v>
      </c>
      <c r="FZ36" s="7">
        <f t="shared" si="37"/>
        <v>0</v>
      </c>
      <c r="GA36" s="7">
        <f t="shared" si="37"/>
        <v>0</v>
      </c>
      <c r="GB36" s="7">
        <f t="shared" si="37"/>
        <v>0</v>
      </c>
      <c r="GC36" s="7">
        <f t="shared" si="37"/>
        <v>0</v>
      </c>
      <c r="GD36" s="7">
        <f t="shared" si="37"/>
        <v>0</v>
      </c>
      <c r="GE36" s="7">
        <f t="shared" si="37"/>
        <v>0</v>
      </c>
      <c r="GF36" s="7">
        <f t="shared" si="37"/>
        <v>0</v>
      </c>
      <c r="GG36" s="7">
        <f t="shared" si="37"/>
        <v>0</v>
      </c>
      <c r="GH36" s="7">
        <f t="shared" si="37"/>
        <v>0</v>
      </c>
      <c r="GI36" s="7">
        <f t="shared" si="37"/>
        <v>0</v>
      </c>
      <c r="GJ36" s="7">
        <f t="shared" si="37"/>
        <v>0</v>
      </c>
      <c r="GK36" s="7">
        <f t="shared" si="37"/>
        <v>0</v>
      </c>
      <c r="GL36" s="7">
        <f t="shared" si="37"/>
        <v>0</v>
      </c>
      <c r="GM36" s="7">
        <f t="shared" si="26"/>
        <v>0</v>
      </c>
      <c r="GN36" s="7">
        <f t="shared" si="26"/>
        <v>0</v>
      </c>
      <c r="GO36" s="7">
        <f t="shared" si="26"/>
        <v>0</v>
      </c>
      <c r="GP36" s="7">
        <f t="shared" si="26"/>
        <v>0</v>
      </c>
      <c r="GQ36" s="7">
        <f t="shared" si="26"/>
        <v>0</v>
      </c>
      <c r="GR36" s="7">
        <f t="shared" si="26"/>
        <v>0</v>
      </c>
      <c r="GS36" s="7">
        <f t="shared" si="26"/>
        <v>0</v>
      </c>
      <c r="GT36" s="7">
        <f t="shared" si="26"/>
        <v>0</v>
      </c>
      <c r="GU36" s="7">
        <f t="shared" si="26"/>
        <v>0</v>
      </c>
      <c r="GV36" s="7">
        <f t="shared" si="26"/>
        <v>0</v>
      </c>
      <c r="GW36" s="7">
        <f t="shared" si="26"/>
        <v>0</v>
      </c>
      <c r="GX36" s="7">
        <f t="shared" si="26"/>
        <v>0</v>
      </c>
      <c r="GY36" s="7">
        <f t="shared" si="26"/>
        <v>0</v>
      </c>
      <c r="GZ36" s="7">
        <f t="shared" si="26"/>
        <v>0</v>
      </c>
      <c r="HA36" s="7">
        <f t="shared" si="26"/>
        <v>0</v>
      </c>
      <c r="HB36" s="7">
        <f t="shared" si="26"/>
        <v>0</v>
      </c>
      <c r="HC36" s="7">
        <f t="shared" si="38"/>
        <v>0</v>
      </c>
      <c r="HD36" s="7">
        <f t="shared" si="38"/>
        <v>0</v>
      </c>
      <c r="HE36" s="7">
        <f t="shared" si="38"/>
        <v>0</v>
      </c>
      <c r="HF36" s="7">
        <f t="shared" si="38"/>
        <v>0</v>
      </c>
      <c r="HG36" s="7">
        <f t="shared" si="38"/>
        <v>0</v>
      </c>
      <c r="HH36" s="7">
        <f t="shared" si="38"/>
        <v>0</v>
      </c>
      <c r="HI36" s="7">
        <f t="shared" si="38"/>
        <v>0</v>
      </c>
      <c r="HJ36" s="7">
        <f t="shared" si="38"/>
        <v>0</v>
      </c>
      <c r="HK36" s="7">
        <f t="shared" si="38"/>
        <v>0</v>
      </c>
      <c r="HL36" s="7">
        <f t="shared" si="38"/>
        <v>0</v>
      </c>
      <c r="HM36" s="7">
        <f t="shared" si="38"/>
        <v>0</v>
      </c>
      <c r="HN36" s="7">
        <f t="shared" si="27"/>
        <v>0</v>
      </c>
      <c r="HO36" s="7">
        <f t="shared" si="27"/>
        <v>0</v>
      </c>
      <c r="HP36" s="7">
        <f t="shared" si="27"/>
        <v>0</v>
      </c>
      <c r="HQ36" s="7">
        <f t="shared" si="27"/>
        <v>0</v>
      </c>
      <c r="HR36" s="7">
        <f t="shared" si="27"/>
        <v>0</v>
      </c>
      <c r="HS36" s="7">
        <f t="shared" si="27"/>
        <v>0</v>
      </c>
      <c r="HT36" s="7">
        <f t="shared" si="27"/>
        <v>0</v>
      </c>
      <c r="HU36" s="7">
        <f t="shared" si="27"/>
        <v>0</v>
      </c>
      <c r="HV36" s="7">
        <f t="shared" si="27"/>
        <v>0</v>
      </c>
      <c r="HW36" s="7">
        <f t="shared" si="27"/>
        <v>0</v>
      </c>
      <c r="HX36" s="7">
        <f t="shared" si="27"/>
        <v>0</v>
      </c>
      <c r="HY36" s="7">
        <f t="shared" si="27"/>
        <v>0</v>
      </c>
      <c r="HZ36" s="7">
        <f t="shared" si="27"/>
        <v>0</v>
      </c>
      <c r="IA36" s="7">
        <f t="shared" si="27"/>
        <v>0</v>
      </c>
      <c r="IB36" s="7">
        <f t="shared" si="27"/>
        <v>0</v>
      </c>
      <c r="IC36" s="7">
        <f t="shared" si="27"/>
        <v>0</v>
      </c>
      <c r="ID36" s="7">
        <f t="shared" si="28"/>
        <v>0</v>
      </c>
      <c r="IE36" s="7">
        <f t="shared" si="28"/>
        <v>0</v>
      </c>
      <c r="IF36" s="7">
        <f t="shared" si="28"/>
        <v>0</v>
      </c>
      <c r="IG36" s="7">
        <f t="shared" si="28"/>
        <v>0</v>
      </c>
      <c r="IH36" s="7">
        <f t="shared" si="28"/>
        <v>0</v>
      </c>
      <c r="II36" s="7">
        <f t="shared" si="28"/>
        <v>0</v>
      </c>
      <c r="IJ36" s="7">
        <f t="shared" si="28"/>
        <v>0</v>
      </c>
      <c r="IK36" s="7">
        <f t="shared" si="28"/>
        <v>0</v>
      </c>
      <c r="IL36" s="7">
        <f t="shared" si="28"/>
        <v>0</v>
      </c>
      <c r="IM36" s="7">
        <f t="shared" si="28"/>
        <v>0</v>
      </c>
      <c r="IN36" s="7">
        <f t="shared" si="28"/>
        <v>0</v>
      </c>
      <c r="IO36" s="7">
        <f t="shared" si="28"/>
        <v>0</v>
      </c>
      <c r="IP36" s="7">
        <f t="shared" si="28"/>
        <v>0</v>
      </c>
      <c r="IQ36" s="7">
        <f t="shared" si="28"/>
        <v>0</v>
      </c>
      <c r="IR36" s="7">
        <f t="shared" si="28"/>
        <v>0</v>
      </c>
    </row>
    <row r="37" spans="2:252" ht="15" customHeight="1" x14ac:dyDescent="0.35">
      <c r="B37" s="13">
        <f t="shared" si="5"/>
        <v>2036</v>
      </c>
      <c r="C37" s="7">
        <f t="shared" si="39"/>
        <v>0</v>
      </c>
      <c r="D37" s="7">
        <f t="shared" si="39"/>
        <v>0</v>
      </c>
      <c r="E37" s="7">
        <f t="shared" si="39"/>
        <v>0</v>
      </c>
      <c r="F37" s="7">
        <f t="shared" si="39"/>
        <v>0</v>
      </c>
      <c r="G37" s="7">
        <f t="shared" si="39"/>
        <v>0</v>
      </c>
      <c r="H37" s="7">
        <f t="shared" si="39"/>
        <v>0</v>
      </c>
      <c r="I37" s="7">
        <f t="shared" si="39"/>
        <v>0</v>
      </c>
      <c r="J37" s="7">
        <f t="shared" si="39"/>
        <v>0</v>
      </c>
      <c r="K37" s="7">
        <f t="shared" si="39"/>
        <v>0</v>
      </c>
      <c r="L37" s="7">
        <f t="shared" si="39"/>
        <v>0</v>
      </c>
      <c r="M37" s="7">
        <f t="shared" si="39"/>
        <v>0</v>
      </c>
      <c r="N37" s="7">
        <f t="shared" si="39"/>
        <v>0</v>
      </c>
      <c r="O37" s="7">
        <f t="shared" si="39"/>
        <v>0</v>
      </c>
      <c r="P37" s="7">
        <f t="shared" si="39"/>
        <v>0</v>
      </c>
      <c r="Q37" s="7">
        <f t="shared" si="39"/>
        <v>0</v>
      </c>
      <c r="R37" s="7">
        <f t="shared" si="39"/>
        <v>0</v>
      </c>
      <c r="S37" s="7">
        <f t="shared" ref="S37:AH46" si="42">IF(AND($B37&gt;=S$9,$B37&lt;=(S$9+S$4-1)),S$3,0)</f>
        <v>0</v>
      </c>
      <c r="T37" s="7">
        <f t="shared" si="42"/>
        <v>0</v>
      </c>
      <c r="U37" s="7">
        <f t="shared" si="42"/>
        <v>0</v>
      </c>
      <c r="V37" s="7">
        <f t="shared" si="42"/>
        <v>0</v>
      </c>
      <c r="W37" s="7">
        <f t="shared" si="42"/>
        <v>0</v>
      </c>
      <c r="X37" s="7">
        <f t="shared" si="42"/>
        <v>0</v>
      </c>
      <c r="Y37" s="7">
        <f t="shared" si="42"/>
        <v>0</v>
      </c>
      <c r="Z37" s="7">
        <f t="shared" si="42"/>
        <v>0</v>
      </c>
      <c r="AA37" s="7">
        <f t="shared" si="42"/>
        <v>0</v>
      </c>
      <c r="AB37" s="7">
        <f t="shared" si="42"/>
        <v>0</v>
      </c>
      <c r="AC37" s="7">
        <f t="shared" si="42"/>
        <v>0</v>
      </c>
      <c r="AD37" s="7">
        <f t="shared" si="42"/>
        <v>0</v>
      </c>
      <c r="AE37" s="7">
        <f t="shared" si="42"/>
        <v>0</v>
      </c>
      <c r="AF37" s="7">
        <f t="shared" si="42"/>
        <v>0</v>
      </c>
      <c r="AG37" s="7">
        <f t="shared" si="42"/>
        <v>0</v>
      </c>
      <c r="AH37" s="7">
        <f t="shared" si="42"/>
        <v>0</v>
      </c>
      <c r="AI37" s="7">
        <f t="shared" ref="AI37:AX46" si="43">IF(AND($B37&gt;=AI$9,$B37&lt;=(AI$9+AI$4-1)),AI$3,0)</f>
        <v>0</v>
      </c>
      <c r="AJ37" s="7">
        <f t="shared" si="43"/>
        <v>0</v>
      </c>
      <c r="AK37" s="7">
        <f t="shared" si="43"/>
        <v>0</v>
      </c>
      <c r="AL37" s="7">
        <f t="shared" si="43"/>
        <v>0</v>
      </c>
      <c r="AM37" s="7">
        <f t="shared" si="43"/>
        <v>0</v>
      </c>
      <c r="AN37" s="7">
        <f t="shared" si="43"/>
        <v>0</v>
      </c>
      <c r="AO37" s="7">
        <f t="shared" si="43"/>
        <v>0</v>
      </c>
      <c r="AP37" s="7">
        <f t="shared" si="43"/>
        <v>0</v>
      </c>
      <c r="AQ37" s="7">
        <f t="shared" si="43"/>
        <v>0</v>
      </c>
      <c r="AR37" s="7">
        <f t="shared" si="43"/>
        <v>0</v>
      </c>
      <c r="AS37" s="7">
        <f t="shared" si="43"/>
        <v>0</v>
      </c>
      <c r="AT37" s="7">
        <f t="shared" si="43"/>
        <v>0</v>
      </c>
      <c r="AU37" s="7">
        <f t="shared" si="43"/>
        <v>0</v>
      </c>
      <c r="AV37" s="7">
        <f t="shared" si="43"/>
        <v>0</v>
      </c>
      <c r="AW37" s="7">
        <f t="shared" si="43"/>
        <v>0</v>
      </c>
      <c r="AX37" s="7">
        <f t="shared" si="43"/>
        <v>0</v>
      </c>
      <c r="AY37" s="7">
        <f t="shared" ref="AY37:BN46" si="44">IF(AND($B37&gt;=AY$9,$B37&lt;=(AY$9+AY$4-1)),AY$3,0)</f>
        <v>0</v>
      </c>
      <c r="AZ37" s="7">
        <f t="shared" si="44"/>
        <v>0</v>
      </c>
      <c r="BA37" s="7">
        <f t="shared" si="44"/>
        <v>0</v>
      </c>
      <c r="BB37" s="7">
        <f t="shared" si="44"/>
        <v>0</v>
      </c>
      <c r="BC37" s="7">
        <f t="shared" si="44"/>
        <v>0</v>
      </c>
      <c r="BD37" s="7">
        <f t="shared" si="44"/>
        <v>0</v>
      </c>
      <c r="BE37" s="7">
        <f t="shared" si="44"/>
        <v>0</v>
      </c>
      <c r="BF37" s="7">
        <f t="shared" si="44"/>
        <v>0</v>
      </c>
      <c r="BG37" s="7">
        <f t="shared" si="44"/>
        <v>0</v>
      </c>
      <c r="BH37" s="7">
        <f t="shared" si="44"/>
        <v>0</v>
      </c>
      <c r="BI37" s="7">
        <f t="shared" si="44"/>
        <v>0</v>
      </c>
      <c r="BJ37" s="7">
        <f t="shared" si="44"/>
        <v>0</v>
      </c>
      <c r="BK37" s="7">
        <f t="shared" si="44"/>
        <v>0</v>
      </c>
      <c r="BL37" s="7">
        <f t="shared" si="44"/>
        <v>0</v>
      </c>
      <c r="BM37" s="7">
        <f t="shared" si="44"/>
        <v>0</v>
      </c>
      <c r="BN37" s="7">
        <f t="shared" si="44"/>
        <v>0</v>
      </c>
      <c r="BO37" s="7">
        <f t="shared" si="41"/>
        <v>0</v>
      </c>
      <c r="BP37" s="7">
        <f t="shared" si="40"/>
        <v>0</v>
      </c>
      <c r="BQ37" s="7">
        <f t="shared" si="40"/>
        <v>0</v>
      </c>
      <c r="BR37" s="7">
        <f t="shared" si="40"/>
        <v>0</v>
      </c>
      <c r="BS37" s="7">
        <f t="shared" si="40"/>
        <v>0</v>
      </c>
      <c r="BT37" s="7">
        <f t="shared" si="40"/>
        <v>0</v>
      </c>
      <c r="BU37" s="7">
        <f t="shared" si="40"/>
        <v>0</v>
      </c>
      <c r="BV37" s="7">
        <f t="shared" si="40"/>
        <v>0</v>
      </c>
      <c r="BW37" s="7">
        <f t="shared" si="40"/>
        <v>0</v>
      </c>
      <c r="BX37" s="7">
        <f t="shared" si="40"/>
        <v>0</v>
      </c>
      <c r="BY37" s="7">
        <f t="shared" si="40"/>
        <v>0</v>
      </c>
      <c r="BZ37" s="7">
        <f t="shared" si="40"/>
        <v>0</v>
      </c>
      <c r="CA37" s="7">
        <f t="shared" si="40"/>
        <v>0</v>
      </c>
      <c r="CB37" s="7">
        <f t="shared" si="40"/>
        <v>0</v>
      </c>
      <c r="CC37" s="7">
        <f t="shared" si="40"/>
        <v>0</v>
      </c>
      <c r="CD37" s="7">
        <f t="shared" si="40"/>
        <v>0</v>
      </c>
      <c r="CE37" s="7">
        <f t="shared" si="40"/>
        <v>0</v>
      </c>
      <c r="CF37" s="7">
        <f t="shared" si="30"/>
        <v>0</v>
      </c>
      <c r="CG37" s="7">
        <f t="shared" si="30"/>
        <v>0</v>
      </c>
      <c r="CH37" s="7">
        <f t="shared" si="31"/>
        <v>0</v>
      </c>
      <c r="CI37" s="7">
        <f t="shared" si="31"/>
        <v>0</v>
      </c>
      <c r="CJ37" s="7">
        <f t="shared" si="31"/>
        <v>0</v>
      </c>
      <c r="CK37" s="7">
        <f t="shared" si="31"/>
        <v>0</v>
      </c>
      <c r="CL37" s="7">
        <f t="shared" si="31"/>
        <v>0</v>
      </c>
      <c r="CM37" s="7">
        <f t="shared" si="31"/>
        <v>0</v>
      </c>
      <c r="CN37" s="7">
        <f t="shared" si="31"/>
        <v>0</v>
      </c>
      <c r="CO37" s="7">
        <f t="shared" si="31"/>
        <v>0</v>
      </c>
      <c r="CP37" s="7">
        <f t="shared" si="31"/>
        <v>0</v>
      </c>
      <c r="CQ37" s="7">
        <f t="shared" si="31"/>
        <v>0</v>
      </c>
      <c r="CR37" s="7">
        <f t="shared" si="31"/>
        <v>0</v>
      </c>
      <c r="CS37" s="7">
        <f t="shared" si="31"/>
        <v>0</v>
      </c>
      <c r="CT37" s="7">
        <f t="shared" si="31"/>
        <v>0</v>
      </c>
      <c r="CU37" s="7">
        <f t="shared" si="31"/>
        <v>0</v>
      </c>
      <c r="CV37" s="7">
        <f t="shared" si="31"/>
        <v>0</v>
      </c>
      <c r="CW37" s="7">
        <f t="shared" si="31"/>
        <v>0</v>
      </c>
      <c r="CX37" s="7">
        <f t="shared" si="32"/>
        <v>0</v>
      </c>
      <c r="CY37" s="7">
        <f t="shared" si="32"/>
        <v>0</v>
      </c>
      <c r="CZ37" s="7">
        <f t="shared" si="32"/>
        <v>0</v>
      </c>
      <c r="DA37" s="7">
        <f t="shared" si="32"/>
        <v>0</v>
      </c>
      <c r="DB37" s="7">
        <f t="shared" si="32"/>
        <v>0</v>
      </c>
      <c r="DC37" s="7">
        <f t="shared" si="32"/>
        <v>0</v>
      </c>
      <c r="DD37" s="7">
        <f t="shared" si="32"/>
        <v>0</v>
      </c>
      <c r="DE37" s="7">
        <f t="shared" si="32"/>
        <v>0</v>
      </c>
      <c r="DF37" s="7">
        <f t="shared" si="32"/>
        <v>0</v>
      </c>
      <c r="DG37" s="7">
        <f t="shared" si="32"/>
        <v>0</v>
      </c>
      <c r="DH37" s="7">
        <f t="shared" si="32"/>
        <v>0</v>
      </c>
      <c r="DI37" s="7">
        <f t="shared" si="32"/>
        <v>0</v>
      </c>
      <c r="DJ37" s="7">
        <f t="shared" si="32"/>
        <v>0</v>
      </c>
      <c r="DK37" s="7">
        <f t="shared" si="32"/>
        <v>0</v>
      </c>
      <c r="DL37" s="7">
        <f t="shared" si="32"/>
        <v>0</v>
      </c>
      <c r="DM37" s="7">
        <f t="shared" si="32"/>
        <v>0</v>
      </c>
      <c r="DN37" s="7">
        <f t="shared" si="33"/>
        <v>0</v>
      </c>
      <c r="DO37" s="7">
        <f t="shared" si="33"/>
        <v>0</v>
      </c>
      <c r="DP37" s="7">
        <f t="shared" si="33"/>
        <v>0</v>
      </c>
      <c r="DQ37" s="7">
        <f t="shared" si="33"/>
        <v>0</v>
      </c>
      <c r="DR37" s="7">
        <f t="shared" si="33"/>
        <v>0</v>
      </c>
      <c r="DS37" s="7">
        <f t="shared" si="33"/>
        <v>0</v>
      </c>
      <c r="DT37" s="7">
        <f t="shared" si="33"/>
        <v>0</v>
      </c>
      <c r="DU37" s="7">
        <f t="shared" si="33"/>
        <v>0</v>
      </c>
      <c r="DV37" s="7">
        <f t="shared" si="33"/>
        <v>0</v>
      </c>
      <c r="DW37" s="7">
        <f t="shared" si="33"/>
        <v>0</v>
      </c>
      <c r="DX37" s="7">
        <f t="shared" si="33"/>
        <v>0</v>
      </c>
      <c r="DY37" s="7">
        <f t="shared" si="33"/>
        <v>0</v>
      </c>
      <c r="DZ37" s="7">
        <f t="shared" si="33"/>
        <v>0</v>
      </c>
      <c r="EA37" s="7">
        <f t="shared" si="33"/>
        <v>0</v>
      </c>
      <c r="EB37" s="7">
        <f t="shared" si="34"/>
        <v>0</v>
      </c>
      <c r="EC37" s="7">
        <f t="shared" si="34"/>
        <v>0</v>
      </c>
      <c r="ED37" s="7">
        <f t="shared" si="34"/>
        <v>0</v>
      </c>
      <c r="EE37" s="7">
        <f t="shared" si="34"/>
        <v>0</v>
      </c>
      <c r="EF37" s="7">
        <f t="shared" si="34"/>
        <v>0</v>
      </c>
      <c r="EG37" s="7">
        <f t="shared" si="34"/>
        <v>0</v>
      </c>
      <c r="EH37" s="7">
        <f t="shared" si="34"/>
        <v>0</v>
      </c>
      <c r="EI37" s="7">
        <f t="shared" si="34"/>
        <v>0</v>
      </c>
      <c r="EJ37" s="7">
        <f t="shared" si="34"/>
        <v>0</v>
      </c>
      <c r="EK37" s="7">
        <f t="shared" si="34"/>
        <v>0</v>
      </c>
      <c r="EL37" s="7">
        <f t="shared" si="34"/>
        <v>0</v>
      </c>
      <c r="EM37" s="7">
        <f t="shared" si="34"/>
        <v>0</v>
      </c>
      <c r="EN37" s="7">
        <f t="shared" si="34"/>
        <v>0</v>
      </c>
      <c r="EO37" s="7">
        <f t="shared" si="34"/>
        <v>0</v>
      </c>
      <c r="EP37" s="7">
        <f t="shared" si="34"/>
        <v>0</v>
      </c>
      <c r="EQ37" s="7">
        <f t="shared" si="34"/>
        <v>0</v>
      </c>
      <c r="ER37" s="7">
        <f t="shared" si="35"/>
        <v>0</v>
      </c>
      <c r="ES37" s="7">
        <f t="shared" si="35"/>
        <v>0</v>
      </c>
      <c r="ET37" s="7">
        <f t="shared" si="35"/>
        <v>0</v>
      </c>
      <c r="EU37" s="7">
        <f t="shared" si="35"/>
        <v>0</v>
      </c>
      <c r="EV37" s="7">
        <f t="shared" si="35"/>
        <v>0</v>
      </c>
      <c r="EW37" s="7">
        <f t="shared" si="35"/>
        <v>0</v>
      </c>
      <c r="EX37" s="7">
        <f t="shared" si="35"/>
        <v>0</v>
      </c>
      <c r="EY37" s="7">
        <f t="shared" si="35"/>
        <v>0</v>
      </c>
      <c r="EZ37" s="7">
        <f t="shared" si="35"/>
        <v>0</v>
      </c>
      <c r="FA37" s="7">
        <f t="shared" si="35"/>
        <v>0</v>
      </c>
      <c r="FB37" s="7">
        <f t="shared" si="35"/>
        <v>0</v>
      </c>
      <c r="FC37" s="7">
        <f t="shared" si="35"/>
        <v>0</v>
      </c>
      <c r="FD37" s="7">
        <f t="shared" si="35"/>
        <v>0</v>
      </c>
      <c r="FE37" s="7">
        <f t="shared" si="35"/>
        <v>0</v>
      </c>
      <c r="FF37" s="7">
        <f t="shared" si="35"/>
        <v>0</v>
      </c>
      <c r="FG37" s="7">
        <f t="shared" si="35"/>
        <v>0</v>
      </c>
      <c r="FH37" s="7">
        <f t="shared" si="36"/>
        <v>0</v>
      </c>
      <c r="FI37" s="7">
        <f t="shared" si="36"/>
        <v>0</v>
      </c>
      <c r="FJ37" s="7">
        <f t="shared" si="36"/>
        <v>0</v>
      </c>
      <c r="FK37" s="7">
        <f t="shared" si="36"/>
        <v>0</v>
      </c>
      <c r="FL37" s="7">
        <f t="shared" si="36"/>
        <v>0</v>
      </c>
      <c r="FM37" s="7">
        <f t="shared" si="36"/>
        <v>0</v>
      </c>
      <c r="FN37" s="7">
        <f t="shared" si="36"/>
        <v>0</v>
      </c>
      <c r="FO37" s="7">
        <f t="shared" si="36"/>
        <v>0</v>
      </c>
      <c r="FP37" s="7">
        <f t="shared" si="36"/>
        <v>0</v>
      </c>
      <c r="FQ37" s="7">
        <f t="shared" si="36"/>
        <v>0</v>
      </c>
      <c r="FR37" s="7">
        <f t="shared" si="36"/>
        <v>0</v>
      </c>
      <c r="FS37" s="7">
        <f t="shared" si="36"/>
        <v>0</v>
      </c>
      <c r="FT37" s="7">
        <f t="shared" si="36"/>
        <v>0</v>
      </c>
      <c r="FU37" s="7">
        <f t="shared" si="36"/>
        <v>0</v>
      </c>
      <c r="FV37" s="7">
        <f t="shared" si="36"/>
        <v>0</v>
      </c>
      <c r="FW37" s="7">
        <f t="shared" si="36"/>
        <v>0</v>
      </c>
      <c r="FX37" s="7">
        <f t="shared" si="37"/>
        <v>0</v>
      </c>
      <c r="FY37" s="7">
        <f t="shared" si="37"/>
        <v>0</v>
      </c>
      <c r="FZ37" s="7">
        <f t="shared" si="37"/>
        <v>0</v>
      </c>
      <c r="GA37" s="7">
        <f t="shared" si="37"/>
        <v>0</v>
      </c>
      <c r="GB37" s="7">
        <f t="shared" si="37"/>
        <v>0</v>
      </c>
      <c r="GC37" s="7">
        <f t="shared" si="37"/>
        <v>0</v>
      </c>
      <c r="GD37" s="7">
        <f t="shared" si="37"/>
        <v>0</v>
      </c>
      <c r="GE37" s="7">
        <f t="shared" si="37"/>
        <v>0</v>
      </c>
      <c r="GF37" s="7">
        <f t="shared" si="37"/>
        <v>0</v>
      </c>
      <c r="GG37" s="7">
        <f t="shared" si="37"/>
        <v>0</v>
      </c>
      <c r="GH37" s="7">
        <f t="shared" si="37"/>
        <v>0</v>
      </c>
      <c r="GI37" s="7">
        <f t="shared" si="37"/>
        <v>0</v>
      </c>
      <c r="GJ37" s="7">
        <f t="shared" si="37"/>
        <v>0</v>
      </c>
      <c r="GK37" s="7">
        <f t="shared" si="37"/>
        <v>0</v>
      </c>
      <c r="GL37" s="7">
        <f t="shared" si="37"/>
        <v>0</v>
      </c>
      <c r="GM37" s="7">
        <f t="shared" si="26"/>
        <v>0</v>
      </c>
      <c r="GN37" s="7">
        <f t="shared" si="26"/>
        <v>0</v>
      </c>
      <c r="GO37" s="7">
        <f t="shared" si="26"/>
        <v>0</v>
      </c>
      <c r="GP37" s="7">
        <f t="shared" si="26"/>
        <v>0</v>
      </c>
      <c r="GQ37" s="7">
        <f t="shared" si="26"/>
        <v>0</v>
      </c>
      <c r="GR37" s="7">
        <f t="shared" si="26"/>
        <v>0</v>
      </c>
      <c r="GS37" s="7">
        <f t="shared" si="26"/>
        <v>0</v>
      </c>
      <c r="GT37" s="7">
        <f t="shared" si="26"/>
        <v>0</v>
      </c>
      <c r="GU37" s="7">
        <f t="shared" si="26"/>
        <v>0</v>
      </c>
      <c r="GV37" s="7">
        <f t="shared" si="26"/>
        <v>0</v>
      </c>
      <c r="GW37" s="7">
        <f t="shared" si="26"/>
        <v>0</v>
      </c>
      <c r="GX37" s="7">
        <f t="shared" si="26"/>
        <v>0</v>
      </c>
      <c r="GY37" s="7">
        <f t="shared" si="26"/>
        <v>0</v>
      </c>
      <c r="GZ37" s="7">
        <f t="shared" si="26"/>
        <v>0</v>
      </c>
      <c r="HA37" s="7">
        <f t="shared" si="26"/>
        <v>0</v>
      </c>
      <c r="HB37" s="7">
        <f t="shared" si="26"/>
        <v>0</v>
      </c>
      <c r="HC37" s="7">
        <f t="shared" si="38"/>
        <v>0</v>
      </c>
      <c r="HD37" s="7">
        <f t="shared" si="38"/>
        <v>0</v>
      </c>
      <c r="HE37" s="7">
        <f t="shared" si="38"/>
        <v>0</v>
      </c>
      <c r="HF37" s="7">
        <f t="shared" si="38"/>
        <v>0</v>
      </c>
      <c r="HG37" s="7">
        <f t="shared" si="38"/>
        <v>0</v>
      </c>
      <c r="HH37" s="7">
        <f t="shared" si="38"/>
        <v>0</v>
      </c>
      <c r="HI37" s="7">
        <f t="shared" si="38"/>
        <v>0</v>
      </c>
      <c r="HJ37" s="7">
        <f t="shared" si="38"/>
        <v>0</v>
      </c>
      <c r="HK37" s="7">
        <f t="shared" si="38"/>
        <v>0</v>
      </c>
      <c r="HL37" s="7">
        <f t="shared" si="38"/>
        <v>0</v>
      </c>
      <c r="HM37" s="7">
        <f t="shared" si="38"/>
        <v>0</v>
      </c>
      <c r="HN37" s="7">
        <f t="shared" si="27"/>
        <v>0</v>
      </c>
      <c r="HO37" s="7">
        <f t="shared" si="27"/>
        <v>0</v>
      </c>
      <c r="HP37" s="7">
        <f t="shared" si="27"/>
        <v>0</v>
      </c>
      <c r="HQ37" s="7">
        <f t="shared" si="27"/>
        <v>0</v>
      </c>
      <c r="HR37" s="7">
        <f t="shared" si="27"/>
        <v>0</v>
      </c>
      <c r="HS37" s="7">
        <f t="shared" si="27"/>
        <v>0</v>
      </c>
      <c r="HT37" s="7">
        <f t="shared" si="27"/>
        <v>0</v>
      </c>
      <c r="HU37" s="7">
        <f t="shared" si="27"/>
        <v>0</v>
      </c>
      <c r="HV37" s="7">
        <f t="shared" si="27"/>
        <v>0</v>
      </c>
      <c r="HW37" s="7">
        <f t="shared" si="27"/>
        <v>0</v>
      </c>
      <c r="HX37" s="7">
        <f t="shared" si="27"/>
        <v>0</v>
      </c>
      <c r="HY37" s="7">
        <f t="shared" si="27"/>
        <v>0</v>
      </c>
      <c r="HZ37" s="7">
        <f t="shared" si="27"/>
        <v>0</v>
      </c>
      <c r="IA37" s="7">
        <f t="shared" si="27"/>
        <v>0</v>
      </c>
      <c r="IB37" s="7">
        <f t="shared" si="27"/>
        <v>0</v>
      </c>
      <c r="IC37" s="7">
        <f t="shared" si="27"/>
        <v>0</v>
      </c>
      <c r="ID37" s="7">
        <f t="shared" si="28"/>
        <v>0</v>
      </c>
      <c r="IE37" s="7">
        <f t="shared" si="28"/>
        <v>0</v>
      </c>
      <c r="IF37" s="7">
        <f t="shared" si="28"/>
        <v>0</v>
      </c>
      <c r="IG37" s="7">
        <f t="shared" si="28"/>
        <v>0</v>
      </c>
      <c r="IH37" s="7">
        <f t="shared" si="28"/>
        <v>0</v>
      </c>
      <c r="II37" s="7">
        <f t="shared" si="28"/>
        <v>0</v>
      </c>
      <c r="IJ37" s="7">
        <f t="shared" si="28"/>
        <v>0</v>
      </c>
      <c r="IK37" s="7">
        <f t="shared" si="28"/>
        <v>0</v>
      </c>
      <c r="IL37" s="7">
        <f t="shared" si="28"/>
        <v>0</v>
      </c>
      <c r="IM37" s="7">
        <f t="shared" si="28"/>
        <v>0</v>
      </c>
      <c r="IN37" s="7">
        <f t="shared" si="28"/>
        <v>0</v>
      </c>
      <c r="IO37" s="7">
        <f t="shared" si="28"/>
        <v>0</v>
      </c>
      <c r="IP37" s="7">
        <f t="shared" si="28"/>
        <v>0</v>
      </c>
      <c r="IQ37" s="7">
        <f t="shared" si="28"/>
        <v>0</v>
      </c>
      <c r="IR37" s="7">
        <f t="shared" si="28"/>
        <v>0</v>
      </c>
    </row>
    <row r="38" spans="2:252" ht="15" customHeight="1" x14ac:dyDescent="0.35">
      <c r="B38" s="13">
        <f t="shared" si="5"/>
        <v>2037</v>
      </c>
      <c r="C38" s="7">
        <f t="shared" si="39"/>
        <v>0</v>
      </c>
      <c r="D38" s="7">
        <f t="shared" si="39"/>
        <v>0</v>
      </c>
      <c r="E38" s="7">
        <f t="shared" si="39"/>
        <v>0</v>
      </c>
      <c r="F38" s="7">
        <f t="shared" si="39"/>
        <v>0</v>
      </c>
      <c r="G38" s="7">
        <f t="shared" si="39"/>
        <v>0</v>
      </c>
      <c r="H38" s="7">
        <f t="shared" si="39"/>
        <v>0</v>
      </c>
      <c r="I38" s="7">
        <f t="shared" si="39"/>
        <v>0</v>
      </c>
      <c r="J38" s="7">
        <f t="shared" si="39"/>
        <v>0</v>
      </c>
      <c r="K38" s="7">
        <f t="shared" si="39"/>
        <v>0</v>
      </c>
      <c r="L38" s="7">
        <f t="shared" si="39"/>
        <v>0</v>
      </c>
      <c r="M38" s="7">
        <f t="shared" si="39"/>
        <v>0</v>
      </c>
      <c r="N38" s="7">
        <f t="shared" si="39"/>
        <v>0</v>
      </c>
      <c r="O38" s="7">
        <f t="shared" si="39"/>
        <v>0</v>
      </c>
      <c r="P38" s="7">
        <f t="shared" si="39"/>
        <v>0</v>
      </c>
      <c r="Q38" s="7">
        <f t="shared" si="39"/>
        <v>0</v>
      </c>
      <c r="R38" s="7">
        <f t="shared" si="39"/>
        <v>0</v>
      </c>
      <c r="S38" s="7">
        <f t="shared" si="42"/>
        <v>0</v>
      </c>
      <c r="T38" s="7">
        <f t="shared" si="42"/>
        <v>0</v>
      </c>
      <c r="U38" s="7">
        <f t="shared" si="42"/>
        <v>0</v>
      </c>
      <c r="V38" s="7">
        <f t="shared" si="42"/>
        <v>0</v>
      </c>
      <c r="W38" s="7">
        <f t="shared" si="42"/>
        <v>0</v>
      </c>
      <c r="X38" s="7">
        <f t="shared" si="42"/>
        <v>0</v>
      </c>
      <c r="Y38" s="7">
        <f t="shared" si="42"/>
        <v>0</v>
      </c>
      <c r="Z38" s="7">
        <f t="shared" si="42"/>
        <v>0</v>
      </c>
      <c r="AA38" s="7">
        <f t="shared" si="42"/>
        <v>0</v>
      </c>
      <c r="AB38" s="7">
        <f t="shared" si="42"/>
        <v>0</v>
      </c>
      <c r="AC38" s="7">
        <f t="shared" si="42"/>
        <v>0</v>
      </c>
      <c r="AD38" s="7">
        <f t="shared" si="42"/>
        <v>0</v>
      </c>
      <c r="AE38" s="7">
        <f t="shared" si="42"/>
        <v>0</v>
      </c>
      <c r="AF38" s="7">
        <f t="shared" si="42"/>
        <v>0</v>
      </c>
      <c r="AG38" s="7">
        <f t="shared" si="42"/>
        <v>0</v>
      </c>
      <c r="AH38" s="7">
        <f t="shared" si="42"/>
        <v>0</v>
      </c>
      <c r="AI38" s="7">
        <f t="shared" si="43"/>
        <v>0</v>
      </c>
      <c r="AJ38" s="7">
        <f t="shared" si="43"/>
        <v>0</v>
      </c>
      <c r="AK38" s="7">
        <f t="shared" si="43"/>
        <v>0</v>
      </c>
      <c r="AL38" s="7">
        <f t="shared" si="43"/>
        <v>0</v>
      </c>
      <c r="AM38" s="7">
        <f t="shared" si="43"/>
        <v>0</v>
      </c>
      <c r="AN38" s="7">
        <f t="shared" si="43"/>
        <v>0</v>
      </c>
      <c r="AO38" s="7">
        <f t="shared" si="43"/>
        <v>0</v>
      </c>
      <c r="AP38" s="7">
        <f t="shared" si="43"/>
        <v>0</v>
      </c>
      <c r="AQ38" s="7">
        <f t="shared" si="43"/>
        <v>0</v>
      </c>
      <c r="AR38" s="7">
        <f t="shared" si="43"/>
        <v>0</v>
      </c>
      <c r="AS38" s="7">
        <f t="shared" si="43"/>
        <v>0</v>
      </c>
      <c r="AT38" s="7">
        <f t="shared" si="43"/>
        <v>0</v>
      </c>
      <c r="AU38" s="7">
        <f t="shared" si="43"/>
        <v>0</v>
      </c>
      <c r="AV38" s="7">
        <f t="shared" si="43"/>
        <v>0</v>
      </c>
      <c r="AW38" s="7">
        <f t="shared" si="43"/>
        <v>0</v>
      </c>
      <c r="AX38" s="7">
        <f t="shared" si="43"/>
        <v>0</v>
      </c>
      <c r="AY38" s="7">
        <f t="shared" si="44"/>
        <v>0</v>
      </c>
      <c r="AZ38" s="7">
        <f t="shared" si="44"/>
        <v>0</v>
      </c>
      <c r="BA38" s="7">
        <f t="shared" si="44"/>
        <v>0</v>
      </c>
      <c r="BB38" s="7">
        <f t="shared" si="44"/>
        <v>0</v>
      </c>
      <c r="BC38" s="7">
        <f t="shared" si="44"/>
        <v>0</v>
      </c>
      <c r="BD38" s="7">
        <f t="shared" si="44"/>
        <v>0</v>
      </c>
      <c r="BE38" s="7">
        <f t="shared" si="44"/>
        <v>0</v>
      </c>
      <c r="BF38" s="7">
        <f t="shared" si="44"/>
        <v>0</v>
      </c>
      <c r="BG38" s="7">
        <f t="shared" si="44"/>
        <v>0</v>
      </c>
      <c r="BH38" s="7">
        <f t="shared" si="44"/>
        <v>0</v>
      </c>
      <c r="BI38" s="7">
        <f t="shared" si="44"/>
        <v>0</v>
      </c>
      <c r="BJ38" s="7">
        <f t="shared" si="44"/>
        <v>0</v>
      </c>
      <c r="BK38" s="7">
        <f t="shared" si="44"/>
        <v>0</v>
      </c>
      <c r="BL38" s="7">
        <f t="shared" si="44"/>
        <v>0</v>
      </c>
      <c r="BM38" s="7">
        <f t="shared" si="44"/>
        <v>0</v>
      </c>
      <c r="BN38" s="7">
        <f t="shared" si="44"/>
        <v>0</v>
      </c>
      <c r="BO38" s="7">
        <f t="shared" si="41"/>
        <v>0</v>
      </c>
      <c r="BP38" s="7">
        <f t="shared" si="40"/>
        <v>0</v>
      </c>
      <c r="BQ38" s="7">
        <f t="shared" si="40"/>
        <v>0</v>
      </c>
      <c r="BR38" s="7">
        <f t="shared" si="40"/>
        <v>0</v>
      </c>
      <c r="BS38" s="7">
        <f t="shared" si="40"/>
        <v>0</v>
      </c>
      <c r="BT38" s="7">
        <f t="shared" si="40"/>
        <v>0</v>
      </c>
      <c r="BU38" s="7">
        <f t="shared" si="40"/>
        <v>0</v>
      </c>
      <c r="BV38" s="7">
        <f t="shared" si="40"/>
        <v>0</v>
      </c>
      <c r="BW38" s="7">
        <f t="shared" si="40"/>
        <v>0</v>
      </c>
      <c r="BX38" s="7">
        <f t="shared" si="40"/>
        <v>0</v>
      </c>
      <c r="BY38" s="7">
        <f t="shared" si="40"/>
        <v>0</v>
      </c>
      <c r="BZ38" s="7">
        <f t="shared" si="40"/>
        <v>0</v>
      </c>
      <c r="CA38" s="7">
        <f t="shared" si="40"/>
        <v>0</v>
      </c>
      <c r="CB38" s="7">
        <f t="shared" si="40"/>
        <v>0</v>
      </c>
      <c r="CC38" s="7">
        <f t="shared" si="40"/>
        <v>0</v>
      </c>
      <c r="CD38" s="7">
        <f t="shared" si="40"/>
        <v>0</v>
      </c>
      <c r="CE38" s="7">
        <f t="shared" si="40"/>
        <v>0</v>
      </c>
      <c r="CF38" s="7">
        <f t="shared" si="30"/>
        <v>0</v>
      </c>
      <c r="CG38" s="7">
        <f t="shared" si="30"/>
        <v>0</v>
      </c>
      <c r="CH38" s="7">
        <f t="shared" si="31"/>
        <v>0</v>
      </c>
      <c r="CI38" s="7">
        <f t="shared" si="31"/>
        <v>0</v>
      </c>
      <c r="CJ38" s="7">
        <f t="shared" si="31"/>
        <v>0</v>
      </c>
      <c r="CK38" s="7">
        <f t="shared" si="31"/>
        <v>0</v>
      </c>
      <c r="CL38" s="7">
        <f t="shared" si="31"/>
        <v>0</v>
      </c>
      <c r="CM38" s="7">
        <f t="shared" si="31"/>
        <v>0</v>
      </c>
      <c r="CN38" s="7">
        <f t="shared" si="31"/>
        <v>0</v>
      </c>
      <c r="CO38" s="7">
        <f t="shared" si="31"/>
        <v>0</v>
      </c>
      <c r="CP38" s="7">
        <f t="shared" si="31"/>
        <v>0</v>
      </c>
      <c r="CQ38" s="7">
        <f t="shared" si="31"/>
        <v>0</v>
      </c>
      <c r="CR38" s="7">
        <f t="shared" si="31"/>
        <v>0</v>
      </c>
      <c r="CS38" s="7">
        <f t="shared" si="31"/>
        <v>0</v>
      </c>
      <c r="CT38" s="7">
        <f t="shared" si="31"/>
        <v>0</v>
      </c>
      <c r="CU38" s="7">
        <f t="shared" si="31"/>
        <v>0</v>
      </c>
      <c r="CV38" s="7">
        <f t="shared" si="31"/>
        <v>0</v>
      </c>
      <c r="CW38" s="7">
        <f t="shared" si="31"/>
        <v>0</v>
      </c>
      <c r="CX38" s="7">
        <f t="shared" si="32"/>
        <v>0</v>
      </c>
      <c r="CY38" s="7">
        <f t="shared" si="32"/>
        <v>0</v>
      </c>
      <c r="CZ38" s="7">
        <f t="shared" si="32"/>
        <v>0</v>
      </c>
      <c r="DA38" s="7">
        <f t="shared" si="32"/>
        <v>0</v>
      </c>
      <c r="DB38" s="7">
        <f t="shared" si="32"/>
        <v>0</v>
      </c>
      <c r="DC38" s="7">
        <f t="shared" si="32"/>
        <v>0</v>
      </c>
      <c r="DD38" s="7">
        <f t="shared" si="32"/>
        <v>0</v>
      </c>
      <c r="DE38" s="7">
        <f t="shared" si="32"/>
        <v>0</v>
      </c>
      <c r="DF38" s="7">
        <f t="shared" si="32"/>
        <v>0</v>
      </c>
      <c r="DG38" s="7">
        <f t="shared" si="32"/>
        <v>0</v>
      </c>
      <c r="DH38" s="7">
        <f t="shared" si="32"/>
        <v>0</v>
      </c>
      <c r="DI38" s="7">
        <f t="shared" si="32"/>
        <v>0</v>
      </c>
      <c r="DJ38" s="7">
        <f t="shared" si="32"/>
        <v>0</v>
      </c>
      <c r="DK38" s="7">
        <f t="shared" si="32"/>
        <v>0</v>
      </c>
      <c r="DL38" s="7">
        <f t="shared" si="32"/>
        <v>0</v>
      </c>
      <c r="DM38" s="7">
        <f t="shared" si="32"/>
        <v>0</v>
      </c>
      <c r="DN38" s="7">
        <f t="shared" si="33"/>
        <v>0</v>
      </c>
      <c r="DO38" s="7">
        <f t="shared" si="33"/>
        <v>0</v>
      </c>
      <c r="DP38" s="7">
        <f t="shared" si="33"/>
        <v>0</v>
      </c>
      <c r="DQ38" s="7">
        <f t="shared" si="33"/>
        <v>0</v>
      </c>
      <c r="DR38" s="7">
        <f t="shared" si="33"/>
        <v>0</v>
      </c>
      <c r="DS38" s="7">
        <f t="shared" si="33"/>
        <v>0</v>
      </c>
      <c r="DT38" s="7">
        <f t="shared" si="33"/>
        <v>0</v>
      </c>
      <c r="DU38" s="7">
        <f t="shared" si="33"/>
        <v>0</v>
      </c>
      <c r="DV38" s="7">
        <f t="shared" si="33"/>
        <v>0</v>
      </c>
      <c r="DW38" s="7">
        <f t="shared" si="33"/>
        <v>0</v>
      </c>
      <c r="DX38" s="7">
        <f t="shared" si="33"/>
        <v>0</v>
      </c>
      <c r="DY38" s="7">
        <f t="shared" si="33"/>
        <v>0</v>
      </c>
      <c r="DZ38" s="7">
        <f t="shared" si="33"/>
        <v>0</v>
      </c>
      <c r="EA38" s="7">
        <f t="shared" si="33"/>
        <v>0</v>
      </c>
      <c r="EB38" s="7">
        <f t="shared" si="34"/>
        <v>0</v>
      </c>
      <c r="EC38" s="7">
        <f t="shared" si="34"/>
        <v>0</v>
      </c>
      <c r="ED38" s="7">
        <f t="shared" si="34"/>
        <v>0</v>
      </c>
      <c r="EE38" s="7">
        <f t="shared" si="34"/>
        <v>0</v>
      </c>
      <c r="EF38" s="7">
        <f t="shared" si="34"/>
        <v>0</v>
      </c>
      <c r="EG38" s="7">
        <f t="shared" si="34"/>
        <v>0</v>
      </c>
      <c r="EH38" s="7">
        <f t="shared" si="34"/>
        <v>0</v>
      </c>
      <c r="EI38" s="7">
        <f t="shared" si="34"/>
        <v>0</v>
      </c>
      <c r="EJ38" s="7">
        <f t="shared" si="34"/>
        <v>0</v>
      </c>
      <c r="EK38" s="7">
        <f t="shared" si="34"/>
        <v>0</v>
      </c>
      <c r="EL38" s="7">
        <f t="shared" si="34"/>
        <v>0</v>
      </c>
      <c r="EM38" s="7">
        <f t="shared" si="34"/>
        <v>0</v>
      </c>
      <c r="EN38" s="7">
        <f t="shared" si="34"/>
        <v>0</v>
      </c>
      <c r="EO38" s="7">
        <f t="shared" si="34"/>
        <v>0</v>
      </c>
      <c r="EP38" s="7">
        <f t="shared" si="34"/>
        <v>0</v>
      </c>
      <c r="EQ38" s="7">
        <f t="shared" si="34"/>
        <v>0</v>
      </c>
      <c r="ER38" s="7">
        <f t="shared" si="35"/>
        <v>0</v>
      </c>
      <c r="ES38" s="7">
        <f t="shared" si="35"/>
        <v>0</v>
      </c>
      <c r="ET38" s="7">
        <f t="shared" si="35"/>
        <v>0</v>
      </c>
      <c r="EU38" s="7">
        <f t="shared" si="35"/>
        <v>0</v>
      </c>
      <c r="EV38" s="7">
        <f t="shared" si="35"/>
        <v>0</v>
      </c>
      <c r="EW38" s="7">
        <f t="shared" si="35"/>
        <v>0</v>
      </c>
      <c r="EX38" s="7">
        <f t="shared" si="35"/>
        <v>0</v>
      </c>
      <c r="EY38" s="7">
        <f t="shared" si="35"/>
        <v>0</v>
      </c>
      <c r="EZ38" s="7">
        <f t="shared" si="35"/>
        <v>0</v>
      </c>
      <c r="FA38" s="7">
        <f t="shared" si="35"/>
        <v>0</v>
      </c>
      <c r="FB38" s="7">
        <f t="shared" si="35"/>
        <v>0</v>
      </c>
      <c r="FC38" s="7">
        <f t="shared" si="35"/>
        <v>0</v>
      </c>
      <c r="FD38" s="7">
        <f t="shared" si="35"/>
        <v>0</v>
      </c>
      <c r="FE38" s="7">
        <f t="shared" si="35"/>
        <v>0</v>
      </c>
      <c r="FF38" s="7">
        <f t="shared" si="35"/>
        <v>0</v>
      </c>
      <c r="FG38" s="7">
        <f t="shared" si="35"/>
        <v>0</v>
      </c>
      <c r="FH38" s="7">
        <f t="shared" si="36"/>
        <v>0</v>
      </c>
      <c r="FI38" s="7">
        <f t="shared" si="36"/>
        <v>0</v>
      </c>
      <c r="FJ38" s="7">
        <f t="shared" si="36"/>
        <v>0</v>
      </c>
      <c r="FK38" s="7">
        <f t="shared" si="36"/>
        <v>0</v>
      </c>
      <c r="FL38" s="7">
        <f t="shared" si="36"/>
        <v>0</v>
      </c>
      <c r="FM38" s="7">
        <f t="shared" si="36"/>
        <v>0</v>
      </c>
      <c r="FN38" s="7">
        <f t="shared" si="36"/>
        <v>0</v>
      </c>
      <c r="FO38" s="7">
        <f t="shared" si="36"/>
        <v>0</v>
      </c>
      <c r="FP38" s="7">
        <f t="shared" si="36"/>
        <v>0</v>
      </c>
      <c r="FQ38" s="7">
        <f t="shared" si="36"/>
        <v>0</v>
      </c>
      <c r="FR38" s="7">
        <f t="shared" si="36"/>
        <v>0</v>
      </c>
      <c r="FS38" s="7">
        <f t="shared" si="36"/>
        <v>0</v>
      </c>
      <c r="FT38" s="7">
        <f t="shared" si="36"/>
        <v>0</v>
      </c>
      <c r="FU38" s="7">
        <f t="shared" si="36"/>
        <v>0</v>
      </c>
      <c r="FV38" s="7">
        <f t="shared" si="36"/>
        <v>0</v>
      </c>
      <c r="FW38" s="7">
        <f t="shared" si="36"/>
        <v>0</v>
      </c>
      <c r="FX38" s="7">
        <f t="shared" si="37"/>
        <v>0</v>
      </c>
      <c r="FY38" s="7">
        <f t="shared" si="37"/>
        <v>0</v>
      </c>
      <c r="FZ38" s="7">
        <f t="shared" si="37"/>
        <v>0</v>
      </c>
      <c r="GA38" s="7">
        <f t="shared" si="37"/>
        <v>0</v>
      </c>
      <c r="GB38" s="7">
        <f t="shared" si="37"/>
        <v>0</v>
      </c>
      <c r="GC38" s="7">
        <f t="shared" si="37"/>
        <v>0</v>
      </c>
      <c r="GD38" s="7">
        <f t="shared" si="37"/>
        <v>0</v>
      </c>
      <c r="GE38" s="7">
        <f t="shared" si="37"/>
        <v>0</v>
      </c>
      <c r="GF38" s="7">
        <f t="shared" si="37"/>
        <v>0</v>
      </c>
      <c r="GG38" s="7">
        <f t="shared" si="37"/>
        <v>0</v>
      </c>
      <c r="GH38" s="7">
        <f t="shared" si="37"/>
        <v>0</v>
      </c>
      <c r="GI38" s="7">
        <f t="shared" si="37"/>
        <v>0</v>
      </c>
      <c r="GJ38" s="7">
        <f t="shared" si="37"/>
        <v>0</v>
      </c>
      <c r="GK38" s="7">
        <f t="shared" si="37"/>
        <v>0</v>
      </c>
      <c r="GL38" s="7">
        <f t="shared" si="37"/>
        <v>0</v>
      </c>
      <c r="GM38" s="7">
        <f t="shared" si="26"/>
        <v>0</v>
      </c>
      <c r="GN38" s="7">
        <f t="shared" si="26"/>
        <v>0</v>
      </c>
      <c r="GO38" s="7">
        <f t="shared" si="26"/>
        <v>0</v>
      </c>
      <c r="GP38" s="7">
        <f t="shared" si="26"/>
        <v>0</v>
      </c>
      <c r="GQ38" s="7">
        <f t="shared" si="26"/>
        <v>0</v>
      </c>
      <c r="GR38" s="7">
        <f t="shared" si="26"/>
        <v>0</v>
      </c>
      <c r="GS38" s="7">
        <f t="shared" si="26"/>
        <v>0</v>
      </c>
      <c r="GT38" s="7">
        <f t="shared" si="26"/>
        <v>0</v>
      </c>
      <c r="GU38" s="7">
        <f t="shared" si="26"/>
        <v>0</v>
      </c>
      <c r="GV38" s="7">
        <f t="shared" si="26"/>
        <v>0</v>
      </c>
      <c r="GW38" s="7">
        <f t="shared" si="26"/>
        <v>0</v>
      </c>
      <c r="GX38" s="7">
        <f t="shared" si="26"/>
        <v>0</v>
      </c>
      <c r="GY38" s="7">
        <f t="shared" si="26"/>
        <v>0</v>
      </c>
      <c r="GZ38" s="7">
        <f t="shared" si="26"/>
        <v>0</v>
      </c>
      <c r="HA38" s="7">
        <f t="shared" si="26"/>
        <v>0</v>
      </c>
      <c r="HB38" s="7">
        <f t="shared" si="26"/>
        <v>0</v>
      </c>
      <c r="HC38" s="7">
        <f t="shared" si="38"/>
        <v>0</v>
      </c>
      <c r="HD38" s="7">
        <f t="shared" si="38"/>
        <v>0</v>
      </c>
      <c r="HE38" s="7">
        <f t="shared" si="38"/>
        <v>0</v>
      </c>
      <c r="HF38" s="7">
        <f t="shared" si="38"/>
        <v>0</v>
      </c>
      <c r="HG38" s="7">
        <f t="shared" si="38"/>
        <v>0</v>
      </c>
      <c r="HH38" s="7">
        <f t="shared" si="38"/>
        <v>0</v>
      </c>
      <c r="HI38" s="7">
        <f t="shared" si="38"/>
        <v>0</v>
      </c>
      <c r="HJ38" s="7">
        <f t="shared" si="38"/>
        <v>0</v>
      </c>
      <c r="HK38" s="7">
        <f t="shared" si="38"/>
        <v>0</v>
      </c>
      <c r="HL38" s="7">
        <f t="shared" si="38"/>
        <v>0</v>
      </c>
      <c r="HM38" s="7">
        <f t="shared" si="38"/>
        <v>0</v>
      </c>
      <c r="HN38" s="7">
        <f t="shared" si="27"/>
        <v>0</v>
      </c>
      <c r="HO38" s="7">
        <f t="shared" si="27"/>
        <v>0</v>
      </c>
      <c r="HP38" s="7">
        <f t="shared" si="27"/>
        <v>0</v>
      </c>
      <c r="HQ38" s="7">
        <f t="shared" si="27"/>
        <v>0</v>
      </c>
      <c r="HR38" s="7">
        <f t="shared" si="27"/>
        <v>0</v>
      </c>
      <c r="HS38" s="7">
        <f t="shared" si="27"/>
        <v>0</v>
      </c>
      <c r="HT38" s="7">
        <f t="shared" si="27"/>
        <v>0</v>
      </c>
      <c r="HU38" s="7">
        <f t="shared" si="27"/>
        <v>0</v>
      </c>
      <c r="HV38" s="7">
        <f t="shared" si="27"/>
        <v>0</v>
      </c>
      <c r="HW38" s="7">
        <f t="shared" si="27"/>
        <v>0</v>
      </c>
      <c r="HX38" s="7">
        <f t="shared" si="27"/>
        <v>0</v>
      </c>
      <c r="HY38" s="7">
        <f t="shared" si="27"/>
        <v>0</v>
      </c>
      <c r="HZ38" s="7">
        <f t="shared" si="27"/>
        <v>0</v>
      </c>
      <c r="IA38" s="7">
        <f t="shared" si="27"/>
        <v>0</v>
      </c>
      <c r="IB38" s="7">
        <f t="shared" si="27"/>
        <v>0</v>
      </c>
      <c r="IC38" s="7">
        <f t="shared" si="27"/>
        <v>0</v>
      </c>
      <c r="ID38" s="7">
        <f t="shared" si="28"/>
        <v>0</v>
      </c>
      <c r="IE38" s="7">
        <f t="shared" si="28"/>
        <v>0</v>
      </c>
      <c r="IF38" s="7">
        <f t="shared" si="28"/>
        <v>0</v>
      </c>
      <c r="IG38" s="7">
        <f t="shared" si="28"/>
        <v>0</v>
      </c>
      <c r="IH38" s="7">
        <f t="shared" si="28"/>
        <v>0</v>
      </c>
      <c r="II38" s="7">
        <f t="shared" si="28"/>
        <v>0</v>
      </c>
      <c r="IJ38" s="7">
        <f t="shared" si="28"/>
        <v>0</v>
      </c>
      <c r="IK38" s="7">
        <f t="shared" si="28"/>
        <v>0</v>
      </c>
      <c r="IL38" s="7">
        <f t="shared" si="28"/>
        <v>0</v>
      </c>
      <c r="IM38" s="7">
        <f t="shared" si="28"/>
        <v>0</v>
      </c>
      <c r="IN38" s="7">
        <f t="shared" si="28"/>
        <v>0</v>
      </c>
      <c r="IO38" s="7">
        <f t="shared" si="28"/>
        <v>0</v>
      </c>
      <c r="IP38" s="7">
        <f t="shared" si="28"/>
        <v>0</v>
      </c>
      <c r="IQ38" s="7">
        <f t="shared" si="28"/>
        <v>0</v>
      </c>
      <c r="IR38" s="7">
        <f t="shared" si="28"/>
        <v>0</v>
      </c>
    </row>
    <row r="39" spans="2:252" ht="15" customHeight="1" x14ac:dyDescent="0.35">
      <c r="B39" s="13">
        <f t="shared" si="5"/>
        <v>2038</v>
      </c>
      <c r="C39" s="7">
        <f t="shared" si="39"/>
        <v>0</v>
      </c>
      <c r="D39" s="7">
        <f t="shared" si="39"/>
        <v>0</v>
      </c>
      <c r="E39" s="7">
        <f t="shared" si="39"/>
        <v>0</v>
      </c>
      <c r="F39" s="7">
        <f t="shared" si="39"/>
        <v>0</v>
      </c>
      <c r="G39" s="7">
        <f t="shared" si="39"/>
        <v>0</v>
      </c>
      <c r="H39" s="7">
        <f t="shared" si="39"/>
        <v>0</v>
      </c>
      <c r="I39" s="7">
        <f t="shared" si="39"/>
        <v>0</v>
      </c>
      <c r="J39" s="7">
        <f t="shared" si="39"/>
        <v>0</v>
      </c>
      <c r="K39" s="7">
        <f t="shared" si="39"/>
        <v>0</v>
      </c>
      <c r="L39" s="7">
        <f t="shared" si="39"/>
        <v>0</v>
      </c>
      <c r="M39" s="7">
        <f t="shared" si="39"/>
        <v>0</v>
      </c>
      <c r="N39" s="7">
        <f t="shared" si="39"/>
        <v>0</v>
      </c>
      <c r="O39" s="7">
        <f t="shared" si="39"/>
        <v>0</v>
      </c>
      <c r="P39" s="7">
        <f t="shared" si="39"/>
        <v>0</v>
      </c>
      <c r="Q39" s="7">
        <f t="shared" si="39"/>
        <v>0</v>
      </c>
      <c r="R39" s="7">
        <f t="shared" si="39"/>
        <v>0</v>
      </c>
      <c r="S39" s="7">
        <f t="shared" si="42"/>
        <v>0</v>
      </c>
      <c r="T39" s="7">
        <f t="shared" si="42"/>
        <v>0</v>
      </c>
      <c r="U39" s="7">
        <f t="shared" si="42"/>
        <v>0</v>
      </c>
      <c r="V39" s="7">
        <f t="shared" si="42"/>
        <v>0</v>
      </c>
      <c r="W39" s="7">
        <f t="shared" si="42"/>
        <v>0</v>
      </c>
      <c r="X39" s="7">
        <f t="shared" si="42"/>
        <v>0</v>
      </c>
      <c r="Y39" s="7">
        <f t="shared" si="42"/>
        <v>0</v>
      </c>
      <c r="Z39" s="7">
        <f t="shared" si="42"/>
        <v>0</v>
      </c>
      <c r="AA39" s="7">
        <f t="shared" si="42"/>
        <v>0</v>
      </c>
      <c r="AB39" s="7">
        <f t="shared" si="42"/>
        <v>0</v>
      </c>
      <c r="AC39" s="7">
        <f t="shared" si="42"/>
        <v>0</v>
      </c>
      <c r="AD39" s="7">
        <f t="shared" si="42"/>
        <v>0</v>
      </c>
      <c r="AE39" s="7">
        <f t="shared" si="42"/>
        <v>0</v>
      </c>
      <c r="AF39" s="7">
        <f t="shared" si="42"/>
        <v>0</v>
      </c>
      <c r="AG39" s="7">
        <f t="shared" si="42"/>
        <v>0</v>
      </c>
      <c r="AH39" s="7">
        <f t="shared" si="42"/>
        <v>0</v>
      </c>
      <c r="AI39" s="7">
        <f t="shared" si="43"/>
        <v>0</v>
      </c>
      <c r="AJ39" s="7">
        <f t="shared" si="43"/>
        <v>0</v>
      </c>
      <c r="AK39" s="7">
        <f t="shared" si="43"/>
        <v>0</v>
      </c>
      <c r="AL39" s="7">
        <f t="shared" si="43"/>
        <v>0</v>
      </c>
      <c r="AM39" s="7">
        <f t="shared" si="43"/>
        <v>0</v>
      </c>
      <c r="AN39" s="7">
        <f t="shared" si="43"/>
        <v>0</v>
      </c>
      <c r="AO39" s="7">
        <f t="shared" si="43"/>
        <v>0</v>
      </c>
      <c r="AP39" s="7">
        <f t="shared" si="43"/>
        <v>0</v>
      </c>
      <c r="AQ39" s="7">
        <f t="shared" si="43"/>
        <v>0</v>
      </c>
      <c r="AR39" s="7">
        <f t="shared" si="43"/>
        <v>0</v>
      </c>
      <c r="AS39" s="7">
        <f t="shared" si="43"/>
        <v>0</v>
      </c>
      <c r="AT39" s="7">
        <f t="shared" si="43"/>
        <v>0</v>
      </c>
      <c r="AU39" s="7">
        <f t="shared" si="43"/>
        <v>0</v>
      </c>
      <c r="AV39" s="7">
        <f t="shared" si="43"/>
        <v>0</v>
      </c>
      <c r="AW39" s="7">
        <f t="shared" si="43"/>
        <v>0</v>
      </c>
      <c r="AX39" s="7">
        <f t="shared" si="43"/>
        <v>0</v>
      </c>
      <c r="AY39" s="7">
        <f t="shared" si="44"/>
        <v>0</v>
      </c>
      <c r="AZ39" s="7">
        <f t="shared" si="44"/>
        <v>0</v>
      </c>
      <c r="BA39" s="7">
        <f t="shared" si="44"/>
        <v>0</v>
      </c>
      <c r="BB39" s="7">
        <f t="shared" si="44"/>
        <v>0</v>
      </c>
      <c r="BC39" s="7">
        <f t="shared" si="44"/>
        <v>0</v>
      </c>
      <c r="BD39" s="7">
        <f t="shared" si="44"/>
        <v>0</v>
      </c>
      <c r="BE39" s="7">
        <f t="shared" si="44"/>
        <v>0</v>
      </c>
      <c r="BF39" s="7">
        <f t="shared" si="44"/>
        <v>0</v>
      </c>
      <c r="BG39" s="7">
        <f t="shared" si="44"/>
        <v>0</v>
      </c>
      <c r="BH39" s="7">
        <f t="shared" si="44"/>
        <v>0</v>
      </c>
      <c r="BI39" s="7">
        <f t="shared" si="44"/>
        <v>0</v>
      </c>
      <c r="BJ39" s="7">
        <f t="shared" si="44"/>
        <v>0</v>
      </c>
      <c r="BK39" s="7">
        <f t="shared" si="44"/>
        <v>0</v>
      </c>
      <c r="BL39" s="7">
        <f t="shared" si="44"/>
        <v>0</v>
      </c>
      <c r="BM39" s="7">
        <f t="shared" si="44"/>
        <v>0</v>
      </c>
      <c r="BN39" s="7">
        <f t="shared" si="44"/>
        <v>0</v>
      </c>
      <c r="BO39" s="7">
        <f t="shared" si="41"/>
        <v>0</v>
      </c>
      <c r="BP39" s="7">
        <f t="shared" si="40"/>
        <v>0</v>
      </c>
      <c r="BQ39" s="7">
        <f t="shared" si="40"/>
        <v>0</v>
      </c>
      <c r="BR39" s="7">
        <f t="shared" si="40"/>
        <v>0</v>
      </c>
      <c r="BS39" s="7">
        <f t="shared" si="40"/>
        <v>0</v>
      </c>
      <c r="BT39" s="7">
        <f t="shared" si="40"/>
        <v>0</v>
      </c>
      <c r="BU39" s="7">
        <f t="shared" si="40"/>
        <v>0</v>
      </c>
      <c r="BV39" s="7">
        <f t="shared" si="40"/>
        <v>0</v>
      </c>
      <c r="BW39" s="7">
        <f t="shared" si="40"/>
        <v>0</v>
      </c>
      <c r="BX39" s="7">
        <f t="shared" si="40"/>
        <v>0</v>
      </c>
      <c r="BY39" s="7">
        <f t="shared" si="40"/>
        <v>0</v>
      </c>
      <c r="BZ39" s="7">
        <f t="shared" si="40"/>
        <v>0</v>
      </c>
      <c r="CA39" s="7">
        <f t="shared" si="40"/>
        <v>0</v>
      </c>
      <c r="CB39" s="7">
        <f t="shared" si="40"/>
        <v>0</v>
      </c>
      <c r="CC39" s="7">
        <f t="shared" si="40"/>
        <v>0</v>
      </c>
      <c r="CD39" s="7">
        <f t="shared" si="40"/>
        <v>0</v>
      </c>
      <c r="CE39" s="7">
        <f t="shared" si="40"/>
        <v>0</v>
      </c>
      <c r="CF39" s="7">
        <f t="shared" si="30"/>
        <v>0</v>
      </c>
      <c r="CG39" s="7">
        <f t="shared" si="30"/>
        <v>0</v>
      </c>
      <c r="CH39" s="7">
        <f t="shared" si="31"/>
        <v>0</v>
      </c>
      <c r="CI39" s="7">
        <f t="shared" si="31"/>
        <v>0</v>
      </c>
      <c r="CJ39" s="7">
        <f t="shared" si="31"/>
        <v>0</v>
      </c>
      <c r="CK39" s="7">
        <f t="shared" si="31"/>
        <v>0</v>
      </c>
      <c r="CL39" s="7">
        <f t="shared" si="31"/>
        <v>0</v>
      </c>
      <c r="CM39" s="7">
        <f t="shared" si="31"/>
        <v>0</v>
      </c>
      <c r="CN39" s="7">
        <f t="shared" si="31"/>
        <v>0</v>
      </c>
      <c r="CO39" s="7">
        <f t="shared" si="31"/>
        <v>0</v>
      </c>
      <c r="CP39" s="7">
        <f t="shared" si="31"/>
        <v>0</v>
      </c>
      <c r="CQ39" s="7">
        <f t="shared" si="31"/>
        <v>0</v>
      </c>
      <c r="CR39" s="7">
        <f t="shared" si="31"/>
        <v>0</v>
      </c>
      <c r="CS39" s="7">
        <f t="shared" si="31"/>
        <v>0</v>
      </c>
      <c r="CT39" s="7">
        <f t="shared" si="31"/>
        <v>0</v>
      </c>
      <c r="CU39" s="7">
        <f t="shared" si="31"/>
        <v>0</v>
      </c>
      <c r="CV39" s="7">
        <f t="shared" si="31"/>
        <v>0</v>
      </c>
      <c r="CW39" s="7">
        <f t="shared" si="31"/>
        <v>0</v>
      </c>
      <c r="CX39" s="7">
        <f t="shared" si="32"/>
        <v>0</v>
      </c>
      <c r="CY39" s="7">
        <f t="shared" si="32"/>
        <v>0</v>
      </c>
      <c r="CZ39" s="7">
        <f t="shared" si="32"/>
        <v>0</v>
      </c>
      <c r="DA39" s="7">
        <f t="shared" si="32"/>
        <v>0</v>
      </c>
      <c r="DB39" s="7">
        <f t="shared" si="32"/>
        <v>0</v>
      </c>
      <c r="DC39" s="7">
        <f t="shared" si="32"/>
        <v>0</v>
      </c>
      <c r="DD39" s="7">
        <f t="shared" si="32"/>
        <v>0</v>
      </c>
      <c r="DE39" s="7">
        <f t="shared" si="32"/>
        <v>0</v>
      </c>
      <c r="DF39" s="7">
        <f t="shared" si="32"/>
        <v>0</v>
      </c>
      <c r="DG39" s="7">
        <f t="shared" si="32"/>
        <v>0</v>
      </c>
      <c r="DH39" s="7">
        <f t="shared" si="32"/>
        <v>0</v>
      </c>
      <c r="DI39" s="7">
        <f t="shared" si="32"/>
        <v>0</v>
      </c>
      <c r="DJ39" s="7">
        <f t="shared" si="32"/>
        <v>0</v>
      </c>
      <c r="DK39" s="7">
        <f t="shared" si="32"/>
        <v>0</v>
      </c>
      <c r="DL39" s="7">
        <f t="shared" si="32"/>
        <v>0</v>
      </c>
      <c r="DM39" s="7">
        <f t="shared" si="32"/>
        <v>0</v>
      </c>
      <c r="DN39" s="7">
        <f t="shared" si="33"/>
        <v>0</v>
      </c>
      <c r="DO39" s="7">
        <f t="shared" si="33"/>
        <v>0</v>
      </c>
      <c r="DP39" s="7">
        <f t="shared" si="33"/>
        <v>0</v>
      </c>
      <c r="DQ39" s="7">
        <f t="shared" si="33"/>
        <v>0</v>
      </c>
      <c r="DR39" s="7">
        <f t="shared" si="33"/>
        <v>0</v>
      </c>
      <c r="DS39" s="7">
        <f t="shared" si="33"/>
        <v>0</v>
      </c>
      <c r="DT39" s="7">
        <f t="shared" si="33"/>
        <v>0</v>
      </c>
      <c r="DU39" s="7">
        <f t="shared" si="33"/>
        <v>0</v>
      </c>
      <c r="DV39" s="7">
        <f t="shared" si="33"/>
        <v>0</v>
      </c>
      <c r="DW39" s="7">
        <f t="shared" si="33"/>
        <v>0</v>
      </c>
      <c r="DX39" s="7">
        <f t="shared" si="33"/>
        <v>0</v>
      </c>
      <c r="DY39" s="7">
        <f t="shared" si="33"/>
        <v>0</v>
      </c>
      <c r="DZ39" s="7">
        <f t="shared" si="33"/>
        <v>0</v>
      </c>
      <c r="EA39" s="7">
        <f t="shared" si="33"/>
        <v>0</v>
      </c>
      <c r="EB39" s="7">
        <f t="shared" si="34"/>
        <v>0</v>
      </c>
      <c r="EC39" s="7">
        <f t="shared" si="34"/>
        <v>0</v>
      </c>
      <c r="ED39" s="7">
        <f t="shared" si="34"/>
        <v>0</v>
      </c>
      <c r="EE39" s="7">
        <f t="shared" si="34"/>
        <v>0</v>
      </c>
      <c r="EF39" s="7">
        <f t="shared" si="34"/>
        <v>0</v>
      </c>
      <c r="EG39" s="7">
        <f t="shared" si="34"/>
        <v>0</v>
      </c>
      <c r="EH39" s="7">
        <f t="shared" si="34"/>
        <v>0</v>
      </c>
      <c r="EI39" s="7">
        <f t="shared" si="34"/>
        <v>0</v>
      </c>
      <c r="EJ39" s="7">
        <f t="shared" si="34"/>
        <v>0</v>
      </c>
      <c r="EK39" s="7">
        <f t="shared" si="34"/>
        <v>0</v>
      </c>
      <c r="EL39" s="7">
        <f t="shared" si="34"/>
        <v>0</v>
      </c>
      <c r="EM39" s="7">
        <f t="shared" si="34"/>
        <v>0</v>
      </c>
      <c r="EN39" s="7">
        <f t="shared" si="34"/>
        <v>0</v>
      </c>
      <c r="EO39" s="7">
        <f t="shared" si="34"/>
        <v>0</v>
      </c>
      <c r="EP39" s="7">
        <f t="shared" si="34"/>
        <v>0</v>
      </c>
      <c r="EQ39" s="7">
        <f t="shared" si="34"/>
        <v>0</v>
      </c>
      <c r="ER39" s="7">
        <f t="shared" si="35"/>
        <v>0</v>
      </c>
      <c r="ES39" s="7">
        <f t="shared" si="35"/>
        <v>0</v>
      </c>
      <c r="ET39" s="7">
        <f t="shared" si="35"/>
        <v>0</v>
      </c>
      <c r="EU39" s="7">
        <f t="shared" si="35"/>
        <v>0</v>
      </c>
      <c r="EV39" s="7">
        <f t="shared" si="35"/>
        <v>0</v>
      </c>
      <c r="EW39" s="7">
        <f t="shared" si="35"/>
        <v>0</v>
      </c>
      <c r="EX39" s="7">
        <f t="shared" si="35"/>
        <v>0</v>
      </c>
      <c r="EY39" s="7">
        <f t="shared" si="35"/>
        <v>0</v>
      </c>
      <c r="EZ39" s="7">
        <f t="shared" si="35"/>
        <v>0</v>
      </c>
      <c r="FA39" s="7">
        <f t="shared" si="35"/>
        <v>0</v>
      </c>
      <c r="FB39" s="7">
        <f t="shared" si="35"/>
        <v>0</v>
      </c>
      <c r="FC39" s="7">
        <f t="shared" si="35"/>
        <v>0</v>
      </c>
      <c r="FD39" s="7">
        <f t="shared" si="35"/>
        <v>0</v>
      </c>
      <c r="FE39" s="7">
        <f t="shared" si="35"/>
        <v>0</v>
      </c>
      <c r="FF39" s="7">
        <f t="shared" si="35"/>
        <v>0</v>
      </c>
      <c r="FG39" s="7">
        <f t="shared" si="35"/>
        <v>0</v>
      </c>
      <c r="FH39" s="7">
        <f t="shared" si="36"/>
        <v>0</v>
      </c>
      <c r="FI39" s="7">
        <f t="shared" si="36"/>
        <v>0</v>
      </c>
      <c r="FJ39" s="7">
        <f t="shared" si="36"/>
        <v>0</v>
      </c>
      <c r="FK39" s="7">
        <f t="shared" si="36"/>
        <v>0</v>
      </c>
      <c r="FL39" s="7">
        <f t="shared" si="36"/>
        <v>0</v>
      </c>
      <c r="FM39" s="7">
        <f t="shared" si="36"/>
        <v>0</v>
      </c>
      <c r="FN39" s="7">
        <f t="shared" si="36"/>
        <v>0</v>
      </c>
      <c r="FO39" s="7">
        <f t="shared" si="36"/>
        <v>0</v>
      </c>
      <c r="FP39" s="7">
        <f t="shared" si="36"/>
        <v>0</v>
      </c>
      <c r="FQ39" s="7">
        <f t="shared" si="36"/>
        <v>0</v>
      </c>
      <c r="FR39" s="7">
        <f t="shared" si="36"/>
        <v>0</v>
      </c>
      <c r="FS39" s="7">
        <f t="shared" si="36"/>
        <v>0</v>
      </c>
      <c r="FT39" s="7">
        <f t="shared" si="36"/>
        <v>0</v>
      </c>
      <c r="FU39" s="7">
        <f t="shared" si="36"/>
        <v>0</v>
      </c>
      <c r="FV39" s="7">
        <f t="shared" si="36"/>
        <v>0</v>
      </c>
      <c r="FW39" s="7">
        <f t="shared" si="36"/>
        <v>0</v>
      </c>
      <c r="FX39" s="7">
        <f t="shared" si="37"/>
        <v>0</v>
      </c>
      <c r="FY39" s="7">
        <f t="shared" si="37"/>
        <v>0</v>
      </c>
      <c r="FZ39" s="7">
        <f t="shared" si="37"/>
        <v>0</v>
      </c>
      <c r="GA39" s="7">
        <f t="shared" si="37"/>
        <v>0</v>
      </c>
      <c r="GB39" s="7">
        <f t="shared" si="37"/>
        <v>0</v>
      </c>
      <c r="GC39" s="7">
        <f t="shared" si="37"/>
        <v>0</v>
      </c>
      <c r="GD39" s="7">
        <f t="shared" si="37"/>
        <v>0</v>
      </c>
      <c r="GE39" s="7">
        <f t="shared" si="37"/>
        <v>0</v>
      </c>
      <c r="GF39" s="7">
        <f t="shared" si="37"/>
        <v>0</v>
      </c>
      <c r="GG39" s="7">
        <f t="shared" si="37"/>
        <v>0</v>
      </c>
      <c r="GH39" s="7">
        <f t="shared" si="37"/>
        <v>0</v>
      </c>
      <c r="GI39" s="7">
        <f t="shared" si="37"/>
        <v>0</v>
      </c>
      <c r="GJ39" s="7">
        <f t="shared" si="37"/>
        <v>0</v>
      </c>
      <c r="GK39" s="7">
        <f t="shared" si="37"/>
        <v>0</v>
      </c>
      <c r="GL39" s="7">
        <f t="shared" si="37"/>
        <v>0</v>
      </c>
      <c r="GM39" s="7">
        <f t="shared" si="26"/>
        <v>0</v>
      </c>
      <c r="GN39" s="7">
        <f t="shared" si="26"/>
        <v>0</v>
      </c>
      <c r="GO39" s="7">
        <f t="shared" si="26"/>
        <v>0</v>
      </c>
      <c r="GP39" s="7">
        <f t="shared" si="26"/>
        <v>0</v>
      </c>
      <c r="GQ39" s="7">
        <f t="shared" si="26"/>
        <v>0</v>
      </c>
      <c r="GR39" s="7">
        <f t="shared" si="26"/>
        <v>0</v>
      </c>
      <c r="GS39" s="7">
        <f t="shared" si="26"/>
        <v>0</v>
      </c>
      <c r="GT39" s="7">
        <f t="shared" si="26"/>
        <v>0</v>
      </c>
      <c r="GU39" s="7">
        <f t="shared" si="26"/>
        <v>0</v>
      </c>
      <c r="GV39" s="7">
        <f t="shared" si="26"/>
        <v>0</v>
      </c>
      <c r="GW39" s="7">
        <f t="shared" si="26"/>
        <v>0</v>
      </c>
      <c r="GX39" s="7">
        <f t="shared" si="26"/>
        <v>0</v>
      </c>
      <c r="GY39" s="7">
        <f t="shared" si="26"/>
        <v>0</v>
      </c>
      <c r="GZ39" s="7">
        <f t="shared" si="26"/>
        <v>0</v>
      </c>
      <c r="HA39" s="7">
        <f t="shared" si="26"/>
        <v>0</v>
      </c>
      <c r="HB39" s="7">
        <f t="shared" si="26"/>
        <v>0</v>
      </c>
      <c r="HC39" s="7">
        <f t="shared" si="38"/>
        <v>0</v>
      </c>
      <c r="HD39" s="7">
        <f t="shared" si="38"/>
        <v>0</v>
      </c>
      <c r="HE39" s="7">
        <f t="shared" si="38"/>
        <v>0</v>
      </c>
      <c r="HF39" s="7">
        <f t="shared" si="38"/>
        <v>0</v>
      </c>
      <c r="HG39" s="7">
        <f t="shared" si="38"/>
        <v>0</v>
      </c>
      <c r="HH39" s="7">
        <f t="shared" si="38"/>
        <v>0</v>
      </c>
      <c r="HI39" s="7">
        <f t="shared" si="38"/>
        <v>0</v>
      </c>
      <c r="HJ39" s="7">
        <f t="shared" si="38"/>
        <v>0</v>
      </c>
      <c r="HK39" s="7">
        <f t="shared" si="38"/>
        <v>0</v>
      </c>
      <c r="HL39" s="7">
        <f t="shared" si="38"/>
        <v>0</v>
      </c>
      <c r="HM39" s="7">
        <f t="shared" si="38"/>
        <v>0</v>
      </c>
      <c r="HN39" s="7">
        <f t="shared" si="27"/>
        <v>0</v>
      </c>
      <c r="HO39" s="7">
        <f t="shared" si="27"/>
        <v>0</v>
      </c>
      <c r="HP39" s="7">
        <f t="shared" si="27"/>
        <v>0</v>
      </c>
      <c r="HQ39" s="7">
        <f t="shared" si="27"/>
        <v>0</v>
      </c>
      <c r="HR39" s="7">
        <f t="shared" si="27"/>
        <v>0</v>
      </c>
      <c r="HS39" s="7">
        <f t="shared" si="27"/>
        <v>0</v>
      </c>
      <c r="HT39" s="7">
        <f t="shared" si="27"/>
        <v>0</v>
      </c>
      <c r="HU39" s="7">
        <f t="shared" si="27"/>
        <v>0</v>
      </c>
      <c r="HV39" s="7">
        <f t="shared" si="27"/>
        <v>0</v>
      </c>
      <c r="HW39" s="7">
        <f t="shared" si="27"/>
        <v>0</v>
      </c>
      <c r="HX39" s="7">
        <f t="shared" si="27"/>
        <v>0</v>
      </c>
      <c r="HY39" s="7">
        <f t="shared" si="27"/>
        <v>0</v>
      </c>
      <c r="HZ39" s="7">
        <f t="shared" si="27"/>
        <v>0</v>
      </c>
      <c r="IA39" s="7">
        <f t="shared" si="27"/>
        <v>0</v>
      </c>
      <c r="IB39" s="7">
        <f t="shared" si="27"/>
        <v>0</v>
      </c>
      <c r="IC39" s="7">
        <f t="shared" si="27"/>
        <v>0</v>
      </c>
      <c r="ID39" s="7">
        <f t="shared" si="28"/>
        <v>0</v>
      </c>
      <c r="IE39" s="7">
        <f t="shared" si="28"/>
        <v>0</v>
      </c>
      <c r="IF39" s="7">
        <f t="shared" si="28"/>
        <v>0</v>
      </c>
      <c r="IG39" s="7">
        <f t="shared" si="28"/>
        <v>0</v>
      </c>
      <c r="IH39" s="7">
        <f t="shared" si="28"/>
        <v>0</v>
      </c>
      <c r="II39" s="7">
        <f t="shared" si="28"/>
        <v>0</v>
      </c>
      <c r="IJ39" s="7">
        <f t="shared" si="28"/>
        <v>0</v>
      </c>
      <c r="IK39" s="7">
        <f t="shared" si="28"/>
        <v>0</v>
      </c>
      <c r="IL39" s="7">
        <f t="shared" si="28"/>
        <v>0</v>
      </c>
      <c r="IM39" s="7">
        <f t="shared" si="28"/>
        <v>0</v>
      </c>
      <c r="IN39" s="7">
        <f t="shared" si="28"/>
        <v>0</v>
      </c>
      <c r="IO39" s="7">
        <f t="shared" si="28"/>
        <v>0</v>
      </c>
      <c r="IP39" s="7">
        <f t="shared" si="28"/>
        <v>0</v>
      </c>
      <c r="IQ39" s="7">
        <f t="shared" si="28"/>
        <v>0</v>
      </c>
      <c r="IR39" s="7">
        <f t="shared" si="28"/>
        <v>0</v>
      </c>
    </row>
    <row r="40" spans="2:252" ht="15" customHeight="1" x14ac:dyDescent="0.35">
      <c r="B40" s="13">
        <f t="shared" si="5"/>
        <v>2039</v>
      </c>
      <c r="C40" s="7">
        <f t="shared" si="39"/>
        <v>0</v>
      </c>
      <c r="D40" s="7">
        <f t="shared" si="39"/>
        <v>0</v>
      </c>
      <c r="E40" s="7">
        <f t="shared" si="39"/>
        <v>0</v>
      </c>
      <c r="F40" s="7">
        <f t="shared" si="39"/>
        <v>0</v>
      </c>
      <c r="G40" s="7">
        <f t="shared" si="39"/>
        <v>0</v>
      </c>
      <c r="H40" s="7">
        <f t="shared" si="39"/>
        <v>0</v>
      </c>
      <c r="I40" s="7">
        <f t="shared" si="39"/>
        <v>0</v>
      </c>
      <c r="J40" s="7">
        <f t="shared" si="39"/>
        <v>0</v>
      </c>
      <c r="K40" s="7">
        <f t="shared" si="39"/>
        <v>0</v>
      </c>
      <c r="L40" s="7">
        <f t="shared" si="39"/>
        <v>0</v>
      </c>
      <c r="M40" s="7">
        <f t="shared" si="39"/>
        <v>0</v>
      </c>
      <c r="N40" s="7">
        <f t="shared" si="39"/>
        <v>0</v>
      </c>
      <c r="O40" s="7">
        <f t="shared" si="39"/>
        <v>0</v>
      </c>
      <c r="P40" s="7">
        <f t="shared" si="39"/>
        <v>0</v>
      </c>
      <c r="Q40" s="7">
        <f t="shared" si="39"/>
        <v>0</v>
      </c>
      <c r="R40" s="7">
        <f t="shared" si="39"/>
        <v>0</v>
      </c>
      <c r="S40" s="7">
        <f t="shared" si="42"/>
        <v>0</v>
      </c>
      <c r="T40" s="7">
        <f t="shared" si="42"/>
        <v>0</v>
      </c>
      <c r="U40" s="7">
        <f t="shared" si="42"/>
        <v>0</v>
      </c>
      <c r="V40" s="7">
        <f t="shared" si="42"/>
        <v>0</v>
      </c>
      <c r="W40" s="7">
        <f t="shared" si="42"/>
        <v>0</v>
      </c>
      <c r="X40" s="7">
        <f t="shared" si="42"/>
        <v>0</v>
      </c>
      <c r="Y40" s="7">
        <f t="shared" si="42"/>
        <v>0</v>
      </c>
      <c r="Z40" s="7">
        <f t="shared" si="42"/>
        <v>0</v>
      </c>
      <c r="AA40" s="7">
        <f t="shared" si="42"/>
        <v>0</v>
      </c>
      <c r="AB40" s="7">
        <f t="shared" si="42"/>
        <v>0</v>
      </c>
      <c r="AC40" s="7">
        <f t="shared" si="42"/>
        <v>0</v>
      </c>
      <c r="AD40" s="7">
        <f t="shared" si="42"/>
        <v>0</v>
      </c>
      <c r="AE40" s="7">
        <f t="shared" si="42"/>
        <v>0</v>
      </c>
      <c r="AF40" s="7">
        <f t="shared" si="42"/>
        <v>0</v>
      </c>
      <c r="AG40" s="7">
        <f t="shared" si="42"/>
        <v>0</v>
      </c>
      <c r="AH40" s="7">
        <f t="shared" si="42"/>
        <v>0</v>
      </c>
      <c r="AI40" s="7">
        <f t="shared" si="43"/>
        <v>0</v>
      </c>
      <c r="AJ40" s="7">
        <f t="shared" si="43"/>
        <v>0</v>
      </c>
      <c r="AK40" s="7">
        <f t="shared" si="43"/>
        <v>0</v>
      </c>
      <c r="AL40" s="7">
        <f t="shared" si="43"/>
        <v>0</v>
      </c>
      <c r="AM40" s="7">
        <f t="shared" si="43"/>
        <v>0</v>
      </c>
      <c r="AN40" s="7">
        <f t="shared" si="43"/>
        <v>0</v>
      </c>
      <c r="AO40" s="7">
        <f t="shared" si="43"/>
        <v>0</v>
      </c>
      <c r="AP40" s="7">
        <f t="shared" si="43"/>
        <v>0</v>
      </c>
      <c r="AQ40" s="7">
        <f t="shared" si="43"/>
        <v>0</v>
      </c>
      <c r="AR40" s="7">
        <f t="shared" si="43"/>
        <v>0</v>
      </c>
      <c r="AS40" s="7">
        <f t="shared" si="43"/>
        <v>0</v>
      </c>
      <c r="AT40" s="7">
        <f t="shared" si="43"/>
        <v>0</v>
      </c>
      <c r="AU40" s="7">
        <f t="shared" si="43"/>
        <v>0</v>
      </c>
      <c r="AV40" s="7">
        <f t="shared" si="43"/>
        <v>0</v>
      </c>
      <c r="AW40" s="7">
        <f t="shared" si="43"/>
        <v>0</v>
      </c>
      <c r="AX40" s="7">
        <f t="shared" si="43"/>
        <v>0</v>
      </c>
      <c r="AY40" s="7">
        <f t="shared" si="44"/>
        <v>0</v>
      </c>
      <c r="AZ40" s="7">
        <f t="shared" si="44"/>
        <v>0</v>
      </c>
      <c r="BA40" s="7">
        <f t="shared" si="44"/>
        <v>0</v>
      </c>
      <c r="BB40" s="7">
        <f t="shared" si="44"/>
        <v>0</v>
      </c>
      <c r="BC40" s="7">
        <f t="shared" si="44"/>
        <v>0</v>
      </c>
      <c r="BD40" s="7">
        <f t="shared" si="44"/>
        <v>0</v>
      </c>
      <c r="BE40" s="7">
        <f t="shared" si="44"/>
        <v>0</v>
      </c>
      <c r="BF40" s="7">
        <f t="shared" si="44"/>
        <v>0</v>
      </c>
      <c r="BG40" s="7">
        <f t="shared" si="44"/>
        <v>0</v>
      </c>
      <c r="BH40" s="7">
        <f t="shared" si="44"/>
        <v>0</v>
      </c>
      <c r="BI40" s="7">
        <f t="shared" si="44"/>
        <v>0</v>
      </c>
      <c r="BJ40" s="7">
        <f t="shared" si="44"/>
        <v>0</v>
      </c>
      <c r="BK40" s="7">
        <f t="shared" si="44"/>
        <v>0</v>
      </c>
      <c r="BL40" s="7">
        <f t="shared" si="44"/>
        <v>0</v>
      </c>
      <c r="BM40" s="7">
        <f t="shared" si="44"/>
        <v>0</v>
      </c>
      <c r="BN40" s="7">
        <f t="shared" si="44"/>
        <v>0</v>
      </c>
      <c r="BO40" s="7">
        <f t="shared" si="41"/>
        <v>0</v>
      </c>
      <c r="BP40" s="7">
        <f t="shared" si="40"/>
        <v>0</v>
      </c>
      <c r="BQ40" s="7">
        <f t="shared" si="40"/>
        <v>0</v>
      </c>
      <c r="BR40" s="7">
        <f t="shared" si="40"/>
        <v>0</v>
      </c>
      <c r="BS40" s="7">
        <f t="shared" si="40"/>
        <v>0</v>
      </c>
      <c r="BT40" s="7">
        <f t="shared" si="40"/>
        <v>0</v>
      </c>
      <c r="BU40" s="7">
        <f t="shared" si="40"/>
        <v>0</v>
      </c>
      <c r="BV40" s="7">
        <f t="shared" si="40"/>
        <v>0</v>
      </c>
      <c r="BW40" s="7">
        <f t="shared" si="40"/>
        <v>0</v>
      </c>
      <c r="BX40" s="7">
        <f t="shared" si="40"/>
        <v>0</v>
      </c>
      <c r="BY40" s="7">
        <f t="shared" si="40"/>
        <v>0</v>
      </c>
      <c r="BZ40" s="7">
        <f t="shared" si="40"/>
        <v>0</v>
      </c>
      <c r="CA40" s="7">
        <f t="shared" si="40"/>
        <v>0</v>
      </c>
      <c r="CB40" s="7">
        <f t="shared" si="40"/>
        <v>0</v>
      </c>
      <c r="CC40" s="7">
        <f t="shared" si="40"/>
        <v>0</v>
      </c>
      <c r="CD40" s="7">
        <f t="shared" si="40"/>
        <v>0</v>
      </c>
      <c r="CE40" s="7">
        <f t="shared" si="40"/>
        <v>0</v>
      </c>
      <c r="CF40" s="7">
        <f t="shared" si="30"/>
        <v>0</v>
      </c>
      <c r="CG40" s="7">
        <f t="shared" si="30"/>
        <v>0</v>
      </c>
      <c r="CH40" s="7">
        <f t="shared" si="31"/>
        <v>0</v>
      </c>
      <c r="CI40" s="7">
        <f t="shared" si="31"/>
        <v>0</v>
      </c>
      <c r="CJ40" s="7">
        <f t="shared" si="31"/>
        <v>0</v>
      </c>
      <c r="CK40" s="7">
        <f t="shared" si="31"/>
        <v>0</v>
      </c>
      <c r="CL40" s="7">
        <f t="shared" si="31"/>
        <v>0</v>
      </c>
      <c r="CM40" s="7">
        <f t="shared" si="31"/>
        <v>0</v>
      </c>
      <c r="CN40" s="7">
        <f t="shared" si="31"/>
        <v>0</v>
      </c>
      <c r="CO40" s="7">
        <f t="shared" si="31"/>
        <v>0</v>
      </c>
      <c r="CP40" s="7">
        <f t="shared" si="31"/>
        <v>0</v>
      </c>
      <c r="CQ40" s="7">
        <f t="shared" si="31"/>
        <v>0</v>
      </c>
      <c r="CR40" s="7">
        <f t="shared" si="31"/>
        <v>0</v>
      </c>
      <c r="CS40" s="7">
        <f t="shared" si="31"/>
        <v>0</v>
      </c>
      <c r="CT40" s="7">
        <f t="shared" si="31"/>
        <v>0</v>
      </c>
      <c r="CU40" s="7">
        <f t="shared" si="31"/>
        <v>0</v>
      </c>
      <c r="CV40" s="7">
        <f t="shared" si="31"/>
        <v>0</v>
      </c>
      <c r="CW40" s="7">
        <f t="shared" si="31"/>
        <v>0</v>
      </c>
      <c r="CX40" s="7">
        <f t="shared" si="32"/>
        <v>0</v>
      </c>
      <c r="CY40" s="7">
        <f t="shared" si="32"/>
        <v>0</v>
      </c>
      <c r="CZ40" s="7">
        <f t="shared" si="32"/>
        <v>0</v>
      </c>
      <c r="DA40" s="7">
        <f t="shared" si="32"/>
        <v>0</v>
      </c>
      <c r="DB40" s="7">
        <f t="shared" si="32"/>
        <v>0</v>
      </c>
      <c r="DC40" s="7">
        <f t="shared" si="32"/>
        <v>0</v>
      </c>
      <c r="DD40" s="7">
        <f t="shared" si="32"/>
        <v>0</v>
      </c>
      <c r="DE40" s="7">
        <f t="shared" si="32"/>
        <v>0</v>
      </c>
      <c r="DF40" s="7">
        <f t="shared" si="32"/>
        <v>0</v>
      </c>
      <c r="DG40" s="7">
        <f t="shared" si="32"/>
        <v>0</v>
      </c>
      <c r="DH40" s="7">
        <f t="shared" si="32"/>
        <v>0</v>
      </c>
      <c r="DI40" s="7">
        <f t="shared" si="32"/>
        <v>0</v>
      </c>
      <c r="DJ40" s="7">
        <f t="shared" si="32"/>
        <v>0</v>
      </c>
      <c r="DK40" s="7">
        <f t="shared" si="32"/>
        <v>0</v>
      </c>
      <c r="DL40" s="7">
        <f t="shared" si="32"/>
        <v>0</v>
      </c>
      <c r="DM40" s="7">
        <f t="shared" si="32"/>
        <v>0</v>
      </c>
      <c r="DN40" s="7">
        <f t="shared" si="33"/>
        <v>0</v>
      </c>
      <c r="DO40" s="7">
        <f t="shared" si="33"/>
        <v>0</v>
      </c>
      <c r="DP40" s="7">
        <f t="shared" si="33"/>
        <v>0</v>
      </c>
      <c r="DQ40" s="7">
        <f t="shared" si="33"/>
        <v>0</v>
      </c>
      <c r="DR40" s="7">
        <f t="shared" si="33"/>
        <v>0</v>
      </c>
      <c r="DS40" s="7">
        <f t="shared" si="33"/>
        <v>0</v>
      </c>
      <c r="DT40" s="7">
        <f t="shared" si="33"/>
        <v>0</v>
      </c>
      <c r="DU40" s="7">
        <f t="shared" si="33"/>
        <v>0</v>
      </c>
      <c r="DV40" s="7">
        <f t="shared" si="33"/>
        <v>0</v>
      </c>
      <c r="DW40" s="7">
        <f t="shared" si="33"/>
        <v>0</v>
      </c>
      <c r="DX40" s="7">
        <f t="shared" si="33"/>
        <v>0</v>
      </c>
      <c r="DY40" s="7">
        <f t="shared" si="33"/>
        <v>0</v>
      </c>
      <c r="DZ40" s="7">
        <f t="shared" si="33"/>
        <v>0</v>
      </c>
      <c r="EA40" s="7">
        <f t="shared" si="33"/>
        <v>0</v>
      </c>
      <c r="EB40" s="7">
        <f t="shared" si="34"/>
        <v>0</v>
      </c>
      <c r="EC40" s="7">
        <f t="shared" si="34"/>
        <v>0</v>
      </c>
      <c r="ED40" s="7">
        <f t="shared" si="34"/>
        <v>0</v>
      </c>
      <c r="EE40" s="7">
        <f t="shared" si="34"/>
        <v>0</v>
      </c>
      <c r="EF40" s="7">
        <f t="shared" si="34"/>
        <v>0</v>
      </c>
      <c r="EG40" s="7">
        <f t="shared" si="34"/>
        <v>0</v>
      </c>
      <c r="EH40" s="7">
        <f t="shared" si="34"/>
        <v>0</v>
      </c>
      <c r="EI40" s="7">
        <f t="shared" si="34"/>
        <v>0</v>
      </c>
      <c r="EJ40" s="7">
        <f t="shared" si="34"/>
        <v>0</v>
      </c>
      <c r="EK40" s="7">
        <f t="shared" si="34"/>
        <v>0</v>
      </c>
      <c r="EL40" s="7">
        <f t="shared" si="34"/>
        <v>0</v>
      </c>
      <c r="EM40" s="7">
        <f t="shared" si="34"/>
        <v>0</v>
      </c>
      <c r="EN40" s="7">
        <f t="shared" si="34"/>
        <v>0</v>
      </c>
      <c r="EO40" s="7">
        <f t="shared" si="34"/>
        <v>0</v>
      </c>
      <c r="EP40" s="7">
        <f t="shared" si="34"/>
        <v>0</v>
      </c>
      <c r="EQ40" s="7">
        <f t="shared" si="34"/>
        <v>0</v>
      </c>
      <c r="ER40" s="7">
        <f t="shared" si="35"/>
        <v>0</v>
      </c>
      <c r="ES40" s="7">
        <f t="shared" si="35"/>
        <v>0</v>
      </c>
      <c r="ET40" s="7">
        <f t="shared" si="35"/>
        <v>0</v>
      </c>
      <c r="EU40" s="7">
        <f t="shared" si="35"/>
        <v>0</v>
      </c>
      <c r="EV40" s="7">
        <f t="shared" si="35"/>
        <v>0</v>
      </c>
      <c r="EW40" s="7">
        <f t="shared" si="35"/>
        <v>0</v>
      </c>
      <c r="EX40" s="7">
        <f t="shared" si="35"/>
        <v>0</v>
      </c>
      <c r="EY40" s="7">
        <f t="shared" si="35"/>
        <v>0</v>
      </c>
      <c r="EZ40" s="7">
        <f t="shared" si="35"/>
        <v>0</v>
      </c>
      <c r="FA40" s="7">
        <f t="shared" si="35"/>
        <v>0</v>
      </c>
      <c r="FB40" s="7">
        <f t="shared" si="35"/>
        <v>0</v>
      </c>
      <c r="FC40" s="7">
        <f t="shared" si="35"/>
        <v>0</v>
      </c>
      <c r="FD40" s="7">
        <f t="shared" si="35"/>
        <v>0</v>
      </c>
      <c r="FE40" s="7">
        <f t="shared" si="35"/>
        <v>0</v>
      </c>
      <c r="FF40" s="7">
        <f t="shared" si="35"/>
        <v>0</v>
      </c>
      <c r="FG40" s="7">
        <f t="shared" si="35"/>
        <v>0</v>
      </c>
      <c r="FH40" s="7">
        <f t="shared" si="36"/>
        <v>0</v>
      </c>
      <c r="FI40" s="7">
        <f t="shared" si="36"/>
        <v>0</v>
      </c>
      <c r="FJ40" s="7">
        <f t="shared" si="36"/>
        <v>0</v>
      </c>
      <c r="FK40" s="7">
        <f t="shared" si="36"/>
        <v>0</v>
      </c>
      <c r="FL40" s="7">
        <f t="shared" si="36"/>
        <v>0</v>
      </c>
      <c r="FM40" s="7">
        <f t="shared" si="36"/>
        <v>0</v>
      </c>
      <c r="FN40" s="7">
        <f t="shared" si="36"/>
        <v>0</v>
      </c>
      <c r="FO40" s="7">
        <f t="shared" si="36"/>
        <v>0</v>
      </c>
      <c r="FP40" s="7">
        <f t="shared" si="36"/>
        <v>0</v>
      </c>
      <c r="FQ40" s="7">
        <f t="shared" si="36"/>
        <v>0</v>
      </c>
      <c r="FR40" s="7">
        <f t="shared" si="36"/>
        <v>0</v>
      </c>
      <c r="FS40" s="7">
        <f t="shared" si="36"/>
        <v>0</v>
      </c>
      <c r="FT40" s="7">
        <f t="shared" si="36"/>
        <v>0</v>
      </c>
      <c r="FU40" s="7">
        <f t="shared" si="36"/>
        <v>0</v>
      </c>
      <c r="FV40" s="7">
        <f t="shared" si="36"/>
        <v>0</v>
      </c>
      <c r="FW40" s="7">
        <f t="shared" si="36"/>
        <v>0</v>
      </c>
      <c r="FX40" s="7">
        <f t="shared" si="37"/>
        <v>0</v>
      </c>
      <c r="FY40" s="7">
        <f t="shared" si="37"/>
        <v>0</v>
      </c>
      <c r="FZ40" s="7">
        <f t="shared" si="37"/>
        <v>0</v>
      </c>
      <c r="GA40" s="7">
        <f t="shared" si="37"/>
        <v>0</v>
      </c>
      <c r="GB40" s="7">
        <f t="shared" si="37"/>
        <v>0</v>
      </c>
      <c r="GC40" s="7">
        <f t="shared" si="37"/>
        <v>0</v>
      </c>
      <c r="GD40" s="7">
        <f t="shared" si="37"/>
        <v>0</v>
      </c>
      <c r="GE40" s="7">
        <f t="shared" si="37"/>
        <v>0</v>
      </c>
      <c r="GF40" s="7">
        <f t="shared" si="37"/>
        <v>0</v>
      </c>
      <c r="GG40" s="7">
        <f t="shared" si="37"/>
        <v>0</v>
      </c>
      <c r="GH40" s="7">
        <f t="shared" si="37"/>
        <v>0</v>
      </c>
      <c r="GI40" s="7">
        <f t="shared" si="37"/>
        <v>0</v>
      </c>
      <c r="GJ40" s="7">
        <f t="shared" si="37"/>
        <v>0</v>
      </c>
      <c r="GK40" s="7">
        <f t="shared" si="37"/>
        <v>0</v>
      </c>
      <c r="GL40" s="7">
        <f t="shared" si="37"/>
        <v>0</v>
      </c>
      <c r="GM40" s="7">
        <f t="shared" si="26"/>
        <v>0</v>
      </c>
      <c r="GN40" s="7">
        <f t="shared" si="26"/>
        <v>0</v>
      </c>
      <c r="GO40" s="7">
        <f t="shared" si="26"/>
        <v>0</v>
      </c>
      <c r="GP40" s="7">
        <f t="shared" si="26"/>
        <v>0</v>
      </c>
      <c r="GQ40" s="7">
        <f t="shared" si="26"/>
        <v>0</v>
      </c>
      <c r="GR40" s="7">
        <f t="shared" si="26"/>
        <v>0</v>
      </c>
      <c r="GS40" s="7">
        <f t="shared" si="26"/>
        <v>0</v>
      </c>
      <c r="GT40" s="7">
        <f t="shared" si="26"/>
        <v>0</v>
      </c>
      <c r="GU40" s="7">
        <f t="shared" si="26"/>
        <v>0</v>
      </c>
      <c r="GV40" s="7">
        <f t="shared" si="26"/>
        <v>0</v>
      </c>
      <c r="GW40" s="7">
        <f t="shared" si="26"/>
        <v>0</v>
      </c>
      <c r="GX40" s="7">
        <f t="shared" si="26"/>
        <v>0</v>
      </c>
      <c r="GY40" s="7">
        <f t="shared" si="26"/>
        <v>0</v>
      </c>
      <c r="GZ40" s="7">
        <f t="shared" si="26"/>
        <v>0</v>
      </c>
      <c r="HA40" s="7">
        <f t="shared" si="26"/>
        <v>0</v>
      </c>
      <c r="HB40" s="7">
        <f t="shared" si="26"/>
        <v>0</v>
      </c>
      <c r="HC40" s="7">
        <f t="shared" si="38"/>
        <v>0</v>
      </c>
      <c r="HD40" s="7">
        <f t="shared" si="38"/>
        <v>0</v>
      </c>
      <c r="HE40" s="7">
        <f t="shared" si="38"/>
        <v>0</v>
      </c>
      <c r="HF40" s="7">
        <f t="shared" si="38"/>
        <v>0</v>
      </c>
      <c r="HG40" s="7">
        <f t="shared" si="38"/>
        <v>0</v>
      </c>
      <c r="HH40" s="7">
        <f t="shared" si="38"/>
        <v>0</v>
      </c>
      <c r="HI40" s="7">
        <f t="shared" si="38"/>
        <v>0</v>
      </c>
      <c r="HJ40" s="7">
        <f t="shared" si="38"/>
        <v>0</v>
      </c>
      <c r="HK40" s="7">
        <f t="shared" si="38"/>
        <v>0</v>
      </c>
      <c r="HL40" s="7">
        <f t="shared" si="38"/>
        <v>0</v>
      </c>
      <c r="HM40" s="7">
        <f t="shared" si="38"/>
        <v>0</v>
      </c>
      <c r="HN40" s="7">
        <f t="shared" si="27"/>
        <v>0</v>
      </c>
      <c r="HO40" s="7">
        <f t="shared" si="27"/>
        <v>0</v>
      </c>
      <c r="HP40" s="7">
        <f t="shared" si="27"/>
        <v>0</v>
      </c>
      <c r="HQ40" s="7">
        <f t="shared" si="27"/>
        <v>0</v>
      </c>
      <c r="HR40" s="7">
        <f t="shared" si="27"/>
        <v>0</v>
      </c>
      <c r="HS40" s="7">
        <f t="shared" si="27"/>
        <v>0</v>
      </c>
      <c r="HT40" s="7">
        <f t="shared" si="27"/>
        <v>0</v>
      </c>
      <c r="HU40" s="7">
        <f t="shared" si="27"/>
        <v>0</v>
      </c>
      <c r="HV40" s="7">
        <f t="shared" si="27"/>
        <v>0</v>
      </c>
      <c r="HW40" s="7">
        <f t="shared" si="27"/>
        <v>0</v>
      </c>
      <c r="HX40" s="7">
        <f t="shared" si="27"/>
        <v>0</v>
      </c>
      <c r="HY40" s="7">
        <f t="shared" si="27"/>
        <v>0</v>
      </c>
      <c r="HZ40" s="7">
        <f t="shared" si="27"/>
        <v>0</v>
      </c>
      <c r="IA40" s="7">
        <f t="shared" si="27"/>
        <v>0</v>
      </c>
      <c r="IB40" s="7">
        <f t="shared" si="27"/>
        <v>0</v>
      </c>
      <c r="IC40" s="7">
        <f t="shared" si="27"/>
        <v>0</v>
      </c>
      <c r="ID40" s="7">
        <f t="shared" si="28"/>
        <v>0</v>
      </c>
      <c r="IE40" s="7">
        <f t="shared" si="28"/>
        <v>0</v>
      </c>
      <c r="IF40" s="7">
        <f t="shared" si="28"/>
        <v>0</v>
      </c>
      <c r="IG40" s="7">
        <f t="shared" si="28"/>
        <v>0</v>
      </c>
      <c r="IH40" s="7">
        <f t="shared" si="28"/>
        <v>0</v>
      </c>
      <c r="II40" s="7">
        <f t="shared" si="28"/>
        <v>0</v>
      </c>
      <c r="IJ40" s="7">
        <f t="shared" si="28"/>
        <v>0</v>
      </c>
      <c r="IK40" s="7">
        <f t="shared" si="28"/>
        <v>0</v>
      </c>
      <c r="IL40" s="7">
        <f t="shared" si="28"/>
        <v>0</v>
      </c>
      <c r="IM40" s="7">
        <f t="shared" si="28"/>
        <v>0</v>
      </c>
      <c r="IN40" s="7">
        <f t="shared" si="28"/>
        <v>0</v>
      </c>
      <c r="IO40" s="7">
        <f t="shared" si="28"/>
        <v>0</v>
      </c>
      <c r="IP40" s="7">
        <f t="shared" si="28"/>
        <v>0</v>
      </c>
      <c r="IQ40" s="7">
        <f t="shared" si="28"/>
        <v>0</v>
      </c>
      <c r="IR40" s="7">
        <f t="shared" si="28"/>
        <v>0</v>
      </c>
    </row>
    <row r="41" spans="2:252" ht="15" customHeight="1" x14ac:dyDescent="0.35">
      <c r="B41" s="13">
        <f t="shared" si="5"/>
        <v>2040</v>
      </c>
      <c r="C41" s="7">
        <f t="shared" si="39"/>
        <v>0</v>
      </c>
      <c r="D41" s="7">
        <f t="shared" si="39"/>
        <v>0</v>
      </c>
      <c r="E41" s="7">
        <f t="shared" si="39"/>
        <v>0</v>
      </c>
      <c r="F41" s="7">
        <f t="shared" si="39"/>
        <v>0</v>
      </c>
      <c r="G41" s="7">
        <f t="shared" si="39"/>
        <v>0</v>
      </c>
      <c r="H41" s="7">
        <f t="shared" si="39"/>
        <v>0</v>
      </c>
      <c r="I41" s="7">
        <f t="shared" si="39"/>
        <v>0</v>
      </c>
      <c r="J41" s="7">
        <f t="shared" si="39"/>
        <v>0</v>
      </c>
      <c r="K41" s="7">
        <f t="shared" si="39"/>
        <v>0</v>
      </c>
      <c r="L41" s="7">
        <f t="shared" si="39"/>
        <v>0</v>
      </c>
      <c r="M41" s="7">
        <f t="shared" si="39"/>
        <v>0</v>
      </c>
      <c r="N41" s="7">
        <f t="shared" si="39"/>
        <v>0</v>
      </c>
      <c r="O41" s="7">
        <f t="shared" si="39"/>
        <v>0</v>
      </c>
      <c r="P41" s="7">
        <f t="shared" si="39"/>
        <v>0</v>
      </c>
      <c r="Q41" s="7">
        <f t="shared" si="39"/>
        <v>0</v>
      </c>
      <c r="R41" s="7">
        <f t="shared" si="39"/>
        <v>0</v>
      </c>
      <c r="S41" s="7">
        <f t="shared" si="42"/>
        <v>0</v>
      </c>
      <c r="T41" s="7">
        <f t="shared" si="42"/>
        <v>0</v>
      </c>
      <c r="U41" s="7">
        <f t="shared" si="42"/>
        <v>0</v>
      </c>
      <c r="V41" s="7">
        <f t="shared" si="42"/>
        <v>0</v>
      </c>
      <c r="W41" s="7">
        <f t="shared" si="42"/>
        <v>0</v>
      </c>
      <c r="X41" s="7">
        <f t="shared" si="42"/>
        <v>0</v>
      </c>
      <c r="Y41" s="7">
        <f t="shared" si="42"/>
        <v>0</v>
      </c>
      <c r="Z41" s="7">
        <f t="shared" si="42"/>
        <v>0</v>
      </c>
      <c r="AA41" s="7">
        <f t="shared" si="42"/>
        <v>0</v>
      </c>
      <c r="AB41" s="7">
        <f t="shared" si="42"/>
        <v>0</v>
      </c>
      <c r="AC41" s="7">
        <f t="shared" si="42"/>
        <v>0</v>
      </c>
      <c r="AD41" s="7">
        <f t="shared" si="42"/>
        <v>0</v>
      </c>
      <c r="AE41" s="7">
        <f t="shared" si="42"/>
        <v>0</v>
      </c>
      <c r="AF41" s="7">
        <f t="shared" si="42"/>
        <v>0</v>
      </c>
      <c r="AG41" s="7">
        <f t="shared" si="42"/>
        <v>0</v>
      </c>
      <c r="AH41" s="7">
        <f t="shared" si="42"/>
        <v>0</v>
      </c>
      <c r="AI41" s="7">
        <f t="shared" si="43"/>
        <v>0</v>
      </c>
      <c r="AJ41" s="7">
        <f t="shared" si="43"/>
        <v>0</v>
      </c>
      <c r="AK41" s="7">
        <f t="shared" si="43"/>
        <v>0</v>
      </c>
      <c r="AL41" s="7">
        <f t="shared" si="43"/>
        <v>0</v>
      </c>
      <c r="AM41" s="7">
        <f t="shared" si="43"/>
        <v>0</v>
      </c>
      <c r="AN41" s="7">
        <f t="shared" si="43"/>
        <v>0</v>
      </c>
      <c r="AO41" s="7">
        <f t="shared" si="43"/>
        <v>0</v>
      </c>
      <c r="AP41" s="7">
        <f t="shared" si="43"/>
        <v>0</v>
      </c>
      <c r="AQ41" s="7">
        <f t="shared" si="43"/>
        <v>0</v>
      </c>
      <c r="AR41" s="7">
        <f t="shared" si="43"/>
        <v>0</v>
      </c>
      <c r="AS41" s="7">
        <f t="shared" si="43"/>
        <v>0</v>
      </c>
      <c r="AT41" s="7">
        <f t="shared" si="43"/>
        <v>0</v>
      </c>
      <c r="AU41" s="7">
        <f t="shared" si="43"/>
        <v>0</v>
      </c>
      <c r="AV41" s="7">
        <f t="shared" si="43"/>
        <v>0</v>
      </c>
      <c r="AW41" s="7">
        <f t="shared" si="43"/>
        <v>0</v>
      </c>
      <c r="AX41" s="7">
        <f t="shared" si="43"/>
        <v>0</v>
      </c>
      <c r="AY41" s="7">
        <f t="shared" si="44"/>
        <v>0</v>
      </c>
      <c r="AZ41" s="7">
        <f t="shared" si="44"/>
        <v>0</v>
      </c>
      <c r="BA41" s="7">
        <f t="shared" si="44"/>
        <v>0</v>
      </c>
      <c r="BB41" s="7">
        <f t="shared" si="44"/>
        <v>0</v>
      </c>
      <c r="BC41" s="7">
        <f t="shared" si="44"/>
        <v>0</v>
      </c>
      <c r="BD41" s="7">
        <f t="shared" si="44"/>
        <v>0</v>
      </c>
      <c r="BE41" s="7">
        <f t="shared" si="44"/>
        <v>0</v>
      </c>
      <c r="BF41" s="7">
        <f t="shared" si="44"/>
        <v>0</v>
      </c>
      <c r="BG41" s="7">
        <f t="shared" si="44"/>
        <v>0</v>
      </c>
      <c r="BH41" s="7">
        <f t="shared" si="44"/>
        <v>0</v>
      </c>
      <c r="BI41" s="7">
        <f t="shared" si="44"/>
        <v>0</v>
      </c>
      <c r="BJ41" s="7">
        <f t="shared" si="44"/>
        <v>0</v>
      </c>
      <c r="BK41" s="7">
        <f t="shared" si="44"/>
        <v>0</v>
      </c>
      <c r="BL41" s="7">
        <f t="shared" si="44"/>
        <v>0</v>
      </c>
      <c r="BM41" s="7">
        <f t="shared" si="44"/>
        <v>0</v>
      </c>
      <c r="BN41" s="7">
        <f t="shared" si="44"/>
        <v>0</v>
      </c>
      <c r="BO41" s="7">
        <f t="shared" si="41"/>
        <v>0</v>
      </c>
      <c r="BP41" s="7">
        <f t="shared" si="40"/>
        <v>0</v>
      </c>
      <c r="BQ41" s="7">
        <f t="shared" si="40"/>
        <v>0</v>
      </c>
      <c r="BR41" s="7">
        <f t="shared" si="40"/>
        <v>0</v>
      </c>
      <c r="BS41" s="7">
        <f t="shared" si="40"/>
        <v>0</v>
      </c>
      <c r="BT41" s="7">
        <f t="shared" si="40"/>
        <v>0</v>
      </c>
      <c r="BU41" s="7">
        <f t="shared" si="40"/>
        <v>0</v>
      </c>
      <c r="BV41" s="7">
        <f t="shared" si="40"/>
        <v>0</v>
      </c>
      <c r="BW41" s="7">
        <f t="shared" si="40"/>
        <v>0</v>
      </c>
      <c r="BX41" s="7">
        <f t="shared" si="40"/>
        <v>0</v>
      </c>
      <c r="BY41" s="7">
        <f t="shared" si="40"/>
        <v>0</v>
      </c>
      <c r="BZ41" s="7">
        <f t="shared" si="40"/>
        <v>0</v>
      </c>
      <c r="CA41" s="7">
        <f t="shared" si="40"/>
        <v>0</v>
      </c>
      <c r="CB41" s="7">
        <f t="shared" si="40"/>
        <v>0</v>
      </c>
      <c r="CC41" s="7">
        <f t="shared" si="40"/>
        <v>0</v>
      </c>
      <c r="CD41" s="7">
        <f t="shared" si="40"/>
        <v>0</v>
      </c>
      <c r="CE41" s="7">
        <f t="shared" si="40"/>
        <v>0</v>
      </c>
      <c r="CF41" s="7">
        <f t="shared" si="30"/>
        <v>0</v>
      </c>
      <c r="CG41" s="7">
        <f t="shared" si="30"/>
        <v>0</v>
      </c>
      <c r="CH41" s="7">
        <f t="shared" si="31"/>
        <v>0</v>
      </c>
      <c r="CI41" s="7">
        <f t="shared" si="31"/>
        <v>0</v>
      </c>
      <c r="CJ41" s="7">
        <f t="shared" si="31"/>
        <v>0</v>
      </c>
      <c r="CK41" s="7">
        <f t="shared" si="31"/>
        <v>0</v>
      </c>
      <c r="CL41" s="7">
        <f t="shared" si="31"/>
        <v>0</v>
      </c>
      <c r="CM41" s="7">
        <f t="shared" si="31"/>
        <v>0</v>
      </c>
      <c r="CN41" s="7">
        <f t="shared" si="31"/>
        <v>0</v>
      </c>
      <c r="CO41" s="7">
        <f t="shared" si="31"/>
        <v>0</v>
      </c>
      <c r="CP41" s="7">
        <f t="shared" si="31"/>
        <v>0</v>
      </c>
      <c r="CQ41" s="7">
        <f t="shared" si="31"/>
        <v>0</v>
      </c>
      <c r="CR41" s="7">
        <f t="shared" si="31"/>
        <v>0</v>
      </c>
      <c r="CS41" s="7">
        <f t="shared" si="31"/>
        <v>0</v>
      </c>
      <c r="CT41" s="7">
        <f t="shared" si="31"/>
        <v>0</v>
      </c>
      <c r="CU41" s="7">
        <f t="shared" si="31"/>
        <v>0</v>
      </c>
      <c r="CV41" s="7">
        <f t="shared" si="31"/>
        <v>0</v>
      </c>
      <c r="CW41" s="7">
        <f t="shared" si="31"/>
        <v>0</v>
      </c>
      <c r="CX41" s="7">
        <f t="shared" si="32"/>
        <v>0</v>
      </c>
      <c r="CY41" s="7">
        <f t="shared" si="32"/>
        <v>0</v>
      </c>
      <c r="CZ41" s="7">
        <f t="shared" si="32"/>
        <v>0</v>
      </c>
      <c r="DA41" s="7">
        <f t="shared" si="32"/>
        <v>0</v>
      </c>
      <c r="DB41" s="7">
        <f t="shared" si="32"/>
        <v>0</v>
      </c>
      <c r="DC41" s="7">
        <f t="shared" si="32"/>
        <v>0</v>
      </c>
      <c r="DD41" s="7">
        <f t="shared" si="32"/>
        <v>0</v>
      </c>
      <c r="DE41" s="7">
        <f t="shared" si="32"/>
        <v>0</v>
      </c>
      <c r="DF41" s="7">
        <f t="shared" si="32"/>
        <v>0</v>
      </c>
      <c r="DG41" s="7">
        <f t="shared" si="32"/>
        <v>0</v>
      </c>
      <c r="DH41" s="7">
        <f t="shared" si="32"/>
        <v>0</v>
      </c>
      <c r="DI41" s="7">
        <f t="shared" si="32"/>
        <v>0</v>
      </c>
      <c r="DJ41" s="7">
        <f t="shared" si="32"/>
        <v>0</v>
      </c>
      <c r="DK41" s="7">
        <f t="shared" si="32"/>
        <v>0</v>
      </c>
      <c r="DL41" s="7">
        <f t="shared" si="32"/>
        <v>0</v>
      </c>
      <c r="DM41" s="7">
        <f t="shared" si="32"/>
        <v>0</v>
      </c>
      <c r="DN41" s="7">
        <f t="shared" si="33"/>
        <v>0</v>
      </c>
      <c r="DO41" s="7">
        <f t="shared" si="33"/>
        <v>0</v>
      </c>
      <c r="DP41" s="7">
        <f t="shared" si="33"/>
        <v>0</v>
      </c>
      <c r="DQ41" s="7">
        <f t="shared" si="33"/>
        <v>0</v>
      </c>
      <c r="DR41" s="7">
        <f t="shared" si="33"/>
        <v>0</v>
      </c>
      <c r="DS41" s="7">
        <f t="shared" si="33"/>
        <v>0</v>
      </c>
      <c r="DT41" s="7">
        <f t="shared" si="33"/>
        <v>0</v>
      </c>
      <c r="DU41" s="7">
        <f t="shared" si="33"/>
        <v>0</v>
      </c>
      <c r="DV41" s="7">
        <f t="shared" si="33"/>
        <v>0</v>
      </c>
      <c r="DW41" s="7">
        <f t="shared" si="33"/>
        <v>0</v>
      </c>
      <c r="DX41" s="7">
        <f t="shared" si="33"/>
        <v>0</v>
      </c>
      <c r="DY41" s="7">
        <f t="shared" si="33"/>
        <v>0</v>
      </c>
      <c r="DZ41" s="7">
        <f t="shared" si="33"/>
        <v>0</v>
      </c>
      <c r="EA41" s="7">
        <f t="shared" si="33"/>
        <v>0</v>
      </c>
      <c r="EB41" s="7">
        <f t="shared" si="34"/>
        <v>0</v>
      </c>
      <c r="EC41" s="7">
        <f t="shared" si="34"/>
        <v>0</v>
      </c>
      <c r="ED41" s="7">
        <f t="shared" si="34"/>
        <v>0</v>
      </c>
      <c r="EE41" s="7">
        <f t="shared" si="34"/>
        <v>0</v>
      </c>
      <c r="EF41" s="7">
        <f t="shared" si="34"/>
        <v>0</v>
      </c>
      <c r="EG41" s="7">
        <f t="shared" si="34"/>
        <v>0</v>
      </c>
      <c r="EH41" s="7">
        <f t="shared" si="34"/>
        <v>0</v>
      </c>
      <c r="EI41" s="7">
        <f t="shared" si="34"/>
        <v>0</v>
      </c>
      <c r="EJ41" s="7">
        <f t="shared" si="34"/>
        <v>0</v>
      </c>
      <c r="EK41" s="7">
        <f t="shared" si="34"/>
        <v>0</v>
      </c>
      <c r="EL41" s="7">
        <f t="shared" si="34"/>
        <v>0</v>
      </c>
      <c r="EM41" s="7">
        <f t="shared" si="34"/>
        <v>0</v>
      </c>
      <c r="EN41" s="7">
        <f t="shared" si="34"/>
        <v>0</v>
      </c>
      <c r="EO41" s="7">
        <f t="shared" si="34"/>
        <v>0</v>
      </c>
      <c r="EP41" s="7">
        <f t="shared" si="34"/>
        <v>0</v>
      </c>
      <c r="EQ41" s="7">
        <f t="shared" si="34"/>
        <v>0</v>
      </c>
      <c r="ER41" s="7">
        <f t="shared" si="35"/>
        <v>0</v>
      </c>
      <c r="ES41" s="7">
        <f t="shared" si="35"/>
        <v>0</v>
      </c>
      <c r="ET41" s="7">
        <f t="shared" si="35"/>
        <v>0</v>
      </c>
      <c r="EU41" s="7">
        <f t="shared" si="35"/>
        <v>0</v>
      </c>
      <c r="EV41" s="7">
        <f t="shared" si="35"/>
        <v>0</v>
      </c>
      <c r="EW41" s="7">
        <f t="shared" si="35"/>
        <v>0</v>
      </c>
      <c r="EX41" s="7">
        <f t="shared" si="35"/>
        <v>0</v>
      </c>
      <c r="EY41" s="7">
        <f t="shared" si="35"/>
        <v>0</v>
      </c>
      <c r="EZ41" s="7">
        <f t="shared" si="35"/>
        <v>0</v>
      </c>
      <c r="FA41" s="7">
        <f t="shared" si="35"/>
        <v>0</v>
      </c>
      <c r="FB41" s="7">
        <f t="shared" si="35"/>
        <v>0</v>
      </c>
      <c r="FC41" s="7">
        <f t="shared" si="35"/>
        <v>0</v>
      </c>
      <c r="FD41" s="7">
        <f t="shared" si="35"/>
        <v>0</v>
      </c>
      <c r="FE41" s="7">
        <f t="shared" si="35"/>
        <v>0</v>
      </c>
      <c r="FF41" s="7">
        <f t="shared" si="35"/>
        <v>0</v>
      </c>
      <c r="FG41" s="7">
        <f t="shared" si="35"/>
        <v>0</v>
      </c>
      <c r="FH41" s="7">
        <f t="shared" si="36"/>
        <v>0</v>
      </c>
      <c r="FI41" s="7">
        <f t="shared" si="36"/>
        <v>0</v>
      </c>
      <c r="FJ41" s="7">
        <f t="shared" si="36"/>
        <v>0</v>
      </c>
      <c r="FK41" s="7">
        <f t="shared" si="36"/>
        <v>0</v>
      </c>
      <c r="FL41" s="7">
        <f t="shared" si="36"/>
        <v>0</v>
      </c>
      <c r="FM41" s="7">
        <f t="shared" si="36"/>
        <v>0</v>
      </c>
      <c r="FN41" s="7">
        <f t="shared" si="36"/>
        <v>0</v>
      </c>
      <c r="FO41" s="7">
        <f t="shared" si="36"/>
        <v>0</v>
      </c>
      <c r="FP41" s="7">
        <f t="shared" si="36"/>
        <v>0</v>
      </c>
      <c r="FQ41" s="7">
        <f t="shared" si="36"/>
        <v>0</v>
      </c>
      <c r="FR41" s="7">
        <f t="shared" si="36"/>
        <v>0</v>
      </c>
      <c r="FS41" s="7">
        <f t="shared" si="36"/>
        <v>0</v>
      </c>
      <c r="FT41" s="7">
        <f t="shared" si="36"/>
        <v>0</v>
      </c>
      <c r="FU41" s="7">
        <f t="shared" si="36"/>
        <v>0</v>
      </c>
      <c r="FV41" s="7">
        <f t="shared" si="36"/>
        <v>0</v>
      </c>
      <c r="FW41" s="7">
        <f t="shared" si="36"/>
        <v>0</v>
      </c>
      <c r="FX41" s="7">
        <f t="shared" si="37"/>
        <v>0</v>
      </c>
      <c r="FY41" s="7">
        <f t="shared" si="37"/>
        <v>0</v>
      </c>
      <c r="FZ41" s="7">
        <f t="shared" si="37"/>
        <v>0</v>
      </c>
      <c r="GA41" s="7">
        <f t="shared" si="37"/>
        <v>0</v>
      </c>
      <c r="GB41" s="7">
        <f t="shared" si="37"/>
        <v>0</v>
      </c>
      <c r="GC41" s="7">
        <f t="shared" si="37"/>
        <v>0</v>
      </c>
      <c r="GD41" s="7">
        <f t="shared" si="37"/>
        <v>0</v>
      </c>
      <c r="GE41" s="7">
        <f t="shared" si="37"/>
        <v>0</v>
      </c>
      <c r="GF41" s="7">
        <f t="shared" si="37"/>
        <v>0</v>
      </c>
      <c r="GG41" s="7">
        <f t="shared" si="37"/>
        <v>0</v>
      </c>
      <c r="GH41" s="7">
        <f t="shared" si="37"/>
        <v>0</v>
      </c>
      <c r="GI41" s="7">
        <f t="shared" si="37"/>
        <v>0</v>
      </c>
      <c r="GJ41" s="7">
        <f t="shared" si="37"/>
        <v>0</v>
      </c>
      <c r="GK41" s="7">
        <f t="shared" si="37"/>
        <v>0</v>
      </c>
      <c r="GL41" s="7">
        <f t="shared" si="37"/>
        <v>0</v>
      </c>
      <c r="GM41" s="7">
        <f t="shared" si="26"/>
        <v>0</v>
      </c>
      <c r="GN41" s="7">
        <f t="shared" si="26"/>
        <v>0</v>
      </c>
      <c r="GO41" s="7">
        <f t="shared" si="26"/>
        <v>0</v>
      </c>
      <c r="GP41" s="7">
        <f t="shared" si="26"/>
        <v>0</v>
      </c>
      <c r="GQ41" s="7">
        <f t="shared" si="26"/>
        <v>0</v>
      </c>
      <c r="GR41" s="7">
        <f t="shared" si="26"/>
        <v>0</v>
      </c>
      <c r="GS41" s="7">
        <f t="shared" si="26"/>
        <v>0</v>
      </c>
      <c r="GT41" s="7">
        <f t="shared" si="26"/>
        <v>0</v>
      </c>
      <c r="GU41" s="7">
        <f t="shared" si="26"/>
        <v>0</v>
      </c>
      <c r="GV41" s="7">
        <f t="shared" si="26"/>
        <v>0</v>
      </c>
      <c r="GW41" s="7">
        <f t="shared" si="26"/>
        <v>0</v>
      </c>
      <c r="GX41" s="7">
        <f t="shared" si="26"/>
        <v>0</v>
      </c>
      <c r="GY41" s="7">
        <f t="shared" si="26"/>
        <v>0</v>
      </c>
      <c r="GZ41" s="7">
        <f t="shared" si="26"/>
        <v>0</v>
      </c>
      <c r="HA41" s="7">
        <f t="shared" si="26"/>
        <v>0</v>
      </c>
      <c r="HB41" s="7">
        <f t="shared" si="26"/>
        <v>0</v>
      </c>
      <c r="HC41" s="7">
        <f t="shared" si="38"/>
        <v>0</v>
      </c>
      <c r="HD41" s="7">
        <f t="shared" si="38"/>
        <v>0</v>
      </c>
      <c r="HE41" s="7">
        <f t="shared" si="38"/>
        <v>0</v>
      </c>
      <c r="HF41" s="7">
        <f t="shared" si="38"/>
        <v>0</v>
      </c>
      <c r="HG41" s="7">
        <f t="shared" si="38"/>
        <v>0</v>
      </c>
      <c r="HH41" s="7">
        <f t="shared" si="38"/>
        <v>0</v>
      </c>
      <c r="HI41" s="7">
        <f t="shared" si="38"/>
        <v>0</v>
      </c>
      <c r="HJ41" s="7">
        <f t="shared" si="38"/>
        <v>0</v>
      </c>
      <c r="HK41" s="7">
        <f t="shared" si="38"/>
        <v>0</v>
      </c>
      <c r="HL41" s="7">
        <f t="shared" si="38"/>
        <v>0</v>
      </c>
      <c r="HM41" s="7">
        <f t="shared" si="38"/>
        <v>0</v>
      </c>
      <c r="HN41" s="7">
        <f t="shared" si="27"/>
        <v>0</v>
      </c>
      <c r="HO41" s="7">
        <f t="shared" si="27"/>
        <v>0</v>
      </c>
      <c r="HP41" s="7">
        <f t="shared" si="27"/>
        <v>0</v>
      </c>
      <c r="HQ41" s="7">
        <f t="shared" si="27"/>
        <v>0</v>
      </c>
      <c r="HR41" s="7">
        <f t="shared" si="27"/>
        <v>0</v>
      </c>
      <c r="HS41" s="7">
        <f t="shared" si="27"/>
        <v>0</v>
      </c>
      <c r="HT41" s="7">
        <f t="shared" si="27"/>
        <v>0</v>
      </c>
      <c r="HU41" s="7">
        <f t="shared" si="27"/>
        <v>0</v>
      </c>
      <c r="HV41" s="7">
        <f t="shared" si="27"/>
        <v>0</v>
      </c>
      <c r="HW41" s="7">
        <f t="shared" si="27"/>
        <v>0</v>
      </c>
      <c r="HX41" s="7">
        <f t="shared" si="27"/>
        <v>0</v>
      </c>
      <c r="HY41" s="7">
        <f t="shared" si="27"/>
        <v>0</v>
      </c>
      <c r="HZ41" s="7">
        <f t="shared" si="27"/>
        <v>0</v>
      </c>
      <c r="IA41" s="7">
        <f t="shared" si="27"/>
        <v>0</v>
      </c>
      <c r="IB41" s="7">
        <f t="shared" si="27"/>
        <v>0</v>
      </c>
      <c r="IC41" s="7">
        <f t="shared" si="27"/>
        <v>0</v>
      </c>
      <c r="ID41" s="7">
        <f t="shared" si="28"/>
        <v>0</v>
      </c>
      <c r="IE41" s="7">
        <f t="shared" si="28"/>
        <v>0</v>
      </c>
      <c r="IF41" s="7">
        <f t="shared" si="28"/>
        <v>0</v>
      </c>
      <c r="IG41" s="7">
        <f t="shared" si="28"/>
        <v>0</v>
      </c>
      <c r="IH41" s="7">
        <f t="shared" si="28"/>
        <v>0</v>
      </c>
      <c r="II41" s="7">
        <f t="shared" si="28"/>
        <v>0</v>
      </c>
      <c r="IJ41" s="7">
        <f t="shared" si="28"/>
        <v>0</v>
      </c>
      <c r="IK41" s="7">
        <f t="shared" si="28"/>
        <v>0</v>
      </c>
      <c r="IL41" s="7">
        <f t="shared" si="28"/>
        <v>0</v>
      </c>
      <c r="IM41" s="7">
        <f t="shared" si="28"/>
        <v>0</v>
      </c>
      <c r="IN41" s="7">
        <f t="shared" si="28"/>
        <v>0</v>
      </c>
      <c r="IO41" s="7">
        <f t="shared" si="28"/>
        <v>0</v>
      </c>
      <c r="IP41" s="7">
        <f t="shared" si="28"/>
        <v>0</v>
      </c>
      <c r="IQ41" s="7">
        <f t="shared" si="28"/>
        <v>0</v>
      </c>
      <c r="IR41" s="7">
        <f t="shared" si="28"/>
        <v>0</v>
      </c>
    </row>
    <row r="42" spans="2:252" ht="15" customHeight="1" x14ac:dyDescent="0.35">
      <c r="B42" s="13">
        <f t="shared" si="5"/>
        <v>2041</v>
      </c>
      <c r="C42" s="7">
        <f t="shared" si="39"/>
        <v>0</v>
      </c>
      <c r="D42" s="7">
        <f t="shared" si="39"/>
        <v>0</v>
      </c>
      <c r="E42" s="7">
        <f t="shared" si="39"/>
        <v>0</v>
      </c>
      <c r="F42" s="7">
        <f t="shared" si="39"/>
        <v>0</v>
      </c>
      <c r="G42" s="7">
        <f t="shared" si="39"/>
        <v>0</v>
      </c>
      <c r="H42" s="7">
        <f t="shared" si="39"/>
        <v>0</v>
      </c>
      <c r="I42" s="7">
        <f t="shared" si="39"/>
        <v>0</v>
      </c>
      <c r="J42" s="7">
        <f t="shared" si="39"/>
        <v>0</v>
      </c>
      <c r="K42" s="7">
        <f t="shared" si="39"/>
        <v>0</v>
      </c>
      <c r="L42" s="7">
        <f t="shared" si="39"/>
        <v>0</v>
      </c>
      <c r="M42" s="7">
        <f t="shared" si="39"/>
        <v>0</v>
      </c>
      <c r="N42" s="7">
        <f t="shared" si="39"/>
        <v>0</v>
      </c>
      <c r="O42" s="7">
        <f t="shared" si="39"/>
        <v>0</v>
      </c>
      <c r="P42" s="7">
        <f t="shared" si="39"/>
        <v>0</v>
      </c>
      <c r="Q42" s="7">
        <f t="shared" si="39"/>
        <v>0</v>
      </c>
      <c r="R42" s="7">
        <f t="shared" si="39"/>
        <v>0</v>
      </c>
      <c r="S42" s="7">
        <f t="shared" si="42"/>
        <v>0</v>
      </c>
      <c r="T42" s="7">
        <f t="shared" si="42"/>
        <v>0</v>
      </c>
      <c r="U42" s="7">
        <f t="shared" si="42"/>
        <v>0</v>
      </c>
      <c r="V42" s="7">
        <f t="shared" si="42"/>
        <v>0</v>
      </c>
      <c r="W42" s="7">
        <f t="shared" si="42"/>
        <v>0</v>
      </c>
      <c r="X42" s="7">
        <f t="shared" si="42"/>
        <v>0</v>
      </c>
      <c r="Y42" s="7">
        <f t="shared" si="42"/>
        <v>0</v>
      </c>
      <c r="Z42" s="7">
        <f t="shared" si="42"/>
        <v>0</v>
      </c>
      <c r="AA42" s="7">
        <f t="shared" si="42"/>
        <v>0</v>
      </c>
      <c r="AB42" s="7">
        <f t="shared" si="42"/>
        <v>0</v>
      </c>
      <c r="AC42" s="7">
        <f t="shared" si="42"/>
        <v>0</v>
      </c>
      <c r="AD42" s="7">
        <f t="shared" si="42"/>
        <v>0</v>
      </c>
      <c r="AE42" s="7">
        <f t="shared" si="42"/>
        <v>0</v>
      </c>
      <c r="AF42" s="7">
        <f t="shared" si="42"/>
        <v>0</v>
      </c>
      <c r="AG42" s="7">
        <f t="shared" si="42"/>
        <v>0</v>
      </c>
      <c r="AH42" s="7">
        <f t="shared" si="42"/>
        <v>0</v>
      </c>
      <c r="AI42" s="7">
        <f t="shared" si="43"/>
        <v>0</v>
      </c>
      <c r="AJ42" s="7">
        <f t="shared" si="43"/>
        <v>0</v>
      </c>
      <c r="AK42" s="7">
        <f t="shared" si="43"/>
        <v>0</v>
      </c>
      <c r="AL42" s="7">
        <f t="shared" si="43"/>
        <v>0</v>
      </c>
      <c r="AM42" s="7">
        <f t="shared" si="43"/>
        <v>0</v>
      </c>
      <c r="AN42" s="7">
        <f t="shared" si="43"/>
        <v>0</v>
      </c>
      <c r="AO42" s="7">
        <f t="shared" si="43"/>
        <v>0</v>
      </c>
      <c r="AP42" s="7">
        <f t="shared" si="43"/>
        <v>0</v>
      </c>
      <c r="AQ42" s="7">
        <f t="shared" si="43"/>
        <v>0</v>
      </c>
      <c r="AR42" s="7">
        <f t="shared" si="43"/>
        <v>0</v>
      </c>
      <c r="AS42" s="7">
        <f t="shared" si="43"/>
        <v>0</v>
      </c>
      <c r="AT42" s="7">
        <f t="shared" si="43"/>
        <v>0</v>
      </c>
      <c r="AU42" s="7">
        <f t="shared" si="43"/>
        <v>0</v>
      </c>
      <c r="AV42" s="7">
        <f t="shared" si="43"/>
        <v>0</v>
      </c>
      <c r="AW42" s="7">
        <f t="shared" si="43"/>
        <v>0</v>
      </c>
      <c r="AX42" s="7">
        <f t="shared" si="43"/>
        <v>0</v>
      </c>
      <c r="AY42" s="7">
        <f t="shared" si="44"/>
        <v>0</v>
      </c>
      <c r="AZ42" s="7">
        <f t="shared" si="44"/>
        <v>0</v>
      </c>
      <c r="BA42" s="7">
        <f t="shared" si="44"/>
        <v>0</v>
      </c>
      <c r="BB42" s="7">
        <f t="shared" si="44"/>
        <v>0</v>
      </c>
      <c r="BC42" s="7">
        <f t="shared" si="44"/>
        <v>0</v>
      </c>
      <c r="BD42" s="7">
        <f t="shared" si="44"/>
        <v>0</v>
      </c>
      <c r="BE42" s="7">
        <f t="shared" si="44"/>
        <v>0</v>
      </c>
      <c r="BF42" s="7">
        <f t="shared" si="44"/>
        <v>0</v>
      </c>
      <c r="BG42" s="7">
        <f t="shared" si="44"/>
        <v>0</v>
      </c>
      <c r="BH42" s="7">
        <f t="shared" si="44"/>
        <v>0</v>
      </c>
      <c r="BI42" s="7">
        <f t="shared" si="44"/>
        <v>0</v>
      </c>
      <c r="BJ42" s="7">
        <f t="shared" si="44"/>
        <v>0</v>
      </c>
      <c r="BK42" s="7">
        <f t="shared" si="44"/>
        <v>0</v>
      </c>
      <c r="BL42" s="7">
        <f t="shared" si="44"/>
        <v>0</v>
      </c>
      <c r="BM42" s="7">
        <f t="shared" si="44"/>
        <v>0</v>
      </c>
      <c r="BN42" s="7">
        <f t="shared" si="44"/>
        <v>0</v>
      </c>
      <c r="BO42" s="7">
        <f t="shared" si="41"/>
        <v>0</v>
      </c>
      <c r="BP42" s="7">
        <f t="shared" si="40"/>
        <v>0</v>
      </c>
      <c r="BQ42" s="7">
        <f t="shared" si="40"/>
        <v>0</v>
      </c>
      <c r="BR42" s="7">
        <f t="shared" si="40"/>
        <v>0</v>
      </c>
      <c r="BS42" s="7">
        <f t="shared" si="40"/>
        <v>0</v>
      </c>
      <c r="BT42" s="7">
        <f t="shared" si="40"/>
        <v>0</v>
      </c>
      <c r="BU42" s="7">
        <f t="shared" si="40"/>
        <v>0</v>
      </c>
      <c r="BV42" s="7">
        <f t="shared" si="40"/>
        <v>0</v>
      </c>
      <c r="BW42" s="7">
        <f t="shared" si="40"/>
        <v>0</v>
      </c>
      <c r="BX42" s="7">
        <f t="shared" si="40"/>
        <v>0</v>
      </c>
      <c r="BY42" s="7">
        <f t="shared" si="40"/>
        <v>0</v>
      </c>
      <c r="BZ42" s="7">
        <f t="shared" si="40"/>
        <v>0</v>
      </c>
      <c r="CA42" s="7">
        <f t="shared" si="40"/>
        <v>0</v>
      </c>
      <c r="CB42" s="7">
        <f t="shared" si="40"/>
        <v>0</v>
      </c>
      <c r="CC42" s="7">
        <f t="shared" si="40"/>
        <v>0</v>
      </c>
      <c r="CD42" s="7">
        <f t="shared" si="40"/>
        <v>0</v>
      </c>
      <c r="CE42" s="7">
        <f t="shared" si="40"/>
        <v>0</v>
      </c>
      <c r="CF42" s="7">
        <f t="shared" si="30"/>
        <v>0</v>
      </c>
      <c r="CG42" s="7">
        <f t="shared" si="30"/>
        <v>0</v>
      </c>
      <c r="CH42" s="7">
        <f t="shared" si="31"/>
        <v>0</v>
      </c>
      <c r="CI42" s="7">
        <f t="shared" si="31"/>
        <v>0</v>
      </c>
      <c r="CJ42" s="7">
        <f t="shared" si="31"/>
        <v>0</v>
      </c>
      <c r="CK42" s="7">
        <f t="shared" si="31"/>
        <v>0</v>
      </c>
      <c r="CL42" s="7">
        <f t="shared" si="31"/>
        <v>0</v>
      </c>
      <c r="CM42" s="7">
        <f t="shared" si="31"/>
        <v>0</v>
      </c>
      <c r="CN42" s="7">
        <f t="shared" si="31"/>
        <v>0</v>
      </c>
      <c r="CO42" s="7">
        <f t="shared" si="31"/>
        <v>0</v>
      </c>
      <c r="CP42" s="7">
        <f t="shared" si="31"/>
        <v>0</v>
      </c>
      <c r="CQ42" s="7">
        <f t="shared" si="31"/>
        <v>0</v>
      </c>
      <c r="CR42" s="7">
        <f t="shared" si="31"/>
        <v>0</v>
      </c>
      <c r="CS42" s="7">
        <f t="shared" si="31"/>
        <v>0</v>
      </c>
      <c r="CT42" s="7">
        <f t="shared" si="31"/>
        <v>0</v>
      </c>
      <c r="CU42" s="7">
        <f t="shared" si="31"/>
        <v>0</v>
      </c>
      <c r="CV42" s="7">
        <f t="shared" si="31"/>
        <v>0</v>
      </c>
      <c r="CW42" s="7">
        <f t="shared" si="31"/>
        <v>0</v>
      </c>
      <c r="CX42" s="7">
        <f t="shared" si="32"/>
        <v>0</v>
      </c>
      <c r="CY42" s="7">
        <f t="shared" si="32"/>
        <v>0</v>
      </c>
      <c r="CZ42" s="7">
        <f t="shared" si="32"/>
        <v>0</v>
      </c>
      <c r="DA42" s="7">
        <f t="shared" si="32"/>
        <v>0</v>
      </c>
      <c r="DB42" s="7">
        <f t="shared" si="32"/>
        <v>0</v>
      </c>
      <c r="DC42" s="7">
        <f t="shared" si="32"/>
        <v>0</v>
      </c>
      <c r="DD42" s="7">
        <f t="shared" si="32"/>
        <v>0</v>
      </c>
      <c r="DE42" s="7">
        <f t="shared" si="32"/>
        <v>0</v>
      </c>
      <c r="DF42" s="7">
        <f t="shared" si="32"/>
        <v>0</v>
      </c>
      <c r="DG42" s="7">
        <f t="shared" si="32"/>
        <v>0</v>
      </c>
      <c r="DH42" s="7">
        <f t="shared" si="32"/>
        <v>0</v>
      </c>
      <c r="DI42" s="7">
        <f t="shared" si="32"/>
        <v>0</v>
      </c>
      <c r="DJ42" s="7">
        <f t="shared" si="32"/>
        <v>0</v>
      </c>
      <c r="DK42" s="7">
        <f t="shared" si="32"/>
        <v>0</v>
      </c>
      <c r="DL42" s="7">
        <f t="shared" si="32"/>
        <v>0</v>
      </c>
      <c r="DM42" s="7">
        <f t="shared" si="32"/>
        <v>0</v>
      </c>
      <c r="DN42" s="7">
        <f t="shared" si="33"/>
        <v>0</v>
      </c>
      <c r="DO42" s="7">
        <f t="shared" si="33"/>
        <v>0</v>
      </c>
      <c r="DP42" s="7">
        <f t="shared" si="33"/>
        <v>0</v>
      </c>
      <c r="DQ42" s="7">
        <f t="shared" si="33"/>
        <v>0</v>
      </c>
      <c r="DR42" s="7">
        <f t="shared" si="33"/>
        <v>0</v>
      </c>
      <c r="DS42" s="7">
        <f t="shared" si="33"/>
        <v>0</v>
      </c>
      <c r="DT42" s="7">
        <f t="shared" si="33"/>
        <v>0</v>
      </c>
      <c r="DU42" s="7">
        <f t="shared" si="33"/>
        <v>0</v>
      </c>
      <c r="DV42" s="7">
        <f t="shared" si="33"/>
        <v>0</v>
      </c>
      <c r="DW42" s="7">
        <f t="shared" si="33"/>
        <v>0</v>
      </c>
      <c r="DX42" s="7">
        <f t="shared" si="33"/>
        <v>0</v>
      </c>
      <c r="DY42" s="7">
        <f t="shared" si="33"/>
        <v>0</v>
      </c>
      <c r="DZ42" s="7">
        <f t="shared" si="33"/>
        <v>0</v>
      </c>
      <c r="EA42" s="7">
        <f t="shared" si="33"/>
        <v>0</v>
      </c>
      <c r="EB42" s="7">
        <f t="shared" si="34"/>
        <v>0</v>
      </c>
      <c r="EC42" s="7">
        <f t="shared" si="34"/>
        <v>0</v>
      </c>
      <c r="ED42" s="7">
        <f t="shared" si="34"/>
        <v>0</v>
      </c>
      <c r="EE42" s="7">
        <f t="shared" si="34"/>
        <v>0</v>
      </c>
      <c r="EF42" s="7">
        <f t="shared" si="34"/>
        <v>0</v>
      </c>
      <c r="EG42" s="7">
        <f t="shared" si="34"/>
        <v>0</v>
      </c>
      <c r="EH42" s="7">
        <f t="shared" si="34"/>
        <v>0</v>
      </c>
      <c r="EI42" s="7">
        <f t="shared" si="34"/>
        <v>0</v>
      </c>
      <c r="EJ42" s="7">
        <f t="shared" si="34"/>
        <v>0</v>
      </c>
      <c r="EK42" s="7">
        <f t="shared" si="34"/>
        <v>0</v>
      </c>
      <c r="EL42" s="7">
        <f t="shared" si="34"/>
        <v>0</v>
      </c>
      <c r="EM42" s="7">
        <f t="shared" si="34"/>
        <v>0</v>
      </c>
      <c r="EN42" s="7">
        <f t="shared" si="34"/>
        <v>0</v>
      </c>
      <c r="EO42" s="7">
        <f t="shared" si="34"/>
        <v>0</v>
      </c>
      <c r="EP42" s="7">
        <f t="shared" si="34"/>
        <v>0</v>
      </c>
      <c r="EQ42" s="7">
        <f t="shared" si="34"/>
        <v>0</v>
      </c>
      <c r="ER42" s="7">
        <f t="shared" si="35"/>
        <v>0</v>
      </c>
      <c r="ES42" s="7">
        <f t="shared" si="35"/>
        <v>0</v>
      </c>
      <c r="ET42" s="7">
        <f t="shared" si="35"/>
        <v>0</v>
      </c>
      <c r="EU42" s="7">
        <f t="shared" si="35"/>
        <v>0</v>
      </c>
      <c r="EV42" s="7">
        <f t="shared" si="35"/>
        <v>0</v>
      </c>
      <c r="EW42" s="7">
        <f t="shared" si="35"/>
        <v>0</v>
      </c>
      <c r="EX42" s="7">
        <f t="shared" si="35"/>
        <v>0</v>
      </c>
      <c r="EY42" s="7">
        <f t="shared" si="35"/>
        <v>0</v>
      </c>
      <c r="EZ42" s="7">
        <f t="shared" si="35"/>
        <v>0</v>
      </c>
      <c r="FA42" s="7">
        <f t="shared" si="35"/>
        <v>0</v>
      </c>
      <c r="FB42" s="7">
        <f t="shared" si="35"/>
        <v>0</v>
      </c>
      <c r="FC42" s="7">
        <f t="shared" si="35"/>
        <v>0</v>
      </c>
      <c r="FD42" s="7">
        <f t="shared" si="35"/>
        <v>0</v>
      </c>
      <c r="FE42" s="7">
        <f t="shared" si="35"/>
        <v>0</v>
      </c>
      <c r="FF42" s="7">
        <f t="shared" si="35"/>
        <v>0</v>
      </c>
      <c r="FG42" s="7">
        <f t="shared" si="35"/>
        <v>0</v>
      </c>
      <c r="FH42" s="7">
        <f t="shared" si="36"/>
        <v>0</v>
      </c>
      <c r="FI42" s="7">
        <f t="shared" si="36"/>
        <v>0</v>
      </c>
      <c r="FJ42" s="7">
        <f t="shared" si="36"/>
        <v>0</v>
      </c>
      <c r="FK42" s="7">
        <f t="shared" si="36"/>
        <v>0</v>
      </c>
      <c r="FL42" s="7">
        <f t="shared" si="36"/>
        <v>0</v>
      </c>
      <c r="FM42" s="7">
        <f t="shared" si="36"/>
        <v>0</v>
      </c>
      <c r="FN42" s="7">
        <f t="shared" si="36"/>
        <v>0</v>
      </c>
      <c r="FO42" s="7">
        <f t="shared" si="36"/>
        <v>0</v>
      </c>
      <c r="FP42" s="7">
        <f t="shared" si="36"/>
        <v>0</v>
      </c>
      <c r="FQ42" s="7">
        <f t="shared" si="36"/>
        <v>0</v>
      </c>
      <c r="FR42" s="7">
        <f t="shared" si="36"/>
        <v>0</v>
      </c>
      <c r="FS42" s="7">
        <f t="shared" si="36"/>
        <v>0</v>
      </c>
      <c r="FT42" s="7">
        <f t="shared" si="36"/>
        <v>0</v>
      </c>
      <c r="FU42" s="7">
        <f t="shared" si="36"/>
        <v>0</v>
      </c>
      <c r="FV42" s="7">
        <f t="shared" si="36"/>
        <v>0</v>
      </c>
      <c r="FW42" s="7">
        <f t="shared" si="36"/>
        <v>0</v>
      </c>
      <c r="FX42" s="7">
        <f t="shared" si="37"/>
        <v>0</v>
      </c>
      <c r="FY42" s="7">
        <f t="shared" si="37"/>
        <v>0</v>
      </c>
      <c r="FZ42" s="7">
        <f t="shared" si="37"/>
        <v>0</v>
      </c>
      <c r="GA42" s="7">
        <f t="shared" si="37"/>
        <v>0</v>
      </c>
      <c r="GB42" s="7">
        <f t="shared" si="37"/>
        <v>0</v>
      </c>
      <c r="GC42" s="7">
        <f t="shared" si="37"/>
        <v>0</v>
      </c>
      <c r="GD42" s="7">
        <f t="shared" si="37"/>
        <v>0</v>
      </c>
      <c r="GE42" s="7">
        <f t="shared" si="37"/>
        <v>0</v>
      </c>
      <c r="GF42" s="7">
        <f t="shared" si="37"/>
        <v>0</v>
      </c>
      <c r="GG42" s="7">
        <f t="shared" si="37"/>
        <v>0</v>
      </c>
      <c r="GH42" s="7">
        <f t="shared" si="37"/>
        <v>0</v>
      </c>
      <c r="GI42" s="7">
        <f t="shared" si="37"/>
        <v>0</v>
      </c>
      <c r="GJ42" s="7">
        <f t="shared" si="37"/>
        <v>0</v>
      </c>
      <c r="GK42" s="7">
        <f t="shared" si="37"/>
        <v>0</v>
      </c>
      <c r="GL42" s="7">
        <f t="shared" si="37"/>
        <v>0</v>
      </c>
      <c r="GM42" s="7">
        <f t="shared" si="26"/>
        <v>0</v>
      </c>
      <c r="GN42" s="7">
        <f t="shared" si="26"/>
        <v>0</v>
      </c>
      <c r="GO42" s="7">
        <f t="shared" si="26"/>
        <v>0</v>
      </c>
      <c r="GP42" s="7">
        <f t="shared" si="26"/>
        <v>0</v>
      </c>
      <c r="GQ42" s="7">
        <f t="shared" si="26"/>
        <v>0</v>
      </c>
      <c r="GR42" s="7">
        <f t="shared" si="26"/>
        <v>0</v>
      </c>
      <c r="GS42" s="7">
        <f t="shared" si="26"/>
        <v>0</v>
      </c>
      <c r="GT42" s="7">
        <f t="shared" si="26"/>
        <v>0</v>
      </c>
      <c r="GU42" s="7">
        <f t="shared" si="26"/>
        <v>0</v>
      </c>
      <c r="GV42" s="7">
        <f t="shared" si="26"/>
        <v>0</v>
      </c>
      <c r="GW42" s="7">
        <f t="shared" si="26"/>
        <v>0</v>
      </c>
      <c r="GX42" s="7">
        <f t="shared" si="26"/>
        <v>0</v>
      </c>
      <c r="GY42" s="7">
        <f t="shared" si="26"/>
        <v>0</v>
      </c>
      <c r="GZ42" s="7">
        <f t="shared" si="26"/>
        <v>0</v>
      </c>
      <c r="HA42" s="7">
        <f t="shared" si="26"/>
        <v>0</v>
      </c>
      <c r="HB42" s="7">
        <f t="shared" si="26"/>
        <v>0</v>
      </c>
      <c r="HC42" s="7">
        <f t="shared" si="38"/>
        <v>0</v>
      </c>
      <c r="HD42" s="7">
        <f t="shared" si="38"/>
        <v>0</v>
      </c>
      <c r="HE42" s="7">
        <f t="shared" si="38"/>
        <v>0</v>
      </c>
      <c r="HF42" s="7">
        <f t="shared" si="38"/>
        <v>0</v>
      </c>
      <c r="HG42" s="7">
        <f t="shared" si="38"/>
        <v>0</v>
      </c>
      <c r="HH42" s="7">
        <f t="shared" si="38"/>
        <v>0</v>
      </c>
      <c r="HI42" s="7">
        <f t="shared" si="38"/>
        <v>0</v>
      </c>
      <c r="HJ42" s="7">
        <f t="shared" si="38"/>
        <v>0</v>
      </c>
      <c r="HK42" s="7">
        <f t="shared" si="38"/>
        <v>0</v>
      </c>
      <c r="HL42" s="7">
        <f t="shared" si="38"/>
        <v>0</v>
      </c>
      <c r="HM42" s="7">
        <f t="shared" si="38"/>
        <v>0</v>
      </c>
      <c r="HN42" s="7">
        <f t="shared" si="27"/>
        <v>0</v>
      </c>
      <c r="HO42" s="7">
        <f t="shared" si="27"/>
        <v>0</v>
      </c>
      <c r="HP42" s="7">
        <f t="shared" si="27"/>
        <v>0</v>
      </c>
      <c r="HQ42" s="7">
        <f t="shared" si="27"/>
        <v>0</v>
      </c>
      <c r="HR42" s="7">
        <f t="shared" si="27"/>
        <v>0</v>
      </c>
      <c r="HS42" s="7">
        <f t="shared" si="27"/>
        <v>0</v>
      </c>
      <c r="HT42" s="7">
        <f t="shared" si="27"/>
        <v>0</v>
      </c>
      <c r="HU42" s="7">
        <f t="shared" si="27"/>
        <v>0</v>
      </c>
      <c r="HV42" s="7">
        <f t="shared" si="27"/>
        <v>0</v>
      </c>
      <c r="HW42" s="7">
        <f t="shared" si="27"/>
        <v>0</v>
      </c>
      <c r="HX42" s="7">
        <f t="shared" si="27"/>
        <v>0</v>
      </c>
      <c r="HY42" s="7">
        <f t="shared" si="27"/>
        <v>0</v>
      </c>
      <c r="HZ42" s="7">
        <f t="shared" si="27"/>
        <v>0</v>
      </c>
      <c r="IA42" s="7">
        <f t="shared" si="27"/>
        <v>0</v>
      </c>
      <c r="IB42" s="7">
        <f t="shared" si="27"/>
        <v>0</v>
      </c>
      <c r="IC42" s="7">
        <f t="shared" si="27"/>
        <v>0</v>
      </c>
      <c r="ID42" s="7">
        <f t="shared" si="28"/>
        <v>0</v>
      </c>
      <c r="IE42" s="7">
        <f t="shared" si="28"/>
        <v>0</v>
      </c>
      <c r="IF42" s="7">
        <f t="shared" si="28"/>
        <v>0</v>
      </c>
      <c r="IG42" s="7">
        <f t="shared" si="28"/>
        <v>0</v>
      </c>
      <c r="IH42" s="7">
        <f t="shared" si="28"/>
        <v>0</v>
      </c>
      <c r="II42" s="7">
        <f t="shared" si="28"/>
        <v>0</v>
      </c>
      <c r="IJ42" s="7">
        <f t="shared" si="28"/>
        <v>0</v>
      </c>
      <c r="IK42" s="7">
        <f t="shared" si="28"/>
        <v>0</v>
      </c>
      <c r="IL42" s="7">
        <f t="shared" si="28"/>
        <v>0</v>
      </c>
      <c r="IM42" s="7">
        <f t="shared" si="28"/>
        <v>0</v>
      </c>
      <c r="IN42" s="7">
        <f t="shared" si="28"/>
        <v>0</v>
      </c>
      <c r="IO42" s="7">
        <f t="shared" si="28"/>
        <v>0</v>
      </c>
      <c r="IP42" s="7">
        <f t="shared" si="28"/>
        <v>0</v>
      </c>
      <c r="IQ42" s="7">
        <f t="shared" si="28"/>
        <v>0</v>
      </c>
      <c r="IR42" s="7">
        <f t="shared" si="28"/>
        <v>0</v>
      </c>
    </row>
    <row r="43" spans="2:252" ht="15" customHeight="1" x14ac:dyDescent="0.35">
      <c r="B43" s="13">
        <f t="shared" si="5"/>
        <v>2042</v>
      </c>
      <c r="C43" s="7">
        <f t="shared" si="39"/>
        <v>0</v>
      </c>
      <c r="D43" s="7">
        <f t="shared" si="39"/>
        <v>0</v>
      </c>
      <c r="E43" s="7">
        <f t="shared" si="39"/>
        <v>0</v>
      </c>
      <c r="F43" s="7">
        <f t="shared" si="39"/>
        <v>0</v>
      </c>
      <c r="G43" s="7">
        <f t="shared" si="39"/>
        <v>0</v>
      </c>
      <c r="H43" s="7">
        <f t="shared" si="39"/>
        <v>0</v>
      </c>
      <c r="I43" s="7">
        <f t="shared" si="39"/>
        <v>0</v>
      </c>
      <c r="J43" s="7">
        <f t="shared" si="39"/>
        <v>0</v>
      </c>
      <c r="K43" s="7">
        <f t="shared" si="39"/>
        <v>0</v>
      </c>
      <c r="L43" s="7">
        <f t="shared" si="39"/>
        <v>0</v>
      </c>
      <c r="M43" s="7">
        <f t="shared" si="39"/>
        <v>0</v>
      </c>
      <c r="N43" s="7">
        <f t="shared" si="39"/>
        <v>0</v>
      </c>
      <c r="O43" s="7">
        <f t="shared" si="39"/>
        <v>0</v>
      </c>
      <c r="P43" s="7">
        <f t="shared" si="39"/>
        <v>0</v>
      </c>
      <c r="Q43" s="7">
        <f t="shared" si="39"/>
        <v>0</v>
      </c>
      <c r="R43" s="7">
        <f t="shared" si="39"/>
        <v>0</v>
      </c>
      <c r="S43" s="7">
        <f t="shared" si="42"/>
        <v>0</v>
      </c>
      <c r="T43" s="7">
        <f t="shared" si="42"/>
        <v>0</v>
      </c>
      <c r="U43" s="7">
        <f t="shared" si="42"/>
        <v>0</v>
      </c>
      <c r="V43" s="7">
        <f t="shared" si="42"/>
        <v>0</v>
      </c>
      <c r="W43" s="7">
        <f t="shared" si="42"/>
        <v>0</v>
      </c>
      <c r="X43" s="7">
        <f t="shared" si="42"/>
        <v>0</v>
      </c>
      <c r="Y43" s="7">
        <f t="shared" si="42"/>
        <v>0</v>
      </c>
      <c r="Z43" s="7">
        <f t="shared" si="42"/>
        <v>0</v>
      </c>
      <c r="AA43" s="7">
        <f t="shared" si="42"/>
        <v>0</v>
      </c>
      <c r="AB43" s="7">
        <f t="shared" si="42"/>
        <v>0</v>
      </c>
      <c r="AC43" s="7">
        <f t="shared" si="42"/>
        <v>0</v>
      </c>
      <c r="AD43" s="7">
        <f t="shared" si="42"/>
        <v>0</v>
      </c>
      <c r="AE43" s="7">
        <f t="shared" si="42"/>
        <v>0</v>
      </c>
      <c r="AF43" s="7">
        <f t="shared" si="42"/>
        <v>0</v>
      </c>
      <c r="AG43" s="7">
        <f t="shared" si="42"/>
        <v>0</v>
      </c>
      <c r="AH43" s="7">
        <f t="shared" si="42"/>
        <v>0</v>
      </c>
      <c r="AI43" s="7">
        <f t="shared" si="43"/>
        <v>0</v>
      </c>
      <c r="AJ43" s="7">
        <f t="shared" si="43"/>
        <v>0</v>
      </c>
      <c r="AK43" s="7">
        <f t="shared" si="43"/>
        <v>0</v>
      </c>
      <c r="AL43" s="7">
        <f t="shared" si="43"/>
        <v>0</v>
      </c>
      <c r="AM43" s="7">
        <f t="shared" si="43"/>
        <v>0</v>
      </c>
      <c r="AN43" s="7">
        <f t="shared" si="43"/>
        <v>0</v>
      </c>
      <c r="AO43" s="7">
        <f t="shared" si="43"/>
        <v>0</v>
      </c>
      <c r="AP43" s="7">
        <f t="shared" si="43"/>
        <v>0</v>
      </c>
      <c r="AQ43" s="7">
        <f t="shared" si="43"/>
        <v>0</v>
      </c>
      <c r="AR43" s="7">
        <f t="shared" si="43"/>
        <v>0</v>
      </c>
      <c r="AS43" s="7">
        <f t="shared" si="43"/>
        <v>0</v>
      </c>
      <c r="AT43" s="7">
        <f t="shared" si="43"/>
        <v>0</v>
      </c>
      <c r="AU43" s="7">
        <f t="shared" si="43"/>
        <v>0</v>
      </c>
      <c r="AV43" s="7">
        <f t="shared" si="43"/>
        <v>0</v>
      </c>
      <c r="AW43" s="7">
        <f t="shared" si="43"/>
        <v>0</v>
      </c>
      <c r="AX43" s="7">
        <f t="shared" si="43"/>
        <v>0</v>
      </c>
      <c r="AY43" s="7">
        <f t="shared" si="44"/>
        <v>0</v>
      </c>
      <c r="AZ43" s="7">
        <f t="shared" si="44"/>
        <v>0</v>
      </c>
      <c r="BA43" s="7">
        <f t="shared" si="44"/>
        <v>0</v>
      </c>
      <c r="BB43" s="7">
        <f t="shared" si="44"/>
        <v>0</v>
      </c>
      <c r="BC43" s="7">
        <f t="shared" si="44"/>
        <v>0</v>
      </c>
      <c r="BD43" s="7">
        <f t="shared" si="44"/>
        <v>0</v>
      </c>
      <c r="BE43" s="7">
        <f t="shared" si="44"/>
        <v>0</v>
      </c>
      <c r="BF43" s="7">
        <f t="shared" si="44"/>
        <v>0</v>
      </c>
      <c r="BG43" s="7">
        <f t="shared" si="44"/>
        <v>0</v>
      </c>
      <c r="BH43" s="7">
        <f t="shared" si="44"/>
        <v>0</v>
      </c>
      <c r="BI43" s="7">
        <f t="shared" si="44"/>
        <v>0</v>
      </c>
      <c r="BJ43" s="7">
        <f t="shared" si="44"/>
        <v>0</v>
      </c>
      <c r="BK43" s="7">
        <f t="shared" si="44"/>
        <v>0</v>
      </c>
      <c r="BL43" s="7">
        <f t="shared" si="44"/>
        <v>0</v>
      </c>
      <c r="BM43" s="7">
        <f t="shared" si="44"/>
        <v>0</v>
      </c>
      <c r="BN43" s="7">
        <f t="shared" si="44"/>
        <v>0</v>
      </c>
      <c r="BO43" s="7">
        <f t="shared" si="41"/>
        <v>0</v>
      </c>
      <c r="BP43" s="7">
        <f t="shared" si="40"/>
        <v>0</v>
      </c>
      <c r="BQ43" s="7">
        <f t="shared" si="40"/>
        <v>0</v>
      </c>
      <c r="BR43" s="7">
        <f t="shared" si="40"/>
        <v>0</v>
      </c>
      <c r="BS43" s="7">
        <f t="shared" si="40"/>
        <v>0</v>
      </c>
      <c r="BT43" s="7">
        <f t="shared" si="40"/>
        <v>0</v>
      </c>
      <c r="BU43" s="7">
        <f t="shared" si="40"/>
        <v>0</v>
      </c>
      <c r="BV43" s="7">
        <f t="shared" si="40"/>
        <v>0</v>
      </c>
      <c r="BW43" s="7">
        <f t="shared" si="40"/>
        <v>0</v>
      </c>
      <c r="BX43" s="7">
        <f t="shared" si="40"/>
        <v>0</v>
      </c>
      <c r="BY43" s="7">
        <f t="shared" si="40"/>
        <v>0</v>
      </c>
      <c r="BZ43" s="7">
        <f t="shared" si="40"/>
        <v>0</v>
      </c>
      <c r="CA43" s="7">
        <f t="shared" si="40"/>
        <v>0</v>
      </c>
      <c r="CB43" s="7">
        <f t="shared" si="40"/>
        <v>0</v>
      </c>
      <c r="CC43" s="7">
        <f t="shared" si="40"/>
        <v>0</v>
      </c>
      <c r="CD43" s="7">
        <f t="shared" si="40"/>
        <v>0</v>
      </c>
      <c r="CE43" s="7">
        <f t="shared" si="40"/>
        <v>0</v>
      </c>
      <c r="CF43" s="7">
        <f t="shared" si="30"/>
        <v>0</v>
      </c>
      <c r="CG43" s="7">
        <f t="shared" si="30"/>
        <v>0</v>
      </c>
      <c r="CH43" s="7">
        <f t="shared" si="31"/>
        <v>0</v>
      </c>
      <c r="CI43" s="7">
        <f t="shared" si="31"/>
        <v>0</v>
      </c>
      <c r="CJ43" s="7">
        <f t="shared" si="31"/>
        <v>0</v>
      </c>
      <c r="CK43" s="7">
        <f t="shared" si="31"/>
        <v>0</v>
      </c>
      <c r="CL43" s="7">
        <f t="shared" si="31"/>
        <v>0</v>
      </c>
      <c r="CM43" s="7">
        <f t="shared" si="31"/>
        <v>0</v>
      </c>
      <c r="CN43" s="7">
        <f t="shared" si="31"/>
        <v>0</v>
      </c>
      <c r="CO43" s="7">
        <f t="shared" si="31"/>
        <v>0</v>
      </c>
      <c r="CP43" s="7">
        <f t="shared" si="31"/>
        <v>0</v>
      </c>
      <c r="CQ43" s="7">
        <f t="shared" si="31"/>
        <v>0</v>
      </c>
      <c r="CR43" s="7">
        <f t="shared" si="31"/>
        <v>0</v>
      </c>
      <c r="CS43" s="7">
        <f t="shared" si="31"/>
        <v>0</v>
      </c>
      <c r="CT43" s="7">
        <f t="shared" si="31"/>
        <v>0</v>
      </c>
      <c r="CU43" s="7">
        <f t="shared" si="31"/>
        <v>0</v>
      </c>
      <c r="CV43" s="7">
        <f t="shared" si="31"/>
        <v>0</v>
      </c>
      <c r="CW43" s="7">
        <f t="shared" si="31"/>
        <v>0</v>
      </c>
      <c r="CX43" s="7">
        <f t="shared" si="32"/>
        <v>0</v>
      </c>
      <c r="CY43" s="7">
        <f t="shared" si="32"/>
        <v>0</v>
      </c>
      <c r="CZ43" s="7">
        <f t="shared" si="32"/>
        <v>0</v>
      </c>
      <c r="DA43" s="7">
        <f t="shared" si="32"/>
        <v>0</v>
      </c>
      <c r="DB43" s="7">
        <f t="shared" si="32"/>
        <v>0</v>
      </c>
      <c r="DC43" s="7">
        <f t="shared" si="32"/>
        <v>0</v>
      </c>
      <c r="DD43" s="7">
        <f t="shared" si="32"/>
        <v>0</v>
      </c>
      <c r="DE43" s="7">
        <f t="shared" si="32"/>
        <v>0</v>
      </c>
      <c r="DF43" s="7">
        <f t="shared" si="32"/>
        <v>0</v>
      </c>
      <c r="DG43" s="7">
        <f t="shared" si="32"/>
        <v>0</v>
      </c>
      <c r="DH43" s="7">
        <f t="shared" si="32"/>
        <v>0</v>
      </c>
      <c r="DI43" s="7">
        <f t="shared" si="32"/>
        <v>0</v>
      </c>
      <c r="DJ43" s="7">
        <f t="shared" si="32"/>
        <v>0</v>
      </c>
      <c r="DK43" s="7">
        <f t="shared" si="32"/>
        <v>0</v>
      </c>
      <c r="DL43" s="7">
        <f t="shared" si="32"/>
        <v>0</v>
      </c>
      <c r="DM43" s="7">
        <f t="shared" si="32"/>
        <v>0</v>
      </c>
      <c r="DN43" s="7">
        <f t="shared" si="33"/>
        <v>0</v>
      </c>
      <c r="DO43" s="7">
        <f t="shared" si="33"/>
        <v>0</v>
      </c>
      <c r="DP43" s="7">
        <f t="shared" si="33"/>
        <v>0</v>
      </c>
      <c r="DQ43" s="7">
        <f t="shared" si="33"/>
        <v>0</v>
      </c>
      <c r="DR43" s="7">
        <f t="shared" si="33"/>
        <v>0</v>
      </c>
      <c r="DS43" s="7">
        <f t="shared" si="33"/>
        <v>0</v>
      </c>
      <c r="DT43" s="7">
        <f t="shared" si="33"/>
        <v>0</v>
      </c>
      <c r="DU43" s="7">
        <f t="shared" si="33"/>
        <v>0</v>
      </c>
      <c r="DV43" s="7">
        <f t="shared" si="33"/>
        <v>0</v>
      </c>
      <c r="DW43" s="7">
        <f t="shared" si="33"/>
        <v>0</v>
      </c>
      <c r="DX43" s="7">
        <f t="shared" si="33"/>
        <v>0</v>
      </c>
      <c r="DY43" s="7">
        <f t="shared" si="33"/>
        <v>0</v>
      </c>
      <c r="DZ43" s="7">
        <f t="shared" si="33"/>
        <v>0</v>
      </c>
      <c r="EA43" s="7">
        <f t="shared" si="33"/>
        <v>0</v>
      </c>
      <c r="EB43" s="7">
        <f t="shared" si="34"/>
        <v>0</v>
      </c>
      <c r="EC43" s="7">
        <f t="shared" si="34"/>
        <v>0</v>
      </c>
      <c r="ED43" s="7">
        <f t="shared" si="34"/>
        <v>0</v>
      </c>
      <c r="EE43" s="7">
        <f t="shared" si="34"/>
        <v>0</v>
      </c>
      <c r="EF43" s="7">
        <f t="shared" si="34"/>
        <v>0</v>
      </c>
      <c r="EG43" s="7">
        <f t="shared" si="34"/>
        <v>0</v>
      </c>
      <c r="EH43" s="7">
        <f t="shared" si="34"/>
        <v>0</v>
      </c>
      <c r="EI43" s="7">
        <f t="shared" si="34"/>
        <v>0</v>
      </c>
      <c r="EJ43" s="7">
        <f t="shared" si="34"/>
        <v>0</v>
      </c>
      <c r="EK43" s="7">
        <f t="shared" si="34"/>
        <v>0</v>
      </c>
      <c r="EL43" s="7">
        <f t="shared" si="34"/>
        <v>0</v>
      </c>
      <c r="EM43" s="7">
        <f t="shared" si="34"/>
        <v>0</v>
      </c>
      <c r="EN43" s="7">
        <f t="shared" si="34"/>
        <v>0</v>
      </c>
      <c r="EO43" s="7">
        <f t="shared" si="34"/>
        <v>0</v>
      </c>
      <c r="EP43" s="7">
        <f t="shared" si="34"/>
        <v>0</v>
      </c>
      <c r="EQ43" s="7">
        <f t="shared" si="34"/>
        <v>0</v>
      </c>
      <c r="ER43" s="7">
        <f t="shared" si="35"/>
        <v>0</v>
      </c>
      <c r="ES43" s="7">
        <f t="shared" si="35"/>
        <v>0</v>
      </c>
      <c r="ET43" s="7">
        <f t="shared" si="35"/>
        <v>0</v>
      </c>
      <c r="EU43" s="7">
        <f t="shared" si="35"/>
        <v>0</v>
      </c>
      <c r="EV43" s="7">
        <f t="shared" si="35"/>
        <v>0</v>
      </c>
      <c r="EW43" s="7">
        <f t="shared" si="35"/>
        <v>0</v>
      </c>
      <c r="EX43" s="7">
        <f t="shared" si="35"/>
        <v>0</v>
      </c>
      <c r="EY43" s="7">
        <f t="shared" si="35"/>
        <v>0</v>
      </c>
      <c r="EZ43" s="7">
        <f t="shared" si="35"/>
        <v>0</v>
      </c>
      <c r="FA43" s="7">
        <f t="shared" si="35"/>
        <v>0</v>
      </c>
      <c r="FB43" s="7">
        <f t="shared" si="35"/>
        <v>0</v>
      </c>
      <c r="FC43" s="7">
        <f t="shared" si="35"/>
        <v>0</v>
      </c>
      <c r="FD43" s="7">
        <f t="shared" si="35"/>
        <v>0</v>
      </c>
      <c r="FE43" s="7">
        <f t="shared" si="35"/>
        <v>0</v>
      </c>
      <c r="FF43" s="7">
        <f t="shared" si="35"/>
        <v>0</v>
      </c>
      <c r="FG43" s="7">
        <f t="shared" si="35"/>
        <v>0</v>
      </c>
      <c r="FH43" s="7">
        <f t="shared" si="36"/>
        <v>0</v>
      </c>
      <c r="FI43" s="7">
        <f t="shared" si="36"/>
        <v>0</v>
      </c>
      <c r="FJ43" s="7">
        <f t="shared" si="36"/>
        <v>0</v>
      </c>
      <c r="FK43" s="7">
        <f t="shared" si="36"/>
        <v>0</v>
      </c>
      <c r="FL43" s="7">
        <f t="shared" si="36"/>
        <v>0</v>
      </c>
      <c r="FM43" s="7">
        <f t="shared" si="36"/>
        <v>0</v>
      </c>
      <c r="FN43" s="7">
        <f t="shared" si="36"/>
        <v>0</v>
      </c>
      <c r="FO43" s="7">
        <f t="shared" si="36"/>
        <v>0</v>
      </c>
      <c r="FP43" s="7">
        <f t="shared" si="36"/>
        <v>0</v>
      </c>
      <c r="FQ43" s="7">
        <f t="shared" si="36"/>
        <v>0</v>
      </c>
      <c r="FR43" s="7">
        <f t="shared" si="36"/>
        <v>0</v>
      </c>
      <c r="FS43" s="7">
        <f t="shared" si="36"/>
        <v>0</v>
      </c>
      <c r="FT43" s="7">
        <f t="shared" si="36"/>
        <v>0</v>
      </c>
      <c r="FU43" s="7">
        <f t="shared" si="36"/>
        <v>0</v>
      </c>
      <c r="FV43" s="7">
        <f t="shared" si="36"/>
        <v>0</v>
      </c>
      <c r="FW43" s="7">
        <f t="shared" si="36"/>
        <v>0</v>
      </c>
      <c r="FX43" s="7">
        <f t="shared" si="37"/>
        <v>0</v>
      </c>
      <c r="FY43" s="7">
        <f t="shared" si="37"/>
        <v>0</v>
      </c>
      <c r="FZ43" s="7">
        <f t="shared" si="37"/>
        <v>0</v>
      </c>
      <c r="GA43" s="7">
        <f t="shared" si="37"/>
        <v>0</v>
      </c>
      <c r="GB43" s="7">
        <f t="shared" si="37"/>
        <v>0</v>
      </c>
      <c r="GC43" s="7">
        <f t="shared" si="37"/>
        <v>0</v>
      </c>
      <c r="GD43" s="7">
        <f t="shared" si="37"/>
        <v>0</v>
      </c>
      <c r="GE43" s="7">
        <f t="shared" si="37"/>
        <v>0</v>
      </c>
      <c r="GF43" s="7">
        <f t="shared" si="37"/>
        <v>0</v>
      </c>
      <c r="GG43" s="7">
        <f t="shared" si="37"/>
        <v>0</v>
      </c>
      <c r="GH43" s="7">
        <f t="shared" si="37"/>
        <v>0</v>
      </c>
      <c r="GI43" s="7">
        <f t="shared" si="37"/>
        <v>0</v>
      </c>
      <c r="GJ43" s="7">
        <f t="shared" si="37"/>
        <v>0</v>
      </c>
      <c r="GK43" s="7">
        <f t="shared" si="37"/>
        <v>0</v>
      </c>
      <c r="GL43" s="7">
        <f t="shared" si="37"/>
        <v>0</v>
      </c>
      <c r="GM43" s="7">
        <f t="shared" si="26"/>
        <v>0</v>
      </c>
      <c r="GN43" s="7">
        <f t="shared" si="26"/>
        <v>0</v>
      </c>
      <c r="GO43" s="7">
        <f t="shared" si="26"/>
        <v>0</v>
      </c>
      <c r="GP43" s="7">
        <f t="shared" si="26"/>
        <v>0</v>
      </c>
      <c r="GQ43" s="7">
        <f t="shared" si="26"/>
        <v>0</v>
      </c>
      <c r="GR43" s="7">
        <f t="shared" si="26"/>
        <v>0</v>
      </c>
      <c r="GS43" s="7">
        <f t="shared" si="26"/>
        <v>0</v>
      </c>
      <c r="GT43" s="7">
        <f t="shared" si="26"/>
        <v>0</v>
      </c>
      <c r="GU43" s="7">
        <f t="shared" si="26"/>
        <v>0</v>
      </c>
      <c r="GV43" s="7">
        <f t="shared" si="26"/>
        <v>0</v>
      </c>
      <c r="GW43" s="7">
        <f t="shared" si="26"/>
        <v>0</v>
      </c>
      <c r="GX43" s="7">
        <f t="shared" si="26"/>
        <v>0</v>
      </c>
      <c r="GY43" s="7">
        <f t="shared" si="26"/>
        <v>0</v>
      </c>
      <c r="GZ43" s="7">
        <f t="shared" si="26"/>
        <v>0</v>
      </c>
      <c r="HA43" s="7">
        <f t="shared" ref="HA43:HM46" si="45">IF(AND($B43&gt;=HA$9,$B43&lt;=(HA$9+HA$4-1)),HA$3,0)</f>
        <v>0</v>
      </c>
      <c r="HB43" s="7">
        <f t="shared" si="45"/>
        <v>0</v>
      </c>
      <c r="HC43" s="7">
        <f t="shared" si="45"/>
        <v>0</v>
      </c>
      <c r="HD43" s="7">
        <f t="shared" si="45"/>
        <v>0</v>
      </c>
      <c r="HE43" s="7">
        <f t="shared" si="45"/>
        <v>0</v>
      </c>
      <c r="HF43" s="7">
        <f t="shared" si="45"/>
        <v>0</v>
      </c>
      <c r="HG43" s="7">
        <f t="shared" si="45"/>
        <v>0</v>
      </c>
      <c r="HH43" s="7">
        <f t="shared" si="45"/>
        <v>0</v>
      </c>
      <c r="HI43" s="7">
        <f t="shared" si="45"/>
        <v>0</v>
      </c>
      <c r="HJ43" s="7">
        <f t="shared" si="45"/>
        <v>0</v>
      </c>
      <c r="HK43" s="7">
        <f t="shared" si="45"/>
        <v>0</v>
      </c>
      <c r="HL43" s="7">
        <f t="shared" si="45"/>
        <v>0</v>
      </c>
      <c r="HM43" s="7">
        <f t="shared" si="45"/>
        <v>0</v>
      </c>
      <c r="HN43" s="7">
        <f t="shared" si="27"/>
        <v>0</v>
      </c>
      <c r="HO43" s="7">
        <f t="shared" si="27"/>
        <v>0</v>
      </c>
      <c r="HP43" s="7">
        <f t="shared" si="27"/>
        <v>0</v>
      </c>
      <c r="HQ43" s="7">
        <f t="shared" si="27"/>
        <v>0</v>
      </c>
      <c r="HR43" s="7">
        <f t="shared" si="27"/>
        <v>0</v>
      </c>
      <c r="HS43" s="7">
        <f t="shared" si="27"/>
        <v>0</v>
      </c>
      <c r="HT43" s="7">
        <f t="shared" si="27"/>
        <v>0</v>
      </c>
      <c r="HU43" s="7">
        <f t="shared" si="27"/>
        <v>0</v>
      </c>
      <c r="HV43" s="7">
        <f t="shared" si="27"/>
        <v>0</v>
      </c>
      <c r="HW43" s="7">
        <f t="shared" si="27"/>
        <v>0</v>
      </c>
      <c r="HX43" s="7">
        <f t="shared" si="27"/>
        <v>0</v>
      </c>
      <c r="HY43" s="7">
        <f t="shared" si="27"/>
        <v>0</v>
      </c>
      <c r="HZ43" s="7">
        <f t="shared" si="27"/>
        <v>0</v>
      </c>
      <c r="IA43" s="7">
        <f t="shared" si="27"/>
        <v>0</v>
      </c>
      <c r="IB43" s="7">
        <f t="shared" si="27"/>
        <v>0</v>
      </c>
      <c r="IC43" s="7">
        <f t="shared" si="27"/>
        <v>0</v>
      </c>
      <c r="ID43" s="7">
        <f t="shared" si="28"/>
        <v>0</v>
      </c>
      <c r="IE43" s="7">
        <f t="shared" si="28"/>
        <v>0</v>
      </c>
      <c r="IF43" s="7">
        <f t="shared" si="28"/>
        <v>0</v>
      </c>
      <c r="IG43" s="7">
        <f t="shared" si="28"/>
        <v>0</v>
      </c>
      <c r="IH43" s="7">
        <f t="shared" si="28"/>
        <v>0</v>
      </c>
      <c r="II43" s="7">
        <f t="shared" si="28"/>
        <v>0</v>
      </c>
      <c r="IJ43" s="7">
        <f t="shared" si="28"/>
        <v>0</v>
      </c>
      <c r="IK43" s="7">
        <f t="shared" si="28"/>
        <v>0</v>
      </c>
      <c r="IL43" s="7">
        <f t="shared" si="28"/>
        <v>0</v>
      </c>
      <c r="IM43" s="7">
        <f t="shared" si="28"/>
        <v>0</v>
      </c>
      <c r="IN43" s="7">
        <f t="shared" si="28"/>
        <v>0</v>
      </c>
      <c r="IO43" s="7">
        <f t="shared" si="28"/>
        <v>0</v>
      </c>
      <c r="IP43" s="7">
        <f t="shared" si="28"/>
        <v>0</v>
      </c>
      <c r="IQ43" s="7">
        <f t="shared" si="28"/>
        <v>0</v>
      </c>
      <c r="IR43" s="7">
        <f t="shared" si="28"/>
        <v>0</v>
      </c>
    </row>
    <row r="44" spans="2:252" ht="15" customHeight="1" x14ac:dyDescent="0.35">
      <c r="B44" s="13">
        <f t="shared" si="5"/>
        <v>2043</v>
      </c>
      <c r="C44" s="7">
        <f t="shared" si="39"/>
        <v>0</v>
      </c>
      <c r="D44" s="7">
        <f t="shared" si="39"/>
        <v>0</v>
      </c>
      <c r="E44" s="7">
        <f t="shared" si="39"/>
        <v>0</v>
      </c>
      <c r="F44" s="7">
        <f t="shared" si="39"/>
        <v>0</v>
      </c>
      <c r="G44" s="7">
        <f t="shared" si="39"/>
        <v>0</v>
      </c>
      <c r="H44" s="7">
        <f t="shared" si="39"/>
        <v>0</v>
      </c>
      <c r="I44" s="7">
        <f t="shared" si="39"/>
        <v>0</v>
      </c>
      <c r="J44" s="7">
        <f t="shared" si="39"/>
        <v>0</v>
      </c>
      <c r="K44" s="7">
        <f t="shared" si="39"/>
        <v>0</v>
      </c>
      <c r="L44" s="7">
        <f t="shared" si="39"/>
        <v>0</v>
      </c>
      <c r="M44" s="7">
        <f t="shared" si="39"/>
        <v>0</v>
      </c>
      <c r="N44" s="7">
        <f t="shared" si="39"/>
        <v>0</v>
      </c>
      <c r="O44" s="7">
        <f t="shared" si="39"/>
        <v>0</v>
      </c>
      <c r="P44" s="7">
        <f t="shared" si="39"/>
        <v>0</v>
      </c>
      <c r="Q44" s="7">
        <f t="shared" si="39"/>
        <v>0</v>
      </c>
      <c r="R44" s="7">
        <f t="shared" si="39"/>
        <v>0</v>
      </c>
      <c r="S44" s="7">
        <f t="shared" si="42"/>
        <v>0</v>
      </c>
      <c r="T44" s="7">
        <f t="shared" si="42"/>
        <v>0</v>
      </c>
      <c r="U44" s="7">
        <f t="shared" si="42"/>
        <v>0</v>
      </c>
      <c r="V44" s="7">
        <f t="shared" si="42"/>
        <v>0</v>
      </c>
      <c r="W44" s="7">
        <f t="shared" si="42"/>
        <v>0</v>
      </c>
      <c r="X44" s="7">
        <f t="shared" si="42"/>
        <v>0</v>
      </c>
      <c r="Y44" s="7">
        <f t="shared" si="42"/>
        <v>0</v>
      </c>
      <c r="Z44" s="7">
        <f t="shared" si="42"/>
        <v>0</v>
      </c>
      <c r="AA44" s="7">
        <f t="shared" si="42"/>
        <v>0</v>
      </c>
      <c r="AB44" s="7">
        <f t="shared" si="42"/>
        <v>0</v>
      </c>
      <c r="AC44" s="7">
        <f t="shared" si="42"/>
        <v>0</v>
      </c>
      <c r="AD44" s="7">
        <f t="shared" si="42"/>
        <v>0</v>
      </c>
      <c r="AE44" s="7">
        <f t="shared" si="42"/>
        <v>0</v>
      </c>
      <c r="AF44" s="7">
        <f t="shared" si="42"/>
        <v>0</v>
      </c>
      <c r="AG44" s="7">
        <f t="shared" si="42"/>
        <v>0</v>
      </c>
      <c r="AH44" s="7">
        <f t="shared" si="42"/>
        <v>0</v>
      </c>
      <c r="AI44" s="7">
        <f t="shared" si="43"/>
        <v>0</v>
      </c>
      <c r="AJ44" s="7">
        <f t="shared" si="43"/>
        <v>0</v>
      </c>
      <c r="AK44" s="7">
        <f t="shared" si="43"/>
        <v>0</v>
      </c>
      <c r="AL44" s="7">
        <f t="shared" si="43"/>
        <v>0</v>
      </c>
      <c r="AM44" s="7">
        <f t="shared" si="43"/>
        <v>0</v>
      </c>
      <c r="AN44" s="7">
        <f t="shared" si="43"/>
        <v>0</v>
      </c>
      <c r="AO44" s="7">
        <f t="shared" si="43"/>
        <v>0</v>
      </c>
      <c r="AP44" s="7">
        <f t="shared" si="43"/>
        <v>0</v>
      </c>
      <c r="AQ44" s="7">
        <f t="shared" si="43"/>
        <v>0</v>
      </c>
      <c r="AR44" s="7">
        <f t="shared" si="43"/>
        <v>0</v>
      </c>
      <c r="AS44" s="7">
        <f t="shared" si="43"/>
        <v>0</v>
      </c>
      <c r="AT44" s="7">
        <f t="shared" si="43"/>
        <v>0</v>
      </c>
      <c r="AU44" s="7">
        <f t="shared" si="43"/>
        <v>0</v>
      </c>
      <c r="AV44" s="7">
        <f t="shared" si="43"/>
        <v>0</v>
      </c>
      <c r="AW44" s="7">
        <f t="shared" si="43"/>
        <v>0</v>
      </c>
      <c r="AX44" s="7">
        <f t="shared" si="43"/>
        <v>0</v>
      </c>
      <c r="AY44" s="7">
        <f t="shared" si="44"/>
        <v>0</v>
      </c>
      <c r="AZ44" s="7">
        <f t="shared" si="44"/>
        <v>0</v>
      </c>
      <c r="BA44" s="7">
        <f t="shared" si="44"/>
        <v>0</v>
      </c>
      <c r="BB44" s="7">
        <f t="shared" si="44"/>
        <v>0</v>
      </c>
      <c r="BC44" s="7">
        <f t="shared" si="44"/>
        <v>0</v>
      </c>
      <c r="BD44" s="7">
        <f t="shared" si="44"/>
        <v>0</v>
      </c>
      <c r="BE44" s="7">
        <f t="shared" si="44"/>
        <v>0</v>
      </c>
      <c r="BF44" s="7">
        <f t="shared" si="44"/>
        <v>0</v>
      </c>
      <c r="BG44" s="7">
        <f t="shared" si="44"/>
        <v>0</v>
      </c>
      <c r="BH44" s="7">
        <f t="shared" si="44"/>
        <v>0</v>
      </c>
      <c r="BI44" s="7">
        <f t="shared" si="44"/>
        <v>0</v>
      </c>
      <c r="BJ44" s="7">
        <f t="shared" si="44"/>
        <v>0</v>
      </c>
      <c r="BK44" s="7">
        <f t="shared" si="44"/>
        <v>0</v>
      </c>
      <c r="BL44" s="7">
        <f t="shared" si="44"/>
        <v>0</v>
      </c>
      <c r="BM44" s="7">
        <f t="shared" si="44"/>
        <v>0</v>
      </c>
      <c r="BN44" s="7">
        <f t="shared" si="44"/>
        <v>0</v>
      </c>
      <c r="BO44" s="7">
        <f t="shared" si="41"/>
        <v>0</v>
      </c>
      <c r="BP44" s="7">
        <f t="shared" si="40"/>
        <v>0</v>
      </c>
      <c r="BQ44" s="7">
        <f t="shared" si="40"/>
        <v>0</v>
      </c>
      <c r="BR44" s="7">
        <f t="shared" si="40"/>
        <v>0</v>
      </c>
      <c r="BS44" s="7">
        <f t="shared" si="40"/>
        <v>0</v>
      </c>
      <c r="BT44" s="7">
        <f t="shared" si="40"/>
        <v>0</v>
      </c>
      <c r="BU44" s="7">
        <f t="shared" si="40"/>
        <v>0</v>
      </c>
      <c r="BV44" s="7">
        <f t="shared" si="40"/>
        <v>0</v>
      </c>
      <c r="BW44" s="7">
        <f t="shared" si="40"/>
        <v>0</v>
      </c>
      <c r="BX44" s="7">
        <f t="shared" si="40"/>
        <v>0</v>
      </c>
      <c r="BY44" s="7">
        <f t="shared" si="40"/>
        <v>0</v>
      </c>
      <c r="BZ44" s="7">
        <f t="shared" si="40"/>
        <v>0</v>
      </c>
      <c r="CA44" s="7">
        <f t="shared" si="40"/>
        <v>0</v>
      </c>
      <c r="CB44" s="7">
        <f t="shared" si="40"/>
        <v>0</v>
      </c>
      <c r="CC44" s="7">
        <f t="shared" si="40"/>
        <v>0</v>
      </c>
      <c r="CD44" s="7">
        <f t="shared" si="40"/>
        <v>0</v>
      </c>
      <c r="CE44" s="7">
        <f t="shared" si="40"/>
        <v>0</v>
      </c>
      <c r="CF44" s="7">
        <f t="shared" si="30"/>
        <v>0</v>
      </c>
      <c r="CG44" s="7">
        <f t="shared" si="30"/>
        <v>0</v>
      </c>
      <c r="CH44" s="7">
        <f t="shared" si="31"/>
        <v>0</v>
      </c>
      <c r="CI44" s="7">
        <f t="shared" si="31"/>
        <v>0</v>
      </c>
      <c r="CJ44" s="7">
        <f t="shared" si="31"/>
        <v>0</v>
      </c>
      <c r="CK44" s="7">
        <f t="shared" si="31"/>
        <v>0</v>
      </c>
      <c r="CL44" s="7">
        <f t="shared" si="31"/>
        <v>0</v>
      </c>
      <c r="CM44" s="7">
        <f t="shared" si="31"/>
        <v>0</v>
      </c>
      <c r="CN44" s="7">
        <f t="shared" si="31"/>
        <v>0</v>
      </c>
      <c r="CO44" s="7">
        <f t="shared" si="31"/>
        <v>0</v>
      </c>
      <c r="CP44" s="7">
        <f t="shared" si="31"/>
        <v>0</v>
      </c>
      <c r="CQ44" s="7">
        <f t="shared" si="31"/>
        <v>0</v>
      </c>
      <c r="CR44" s="7">
        <f t="shared" si="31"/>
        <v>0</v>
      </c>
      <c r="CS44" s="7">
        <f t="shared" si="31"/>
        <v>0</v>
      </c>
      <c r="CT44" s="7">
        <f t="shared" si="31"/>
        <v>0</v>
      </c>
      <c r="CU44" s="7">
        <f t="shared" si="31"/>
        <v>0</v>
      </c>
      <c r="CV44" s="7">
        <f t="shared" si="31"/>
        <v>0</v>
      </c>
      <c r="CW44" s="7">
        <f t="shared" si="31"/>
        <v>0</v>
      </c>
      <c r="CX44" s="7">
        <f t="shared" si="32"/>
        <v>0</v>
      </c>
      <c r="CY44" s="7">
        <f t="shared" si="32"/>
        <v>0</v>
      </c>
      <c r="CZ44" s="7">
        <f t="shared" si="32"/>
        <v>0</v>
      </c>
      <c r="DA44" s="7">
        <f t="shared" si="32"/>
        <v>0</v>
      </c>
      <c r="DB44" s="7">
        <f t="shared" si="32"/>
        <v>0</v>
      </c>
      <c r="DC44" s="7">
        <f t="shared" si="32"/>
        <v>0</v>
      </c>
      <c r="DD44" s="7">
        <f t="shared" si="32"/>
        <v>0</v>
      </c>
      <c r="DE44" s="7">
        <f t="shared" si="32"/>
        <v>0</v>
      </c>
      <c r="DF44" s="7">
        <f t="shared" si="32"/>
        <v>0</v>
      </c>
      <c r="DG44" s="7">
        <f t="shared" si="32"/>
        <v>0</v>
      </c>
      <c r="DH44" s="7">
        <f t="shared" si="32"/>
        <v>0</v>
      </c>
      <c r="DI44" s="7">
        <f t="shared" si="32"/>
        <v>0</v>
      </c>
      <c r="DJ44" s="7">
        <f t="shared" si="32"/>
        <v>0</v>
      </c>
      <c r="DK44" s="7">
        <f t="shared" si="32"/>
        <v>0</v>
      </c>
      <c r="DL44" s="7">
        <f t="shared" si="32"/>
        <v>0</v>
      </c>
      <c r="DM44" s="7">
        <f t="shared" si="32"/>
        <v>0</v>
      </c>
      <c r="DN44" s="7">
        <f t="shared" si="33"/>
        <v>0</v>
      </c>
      <c r="DO44" s="7">
        <f t="shared" si="33"/>
        <v>0</v>
      </c>
      <c r="DP44" s="7">
        <f t="shared" si="33"/>
        <v>0</v>
      </c>
      <c r="DQ44" s="7">
        <f t="shared" si="33"/>
        <v>0</v>
      </c>
      <c r="DR44" s="7">
        <f t="shared" si="33"/>
        <v>0</v>
      </c>
      <c r="DS44" s="7">
        <f t="shared" si="33"/>
        <v>0</v>
      </c>
      <c r="DT44" s="7">
        <f t="shared" si="33"/>
        <v>0</v>
      </c>
      <c r="DU44" s="7">
        <f t="shared" si="33"/>
        <v>0</v>
      </c>
      <c r="DV44" s="7">
        <f t="shared" si="33"/>
        <v>0</v>
      </c>
      <c r="DW44" s="7">
        <f t="shared" si="33"/>
        <v>0</v>
      </c>
      <c r="DX44" s="7">
        <f t="shared" si="33"/>
        <v>0</v>
      </c>
      <c r="DY44" s="7">
        <f t="shared" si="33"/>
        <v>0</v>
      </c>
      <c r="DZ44" s="7">
        <f t="shared" si="33"/>
        <v>0</v>
      </c>
      <c r="EA44" s="7">
        <f t="shared" si="33"/>
        <v>0</v>
      </c>
      <c r="EB44" s="7">
        <f t="shared" si="34"/>
        <v>0</v>
      </c>
      <c r="EC44" s="7">
        <f t="shared" si="34"/>
        <v>0</v>
      </c>
      <c r="ED44" s="7">
        <f t="shared" si="34"/>
        <v>0</v>
      </c>
      <c r="EE44" s="7">
        <f t="shared" si="34"/>
        <v>0</v>
      </c>
      <c r="EF44" s="7">
        <f t="shared" si="34"/>
        <v>0</v>
      </c>
      <c r="EG44" s="7">
        <f t="shared" si="34"/>
        <v>0</v>
      </c>
      <c r="EH44" s="7">
        <f t="shared" si="34"/>
        <v>0</v>
      </c>
      <c r="EI44" s="7">
        <f t="shared" si="34"/>
        <v>0</v>
      </c>
      <c r="EJ44" s="7">
        <f t="shared" si="34"/>
        <v>0</v>
      </c>
      <c r="EK44" s="7">
        <f t="shared" si="34"/>
        <v>0</v>
      </c>
      <c r="EL44" s="7">
        <f t="shared" si="34"/>
        <v>0</v>
      </c>
      <c r="EM44" s="7">
        <f t="shared" si="34"/>
        <v>0</v>
      </c>
      <c r="EN44" s="7">
        <f t="shared" si="34"/>
        <v>0</v>
      </c>
      <c r="EO44" s="7">
        <f t="shared" si="34"/>
        <v>0</v>
      </c>
      <c r="EP44" s="7">
        <f t="shared" si="34"/>
        <v>0</v>
      </c>
      <c r="EQ44" s="7">
        <f t="shared" si="34"/>
        <v>0</v>
      </c>
      <c r="ER44" s="7">
        <f t="shared" si="35"/>
        <v>0</v>
      </c>
      <c r="ES44" s="7">
        <f t="shared" si="35"/>
        <v>0</v>
      </c>
      <c r="ET44" s="7">
        <f t="shared" si="35"/>
        <v>0</v>
      </c>
      <c r="EU44" s="7">
        <f t="shared" si="35"/>
        <v>0</v>
      </c>
      <c r="EV44" s="7">
        <f t="shared" si="35"/>
        <v>0</v>
      </c>
      <c r="EW44" s="7">
        <f t="shared" si="35"/>
        <v>0</v>
      </c>
      <c r="EX44" s="7">
        <f t="shared" si="35"/>
        <v>0</v>
      </c>
      <c r="EY44" s="7">
        <f t="shared" si="35"/>
        <v>0</v>
      </c>
      <c r="EZ44" s="7">
        <f t="shared" si="35"/>
        <v>0</v>
      </c>
      <c r="FA44" s="7">
        <f t="shared" si="35"/>
        <v>0</v>
      </c>
      <c r="FB44" s="7">
        <f t="shared" si="35"/>
        <v>0</v>
      </c>
      <c r="FC44" s="7">
        <f t="shared" si="35"/>
        <v>0</v>
      </c>
      <c r="FD44" s="7">
        <f t="shared" si="35"/>
        <v>0</v>
      </c>
      <c r="FE44" s="7">
        <f t="shared" si="35"/>
        <v>0</v>
      </c>
      <c r="FF44" s="7">
        <f t="shared" si="35"/>
        <v>0</v>
      </c>
      <c r="FG44" s="7">
        <f t="shared" si="35"/>
        <v>0</v>
      </c>
      <c r="FH44" s="7">
        <f t="shared" si="36"/>
        <v>0</v>
      </c>
      <c r="FI44" s="7">
        <f t="shared" si="36"/>
        <v>0</v>
      </c>
      <c r="FJ44" s="7">
        <f t="shared" si="36"/>
        <v>0</v>
      </c>
      <c r="FK44" s="7">
        <f t="shared" si="36"/>
        <v>0</v>
      </c>
      <c r="FL44" s="7">
        <f t="shared" si="36"/>
        <v>0</v>
      </c>
      <c r="FM44" s="7">
        <f t="shared" si="36"/>
        <v>0</v>
      </c>
      <c r="FN44" s="7">
        <f t="shared" si="36"/>
        <v>0</v>
      </c>
      <c r="FO44" s="7">
        <f t="shared" si="36"/>
        <v>0</v>
      </c>
      <c r="FP44" s="7">
        <f t="shared" si="36"/>
        <v>0</v>
      </c>
      <c r="FQ44" s="7">
        <f t="shared" si="36"/>
        <v>0</v>
      </c>
      <c r="FR44" s="7">
        <f t="shared" si="36"/>
        <v>0</v>
      </c>
      <c r="FS44" s="7">
        <f t="shared" si="36"/>
        <v>0</v>
      </c>
      <c r="FT44" s="7">
        <f t="shared" si="36"/>
        <v>0</v>
      </c>
      <c r="FU44" s="7">
        <f t="shared" si="36"/>
        <v>0</v>
      </c>
      <c r="FV44" s="7">
        <f t="shared" si="36"/>
        <v>0</v>
      </c>
      <c r="FW44" s="7">
        <f t="shared" si="36"/>
        <v>0</v>
      </c>
      <c r="FX44" s="7">
        <f t="shared" si="37"/>
        <v>0</v>
      </c>
      <c r="FY44" s="7">
        <f t="shared" si="37"/>
        <v>0</v>
      </c>
      <c r="FZ44" s="7">
        <f t="shared" si="37"/>
        <v>0</v>
      </c>
      <c r="GA44" s="7">
        <f t="shared" si="37"/>
        <v>0</v>
      </c>
      <c r="GB44" s="7">
        <f t="shared" si="37"/>
        <v>0</v>
      </c>
      <c r="GC44" s="7">
        <f t="shared" si="37"/>
        <v>0</v>
      </c>
      <c r="GD44" s="7">
        <f t="shared" si="37"/>
        <v>0</v>
      </c>
      <c r="GE44" s="7">
        <f t="shared" si="37"/>
        <v>0</v>
      </c>
      <c r="GF44" s="7">
        <f t="shared" si="37"/>
        <v>0</v>
      </c>
      <c r="GG44" s="7">
        <f t="shared" si="37"/>
        <v>0</v>
      </c>
      <c r="GH44" s="7">
        <f t="shared" si="37"/>
        <v>0</v>
      </c>
      <c r="GI44" s="7">
        <f t="shared" si="37"/>
        <v>0</v>
      </c>
      <c r="GJ44" s="7">
        <f t="shared" si="37"/>
        <v>0</v>
      </c>
      <c r="GK44" s="7">
        <f t="shared" si="37"/>
        <v>0</v>
      </c>
      <c r="GL44" s="7">
        <f t="shared" si="37"/>
        <v>0</v>
      </c>
      <c r="GM44" s="7">
        <f t="shared" si="37"/>
        <v>0</v>
      </c>
      <c r="GN44" s="7">
        <f t="shared" ref="GN44:HC46" si="46">IF(AND($B44&gt;=GN$9,$B44&lt;=(GN$9+GN$4-1)),GN$3,0)</f>
        <v>0</v>
      </c>
      <c r="GO44" s="7">
        <f t="shared" si="46"/>
        <v>0</v>
      </c>
      <c r="GP44" s="7">
        <f t="shared" si="46"/>
        <v>0</v>
      </c>
      <c r="GQ44" s="7">
        <f t="shared" si="46"/>
        <v>0</v>
      </c>
      <c r="GR44" s="7">
        <f t="shared" si="46"/>
        <v>0</v>
      </c>
      <c r="GS44" s="7">
        <f t="shared" si="46"/>
        <v>0</v>
      </c>
      <c r="GT44" s="7">
        <f t="shared" si="46"/>
        <v>0</v>
      </c>
      <c r="GU44" s="7">
        <f t="shared" si="46"/>
        <v>0</v>
      </c>
      <c r="GV44" s="7">
        <f t="shared" si="46"/>
        <v>0</v>
      </c>
      <c r="GW44" s="7">
        <f t="shared" si="46"/>
        <v>0</v>
      </c>
      <c r="GX44" s="7">
        <f t="shared" si="46"/>
        <v>0</v>
      </c>
      <c r="GY44" s="7">
        <f t="shared" si="46"/>
        <v>0</v>
      </c>
      <c r="GZ44" s="7">
        <f t="shared" si="46"/>
        <v>0</v>
      </c>
      <c r="HA44" s="7">
        <f t="shared" si="46"/>
        <v>0</v>
      </c>
      <c r="HB44" s="7">
        <f t="shared" si="46"/>
        <v>0</v>
      </c>
      <c r="HC44" s="7">
        <f t="shared" si="46"/>
        <v>0</v>
      </c>
      <c r="HD44" s="7">
        <f t="shared" si="45"/>
        <v>0</v>
      </c>
      <c r="HE44" s="7">
        <f t="shared" si="45"/>
        <v>0</v>
      </c>
      <c r="HF44" s="7">
        <f t="shared" si="45"/>
        <v>0</v>
      </c>
      <c r="HG44" s="7">
        <f t="shared" si="45"/>
        <v>0</v>
      </c>
      <c r="HH44" s="7">
        <f t="shared" si="45"/>
        <v>0</v>
      </c>
      <c r="HI44" s="7">
        <f t="shared" si="45"/>
        <v>0</v>
      </c>
      <c r="HJ44" s="7">
        <f t="shared" si="45"/>
        <v>0</v>
      </c>
      <c r="HK44" s="7">
        <f t="shared" si="45"/>
        <v>0</v>
      </c>
      <c r="HL44" s="7">
        <f t="shared" si="45"/>
        <v>0</v>
      </c>
      <c r="HM44" s="7">
        <f t="shared" si="45"/>
        <v>0</v>
      </c>
      <c r="HN44" s="7">
        <f t="shared" si="27"/>
        <v>0</v>
      </c>
      <c r="HO44" s="7">
        <f t="shared" si="27"/>
        <v>0</v>
      </c>
      <c r="HP44" s="7">
        <f t="shared" si="27"/>
        <v>0</v>
      </c>
      <c r="HQ44" s="7">
        <f t="shared" si="27"/>
        <v>0</v>
      </c>
      <c r="HR44" s="7">
        <f t="shared" si="27"/>
        <v>0</v>
      </c>
      <c r="HS44" s="7">
        <f t="shared" si="27"/>
        <v>0</v>
      </c>
      <c r="HT44" s="7">
        <f t="shared" si="27"/>
        <v>0</v>
      </c>
      <c r="HU44" s="7">
        <f t="shared" si="27"/>
        <v>0</v>
      </c>
      <c r="HV44" s="7">
        <f t="shared" si="27"/>
        <v>0</v>
      </c>
      <c r="HW44" s="7">
        <f t="shared" si="27"/>
        <v>0</v>
      </c>
      <c r="HX44" s="7">
        <f t="shared" si="27"/>
        <v>0</v>
      </c>
      <c r="HY44" s="7">
        <f t="shared" si="27"/>
        <v>0</v>
      </c>
      <c r="HZ44" s="7">
        <f t="shared" si="27"/>
        <v>0</v>
      </c>
      <c r="IA44" s="7">
        <f t="shared" si="27"/>
        <v>0</v>
      </c>
      <c r="IB44" s="7">
        <f t="shared" si="27"/>
        <v>0</v>
      </c>
      <c r="IC44" s="7">
        <f t="shared" si="27"/>
        <v>0</v>
      </c>
      <c r="ID44" s="7">
        <f t="shared" si="28"/>
        <v>0</v>
      </c>
      <c r="IE44" s="7">
        <f t="shared" si="28"/>
        <v>0</v>
      </c>
      <c r="IF44" s="7">
        <f t="shared" si="28"/>
        <v>0</v>
      </c>
      <c r="IG44" s="7">
        <f t="shared" si="28"/>
        <v>0</v>
      </c>
      <c r="IH44" s="7">
        <f t="shared" si="28"/>
        <v>0</v>
      </c>
      <c r="II44" s="7">
        <f t="shared" si="28"/>
        <v>0</v>
      </c>
      <c r="IJ44" s="7">
        <f t="shared" si="28"/>
        <v>0</v>
      </c>
      <c r="IK44" s="7">
        <f t="shared" si="28"/>
        <v>0</v>
      </c>
      <c r="IL44" s="7">
        <f t="shared" si="28"/>
        <v>0</v>
      </c>
      <c r="IM44" s="7">
        <f t="shared" si="28"/>
        <v>0</v>
      </c>
      <c r="IN44" s="7">
        <f t="shared" si="28"/>
        <v>0</v>
      </c>
      <c r="IO44" s="7">
        <f t="shared" si="28"/>
        <v>0</v>
      </c>
      <c r="IP44" s="7">
        <f t="shared" si="28"/>
        <v>0</v>
      </c>
      <c r="IQ44" s="7">
        <f t="shared" si="28"/>
        <v>0</v>
      </c>
      <c r="IR44" s="7">
        <f t="shared" si="28"/>
        <v>0</v>
      </c>
    </row>
    <row r="45" spans="2:252" ht="15" customHeight="1" x14ac:dyDescent="0.35">
      <c r="B45" s="13">
        <f t="shared" si="5"/>
        <v>2044</v>
      </c>
      <c r="C45" s="7">
        <f t="shared" si="39"/>
        <v>0</v>
      </c>
      <c r="D45" s="7">
        <f t="shared" si="39"/>
        <v>0</v>
      </c>
      <c r="E45" s="7">
        <f t="shared" si="39"/>
        <v>0</v>
      </c>
      <c r="F45" s="7">
        <f t="shared" si="39"/>
        <v>0</v>
      </c>
      <c r="G45" s="7">
        <f t="shared" si="39"/>
        <v>0</v>
      </c>
      <c r="H45" s="7">
        <f t="shared" si="39"/>
        <v>0</v>
      </c>
      <c r="I45" s="7">
        <f t="shared" si="39"/>
        <v>0</v>
      </c>
      <c r="J45" s="7">
        <f t="shared" si="39"/>
        <v>0</v>
      </c>
      <c r="K45" s="7">
        <f t="shared" si="39"/>
        <v>0</v>
      </c>
      <c r="L45" s="7">
        <f t="shared" si="39"/>
        <v>0</v>
      </c>
      <c r="M45" s="7">
        <f t="shared" si="39"/>
        <v>0</v>
      </c>
      <c r="N45" s="7">
        <f t="shared" si="39"/>
        <v>0</v>
      </c>
      <c r="O45" s="7">
        <f t="shared" si="39"/>
        <v>0</v>
      </c>
      <c r="P45" s="7">
        <f t="shared" si="39"/>
        <v>0</v>
      </c>
      <c r="Q45" s="7">
        <f t="shared" si="39"/>
        <v>0</v>
      </c>
      <c r="R45" s="7">
        <f t="shared" si="39"/>
        <v>0</v>
      </c>
      <c r="S45" s="7">
        <f t="shared" si="42"/>
        <v>0</v>
      </c>
      <c r="T45" s="7">
        <f t="shared" si="42"/>
        <v>0</v>
      </c>
      <c r="U45" s="7">
        <f t="shared" si="42"/>
        <v>0</v>
      </c>
      <c r="V45" s="7">
        <f t="shared" si="42"/>
        <v>0</v>
      </c>
      <c r="W45" s="7">
        <f t="shared" si="42"/>
        <v>0</v>
      </c>
      <c r="X45" s="7">
        <f t="shared" si="42"/>
        <v>0</v>
      </c>
      <c r="Y45" s="7">
        <f t="shared" si="42"/>
        <v>0</v>
      </c>
      <c r="Z45" s="7">
        <f t="shared" si="42"/>
        <v>0</v>
      </c>
      <c r="AA45" s="7">
        <f t="shared" si="42"/>
        <v>0</v>
      </c>
      <c r="AB45" s="7">
        <f t="shared" si="42"/>
        <v>0</v>
      </c>
      <c r="AC45" s="7">
        <f t="shared" si="42"/>
        <v>0</v>
      </c>
      <c r="AD45" s="7">
        <f t="shared" si="42"/>
        <v>0</v>
      </c>
      <c r="AE45" s="7">
        <f t="shared" si="42"/>
        <v>0</v>
      </c>
      <c r="AF45" s="7">
        <f t="shared" si="42"/>
        <v>0</v>
      </c>
      <c r="AG45" s="7">
        <f t="shared" si="42"/>
        <v>0</v>
      </c>
      <c r="AH45" s="7">
        <f t="shared" si="42"/>
        <v>0</v>
      </c>
      <c r="AI45" s="7">
        <f t="shared" si="43"/>
        <v>0</v>
      </c>
      <c r="AJ45" s="7">
        <f t="shared" si="43"/>
        <v>0</v>
      </c>
      <c r="AK45" s="7">
        <f t="shared" si="43"/>
        <v>0</v>
      </c>
      <c r="AL45" s="7">
        <f t="shared" si="43"/>
        <v>0</v>
      </c>
      <c r="AM45" s="7">
        <f t="shared" si="43"/>
        <v>0</v>
      </c>
      <c r="AN45" s="7">
        <f t="shared" si="43"/>
        <v>0</v>
      </c>
      <c r="AO45" s="7">
        <f t="shared" si="43"/>
        <v>0</v>
      </c>
      <c r="AP45" s="7">
        <f t="shared" si="43"/>
        <v>0</v>
      </c>
      <c r="AQ45" s="7">
        <f t="shared" si="43"/>
        <v>0</v>
      </c>
      <c r="AR45" s="7">
        <f t="shared" si="43"/>
        <v>0</v>
      </c>
      <c r="AS45" s="7">
        <f t="shared" si="43"/>
        <v>0</v>
      </c>
      <c r="AT45" s="7">
        <f t="shared" si="43"/>
        <v>0</v>
      </c>
      <c r="AU45" s="7">
        <f t="shared" si="43"/>
        <v>0</v>
      </c>
      <c r="AV45" s="7">
        <f t="shared" si="43"/>
        <v>0</v>
      </c>
      <c r="AW45" s="7">
        <f t="shared" si="43"/>
        <v>0</v>
      </c>
      <c r="AX45" s="7">
        <f t="shared" si="43"/>
        <v>0</v>
      </c>
      <c r="AY45" s="7">
        <f t="shared" si="44"/>
        <v>0</v>
      </c>
      <c r="AZ45" s="7">
        <f t="shared" si="44"/>
        <v>0</v>
      </c>
      <c r="BA45" s="7">
        <f t="shared" si="44"/>
        <v>0</v>
      </c>
      <c r="BB45" s="7">
        <f t="shared" si="44"/>
        <v>0</v>
      </c>
      <c r="BC45" s="7">
        <f t="shared" si="44"/>
        <v>0</v>
      </c>
      <c r="BD45" s="7">
        <f t="shared" si="44"/>
        <v>0</v>
      </c>
      <c r="BE45" s="7">
        <f t="shared" si="44"/>
        <v>0</v>
      </c>
      <c r="BF45" s="7">
        <f t="shared" si="44"/>
        <v>0</v>
      </c>
      <c r="BG45" s="7">
        <f t="shared" si="44"/>
        <v>0</v>
      </c>
      <c r="BH45" s="7">
        <f t="shared" si="44"/>
        <v>0</v>
      </c>
      <c r="BI45" s="7">
        <f t="shared" si="44"/>
        <v>0</v>
      </c>
      <c r="BJ45" s="7">
        <f t="shared" si="44"/>
        <v>0</v>
      </c>
      <c r="BK45" s="7">
        <f t="shared" si="44"/>
        <v>0</v>
      </c>
      <c r="BL45" s="7">
        <f t="shared" si="44"/>
        <v>0</v>
      </c>
      <c r="BM45" s="7">
        <f t="shared" si="44"/>
        <v>0</v>
      </c>
      <c r="BN45" s="7">
        <f t="shared" si="44"/>
        <v>0</v>
      </c>
      <c r="BO45" s="7">
        <f t="shared" si="41"/>
        <v>0</v>
      </c>
      <c r="BP45" s="7">
        <f t="shared" si="40"/>
        <v>0</v>
      </c>
      <c r="BQ45" s="7">
        <f t="shared" si="40"/>
        <v>0</v>
      </c>
      <c r="BR45" s="7">
        <f t="shared" si="40"/>
        <v>0</v>
      </c>
      <c r="BS45" s="7">
        <f t="shared" si="40"/>
        <v>0</v>
      </c>
      <c r="BT45" s="7">
        <f t="shared" si="40"/>
        <v>0</v>
      </c>
      <c r="BU45" s="7">
        <f t="shared" si="40"/>
        <v>0</v>
      </c>
      <c r="BV45" s="7">
        <f t="shared" si="40"/>
        <v>0</v>
      </c>
      <c r="BW45" s="7">
        <f t="shared" si="40"/>
        <v>0</v>
      </c>
      <c r="BX45" s="7">
        <f t="shared" si="40"/>
        <v>0</v>
      </c>
      <c r="BY45" s="7">
        <f t="shared" si="40"/>
        <v>0</v>
      </c>
      <c r="BZ45" s="7">
        <f t="shared" si="40"/>
        <v>0</v>
      </c>
      <c r="CA45" s="7">
        <f t="shared" si="40"/>
        <v>0</v>
      </c>
      <c r="CB45" s="7">
        <f t="shared" si="40"/>
        <v>0</v>
      </c>
      <c r="CC45" s="7">
        <f t="shared" si="40"/>
        <v>0</v>
      </c>
      <c r="CD45" s="7">
        <f t="shared" si="40"/>
        <v>0</v>
      </c>
      <c r="CE45" s="7">
        <f t="shared" si="40"/>
        <v>0</v>
      </c>
      <c r="CF45" s="7">
        <f t="shared" si="30"/>
        <v>0</v>
      </c>
      <c r="CG45" s="7">
        <f t="shared" si="30"/>
        <v>0</v>
      </c>
      <c r="CH45" s="7">
        <f t="shared" si="31"/>
        <v>0</v>
      </c>
      <c r="CI45" s="7">
        <f t="shared" si="31"/>
        <v>0</v>
      </c>
      <c r="CJ45" s="7">
        <f t="shared" si="31"/>
        <v>0</v>
      </c>
      <c r="CK45" s="7">
        <f t="shared" si="31"/>
        <v>0</v>
      </c>
      <c r="CL45" s="7">
        <f t="shared" si="31"/>
        <v>0</v>
      </c>
      <c r="CM45" s="7">
        <f t="shared" si="31"/>
        <v>0</v>
      </c>
      <c r="CN45" s="7">
        <f t="shared" si="31"/>
        <v>0</v>
      </c>
      <c r="CO45" s="7">
        <f t="shared" si="31"/>
        <v>0</v>
      </c>
      <c r="CP45" s="7">
        <f t="shared" si="31"/>
        <v>0</v>
      </c>
      <c r="CQ45" s="7">
        <f t="shared" si="31"/>
        <v>0</v>
      </c>
      <c r="CR45" s="7">
        <f t="shared" si="31"/>
        <v>0</v>
      </c>
      <c r="CS45" s="7">
        <f t="shared" si="31"/>
        <v>0</v>
      </c>
      <c r="CT45" s="7">
        <f t="shared" si="31"/>
        <v>0</v>
      </c>
      <c r="CU45" s="7">
        <f t="shared" si="31"/>
        <v>0</v>
      </c>
      <c r="CV45" s="7">
        <f t="shared" si="31"/>
        <v>0</v>
      </c>
      <c r="CW45" s="7">
        <f t="shared" si="31"/>
        <v>0</v>
      </c>
      <c r="CX45" s="7">
        <f t="shared" si="32"/>
        <v>0</v>
      </c>
      <c r="CY45" s="7">
        <f t="shared" si="32"/>
        <v>0</v>
      </c>
      <c r="CZ45" s="7">
        <f t="shared" si="32"/>
        <v>0</v>
      </c>
      <c r="DA45" s="7">
        <f t="shared" si="32"/>
        <v>0</v>
      </c>
      <c r="DB45" s="7">
        <f t="shared" si="32"/>
        <v>0</v>
      </c>
      <c r="DC45" s="7">
        <f t="shared" si="32"/>
        <v>0</v>
      </c>
      <c r="DD45" s="7">
        <f t="shared" si="32"/>
        <v>0</v>
      </c>
      <c r="DE45" s="7">
        <f t="shared" si="32"/>
        <v>0</v>
      </c>
      <c r="DF45" s="7">
        <f t="shared" si="32"/>
        <v>0</v>
      </c>
      <c r="DG45" s="7">
        <f t="shared" si="32"/>
        <v>0</v>
      </c>
      <c r="DH45" s="7">
        <f t="shared" si="32"/>
        <v>0</v>
      </c>
      <c r="DI45" s="7">
        <f t="shared" si="32"/>
        <v>0</v>
      </c>
      <c r="DJ45" s="7">
        <f t="shared" si="32"/>
        <v>0</v>
      </c>
      <c r="DK45" s="7">
        <f t="shared" si="32"/>
        <v>0</v>
      </c>
      <c r="DL45" s="7">
        <f t="shared" si="32"/>
        <v>0</v>
      </c>
      <c r="DM45" s="7">
        <f t="shared" si="32"/>
        <v>0</v>
      </c>
      <c r="DN45" s="7">
        <f t="shared" si="33"/>
        <v>0</v>
      </c>
      <c r="DO45" s="7">
        <f t="shared" si="33"/>
        <v>0</v>
      </c>
      <c r="DP45" s="7">
        <f t="shared" si="33"/>
        <v>0</v>
      </c>
      <c r="DQ45" s="7">
        <f t="shared" si="33"/>
        <v>0</v>
      </c>
      <c r="DR45" s="7">
        <f t="shared" si="33"/>
        <v>0</v>
      </c>
      <c r="DS45" s="7">
        <f t="shared" si="33"/>
        <v>0</v>
      </c>
      <c r="DT45" s="7">
        <f t="shared" si="33"/>
        <v>0</v>
      </c>
      <c r="DU45" s="7">
        <f t="shared" si="33"/>
        <v>0</v>
      </c>
      <c r="DV45" s="7">
        <f t="shared" si="33"/>
        <v>0</v>
      </c>
      <c r="DW45" s="7">
        <f t="shared" si="33"/>
        <v>0</v>
      </c>
      <c r="DX45" s="7">
        <f t="shared" si="33"/>
        <v>0</v>
      </c>
      <c r="DY45" s="7">
        <f t="shared" si="33"/>
        <v>0</v>
      </c>
      <c r="DZ45" s="7">
        <f t="shared" si="33"/>
        <v>0</v>
      </c>
      <c r="EA45" s="7">
        <f t="shared" si="33"/>
        <v>0</v>
      </c>
      <c r="EB45" s="7">
        <f t="shared" si="34"/>
        <v>0</v>
      </c>
      <c r="EC45" s="7">
        <f t="shared" si="34"/>
        <v>0</v>
      </c>
      <c r="ED45" s="7">
        <f t="shared" si="34"/>
        <v>0</v>
      </c>
      <c r="EE45" s="7">
        <f t="shared" si="34"/>
        <v>0</v>
      </c>
      <c r="EF45" s="7">
        <f t="shared" si="34"/>
        <v>0</v>
      </c>
      <c r="EG45" s="7">
        <f t="shared" si="34"/>
        <v>0</v>
      </c>
      <c r="EH45" s="7">
        <f t="shared" si="34"/>
        <v>0</v>
      </c>
      <c r="EI45" s="7">
        <f t="shared" si="34"/>
        <v>0</v>
      </c>
      <c r="EJ45" s="7">
        <f t="shared" si="34"/>
        <v>0</v>
      </c>
      <c r="EK45" s="7">
        <f t="shared" si="34"/>
        <v>0</v>
      </c>
      <c r="EL45" s="7">
        <f t="shared" si="34"/>
        <v>0</v>
      </c>
      <c r="EM45" s="7">
        <f t="shared" si="34"/>
        <v>0</v>
      </c>
      <c r="EN45" s="7">
        <f t="shared" si="34"/>
        <v>0</v>
      </c>
      <c r="EO45" s="7">
        <f t="shared" si="34"/>
        <v>0</v>
      </c>
      <c r="EP45" s="7">
        <f t="shared" si="34"/>
        <v>0</v>
      </c>
      <c r="EQ45" s="7">
        <f t="shared" si="34"/>
        <v>0</v>
      </c>
      <c r="ER45" s="7">
        <f t="shared" si="35"/>
        <v>0</v>
      </c>
      <c r="ES45" s="7">
        <f t="shared" si="35"/>
        <v>0</v>
      </c>
      <c r="ET45" s="7">
        <f t="shared" si="35"/>
        <v>0</v>
      </c>
      <c r="EU45" s="7">
        <f t="shared" si="35"/>
        <v>0</v>
      </c>
      <c r="EV45" s="7">
        <f t="shared" si="35"/>
        <v>0</v>
      </c>
      <c r="EW45" s="7">
        <f t="shared" si="35"/>
        <v>0</v>
      </c>
      <c r="EX45" s="7">
        <f t="shared" si="35"/>
        <v>0</v>
      </c>
      <c r="EY45" s="7">
        <f t="shared" si="35"/>
        <v>0</v>
      </c>
      <c r="EZ45" s="7">
        <f t="shared" si="35"/>
        <v>0</v>
      </c>
      <c r="FA45" s="7">
        <f t="shared" si="35"/>
        <v>0</v>
      </c>
      <c r="FB45" s="7">
        <f t="shared" si="35"/>
        <v>0</v>
      </c>
      <c r="FC45" s="7">
        <f t="shared" si="35"/>
        <v>0</v>
      </c>
      <c r="FD45" s="7">
        <f t="shared" si="35"/>
        <v>0</v>
      </c>
      <c r="FE45" s="7">
        <f t="shared" si="35"/>
        <v>0</v>
      </c>
      <c r="FF45" s="7">
        <f t="shared" si="35"/>
        <v>0</v>
      </c>
      <c r="FG45" s="7">
        <f t="shared" si="35"/>
        <v>0</v>
      </c>
      <c r="FH45" s="7">
        <f t="shared" si="36"/>
        <v>0</v>
      </c>
      <c r="FI45" s="7">
        <f t="shared" si="36"/>
        <v>0</v>
      </c>
      <c r="FJ45" s="7">
        <f t="shared" si="36"/>
        <v>0</v>
      </c>
      <c r="FK45" s="7">
        <f t="shared" si="36"/>
        <v>0</v>
      </c>
      <c r="FL45" s="7">
        <f t="shared" si="36"/>
        <v>0</v>
      </c>
      <c r="FM45" s="7">
        <f t="shared" si="36"/>
        <v>0</v>
      </c>
      <c r="FN45" s="7">
        <f t="shared" si="36"/>
        <v>0</v>
      </c>
      <c r="FO45" s="7">
        <f t="shared" si="36"/>
        <v>0</v>
      </c>
      <c r="FP45" s="7">
        <f t="shared" si="36"/>
        <v>0</v>
      </c>
      <c r="FQ45" s="7">
        <f t="shared" si="36"/>
        <v>0</v>
      </c>
      <c r="FR45" s="7">
        <f t="shared" si="36"/>
        <v>0</v>
      </c>
      <c r="FS45" s="7">
        <f t="shared" si="36"/>
        <v>0</v>
      </c>
      <c r="FT45" s="7">
        <f t="shared" si="36"/>
        <v>0</v>
      </c>
      <c r="FU45" s="7">
        <f t="shared" si="36"/>
        <v>0</v>
      </c>
      <c r="FV45" s="7">
        <f t="shared" si="36"/>
        <v>0</v>
      </c>
      <c r="FW45" s="7">
        <f t="shared" si="36"/>
        <v>0</v>
      </c>
      <c r="FX45" s="7">
        <f t="shared" si="37"/>
        <v>0</v>
      </c>
      <c r="FY45" s="7">
        <f t="shared" si="37"/>
        <v>0</v>
      </c>
      <c r="FZ45" s="7">
        <f t="shared" si="37"/>
        <v>0</v>
      </c>
      <c r="GA45" s="7">
        <f t="shared" si="37"/>
        <v>0</v>
      </c>
      <c r="GB45" s="7">
        <f t="shared" si="37"/>
        <v>0</v>
      </c>
      <c r="GC45" s="7">
        <f t="shared" si="37"/>
        <v>0</v>
      </c>
      <c r="GD45" s="7">
        <f t="shared" si="37"/>
        <v>0</v>
      </c>
      <c r="GE45" s="7">
        <f t="shared" si="37"/>
        <v>0</v>
      </c>
      <c r="GF45" s="7">
        <f t="shared" si="37"/>
        <v>0</v>
      </c>
      <c r="GG45" s="7">
        <f t="shared" si="37"/>
        <v>0</v>
      </c>
      <c r="GH45" s="7">
        <f t="shared" si="37"/>
        <v>0</v>
      </c>
      <c r="GI45" s="7">
        <f t="shared" si="37"/>
        <v>0</v>
      </c>
      <c r="GJ45" s="7">
        <f t="shared" si="37"/>
        <v>0</v>
      </c>
      <c r="GK45" s="7">
        <f t="shared" si="37"/>
        <v>0</v>
      </c>
      <c r="GL45" s="7">
        <f t="shared" si="37"/>
        <v>0</v>
      </c>
      <c r="GM45" s="7">
        <f t="shared" si="37"/>
        <v>0</v>
      </c>
      <c r="GN45" s="7">
        <f t="shared" si="46"/>
        <v>0</v>
      </c>
      <c r="GO45" s="7">
        <f t="shared" si="46"/>
        <v>0</v>
      </c>
      <c r="GP45" s="7">
        <f t="shared" si="46"/>
        <v>0</v>
      </c>
      <c r="GQ45" s="7">
        <f t="shared" si="46"/>
        <v>0</v>
      </c>
      <c r="GR45" s="7">
        <f t="shared" si="46"/>
        <v>0</v>
      </c>
      <c r="GS45" s="7">
        <f t="shared" si="46"/>
        <v>0</v>
      </c>
      <c r="GT45" s="7">
        <f t="shared" si="46"/>
        <v>0</v>
      </c>
      <c r="GU45" s="7">
        <f t="shared" si="46"/>
        <v>0</v>
      </c>
      <c r="GV45" s="7">
        <f t="shared" si="46"/>
        <v>0</v>
      </c>
      <c r="GW45" s="7">
        <f t="shared" si="46"/>
        <v>0</v>
      </c>
      <c r="GX45" s="7">
        <f t="shared" si="46"/>
        <v>0</v>
      </c>
      <c r="GY45" s="7">
        <f t="shared" si="46"/>
        <v>0</v>
      </c>
      <c r="GZ45" s="7">
        <f t="shared" si="46"/>
        <v>0</v>
      </c>
      <c r="HA45" s="7">
        <f t="shared" si="46"/>
        <v>0</v>
      </c>
      <c r="HB45" s="7">
        <f t="shared" si="46"/>
        <v>0</v>
      </c>
      <c r="HC45" s="7">
        <f t="shared" si="46"/>
        <v>0</v>
      </c>
      <c r="HD45" s="7">
        <f t="shared" si="45"/>
        <v>0</v>
      </c>
      <c r="HE45" s="7">
        <f t="shared" si="45"/>
        <v>0</v>
      </c>
      <c r="HF45" s="7">
        <f t="shared" si="45"/>
        <v>0</v>
      </c>
      <c r="HG45" s="7">
        <f t="shared" si="45"/>
        <v>0</v>
      </c>
      <c r="HH45" s="7">
        <f t="shared" si="45"/>
        <v>0</v>
      </c>
      <c r="HI45" s="7">
        <f t="shared" si="45"/>
        <v>0</v>
      </c>
      <c r="HJ45" s="7">
        <f t="shared" si="45"/>
        <v>0</v>
      </c>
      <c r="HK45" s="7">
        <f t="shared" si="45"/>
        <v>0</v>
      </c>
      <c r="HL45" s="7">
        <f t="shared" si="45"/>
        <v>0</v>
      </c>
      <c r="HM45" s="7">
        <f t="shared" si="45"/>
        <v>0</v>
      </c>
      <c r="HN45" s="7">
        <f t="shared" si="27"/>
        <v>0</v>
      </c>
      <c r="HO45" s="7">
        <f t="shared" si="27"/>
        <v>0</v>
      </c>
      <c r="HP45" s="7">
        <f t="shared" si="27"/>
        <v>0</v>
      </c>
      <c r="HQ45" s="7">
        <f t="shared" si="27"/>
        <v>0</v>
      </c>
      <c r="HR45" s="7">
        <f t="shared" si="27"/>
        <v>0</v>
      </c>
      <c r="HS45" s="7">
        <f t="shared" si="27"/>
        <v>0</v>
      </c>
      <c r="HT45" s="7">
        <f t="shared" si="27"/>
        <v>0</v>
      </c>
      <c r="HU45" s="7">
        <f t="shared" si="27"/>
        <v>0</v>
      </c>
      <c r="HV45" s="7">
        <f t="shared" si="27"/>
        <v>0</v>
      </c>
      <c r="HW45" s="7">
        <f t="shared" si="27"/>
        <v>0</v>
      </c>
      <c r="HX45" s="7">
        <f t="shared" si="27"/>
        <v>0</v>
      </c>
      <c r="HY45" s="7">
        <f t="shared" si="27"/>
        <v>0</v>
      </c>
      <c r="HZ45" s="7">
        <f t="shared" si="27"/>
        <v>0</v>
      </c>
      <c r="IA45" s="7">
        <f t="shared" si="27"/>
        <v>0</v>
      </c>
      <c r="IB45" s="7">
        <f t="shared" si="27"/>
        <v>0</v>
      </c>
      <c r="IC45" s="7">
        <f t="shared" si="27"/>
        <v>0</v>
      </c>
      <c r="ID45" s="7">
        <f t="shared" si="28"/>
        <v>0</v>
      </c>
      <c r="IE45" s="7">
        <f t="shared" si="28"/>
        <v>0</v>
      </c>
      <c r="IF45" s="7">
        <f t="shared" si="28"/>
        <v>0</v>
      </c>
      <c r="IG45" s="7">
        <f t="shared" si="28"/>
        <v>0</v>
      </c>
      <c r="IH45" s="7">
        <f t="shared" si="28"/>
        <v>0</v>
      </c>
      <c r="II45" s="7">
        <f t="shared" si="28"/>
        <v>0</v>
      </c>
      <c r="IJ45" s="7">
        <f t="shared" si="28"/>
        <v>0</v>
      </c>
      <c r="IK45" s="7">
        <f t="shared" si="28"/>
        <v>0</v>
      </c>
      <c r="IL45" s="7">
        <f t="shared" si="28"/>
        <v>0</v>
      </c>
      <c r="IM45" s="7">
        <f t="shared" si="28"/>
        <v>0</v>
      </c>
      <c r="IN45" s="7">
        <f t="shared" si="28"/>
        <v>0</v>
      </c>
      <c r="IO45" s="7">
        <f t="shared" si="28"/>
        <v>0</v>
      </c>
      <c r="IP45" s="7">
        <f t="shared" si="28"/>
        <v>0</v>
      </c>
      <c r="IQ45" s="7">
        <f t="shared" si="28"/>
        <v>0</v>
      </c>
      <c r="IR45" s="7">
        <f t="shared" si="28"/>
        <v>0</v>
      </c>
    </row>
    <row r="46" spans="2:252" ht="15" customHeight="1" x14ac:dyDescent="0.35">
      <c r="B46" s="13">
        <f t="shared" si="5"/>
        <v>2045</v>
      </c>
      <c r="C46" s="7">
        <f t="shared" si="39"/>
        <v>0</v>
      </c>
      <c r="D46" s="7">
        <f t="shared" si="39"/>
        <v>0</v>
      </c>
      <c r="E46" s="7">
        <f t="shared" si="39"/>
        <v>0</v>
      </c>
      <c r="F46" s="7">
        <f t="shared" si="39"/>
        <v>0</v>
      </c>
      <c r="G46" s="7">
        <f t="shared" si="39"/>
        <v>0</v>
      </c>
      <c r="H46" s="7">
        <f t="shared" si="39"/>
        <v>0</v>
      </c>
      <c r="I46" s="7">
        <f t="shared" si="39"/>
        <v>0</v>
      </c>
      <c r="J46" s="7">
        <f t="shared" si="39"/>
        <v>0</v>
      </c>
      <c r="K46" s="7">
        <f t="shared" si="39"/>
        <v>0</v>
      </c>
      <c r="L46" s="7">
        <f t="shared" si="39"/>
        <v>0</v>
      </c>
      <c r="M46" s="7">
        <f t="shared" si="39"/>
        <v>0</v>
      </c>
      <c r="N46" s="7">
        <f t="shared" si="39"/>
        <v>0</v>
      </c>
      <c r="O46" s="7">
        <f t="shared" si="39"/>
        <v>0</v>
      </c>
      <c r="P46" s="7">
        <f t="shared" si="39"/>
        <v>0</v>
      </c>
      <c r="Q46" s="7">
        <f t="shared" si="39"/>
        <v>0</v>
      </c>
      <c r="R46" s="7">
        <f t="shared" si="39"/>
        <v>0</v>
      </c>
      <c r="S46" s="7">
        <f t="shared" si="42"/>
        <v>0</v>
      </c>
      <c r="T46" s="7">
        <f t="shared" si="42"/>
        <v>0</v>
      </c>
      <c r="U46" s="7">
        <f t="shared" si="42"/>
        <v>0</v>
      </c>
      <c r="V46" s="7">
        <f t="shared" si="42"/>
        <v>0</v>
      </c>
      <c r="W46" s="7">
        <f t="shared" si="42"/>
        <v>0</v>
      </c>
      <c r="X46" s="7">
        <f t="shared" si="42"/>
        <v>0</v>
      </c>
      <c r="Y46" s="7">
        <f t="shared" si="42"/>
        <v>0</v>
      </c>
      <c r="Z46" s="7">
        <f t="shared" si="42"/>
        <v>0</v>
      </c>
      <c r="AA46" s="7">
        <f t="shared" si="42"/>
        <v>0</v>
      </c>
      <c r="AB46" s="7">
        <f t="shared" si="42"/>
        <v>0</v>
      </c>
      <c r="AC46" s="7">
        <f t="shared" si="42"/>
        <v>0</v>
      </c>
      <c r="AD46" s="7">
        <f t="shared" si="42"/>
        <v>0</v>
      </c>
      <c r="AE46" s="7">
        <f t="shared" si="42"/>
        <v>0</v>
      </c>
      <c r="AF46" s="7">
        <f t="shared" si="42"/>
        <v>0</v>
      </c>
      <c r="AG46" s="7">
        <f t="shared" si="42"/>
        <v>0</v>
      </c>
      <c r="AH46" s="7">
        <f t="shared" si="42"/>
        <v>0</v>
      </c>
      <c r="AI46" s="7">
        <f t="shared" si="43"/>
        <v>0</v>
      </c>
      <c r="AJ46" s="7">
        <f t="shared" si="43"/>
        <v>0</v>
      </c>
      <c r="AK46" s="7">
        <f t="shared" si="43"/>
        <v>0</v>
      </c>
      <c r="AL46" s="7">
        <f t="shared" si="43"/>
        <v>0</v>
      </c>
      <c r="AM46" s="7">
        <f t="shared" si="43"/>
        <v>0</v>
      </c>
      <c r="AN46" s="7">
        <f t="shared" si="43"/>
        <v>0</v>
      </c>
      <c r="AO46" s="7">
        <f t="shared" si="43"/>
        <v>0</v>
      </c>
      <c r="AP46" s="7">
        <f t="shared" si="43"/>
        <v>0</v>
      </c>
      <c r="AQ46" s="7">
        <f t="shared" si="43"/>
        <v>0</v>
      </c>
      <c r="AR46" s="7">
        <f t="shared" si="43"/>
        <v>0</v>
      </c>
      <c r="AS46" s="7">
        <f t="shared" si="43"/>
        <v>0</v>
      </c>
      <c r="AT46" s="7">
        <f t="shared" si="43"/>
        <v>0</v>
      </c>
      <c r="AU46" s="7">
        <f t="shared" si="43"/>
        <v>0</v>
      </c>
      <c r="AV46" s="7">
        <f t="shared" si="43"/>
        <v>0</v>
      </c>
      <c r="AW46" s="7">
        <f t="shared" si="43"/>
        <v>0</v>
      </c>
      <c r="AX46" s="7">
        <f t="shared" si="43"/>
        <v>0</v>
      </c>
      <c r="AY46" s="7">
        <f t="shared" si="44"/>
        <v>0</v>
      </c>
      <c r="AZ46" s="7">
        <f t="shared" si="44"/>
        <v>0</v>
      </c>
      <c r="BA46" s="7">
        <f t="shared" si="44"/>
        <v>0</v>
      </c>
      <c r="BB46" s="7">
        <f t="shared" si="44"/>
        <v>0</v>
      </c>
      <c r="BC46" s="7">
        <f t="shared" si="44"/>
        <v>0</v>
      </c>
      <c r="BD46" s="7">
        <f t="shared" si="44"/>
        <v>0</v>
      </c>
      <c r="BE46" s="7">
        <f t="shared" si="44"/>
        <v>0</v>
      </c>
      <c r="BF46" s="7">
        <f t="shared" si="44"/>
        <v>0</v>
      </c>
      <c r="BG46" s="7">
        <f t="shared" si="44"/>
        <v>0</v>
      </c>
      <c r="BH46" s="7">
        <f t="shared" si="44"/>
        <v>0</v>
      </c>
      <c r="BI46" s="7">
        <f t="shared" si="44"/>
        <v>0</v>
      </c>
      <c r="BJ46" s="7">
        <f t="shared" si="44"/>
        <v>0</v>
      </c>
      <c r="BK46" s="7">
        <f t="shared" si="44"/>
        <v>0</v>
      </c>
      <c r="BL46" s="7">
        <f t="shared" si="44"/>
        <v>0</v>
      </c>
      <c r="BM46" s="7">
        <f t="shared" si="44"/>
        <v>0</v>
      </c>
      <c r="BN46" s="7">
        <f t="shared" si="44"/>
        <v>0</v>
      </c>
      <c r="BO46" s="7">
        <f t="shared" si="41"/>
        <v>0</v>
      </c>
      <c r="BP46" s="7">
        <f t="shared" si="40"/>
        <v>0</v>
      </c>
      <c r="BQ46" s="7">
        <f t="shared" si="40"/>
        <v>0</v>
      </c>
      <c r="BR46" s="7">
        <f t="shared" si="40"/>
        <v>0</v>
      </c>
      <c r="BS46" s="7">
        <f t="shared" si="40"/>
        <v>0</v>
      </c>
      <c r="BT46" s="7">
        <f t="shared" si="40"/>
        <v>0</v>
      </c>
      <c r="BU46" s="7">
        <f t="shared" si="40"/>
        <v>0</v>
      </c>
      <c r="BV46" s="7">
        <f t="shared" si="40"/>
        <v>0</v>
      </c>
      <c r="BW46" s="7">
        <f t="shared" si="40"/>
        <v>0</v>
      </c>
      <c r="BX46" s="7">
        <f t="shared" si="40"/>
        <v>0</v>
      </c>
      <c r="BY46" s="7">
        <f t="shared" si="40"/>
        <v>0</v>
      </c>
      <c r="BZ46" s="7">
        <f t="shared" si="40"/>
        <v>0</v>
      </c>
      <c r="CA46" s="7">
        <f t="shared" si="40"/>
        <v>0</v>
      </c>
      <c r="CB46" s="7">
        <f t="shared" si="40"/>
        <v>0</v>
      </c>
      <c r="CC46" s="7">
        <f t="shared" si="40"/>
        <v>0</v>
      </c>
      <c r="CD46" s="7">
        <f t="shared" si="40"/>
        <v>0</v>
      </c>
      <c r="CE46" s="7">
        <f t="shared" si="40"/>
        <v>0</v>
      </c>
      <c r="CF46" s="7">
        <f t="shared" si="30"/>
        <v>0</v>
      </c>
      <c r="CG46" s="7">
        <f t="shared" si="30"/>
        <v>0</v>
      </c>
      <c r="CH46" s="7">
        <f t="shared" si="31"/>
        <v>0</v>
      </c>
      <c r="CI46" s="7">
        <f t="shared" si="31"/>
        <v>0</v>
      </c>
      <c r="CJ46" s="7">
        <f t="shared" si="31"/>
        <v>0</v>
      </c>
      <c r="CK46" s="7">
        <f t="shared" si="31"/>
        <v>0</v>
      </c>
      <c r="CL46" s="7">
        <f t="shared" si="31"/>
        <v>0</v>
      </c>
      <c r="CM46" s="7">
        <f t="shared" si="31"/>
        <v>0</v>
      </c>
      <c r="CN46" s="7">
        <f t="shared" si="31"/>
        <v>0</v>
      </c>
      <c r="CO46" s="7">
        <f t="shared" si="31"/>
        <v>0</v>
      </c>
      <c r="CP46" s="7">
        <f t="shared" si="31"/>
        <v>0</v>
      </c>
      <c r="CQ46" s="7">
        <f t="shared" si="31"/>
        <v>0</v>
      </c>
      <c r="CR46" s="7">
        <f t="shared" si="31"/>
        <v>0</v>
      </c>
      <c r="CS46" s="7">
        <f t="shared" si="31"/>
        <v>0</v>
      </c>
      <c r="CT46" s="7">
        <f t="shared" si="31"/>
        <v>0</v>
      </c>
      <c r="CU46" s="7">
        <f t="shared" si="31"/>
        <v>0</v>
      </c>
      <c r="CV46" s="7">
        <f t="shared" si="31"/>
        <v>0</v>
      </c>
      <c r="CW46" s="7">
        <f t="shared" si="31"/>
        <v>0</v>
      </c>
      <c r="CX46" s="7">
        <f t="shared" si="32"/>
        <v>0</v>
      </c>
      <c r="CY46" s="7">
        <f t="shared" si="32"/>
        <v>0</v>
      </c>
      <c r="CZ46" s="7">
        <f t="shared" si="32"/>
        <v>0</v>
      </c>
      <c r="DA46" s="7">
        <f t="shared" si="32"/>
        <v>0</v>
      </c>
      <c r="DB46" s="7">
        <f t="shared" si="32"/>
        <v>0</v>
      </c>
      <c r="DC46" s="7">
        <f t="shared" si="32"/>
        <v>0</v>
      </c>
      <c r="DD46" s="7">
        <f t="shared" si="32"/>
        <v>0</v>
      </c>
      <c r="DE46" s="7">
        <f t="shared" si="32"/>
        <v>0</v>
      </c>
      <c r="DF46" s="7">
        <f t="shared" si="32"/>
        <v>0</v>
      </c>
      <c r="DG46" s="7">
        <f t="shared" si="32"/>
        <v>0</v>
      </c>
      <c r="DH46" s="7">
        <f t="shared" si="32"/>
        <v>0</v>
      </c>
      <c r="DI46" s="7">
        <f t="shared" si="32"/>
        <v>0</v>
      </c>
      <c r="DJ46" s="7">
        <f t="shared" si="32"/>
        <v>0</v>
      </c>
      <c r="DK46" s="7">
        <f t="shared" si="32"/>
        <v>0</v>
      </c>
      <c r="DL46" s="7">
        <f t="shared" si="32"/>
        <v>0</v>
      </c>
      <c r="DM46" s="7">
        <f t="shared" si="32"/>
        <v>0</v>
      </c>
      <c r="DN46" s="7">
        <f t="shared" si="33"/>
        <v>0</v>
      </c>
      <c r="DO46" s="7">
        <f t="shared" si="33"/>
        <v>0</v>
      </c>
      <c r="DP46" s="7">
        <f t="shared" si="33"/>
        <v>0</v>
      </c>
      <c r="DQ46" s="7">
        <f t="shared" si="33"/>
        <v>0</v>
      </c>
      <c r="DR46" s="7">
        <f t="shared" si="33"/>
        <v>0</v>
      </c>
      <c r="DS46" s="7">
        <f t="shared" si="33"/>
        <v>0</v>
      </c>
      <c r="DT46" s="7">
        <f t="shared" si="33"/>
        <v>0</v>
      </c>
      <c r="DU46" s="7">
        <f t="shared" si="33"/>
        <v>0</v>
      </c>
      <c r="DV46" s="7">
        <f t="shared" si="33"/>
        <v>0</v>
      </c>
      <c r="DW46" s="7">
        <f t="shared" si="33"/>
        <v>0</v>
      </c>
      <c r="DX46" s="7">
        <f t="shared" si="33"/>
        <v>0</v>
      </c>
      <c r="DY46" s="7">
        <f t="shared" si="33"/>
        <v>0</v>
      </c>
      <c r="DZ46" s="7">
        <f t="shared" si="33"/>
        <v>0</v>
      </c>
      <c r="EA46" s="7">
        <f t="shared" si="33"/>
        <v>0</v>
      </c>
      <c r="EB46" s="7">
        <f t="shared" si="34"/>
        <v>0</v>
      </c>
      <c r="EC46" s="7">
        <f t="shared" si="34"/>
        <v>0</v>
      </c>
      <c r="ED46" s="7">
        <f t="shared" si="34"/>
        <v>0</v>
      </c>
      <c r="EE46" s="7">
        <f t="shared" si="34"/>
        <v>0</v>
      </c>
      <c r="EF46" s="7">
        <f t="shared" si="34"/>
        <v>0</v>
      </c>
      <c r="EG46" s="7">
        <f t="shared" si="34"/>
        <v>0</v>
      </c>
      <c r="EH46" s="7">
        <f t="shared" si="34"/>
        <v>0</v>
      </c>
      <c r="EI46" s="7">
        <f t="shared" si="34"/>
        <v>0</v>
      </c>
      <c r="EJ46" s="7">
        <f t="shared" si="34"/>
        <v>0</v>
      </c>
      <c r="EK46" s="7">
        <f t="shared" si="34"/>
        <v>0</v>
      </c>
      <c r="EL46" s="7">
        <f t="shared" si="34"/>
        <v>0</v>
      </c>
      <c r="EM46" s="7">
        <f t="shared" si="34"/>
        <v>0</v>
      </c>
      <c r="EN46" s="7">
        <f t="shared" si="34"/>
        <v>0</v>
      </c>
      <c r="EO46" s="7">
        <f t="shared" si="34"/>
        <v>0</v>
      </c>
      <c r="EP46" s="7">
        <f t="shared" si="34"/>
        <v>0</v>
      </c>
      <c r="EQ46" s="7">
        <f t="shared" si="34"/>
        <v>0</v>
      </c>
      <c r="ER46" s="7">
        <f t="shared" si="35"/>
        <v>0</v>
      </c>
      <c r="ES46" s="7">
        <f t="shared" si="35"/>
        <v>0</v>
      </c>
      <c r="ET46" s="7">
        <f t="shared" si="35"/>
        <v>0</v>
      </c>
      <c r="EU46" s="7">
        <f t="shared" si="35"/>
        <v>0</v>
      </c>
      <c r="EV46" s="7">
        <f t="shared" si="35"/>
        <v>0</v>
      </c>
      <c r="EW46" s="7">
        <f t="shared" si="35"/>
        <v>0</v>
      </c>
      <c r="EX46" s="7">
        <f t="shared" si="35"/>
        <v>0</v>
      </c>
      <c r="EY46" s="7">
        <f t="shared" si="35"/>
        <v>0</v>
      </c>
      <c r="EZ46" s="7">
        <f t="shared" si="35"/>
        <v>0</v>
      </c>
      <c r="FA46" s="7">
        <f t="shared" si="35"/>
        <v>0</v>
      </c>
      <c r="FB46" s="7">
        <f t="shared" si="35"/>
        <v>0</v>
      </c>
      <c r="FC46" s="7">
        <f t="shared" si="35"/>
        <v>0</v>
      </c>
      <c r="FD46" s="7">
        <f t="shared" si="35"/>
        <v>0</v>
      </c>
      <c r="FE46" s="7">
        <f t="shared" si="35"/>
        <v>0</v>
      </c>
      <c r="FF46" s="7">
        <f t="shared" si="35"/>
        <v>0</v>
      </c>
      <c r="FG46" s="7">
        <f t="shared" si="35"/>
        <v>0</v>
      </c>
      <c r="FH46" s="7">
        <f t="shared" si="36"/>
        <v>0</v>
      </c>
      <c r="FI46" s="7">
        <f t="shared" si="36"/>
        <v>0</v>
      </c>
      <c r="FJ46" s="7">
        <f t="shared" si="36"/>
        <v>0</v>
      </c>
      <c r="FK46" s="7">
        <f t="shared" si="36"/>
        <v>0</v>
      </c>
      <c r="FL46" s="7">
        <f t="shared" si="36"/>
        <v>0</v>
      </c>
      <c r="FM46" s="7">
        <f t="shared" si="36"/>
        <v>0</v>
      </c>
      <c r="FN46" s="7">
        <f t="shared" si="36"/>
        <v>0</v>
      </c>
      <c r="FO46" s="7">
        <f t="shared" si="36"/>
        <v>0</v>
      </c>
      <c r="FP46" s="7">
        <f t="shared" si="36"/>
        <v>0</v>
      </c>
      <c r="FQ46" s="7">
        <f t="shared" si="36"/>
        <v>0</v>
      </c>
      <c r="FR46" s="7">
        <f t="shared" si="36"/>
        <v>0</v>
      </c>
      <c r="FS46" s="7">
        <f t="shared" si="36"/>
        <v>0</v>
      </c>
      <c r="FT46" s="7">
        <f t="shared" si="36"/>
        <v>0</v>
      </c>
      <c r="FU46" s="7">
        <f t="shared" si="36"/>
        <v>0</v>
      </c>
      <c r="FV46" s="7">
        <f t="shared" si="36"/>
        <v>0</v>
      </c>
      <c r="FW46" s="7">
        <f t="shared" si="36"/>
        <v>0</v>
      </c>
      <c r="FX46" s="7">
        <f t="shared" si="37"/>
        <v>0</v>
      </c>
      <c r="FY46" s="7">
        <f t="shared" si="37"/>
        <v>0</v>
      </c>
      <c r="FZ46" s="7">
        <f t="shared" si="37"/>
        <v>0</v>
      </c>
      <c r="GA46" s="7">
        <f t="shared" si="37"/>
        <v>0</v>
      </c>
      <c r="GB46" s="7">
        <f t="shared" si="37"/>
        <v>0</v>
      </c>
      <c r="GC46" s="7">
        <f t="shared" si="37"/>
        <v>0</v>
      </c>
      <c r="GD46" s="7">
        <f t="shared" si="37"/>
        <v>0</v>
      </c>
      <c r="GE46" s="7">
        <f t="shared" si="37"/>
        <v>0</v>
      </c>
      <c r="GF46" s="7">
        <f t="shared" si="37"/>
        <v>0</v>
      </c>
      <c r="GG46" s="7">
        <f t="shared" si="37"/>
        <v>0</v>
      </c>
      <c r="GH46" s="7">
        <f t="shared" si="37"/>
        <v>0</v>
      </c>
      <c r="GI46" s="7">
        <f t="shared" si="37"/>
        <v>0</v>
      </c>
      <c r="GJ46" s="7">
        <f t="shared" si="37"/>
        <v>0</v>
      </c>
      <c r="GK46" s="7">
        <f t="shared" si="37"/>
        <v>0</v>
      </c>
      <c r="GL46" s="7">
        <f t="shared" si="37"/>
        <v>0</v>
      </c>
      <c r="GM46" s="7">
        <f t="shared" si="37"/>
        <v>0</v>
      </c>
      <c r="GN46" s="7">
        <f t="shared" si="46"/>
        <v>0</v>
      </c>
      <c r="GO46" s="7">
        <f t="shared" si="46"/>
        <v>0</v>
      </c>
      <c r="GP46" s="7">
        <f t="shared" si="46"/>
        <v>0</v>
      </c>
      <c r="GQ46" s="7">
        <f t="shared" si="46"/>
        <v>0</v>
      </c>
      <c r="GR46" s="7">
        <f t="shared" si="46"/>
        <v>0</v>
      </c>
      <c r="GS46" s="7">
        <f t="shared" si="46"/>
        <v>0</v>
      </c>
      <c r="GT46" s="7">
        <f t="shared" si="46"/>
        <v>0</v>
      </c>
      <c r="GU46" s="7">
        <f t="shared" si="46"/>
        <v>0</v>
      </c>
      <c r="GV46" s="7">
        <f t="shared" si="46"/>
        <v>0</v>
      </c>
      <c r="GW46" s="7">
        <f t="shared" si="46"/>
        <v>0</v>
      </c>
      <c r="GX46" s="7">
        <f t="shared" si="46"/>
        <v>0</v>
      </c>
      <c r="GY46" s="7">
        <f t="shared" si="46"/>
        <v>0</v>
      </c>
      <c r="GZ46" s="7">
        <f t="shared" si="46"/>
        <v>0</v>
      </c>
      <c r="HA46" s="7">
        <f t="shared" si="46"/>
        <v>0</v>
      </c>
      <c r="HB46" s="7">
        <f t="shared" si="46"/>
        <v>0</v>
      </c>
      <c r="HC46" s="7">
        <f t="shared" si="46"/>
        <v>0</v>
      </c>
      <c r="HD46" s="7">
        <f t="shared" si="45"/>
        <v>0</v>
      </c>
      <c r="HE46" s="7">
        <f t="shared" si="45"/>
        <v>0</v>
      </c>
      <c r="HF46" s="7">
        <f t="shared" si="45"/>
        <v>0</v>
      </c>
      <c r="HG46" s="7">
        <f t="shared" si="45"/>
        <v>0</v>
      </c>
      <c r="HH46" s="7">
        <f t="shared" si="45"/>
        <v>0</v>
      </c>
      <c r="HI46" s="7">
        <f t="shared" si="45"/>
        <v>0</v>
      </c>
      <c r="HJ46" s="7">
        <f t="shared" si="45"/>
        <v>0</v>
      </c>
      <c r="HK46" s="7">
        <f t="shared" si="45"/>
        <v>0</v>
      </c>
      <c r="HL46" s="7">
        <f t="shared" si="45"/>
        <v>0</v>
      </c>
      <c r="HM46" s="7">
        <f t="shared" si="45"/>
        <v>0</v>
      </c>
      <c r="HN46" s="7">
        <f t="shared" si="27"/>
        <v>0</v>
      </c>
      <c r="HO46" s="7">
        <f t="shared" si="27"/>
        <v>0</v>
      </c>
      <c r="HP46" s="7">
        <f t="shared" si="27"/>
        <v>0</v>
      </c>
      <c r="HQ46" s="7">
        <f t="shared" si="27"/>
        <v>0</v>
      </c>
      <c r="HR46" s="7">
        <f t="shared" si="27"/>
        <v>0</v>
      </c>
      <c r="HS46" s="7">
        <f t="shared" si="27"/>
        <v>0</v>
      </c>
      <c r="HT46" s="7">
        <f t="shared" si="27"/>
        <v>0</v>
      </c>
      <c r="HU46" s="7">
        <f t="shared" si="27"/>
        <v>0</v>
      </c>
      <c r="HV46" s="7">
        <f t="shared" si="27"/>
        <v>0</v>
      </c>
      <c r="HW46" s="7">
        <f t="shared" si="27"/>
        <v>0</v>
      </c>
      <c r="HX46" s="7">
        <f t="shared" si="27"/>
        <v>0</v>
      </c>
      <c r="HY46" s="7">
        <f t="shared" si="27"/>
        <v>0</v>
      </c>
      <c r="HZ46" s="7">
        <f t="shared" si="27"/>
        <v>0</v>
      </c>
      <c r="IA46" s="7">
        <f t="shared" si="27"/>
        <v>0</v>
      </c>
      <c r="IB46" s="7">
        <f t="shared" si="27"/>
        <v>0</v>
      </c>
      <c r="IC46" s="7">
        <f t="shared" ref="IC46" si="47">IF(AND($B46&gt;=IC$9,$B46&lt;=(IC$9+IC$4-1)),IC$3,0)</f>
        <v>0</v>
      </c>
      <c r="ID46" s="7">
        <f t="shared" si="28"/>
        <v>0</v>
      </c>
      <c r="IE46" s="7">
        <f t="shared" si="28"/>
        <v>0</v>
      </c>
      <c r="IF46" s="7">
        <f t="shared" si="28"/>
        <v>0</v>
      </c>
      <c r="IG46" s="7">
        <f t="shared" si="28"/>
        <v>0</v>
      </c>
      <c r="IH46" s="7">
        <f t="shared" si="28"/>
        <v>0</v>
      </c>
      <c r="II46" s="7">
        <f t="shared" si="28"/>
        <v>0</v>
      </c>
      <c r="IJ46" s="7">
        <f t="shared" si="28"/>
        <v>0</v>
      </c>
      <c r="IK46" s="7">
        <f t="shared" si="28"/>
        <v>0</v>
      </c>
      <c r="IL46" s="7">
        <f t="shared" si="28"/>
        <v>0</v>
      </c>
      <c r="IM46" s="7">
        <f t="shared" si="28"/>
        <v>0</v>
      </c>
      <c r="IN46" s="7">
        <f t="shared" si="28"/>
        <v>0</v>
      </c>
      <c r="IO46" s="7">
        <f t="shared" si="28"/>
        <v>0</v>
      </c>
      <c r="IP46" s="7">
        <f t="shared" si="28"/>
        <v>0</v>
      </c>
      <c r="IQ46" s="7">
        <f t="shared" si="28"/>
        <v>0</v>
      </c>
      <c r="IR46" s="7">
        <f t="shared" si="28"/>
        <v>0</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59999389629810485"/>
  </sheetPr>
  <dimension ref="A1:IR46"/>
  <sheetViews>
    <sheetView showGridLines="0" zoomScale="90" zoomScaleNormal="90" workbookViewId="0"/>
  </sheetViews>
  <sheetFormatPr defaultColWidth="8.81640625" defaultRowHeight="15" customHeight="1" x14ac:dyDescent="0.35"/>
  <cols>
    <col min="1" max="1" width="1" style="4" customWidth="1"/>
    <col min="2" max="2" width="15.81640625" style="14" bestFit="1" customWidth="1"/>
    <col min="3" max="49" width="9" style="5" bestFit="1" customWidth="1"/>
    <col min="50" max="50" width="9.26953125" style="5" bestFit="1" customWidth="1"/>
    <col min="51" max="108" width="9" style="5" bestFit="1" customWidth="1"/>
    <col min="109" max="109" width="9.26953125" style="5" bestFit="1" customWidth="1"/>
    <col min="110" max="198" width="9" style="5" bestFit="1" customWidth="1"/>
    <col min="199" max="199" width="9.26953125" style="5" bestFit="1" customWidth="1"/>
    <col min="200" max="201" width="9" style="5" bestFit="1" customWidth="1"/>
    <col min="202" max="202" width="9.26953125" style="5" bestFit="1" customWidth="1"/>
    <col min="203" max="239" width="9" style="5" bestFit="1" customWidth="1"/>
    <col min="240" max="240" width="9.26953125" style="5" bestFit="1" customWidth="1"/>
    <col min="241" max="252" width="9" style="5" bestFit="1" customWidth="1"/>
    <col min="253" max="16384" width="8.81640625" style="5"/>
  </cols>
  <sheetData>
    <row r="1" spans="1:252" s="4" customFormat="1" ht="4.1500000000000004" customHeight="1" x14ac:dyDescent="0.35">
      <c r="B1" s="12"/>
    </row>
    <row r="2" spans="1:252" ht="15" customHeight="1" x14ac:dyDescent="0.35">
      <c r="A2" s="6"/>
      <c r="B2" s="8" t="s">
        <v>10</v>
      </c>
      <c r="C2" s="5" t="str">
        <f>Data!C2</f>
        <v>0001</v>
      </c>
      <c r="D2" s="5" t="str">
        <f>Data!D2</f>
        <v>0002</v>
      </c>
      <c r="E2" s="5" t="str">
        <f>Data!E2</f>
        <v>0003</v>
      </c>
      <c r="F2" s="5" t="str">
        <f>Data!F2</f>
        <v>0004</v>
      </c>
      <c r="G2" s="5" t="str">
        <f>Data!G2</f>
        <v>0005</v>
      </c>
      <c r="H2" s="5" t="str">
        <f>Data!H2</f>
        <v>0006</v>
      </c>
      <c r="I2" s="5" t="str">
        <f>Data!I2</f>
        <v>0007</v>
      </c>
      <c r="J2" s="5" t="str">
        <f>Data!J2</f>
        <v>0008</v>
      </c>
      <c r="K2" s="5" t="str">
        <f>Data!K2</f>
        <v>0009</v>
      </c>
      <c r="L2" s="5" t="str">
        <f>Data!L2</f>
        <v>0010</v>
      </c>
      <c r="M2" s="5" t="str">
        <f>Data!M2</f>
        <v>0011</v>
      </c>
      <c r="N2" s="5" t="str">
        <f>Data!N2</f>
        <v>0012</v>
      </c>
      <c r="O2" s="5" t="str">
        <f>Data!O2</f>
        <v>0013</v>
      </c>
      <c r="P2" s="5" t="str">
        <f>Data!P2</f>
        <v>0014</v>
      </c>
      <c r="Q2" s="5" t="str">
        <f>Data!Q2</f>
        <v>0015</v>
      </c>
      <c r="R2" s="5" t="str">
        <f>Data!R2</f>
        <v>0016</v>
      </c>
      <c r="S2" s="5" t="str">
        <f>Data!S2</f>
        <v>0017</v>
      </c>
      <c r="T2" s="5" t="str">
        <f>Data!T2</f>
        <v>0018</v>
      </c>
      <c r="U2" s="5" t="str">
        <f>Data!U2</f>
        <v>0019</v>
      </c>
      <c r="V2" s="5" t="str">
        <f>Data!V2</f>
        <v>0020</v>
      </c>
      <c r="W2" s="5" t="str">
        <f>Data!W2</f>
        <v>0021</v>
      </c>
      <c r="X2" s="5" t="str">
        <f>Data!X2</f>
        <v>0022</v>
      </c>
      <c r="Y2" s="5" t="str">
        <f>Data!Y2</f>
        <v>0023</v>
      </c>
      <c r="Z2" s="5" t="str">
        <f>Data!Z2</f>
        <v>0024</v>
      </c>
      <c r="AA2" s="5" t="str">
        <f>Data!AA2</f>
        <v>0025</v>
      </c>
      <c r="AB2" s="5" t="str">
        <f>Data!AB2</f>
        <v>0026</v>
      </c>
      <c r="AC2" s="5" t="str">
        <f>Data!AC2</f>
        <v>0027</v>
      </c>
      <c r="AD2" s="5" t="str">
        <f>Data!AD2</f>
        <v>0028</v>
      </c>
      <c r="AE2" s="5" t="str">
        <f>Data!AE2</f>
        <v>0029</v>
      </c>
      <c r="AF2" s="5" t="str">
        <f>Data!AF2</f>
        <v>0030</v>
      </c>
      <c r="AG2" s="5" t="str">
        <f>Data!AG2</f>
        <v>0031</v>
      </c>
      <c r="AH2" s="5" t="str">
        <f>Data!AH2</f>
        <v>0032</v>
      </c>
      <c r="AI2" s="5" t="str">
        <f>Data!AI2</f>
        <v>0033</v>
      </c>
      <c r="AJ2" s="5" t="str">
        <f>Data!AJ2</f>
        <v>0034</v>
      </c>
      <c r="AK2" s="5" t="str">
        <f>Data!AK2</f>
        <v>0035</v>
      </c>
      <c r="AL2" s="5" t="str">
        <f>Data!AL2</f>
        <v>0036</v>
      </c>
      <c r="AM2" s="5" t="str">
        <f>Data!AM2</f>
        <v>0037</v>
      </c>
      <c r="AN2" s="5" t="str">
        <f>Data!AN2</f>
        <v>0038</v>
      </c>
      <c r="AO2" s="5" t="str">
        <f>Data!AO2</f>
        <v>0039</v>
      </c>
      <c r="AP2" s="5" t="str">
        <f>Data!AP2</f>
        <v>0040</v>
      </c>
      <c r="AQ2" s="5" t="str">
        <f>Data!AQ2</f>
        <v>0041</v>
      </c>
      <c r="AR2" s="5" t="str">
        <f>Data!AR2</f>
        <v>0042</v>
      </c>
      <c r="AS2" s="5" t="str">
        <f>Data!AS2</f>
        <v>0043</v>
      </c>
      <c r="AT2" s="5" t="str">
        <f>Data!AT2</f>
        <v>0044</v>
      </c>
      <c r="AU2" s="5" t="str">
        <f>Data!AU2</f>
        <v>0045</v>
      </c>
      <c r="AV2" s="5" t="str">
        <f>Data!AV2</f>
        <v>0046</v>
      </c>
      <c r="AW2" s="5" t="str">
        <f>Data!AW2</f>
        <v>0047</v>
      </c>
      <c r="AX2" s="5" t="str">
        <f>Data!AX2</f>
        <v>0048</v>
      </c>
      <c r="AY2" s="5" t="str">
        <f>Data!AY2</f>
        <v>0049</v>
      </c>
      <c r="AZ2" s="5" t="str">
        <f>Data!AZ2</f>
        <v>0050</v>
      </c>
      <c r="BA2" s="5" t="str">
        <f>Data!BA2</f>
        <v>0051</v>
      </c>
      <c r="BB2" s="5" t="str">
        <f>Data!BB2</f>
        <v>0052</v>
      </c>
      <c r="BC2" s="5" t="str">
        <f>Data!BC2</f>
        <v>0053</v>
      </c>
      <c r="BD2" s="5" t="str">
        <f>Data!BD2</f>
        <v>0054</v>
      </c>
      <c r="BE2" s="5" t="str">
        <f>Data!BE2</f>
        <v>0055</v>
      </c>
      <c r="BF2" s="5" t="str">
        <f>Data!BF2</f>
        <v>0056</v>
      </c>
      <c r="BG2" s="5" t="str">
        <f>Data!BG2</f>
        <v>0057</v>
      </c>
      <c r="BH2" s="5" t="str">
        <f>Data!BH2</f>
        <v>0058</v>
      </c>
      <c r="BI2" s="5" t="str">
        <f>Data!BI2</f>
        <v>0059</v>
      </c>
      <c r="BJ2" s="5" t="str">
        <f>Data!BJ2</f>
        <v>0060</v>
      </c>
      <c r="BK2" s="5" t="str">
        <f>Data!BK2</f>
        <v>0061</v>
      </c>
      <c r="BL2" s="5" t="str">
        <f>Data!BL2</f>
        <v>0062</v>
      </c>
      <c r="BM2" s="5" t="str">
        <f>Data!BM2</f>
        <v>0063</v>
      </c>
      <c r="BN2" s="5" t="str">
        <f>Data!BN2</f>
        <v>0064</v>
      </c>
      <c r="BO2" s="5" t="str">
        <f>Data!BO2</f>
        <v>0065</v>
      </c>
      <c r="BP2" s="5" t="str">
        <f>Data!BP2</f>
        <v>0066</v>
      </c>
      <c r="BQ2" s="5" t="str">
        <f>Data!BQ2</f>
        <v>0067</v>
      </c>
      <c r="BR2" s="5" t="str">
        <f>Data!BR2</f>
        <v>0068</v>
      </c>
      <c r="BS2" s="5" t="str">
        <f>Data!BS2</f>
        <v>0069</v>
      </c>
      <c r="BT2" s="5" t="str">
        <f>Data!BT2</f>
        <v>0070</v>
      </c>
      <c r="BU2" s="5" t="str">
        <f>Data!BU2</f>
        <v>0071</v>
      </c>
      <c r="BV2" s="5" t="str">
        <f>Data!BV2</f>
        <v>0072</v>
      </c>
      <c r="BW2" s="5" t="str">
        <f>Data!BW2</f>
        <v>0073</v>
      </c>
      <c r="BX2" s="5" t="str">
        <f>Data!BX2</f>
        <v>0074</v>
      </c>
      <c r="BY2" s="5" t="str">
        <f>Data!BY2</f>
        <v>0075</v>
      </c>
      <c r="BZ2" s="5" t="str">
        <f>Data!BZ2</f>
        <v>0076</v>
      </c>
      <c r="CA2" s="5" t="str">
        <f>Data!CA2</f>
        <v>0077</v>
      </c>
      <c r="CB2" s="5" t="str">
        <f>Data!CB2</f>
        <v>0078</v>
      </c>
      <c r="CC2" s="5" t="str">
        <f>Data!CC2</f>
        <v>0079</v>
      </c>
      <c r="CD2" s="5" t="str">
        <f>Data!CD2</f>
        <v>0080</v>
      </c>
      <c r="CE2" s="5" t="str">
        <f>Data!CE2</f>
        <v>0081</v>
      </c>
      <c r="CF2" s="5" t="str">
        <f>Data!CF2</f>
        <v>0082</v>
      </c>
      <c r="CG2" s="5" t="str">
        <f>Data!CG2</f>
        <v>0083</v>
      </c>
      <c r="CH2" s="5" t="str">
        <f>Data!CH2</f>
        <v>0084</v>
      </c>
      <c r="CI2" s="5" t="str">
        <f>Data!CI2</f>
        <v>0085</v>
      </c>
      <c r="CJ2" s="5" t="str">
        <f>Data!CJ2</f>
        <v>0086</v>
      </c>
      <c r="CK2" s="5" t="str">
        <f>Data!CK2</f>
        <v>0087</v>
      </c>
      <c r="CL2" s="5" t="str">
        <f>Data!CL2</f>
        <v>0088</v>
      </c>
      <c r="CM2" s="5" t="str">
        <f>Data!CM2</f>
        <v>0089</v>
      </c>
      <c r="CN2" s="5" t="str">
        <f>Data!CN2</f>
        <v>0090</v>
      </c>
      <c r="CO2" s="5" t="str">
        <f>Data!CO2</f>
        <v>0091</v>
      </c>
      <c r="CP2" s="5" t="str">
        <f>Data!CP2</f>
        <v>0092</v>
      </c>
      <c r="CQ2" s="5" t="str">
        <f>Data!CQ2</f>
        <v>0093</v>
      </c>
      <c r="CR2" s="5" t="str">
        <f>Data!CR2</f>
        <v>0094</v>
      </c>
      <c r="CS2" s="5" t="str">
        <f>Data!CS2</f>
        <v>0095</v>
      </c>
      <c r="CT2" s="5" t="str">
        <f>Data!CT2</f>
        <v>0096</v>
      </c>
      <c r="CU2" s="5" t="str">
        <f>Data!CU2</f>
        <v>0097</v>
      </c>
      <c r="CV2" s="5" t="str">
        <f>Data!CV2</f>
        <v>0098</v>
      </c>
      <c r="CW2" s="5" t="str">
        <f>Data!CW2</f>
        <v>0099</v>
      </c>
      <c r="CX2" s="5" t="str">
        <f>Data!CX2</f>
        <v>0100</v>
      </c>
      <c r="CY2" s="5" t="str">
        <f>Data!CY2</f>
        <v>0101</v>
      </c>
      <c r="CZ2" s="5" t="str">
        <f>Data!CZ2</f>
        <v>0102</v>
      </c>
      <c r="DA2" s="5" t="str">
        <f>Data!DA2</f>
        <v>0103</v>
      </c>
      <c r="DB2" s="5" t="str">
        <f>Data!DB2</f>
        <v>0104</v>
      </c>
      <c r="DC2" s="5" t="str">
        <f>Data!DC2</f>
        <v>0105</v>
      </c>
      <c r="DD2" s="5" t="str">
        <f>Data!DD2</f>
        <v>0106</v>
      </c>
      <c r="DE2" s="5" t="str">
        <f>Data!DE2</f>
        <v>0107</v>
      </c>
      <c r="DF2" s="5" t="str">
        <f>Data!DF2</f>
        <v>0108</v>
      </c>
      <c r="DG2" s="5" t="str">
        <f>Data!DG2</f>
        <v>0109</v>
      </c>
      <c r="DH2" s="5" t="str">
        <f>Data!DH2</f>
        <v>0110</v>
      </c>
      <c r="DI2" s="5" t="str">
        <f>Data!DI2</f>
        <v>0111</v>
      </c>
      <c r="DJ2" s="5" t="str">
        <f>Data!DJ2</f>
        <v>0112</v>
      </c>
      <c r="DK2" s="5" t="str">
        <f>Data!DK2</f>
        <v>0113</v>
      </c>
      <c r="DL2" s="5" t="str">
        <f>Data!DL2</f>
        <v>0114</v>
      </c>
      <c r="DM2" s="5" t="str">
        <f>Data!DM2</f>
        <v>0115</v>
      </c>
      <c r="DN2" s="5" t="str">
        <f>Data!DN2</f>
        <v>0116</v>
      </c>
      <c r="DO2" s="5" t="str">
        <f>Data!DO2</f>
        <v>0117</v>
      </c>
      <c r="DP2" s="5" t="str">
        <f>Data!DP2</f>
        <v>0118</v>
      </c>
      <c r="DQ2" s="5" t="str">
        <f>Data!DQ2</f>
        <v>0119</v>
      </c>
      <c r="DR2" s="5" t="str">
        <f>Data!DR2</f>
        <v>0120</v>
      </c>
      <c r="DS2" s="5" t="str">
        <f>Data!DS2</f>
        <v>0121</v>
      </c>
      <c r="DT2" s="5" t="str">
        <f>Data!DT2</f>
        <v>0122</v>
      </c>
      <c r="DU2" s="5" t="str">
        <f>Data!DU2</f>
        <v>0123</v>
      </c>
      <c r="DV2" s="5" t="str">
        <f>Data!DV2</f>
        <v>0124</v>
      </c>
      <c r="DW2" s="5" t="str">
        <f>Data!DW2</f>
        <v>0125</v>
      </c>
      <c r="DX2" s="5" t="str">
        <f>Data!DX2</f>
        <v>0126</v>
      </c>
      <c r="DY2" s="5" t="str">
        <f>Data!DY2</f>
        <v>0127</v>
      </c>
      <c r="DZ2" s="5" t="str">
        <f>Data!DZ2</f>
        <v>0128</v>
      </c>
      <c r="EA2" s="5" t="str">
        <f>Data!EA2</f>
        <v>0129</v>
      </c>
      <c r="EB2" s="5" t="str">
        <f>Data!EB2</f>
        <v>0130</v>
      </c>
      <c r="EC2" s="5" t="str">
        <f>Data!EC2</f>
        <v>0131</v>
      </c>
      <c r="ED2" s="5" t="str">
        <f>Data!ED2</f>
        <v>0132</v>
      </c>
      <c r="EE2" s="5" t="str">
        <f>Data!EE2</f>
        <v>0133</v>
      </c>
      <c r="EF2" s="5" t="str">
        <f>Data!EF2</f>
        <v>0134</v>
      </c>
      <c r="EG2" s="5" t="str">
        <f>Data!EG2</f>
        <v>0135</v>
      </c>
      <c r="EH2" s="5" t="str">
        <f>Data!EH2</f>
        <v>0136</v>
      </c>
      <c r="EI2" s="5" t="str">
        <f>Data!EI2</f>
        <v>0137</v>
      </c>
      <c r="EJ2" s="5" t="str">
        <f>Data!EJ2</f>
        <v>0138</v>
      </c>
      <c r="EK2" s="5" t="str">
        <f>Data!EK2</f>
        <v>0139</v>
      </c>
      <c r="EL2" s="5" t="str">
        <f>Data!EL2</f>
        <v>0140</v>
      </c>
      <c r="EM2" s="5" t="str">
        <f>Data!EM2</f>
        <v>0141</v>
      </c>
      <c r="EN2" s="5" t="str">
        <f>Data!EN2</f>
        <v>0142</v>
      </c>
      <c r="EO2" s="5" t="str">
        <f>Data!EO2</f>
        <v>0143</v>
      </c>
      <c r="EP2" s="5" t="str">
        <f>Data!EP2</f>
        <v>0144</v>
      </c>
      <c r="EQ2" s="5" t="str">
        <f>Data!EQ2</f>
        <v>0145</v>
      </c>
      <c r="ER2" s="5" t="str">
        <f>Data!ER2</f>
        <v>0146</v>
      </c>
      <c r="ES2" s="5" t="str">
        <f>Data!ES2</f>
        <v>0147</v>
      </c>
      <c r="ET2" s="5" t="str">
        <f>Data!ET2</f>
        <v>0148</v>
      </c>
      <c r="EU2" s="5" t="str">
        <f>Data!EU2</f>
        <v>0149</v>
      </c>
      <c r="EV2" s="5" t="str">
        <f>Data!EV2</f>
        <v>0150</v>
      </c>
      <c r="EW2" s="5" t="str">
        <f>Data!EW2</f>
        <v>0151</v>
      </c>
      <c r="EX2" s="5" t="str">
        <f>Data!EX2</f>
        <v>0152</v>
      </c>
      <c r="EY2" s="5" t="str">
        <f>Data!EY2</f>
        <v>0153</v>
      </c>
      <c r="EZ2" s="5" t="str">
        <f>Data!EZ2</f>
        <v>0154</v>
      </c>
      <c r="FA2" s="5" t="str">
        <f>Data!FA2</f>
        <v>0155</v>
      </c>
      <c r="FB2" s="5" t="str">
        <f>Data!FB2</f>
        <v>0156</v>
      </c>
      <c r="FC2" s="5" t="str">
        <f>Data!FC2</f>
        <v>0157</v>
      </c>
      <c r="FD2" s="5" t="str">
        <f>Data!FD2</f>
        <v>0158</v>
      </c>
      <c r="FE2" s="5" t="str">
        <f>Data!FE2</f>
        <v>0159</v>
      </c>
      <c r="FF2" s="5" t="str">
        <f>Data!FF2</f>
        <v>0160</v>
      </c>
      <c r="FG2" s="5" t="str">
        <f>Data!FG2</f>
        <v>0161</v>
      </c>
      <c r="FH2" s="5" t="str">
        <f>Data!FH2</f>
        <v>0162</v>
      </c>
      <c r="FI2" s="5" t="str">
        <f>Data!FI2</f>
        <v>0163</v>
      </c>
      <c r="FJ2" s="5" t="str">
        <f>Data!FJ2</f>
        <v>0164</v>
      </c>
      <c r="FK2" s="5" t="str">
        <f>Data!FK2</f>
        <v>0165</v>
      </c>
      <c r="FL2" s="5" t="str">
        <f>Data!FL2</f>
        <v>0166</v>
      </c>
      <c r="FM2" s="5" t="str">
        <f>Data!FM2</f>
        <v>0167</v>
      </c>
      <c r="FN2" s="5" t="str">
        <f>Data!FN2</f>
        <v>0168</v>
      </c>
      <c r="FO2" s="5" t="str">
        <f>Data!FO2</f>
        <v>0169</v>
      </c>
      <c r="FP2" s="5" t="str">
        <f>Data!FP2</f>
        <v>0170</v>
      </c>
      <c r="FQ2" s="5" t="str">
        <f>Data!FQ2</f>
        <v>0171</v>
      </c>
      <c r="FR2" s="5" t="str">
        <f>Data!FR2</f>
        <v>0172</v>
      </c>
      <c r="FS2" s="5" t="str">
        <f>Data!FS2</f>
        <v>0173</v>
      </c>
      <c r="FT2" s="5" t="str">
        <f>Data!FT2</f>
        <v>0174</v>
      </c>
      <c r="FU2" s="5" t="str">
        <f>Data!FU2</f>
        <v>0175</v>
      </c>
      <c r="FV2" s="5" t="str">
        <f>Data!FV2</f>
        <v>0176</v>
      </c>
      <c r="FW2" s="5" t="str">
        <f>Data!FW2</f>
        <v>0177</v>
      </c>
      <c r="FX2" s="5" t="str">
        <f>Data!FX2</f>
        <v>0178</v>
      </c>
      <c r="FY2" s="5" t="str">
        <f>Data!FY2</f>
        <v>0179</v>
      </c>
      <c r="FZ2" s="5" t="str">
        <f>Data!FZ2</f>
        <v>0180</v>
      </c>
      <c r="GA2" s="5" t="str">
        <f>Data!GA2</f>
        <v>0181</v>
      </c>
      <c r="GB2" s="5" t="str">
        <f>Data!GB2</f>
        <v>0182</v>
      </c>
      <c r="GC2" s="5" t="str">
        <f>Data!GC2</f>
        <v>0183</v>
      </c>
      <c r="GD2" s="5" t="str">
        <f>Data!GD2</f>
        <v>0184</v>
      </c>
      <c r="GE2" s="5" t="str">
        <f>Data!GE2</f>
        <v>0185</v>
      </c>
      <c r="GF2" s="5" t="str">
        <f>Data!GF2</f>
        <v>0186</v>
      </c>
      <c r="GG2" s="5" t="str">
        <f>Data!GG2</f>
        <v>0187</v>
      </c>
      <c r="GH2" s="5" t="str">
        <f>Data!GH2</f>
        <v>0188</v>
      </c>
      <c r="GI2" s="5" t="str">
        <f>Data!GI2</f>
        <v>0189</v>
      </c>
      <c r="GJ2" s="5" t="str">
        <f>Data!GJ2</f>
        <v>0190</v>
      </c>
      <c r="GK2" s="5" t="str">
        <f>Data!GK2</f>
        <v>0191</v>
      </c>
      <c r="GL2" s="5" t="str">
        <f>Data!GL2</f>
        <v>0192</v>
      </c>
      <c r="GM2" s="5" t="str">
        <f>Data!GM2</f>
        <v>0193</v>
      </c>
      <c r="GN2" s="5" t="str">
        <f>Data!GN2</f>
        <v>0194</v>
      </c>
      <c r="GO2" s="5" t="str">
        <f>Data!GO2</f>
        <v>0195</v>
      </c>
      <c r="GP2" s="5" t="str">
        <f>Data!GP2</f>
        <v>0196</v>
      </c>
      <c r="GQ2" s="5" t="str">
        <f>Data!GQ2</f>
        <v>0197</v>
      </c>
      <c r="GR2" s="5" t="str">
        <f>Data!GR2</f>
        <v>0198</v>
      </c>
      <c r="GS2" s="5" t="str">
        <f>Data!GS2</f>
        <v>0199</v>
      </c>
      <c r="GT2" s="5" t="str">
        <f>Data!GT2</f>
        <v>0200</v>
      </c>
      <c r="GU2" s="5" t="str">
        <f>Data!GU2</f>
        <v>0201</v>
      </c>
      <c r="GV2" s="5" t="str">
        <f>Data!GV2</f>
        <v>0202</v>
      </c>
      <c r="GW2" s="5" t="str">
        <f>Data!GW2</f>
        <v>0203</v>
      </c>
      <c r="GX2" s="5" t="str">
        <f>Data!GX2</f>
        <v>0204</v>
      </c>
      <c r="GY2" s="5" t="str">
        <f>Data!GY2</f>
        <v>0205</v>
      </c>
      <c r="GZ2" s="5" t="str">
        <f>Data!GZ2</f>
        <v>0206</v>
      </c>
      <c r="HA2" s="5" t="str">
        <f>Data!HA2</f>
        <v>0207</v>
      </c>
      <c r="HB2" s="5" t="str">
        <f>Data!HB2</f>
        <v>0208</v>
      </c>
      <c r="HC2" s="5" t="str">
        <f>Data!HC2</f>
        <v>0209</v>
      </c>
      <c r="HD2" s="5" t="str">
        <f>Data!HD2</f>
        <v>0210</v>
      </c>
      <c r="HE2" s="5" t="str">
        <f>Data!HE2</f>
        <v>0211</v>
      </c>
      <c r="HF2" s="5" t="str">
        <f>Data!HF2</f>
        <v>0212</v>
      </c>
      <c r="HG2" s="5" t="str">
        <f>Data!HG2</f>
        <v>0213</v>
      </c>
      <c r="HH2" s="5" t="str">
        <f>Data!HH2</f>
        <v>0214</v>
      </c>
      <c r="HI2" s="5" t="str">
        <f>Data!HI2</f>
        <v>0215</v>
      </c>
      <c r="HJ2" s="5" t="str">
        <f>Data!HJ2</f>
        <v>0216</v>
      </c>
      <c r="HK2" s="5" t="str">
        <f>Data!HK2</f>
        <v>0217</v>
      </c>
      <c r="HL2" s="5" t="str">
        <f>Data!HL2</f>
        <v>0218</v>
      </c>
      <c r="HM2" s="5" t="str">
        <f>Data!HM2</f>
        <v>0219</v>
      </c>
      <c r="HN2" s="5" t="str">
        <f>Data!HN2</f>
        <v>0220</v>
      </c>
      <c r="HO2" s="5" t="str">
        <f>Data!HO2</f>
        <v>0221</v>
      </c>
      <c r="HP2" s="5" t="str">
        <f>Data!HP2</f>
        <v>0222</v>
      </c>
      <c r="HQ2" s="5" t="str">
        <f>Data!HQ2</f>
        <v>0223</v>
      </c>
      <c r="HR2" s="5" t="str">
        <f>Data!HR2</f>
        <v>0224</v>
      </c>
      <c r="HS2" s="5" t="str">
        <f>Data!HS2</f>
        <v>0225</v>
      </c>
      <c r="HT2" s="5" t="str">
        <f>Data!HT2</f>
        <v>0226</v>
      </c>
      <c r="HU2" s="5" t="str">
        <f>Data!HU2</f>
        <v>0227</v>
      </c>
      <c r="HV2" s="5" t="str">
        <f>Data!HV2</f>
        <v>0228</v>
      </c>
      <c r="HW2" s="5" t="str">
        <f>Data!HW2</f>
        <v>0229</v>
      </c>
      <c r="HX2" s="5" t="str">
        <f>Data!HX2</f>
        <v>0230</v>
      </c>
      <c r="HY2" s="5" t="str">
        <f>Data!HY2</f>
        <v>0231</v>
      </c>
      <c r="HZ2" s="5" t="str">
        <f>Data!HZ2</f>
        <v>0232</v>
      </c>
      <c r="IA2" s="5" t="str">
        <f>Data!IA2</f>
        <v>0233</v>
      </c>
      <c r="IB2" s="5" t="str">
        <f>Data!IB2</f>
        <v>0234</v>
      </c>
      <c r="IC2" s="5" t="str">
        <f>Data!IC2</f>
        <v>0235</v>
      </c>
      <c r="ID2" s="5" t="str">
        <f>Data!ID2</f>
        <v>0236</v>
      </c>
      <c r="IE2" s="5" t="str">
        <f>Data!IE2</f>
        <v>0237</v>
      </c>
      <c r="IF2" s="5" t="str">
        <f>Data!IF2</f>
        <v>0238</v>
      </c>
      <c r="IG2" s="5" t="str">
        <f>Data!IG2</f>
        <v>0239</v>
      </c>
      <c r="IH2" s="5" t="str">
        <f>Data!IH2</f>
        <v>0240</v>
      </c>
      <c r="II2" s="5" t="str">
        <f>Data!II2</f>
        <v>0241</v>
      </c>
      <c r="IJ2" s="5" t="str">
        <f>Data!IJ2</f>
        <v>0242</v>
      </c>
      <c r="IK2" s="5" t="str">
        <f>Data!IK2</f>
        <v>0243</v>
      </c>
      <c r="IL2" s="5" t="str">
        <f>Data!IL2</f>
        <v>0244</v>
      </c>
      <c r="IM2" s="5" t="str">
        <f>Data!IM2</f>
        <v>0245</v>
      </c>
      <c r="IN2" s="5" t="str">
        <f>Data!IN2</f>
        <v>0246</v>
      </c>
      <c r="IO2" s="5" t="str">
        <f>Data!IO2</f>
        <v>0247</v>
      </c>
      <c r="IP2" s="5" t="str">
        <f>Data!IP2</f>
        <v>0248</v>
      </c>
      <c r="IQ2" s="5" t="str">
        <f>Data!IQ2</f>
        <v>0249</v>
      </c>
      <c r="IR2" s="5" t="str">
        <f>Data!IR2</f>
        <v>0250</v>
      </c>
    </row>
    <row r="3" spans="1:252" ht="15" customHeight="1" x14ac:dyDescent="0.35">
      <c r="A3" s="6"/>
      <c r="B3" s="8" t="s">
        <v>272</v>
      </c>
      <c r="C3" s="7">
        <f>Data!C3</f>
        <v>200000</v>
      </c>
      <c r="D3" s="7">
        <f>Data!D3</f>
        <v>350000</v>
      </c>
      <c r="E3" s="7">
        <f>Data!E3</f>
        <v>950000</v>
      </c>
      <c r="F3" s="7">
        <f>Data!F3</f>
        <v>250000</v>
      </c>
      <c r="G3" s="7">
        <f>Data!G3</f>
        <v>525000</v>
      </c>
      <c r="H3" s="7">
        <f>Data!H3</f>
        <v>825000</v>
      </c>
      <c r="I3" s="7">
        <f>Data!I3</f>
        <v>700000</v>
      </c>
      <c r="J3" s="7">
        <f>Data!J3</f>
        <v>475000</v>
      </c>
      <c r="K3" s="7">
        <f>Data!K3</f>
        <v>250000</v>
      </c>
      <c r="L3" s="7">
        <f>Data!L3</f>
        <v>975000</v>
      </c>
      <c r="M3" s="7">
        <f>Data!M3</f>
        <v>225000</v>
      </c>
      <c r="N3" s="7">
        <f>Data!N3</f>
        <v>225000</v>
      </c>
      <c r="O3" s="7">
        <f>Data!O3</f>
        <v>750000</v>
      </c>
      <c r="P3" s="7">
        <f>Data!P3</f>
        <v>775000</v>
      </c>
      <c r="Q3" s="7">
        <f>Data!Q3</f>
        <v>350000</v>
      </c>
      <c r="R3" s="7">
        <f>Data!R3</f>
        <v>625000</v>
      </c>
      <c r="S3" s="7">
        <f>Data!S3</f>
        <v>75000</v>
      </c>
      <c r="T3" s="7">
        <f>Data!T3</f>
        <v>150000</v>
      </c>
      <c r="U3" s="7">
        <f>Data!U3</f>
        <v>575000</v>
      </c>
      <c r="V3" s="7">
        <f>Data!V3</f>
        <v>825000</v>
      </c>
      <c r="W3" s="7">
        <f>Data!W3</f>
        <v>650000</v>
      </c>
      <c r="X3" s="7">
        <f>Data!X3</f>
        <v>100000</v>
      </c>
      <c r="Y3" s="7">
        <f>Data!Y3</f>
        <v>125000</v>
      </c>
      <c r="Z3" s="7">
        <f>Data!Z3</f>
        <v>525000</v>
      </c>
      <c r="AA3" s="7">
        <f>Data!AA3</f>
        <v>75000</v>
      </c>
      <c r="AB3" s="7">
        <f>Data!AB3</f>
        <v>600000</v>
      </c>
      <c r="AC3" s="7">
        <f>Data!AC3</f>
        <v>975000</v>
      </c>
      <c r="AD3" s="7">
        <f>Data!AD3</f>
        <v>425000</v>
      </c>
      <c r="AE3" s="7">
        <f>Data!AE3</f>
        <v>475000</v>
      </c>
      <c r="AF3" s="7">
        <f>Data!AF3</f>
        <v>800000</v>
      </c>
      <c r="AG3" s="7">
        <f>Data!AG3</f>
        <v>725000</v>
      </c>
      <c r="AH3" s="7">
        <f>Data!AH3</f>
        <v>225000</v>
      </c>
      <c r="AI3" s="7">
        <f>Data!AI3</f>
        <v>50000</v>
      </c>
      <c r="AJ3" s="7">
        <f>Data!AJ3</f>
        <v>75000</v>
      </c>
      <c r="AK3" s="7">
        <f>Data!AK3</f>
        <v>425000</v>
      </c>
      <c r="AL3" s="7">
        <f>Data!AL3</f>
        <v>1000000</v>
      </c>
      <c r="AM3" s="7">
        <f>Data!AM3</f>
        <v>300000</v>
      </c>
      <c r="AN3" s="7">
        <f>Data!AN3</f>
        <v>700000</v>
      </c>
      <c r="AO3" s="7">
        <f>Data!AO3</f>
        <v>50000</v>
      </c>
      <c r="AP3" s="7">
        <f>Data!AP3</f>
        <v>725000</v>
      </c>
      <c r="AQ3" s="7">
        <f>Data!AQ3</f>
        <v>725000</v>
      </c>
      <c r="AR3" s="7">
        <f>Data!AR3</f>
        <v>400000</v>
      </c>
      <c r="AS3" s="7">
        <f>Data!AS3</f>
        <v>600000</v>
      </c>
      <c r="AT3" s="7">
        <f>Data!AT3</f>
        <v>725000</v>
      </c>
      <c r="AU3" s="7">
        <f>Data!AU3</f>
        <v>950000</v>
      </c>
      <c r="AV3" s="7">
        <f>Data!AV3</f>
        <v>775000</v>
      </c>
      <c r="AW3" s="7">
        <f>Data!AW3</f>
        <v>675000</v>
      </c>
      <c r="AX3" s="7">
        <f>Data!AX3</f>
        <v>625000</v>
      </c>
      <c r="AY3" s="7">
        <f>Data!AY3</f>
        <v>50000</v>
      </c>
      <c r="AZ3" s="7">
        <f>Data!AZ3</f>
        <v>450000</v>
      </c>
      <c r="BA3" s="7">
        <f>Data!BA3</f>
        <v>950000</v>
      </c>
      <c r="BB3" s="7">
        <f>Data!BB3</f>
        <v>825000</v>
      </c>
      <c r="BC3" s="7">
        <f>Data!BC3</f>
        <v>375000</v>
      </c>
      <c r="BD3" s="7">
        <f>Data!BD3</f>
        <v>325000</v>
      </c>
      <c r="BE3" s="7">
        <f>Data!BE3</f>
        <v>50000</v>
      </c>
      <c r="BF3" s="7">
        <f>Data!BF3</f>
        <v>675000</v>
      </c>
      <c r="BG3" s="7">
        <f>Data!BG3</f>
        <v>800000</v>
      </c>
      <c r="BH3" s="7">
        <f>Data!BH3</f>
        <v>250000</v>
      </c>
      <c r="BI3" s="7">
        <f>Data!BI3</f>
        <v>575000</v>
      </c>
      <c r="BJ3" s="7">
        <f>Data!BJ3</f>
        <v>550000</v>
      </c>
      <c r="BK3" s="7">
        <f>Data!BK3</f>
        <v>150000</v>
      </c>
      <c r="BL3" s="7">
        <f>Data!BL3</f>
        <v>150000</v>
      </c>
      <c r="BM3" s="7">
        <f>Data!BM3</f>
        <v>150000</v>
      </c>
      <c r="BN3" s="7">
        <f>Data!BN3</f>
        <v>125000</v>
      </c>
      <c r="BO3" s="7">
        <f>Data!BO3</f>
        <v>900000</v>
      </c>
      <c r="BP3" s="7">
        <f>Data!BP3</f>
        <v>75000</v>
      </c>
      <c r="BQ3" s="7">
        <f>Data!BQ3</f>
        <v>425000</v>
      </c>
      <c r="BR3" s="7">
        <f>Data!BR3</f>
        <v>875000</v>
      </c>
      <c r="BS3" s="7">
        <f>Data!BS3</f>
        <v>275000</v>
      </c>
      <c r="BT3" s="7">
        <f>Data!BT3</f>
        <v>800000</v>
      </c>
      <c r="BU3" s="7">
        <f>Data!BU3</f>
        <v>225000</v>
      </c>
      <c r="BV3" s="7">
        <f>Data!BV3</f>
        <v>175000</v>
      </c>
      <c r="BW3" s="7">
        <f>Data!BW3</f>
        <v>325000</v>
      </c>
      <c r="BX3" s="7">
        <f>Data!BX3</f>
        <v>200000</v>
      </c>
      <c r="BY3" s="7">
        <f>Data!BY3</f>
        <v>575000</v>
      </c>
      <c r="BZ3" s="7">
        <f>Data!BZ3</f>
        <v>625000</v>
      </c>
      <c r="CA3" s="7">
        <f>Data!CA3</f>
        <v>425000</v>
      </c>
      <c r="CB3" s="7">
        <f>Data!CB3</f>
        <v>825000</v>
      </c>
      <c r="CC3" s="7">
        <f>Data!CC3</f>
        <v>975000</v>
      </c>
      <c r="CD3" s="7">
        <f>Data!CD3</f>
        <v>825000</v>
      </c>
      <c r="CE3" s="7">
        <f>Data!CE3</f>
        <v>950000</v>
      </c>
      <c r="CF3" s="7">
        <f>Data!CF3</f>
        <v>300000</v>
      </c>
      <c r="CG3" s="7">
        <f>Data!CG3</f>
        <v>525000</v>
      </c>
      <c r="CH3" s="7">
        <f>Data!CH3</f>
        <v>800000</v>
      </c>
      <c r="CI3" s="7">
        <f>Data!CI3</f>
        <v>950000</v>
      </c>
      <c r="CJ3" s="7">
        <f>Data!CJ3</f>
        <v>25000</v>
      </c>
      <c r="CK3" s="7">
        <f>Data!CK3</f>
        <v>250000</v>
      </c>
      <c r="CL3" s="7">
        <f>Data!CL3</f>
        <v>700000</v>
      </c>
      <c r="CM3" s="7">
        <f>Data!CM3</f>
        <v>200000</v>
      </c>
      <c r="CN3" s="7">
        <f>Data!CN3</f>
        <v>575000</v>
      </c>
      <c r="CO3" s="7">
        <f>Data!CO3</f>
        <v>525000</v>
      </c>
      <c r="CP3" s="7">
        <f>Data!CP3</f>
        <v>100000</v>
      </c>
      <c r="CQ3" s="7">
        <f>Data!CQ3</f>
        <v>75000</v>
      </c>
      <c r="CR3" s="7">
        <f>Data!CR3</f>
        <v>150000</v>
      </c>
      <c r="CS3" s="7">
        <f>Data!CS3</f>
        <v>875000</v>
      </c>
      <c r="CT3" s="7">
        <f>Data!CT3</f>
        <v>150000</v>
      </c>
      <c r="CU3" s="7">
        <f>Data!CU3</f>
        <v>600000</v>
      </c>
      <c r="CV3" s="7">
        <f>Data!CV3</f>
        <v>750000</v>
      </c>
      <c r="CW3" s="7">
        <f>Data!CW3</f>
        <v>450000</v>
      </c>
      <c r="CX3" s="7">
        <f>Data!CX3</f>
        <v>875000</v>
      </c>
      <c r="CY3" s="7">
        <f>Data!CY3</f>
        <v>275000</v>
      </c>
      <c r="CZ3" s="7">
        <f>Data!CZ3</f>
        <v>625000</v>
      </c>
      <c r="DA3" s="7">
        <f>Data!DA3</f>
        <v>1000000</v>
      </c>
      <c r="DB3" s="7">
        <f>Data!DB3</f>
        <v>750000</v>
      </c>
      <c r="DC3" s="7">
        <f>Data!DC3</f>
        <v>375000</v>
      </c>
      <c r="DD3" s="7">
        <f>Data!DD3</f>
        <v>725000</v>
      </c>
      <c r="DE3" s="7">
        <f>Data!DE3</f>
        <v>25000</v>
      </c>
      <c r="DF3" s="7">
        <f>Data!DF3</f>
        <v>900000</v>
      </c>
      <c r="DG3" s="7">
        <f>Data!DG3</f>
        <v>850000</v>
      </c>
      <c r="DH3" s="7">
        <f>Data!DH3</f>
        <v>450000</v>
      </c>
      <c r="DI3" s="7">
        <f>Data!DI3</f>
        <v>675000</v>
      </c>
      <c r="DJ3" s="7">
        <f>Data!DJ3</f>
        <v>475000</v>
      </c>
      <c r="DK3" s="7">
        <f>Data!DK3</f>
        <v>575000</v>
      </c>
      <c r="DL3" s="7">
        <f>Data!DL3</f>
        <v>875000</v>
      </c>
      <c r="DM3" s="7">
        <f>Data!DM3</f>
        <v>250000</v>
      </c>
      <c r="DN3" s="7">
        <f>Data!DN3</f>
        <v>550000</v>
      </c>
      <c r="DO3" s="7">
        <f>Data!DO3</f>
        <v>250000</v>
      </c>
      <c r="DP3" s="7">
        <f>Data!DP3</f>
        <v>950000</v>
      </c>
      <c r="DQ3" s="7">
        <f>Data!DQ3</f>
        <v>200000</v>
      </c>
      <c r="DR3" s="7">
        <f>Data!DR3</f>
        <v>825000</v>
      </c>
      <c r="DS3" s="7">
        <f>Data!DS3</f>
        <v>650000</v>
      </c>
      <c r="DT3" s="7">
        <f>Data!DT3</f>
        <v>675000</v>
      </c>
      <c r="DU3" s="7">
        <f>Data!DU3</f>
        <v>875000</v>
      </c>
      <c r="DV3" s="7">
        <f>Data!DV3</f>
        <v>25000</v>
      </c>
      <c r="DW3" s="7">
        <f>Data!DW3</f>
        <v>900000</v>
      </c>
      <c r="DX3" s="7">
        <f>Data!DX3</f>
        <v>275000</v>
      </c>
      <c r="DY3" s="7">
        <f>Data!DY3</f>
        <v>675000</v>
      </c>
      <c r="DZ3" s="7">
        <f>Data!DZ3</f>
        <v>450000</v>
      </c>
      <c r="EA3" s="7">
        <f>Data!EA3</f>
        <v>525000</v>
      </c>
      <c r="EB3" s="7">
        <f>Data!EB3</f>
        <v>175000</v>
      </c>
      <c r="EC3" s="7">
        <f>Data!EC3</f>
        <v>900000</v>
      </c>
      <c r="ED3" s="7">
        <f>Data!ED3</f>
        <v>275000</v>
      </c>
      <c r="EE3" s="7">
        <f>Data!EE3</f>
        <v>825000</v>
      </c>
      <c r="EF3" s="7">
        <f>Data!EF3</f>
        <v>700000</v>
      </c>
      <c r="EG3" s="7">
        <f>Data!EG3</f>
        <v>925000</v>
      </c>
      <c r="EH3" s="7">
        <f>Data!EH3</f>
        <v>300000</v>
      </c>
      <c r="EI3" s="7">
        <f>Data!EI3</f>
        <v>375000</v>
      </c>
      <c r="EJ3" s="7">
        <f>Data!EJ3</f>
        <v>525000</v>
      </c>
      <c r="EK3" s="7">
        <f>Data!EK3</f>
        <v>550000</v>
      </c>
      <c r="EL3" s="7">
        <f>Data!EL3</f>
        <v>600000</v>
      </c>
      <c r="EM3" s="7">
        <f>Data!EM3</f>
        <v>825000</v>
      </c>
      <c r="EN3" s="7">
        <f>Data!EN3</f>
        <v>725000</v>
      </c>
      <c r="EO3" s="7">
        <f>Data!EO3</f>
        <v>875000</v>
      </c>
      <c r="EP3" s="7">
        <f>Data!EP3</f>
        <v>300000</v>
      </c>
      <c r="EQ3" s="7">
        <f>Data!EQ3</f>
        <v>325000</v>
      </c>
      <c r="ER3" s="7">
        <f>Data!ER3</f>
        <v>900000</v>
      </c>
      <c r="ES3" s="7">
        <f>Data!ES3</f>
        <v>500000</v>
      </c>
      <c r="ET3" s="7">
        <f>Data!ET3</f>
        <v>325000</v>
      </c>
      <c r="EU3" s="7">
        <f>Data!EU3</f>
        <v>975000</v>
      </c>
      <c r="EV3" s="7">
        <f>Data!EV3</f>
        <v>875000</v>
      </c>
      <c r="EW3" s="7">
        <f>Data!EW3</f>
        <v>425000</v>
      </c>
      <c r="EX3" s="7">
        <f>Data!EX3</f>
        <v>475000</v>
      </c>
      <c r="EY3" s="7">
        <f>Data!EY3</f>
        <v>1000000</v>
      </c>
      <c r="EZ3" s="7">
        <f>Data!EZ3</f>
        <v>275000</v>
      </c>
      <c r="FA3" s="7">
        <f>Data!FA3</f>
        <v>975000</v>
      </c>
      <c r="FB3" s="7">
        <f>Data!FB3</f>
        <v>950000</v>
      </c>
      <c r="FC3" s="7">
        <f>Data!FC3</f>
        <v>400000</v>
      </c>
      <c r="FD3" s="7">
        <f>Data!FD3</f>
        <v>375000</v>
      </c>
      <c r="FE3" s="7">
        <f>Data!FE3</f>
        <v>500000</v>
      </c>
      <c r="FF3" s="7">
        <f>Data!FF3</f>
        <v>375000</v>
      </c>
      <c r="FG3" s="7">
        <f>Data!FG3</f>
        <v>650000</v>
      </c>
      <c r="FH3" s="7">
        <f>Data!FH3</f>
        <v>325000</v>
      </c>
      <c r="FI3" s="7">
        <f>Data!FI3</f>
        <v>775000</v>
      </c>
      <c r="FJ3" s="7">
        <f>Data!FJ3</f>
        <v>900000</v>
      </c>
      <c r="FK3" s="7">
        <f>Data!FK3</f>
        <v>475000</v>
      </c>
      <c r="FL3" s="7">
        <f>Data!FL3</f>
        <v>975000</v>
      </c>
      <c r="FM3" s="7">
        <f>Data!FM3</f>
        <v>150000</v>
      </c>
      <c r="FN3" s="7">
        <f>Data!FN3</f>
        <v>150000</v>
      </c>
      <c r="FO3" s="7">
        <f>Data!FO3</f>
        <v>100000</v>
      </c>
      <c r="FP3" s="7">
        <f>Data!FP3</f>
        <v>825000</v>
      </c>
      <c r="FQ3" s="7">
        <f>Data!FQ3</f>
        <v>575000</v>
      </c>
      <c r="FR3" s="7">
        <f>Data!FR3</f>
        <v>750000</v>
      </c>
      <c r="FS3" s="7">
        <f>Data!FS3</f>
        <v>325000</v>
      </c>
      <c r="FT3" s="7">
        <f>Data!FT3</f>
        <v>525000</v>
      </c>
      <c r="FU3" s="7">
        <f>Data!FU3</f>
        <v>875000</v>
      </c>
      <c r="FV3" s="7">
        <f>Data!FV3</f>
        <v>450000</v>
      </c>
      <c r="FW3" s="7">
        <f>Data!FW3</f>
        <v>475000</v>
      </c>
      <c r="FX3" s="7">
        <f>Data!FX3</f>
        <v>650000</v>
      </c>
      <c r="FY3" s="7">
        <f>Data!FY3</f>
        <v>75000</v>
      </c>
      <c r="FZ3" s="7">
        <f>Data!FZ3</f>
        <v>725000</v>
      </c>
      <c r="GA3" s="7">
        <f>Data!GA3</f>
        <v>875000</v>
      </c>
      <c r="GB3" s="7">
        <f>Data!GB3</f>
        <v>950000</v>
      </c>
      <c r="GC3" s="7">
        <f>Data!GC3</f>
        <v>450000</v>
      </c>
      <c r="GD3" s="7">
        <f>Data!GD3</f>
        <v>150000</v>
      </c>
      <c r="GE3" s="7">
        <f>Data!GE3</f>
        <v>900000</v>
      </c>
      <c r="GF3" s="7">
        <f>Data!GF3</f>
        <v>950000</v>
      </c>
      <c r="GG3" s="7">
        <f>Data!GG3</f>
        <v>525000</v>
      </c>
      <c r="GH3" s="7">
        <f>Data!GH3</f>
        <v>200000</v>
      </c>
      <c r="GI3" s="7">
        <f>Data!GI3</f>
        <v>425000</v>
      </c>
      <c r="GJ3" s="7">
        <f>Data!GJ3</f>
        <v>375000</v>
      </c>
      <c r="GK3" s="7">
        <f>Data!GK3</f>
        <v>50000</v>
      </c>
      <c r="GL3" s="7">
        <f>Data!GL3</f>
        <v>50000</v>
      </c>
      <c r="GM3" s="7">
        <f>Data!GM3</f>
        <v>475000</v>
      </c>
      <c r="GN3" s="7">
        <f>Data!GN3</f>
        <v>975000</v>
      </c>
      <c r="GO3" s="7">
        <f>Data!GO3</f>
        <v>925000</v>
      </c>
      <c r="GP3" s="7">
        <f>Data!GP3</f>
        <v>975000</v>
      </c>
      <c r="GQ3" s="7">
        <f>Data!GQ3</f>
        <v>75000</v>
      </c>
      <c r="GR3" s="7">
        <f>Data!GR3</f>
        <v>800000</v>
      </c>
      <c r="GS3" s="7">
        <f>Data!GS3</f>
        <v>875000</v>
      </c>
      <c r="GT3" s="7">
        <f>Data!GT3</f>
        <v>500000</v>
      </c>
      <c r="GU3" s="7">
        <f>Data!GU3</f>
        <v>625000</v>
      </c>
      <c r="GV3" s="7">
        <f>Data!GV3</f>
        <v>550000</v>
      </c>
      <c r="GW3" s="7">
        <f>Data!GW3</f>
        <v>500000</v>
      </c>
      <c r="GX3" s="7">
        <f>Data!GX3</f>
        <v>200000</v>
      </c>
      <c r="GY3" s="7">
        <f>Data!GY3</f>
        <v>325000</v>
      </c>
      <c r="GZ3" s="7">
        <f>Data!GZ3</f>
        <v>225000</v>
      </c>
      <c r="HA3" s="7">
        <f>Data!HA3</f>
        <v>750000</v>
      </c>
      <c r="HB3" s="7">
        <f>Data!HB3</f>
        <v>325000</v>
      </c>
      <c r="HC3" s="7">
        <f>Data!HC3</f>
        <v>75000</v>
      </c>
      <c r="HD3" s="7">
        <f>Data!HD3</f>
        <v>775000</v>
      </c>
      <c r="HE3" s="7">
        <f>Data!HE3</f>
        <v>950000</v>
      </c>
      <c r="HF3" s="7">
        <f>Data!HF3</f>
        <v>175000</v>
      </c>
      <c r="HG3" s="7">
        <f>Data!HG3</f>
        <v>75000</v>
      </c>
      <c r="HH3" s="7">
        <f>Data!HH3</f>
        <v>775000</v>
      </c>
      <c r="HI3" s="7">
        <f>Data!HI3</f>
        <v>200000</v>
      </c>
      <c r="HJ3" s="7">
        <f>Data!HJ3</f>
        <v>225000</v>
      </c>
      <c r="HK3" s="7">
        <f>Data!HK3</f>
        <v>550000</v>
      </c>
      <c r="HL3" s="7">
        <f>Data!HL3</f>
        <v>125000</v>
      </c>
      <c r="HM3" s="7">
        <f>Data!HM3</f>
        <v>200000</v>
      </c>
      <c r="HN3" s="7">
        <f>Data!HN3</f>
        <v>400000</v>
      </c>
      <c r="HO3" s="7">
        <f>Data!HO3</f>
        <v>875000</v>
      </c>
      <c r="HP3" s="7">
        <f>Data!HP3</f>
        <v>175000</v>
      </c>
      <c r="HQ3" s="7">
        <f>Data!HQ3</f>
        <v>950000</v>
      </c>
      <c r="HR3" s="7">
        <f>Data!HR3</f>
        <v>325000</v>
      </c>
      <c r="HS3" s="7">
        <f>Data!HS3</f>
        <v>525000</v>
      </c>
      <c r="HT3" s="7">
        <f>Data!HT3</f>
        <v>575000</v>
      </c>
      <c r="HU3" s="7">
        <f>Data!HU3</f>
        <v>125000</v>
      </c>
      <c r="HV3" s="7">
        <f>Data!HV3</f>
        <v>25000</v>
      </c>
      <c r="HW3" s="7">
        <f>Data!HW3</f>
        <v>625000</v>
      </c>
      <c r="HX3" s="7">
        <f>Data!HX3</f>
        <v>325000</v>
      </c>
      <c r="HY3" s="7">
        <f>Data!HY3</f>
        <v>775000</v>
      </c>
      <c r="HZ3" s="7">
        <f>Data!HZ3</f>
        <v>100000</v>
      </c>
      <c r="IA3" s="7">
        <f>Data!IA3</f>
        <v>800000</v>
      </c>
      <c r="IB3" s="7">
        <f>Data!IB3</f>
        <v>1000000</v>
      </c>
      <c r="IC3" s="7">
        <f>Data!IC3</f>
        <v>775000</v>
      </c>
      <c r="ID3" s="7">
        <f>Data!ID3</f>
        <v>325000</v>
      </c>
      <c r="IE3" s="7">
        <f>Data!IE3</f>
        <v>175000</v>
      </c>
      <c r="IF3" s="7">
        <f>Data!IF3</f>
        <v>950000</v>
      </c>
      <c r="IG3" s="7">
        <f>Data!IG3</f>
        <v>950000</v>
      </c>
      <c r="IH3" s="7">
        <f>Data!IH3</f>
        <v>250000</v>
      </c>
      <c r="II3" s="7">
        <f>Data!II3</f>
        <v>525000</v>
      </c>
      <c r="IJ3" s="7">
        <f>Data!IJ3</f>
        <v>825000</v>
      </c>
      <c r="IK3" s="7">
        <f>Data!IK3</f>
        <v>750000</v>
      </c>
      <c r="IL3" s="7">
        <f>Data!IL3</f>
        <v>650000</v>
      </c>
      <c r="IM3" s="7">
        <f>Data!IM3</f>
        <v>500000</v>
      </c>
      <c r="IN3" s="7">
        <f>Data!IN3</f>
        <v>25000</v>
      </c>
      <c r="IO3" s="7">
        <f>Data!IO3</f>
        <v>400000</v>
      </c>
      <c r="IP3" s="7">
        <f>Data!IP3</f>
        <v>150000</v>
      </c>
      <c r="IQ3" s="7">
        <f>Data!IQ3</f>
        <v>950000</v>
      </c>
      <c r="IR3" s="7">
        <f>Data!IR3</f>
        <v>550000</v>
      </c>
    </row>
    <row r="4" spans="1:252" ht="15" customHeight="1" x14ac:dyDescent="0.35">
      <c r="A4" s="6"/>
      <c r="B4" s="8" t="s">
        <v>313</v>
      </c>
      <c r="C4" s="7">
        <f>Data!C4</f>
        <v>15</v>
      </c>
      <c r="D4" s="7">
        <f>Data!D4</f>
        <v>15</v>
      </c>
      <c r="E4" s="7">
        <f>Data!E4</f>
        <v>8</v>
      </c>
      <c r="F4" s="7">
        <f>Data!F4</f>
        <v>9</v>
      </c>
      <c r="G4" s="7">
        <f>Data!G4</f>
        <v>9</v>
      </c>
      <c r="H4" s="7">
        <f>Data!H4</f>
        <v>14</v>
      </c>
      <c r="I4" s="7">
        <f>Data!I4</f>
        <v>9</v>
      </c>
      <c r="J4" s="7">
        <f>Data!J4</f>
        <v>12</v>
      </c>
      <c r="K4" s="7">
        <f>Data!K4</f>
        <v>15</v>
      </c>
      <c r="L4" s="7">
        <f>Data!L4</f>
        <v>8</v>
      </c>
      <c r="M4" s="7">
        <f>Data!M4</f>
        <v>5</v>
      </c>
      <c r="N4" s="7">
        <f>Data!N4</f>
        <v>11</v>
      </c>
      <c r="O4" s="7">
        <f>Data!O4</f>
        <v>11</v>
      </c>
      <c r="P4" s="7">
        <f>Data!P4</f>
        <v>6</v>
      </c>
      <c r="Q4" s="7">
        <f>Data!Q4</f>
        <v>13</v>
      </c>
      <c r="R4" s="7">
        <f>Data!R4</f>
        <v>15</v>
      </c>
      <c r="S4" s="7">
        <f>Data!S4</f>
        <v>13</v>
      </c>
      <c r="T4" s="7">
        <f>Data!T4</f>
        <v>14</v>
      </c>
      <c r="U4" s="7">
        <f>Data!U4</f>
        <v>11</v>
      </c>
      <c r="V4" s="7">
        <f>Data!V4</f>
        <v>15</v>
      </c>
      <c r="W4" s="7">
        <f>Data!W4</f>
        <v>6</v>
      </c>
      <c r="X4" s="7">
        <f>Data!X4</f>
        <v>15</v>
      </c>
      <c r="Y4" s="7">
        <f>Data!Y4</f>
        <v>15</v>
      </c>
      <c r="Z4" s="7">
        <f>Data!Z4</f>
        <v>8</v>
      </c>
      <c r="AA4" s="7">
        <f>Data!AA4</f>
        <v>11</v>
      </c>
      <c r="AB4" s="7">
        <f>Data!AB4</f>
        <v>13</v>
      </c>
      <c r="AC4" s="7">
        <f>Data!AC4</f>
        <v>8</v>
      </c>
      <c r="AD4" s="7">
        <f>Data!AD4</f>
        <v>5</v>
      </c>
      <c r="AE4" s="7">
        <f>Data!AE4</f>
        <v>5</v>
      </c>
      <c r="AF4" s="7">
        <f>Data!AF4</f>
        <v>9</v>
      </c>
      <c r="AG4" s="7">
        <f>Data!AG4</f>
        <v>11</v>
      </c>
      <c r="AH4" s="7">
        <f>Data!AH4</f>
        <v>10</v>
      </c>
      <c r="AI4" s="7">
        <f>Data!AI4</f>
        <v>12</v>
      </c>
      <c r="AJ4" s="7">
        <f>Data!AJ4</f>
        <v>13</v>
      </c>
      <c r="AK4" s="7">
        <f>Data!AK4</f>
        <v>13</v>
      </c>
      <c r="AL4" s="7">
        <f>Data!AL4</f>
        <v>13</v>
      </c>
      <c r="AM4" s="7">
        <f>Data!AM4</f>
        <v>14</v>
      </c>
      <c r="AN4" s="7">
        <f>Data!AN4</f>
        <v>15</v>
      </c>
      <c r="AO4" s="7">
        <f>Data!AO4</f>
        <v>7</v>
      </c>
      <c r="AP4" s="7">
        <f>Data!AP4</f>
        <v>9</v>
      </c>
      <c r="AQ4" s="7">
        <f>Data!AQ4</f>
        <v>11</v>
      </c>
      <c r="AR4" s="7">
        <f>Data!AR4</f>
        <v>8</v>
      </c>
      <c r="AS4" s="7">
        <f>Data!AS4</f>
        <v>11</v>
      </c>
      <c r="AT4" s="7">
        <f>Data!AT4</f>
        <v>13</v>
      </c>
      <c r="AU4" s="7">
        <f>Data!AU4</f>
        <v>7</v>
      </c>
      <c r="AV4" s="7">
        <f>Data!AV4</f>
        <v>15</v>
      </c>
      <c r="AW4" s="7">
        <f>Data!AW4</f>
        <v>11</v>
      </c>
      <c r="AX4" s="7">
        <f>Data!AX4</f>
        <v>7</v>
      </c>
      <c r="AY4" s="7">
        <f>Data!AY4</f>
        <v>9</v>
      </c>
      <c r="AZ4" s="7">
        <f>Data!AZ4</f>
        <v>13</v>
      </c>
      <c r="BA4" s="7">
        <f>Data!BA4</f>
        <v>13</v>
      </c>
      <c r="BB4" s="7">
        <f>Data!BB4</f>
        <v>9</v>
      </c>
      <c r="BC4" s="7">
        <f>Data!BC4</f>
        <v>13</v>
      </c>
      <c r="BD4" s="7">
        <f>Data!BD4</f>
        <v>5</v>
      </c>
      <c r="BE4" s="7">
        <f>Data!BE4</f>
        <v>6</v>
      </c>
      <c r="BF4" s="7">
        <f>Data!BF4</f>
        <v>11</v>
      </c>
      <c r="BG4" s="7">
        <f>Data!BG4</f>
        <v>12</v>
      </c>
      <c r="BH4" s="7">
        <f>Data!BH4</f>
        <v>7</v>
      </c>
      <c r="BI4" s="7">
        <f>Data!BI4</f>
        <v>7</v>
      </c>
      <c r="BJ4" s="7">
        <f>Data!BJ4</f>
        <v>12</v>
      </c>
      <c r="BK4" s="7">
        <f>Data!BK4</f>
        <v>5</v>
      </c>
      <c r="BL4" s="7">
        <f>Data!BL4</f>
        <v>14</v>
      </c>
      <c r="BM4" s="7">
        <f>Data!BM4</f>
        <v>6</v>
      </c>
      <c r="BN4" s="7">
        <f>Data!BN4</f>
        <v>7</v>
      </c>
      <c r="BO4" s="7">
        <f>Data!BO4</f>
        <v>8</v>
      </c>
      <c r="BP4" s="7">
        <f>Data!BP4</f>
        <v>9</v>
      </c>
      <c r="BQ4" s="7">
        <f>Data!BQ4</f>
        <v>11</v>
      </c>
      <c r="BR4" s="7">
        <f>Data!BR4</f>
        <v>14</v>
      </c>
      <c r="BS4" s="7">
        <f>Data!BS4</f>
        <v>10</v>
      </c>
      <c r="BT4" s="7">
        <f>Data!BT4</f>
        <v>13</v>
      </c>
      <c r="BU4" s="7">
        <f>Data!BU4</f>
        <v>8</v>
      </c>
      <c r="BV4" s="7">
        <f>Data!BV4</f>
        <v>8</v>
      </c>
      <c r="BW4" s="7">
        <f>Data!BW4</f>
        <v>13</v>
      </c>
      <c r="BX4" s="7">
        <f>Data!BX4</f>
        <v>11</v>
      </c>
      <c r="BY4" s="7">
        <f>Data!BY4</f>
        <v>5</v>
      </c>
      <c r="BZ4" s="7">
        <f>Data!BZ4</f>
        <v>8</v>
      </c>
      <c r="CA4" s="7">
        <f>Data!CA4</f>
        <v>6</v>
      </c>
      <c r="CB4" s="7">
        <f>Data!CB4</f>
        <v>8</v>
      </c>
      <c r="CC4" s="7">
        <f>Data!CC4</f>
        <v>11</v>
      </c>
      <c r="CD4" s="7">
        <f>Data!CD4</f>
        <v>9</v>
      </c>
      <c r="CE4" s="7">
        <f>Data!CE4</f>
        <v>6</v>
      </c>
      <c r="CF4" s="7">
        <f>Data!CF4</f>
        <v>8</v>
      </c>
      <c r="CG4" s="7">
        <f>Data!CG4</f>
        <v>13</v>
      </c>
      <c r="CH4" s="7">
        <f>Data!CH4</f>
        <v>10</v>
      </c>
      <c r="CI4" s="7">
        <f>Data!CI4</f>
        <v>10</v>
      </c>
      <c r="CJ4" s="7">
        <f>Data!CJ4</f>
        <v>14</v>
      </c>
      <c r="CK4" s="7">
        <f>Data!CK4</f>
        <v>13</v>
      </c>
      <c r="CL4" s="7">
        <f>Data!CL4</f>
        <v>5</v>
      </c>
      <c r="CM4" s="7">
        <f>Data!CM4</f>
        <v>13</v>
      </c>
      <c r="CN4" s="7">
        <f>Data!CN4</f>
        <v>9</v>
      </c>
      <c r="CO4" s="7">
        <f>Data!CO4</f>
        <v>13</v>
      </c>
      <c r="CP4" s="7">
        <f>Data!CP4</f>
        <v>7</v>
      </c>
      <c r="CQ4" s="7">
        <f>Data!CQ4</f>
        <v>10</v>
      </c>
      <c r="CR4" s="7">
        <f>Data!CR4</f>
        <v>6</v>
      </c>
      <c r="CS4" s="7">
        <f>Data!CS4</f>
        <v>10</v>
      </c>
      <c r="CT4" s="7">
        <f>Data!CT4</f>
        <v>11</v>
      </c>
      <c r="CU4" s="7">
        <f>Data!CU4</f>
        <v>14</v>
      </c>
      <c r="CV4" s="7">
        <f>Data!CV4</f>
        <v>7</v>
      </c>
      <c r="CW4" s="7">
        <f>Data!CW4</f>
        <v>9</v>
      </c>
      <c r="CX4" s="7">
        <f>Data!CX4</f>
        <v>9</v>
      </c>
      <c r="CY4" s="7">
        <f>Data!CY4</f>
        <v>11</v>
      </c>
      <c r="CZ4" s="7">
        <f>Data!CZ4</f>
        <v>9</v>
      </c>
      <c r="DA4" s="7">
        <f>Data!DA4</f>
        <v>13</v>
      </c>
      <c r="DB4" s="7">
        <f>Data!DB4</f>
        <v>5</v>
      </c>
      <c r="DC4" s="7">
        <f>Data!DC4</f>
        <v>14</v>
      </c>
      <c r="DD4" s="7">
        <f>Data!DD4</f>
        <v>8</v>
      </c>
      <c r="DE4" s="7">
        <f>Data!DE4</f>
        <v>5</v>
      </c>
      <c r="DF4" s="7">
        <f>Data!DF4</f>
        <v>7</v>
      </c>
      <c r="DG4" s="7">
        <f>Data!DG4</f>
        <v>11</v>
      </c>
      <c r="DH4" s="7">
        <f>Data!DH4</f>
        <v>9</v>
      </c>
      <c r="DI4" s="7">
        <f>Data!DI4</f>
        <v>7</v>
      </c>
      <c r="DJ4" s="7">
        <f>Data!DJ4</f>
        <v>10</v>
      </c>
      <c r="DK4" s="7">
        <f>Data!DK4</f>
        <v>13</v>
      </c>
      <c r="DL4" s="7">
        <f>Data!DL4</f>
        <v>14</v>
      </c>
      <c r="DM4" s="7">
        <f>Data!DM4</f>
        <v>12</v>
      </c>
      <c r="DN4" s="7">
        <f>Data!DN4</f>
        <v>7</v>
      </c>
      <c r="DO4" s="7">
        <f>Data!DO4</f>
        <v>5</v>
      </c>
      <c r="DP4" s="7">
        <f>Data!DP4</f>
        <v>14</v>
      </c>
      <c r="DQ4" s="7">
        <f>Data!DQ4</f>
        <v>10</v>
      </c>
      <c r="DR4" s="7">
        <f>Data!DR4</f>
        <v>14</v>
      </c>
      <c r="DS4" s="7">
        <f>Data!DS4</f>
        <v>15</v>
      </c>
      <c r="DT4" s="7">
        <f>Data!DT4</f>
        <v>9</v>
      </c>
      <c r="DU4" s="7">
        <f>Data!DU4</f>
        <v>5</v>
      </c>
      <c r="DV4" s="7">
        <f>Data!DV4</f>
        <v>10</v>
      </c>
      <c r="DW4" s="7">
        <f>Data!DW4</f>
        <v>7</v>
      </c>
      <c r="DX4" s="7">
        <f>Data!DX4</f>
        <v>7</v>
      </c>
      <c r="DY4" s="7">
        <f>Data!DY4</f>
        <v>13</v>
      </c>
      <c r="DZ4" s="7">
        <f>Data!DZ4</f>
        <v>5</v>
      </c>
      <c r="EA4" s="7">
        <f>Data!EA4</f>
        <v>6</v>
      </c>
      <c r="EB4" s="7">
        <f>Data!EB4</f>
        <v>7</v>
      </c>
      <c r="EC4" s="7">
        <f>Data!EC4</f>
        <v>9</v>
      </c>
      <c r="ED4" s="7">
        <f>Data!ED4</f>
        <v>11</v>
      </c>
      <c r="EE4" s="7">
        <f>Data!EE4</f>
        <v>14</v>
      </c>
      <c r="EF4" s="7">
        <f>Data!EF4</f>
        <v>15</v>
      </c>
      <c r="EG4" s="7">
        <f>Data!EG4</f>
        <v>8</v>
      </c>
      <c r="EH4" s="7">
        <f>Data!EH4</f>
        <v>13</v>
      </c>
      <c r="EI4" s="7">
        <f>Data!EI4</f>
        <v>10</v>
      </c>
      <c r="EJ4" s="7">
        <f>Data!EJ4</f>
        <v>5</v>
      </c>
      <c r="EK4" s="7">
        <f>Data!EK4</f>
        <v>15</v>
      </c>
      <c r="EL4" s="7">
        <f>Data!EL4</f>
        <v>15</v>
      </c>
      <c r="EM4" s="7">
        <f>Data!EM4</f>
        <v>5</v>
      </c>
      <c r="EN4" s="7">
        <f>Data!EN4</f>
        <v>14</v>
      </c>
      <c r="EO4" s="7">
        <f>Data!EO4</f>
        <v>5</v>
      </c>
      <c r="EP4" s="7">
        <f>Data!EP4</f>
        <v>15</v>
      </c>
      <c r="EQ4" s="7">
        <f>Data!EQ4</f>
        <v>13</v>
      </c>
      <c r="ER4" s="7">
        <f>Data!ER4</f>
        <v>15</v>
      </c>
      <c r="ES4" s="7">
        <f>Data!ES4</f>
        <v>13</v>
      </c>
      <c r="ET4" s="7">
        <f>Data!ET4</f>
        <v>14</v>
      </c>
      <c r="EU4" s="7">
        <f>Data!EU4</f>
        <v>15</v>
      </c>
      <c r="EV4" s="7">
        <f>Data!EV4</f>
        <v>6</v>
      </c>
      <c r="EW4" s="7">
        <f>Data!EW4</f>
        <v>13</v>
      </c>
      <c r="EX4" s="7">
        <f>Data!EX4</f>
        <v>12</v>
      </c>
      <c r="EY4" s="7">
        <f>Data!EY4</f>
        <v>14</v>
      </c>
      <c r="EZ4" s="7">
        <f>Data!EZ4</f>
        <v>12</v>
      </c>
      <c r="FA4" s="7">
        <f>Data!FA4</f>
        <v>6</v>
      </c>
      <c r="FB4" s="7">
        <f>Data!FB4</f>
        <v>6</v>
      </c>
      <c r="FC4" s="7">
        <f>Data!FC4</f>
        <v>5</v>
      </c>
      <c r="FD4" s="7">
        <f>Data!FD4</f>
        <v>8</v>
      </c>
      <c r="FE4" s="7">
        <f>Data!FE4</f>
        <v>10</v>
      </c>
      <c r="FF4" s="7">
        <f>Data!FF4</f>
        <v>15</v>
      </c>
      <c r="FG4" s="7">
        <f>Data!FG4</f>
        <v>6</v>
      </c>
      <c r="FH4" s="7">
        <f>Data!FH4</f>
        <v>12</v>
      </c>
      <c r="FI4" s="7">
        <f>Data!FI4</f>
        <v>9</v>
      </c>
      <c r="FJ4" s="7">
        <f>Data!FJ4</f>
        <v>13</v>
      </c>
      <c r="FK4" s="7">
        <f>Data!FK4</f>
        <v>8</v>
      </c>
      <c r="FL4" s="7">
        <f>Data!FL4</f>
        <v>15</v>
      </c>
      <c r="FM4" s="7">
        <f>Data!FM4</f>
        <v>15</v>
      </c>
      <c r="FN4" s="7">
        <f>Data!FN4</f>
        <v>10</v>
      </c>
      <c r="FO4" s="7">
        <f>Data!FO4</f>
        <v>14</v>
      </c>
      <c r="FP4" s="7">
        <f>Data!FP4</f>
        <v>15</v>
      </c>
      <c r="FQ4" s="7">
        <f>Data!FQ4</f>
        <v>14</v>
      </c>
      <c r="FR4" s="7">
        <f>Data!FR4</f>
        <v>11</v>
      </c>
      <c r="FS4" s="7">
        <f>Data!FS4</f>
        <v>7</v>
      </c>
      <c r="FT4" s="7">
        <f>Data!FT4</f>
        <v>10</v>
      </c>
      <c r="FU4" s="7">
        <f>Data!FU4</f>
        <v>5</v>
      </c>
      <c r="FV4" s="7">
        <f>Data!FV4</f>
        <v>10</v>
      </c>
      <c r="FW4" s="7">
        <f>Data!FW4</f>
        <v>10</v>
      </c>
      <c r="FX4" s="7">
        <f>Data!FX4</f>
        <v>10</v>
      </c>
      <c r="FY4" s="7">
        <f>Data!FY4</f>
        <v>7</v>
      </c>
      <c r="FZ4" s="7">
        <f>Data!FZ4</f>
        <v>15</v>
      </c>
      <c r="GA4" s="7">
        <f>Data!GA4</f>
        <v>15</v>
      </c>
      <c r="GB4" s="7">
        <f>Data!GB4</f>
        <v>10</v>
      </c>
      <c r="GC4" s="7">
        <f>Data!GC4</f>
        <v>7</v>
      </c>
      <c r="GD4" s="7">
        <f>Data!GD4</f>
        <v>7</v>
      </c>
      <c r="GE4" s="7">
        <f>Data!GE4</f>
        <v>12</v>
      </c>
      <c r="GF4" s="7">
        <f>Data!GF4</f>
        <v>11</v>
      </c>
      <c r="GG4" s="7">
        <f>Data!GG4</f>
        <v>6</v>
      </c>
      <c r="GH4" s="7">
        <f>Data!GH4</f>
        <v>11</v>
      </c>
      <c r="GI4" s="7">
        <f>Data!GI4</f>
        <v>7</v>
      </c>
      <c r="GJ4" s="7">
        <f>Data!GJ4</f>
        <v>8</v>
      </c>
      <c r="GK4" s="7">
        <f>Data!GK4</f>
        <v>12</v>
      </c>
      <c r="GL4" s="7">
        <f>Data!GL4</f>
        <v>10</v>
      </c>
      <c r="GM4" s="7">
        <f>Data!GM4</f>
        <v>9</v>
      </c>
      <c r="GN4" s="7">
        <f>Data!GN4</f>
        <v>15</v>
      </c>
      <c r="GO4" s="7">
        <f>Data!GO4</f>
        <v>8</v>
      </c>
      <c r="GP4" s="7">
        <f>Data!GP4</f>
        <v>8</v>
      </c>
      <c r="GQ4" s="7">
        <f>Data!GQ4</f>
        <v>6</v>
      </c>
      <c r="GR4" s="7">
        <f>Data!GR4</f>
        <v>9</v>
      </c>
      <c r="GS4" s="7">
        <f>Data!GS4</f>
        <v>10</v>
      </c>
      <c r="GT4" s="7">
        <f>Data!GT4</f>
        <v>5</v>
      </c>
      <c r="GU4" s="7">
        <f>Data!GU4</f>
        <v>15</v>
      </c>
      <c r="GV4" s="7">
        <f>Data!GV4</f>
        <v>11</v>
      </c>
      <c r="GW4" s="7">
        <f>Data!GW4</f>
        <v>6</v>
      </c>
      <c r="GX4" s="7">
        <f>Data!GX4</f>
        <v>7</v>
      </c>
      <c r="GY4" s="7">
        <f>Data!GY4</f>
        <v>11</v>
      </c>
      <c r="GZ4" s="7">
        <f>Data!GZ4</f>
        <v>5</v>
      </c>
      <c r="HA4" s="7">
        <f>Data!HA4</f>
        <v>10</v>
      </c>
      <c r="HB4" s="7">
        <f>Data!HB4</f>
        <v>15</v>
      </c>
      <c r="HC4" s="7">
        <f>Data!HC4</f>
        <v>12</v>
      </c>
      <c r="HD4" s="7">
        <f>Data!HD4</f>
        <v>11</v>
      </c>
      <c r="HE4" s="7">
        <f>Data!HE4</f>
        <v>7</v>
      </c>
      <c r="HF4" s="7">
        <f>Data!HF4</f>
        <v>5</v>
      </c>
      <c r="HG4" s="7">
        <f>Data!HG4</f>
        <v>12</v>
      </c>
      <c r="HH4" s="7">
        <f>Data!HH4</f>
        <v>6</v>
      </c>
      <c r="HI4" s="7">
        <f>Data!HI4</f>
        <v>10</v>
      </c>
      <c r="HJ4" s="7">
        <f>Data!HJ4</f>
        <v>5</v>
      </c>
      <c r="HK4" s="7">
        <f>Data!HK4</f>
        <v>15</v>
      </c>
      <c r="HL4" s="7">
        <f>Data!HL4</f>
        <v>7</v>
      </c>
      <c r="HM4" s="7">
        <f>Data!HM4</f>
        <v>5</v>
      </c>
      <c r="HN4" s="7">
        <f>Data!HN4</f>
        <v>12</v>
      </c>
      <c r="HO4" s="7">
        <f>Data!HO4</f>
        <v>13</v>
      </c>
      <c r="HP4" s="7">
        <f>Data!HP4</f>
        <v>10</v>
      </c>
      <c r="HQ4" s="7">
        <f>Data!HQ4</f>
        <v>9</v>
      </c>
      <c r="HR4" s="7">
        <f>Data!HR4</f>
        <v>14</v>
      </c>
      <c r="HS4" s="7">
        <f>Data!HS4</f>
        <v>13</v>
      </c>
      <c r="HT4" s="7">
        <f>Data!HT4</f>
        <v>6</v>
      </c>
      <c r="HU4" s="7">
        <f>Data!HU4</f>
        <v>5</v>
      </c>
      <c r="HV4" s="7">
        <f>Data!HV4</f>
        <v>7</v>
      </c>
      <c r="HW4" s="7">
        <f>Data!HW4</f>
        <v>11</v>
      </c>
      <c r="HX4" s="7">
        <f>Data!HX4</f>
        <v>8</v>
      </c>
      <c r="HY4" s="7">
        <f>Data!HY4</f>
        <v>12</v>
      </c>
      <c r="HZ4" s="7">
        <f>Data!HZ4</f>
        <v>8</v>
      </c>
      <c r="IA4" s="7">
        <f>Data!IA4</f>
        <v>8</v>
      </c>
      <c r="IB4" s="7">
        <f>Data!IB4</f>
        <v>9</v>
      </c>
      <c r="IC4" s="7">
        <f>Data!IC4</f>
        <v>6</v>
      </c>
      <c r="ID4" s="7">
        <f>Data!ID4</f>
        <v>6</v>
      </c>
      <c r="IE4" s="7">
        <f>Data!IE4</f>
        <v>13</v>
      </c>
      <c r="IF4" s="7">
        <f>Data!IF4</f>
        <v>9</v>
      </c>
      <c r="IG4" s="7">
        <f>Data!IG4</f>
        <v>5</v>
      </c>
      <c r="IH4" s="7">
        <f>Data!IH4</f>
        <v>7</v>
      </c>
      <c r="II4" s="7">
        <f>Data!II4</f>
        <v>5</v>
      </c>
      <c r="IJ4" s="7">
        <f>Data!IJ4</f>
        <v>9</v>
      </c>
      <c r="IK4" s="7">
        <f>Data!IK4</f>
        <v>14</v>
      </c>
      <c r="IL4" s="7">
        <f>Data!IL4</f>
        <v>12</v>
      </c>
      <c r="IM4" s="7">
        <f>Data!IM4</f>
        <v>15</v>
      </c>
      <c r="IN4" s="7">
        <f>Data!IN4</f>
        <v>5</v>
      </c>
      <c r="IO4" s="7">
        <f>Data!IO4</f>
        <v>5</v>
      </c>
      <c r="IP4" s="7">
        <f>Data!IP4</f>
        <v>15</v>
      </c>
      <c r="IQ4" s="7">
        <f>Data!IQ4</f>
        <v>8</v>
      </c>
      <c r="IR4" s="7">
        <f>Data!IR4</f>
        <v>14</v>
      </c>
    </row>
    <row r="5" spans="1:252" ht="15" customHeight="1" x14ac:dyDescent="0.35">
      <c r="A5" s="6"/>
      <c r="B5" s="8" t="s">
        <v>263</v>
      </c>
      <c r="C5" s="7">
        <f>Data!C5</f>
        <v>27</v>
      </c>
      <c r="D5" s="7">
        <f>Data!D5</f>
        <v>28</v>
      </c>
      <c r="E5" s="7">
        <f>Data!E5</f>
        <v>28</v>
      </c>
      <c r="F5" s="7">
        <f>Data!F5</f>
        <v>27</v>
      </c>
      <c r="G5" s="7">
        <f>Data!G5</f>
        <v>25</v>
      </c>
      <c r="H5" s="7">
        <f>Data!H5</f>
        <v>29</v>
      </c>
      <c r="I5" s="7">
        <f>Data!I5</f>
        <v>29</v>
      </c>
      <c r="J5" s="7">
        <f>Data!J5</f>
        <v>30</v>
      </c>
      <c r="K5" s="7">
        <f>Data!K5</f>
        <v>28</v>
      </c>
      <c r="L5" s="7">
        <f>Data!L5</f>
        <v>29</v>
      </c>
      <c r="M5" s="7">
        <f>Data!M5</f>
        <v>28</v>
      </c>
      <c r="N5" s="7">
        <f>Data!N5</f>
        <v>27</v>
      </c>
      <c r="O5" s="7">
        <f>Data!O5</f>
        <v>26</v>
      </c>
      <c r="P5" s="7">
        <f>Data!P5</f>
        <v>27</v>
      </c>
      <c r="Q5" s="7">
        <f>Data!Q5</f>
        <v>30</v>
      </c>
      <c r="R5" s="7">
        <f>Data!R5</f>
        <v>27</v>
      </c>
      <c r="S5" s="7">
        <f>Data!S5</f>
        <v>26</v>
      </c>
      <c r="T5" s="7">
        <f>Data!T5</f>
        <v>28</v>
      </c>
      <c r="U5" s="7">
        <f>Data!U5</f>
        <v>25</v>
      </c>
      <c r="V5" s="7">
        <f>Data!V5</f>
        <v>25</v>
      </c>
      <c r="W5" s="7">
        <f>Data!W5</f>
        <v>26</v>
      </c>
      <c r="X5" s="7">
        <f>Data!X5</f>
        <v>25</v>
      </c>
      <c r="Y5" s="7">
        <f>Data!Y5</f>
        <v>29</v>
      </c>
      <c r="Z5" s="7">
        <f>Data!Z5</f>
        <v>25</v>
      </c>
      <c r="AA5" s="7">
        <f>Data!AA5</f>
        <v>25</v>
      </c>
      <c r="AB5" s="7">
        <f>Data!AB5</f>
        <v>28</v>
      </c>
      <c r="AC5" s="7">
        <f>Data!AC5</f>
        <v>30</v>
      </c>
      <c r="AD5" s="7">
        <f>Data!AD5</f>
        <v>25</v>
      </c>
      <c r="AE5" s="7">
        <f>Data!AE5</f>
        <v>30</v>
      </c>
      <c r="AF5" s="7">
        <f>Data!AF5</f>
        <v>27</v>
      </c>
      <c r="AG5" s="7">
        <f>Data!AG5</f>
        <v>28</v>
      </c>
      <c r="AH5" s="7">
        <f>Data!AH5</f>
        <v>29</v>
      </c>
      <c r="AI5" s="7">
        <f>Data!AI5</f>
        <v>28</v>
      </c>
      <c r="AJ5" s="7">
        <f>Data!AJ5</f>
        <v>28</v>
      </c>
      <c r="AK5" s="7">
        <f>Data!AK5</f>
        <v>30</v>
      </c>
      <c r="AL5" s="7">
        <f>Data!AL5</f>
        <v>27</v>
      </c>
      <c r="AM5" s="7">
        <f>Data!AM5</f>
        <v>25</v>
      </c>
      <c r="AN5" s="7">
        <f>Data!AN5</f>
        <v>26</v>
      </c>
      <c r="AO5" s="7">
        <f>Data!AO5</f>
        <v>30</v>
      </c>
      <c r="AP5" s="7">
        <f>Data!AP5</f>
        <v>29</v>
      </c>
      <c r="AQ5" s="7">
        <f>Data!AQ5</f>
        <v>26</v>
      </c>
      <c r="AR5" s="7">
        <f>Data!AR5</f>
        <v>25</v>
      </c>
      <c r="AS5" s="7">
        <f>Data!AS5</f>
        <v>25</v>
      </c>
      <c r="AT5" s="7">
        <f>Data!AT5</f>
        <v>26</v>
      </c>
      <c r="AU5" s="7">
        <f>Data!AU5</f>
        <v>25</v>
      </c>
      <c r="AV5" s="7">
        <f>Data!AV5</f>
        <v>25</v>
      </c>
      <c r="AW5" s="7">
        <f>Data!AW5</f>
        <v>25</v>
      </c>
      <c r="AX5" s="7">
        <f>Data!AX5</f>
        <v>29</v>
      </c>
      <c r="AY5" s="7">
        <f>Data!AY5</f>
        <v>27</v>
      </c>
      <c r="AZ5" s="7">
        <f>Data!AZ5</f>
        <v>29</v>
      </c>
      <c r="BA5" s="7">
        <f>Data!BA5</f>
        <v>30</v>
      </c>
      <c r="BB5" s="7">
        <f>Data!BB5</f>
        <v>25</v>
      </c>
      <c r="BC5" s="7">
        <f>Data!BC5</f>
        <v>29</v>
      </c>
      <c r="BD5" s="7">
        <f>Data!BD5</f>
        <v>28</v>
      </c>
      <c r="BE5" s="7">
        <f>Data!BE5</f>
        <v>30</v>
      </c>
      <c r="BF5" s="7">
        <f>Data!BF5</f>
        <v>28</v>
      </c>
      <c r="BG5" s="7">
        <f>Data!BG5</f>
        <v>30</v>
      </c>
      <c r="BH5" s="7">
        <f>Data!BH5</f>
        <v>26</v>
      </c>
      <c r="BI5" s="7">
        <f>Data!BI5</f>
        <v>30</v>
      </c>
      <c r="BJ5" s="7">
        <f>Data!BJ5</f>
        <v>27</v>
      </c>
      <c r="BK5" s="7">
        <f>Data!BK5</f>
        <v>28</v>
      </c>
      <c r="BL5" s="7">
        <f>Data!BL5</f>
        <v>26</v>
      </c>
      <c r="BM5" s="7">
        <f>Data!BM5</f>
        <v>29</v>
      </c>
      <c r="BN5" s="7">
        <f>Data!BN5</f>
        <v>30</v>
      </c>
      <c r="BO5" s="7">
        <f>Data!BO5</f>
        <v>27</v>
      </c>
      <c r="BP5" s="7">
        <f>Data!BP5</f>
        <v>26</v>
      </c>
      <c r="BQ5" s="7">
        <f>Data!BQ5</f>
        <v>30</v>
      </c>
      <c r="BR5" s="7">
        <f>Data!BR5</f>
        <v>25</v>
      </c>
      <c r="BS5" s="7">
        <f>Data!BS5</f>
        <v>30</v>
      </c>
      <c r="BT5" s="7">
        <f>Data!BT5</f>
        <v>26</v>
      </c>
      <c r="BU5" s="7">
        <f>Data!BU5</f>
        <v>25</v>
      </c>
      <c r="BV5" s="7">
        <f>Data!BV5</f>
        <v>29</v>
      </c>
      <c r="BW5" s="7">
        <f>Data!BW5</f>
        <v>30</v>
      </c>
      <c r="BX5" s="7">
        <f>Data!BX5</f>
        <v>26</v>
      </c>
      <c r="BY5" s="7">
        <f>Data!BY5</f>
        <v>26</v>
      </c>
      <c r="BZ5" s="7">
        <f>Data!BZ5</f>
        <v>28</v>
      </c>
      <c r="CA5" s="7">
        <f>Data!CA5</f>
        <v>29</v>
      </c>
      <c r="CB5" s="7">
        <f>Data!CB5</f>
        <v>25</v>
      </c>
      <c r="CC5" s="7">
        <f>Data!CC5</f>
        <v>29</v>
      </c>
      <c r="CD5" s="7">
        <f>Data!CD5</f>
        <v>30</v>
      </c>
      <c r="CE5" s="7">
        <f>Data!CE5</f>
        <v>30</v>
      </c>
      <c r="CF5" s="7">
        <f>Data!CF5</f>
        <v>29</v>
      </c>
      <c r="CG5" s="7">
        <f>Data!CG5</f>
        <v>25</v>
      </c>
      <c r="CH5" s="7">
        <f>Data!CH5</f>
        <v>26</v>
      </c>
      <c r="CI5" s="7">
        <f>Data!CI5</f>
        <v>26</v>
      </c>
      <c r="CJ5" s="7">
        <f>Data!CJ5</f>
        <v>30</v>
      </c>
      <c r="CK5" s="7">
        <f>Data!CK5</f>
        <v>25</v>
      </c>
      <c r="CL5" s="7">
        <f>Data!CL5</f>
        <v>29</v>
      </c>
      <c r="CM5" s="7">
        <f>Data!CM5</f>
        <v>30</v>
      </c>
      <c r="CN5" s="7">
        <f>Data!CN5</f>
        <v>26</v>
      </c>
      <c r="CO5" s="7">
        <f>Data!CO5</f>
        <v>29</v>
      </c>
      <c r="CP5" s="7">
        <f>Data!CP5</f>
        <v>26</v>
      </c>
      <c r="CQ5" s="7">
        <f>Data!CQ5</f>
        <v>28</v>
      </c>
      <c r="CR5" s="7">
        <f>Data!CR5</f>
        <v>28</v>
      </c>
      <c r="CS5" s="7">
        <f>Data!CS5</f>
        <v>30</v>
      </c>
      <c r="CT5" s="7">
        <f>Data!CT5</f>
        <v>26</v>
      </c>
      <c r="CU5" s="7">
        <f>Data!CU5</f>
        <v>30</v>
      </c>
      <c r="CV5" s="7">
        <f>Data!CV5</f>
        <v>26</v>
      </c>
      <c r="CW5" s="7">
        <f>Data!CW5</f>
        <v>29</v>
      </c>
      <c r="CX5" s="7">
        <f>Data!CX5</f>
        <v>30</v>
      </c>
      <c r="CY5" s="7">
        <f>Data!CY5</f>
        <v>28</v>
      </c>
      <c r="CZ5" s="7">
        <f>Data!CZ5</f>
        <v>26</v>
      </c>
      <c r="DA5" s="7">
        <f>Data!DA5</f>
        <v>25</v>
      </c>
      <c r="DB5" s="7">
        <f>Data!DB5</f>
        <v>27</v>
      </c>
      <c r="DC5" s="7">
        <f>Data!DC5</f>
        <v>28</v>
      </c>
      <c r="DD5" s="7">
        <f>Data!DD5</f>
        <v>28</v>
      </c>
      <c r="DE5" s="7">
        <f>Data!DE5</f>
        <v>26</v>
      </c>
      <c r="DF5" s="7">
        <f>Data!DF5</f>
        <v>29</v>
      </c>
      <c r="DG5" s="7">
        <f>Data!DG5</f>
        <v>26</v>
      </c>
      <c r="DH5" s="7">
        <f>Data!DH5</f>
        <v>25</v>
      </c>
      <c r="DI5" s="7">
        <f>Data!DI5</f>
        <v>28</v>
      </c>
      <c r="DJ5" s="7">
        <f>Data!DJ5</f>
        <v>29</v>
      </c>
      <c r="DK5" s="7">
        <f>Data!DK5</f>
        <v>29</v>
      </c>
      <c r="DL5" s="7">
        <f>Data!DL5</f>
        <v>26</v>
      </c>
      <c r="DM5" s="7">
        <f>Data!DM5</f>
        <v>29</v>
      </c>
      <c r="DN5" s="7">
        <f>Data!DN5</f>
        <v>26</v>
      </c>
      <c r="DO5" s="7">
        <f>Data!DO5</f>
        <v>29</v>
      </c>
      <c r="DP5" s="7">
        <f>Data!DP5</f>
        <v>27</v>
      </c>
      <c r="DQ5" s="7">
        <f>Data!DQ5</f>
        <v>30</v>
      </c>
      <c r="DR5" s="7">
        <f>Data!DR5</f>
        <v>29</v>
      </c>
      <c r="DS5" s="7">
        <f>Data!DS5</f>
        <v>25</v>
      </c>
      <c r="DT5" s="7">
        <f>Data!DT5</f>
        <v>29</v>
      </c>
      <c r="DU5" s="7">
        <f>Data!DU5</f>
        <v>27</v>
      </c>
      <c r="DV5" s="7">
        <f>Data!DV5</f>
        <v>29</v>
      </c>
      <c r="DW5" s="7">
        <f>Data!DW5</f>
        <v>30</v>
      </c>
      <c r="DX5" s="7">
        <f>Data!DX5</f>
        <v>30</v>
      </c>
      <c r="DY5" s="7">
        <f>Data!DY5</f>
        <v>26</v>
      </c>
      <c r="DZ5" s="7">
        <f>Data!DZ5</f>
        <v>28</v>
      </c>
      <c r="EA5" s="7">
        <f>Data!EA5</f>
        <v>27</v>
      </c>
      <c r="EB5" s="7">
        <f>Data!EB5</f>
        <v>26</v>
      </c>
      <c r="EC5" s="7">
        <f>Data!EC5</f>
        <v>29</v>
      </c>
      <c r="ED5" s="7">
        <f>Data!ED5</f>
        <v>27</v>
      </c>
      <c r="EE5" s="7">
        <f>Data!EE5</f>
        <v>26</v>
      </c>
      <c r="EF5" s="7">
        <f>Data!EF5</f>
        <v>29</v>
      </c>
      <c r="EG5" s="7">
        <f>Data!EG5</f>
        <v>25</v>
      </c>
      <c r="EH5" s="7">
        <f>Data!EH5</f>
        <v>28</v>
      </c>
      <c r="EI5" s="7">
        <f>Data!EI5</f>
        <v>29</v>
      </c>
      <c r="EJ5" s="7">
        <f>Data!EJ5</f>
        <v>29</v>
      </c>
      <c r="EK5" s="7">
        <f>Data!EK5</f>
        <v>30</v>
      </c>
      <c r="EL5" s="7">
        <f>Data!EL5</f>
        <v>27</v>
      </c>
      <c r="EM5" s="7">
        <f>Data!EM5</f>
        <v>30</v>
      </c>
      <c r="EN5" s="7">
        <f>Data!EN5</f>
        <v>28</v>
      </c>
      <c r="EO5" s="7">
        <f>Data!EO5</f>
        <v>30</v>
      </c>
      <c r="EP5" s="7">
        <f>Data!EP5</f>
        <v>27</v>
      </c>
      <c r="EQ5" s="7">
        <f>Data!EQ5</f>
        <v>28</v>
      </c>
      <c r="ER5" s="7">
        <f>Data!ER5</f>
        <v>28</v>
      </c>
      <c r="ES5" s="7">
        <f>Data!ES5</f>
        <v>29</v>
      </c>
      <c r="ET5" s="7">
        <f>Data!ET5</f>
        <v>29</v>
      </c>
      <c r="EU5" s="7">
        <f>Data!EU5</f>
        <v>26</v>
      </c>
      <c r="EV5" s="7">
        <f>Data!EV5</f>
        <v>26</v>
      </c>
      <c r="EW5" s="7">
        <f>Data!EW5</f>
        <v>25</v>
      </c>
      <c r="EX5" s="7">
        <f>Data!EX5</f>
        <v>29</v>
      </c>
      <c r="EY5" s="7">
        <f>Data!EY5</f>
        <v>29</v>
      </c>
      <c r="EZ5" s="7">
        <f>Data!EZ5</f>
        <v>27</v>
      </c>
      <c r="FA5" s="7">
        <f>Data!FA5</f>
        <v>28</v>
      </c>
      <c r="FB5" s="7">
        <f>Data!FB5</f>
        <v>28</v>
      </c>
      <c r="FC5" s="7">
        <f>Data!FC5</f>
        <v>30</v>
      </c>
      <c r="FD5" s="7">
        <f>Data!FD5</f>
        <v>29</v>
      </c>
      <c r="FE5" s="7">
        <f>Data!FE5</f>
        <v>28</v>
      </c>
      <c r="FF5" s="7">
        <f>Data!FF5</f>
        <v>29</v>
      </c>
      <c r="FG5" s="7">
        <f>Data!FG5</f>
        <v>26</v>
      </c>
      <c r="FH5" s="7">
        <f>Data!FH5</f>
        <v>28</v>
      </c>
      <c r="FI5" s="7">
        <f>Data!FI5</f>
        <v>27</v>
      </c>
      <c r="FJ5" s="7">
        <f>Data!FJ5</f>
        <v>28</v>
      </c>
      <c r="FK5" s="7">
        <f>Data!FK5</f>
        <v>28</v>
      </c>
      <c r="FL5" s="7">
        <f>Data!FL5</f>
        <v>30</v>
      </c>
      <c r="FM5" s="7">
        <f>Data!FM5</f>
        <v>27</v>
      </c>
      <c r="FN5" s="7">
        <f>Data!FN5</f>
        <v>30</v>
      </c>
      <c r="FO5" s="7">
        <f>Data!FO5</f>
        <v>28</v>
      </c>
      <c r="FP5" s="7">
        <f>Data!FP5</f>
        <v>28</v>
      </c>
      <c r="FQ5" s="7">
        <f>Data!FQ5</f>
        <v>27</v>
      </c>
      <c r="FR5" s="7">
        <f>Data!FR5</f>
        <v>28</v>
      </c>
      <c r="FS5" s="7">
        <f>Data!FS5</f>
        <v>30</v>
      </c>
      <c r="FT5" s="7">
        <f>Data!FT5</f>
        <v>26</v>
      </c>
      <c r="FU5" s="7">
        <f>Data!FU5</f>
        <v>27</v>
      </c>
      <c r="FV5" s="7">
        <f>Data!FV5</f>
        <v>27</v>
      </c>
      <c r="FW5" s="7">
        <f>Data!FW5</f>
        <v>29</v>
      </c>
      <c r="FX5" s="7">
        <f>Data!FX5</f>
        <v>29</v>
      </c>
      <c r="FY5" s="7">
        <f>Data!FY5</f>
        <v>28</v>
      </c>
      <c r="FZ5" s="7">
        <f>Data!FZ5</f>
        <v>29</v>
      </c>
      <c r="GA5" s="7">
        <f>Data!GA5</f>
        <v>25</v>
      </c>
      <c r="GB5" s="7">
        <f>Data!GB5</f>
        <v>27</v>
      </c>
      <c r="GC5" s="7">
        <f>Data!GC5</f>
        <v>30</v>
      </c>
      <c r="GD5" s="7">
        <f>Data!GD5</f>
        <v>26</v>
      </c>
      <c r="GE5" s="7">
        <f>Data!GE5</f>
        <v>25</v>
      </c>
      <c r="GF5" s="7">
        <f>Data!GF5</f>
        <v>30</v>
      </c>
      <c r="GG5" s="7">
        <f>Data!GG5</f>
        <v>30</v>
      </c>
      <c r="GH5" s="7">
        <f>Data!GH5</f>
        <v>26</v>
      </c>
      <c r="GI5" s="7">
        <f>Data!GI5</f>
        <v>25</v>
      </c>
      <c r="GJ5" s="7">
        <f>Data!GJ5</f>
        <v>28</v>
      </c>
      <c r="GK5" s="7">
        <f>Data!GK5</f>
        <v>26</v>
      </c>
      <c r="GL5" s="7">
        <f>Data!GL5</f>
        <v>30</v>
      </c>
      <c r="GM5" s="7">
        <f>Data!GM5</f>
        <v>25</v>
      </c>
      <c r="GN5" s="7">
        <f>Data!GN5</f>
        <v>27</v>
      </c>
      <c r="GO5" s="7">
        <f>Data!GO5</f>
        <v>30</v>
      </c>
      <c r="GP5" s="7">
        <f>Data!GP5</f>
        <v>28</v>
      </c>
      <c r="GQ5" s="7">
        <f>Data!GQ5</f>
        <v>29</v>
      </c>
      <c r="GR5" s="7">
        <f>Data!GR5</f>
        <v>25</v>
      </c>
      <c r="GS5" s="7">
        <f>Data!GS5</f>
        <v>27</v>
      </c>
      <c r="GT5" s="7">
        <f>Data!GT5</f>
        <v>27</v>
      </c>
      <c r="GU5" s="7">
        <f>Data!GU5</f>
        <v>29</v>
      </c>
      <c r="GV5" s="7">
        <f>Data!GV5</f>
        <v>27</v>
      </c>
      <c r="GW5" s="7">
        <f>Data!GW5</f>
        <v>29</v>
      </c>
      <c r="GX5" s="7">
        <f>Data!GX5</f>
        <v>28</v>
      </c>
      <c r="GY5" s="7">
        <f>Data!GY5</f>
        <v>30</v>
      </c>
      <c r="GZ5" s="7">
        <f>Data!GZ5</f>
        <v>29</v>
      </c>
      <c r="HA5" s="7">
        <f>Data!HA5</f>
        <v>25</v>
      </c>
      <c r="HB5" s="7">
        <f>Data!HB5</f>
        <v>25</v>
      </c>
      <c r="HC5" s="7">
        <f>Data!HC5</f>
        <v>25</v>
      </c>
      <c r="HD5" s="7">
        <f>Data!HD5</f>
        <v>25</v>
      </c>
      <c r="HE5" s="7">
        <f>Data!HE5</f>
        <v>28</v>
      </c>
      <c r="HF5" s="7">
        <f>Data!HF5</f>
        <v>27</v>
      </c>
      <c r="HG5" s="7">
        <f>Data!HG5</f>
        <v>26</v>
      </c>
      <c r="HH5" s="7">
        <f>Data!HH5</f>
        <v>27</v>
      </c>
      <c r="HI5" s="7">
        <f>Data!HI5</f>
        <v>27</v>
      </c>
      <c r="HJ5" s="7">
        <f>Data!HJ5</f>
        <v>28</v>
      </c>
      <c r="HK5" s="7">
        <f>Data!HK5</f>
        <v>29</v>
      </c>
      <c r="HL5" s="7">
        <f>Data!HL5</f>
        <v>28</v>
      </c>
      <c r="HM5" s="7">
        <f>Data!HM5</f>
        <v>26</v>
      </c>
      <c r="HN5" s="7">
        <f>Data!HN5</f>
        <v>30</v>
      </c>
      <c r="HO5" s="7">
        <f>Data!HO5</f>
        <v>30</v>
      </c>
      <c r="HP5" s="7">
        <f>Data!HP5</f>
        <v>29</v>
      </c>
      <c r="HQ5" s="7">
        <f>Data!HQ5</f>
        <v>28</v>
      </c>
      <c r="HR5" s="7">
        <f>Data!HR5</f>
        <v>30</v>
      </c>
      <c r="HS5" s="7">
        <f>Data!HS5</f>
        <v>28</v>
      </c>
      <c r="HT5" s="7">
        <f>Data!HT5</f>
        <v>26</v>
      </c>
      <c r="HU5" s="7">
        <f>Data!HU5</f>
        <v>26</v>
      </c>
      <c r="HV5" s="7">
        <f>Data!HV5</f>
        <v>29</v>
      </c>
      <c r="HW5" s="7">
        <f>Data!HW5</f>
        <v>30</v>
      </c>
      <c r="HX5" s="7">
        <f>Data!HX5</f>
        <v>29</v>
      </c>
      <c r="HY5" s="7">
        <f>Data!HY5</f>
        <v>30</v>
      </c>
      <c r="HZ5" s="7">
        <f>Data!HZ5</f>
        <v>30</v>
      </c>
      <c r="IA5" s="7">
        <f>Data!IA5</f>
        <v>26</v>
      </c>
      <c r="IB5" s="7">
        <f>Data!IB5</f>
        <v>27</v>
      </c>
      <c r="IC5" s="7">
        <f>Data!IC5</f>
        <v>26</v>
      </c>
      <c r="ID5" s="7">
        <f>Data!ID5</f>
        <v>26</v>
      </c>
      <c r="IE5" s="7">
        <f>Data!IE5</f>
        <v>28</v>
      </c>
      <c r="IF5" s="7">
        <f>Data!IF5</f>
        <v>27</v>
      </c>
      <c r="IG5" s="7">
        <f>Data!IG5</f>
        <v>28</v>
      </c>
      <c r="IH5" s="7">
        <f>Data!IH5</f>
        <v>25</v>
      </c>
      <c r="II5" s="7">
        <f>Data!II5</f>
        <v>28</v>
      </c>
      <c r="IJ5" s="7">
        <f>Data!IJ5</f>
        <v>28</v>
      </c>
      <c r="IK5" s="7">
        <f>Data!IK5</f>
        <v>28</v>
      </c>
      <c r="IL5" s="7">
        <f>Data!IL5</f>
        <v>28</v>
      </c>
      <c r="IM5" s="7">
        <f>Data!IM5</f>
        <v>25</v>
      </c>
      <c r="IN5" s="7">
        <f>Data!IN5</f>
        <v>27</v>
      </c>
      <c r="IO5" s="7">
        <f>Data!IO5</f>
        <v>28</v>
      </c>
      <c r="IP5" s="7">
        <f>Data!IP5</f>
        <v>26</v>
      </c>
      <c r="IQ5" s="7">
        <f>Data!IQ5</f>
        <v>26</v>
      </c>
      <c r="IR5" s="7">
        <f>Data!IR5</f>
        <v>30</v>
      </c>
    </row>
    <row r="6" spans="1:252" ht="15" customHeight="1" x14ac:dyDescent="0.35">
      <c r="A6" s="6"/>
      <c r="B6" s="8" t="s">
        <v>3</v>
      </c>
    </row>
    <row r="7" spans="1:252" ht="15" customHeight="1" x14ac:dyDescent="0.35">
      <c r="A7" s="6"/>
      <c r="B7" s="27" t="s">
        <v>296</v>
      </c>
      <c r="C7" s="11">
        <f>Data!C7</f>
        <v>0.9</v>
      </c>
      <c r="D7" s="11">
        <f>Data!D7</f>
        <v>0.35</v>
      </c>
      <c r="E7" s="11">
        <f>Data!E7</f>
        <v>0.65</v>
      </c>
      <c r="F7" s="11">
        <f>Data!F7</f>
        <v>0.15000000000000002</v>
      </c>
      <c r="G7" s="11">
        <f>Data!G7</f>
        <v>0.8</v>
      </c>
      <c r="H7" s="11">
        <f>Data!H7</f>
        <v>0.4</v>
      </c>
      <c r="I7" s="11">
        <f>Data!I7</f>
        <v>1</v>
      </c>
      <c r="J7" s="11">
        <f>Data!J7</f>
        <v>0.5</v>
      </c>
      <c r="K7" s="11">
        <f>Data!K7</f>
        <v>0.85</v>
      </c>
      <c r="L7" s="11">
        <f>Data!L7</f>
        <v>0.55000000000000004</v>
      </c>
      <c r="M7" s="11">
        <f>Data!M7</f>
        <v>5.0000000000000044E-2</v>
      </c>
      <c r="N7" s="11">
        <f>Data!N7</f>
        <v>0.19999999999999996</v>
      </c>
      <c r="O7" s="11">
        <f>Data!O7</f>
        <v>0.95</v>
      </c>
      <c r="P7" s="11">
        <f>Data!P7</f>
        <v>0.4</v>
      </c>
      <c r="Q7" s="11">
        <f>Data!Q7</f>
        <v>0.44999999999999996</v>
      </c>
      <c r="R7" s="11">
        <f>Data!R7</f>
        <v>0.30000000000000004</v>
      </c>
      <c r="S7" s="11">
        <f>Data!S7</f>
        <v>0.7</v>
      </c>
      <c r="T7" s="11">
        <f>Data!T7</f>
        <v>0.30000000000000004</v>
      </c>
      <c r="U7" s="11">
        <f>Data!U7</f>
        <v>0.19999999999999996</v>
      </c>
      <c r="V7" s="11">
        <f>Data!V7</f>
        <v>0.95</v>
      </c>
      <c r="W7" s="11">
        <f>Data!W7</f>
        <v>0.30000000000000004</v>
      </c>
      <c r="X7" s="11">
        <f>Data!X7</f>
        <v>0.4</v>
      </c>
      <c r="Y7" s="11">
        <f>Data!Y7</f>
        <v>0.75</v>
      </c>
      <c r="Z7" s="11">
        <f>Data!Z7</f>
        <v>0.85</v>
      </c>
      <c r="AA7" s="11">
        <f>Data!AA7</f>
        <v>0.35</v>
      </c>
      <c r="AB7" s="11">
        <f>Data!AB7</f>
        <v>0.44999999999999996</v>
      </c>
      <c r="AC7" s="11">
        <f>Data!AC7</f>
        <v>0.5</v>
      </c>
      <c r="AD7" s="11">
        <f>Data!AD7</f>
        <v>0.55000000000000004</v>
      </c>
      <c r="AE7" s="11">
        <f>Data!AE7</f>
        <v>0.55000000000000004</v>
      </c>
      <c r="AF7" s="11">
        <f>Data!AF7</f>
        <v>0.4</v>
      </c>
      <c r="AG7" s="11">
        <f>Data!AG7</f>
        <v>0.44999999999999996</v>
      </c>
      <c r="AH7" s="11">
        <f>Data!AH7</f>
        <v>0.7</v>
      </c>
      <c r="AI7" s="11">
        <f>Data!AI7</f>
        <v>0.30000000000000004</v>
      </c>
      <c r="AJ7" s="11">
        <f>Data!AJ7</f>
        <v>0.15000000000000002</v>
      </c>
      <c r="AK7" s="11">
        <f>Data!AK7</f>
        <v>0.75</v>
      </c>
      <c r="AL7" s="11">
        <f>Data!AL7</f>
        <v>0.8</v>
      </c>
      <c r="AM7" s="11">
        <f>Data!AM7</f>
        <v>0.55000000000000004</v>
      </c>
      <c r="AN7" s="11">
        <f>Data!AN7</f>
        <v>0.35</v>
      </c>
      <c r="AO7" s="11">
        <f>Data!AO7</f>
        <v>0.19999999999999996</v>
      </c>
      <c r="AP7" s="11">
        <f>Data!AP7</f>
        <v>0.15000000000000002</v>
      </c>
      <c r="AQ7" s="11">
        <f>Data!AQ7</f>
        <v>0</v>
      </c>
      <c r="AR7" s="11">
        <f>Data!AR7</f>
        <v>0.7</v>
      </c>
      <c r="AS7" s="11">
        <f>Data!AS7</f>
        <v>0.5</v>
      </c>
      <c r="AT7" s="11">
        <f>Data!AT7</f>
        <v>0.44999999999999996</v>
      </c>
      <c r="AU7" s="11">
        <f>Data!AU7</f>
        <v>0.30000000000000004</v>
      </c>
      <c r="AV7" s="11">
        <f>Data!AV7</f>
        <v>0.65</v>
      </c>
      <c r="AW7" s="11">
        <f>Data!AW7</f>
        <v>0.4</v>
      </c>
      <c r="AX7" s="11">
        <f>Data!AX7</f>
        <v>0.25</v>
      </c>
      <c r="AY7" s="11">
        <f>Data!AY7</f>
        <v>0.25</v>
      </c>
      <c r="AZ7" s="11">
        <f>Data!AZ7</f>
        <v>0.25</v>
      </c>
      <c r="BA7" s="11">
        <f>Data!BA7</f>
        <v>9.9999999999999978E-2</v>
      </c>
      <c r="BB7" s="11">
        <f>Data!BB7</f>
        <v>9.9999999999999978E-2</v>
      </c>
      <c r="BC7" s="11">
        <f>Data!BC7</f>
        <v>0.8</v>
      </c>
      <c r="BD7" s="11">
        <f>Data!BD7</f>
        <v>0.25</v>
      </c>
      <c r="BE7" s="11">
        <f>Data!BE7</f>
        <v>1</v>
      </c>
      <c r="BF7" s="11">
        <f>Data!BF7</f>
        <v>0.8</v>
      </c>
      <c r="BG7" s="11">
        <f>Data!BG7</f>
        <v>0.6</v>
      </c>
      <c r="BH7" s="11">
        <f>Data!BH7</f>
        <v>5.0000000000000044E-2</v>
      </c>
      <c r="BI7" s="11">
        <f>Data!BI7</f>
        <v>5.0000000000000044E-2</v>
      </c>
      <c r="BJ7" s="11">
        <f>Data!BJ7</f>
        <v>0.15000000000000002</v>
      </c>
      <c r="BK7" s="11">
        <f>Data!BK7</f>
        <v>0.55000000000000004</v>
      </c>
      <c r="BL7" s="11">
        <f>Data!BL7</f>
        <v>0.6</v>
      </c>
      <c r="BM7" s="11">
        <f>Data!BM7</f>
        <v>0.5</v>
      </c>
      <c r="BN7" s="11">
        <f>Data!BN7</f>
        <v>0.44999999999999996</v>
      </c>
      <c r="BO7" s="11">
        <f>Data!BO7</f>
        <v>0.6</v>
      </c>
      <c r="BP7" s="11">
        <f>Data!BP7</f>
        <v>0.35</v>
      </c>
      <c r="BQ7" s="11">
        <f>Data!BQ7</f>
        <v>9.9999999999999978E-2</v>
      </c>
      <c r="BR7" s="11">
        <f>Data!BR7</f>
        <v>9.9999999999999978E-2</v>
      </c>
      <c r="BS7" s="11">
        <f>Data!BS7</f>
        <v>0.44999999999999996</v>
      </c>
      <c r="BT7" s="11">
        <f>Data!BT7</f>
        <v>0.35</v>
      </c>
      <c r="BU7" s="11">
        <f>Data!BU7</f>
        <v>0.4</v>
      </c>
      <c r="BV7" s="11">
        <f>Data!BV7</f>
        <v>0.6</v>
      </c>
      <c r="BW7" s="11">
        <f>Data!BW7</f>
        <v>0.95</v>
      </c>
      <c r="BX7" s="11">
        <f>Data!BX7</f>
        <v>0.75</v>
      </c>
      <c r="BY7" s="11">
        <f>Data!BY7</f>
        <v>0.4</v>
      </c>
      <c r="BZ7" s="11">
        <f>Data!BZ7</f>
        <v>0.5</v>
      </c>
      <c r="CA7" s="11">
        <f>Data!CA7</f>
        <v>0.15000000000000002</v>
      </c>
      <c r="CB7" s="11">
        <f>Data!CB7</f>
        <v>0.30000000000000004</v>
      </c>
      <c r="CC7" s="11">
        <f>Data!CC7</f>
        <v>0.55000000000000004</v>
      </c>
      <c r="CD7" s="11">
        <f>Data!CD7</f>
        <v>0.75</v>
      </c>
      <c r="CE7" s="11">
        <f>Data!CE7</f>
        <v>1</v>
      </c>
      <c r="CF7" s="11">
        <f>Data!CF7</f>
        <v>0.55000000000000004</v>
      </c>
      <c r="CG7" s="11">
        <f>Data!CG7</f>
        <v>0.85</v>
      </c>
      <c r="CH7" s="11">
        <f>Data!CH7</f>
        <v>0.75</v>
      </c>
      <c r="CI7" s="11">
        <f>Data!CI7</f>
        <v>0.55000000000000004</v>
      </c>
      <c r="CJ7" s="11">
        <f>Data!CJ7</f>
        <v>0.6</v>
      </c>
      <c r="CK7" s="11">
        <f>Data!CK7</f>
        <v>0.9</v>
      </c>
      <c r="CL7" s="11">
        <f>Data!CL7</f>
        <v>9.9999999999999978E-2</v>
      </c>
      <c r="CM7" s="11">
        <f>Data!CM7</f>
        <v>0.19999999999999996</v>
      </c>
      <c r="CN7" s="11">
        <f>Data!CN7</f>
        <v>9.9999999999999978E-2</v>
      </c>
      <c r="CO7" s="11">
        <f>Data!CO7</f>
        <v>0.19999999999999996</v>
      </c>
      <c r="CP7" s="11">
        <f>Data!CP7</f>
        <v>0.95</v>
      </c>
      <c r="CQ7" s="11">
        <f>Data!CQ7</f>
        <v>0.19999999999999996</v>
      </c>
      <c r="CR7" s="11">
        <f>Data!CR7</f>
        <v>0.8</v>
      </c>
      <c r="CS7" s="11">
        <f>Data!CS7</f>
        <v>0.6</v>
      </c>
      <c r="CT7" s="11">
        <f>Data!CT7</f>
        <v>9.9999999999999978E-2</v>
      </c>
      <c r="CU7" s="11">
        <f>Data!CU7</f>
        <v>0.5</v>
      </c>
      <c r="CV7" s="11">
        <f>Data!CV7</f>
        <v>9.9999999999999978E-2</v>
      </c>
      <c r="CW7" s="11">
        <f>Data!CW7</f>
        <v>0.55000000000000004</v>
      </c>
      <c r="CX7" s="11">
        <f>Data!CX7</f>
        <v>0.4</v>
      </c>
      <c r="CY7" s="11">
        <f>Data!CY7</f>
        <v>0.30000000000000004</v>
      </c>
      <c r="CZ7" s="11">
        <f>Data!CZ7</f>
        <v>0.4</v>
      </c>
      <c r="DA7" s="11">
        <f>Data!DA7</f>
        <v>0.65</v>
      </c>
      <c r="DB7" s="11">
        <f>Data!DB7</f>
        <v>0.30000000000000004</v>
      </c>
      <c r="DC7" s="11">
        <f>Data!DC7</f>
        <v>0.55000000000000004</v>
      </c>
      <c r="DD7" s="11">
        <f>Data!DD7</f>
        <v>0.85</v>
      </c>
      <c r="DE7" s="11">
        <f>Data!DE7</f>
        <v>0.65</v>
      </c>
      <c r="DF7" s="11">
        <f>Data!DF7</f>
        <v>0.6</v>
      </c>
      <c r="DG7" s="11">
        <f>Data!DG7</f>
        <v>5.0000000000000044E-2</v>
      </c>
      <c r="DH7" s="11">
        <f>Data!DH7</f>
        <v>0.4</v>
      </c>
      <c r="DI7" s="11">
        <f>Data!DI7</f>
        <v>0.5</v>
      </c>
      <c r="DJ7" s="11">
        <f>Data!DJ7</f>
        <v>0.75</v>
      </c>
      <c r="DK7" s="11">
        <f>Data!DK7</f>
        <v>0</v>
      </c>
      <c r="DL7" s="11">
        <f>Data!DL7</f>
        <v>0.5</v>
      </c>
      <c r="DM7" s="11">
        <f>Data!DM7</f>
        <v>0.30000000000000004</v>
      </c>
      <c r="DN7" s="11">
        <f>Data!DN7</f>
        <v>0.8</v>
      </c>
      <c r="DO7" s="11">
        <f>Data!DO7</f>
        <v>0.15000000000000002</v>
      </c>
      <c r="DP7" s="11">
        <f>Data!DP7</f>
        <v>0.8</v>
      </c>
      <c r="DQ7" s="11">
        <f>Data!DQ7</f>
        <v>0.15000000000000002</v>
      </c>
      <c r="DR7" s="11">
        <f>Data!DR7</f>
        <v>0.9</v>
      </c>
      <c r="DS7" s="11">
        <f>Data!DS7</f>
        <v>9.9999999999999978E-2</v>
      </c>
      <c r="DT7" s="11">
        <f>Data!DT7</f>
        <v>0.65</v>
      </c>
      <c r="DU7" s="11">
        <f>Data!DU7</f>
        <v>0.44999999999999996</v>
      </c>
      <c r="DV7" s="11">
        <f>Data!DV7</f>
        <v>0.85</v>
      </c>
      <c r="DW7" s="11">
        <f>Data!DW7</f>
        <v>0.55000000000000004</v>
      </c>
      <c r="DX7" s="11">
        <f>Data!DX7</f>
        <v>0.30000000000000004</v>
      </c>
      <c r="DY7" s="11">
        <f>Data!DY7</f>
        <v>0.44999999999999996</v>
      </c>
      <c r="DZ7" s="11">
        <f>Data!DZ7</f>
        <v>0.95</v>
      </c>
      <c r="EA7" s="11">
        <f>Data!EA7</f>
        <v>0.44999999999999996</v>
      </c>
      <c r="EB7" s="11">
        <f>Data!EB7</f>
        <v>0.75</v>
      </c>
      <c r="EC7" s="11">
        <f>Data!EC7</f>
        <v>0.5</v>
      </c>
      <c r="ED7" s="11">
        <f>Data!ED7</f>
        <v>0.44999999999999996</v>
      </c>
      <c r="EE7" s="11">
        <f>Data!EE7</f>
        <v>0.55000000000000004</v>
      </c>
      <c r="EF7" s="11">
        <f>Data!EF7</f>
        <v>0.4</v>
      </c>
      <c r="EG7" s="11">
        <f>Data!EG7</f>
        <v>0.19999999999999996</v>
      </c>
      <c r="EH7" s="11">
        <f>Data!EH7</f>
        <v>0.30000000000000004</v>
      </c>
      <c r="EI7" s="11">
        <f>Data!EI7</f>
        <v>0.5</v>
      </c>
      <c r="EJ7" s="11">
        <f>Data!EJ7</f>
        <v>0.35</v>
      </c>
      <c r="EK7" s="11">
        <f>Data!EK7</f>
        <v>0.65</v>
      </c>
      <c r="EL7" s="11">
        <f>Data!EL7</f>
        <v>0.8</v>
      </c>
      <c r="EM7" s="11">
        <f>Data!EM7</f>
        <v>0.9</v>
      </c>
      <c r="EN7" s="11">
        <f>Data!EN7</f>
        <v>0.4</v>
      </c>
      <c r="EO7" s="11">
        <f>Data!EO7</f>
        <v>0.19999999999999996</v>
      </c>
      <c r="EP7" s="11">
        <f>Data!EP7</f>
        <v>0.75</v>
      </c>
      <c r="EQ7" s="11">
        <f>Data!EQ7</f>
        <v>0.65</v>
      </c>
      <c r="ER7" s="11">
        <f>Data!ER7</f>
        <v>0.35</v>
      </c>
      <c r="ES7" s="11">
        <f>Data!ES7</f>
        <v>0.65</v>
      </c>
      <c r="ET7" s="11">
        <f>Data!ET7</f>
        <v>0.95</v>
      </c>
      <c r="EU7" s="11">
        <f>Data!EU7</f>
        <v>0.95</v>
      </c>
      <c r="EV7" s="11">
        <f>Data!EV7</f>
        <v>0.44999999999999996</v>
      </c>
      <c r="EW7" s="11">
        <f>Data!EW7</f>
        <v>0.8</v>
      </c>
      <c r="EX7" s="11">
        <f>Data!EX7</f>
        <v>0.55000000000000004</v>
      </c>
      <c r="EY7" s="11">
        <f>Data!EY7</f>
        <v>0.25</v>
      </c>
      <c r="EZ7" s="11">
        <f>Data!EZ7</f>
        <v>0.44999999999999996</v>
      </c>
      <c r="FA7" s="11">
        <f>Data!FA7</f>
        <v>0.35</v>
      </c>
      <c r="FB7" s="11">
        <f>Data!FB7</f>
        <v>0.6</v>
      </c>
      <c r="FC7" s="11">
        <f>Data!FC7</f>
        <v>0.75</v>
      </c>
      <c r="FD7" s="11">
        <f>Data!FD7</f>
        <v>0.7</v>
      </c>
      <c r="FE7" s="11">
        <f>Data!FE7</f>
        <v>0.6</v>
      </c>
      <c r="FF7" s="11">
        <f>Data!FF7</f>
        <v>0.30000000000000004</v>
      </c>
      <c r="FG7" s="11">
        <f>Data!FG7</f>
        <v>0.85</v>
      </c>
      <c r="FH7" s="11">
        <f>Data!FH7</f>
        <v>0.6</v>
      </c>
      <c r="FI7" s="11">
        <f>Data!FI7</f>
        <v>0.65</v>
      </c>
      <c r="FJ7" s="11">
        <f>Data!FJ7</f>
        <v>0.65</v>
      </c>
      <c r="FK7" s="11">
        <f>Data!FK7</f>
        <v>0.75</v>
      </c>
      <c r="FL7" s="11">
        <f>Data!FL7</f>
        <v>0.55000000000000004</v>
      </c>
      <c r="FM7" s="11">
        <f>Data!FM7</f>
        <v>0.5</v>
      </c>
      <c r="FN7" s="11">
        <f>Data!FN7</f>
        <v>0.75</v>
      </c>
      <c r="FO7" s="11">
        <f>Data!FO7</f>
        <v>0.15000000000000002</v>
      </c>
      <c r="FP7" s="11">
        <f>Data!FP7</f>
        <v>0.7</v>
      </c>
      <c r="FQ7" s="11">
        <f>Data!FQ7</f>
        <v>0.9</v>
      </c>
      <c r="FR7" s="11">
        <f>Data!FR7</f>
        <v>0.75</v>
      </c>
      <c r="FS7" s="11">
        <f>Data!FS7</f>
        <v>5.0000000000000044E-2</v>
      </c>
      <c r="FT7" s="11">
        <f>Data!FT7</f>
        <v>0.75</v>
      </c>
      <c r="FU7" s="11">
        <f>Data!FU7</f>
        <v>0.6</v>
      </c>
      <c r="FV7" s="11">
        <f>Data!FV7</f>
        <v>5.0000000000000044E-2</v>
      </c>
      <c r="FW7" s="11">
        <f>Data!FW7</f>
        <v>0.85</v>
      </c>
      <c r="FX7" s="11">
        <f>Data!FX7</f>
        <v>0.30000000000000004</v>
      </c>
      <c r="FY7" s="11">
        <f>Data!FY7</f>
        <v>0.95</v>
      </c>
      <c r="FZ7" s="11">
        <f>Data!FZ7</f>
        <v>0.75</v>
      </c>
      <c r="GA7" s="11">
        <f>Data!GA7</f>
        <v>0.55000000000000004</v>
      </c>
      <c r="GB7" s="11">
        <f>Data!GB7</f>
        <v>0.9</v>
      </c>
      <c r="GC7" s="11">
        <f>Data!GC7</f>
        <v>0.44999999999999996</v>
      </c>
      <c r="GD7" s="11">
        <f>Data!GD7</f>
        <v>0.25</v>
      </c>
      <c r="GE7" s="11">
        <f>Data!GE7</f>
        <v>0</v>
      </c>
      <c r="GF7" s="11">
        <f>Data!GF7</f>
        <v>0.95</v>
      </c>
      <c r="GG7" s="11">
        <f>Data!GG7</f>
        <v>0.25</v>
      </c>
      <c r="GH7" s="11">
        <f>Data!GH7</f>
        <v>0.5</v>
      </c>
      <c r="GI7" s="11">
        <f>Data!GI7</f>
        <v>0.75</v>
      </c>
      <c r="GJ7" s="11">
        <f>Data!GJ7</f>
        <v>0.4</v>
      </c>
      <c r="GK7" s="11">
        <f>Data!GK7</f>
        <v>0.15000000000000002</v>
      </c>
      <c r="GL7" s="11">
        <f>Data!GL7</f>
        <v>0.9</v>
      </c>
      <c r="GM7" s="11">
        <f>Data!GM7</f>
        <v>0.85</v>
      </c>
      <c r="GN7" s="11">
        <f>Data!GN7</f>
        <v>0.8</v>
      </c>
      <c r="GO7" s="11">
        <f>Data!GO7</f>
        <v>0.95</v>
      </c>
      <c r="GP7" s="11">
        <f>Data!GP7</f>
        <v>0.35</v>
      </c>
      <c r="GQ7" s="11">
        <f>Data!GQ7</f>
        <v>0.25</v>
      </c>
      <c r="GR7" s="11">
        <f>Data!GR7</f>
        <v>0.5</v>
      </c>
      <c r="GS7" s="11">
        <f>Data!GS7</f>
        <v>0.8</v>
      </c>
      <c r="GT7" s="11">
        <f>Data!GT7</f>
        <v>0.65</v>
      </c>
      <c r="GU7" s="11">
        <f>Data!GU7</f>
        <v>0.95</v>
      </c>
      <c r="GV7" s="11">
        <f>Data!GV7</f>
        <v>0.8</v>
      </c>
      <c r="GW7" s="11">
        <f>Data!GW7</f>
        <v>0</v>
      </c>
      <c r="GX7" s="11">
        <f>Data!GX7</f>
        <v>0.85</v>
      </c>
      <c r="GY7" s="11">
        <f>Data!GY7</f>
        <v>0.8</v>
      </c>
      <c r="GZ7" s="11">
        <f>Data!GZ7</f>
        <v>0.8</v>
      </c>
      <c r="HA7" s="11">
        <f>Data!HA7</f>
        <v>0.35</v>
      </c>
      <c r="HB7" s="11">
        <f>Data!HB7</f>
        <v>0.35</v>
      </c>
      <c r="HC7" s="11">
        <f>Data!HC7</f>
        <v>0.25</v>
      </c>
      <c r="HD7" s="11">
        <f>Data!HD7</f>
        <v>0.4</v>
      </c>
      <c r="HE7" s="11">
        <f>Data!HE7</f>
        <v>0.85</v>
      </c>
      <c r="HF7" s="11">
        <f>Data!HF7</f>
        <v>0.6</v>
      </c>
      <c r="HG7" s="11">
        <f>Data!HG7</f>
        <v>1</v>
      </c>
      <c r="HH7" s="11">
        <f>Data!HH7</f>
        <v>0.5</v>
      </c>
      <c r="HI7" s="11">
        <f>Data!HI7</f>
        <v>0.65</v>
      </c>
      <c r="HJ7" s="11">
        <f>Data!HJ7</f>
        <v>0.8</v>
      </c>
      <c r="HK7" s="11">
        <f>Data!HK7</f>
        <v>0.9</v>
      </c>
      <c r="HL7" s="11">
        <f>Data!HL7</f>
        <v>0.6</v>
      </c>
      <c r="HM7" s="11">
        <f>Data!HM7</f>
        <v>0.30000000000000004</v>
      </c>
      <c r="HN7" s="11">
        <f>Data!HN7</f>
        <v>5.0000000000000044E-2</v>
      </c>
      <c r="HO7" s="11">
        <f>Data!HO7</f>
        <v>0.6</v>
      </c>
      <c r="HP7" s="11">
        <f>Data!HP7</f>
        <v>0.5</v>
      </c>
      <c r="HQ7" s="11">
        <f>Data!HQ7</f>
        <v>0.95</v>
      </c>
      <c r="HR7" s="11">
        <f>Data!HR7</f>
        <v>0.4</v>
      </c>
      <c r="HS7" s="11">
        <f>Data!HS7</f>
        <v>0.15000000000000002</v>
      </c>
      <c r="HT7" s="11">
        <f>Data!HT7</f>
        <v>0.35</v>
      </c>
      <c r="HU7" s="11">
        <f>Data!HU7</f>
        <v>0.7</v>
      </c>
      <c r="HV7" s="11">
        <f>Data!HV7</f>
        <v>0.30000000000000004</v>
      </c>
      <c r="HW7" s="11">
        <f>Data!HW7</f>
        <v>1</v>
      </c>
      <c r="HX7" s="11">
        <f>Data!HX7</f>
        <v>0.9</v>
      </c>
      <c r="HY7" s="11">
        <f>Data!HY7</f>
        <v>0.65</v>
      </c>
      <c r="HZ7" s="11">
        <f>Data!HZ7</f>
        <v>0.35</v>
      </c>
      <c r="IA7" s="11">
        <f>Data!IA7</f>
        <v>0.5</v>
      </c>
      <c r="IB7" s="11">
        <f>Data!IB7</f>
        <v>0.6</v>
      </c>
      <c r="IC7" s="11">
        <f>Data!IC7</f>
        <v>0.75</v>
      </c>
      <c r="ID7" s="11">
        <f>Data!ID7</f>
        <v>0.44999999999999996</v>
      </c>
      <c r="IE7" s="11">
        <f>Data!IE7</f>
        <v>0.5</v>
      </c>
      <c r="IF7" s="11">
        <f>Data!IF7</f>
        <v>1</v>
      </c>
      <c r="IG7" s="11">
        <f>Data!IG7</f>
        <v>9.9999999999999978E-2</v>
      </c>
      <c r="IH7" s="11">
        <f>Data!IH7</f>
        <v>1</v>
      </c>
      <c r="II7" s="11">
        <f>Data!II7</f>
        <v>0.35</v>
      </c>
      <c r="IJ7" s="11">
        <f>Data!IJ7</f>
        <v>0.5</v>
      </c>
      <c r="IK7" s="11">
        <f>Data!IK7</f>
        <v>0.85</v>
      </c>
      <c r="IL7" s="11">
        <f>Data!IL7</f>
        <v>5.0000000000000044E-2</v>
      </c>
      <c r="IM7" s="11">
        <f>Data!IM7</f>
        <v>0.25</v>
      </c>
      <c r="IN7" s="11">
        <f>Data!IN7</f>
        <v>0.15000000000000002</v>
      </c>
      <c r="IO7" s="11">
        <f>Data!IO7</f>
        <v>0.30000000000000004</v>
      </c>
      <c r="IP7" s="11">
        <f>Data!IP7</f>
        <v>0.5</v>
      </c>
      <c r="IQ7" s="11">
        <f>Data!IQ7</f>
        <v>0.19999999999999996</v>
      </c>
      <c r="IR7" s="11">
        <f>Data!IR7</f>
        <v>0.44999999999999996</v>
      </c>
    </row>
    <row r="8" spans="1:252" ht="15" customHeight="1" x14ac:dyDescent="0.35">
      <c r="A8" s="6"/>
      <c r="B8" s="27" t="s">
        <v>297</v>
      </c>
      <c r="C8" s="11">
        <f>Data!C8</f>
        <v>0.1</v>
      </c>
      <c r="D8" s="11">
        <f>Data!D8</f>
        <v>0.65</v>
      </c>
      <c r="E8" s="11">
        <f>Data!E8</f>
        <v>0.35</v>
      </c>
      <c r="F8" s="11">
        <f>Data!F8</f>
        <v>0.85</v>
      </c>
      <c r="G8" s="11">
        <f>Data!G8</f>
        <v>0.2</v>
      </c>
      <c r="H8" s="11">
        <f>Data!H8</f>
        <v>0.6</v>
      </c>
      <c r="I8" s="11">
        <f>Data!I8</f>
        <v>0</v>
      </c>
      <c r="J8" s="11">
        <f>Data!J8</f>
        <v>0.5</v>
      </c>
      <c r="K8" s="11">
        <f>Data!K8</f>
        <v>0.15</v>
      </c>
      <c r="L8" s="11">
        <f>Data!L8</f>
        <v>0.45</v>
      </c>
      <c r="M8" s="11">
        <f>Data!M8</f>
        <v>0.95</v>
      </c>
      <c r="N8" s="11">
        <f>Data!N8</f>
        <v>0.8</v>
      </c>
      <c r="O8" s="11">
        <f>Data!O8</f>
        <v>0.05</v>
      </c>
      <c r="P8" s="11">
        <f>Data!P8</f>
        <v>0.6</v>
      </c>
      <c r="Q8" s="11">
        <f>Data!Q8</f>
        <v>0.55000000000000004</v>
      </c>
      <c r="R8" s="11">
        <f>Data!R8</f>
        <v>0.7</v>
      </c>
      <c r="S8" s="11">
        <f>Data!S8</f>
        <v>0.3</v>
      </c>
      <c r="T8" s="11">
        <f>Data!T8</f>
        <v>0.7</v>
      </c>
      <c r="U8" s="11">
        <f>Data!U8</f>
        <v>0.8</v>
      </c>
      <c r="V8" s="11">
        <f>Data!V8</f>
        <v>0.05</v>
      </c>
      <c r="W8" s="11">
        <f>Data!W8</f>
        <v>0.7</v>
      </c>
      <c r="X8" s="11">
        <f>Data!X8</f>
        <v>0.6</v>
      </c>
      <c r="Y8" s="11">
        <f>Data!Y8</f>
        <v>0.25</v>
      </c>
      <c r="Z8" s="11">
        <f>Data!Z8</f>
        <v>0.15</v>
      </c>
      <c r="AA8" s="11">
        <f>Data!AA8</f>
        <v>0.65</v>
      </c>
      <c r="AB8" s="11">
        <f>Data!AB8</f>
        <v>0.55000000000000004</v>
      </c>
      <c r="AC8" s="11">
        <f>Data!AC8</f>
        <v>0.5</v>
      </c>
      <c r="AD8" s="11">
        <f>Data!AD8</f>
        <v>0.45</v>
      </c>
      <c r="AE8" s="11">
        <f>Data!AE8</f>
        <v>0.45</v>
      </c>
      <c r="AF8" s="11">
        <f>Data!AF8</f>
        <v>0.6</v>
      </c>
      <c r="AG8" s="11">
        <f>Data!AG8</f>
        <v>0.55000000000000004</v>
      </c>
      <c r="AH8" s="11">
        <f>Data!AH8</f>
        <v>0.3</v>
      </c>
      <c r="AI8" s="11">
        <f>Data!AI8</f>
        <v>0.7</v>
      </c>
      <c r="AJ8" s="11">
        <f>Data!AJ8</f>
        <v>0.85</v>
      </c>
      <c r="AK8" s="11">
        <f>Data!AK8</f>
        <v>0.25</v>
      </c>
      <c r="AL8" s="11">
        <f>Data!AL8</f>
        <v>0.2</v>
      </c>
      <c r="AM8" s="11">
        <f>Data!AM8</f>
        <v>0.45</v>
      </c>
      <c r="AN8" s="11">
        <f>Data!AN8</f>
        <v>0.65</v>
      </c>
      <c r="AO8" s="11">
        <f>Data!AO8</f>
        <v>0.8</v>
      </c>
      <c r="AP8" s="11">
        <f>Data!AP8</f>
        <v>0.85</v>
      </c>
      <c r="AQ8" s="11">
        <f>Data!AQ8</f>
        <v>1</v>
      </c>
      <c r="AR8" s="11">
        <f>Data!AR8</f>
        <v>0.3</v>
      </c>
      <c r="AS8" s="11">
        <f>Data!AS8</f>
        <v>0.5</v>
      </c>
      <c r="AT8" s="11">
        <f>Data!AT8</f>
        <v>0.55000000000000004</v>
      </c>
      <c r="AU8" s="11">
        <f>Data!AU8</f>
        <v>0.7</v>
      </c>
      <c r="AV8" s="11">
        <f>Data!AV8</f>
        <v>0.35</v>
      </c>
      <c r="AW8" s="11">
        <f>Data!AW8</f>
        <v>0.6</v>
      </c>
      <c r="AX8" s="11">
        <f>Data!AX8</f>
        <v>0.75</v>
      </c>
      <c r="AY8" s="11">
        <f>Data!AY8</f>
        <v>0.75</v>
      </c>
      <c r="AZ8" s="11">
        <f>Data!AZ8</f>
        <v>0.75</v>
      </c>
      <c r="BA8" s="11">
        <f>Data!BA8</f>
        <v>0.9</v>
      </c>
      <c r="BB8" s="11">
        <f>Data!BB8</f>
        <v>0.9</v>
      </c>
      <c r="BC8" s="11">
        <f>Data!BC8</f>
        <v>0.2</v>
      </c>
      <c r="BD8" s="11">
        <f>Data!BD8</f>
        <v>0.75</v>
      </c>
      <c r="BE8" s="11">
        <f>Data!BE8</f>
        <v>0</v>
      </c>
      <c r="BF8" s="11">
        <f>Data!BF8</f>
        <v>0.2</v>
      </c>
      <c r="BG8" s="11">
        <f>Data!BG8</f>
        <v>0.4</v>
      </c>
      <c r="BH8" s="11">
        <f>Data!BH8</f>
        <v>0.95</v>
      </c>
      <c r="BI8" s="11">
        <f>Data!BI8</f>
        <v>0.95</v>
      </c>
      <c r="BJ8" s="11">
        <f>Data!BJ8</f>
        <v>0.85</v>
      </c>
      <c r="BK8" s="11">
        <f>Data!BK8</f>
        <v>0.45</v>
      </c>
      <c r="BL8" s="11">
        <f>Data!BL8</f>
        <v>0.4</v>
      </c>
      <c r="BM8" s="11">
        <f>Data!BM8</f>
        <v>0.5</v>
      </c>
      <c r="BN8" s="11">
        <f>Data!BN8</f>
        <v>0.55000000000000004</v>
      </c>
      <c r="BO8" s="11">
        <f>Data!BO8</f>
        <v>0.4</v>
      </c>
      <c r="BP8" s="11">
        <f>Data!BP8</f>
        <v>0.65</v>
      </c>
      <c r="BQ8" s="11">
        <f>Data!BQ8</f>
        <v>0.9</v>
      </c>
      <c r="BR8" s="11">
        <f>Data!BR8</f>
        <v>0.9</v>
      </c>
      <c r="BS8" s="11">
        <f>Data!BS8</f>
        <v>0.55000000000000004</v>
      </c>
      <c r="BT8" s="11">
        <f>Data!BT8</f>
        <v>0.65</v>
      </c>
      <c r="BU8" s="11">
        <f>Data!BU8</f>
        <v>0.6</v>
      </c>
      <c r="BV8" s="11">
        <f>Data!BV8</f>
        <v>0.4</v>
      </c>
      <c r="BW8" s="11">
        <f>Data!BW8</f>
        <v>0.05</v>
      </c>
      <c r="BX8" s="11">
        <f>Data!BX8</f>
        <v>0.25</v>
      </c>
      <c r="BY8" s="11">
        <f>Data!BY8</f>
        <v>0.6</v>
      </c>
      <c r="BZ8" s="11">
        <f>Data!BZ8</f>
        <v>0.5</v>
      </c>
      <c r="CA8" s="11">
        <f>Data!CA8</f>
        <v>0.85</v>
      </c>
      <c r="CB8" s="11">
        <f>Data!CB8</f>
        <v>0.7</v>
      </c>
      <c r="CC8" s="11">
        <f>Data!CC8</f>
        <v>0.45</v>
      </c>
      <c r="CD8" s="11">
        <f>Data!CD8</f>
        <v>0.25</v>
      </c>
      <c r="CE8" s="11">
        <f>Data!CE8</f>
        <v>0</v>
      </c>
      <c r="CF8" s="11">
        <f>Data!CF8</f>
        <v>0.45</v>
      </c>
      <c r="CG8" s="11">
        <f>Data!CG8</f>
        <v>0.15</v>
      </c>
      <c r="CH8" s="11">
        <f>Data!CH8</f>
        <v>0.25</v>
      </c>
      <c r="CI8" s="11">
        <f>Data!CI8</f>
        <v>0.45</v>
      </c>
      <c r="CJ8" s="11">
        <f>Data!CJ8</f>
        <v>0.4</v>
      </c>
      <c r="CK8" s="11">
        <f>Data!CK8</f>
        <v>0.1</v>
      </c>
      <c r="CL8" s="11">
        <f>Data!CL8</f>
        <v>0.9</v>
      </c>
      <c r="CM8" s="11">
        <f>Data!CM8</f>
        <v>0.8</v>
      </c>
      <c r="CN8" s="11">
        <f>Data!CN8</f>
        <v>0.9</v>
      </c>
      <c r="CO8" s="11">
        <f>Data!CO8</f>
        <v>0.8</v>
      </c>
      <c r="CP8" s="11">
        <f>Data!CP8</f>
        <v>0.05</v>
      </c>
      <c r="CQ8" s="11">
        <f>Data!CQ8</f>
        <v>0.8</v>
      </c>
      <c r="CR8" s="11">
        <f>Data!CR8</f>
        <v>0.2</v>
      </c>
      <c r="CS8" s="11">
        <f>Data!CS8</f>
        <v>0.4</v>
      </c>
      <c r="CT8" s="11">
        <f>Data!CT8</f>
        <v>0.9</v>
      </c>
      <c r="CU8" s="11">
        <f>Data!CU8</f>
        <v>0.5</v>
      </c>
      <c r="CV8" s="11">
        <f>Data!CV8</f>
        <v>0.9</v>
      </c>
      <c r="CW8" s="11">
        <f>Data!CW8</f>
        <v>0.45</v>
      </c>
      <c r="CX8" s="11">
        <f>Data!CX8</f>
        <v>0.6</v>
      </c>
      <c r="CY8" s="11">
        <f>Data!CY8</f>
        <v>0.7</v>
      </c>
      <c r="CZ8" s="11">
        <f>Data!CZ8</f>
        <v>0.6</v>
      </c>
      <c r="DA8" s="11">
        <f>Data!DA8</f>
        <v>0.35</v>
      </c>
      <c r="DB8" s="11">
        <f>Data!DB8</f>
        <v>0.7</v>
      </c>
      <c r="DC8" s="11">
        <f>Data!DC8</f>
        <v>0.45</v>
      </c>
      <c r="DD8" s="11">
        <f>Data!DD8</f>
        <v>0.15</v>
      </c>
      <c r="DE8" s="11">
        <f>Data!DE8</f>
        <v>0.35</v>
      </c>
      <c r="DF8" s="11">
        <f>Data!DF8</f>
        <v>0.4</v>
      </c>
      <c r="DG8" s="11">
        <f>Data!DG8</f>
        <v>0.95</v>
      </c>
      <c r="DH8" s="11">
        <f>Data!DH8</f>
        <v>0.6</v>
      </c>
      <c r="DI8" s="11">
        <f>Data!DI8</f>
        <v>0.5</v>
      </c>
      <c r="DJ8" s="11">
        <f>Data!DJ8</f>
        <v>0.25</v>
      </c>
      <c r="DK8" s="11">
        <f>Data!DK8</f>
        <v>1</v>
      </c>
      <c r="DL8" s="11">
        <f>Data!DL8</f>
        <v>0.5</v>
      </c>
      <c r="DM8" s="11">
        <f>Data!DM8</f>
        <v>0.7</v>
      </c>
      <c r="DN8" s="11">
        <f>Data!DN8</f>
        <v>0.2</v>
      </c>
      <c r="DO8" s="11">
        <f>Data!DO8</f>
        <v>0.85</v>
      </c>
      <c r="DP8" s="11">
        <f>Data!DP8</f>
        <v>0.2</v>
      </c>
      <c r="DQ8" s="11">
        <f>Data!DQ8</f>
        <v>0.85</v>
      </c>
      <c r="DR8" s="11">
        <f>Data!DR8</f>
        <v>0.1</v>
      </c>
      <c r="DS8" s="11">
        <f>Data!DS8</f>
        <v>0.9</v>
      </c>
      <c r="DT8" s="11">
        <f>Data!DT8</f>
        <v>0.35</v>
      </c>
      <c r="DU8" s="11">
        <f>Data!DU8</f>
        <v>0.55000000000000004</v>
      </c>
      <c r="DV8" s="11">
        <f>Data!DV8</f>
        <v>0.15</v>
      </c>
      <c r="DW8" s="11">
        <f>Data!DW8</f>
        <v>0.45</v>
      </c>
      <c r="DX8" s="11">
        <f>Data!DX8</f>
        <v>0.7</v>
      </c>
      <c r="DY8" s="11">
        <f>Data!DY8</f>
        <v>0.55000000000000004</v>
      </c>
      <c r="DZ8" s="11">
        <f>Data!DZ8</f>
        <v>0.05</v>
      </c>
      <c r="EA8" s="11">
        <f>Data!EA8</f>
        <v>0.55000000000000004</v>
      </c>
      <c r="EB8" s="11">
        <f>Data!EB8</f>
        <v>0.25</v>
      </c>
      <c r="EC8" s="11">
        <f>Data!EC8</f>
        <v>0.5</v>
      </c>
      <c r="ED8" s="11">
        <f>Data!ED8</f>
        <v>0.55000000000000004</v>
      </c>
      <c r="EE8" s="11">
        <f>Data!EE8</f>
        <v>0.45</v>
      </c>
      <c r="EF8" s="11">
        <f>Data!EF8</f>
        <v>0.6</v>
      </c>
      <c r="EG8" s="11">
        <f>Data!EG8</f>
        <v>0.8</v>
      </c>
      <c r="EH8" s="11">
        <f>Data!EH8</f>
        <v>0.7</v>
      </c>
      <c r="EI8" s="11">
        <f>Data!EI8</f>
        <v>0.5</v>
      </c>
      <c r="EJ8" s="11">
        <f>Data!EJ8</f>
        <v>0.65</v>
      </c>
      <c r="EK8" s="11">
        <f>Data!EK8</f>
        <v>0.35</v>
      </c>
      <c r="EL8" s="11">
        <f>Data!EL8</f>
        <v>0.2</v>
      </c>
      <c r="EM8" s="11">
        <f>Data!EM8</f>
        <v>0.1</v>
      </c>
      <c r="EN8" s="11">
        <f>Data!EN8</f>
        <v>0.6</v>
      </c>
      <c r="EO8" s="11">
        <f>Data!EO8</f>
        <v>0.8</v>
      </c>
      <c r="EP8" s="11">
        <f>Data!EP8</f>
        <v>0.25</v>
      </c>
      <c r="EQ8" s="11">
        <f>Data!EQ8</f>
        <v>0.35</v>
      </c>
      <c r="ER8" s="11">
        <f>Data!ER8</f>
        <v>0.65</v>
      </c>
      <c r="ES8" s="11">
        <f>Data!ES8</f>
        <v>0.35</v>
      </c>
      <c r="ET8" s="11">
        <f>Data!ET8</f>
        <v>0.05</v>
      </c>
      <c r="EU8" s="11">
        <f>Data!EU8</f>
        <v>0.05</v>
      </c>
      <c r="EV8" s="11">
        <f>Data!EV8</f>
        <v>0.55000000000000004</v>
      </c>
      <c r="EW8" s="11">
        <f>Data!EW8</f>
        <v>0.2</v>
      </c>
      <c r="EX8" s="11">
        <f>Data!EX8</f>
        <v>0.45</v>
      </c>
      <c r="EY8" s="11">
        <f>Data!EY8</f>
        <v>0.75</v>
      </c>
      <c r="EZ8" s="11">
        <f>Data!EZ8</f>
        <v>0.55000000000000004</v>
      </c>
      <c r="FA8" s="11">
        <f>Data!FA8</f>
        <v>0.65</v>
      </c>
      <c r="FB8" s="11">
        <f>Data!FB8</f>
        <v>0.4</v>
      </c>
      <c r="FC8" s="11">
        <f>Data!FC8</f>
        <v>0.25</v>
      </c>
      <c r="FD8" s="11">
        <f>Data!FD8</f>
        <v>0.3</v>
      </c>
      <c r="FE8" s="11">
        <f>Data!FE8</f>
        <v>0.4</v>
      </c>
      <c r="FF8" s="11">
        <f>Data!FF8</f>
        <v>0.7</v>
      </c>
      <c r="FG8" s="11">
        <f>Data!FG8</f>
        <v>0.15</v>
      </c>
      <c r="FH8" s="11">
        <f>Data!FH8</f>
        <v>0.4</v>
      </c>
      <c r="FI8" s="11">
        <f>Data!FI8</f>
        <v>0.35</v>
      </c>
      <c r="FJ8" s="11">
        <f>Data!FJ8</f>
        <v>0.35</v>
      </c>
      <c r="FK8" s="11">
        <f>Data!FK8</f>
        <v>0.25</v>
      </c>
      <c r="FL8" s="11">
        <f>Data!FL8</f>
        <v>0.45</v>
      </c>
      <c r="FM8" s="11">
        <f>Data!FM8</f>
        <v>0.5</v>
      </c>
      <c r="FN8" s="11">
        <f>Data!FN8</f>
        <v>0.25</v>
      </c>
      <c r="FO8" s="11">
        <f>Data!FO8</f>
        <v>0.85</v>
      </c>
      <c r="FP8" s="11">
        <f>Data!FP8</f>
        <v>0.3</v>
      </c>
      <c r="FQ8" s="11">
        <f>Data!FQ8</f>
        <v>0.1</v>
      </c>
      <c r="FR8" s="11">
        <f>Data!FR8</f>
        <v>0.25</v>
      </c>
      <c r="FS8" s="11">
        <f>Data!FS8</f>
        <v>0.95</v>
      </c>
      <c r="FT8" s="11">
        <f>Data!FT8</f>
        <v>0.25</v>
      </c>
      <c r="FU8" s="11">
        <f>Data!FU8</f>
        <v>0.4</v>
      </c>
      <c r="FV8" s="11">
        <f>Data!FV8</f>
        <v>0.95</v>
      </c>
      <c r="FW8" s="11">
        <f>Data!FW8</f>
        <v>0.15</v>
      </c>
      <c r="FX8" s="11">
        <f>Data!FX8</f>
        <v>0.7</v>
      </c>
      <c r="FY8" s="11">
        <f>Data!FY8</f>
        <v>0.05</v>
      </c>
      <c r="FZ8" s="11">
        <f>Data!FZ8</f>
        <v>0.25</v>
      </c>
      <c r="GA8" s="11">
        <f>Data!GA8</f>
        <v>0.45</v>
      </c>
      <c r="GB8" s="11">
        <f>Data!GB8</f>
        <v>0.1</v>
      </c>
      <c r="GC8" s="11">
        <f>Data!GC8</f>
        <v>0.55000000000000004</v>
      </c>
      <c r="GD8" s="11">
        <f>Data!GD8</f>
        <v>0.75</v>
      </c>
      <c r="GE8" s="11">
        <f>Data!GE8</f>
        <v>1</v>
      </c>
      <c r="GF8" s="11">
        <f>Data!GF8</f>
        <v>0.05</v>
      </c>
      <c r="GG8" s="11">
        <f>Data!GG8</f>
        <v>0.75</v>
      </c>
      <c r="GH8" s="11">
        <f>Data!GH8</f>
        <v>0.5</v>
      </c>
      <c r="GI8" s="11">
        <f>Data!GI8</f>
        <v>0.25</v>
      </c>
      <c r="GJ8" s="11">
        <f>Data!GJ8</f>
        <v>0.6</v>
      </c>
      <c r="GK8" s="11">
        <f>Data!GK8</f>
        <v>0.85</v>
      </c>
      <c r="GL8" s="11">
        <f>Data!GL8</f>
        <v>0.1</v>
      </c>
      <c r="GM8" s="11">
        <f>Data!GM8</f>
        <v>0.15</v>
      </c>
      <c r="GN8" s="11">
        <f>Data!GN8</f>
        <v>0.2</v>
      </c>
      <c r="GO8" s="11">
        <f>Data!GO8</f>
        <v>0.05</v>
      </c>
      <c r="GP8" s="11">
        <f>Data!GP8</f>
        <v>0.65</v>
      </c>
      <c r="GQ8" s="11">
        <f>Data!GQ8</f>
        <v>0.75</v>
      </c>
      <c r="GR8" s="11">
        <f>Data!GR8</f>
        <v>0.5</v>
      </c>
      <c r="GS8" s="11">
        <f>Data!GS8</f>
        <v>0.2</v>
      </c>
      <c r="GT8" s="11">
        <f>Data!GT8</f>
        <v>0.35</v>
      </c>
      <c r="GU8" s="11">
        <f>Data!GU8</f>
        <v>0.05</v>
      </c>
      <c r="GV8" s="11">
        <f>Data!GV8</f>
        <v>0.2</v>
      </c>
      <c r="GW8" s="11">
        <f>Data!GW8</f>
        <v>1</v>
      </c>
      <c r="GX8" s="11">
        <f>Data!GX8</f>
        <v>0.15</v>
      </c>
      <c r="GY8" s="11">
        <f>Data!GY8</f>
        <v>0.2</v>
      </c>
      <c r="GZ8" s="11">
        <f>Data!GZ8</f>
        <v>0.2</v>
      </c>
      <c r="HA8" s="11">
        <f>Data!HA8</f>
        <v>0.65</v>
      </c>
      <c r="HB8" s="11">
        <f>Data!HB8</f>
        <v>0.65</v>
      </c>
      <c r="HC8" s="11">
        <f>Data!HC8</f>
        <v>0.75</v>
      </c>
      <c r="HD8" s="11">
        <f>Data!HD8</f>
        <v>0.6</v>
      </c>
      <c r="HE8" s="11">
        <f>Data!HE8</f>
        <v>0.15</v>
      </c>
      <c r="HF8" s="11">
        <f>Data!HF8</f>
        <v>0.4</v>
      </c>
      <c r="HG8" s="11">
        <f>Data!HG8</f>
        <v>0</v>
      </c>
      <c r="HH8" s="11">
        <f>Data!HH8</f>
        <v>0.5</v>
      </c>
      <c r="HI8" s="11">
        <f>Data!HI8</f>
        <v>0.35</v>
      </c>
      <c r="HJ8" s="11">
        <f>Data!HJ8</f>
        <v>0.2</v>
      </c>
      <c r="HK8" s="11">
        <f>Data!HK8</f>
        <v>0.1</v>
      </c>
      <c r="HL8" s="11">
        <f>Data!HL8</f>
        <v>0.4</v>
      </c>
      <c r="HM8" s="11">
        <f>Data!HM8</f>
        <v>0.7</v>
      </c>
      <c r="HN8" s="11">
        <f>Data!HN8</f>
        <v>0.95</v>
      </c>
      <c r="HO8" s="11">
        <f>Data!HO8</f>
        <v>0.4</v>
      </c>
      <c r="HP8" s="11">
        <f>Data!HP8</f>
        <v>0.5</v>
      </c>
      <c r="HQ8" s="11">
        <f>Data!HQ8</f>
        <v>0.05</v>
      </c>
      <c r="HR8" s="11">
        <f>Data!HR8</f>
        <v>0.6</v>
      </c>
      <c r="HS8" s="11">
        <f>Data!HS8</f>
        <v>0.85</v>
      </c>
      <c r="HT8" s="11">
        <f>Data!HT8</f>
        <v>0.65</v>
      </c>
      <c r="HU8" s="11">
        <f>Data!HU8</f>
        <v>0.3</v>
      </c>
      <c r="HV8" s="11">
        <f>Data!HV8</f>
        <v>0.7</v>
      </c>
      <c r="HW8" s="11">
        <f>Data!HW8</f>
        <v>0</v>
      </c>
      <c r="HX8" s="11">
        <f>Data!HX8</f>
        <v>0.1</v>
      </c>
      <c r="HY8" s="11">
        <f>Data!HY8</f>
        <v>0.35</v>
      </c>
      <c r="HZ8" s="11">
        <f>Data!HZ8</f>
        <v>0.65</v>
      </c>
      <c r="IA8" s="11">
        <f>Data!IA8</f>
        <v>0.5</v>
      </c>
      <c r="IB8" s="11">
        <f>Data!IB8</f>
        <v>0.4</v>
      </c>
      <c r="IC8" s="11">
        <f>Data!IC8</f>
        <v>0.25</v>
      </c>
      <c r="ID8" s="11">
        <f>Data!ID8</f>
        <v>0.55000000000000004</v>
      </c>
      <c r="IE8" s="11">
        <f>Data!IE8</f>
        <v>0.5</v>
      </c>
      <c r="IF8" s="11">
        <f>Data!IF8</f>
        <v>0</v>
      </c>
      <c r="IG8" s="11">
        <f>Data!IG8</f>
        <v>0.9</v>
      </c>
      <c r="IH8" s="11">
        <f>Data!IH8</f>
        <v>0</v>
      </c>
      <c r="II8" s="11">
        <f>Data!II8</f>
        <v>0.65</v>
      </c>
      <c r="IJ8" s="11">
        <f>Data!IJ8</f>
        <v>0.5</v>
      </c>
      <c r="IK8" s="11">
        <f>Data!IK8</f>
        <v>0.15</v>
      </c>
      <c r="IL8" s="11">
        <f>Data!IL8</f>
        <v>0.95</v>
      </c>
      <c r="IM8" s="11">
        <f>Data!IM8</f>
        <v>0.75</v>
      </c>
      <c r="IN8" s="11">
        <f>Data!IN8</f>
        <v>0.85</v>
      </c>
      <c r="IO8" s="11">
        <f>Data!IO8</f>
        <v>0.7</v>
      </c>
      <c r="IP8" s="11">
        <f>Data!IP8</f>
        <v>0.5</v>
      </c>
      <c r="IQ8" s="11">
        <f>Data!IQ8</f>
        <v>0.8</v>
      </c>
      <c r="IR8" s="11">
        <f>Data!IR8</f>
        <v>0.55000000000000004</v>
      </c>
    </row>
    <row r="9" spans="1:252" ht="15" customHeight="1" x14ac:dyDescent="0.35">
      <c r="A9" s="6"/>
      <c r="B9" s="8" t="s">
        <v>2</v>
      </c>
      <c r="C9" s="10">
        <f>Data!C9</f>
        <v>2015</v>
      </c>
      <c r="D9" s="10">
        <f>Data!D9</f>
        <v>2015</v>
      </c>
      <c r="E9" s="10">
        <f>Data!E9</f>
        <v>2013</v>
      </c>
      <c r="F9" s="10">
        <f>Data!F9</f>
        <v>2015</v>
      </c>
      <c r="G9" s="10">
        <f>Data!G9</f>
        <v>2015</v>
      </c>
      <c r="H9" s="10">
        <f>Data!H9</f>
        <v>2014</v>
      </c>
      <c r="I9" s="10">
        <f>Data!I9</f>
        <v>2011</v>
      </c>
      <c r="J9" s="10">
        <f>Data!J9</f>
        <v>2015</v>
      </c>
      <c r="K9" s="10">
        <f>Data!K9</f>
        <v>2012</v>
      </c>
      <c r="L9" s="10">
        <f>Data!L9</f>
        <v>2014</v>
      </c>
      <c r="M9" s="10">
        <f>Data!M9</f>
        <v>2012</v>
      </c>
      <c r="N9" s="10">
        <f>Data!N9</f>
        <v>2012</v>
      </c>
      <c r="O9" s="10">
        <f>Data!O9</f>
        <v>2013</v>
      </c>
      <c r="P9" s="10">
        <f>Data!P9</f>
        <v>2012</v>
      </c>
      <c r="Q9" s="10">
        <f>Data!Q9</f>
        <v>2015</v>
      </c>
      <c r="R9" s="10">
        <f>Data!R9</f>
        <v>2013</v>
      </c>
      <c r="S9" s="10">
        <f>Data!S9</f>
        <v>2012</v>
      </c>
      <c r="T9" s="10">
        <f>Data!T9</f>
        <v>2014</v>
      </c>
      <c r="U9" s="10">
        <f>Data!U9</f>
        <v>2013</v>
      </c>
      <c r="V9" s="10">
        <f>Data!V9</f>
        <v>2011</v>
      </c>
      <c r="W9" s="10">
        <f>Data!W9</f>
        <v>2011</v>
      </c>
      <c r="X9" s="10">
        <f>Data!X9</f>
        <v>2014</v>
      </c>
      <c r="Y9" s="10">
        <f>Data!Y9</f>
        <v>2014</v>
      </c>
      <c r="Z9" s="10">
        <f>Data!Z9</f>
        <v>2014</v>
      </c>
      <c r="AA9" s="10">
        <f>Data!AA9</f>
        <v>2014</v>
      </c>
      <c r="AB9" s="10">
        <f>Data!AB9</f>
        <v>2012</v>
      </c>
      <c r="AC9" s="10">
        <f>Data!AC9</f>
        <v>2013</v>
      </c>
      <c r="AD9" s="10">
        <f>Data!AD9</f>
        <v>2014</v>
      </c>
      <c r="AE9" s="10">
        <f>Data!AE9</f>
        <v>2011</v>
      </c>
      <c r="AF9" s="10">
        <f>Data!AF9</f>
        <v>2012</v>
      </c>
      <c r="AG9" s="10">
        <f>Data!AG9</f>
        <v>2012</v>
      </c>
      <c r="AH9" s="10">
        <f>Data!AH9</f>
        <v>2014</v>
      </c>
      <c r="AI9" s="10">
        <f>Data!AI9</f>
        <v>2013</v>
      </c>
      <c r="AJ9" s="10">
        <f>Data!AJ9</f>
        <v>2013</v>
      </c>
      <c r="AK9" s="10">
        <f>Data!AK9</f>
        <v>2012</v>
      </c>
      <c r="AL9" s="10">
        <f>Data!AL9</f>
        <v>2012</v>
      </c>
      <c r="AM9" s="10">
        <f>Data!AM9</f>
        <v>2015</v>
      </c>
      <c r="AN9" s="10">
        <f>Data!AN9</f>
        <v>2011</v>
      </c>
      <c r="AO9" s="10">
        <f>Data!AO9</f>
        <v>2011</v>
      </c>
      <c r="AP9" s="10">
        <f>Data!AP9</f>
        <v>2015</v>
      </c>
      <c r="AQ9" s="10">
        <f>Data!AQ9</f>
        <v>2013</v>
      </c>
      <c r="AR9" s="10">
        <f>Data!AR9</f>
        <v>2014</v>
      </c>
      <c r="AS9" s="10">
        <f>Data!AS9</f>
        <v>2013</v>
      </c>
      <c r="AT9" s="10">
        <f>Data!AT9</f>
        <v>2014</v>
      </c>
      <c r="AU9" s="10">
        <f>Data!AU9</f>
        <v>2012</v>
      </c>
      <c r="AV9" s="10">
        <f>Data!AV9</f>
        <v>2011</v>
      </c>
      <c r="AW9" s="10">
        <f>Data!AW9</f>
        <v>2011</v>
      </c>
      <c r="AX9" s="10">
        <f>Data!AX9</f>
        <v>2014</v>
      </c>
      <c r="AY9" s="10">
        <f>Data!AY9</f>
        <v>2014</v>
      </c>
      <c r="AZ9" s="10">
        <f>Data!AZ9</f>
        <v>2012</v>
      </c>
      <c r="BA9" s="10">
        <f>Data!BA9</f>
        <v>2014</v>
      </c>
      <c r="BB9" s="10">
        <f>Data!BB9</f>
        <v>2014</v>
      </c>
      <c r="BC9" s="10">
        <f>Data!BC9</f>
        <v>2015</v>
      </c>
      <c r="BD9" s="10">
        <f>Data!BD9</f>
        <v>2011</v>
      </c>
      <c r="BE9" s="10">
        <f>Data!BE9</f>
        <v>2013</v>
      </c>
      <c r="BF9" s="10">
        <f>Data!BF9</f>
        <v>2011</v>
      </c>
      <c r="BG9" s="10">
        <f>Data!BG9</f>
        <v>2013</v>
      </c>
      <c r="BH9" s="10">
        <f>Data!BH9</f>
        <v>2011</v>
      </c>
      <c r="BI9" s="10">
        <f>Data!BI9</f>
        <v>2015</v>
      </c>
      <c r="BJ9" s="10">
        <f>Data!BJ9</f>
        <v>2014</v>
      </c>
      <c r="BK9" s="10">
        <f>Data!BK9</f>
        <v>2015</v>
      </c>
      <c r="BL9" s="10">
        <f>Data!BL9</f>
        <v>2015</v>
      </c>
      <c r="BM9" s="10">
        <f>Data!BM9</f>
        <v>2015</v>
      </c>
      <c r="BN9" s="10">
        <f>Data!BN9</f>
        <v>2013</v>
      </c>
      <c r="BO9" s="10">
        <f>Data!BO9</f>
        <v>2014</v>
      </c>
      <c r="BP9" s="10">
        <f>Data!BP9</f>
        <v>2015</v>
      </c>
      <c r="BQ9" s="10">
        <f>Data!BQ9</f>
        <v>2011</v>
      </c>
      <c r="BR9" s="10">
        <f>Data!BR9</f>
        <v>2015</v>
      </c>
      <c r="BS9" s="10">
        <f>Data!BS9</f>
        <v>2015</v>
      </c>
      <c r="BT9" s="10">
        <f>Data!BT9</f>
        <v>2014</v>
      </c>
      <c r="BU9" s="10">
        <f>Data!BU9</f>
        <v>2011</v>
      </c>
      <c r="BV9" s="10">
        <f>Data!BV9</f>
        <v>2014</v>
      </c>
      <c r="BW9" s="10">
        <f>Data!BW9</f>
        <v>2015</v>
      </c>
      <c r="BX9" s="10">
        <f>Data!BX9</f>
        <v>2011</v>
      </c>
      <c r="BY9" s="10">
        <f>Data!BY9</f>
        <v>2014</v>
      </c>
      <c r="BZ9" s="10">
        <f>Data!BZ9</f>
        <v>2013</v>
      </c>
      <c r="CA9" s="10">
        <f>Data!CA9</f>
        <v>2014</v>
      </c>
      <c r="CB9" s="10">
        <f>Data!CB9</f>
        <v>2015</v>
      </c>
      <c r="CC9" s="10">
        <f>Data!CC9</f>
        <v>2011</v>
      </c>
      <c r="CD9" s="10">
        <f>Data!CD9</f>
        <v>2013</v>
      </c>
      <c r="CE9" s="10">
        <f>Data!CE9</f>
        <v>2014</v>
      </c>
      <c r="CF9" s="10">
        <f>Data!CF9</f>
        <v>2011</v>
      </c>
      <c r="CG9" s="10">
        <f>Data!CG9</f>
        <v>2015</v>
      </c>
      <c r="CH9" s="10">
        <f>Data!CH9</f>
        <v>2013</v>
      </c>
      <c r="CI9" s="10">
        <f>Data!CI9</f>
        <v>2015</v>
      </c>
      <c r="CJ9" s="10">
        <f>Data!CJ9</f>
        <v>2015</v>
      </c>
      <c r="CK9" s="10">
        <f>Data!CK9</f>
        <v>2013</v>
      </c>
      <c r="CL9" s="10">
        <f>Data!CL9</f>
        <v>2012</v>
      </c>
      <c r="CM9" s="10">
        <f>Data!CM9</f>
        <v>2015</v>
      </c>
      <c r="CN9" s="10">
        <f>Data!CN9</f>
        <v>2014</v>
      </c>
      <c r="CO9" s="10">
        <f>Data!CO9</f>
        <v>2012</v>
      </c>
      <c r="CP9" s="10">
        <f>Data!CP9</f>
        <v>2013</v>
      </c>
      <c r="CQ9" s="10">
        <f>Data!CQ9</f>
        <v>2015</v>
      </c>
      <c r="CR9" s="10">
        <f>Data!CR9</f>
        <v>2013</v>
      </c>
      <c r="CS9" s="10">
        <f>Data!CS9</f>
        <v>2011</v>
      </c>
      <c r="CT9" s="10">
        <f>Data!CT9</f>
        <v>2012</v>
      </c>
      <c r="CU9" s="10">
        <f>Data!CU9</f>
        <v>2011</v>
      </c>
      <c r="CV9" s="10">
        <f>Data!CV9</f>
        <v>2011</v>
      </c>
      <c r="CW9" s="10">
        <f>Data!CW9</f>
        <v>2012</v>
      </c>
      <c r="CX9" s="10">
        <f>Data!CX9</f>
        <v>2012</v>
      </c>
      <c r="CY9" s="10">
        <f>Data!CY9</f>
        <v>2013</v>
      </c>
      <c r="CZ9" s="10">
        <f>Data!CZ9</f>
        <v>2013</v>
      </c>
      <c r="DA9" s="10">
        <f>Data!DA9</f>
        <v>2015</v>
      </c>
      <c r="DB9" s="10">
        <f>Data!DB9</f>
        <v>2014</v>
      </c>
      <c r="DC9" s="10">
        <f>Data!DC9</f>
        <v>2011</v>
      </c>
      <c r="DD9" s="10">
        <f>Data!DD9</f>
        <v>2011</v>
      </c>
      <c r="DE9" s="10">
        <f>Data!DE9</f>
        <v>2011</v>
      </c>
      <c r="DF9" s="10">
        <f>Data!DF9</f>
        <v>2012</v>
      </c>
      <c r="DG9" s="10">
        <f>Data!DG9</f>
        <v>2013</v>
      </c>
      <c r="DH9" s="10">
        <f>Data!DH9</f>
        <v>2014</v>
      </c>
      <c r="DI9" s="10">
        <f>Data!DI9</f>
        <v>2012</v>
      </c>
      <c r="DJ9" s="10">
        <f>Data!DJ9</f>
        <v>2015</v>
      </c>
      <c r="DK9" s="10">
        <f>Data!DK9</f>
        <v>2011</v>
      </c>
      <c r="DL9" s="10">
        <f>Data!DL9</f>
        <v>2014</v>
      </c>
      <c r="DM9" s="10">
        <f>Data!DM9</f>
        <v>2011</v>
      </c>
      <c r="DN9" s="10">
        <f>Data!DN9</f>
        <v>2013</v>
      </c>
      <c r="DO9" s="10">
        <f>Data!DO9</f>
        <v>2015</v>
      </c>
      <c r="DP9" s="10">
        <f>Data!DP9</f>
        <v>2011</v>
      </c>
      <c r="DQ9" s="10">
        <f>Data!DQ9</f>
        <v>2012</v>
      </c>
      <c r="DR9" s="10">
        <f>Data!DR9</f>
        <v>2012</v>
      </c>
      <c r="DS9" s="10">
        <f>Data!DS9</f>
        <v>2011</v>
      </c>
      <c r="DT9" s="10">
        <f>Data!DT9</f>
        <v>2013</v>
      </c>
      <c r="DU9" s="10">
        <f>Data!DU9</f>
        <v>2012</v>
      </c>
      <c r="DV9" s="10">
        <f>Data!DV9</f>
        <v>2012</v>
      </c>
      <c r="DW9" s="10">
        <f>Data!DW9</f>
        <v>2014</v>
      </c>
      <c r="DX9" s="10">
        <f>Data!DX9</f>
        <v>2014</v>
      </c>
      <c r="DY9" s="10">
        <f>Data!DY9</f>
        <v>2015</v>
      </c>
      <c r="DZ9" s="10">
        <f>Data!DZ9</f>
        <v>2013</v>
      </c>
      <c r="EA9" s="10">
        <f>Data!EA9</f>
        <v>2014</v>
      </c>
      <c r="EB9" s="10">
        <f>Data!EB9</f>
        <v>2013</v>
      </c>
      <c r="EC9" s="10">
        <f>Data!EC9</f>
        <v>2012</v>
      </c>
      <c r="ED9" s="10">
        <f>Data!ED9</f>
        <v>2013</v>
      </c>
      <c r="EE9" s="10">
        <f>Data!EE9</f>
        <v>2011</v>
      </c>
      <c r="EF9" s="10">
        <f>Data!EF9</f>
        <v>2015</v>
      </c>
      <c r="EG9" s="10">
        <f>Data!EG9</f>
        <v>2013</v>
      </c>
      <c r="EH9" s="10">
        <f>Data!EH9</f>
        <v>2012</v>
      </c>
      <c r="EI9" s="10">
        <f>Data!EI9</f>
        <v>2012</v>
      </c>
      <c r="EJ9" s="10">
        <f>Data!EJ9</f>
        <v>2014</v>
      </c>
      <c r="EK9" s="10">
        <f>Data!EK9</f>
        <v>2015</v>
      </c>
      <c r="EL9" s="10">
        <f>Data!EL9</f>
        <v>2013</v>
      </c>
      <c r="EM9" s="10">
        <f>Data!EM9</f>
        <v>2012</v>
      </c>
      <c r="EN9" s="10">
        <f>Data!EN9</f>
        <v>2012</v>
      </c>
      <c r="EO9" s="10">
        <f>Data!EO9</f>
        <v>2012</v>
      </c>
      <c r="EP9" s="10">
        <f>Data!EP9</f>
        <v>2012</v>
      </c>
      <c r="EQ9" s="10">
        <f>Data!EQ9</f>
        <v>2013</v>
      </c>
      <c r="ER9" s="10">
        <f>Data!ER9</f>
        <v>2013</v>
      </c>
      <c r="ES9" s="10">
        <f>Data!ES9</f>
        <v>2012</v>
      </c>
      <c r="ET9" s="10">
        <f>Data!ET9</f>
        <v>2011</v>
      </c>
      <c r="EU9" s="10">
        <f>Data!EU9</f>
        <v>2012</v>
      </c>
      <c r="EV9" s="10">
        <f>Data!EV9</f>
        <v>2011</v>
      </c>
      <c r="EW9" s="10">
        <f>Data!EW9</f>
        <v>2011</v>
      </c>
      <c r="EX9" s="10">
        <f>Data!EX9</f>
        <v>2012</v>
      </c>
      <c r="EY9" s="10">
        <f>Data!EY9</f>
        <v>2011</v>
      </c>
      <c r="EZ9" s="10">
        <f>Data!EZ9</f>
        <v>2012</v>
      </c>
      <c r="FA9" s="10">
        <f>Data!FA9</f>
        <v>2012</v>
      </c>
      <c r="FB9" s="10">
        <f>Data!FB9</f>
        <v>2015</v>
      </c>
      <c r="FC9" s="10">
        <f>Data!FC9</f>
        <v>2012</v>
      </c>
      <c r="FD9" s="10">
        <f>Data!FD9</f>
        <v>2014</v>
      </c>
      <c r="FE9" s="10">
        <f>Data!FE9</f>
        <v>2014</v>
      </c>
      <c r="FF9" s="10">
        <f>Data!FF9</f>
        <v>2011</v>
      </c>
      <c r="FG9" s="10">
        <f>Data!FG9</f>
        <v>2015</v>
      </c>
      <c r="FH9" s="10">
        <f>Data!FH9</f>
        <v>2013</v>
      </c>
      <c r="FI9" s="10">
        <f>Data!FI9</f>
        <v>2012</v>
      </c>
      <c r="FJ9" s="10">
        <f>Data!FJ9</f>
        <v>2011</v>
      </c>
      <c r="FK9" s="10">
        <f>Data!FK9</f>
        <v>2011</v>
      </c>
      <c r="FL9" s="10">
        <f>Data!FL9</f>
        <v>2012</v>
      </c>
      <c r="FM9" s="10">
        <f>Data!FM9</f>
        <v>2011</v>
      </c>
      <c r="FN9" s="10">
        <f>Data!FN9</f>
        <v>2015</v>
      </c>
      <c r="FO9" s="10">
        <f>Data!FO9</f>
        <v>2011</v>
      </c>
      <c r="FP9" s="10">
        <f>Data!FP9</f>
        <v>2015</v>
      </c>
      <c r="FQ9" s="10">
        <f>Data!FQ9</f>
        <v>2015</v>
      </c>
      <c r="FR9" s="10">
        <f>Data!FR9</f>
        <v>2013</v>
      </c>
      <c r="FS9" s="10">
        <f>Data!FS9</f>
        <v>2013</v>
      </c>
      <c r="FT9" s="10">
        <f>Data!FT9</f>
        <v>2012</v>
      </c>
      <c r="FU9" s="10">
        <f>Data!FU9</f>
        <v>2012</v>
      </c>
      <c r="FV9" s="10">
        <f>Data!FV9</f>
        <v>2014</v>
      </c>
      <c r="FW9" s="10">
        <f>Data!FW9</f>
        <v>2011</v>
      </c>
      <c r="FX9" s="10">
        <f>Data!FX9</f>
        <v>2012</v>
      </c>
      <c r="FY9" s="10">
        <f>Data!FY9</f>
        <v>2013</v>
      </c>
      <c r="FZ9" s="10">
        <f>Data!FZ9</f>
        <v>2013</v>
      </c>
      <c r="GA9" s="10">
        <f>Data!GA9</f>
        <v>2015</v>
      </c>
      <c r="GB9" s="10">
        <f>Data!GB9</f>
        <v>2014</v>
      </c>
      <c r="GC9" s="10">
        <f>Data!GC9</f>
        <v>2014</v>
      </c>
      <c r="GD9" s="10">
        <f>Data!GD9</f>
        <v>2011</v>
      </c>
      <c r="GE9" s="10">
        <f>Data!GE9</f>
        <v>2014</v>
      </c>
      <c r="GF9" s="10">
        <f>Data!GF9</f>
        <v>2014</v>
      </c>
      <c r="GG9" s="10">
        <f>Data!GG9</f>
        <v>2015</v>
      </c>
      <c r="GH9" s="10">
        <f>Data!GH9</f>
        <v>2012</v>
      </c>
      <c r="GI9" s="10">
        <f>Data!GI9</f>
        <v>2011</v>
      </c>
      <c r="GJ9" s="10">
        <f>Data!GJ9</f>
        <v>2014</v>
      </c>
      <c r="GK9" s="10">
        <f>Data!GK9</f>
        <v>2013</v>
      </c>
      <c r="GL9" s="10">
        <f>Data!GL9</f>
        <v>2013</v>
      </c>
      <c r="GM9" s="10">
        <f>Data!GM9</f>
        <v>2015</v>
      </c>
      <c r="GN9" s="10">
        <f>Data!GN9</f>
        <v>2013</v>
      </c>
      <c r="GO9" s="10">
        <f>Data!GO9</f>
        <v>2011</v>
      </c>
      <c r="GP9" s="10">
        <f>Data!GP9</f>
        <v>2012</v>
      </c>
      <c r="GQ9" s="10">
        <f>Data!GQ9</f>
        <v>2013</v>
      </c>
      <c r="GR9" s="10">
        <f>Data!GR9</f>
        <v>2014</v>
      </c>
      <c r="GS9" s="10">
        <f>Data!GS9</f>
        <v>2011</v>
      </c>
      <c r="GT9" s="10">
        <f>Data!GT9</f>
        <v>2012</v>
      </c>
      <c r="GU9" s="10">
        <f>Data!GU9</f>
        <v>2012</v>
      </c>
      <c r="GV9" s="10">
        <f>Data!GV9</f>
        <v>2011</v>
      </c>
      <c r="GW9" s="10">
        <f>Data!GW9</f>
        <v>2015</v>
      </c>
      <c r="GX9" s="10">
        <f>Data!GX9</f>
        <v>2014</v>
      </c>
      <c r="GY9" s="10">
        <f>Data!GY9</f>
        <v>2014</v>
      </c>
      <c r="GZ9" s="10">
        <f>Data!GZ9</f>
        <v>2014</v>
      </c>
      <c r="HA9" s="10">
        <f>Data!HA9</f>
        <v>2011</v>
      </c>
      <c r="HB9" s="10">
        <f>Data!HB9</f>
        <v>2013</v>
      </c>
      <c r="HC9" s="10">
        <f>Data!HC9</f>
        <v>2013</v>
      </c>
      <c r="HD9" s="10">
        <f>Data!HD9</f>
        <v>2014</v>
      </c>
      <c r="HE9" s="10">
        <f>Data!HE9</f>
        <v>2015</v>
      </c>
      <c r="HF9" s="10">
        <f>Data!HF9</f>
        <v>2012</v>
      </c>
      <c r="HG9" s="10">
        <f>Data!HG9</f>
        <v>2015</v>
      </c>
      <c r="HH9" s="10">
        <f>Data!HH9</f>
        <v>2014</v>
      </c>
      <c r="HI9" s="10">
        <f>Data!HI9</f>
        <v>2011</v>
      </c>
      <c r="HJ9" s="10">
        <f>Data!HJ9</f>
        <v>2015</v>
      </c>
      <c r="HK9" s="10">
        <f>Data!HK9</f>
        <v>2013</v>
      </c>
      <c r="HL9" s="10">
        <f>Data!HL9</f>
        <v>2011</v>
      </c>
      <c r="HM9" s="10">
        <f>Data!HM9</f>
        <v>2014</v>
      </c>
      <c r="HN9" s="10">
        <f>Data!HN9</f>
        <v>2011</v>
      </c>
      <c r="HO9" s="10">
        <f>Data!HO9</f>
        <v>2013</v>
      </c>
      <c r="HP9" s="10">
        <f>Data!HP9</f>
        <v>2012</v>
      </c>
      <c r="HQ9" s="10">
        <f>Data!HQ9</f>
        <v>2015</v>
      </c>
      <c r="HR9" s="10">
        <f>Data!HR9</f>
        <v>2014</v>
      </c>
      <c r="HS9" s="10">
        <f>Data!HS9</f>
        <v>2011</v>
      </c>
      <c r="HT9" s="10">
        <f>Data!HT9</f>
        <v>2015</v>
      </c>
      <c r="HU9" s="10">
        <f>Data!HU9</f>
        <v>2015</v>
      </c>
      <c r="HV9" s="10">
        <f>Data!HV9</f>
        <v>2013</v>
      </c>
      <c r="HW9" s="10">
        <f>Data!HW9</f>
        <v>2012</v>
      </c>
      <c r="HX9" s="10">
        <f>Data!HX9</f>
        <v>2014</v>
      </c>
      <c r="HY9" s="10">
        <f>Data!HY9</f>
        <v>2014</v>
      </c>
      <c r="HZ9" s="10">
        <f>Data!HZ9</f>
        <v>2014</v>
      </c>
      <c r="IA9" s="10">
        <f>Data!IA9</f>
        <v>2013</v>
      </c>
      <c r="IB9" s="10">
        <f>Data!IB9</f>
        <v>2013</v>
      </c>
      <c r="IC9" s="10">
        <f>Data!IC9</f>
        <v>2015</v>
      </c>
      <c r="ID9" s="10">
        <f>Data!ID9</f>
        <v>2014</v>
      </c>
      <c r="IE9" s="10">
        <f>Data!IE9</f>
        <v>2014</v>
      </c>
      <c r="IF9" s="10">
        <f>Data!IF9</f>
        <v>2011</v>
      </c>
      <c r="IG9" s="10">
        <f>Data!IG9</f>
        <v>2012</v>
      </c>
      <c r="IH9" s="10">
        <f>Data!IH9</f>
        <v>2011</v>
      </c>
      <c r="II9" s="10">
        <f>Data!II9</f>
        <v>2011</v>
      </c>
      <c r="IJ9" s="10">
        <f>Data!IJ9</f>
        <v>2014</v>
      </c>
      <c r="IK9" s="10">
        <f>Data!IK9</f>
        <v>2014</v>
      </c>
      <c r="IL9" s="10">
        <f>Data!IL9</f>
        <v>2015</v>
      </c>
      <c r="IM9" s="10">
        <f>Data!IM9</f>
        <v>2015</v>
      </c>
      <c r="IN9" s="10">
        <f>Data!IN9</f>
        <v>2011</v>
      </c>
      <c r="IO9" s="10">
        <f>Data!IO9</f>
        <v>2014</v>
      </c>
      <c r="IP9" s="10">
        <f>Data!IP9</f>
        <v>2013</v>
      </c>
      <c r="IQ9" s="10">
        <f>Data!IQ9</f>
        <v>2014</v>
      </c>
      <c r="IR9" s="10">
        <f>Data!IR9</f>
        <v>2012</v>
      </c>
    </row>
    <row r="10" spans="1:252" s="4" customFormat="1" ht="4.1500000000000004" customHeight="1" x14ac:dyDescent="0.35">
      <c r="B10" s="12"/>
    </row>
    <row r="11" spans="1:252" s="7" customFormat="1" ht="15" customHeight="1" x14ac:dyDescent="0.35">
      <c r="A11" s="2"/>
      <c r="B11" s="29" t="s">
        <v>299</v>
      </c>
      <c r="J11" s="9"/>
    </row>
    <row r="12" spans="1:252" s="7" customFormat="1" ht="15" customHeight="1" x14ac:dyDescent="0.35">
      <c r="A12" s="2"/>
      <c r="B12" s="13">
        <v>2011</v>
      </c>
      <c r="C12" s="24">
        <f t="shared" ref="C12:L21" si="0">IFERROR(VLOOKUP($B12+1-C$9,Allocation_Charge,2,1),0%)</f>
        <v>0</v>
      </c>
      <c r="D12" s="24">
        <f t="shared" si="0"/>
        <v>0</v>
      </c>
      <c r="E12" s="24">
        <f t="shared" si="0"/>
        <v>0</v>
      </c>
      <c r="F12" s="24">
        <f t="shared" si="0"/>
        <v>0</v>
      </c>
      <c r="G12" s="24">
        <f t="shared" si="0"/>
        <v>0</v>
      </c>
      <c r="H12" s="24">
        <f t="shared" si="0"/>
        <v>0</v>
      </c>
      <c r="I12" s="24">
        <f t="shared" si="0"/>
        <v>0.1</v>
      </c>
      <c r="J12" s="24">
        <f t="shared" si="0"/>
        <v>0</v>
      </c>
      <c r="K12" s="24">
        <f t="shared" si="0"/>
        <v>0</v>
      </c>
      <c r="L12" s="24">
        <f t="shared" si="0"/>
        <v>0</v>
      </c>
      <c r="M12" s="24">
        <f t="shared" ref="M12:V21" si="1">IFERROR(VLOOKUP($B12+1-M$9,Allocation_Charge,2,1),0%)</f>
        <v>0</v>
      </c>
      <c r="N12" s="24">
        <f t="shared" si="1"/>
        <v>0</v>
      </c>
      <c r="O12" s="24">
        <f t="shared" si="1"/>
        <v>0</v>
      </c>
      <c r="P12" s="24">
        <f t="shared" si="1"/>
        <v>0</v>
      </c>
      <c r="Q12" s="24">
        <f t="shared" si="1"/>
        <v>0</v>
      </c>
      <c r="R12" s="24">
        <f t="shared" si="1"/>
        <v>0</v>
      </c>
      <c r="S12" s="24">
        <f t="shared" si="1"/>
        <v>0</v>
      </c>
      <c r="T12" s="24">
        <f t="shared" si="1"/>
        <v>0</v>
      </c>
      <c r="U12" s="24">
        <f t="shared" si="1"/>
        <v>0</v>
      </c>
      <c r="V12" s="24">
        <f t="shared" si="1"/>
        <v>0.1</v>
      </c>
      <c r="W12" s="24">
        <f t="shared" ref="W12:AF21" si="2">IFERROR(VLOOKUP($B12+1-W$9,Allocation_Charge,2,1),0%)</f>
        <v>0.1</v>
      </c>
      <c r="X12" s="24">
        <f t="shared" si="2"/>
        <v>0</v>
      </c>
      <c r="Y12" s="24">
        <f t="shared" si="2"/>
        <v>0</v>
      </c>
      <c r="Z12" s="24">
        <f t="shared" si="2"/>
        <v>0</v>
      </c>
      <c r="AA12" s="24">
        <f t="shared" si="2"/>
        <v>0</v>
      </c>
      <c r="AB12" s="24">
        <f t="shared" si="2"/>
        <v>0</v>
      </c>
      <c r="AC12" s="24">
        <f t="shared" si="2"/>
        <v>0</v>
      </c>
      <c r="AD12" s="24">
        <f t="shared" si="2"/>
        <v>0</v>
      </c>
      <c r="AE12" s="24">
        <f t="shared" si="2"/>
        <v>0.1</v>
      </c>
      <c r="AF12" s="24">
        <f t="shared" si="2"/>
        <v>0</v>
      </c>
      <c r="AG12" s="24">
        <f t="shared" ref="AG12:AP21" si="3">IFERROR(VLOOKUP($B12+1-AG$9,Allocation_Charge,2,1),0%)</f>
        <v>0</v>
      </c>
      <c r="AH12" s="24">
        <f t="shared" si="3"/>
        <v>0</v>
      </c>
      <c r="AI12" s="24">
        <f t="shared" si="3"/>
        <v>0</v>
      </c>
      <c r="AJ12" s="24">
        <f t="shared" si="3"/>
        <v>0</v>
      </c>
      <c r="AK12" s="24">
        <f t="shared" si="3"/>
        <v>0</v>
      </c>
      <c r="AL12" s="24">
        <f t="shared" si="3"/>
        <v>0</v>
      </c>
      <c r="AM12" s="24">
        <f t="shared" si="3"/>
        <v>0</v>
      </c>
      <c r="AN12" s="24">
        <f t="shared" si="3"/>
        <v>0.1</v>
      </c>
      <c r="AO12" s="24">
        <f t="shared" si="3"/>
        <v>0.1</v>
      </c>
      <c r="AP12" s="24">
        <f t="shared" si="3"/>
        <v>0</v>
      </c>
      <c r="AQ12" s="24">
        <f t="shared" ref="AQ12:AZ21" si="4">IFERROR(VLOOKUP($B12+1-AQ$9,Allocation_Charge,2,1),0%)</f>
        <v>0</v>
      </c>
      <c r="AR12" s="24">
        <f t="shared" si="4"/>
        <v>0</v>
      </c>
      <c r="AS12" s="24">
        <f t="shared" si="4"/>
        <v>0</v>
      </c>
      <c r="AT12" s="24">
        <f t="shared" si="4"/>
        <v>0</v>
      </c>
      <c r="AU12" s="24">
        <f t="shared" si="4"/>
        <v>0</v>
      </c>
      <c r="AV12" s="24">
        <f t="shared" si="4"/>
        <v>0.1</v>
      </c>
      <c r="AW12" s="24">
        <f t="shared" si="4"/>
        <v>0.1</v>
      </c>
      <c r="AX12" s="24">
        <f t="shared" si="4"/>
        <v>0</v>
      </c>
      <c r="AY12" s="24">
        <f t="shared" si="4"/>
        <v>0</v>
      </c>
      <c r="AZ12" s="24">
        <f t="shared" si="4"/>
        <v>0</v>
      </c>
      <c r="BA12" s="24">
        <f t="shared" ref="BA12:BJ21" si="5">IFERROR(VLOOKUP($B12+1-BA$9,Allocation_Charge,2,1),0%)</f>
        <v>0</v>
      </c>
      <c r="BB12" s="24">
        <f t="shared" si="5"/>
        <v>0</v>
      </c>
      <c r="BC12" s="24">
        <f t="shared" si="5"/>
        <v>0</v>
      </c>
      <c r="BD12" s="24">
        <f t="shared" si="5"/>
        <v>0.1</v>
      </c>
      <c r="BE12" s="24">
        <f t="shared" si="5"/>
        <v>0</v>
      </c>
      <c r="BF12" s="24">
        <f t="shared" si="5"/>
        <v>0.1</v>
      </c>
      <c r="BG12" s="24">
        <f t="shared" si="5"/>
        <v>0</v>
      </c>
      <c r="BH12" s="24">
        <f t="shared" si="5"/>
        <v>0.1</v>
      </c>
      <c r="BI12" s="24">
        <f t="shared" si="5"/>
        <v>0</v>
      </c>
      <c r="BJ12" s="24">
        <f t="shared" si="5"/>
        <v>0</v>
      </c>
      <c r="BK12" s="24">
        <f t="shared" ref="BK12:BT21" si="6">IFERROR(VLOOKUP($B12+1-BK$9,Allocation_Charge,2,1),0%)</f>
        <v>0</v>
      </c>
      <c r="BL12" s="24">
        <f t="shared" si="6"/>
        <v>0</v>
      </c>
      <c r="BM12" s="24">
        <f t="shared" si="6"/>
        <v>0</v>
      </c>
      <c r="BN12" s="24">
        <f t="shared" si="6"/>
        <v>0</v>
      </c>
      <c r="BO12" s="24">
        <f t="shared" si="6"/>
        <v>0</v>
      </c>
      <c r="BP12" s="24">
        <f t="shared" si="6"/>
        <v>0</v>
      </c>
      <c r="BQ12" s="24">
        <f t="shared" si="6"/>
        <v>0.1</v>
      </c>
      <c r="BR12" s="24">
        <f t="shared" si="6"/>
        <v>0</v>
      </c>
      <c r="BS12" s="24">
        <f t="shared" si="6"/>
        <v>0</v>
      </c>
      <c r="BT12" s="24">
        <f t="shared" si="6"/>
        <v>0</v>
      </c>
      <c r="BU12" s="24">
        <f t="shared" ref="BU12:CD21" si="7">IFERROR(VLOOKUP($B12+1-BU$9,Allocation_Charge,2,1),0%)</f>
        <v>0.1</v>
      </c>
      <c r="BV12" s="24">
        <f t="shared" si="7"/>
        <v>0</v>
      </c>
      <c r="BW12" s="24">
        <f t="shared" si="7"/>
        <v>0</v>
      </c>
      <c r="BX12" s="24">
        <f t="shared" si="7"/>
        <v>0.1</v>
      </c>
      <c r="BY12" s="24">
        <f t="shared" si="7"/>
        <v>0</v>
      </c>
      <c r="BZ12" s="24">
        <f t="shared" si="7"/>
        <v>0</v>
      </c>
      <c r="CA12" s="24">
        <f t="shared" si="7"/>
        <v>0</v>
      </c>
      <c r="CB12" s="24">
        <f t="shared" si="7"/>
        <v>0</v>
      </c>
      <c r="CC12" s="24">
        <f t="shared" si="7"/>
        <v>0.1</v>
      </c>
      <c r="CD12" s="24">
        <f t="shared" si="7"/>
        <v>0</v>
      </c>
      <c r="CE12" s="24">
        <f t="shared" ref="CE12:CN21" si="8">IFERROR(VLOOKUP($B12+1-CE$9,Allocation_Charge,2,1),0%)</f>
        <v>0</v>
      </c>
      <c r="CF12" s="24">
        <f t="shared" si="8"/>
        <v>0.1</v>
      </c>
      <c r="CG12" s="24">
        <f t="shared" si="8"/>
        <v>0</v>
      </c>
      <c r="CH12" s="24">
        <f t="shared" si="8"/>
        <v>0</v>
      </c>
      <c r="CI12" s="24">
        <f t="shared" si="8"/>
        <v>0</v>
      </c>
      <c r="CJ12" s="24">
        <f t="shared" si="8"/>
        <v>0</v>
      </c>
      <c r="CK12" s="24">
        <f t="shared" si="8"/>
        <v>0</v>
      </c>
      <c r="CL12" s="24">
        <f t="shared" si="8"/>
        <v>0</v>
      </c>
      <c r="CM12" s="24">
        <f t="shared" si="8"/>
        <v>0</v>
      </c>
      <c r="CN12" s="24">
        <f t="shared" si="8"/>
        <v>0</v>
      </c>
      <c r="CO12" s="24">
        <f t="shared" ref="CO12:CX21" si="9">IFERROR(VLOOKUP($B12+1-CO$9,Allocation_Charge,2,1),0%)</f>
        <v>0</v>
      </c>
      <c r="CP12" s="24">
        <f t="shared" si="9"/>
        <v>0</v>
      </c>
      <c r="CQ12" s="24">
        <f t="shared" si="9"/>
        <v>0</v>
      </c>
      <c r="CR12" s="24">
        <f t="shared" si="9"/>
        <v>0</v>
      </c>
      <c r="CS12" s="24">
        <f t="shared" si="9"/>
        <v>0.1</v>
      </c>
      <c r="CT12" s="24">
        <f t="shared" si="9"/>
        <v>0</v>
      </c>
      <c r="CU12" s="24">
        <f t="shared" si="9"/>
        <v>0.1</v>
      </c>
      <c r="CV12" s="24">
        <f t="shared" si="9"/>
        <v>0.1</v>
      </c>
      <c r="CW12" s="24">
        <f t="shared" si="9"/>
        <v>0</v>
      </c>
      <c r="CX12" s="24">
        <f t="shared" si="9"/>
        <v>0</v>
      </c>
      <c r="CY12" s="24">
        <f t="shared" ref="CY12:DH21" si="10">IFERROR(VLOOKUP($B12+1-CY$9,Allocation_Charge,2,1),0%)</f>
        <v>0</v>
      </c>
      <c r="CZ12" s="24">
        <f t="shared" si="10"/>
        <v>0</v>
      </c>
      <c r="DA12" s="24">
        <f t="shared" si="10"/>
        <v>0</v>
      </c>
      <c r="DB12" s="24">
        <f t="shared" si="10"/>
        <v>0</v>
      </c>
      <c r="DC12" s="24">
        <f t="shared" si="10"/>
        <v>0.1</v>
      </c>
      <c r="DD12" s="24">
        <f t="shared" si="10"/>
        <v>0.1</v>
      </c>
      <c r="DE12" s="24">
        <f t="shared" si="10"/>
        <v>0.1</v>
      </c>
      <c r="DF12" s="24">
        <f t="shared" si="10"/>
        <v>0</v>
      </c>
      <c r="DG12" s="24">
        <f t="shared" si="10"/>
        <v>0</v>
      </c>
      <c r="DH12" s="24">
        <f t="shared" si="10"/>
        <v>0</v>
      </c>
      <c r="DI12" s="24">
        <f t="shared" ref="DI12:DR21" si="11">IFERROR(VLOOKUP($B12+1-DI$9,Allocation_Charge,2,1),0%)</f>
        <v>0</v>
      </c>
      <c r="DJ12" s="24">
        <f t="shared" si="11"/>
        <v>0</v>
      </c>
      <c r="DK12" s="24">
        <f t="shared" si="11"/>
        <v>0.1</v>
      </c>
      <c r="DL12" s="24">
        <f t="shared" si="11"/>
        <v>0</v>
      </c>
      <c r="DM12" s="24">
        <f t="shared" si="11"/>
        <v>0.1</v>
      </c>
      <c r="DN12" s="24">
        <f t="shared" si="11"/>
        <v>0</v>
      </c>
      <c r="DO12" s="24">
        <f t="shared" si="11"/>
        <v>0</v>
      </c>
      <c r="DP12" s="24">
        <f t="shared" si="11"/>
        <v>0.1</v>
      </c>
      <c r="DQ12" s="24">
        <f t="shared" si="11"/>
        <v>0</v>
      </c>
      <c r="DR12" s="24">
        <f t="shared" si="11"/>
        <v>0</v>
      </c>
      <c r="DS12" s="24">
        <f t="shared" ref="DS12:EB21" si="12">IFERROR(VLOOKUP($B12+1-DS$9,Allocation_Charge,2,1),0%)</f>
        <v>0.1</v>
      </c>
      <c r="DT12" s="24">
        <f t="shared" si="12"/>
        <v>0</v>
      </c>
      <c r="DU12" s="24">
        <f t="shared" si="12"/>
        <v>0</v>
      </c>
      <c r="DV12" s="24">
        <f t="shared" si="12"/>
        <v>0</v>
      </c>
      <c r="DW12" s="24">
        <f t="shared" si="12"/>
        <v>0</v>
      </c>
      <c r="DX12" s="24">
        <f t="shared" si="12"/>
        <v>0</v>
      </c>
      <c r="DY12" s="24">
        <f t="shared" si="12"/>
        <v>0</v>
      </c>
      <c r="DZ12" s="24">
        <f t="shared" si="12"/>
        <v>0</v>
      </c>
      <c r="EA12" s="24">
        <f t="shared" si="12"/>
        <v>0</v>
      </c>
      <c r="EB12" s="24">
        <f t="shared" si="12"/>
        <v>0</v>
      </c>
      <c r="EC12" s="24">
        <f t="shared" ref="EC12:EL21" si="13">IFERROR(VLOOKUP($B12+1-EC$9,Allocation_Charge,2,1),0%)</f>
        <v>0</v>
      </c>
      <c r="ED12" s="24">
        <f t="shared" si="13"/>
        <v>0</v>
      </c>
      <c r="EE12" s="24">
        <f t="shared" si="13"/>
        <v>0.1</v>
      </c>
      <c r="EF12" s="24">
        <f t="shared" si="13"/>
        <v>0</v>
      </c>
      <c r="EG12" s="24">
        <f t="shared" si="13"/>
        <v>0</v>
      </c>
      <c r="EH12" s="24">
        <f t="shared" si="13"/>
        <v>0</v>
      </c>
      <c r="EI12" s="24">
        <f t="shared" si="13"/>
        <v>0</v>
      </c>
      <c r="EJ12" s="24">
        <f t="shared" si="13"/>
        <v>0</v>
      </c>
      <c r="EK12" s="24">
        <f t="shared" si="13"/>
        <v>0</v>
      </c>
      <c r="EL12" s="24">
        <f t="shared" si="13"/>
        <v>0</v>
      </c>
      <c r="EM12" s="24">
        <f t="shared" ref="EM12:EV21" si="14">IFERROR(VLOOKUP($B12+1-EM$9,Allocation_Charge,2,1),0%)</f>
        <v>0</v>
      </c>
      <c r="EN12" s="24">
        <f t="shared" si="14"/>
        <v>0</v>
      </c>
      <c r="EO12" s="24">
        <f t="shared" si="14"/>
        <v>0</v>
      </c>
      <c r="EP12" s="24">
        <f t="shared" si="14"/>
        <v>0</v>
      </c>
      <c r="EQ12" s="24">
        <f t="shared" si="14"/>
        <v>0</v>
      </c>
      <c r="ER12" s="24">
        <f t="shared" si="14"/>
        <v>0</v>
      </c>
      <c r="ES12" s="24">
        <f t="shared" si="14"/>
        <v>0</v>
      </c>
      <c r="ET12" s="24">
        <f t="shared" si="14"/>
        <v>0.1</v>
      </c>
      <c r="EU12" s="24">
        <f t="shared" si="14"/>
        <v>0</v>
      </c>
      <c r="EV12" s="24">
        <f t="shared" si="14"/>
        <v>0.1</v>
      </c>
      <c r="EW12" s="24">
        <f t="shared" ref="EW12:FF21" si="15">IFERROR(VLOOKUP($B12+1-EW$9,Allocation_Charge,2,1),0%)</f>
        <v>0.1</v>
      </c>
      <c r="EX12" s="24">
        <f t="shared" si="15"/>
        <v>0</v>
      </c>
      <c r="EY12" s="24">
        <f t="shared" si="15"/>
        <v>0.1</v>
      </c>
      <c r="EZ12" s="24">
        <f t="shared" si="15"/>
        <v>0</v>
      </c>
      <c r="FA12" s="24">
        <f t="shared" si="15"/>
        <v>0</v>
      </c>
      <c r="FB12" s="24">
        <f t="shared" si="15"/>
        <v>0</v>
      </c>
      <c r="FC12" s="24">
        <f t="shared" si="15"/>
        <v>0</v>
      </c>
      <c r="FD12" s="24">
        <f t="shared" si="15"/>
        <v>0</v>
      </c>
      <c r="FE12" s="24">
        <f t="shared" si="15"/>
        <v>0</v>
      </c>
      <c r="FF12" s="24">
        <f t="shared" si="15"/>
        <v>0.1</v>
      </c>
      <c r="FG12" s="24">
        <f t="shared" ref="FG12:FP21" si="16">IFERROR(VLOOKUP($B12+1-FG$9,Allocation_Charge,2,1),0%)</f>
        <v>0</v>
      </c>
      <c r="FH12" s="24">
        <f t="shared" si="16"/>
        <v>0</v>
      </c>
      <c r="FI12" s="24">
        <f t="shared" si="16"/>
        <v>0</v>
      </c>
      <c r="FJ12" s="24">
        <f t="shared" si="16"/>
        <v>0.1</v>
      </c>
      <c r="FK12" s="24">
        <f t="shared" si="16"/>
        <v>0.1</v>
      </c>
      <c r="FL12" s="24">
        <f t="shared" si="16"/>
        <v>0</v>
      </c>
      <c r="FM12" s="24">
        <f t="shared" si="16"/>
        <v>0.1</v>
      </c>
      <c r="FN12" s="24">
        <f t="shared" si="16"/>
        <v>0</v>
      </c>
      <c r="FO12" s="24">
        <f t="shared" si="16"/>
        <v>0.1</v>
      </c>
      <c r="FP12" s="24">
        <f t="shared" si="16"/>
        <v>0</v>
      </c>
      <c r="FQ12" s="24">
        <f t="shared" ref="FQ12:FZ21" si="17">IFERROR(VLOOKUP($B12+1-FQ$9,Allocation_Charge,2,1),0%)</f>
        <v>0</v>
      </c>
      <c r="FR12" s="24">
        <f t="shared" si="17"/>
        <v>0</v>
      </c>
      <c r="FS12" s="24">
        <f t="shared" si="17"/>
        <v>0</v>
      </c>
      <c r="FT12" s="24">
        <f t="shared" si="17"/>
        <v>0</v>
      </c>
      <c r="FU12" s="24">
        <f t="shared" si="17"/>
        <v>0</v>
      </c>
      <c r="FV12" s="24">
        <f t="shared" si="17"/>
        <v>0</v>
      </c>
      <c r="FW12" s="24">
        <f t="shared" si="17"/>
        <v>0.1</v>
      </c>
      <c r="FX12" s="24">
        <f t="shared" si="17"/>
        <v>0</v>
      </c>
      <c r="FY12" s="24">
        <f t="shared" si="17"/>
        <v>0</v>
      </c>
      <c r="FZ12" s="24">
        <f t="shared" si="17"/>
        <v>0</v>
      </c>
      <c r="GA12" s="24">
        <f t="shared" ref="GA12:GJ21" si="18">IFERROR(VLOOKUP($B12+1-GA$9,Allocation_Charge,2,1),0%)</f>
        <v>0</v>
      </c>
      <c r="GB12" s="24">
        <f t="shared" si="18"/>
        <v>0</v>
      </c>
      <c r="GC12" s="24">
        <f t="shared" si="18"/>
        <v>0</v>
      </c>
      <c r="GD12" s="24">
        <f t="shared" si="18"/>
        <v>0.1</v>
      </c>
      <c r="GE12" s="24">
        <f t="shared" si="18"/>
        <v>0</v>
      </c>
      <c r="GF12" s="24">
        <f t="shared" si="18"/>
        <v>0</v>
      </c>
      <c r="GG12" s="24">
        <f t="shared" si="18"/>
        <v>0</v>
      </c>
      <c r="GH12" s="24">
        <f t="shared" si="18"/>
        <v>0</v>
      </c>
      <c r="GI12" s="24">
        <f t="shared" si="18"/>
        <v>0.1</v>
      </c>
      <c r="GJ12" s="24">
        <f t="shared" si="18"/>
        <v>0</v>
      </c>
      <c r="GK12" s="24">
        <f t="shared" ref="GK12:GT21" si="19">IFERROR(VLOOKUP($B12+1-GK$9,Allocation_Charge,2,1),0%)</f>
        <v>0</v>
      </c>
      <c r="GL12" s="24">
        <f t="shared" si="19"/>
        <v>0</v>
      </c>
      <c r="GM12" s="24">
        <f t="shared" si="19"/>
        <v>0</v>
      </c>
      <c r="GN12" s="24">
        <f t="shared" si="19"/>
        <v>0</v>
      </c>
      <c r="GO12" s="24">
        <f t="shared" si="19"/>
        <v>0.1</v>
      </c>
      <c r="GP12" s="24">
        <f t="shared" si="19"/>
        <v>0</v>
      </c>
      <c r="GQ12" s="24">
        <f t="shared" si="19"/>
        <v>0</v>
      </c>
      <c r="GR12" s="24">
        <f t="shared" si="19"/>
        <v>0</v>
      </c>
      <c r="GS12" s="24">
        <f t="shared" si="19"/>
        <v>0.1</v>
      </c>
      <c r="GT12" s="24">
        <f t="shared" si="19"/>
        <v>0</v>
      </c>
      <c r="GU12" s="24">
        <f t="shared" ref="GU12:HD21" si="20">IFERROR(VLOOKUP($B12+1-GU$9,Allocation_Charge,2,1),0%)</f>
        <v>0</v>
      </c>
      <c r="GV12" s="24">
        <f t="shared" si="20"/>
        <v>0.1</v>
      </c>
      <c r="GW12" s="24">
        <f t="shared" si="20"/>
        <v>0</v>
      </c>
      <c r="GX12" s="24">
        <f t="shared" si="20"/>
        <v>0</v>
      </c>
      <c r="GY12" s="24">
        <f t="shared" si="20"/>
        <v>0</v>
      </c>
      <c r="GZ12" s="24">
        <f t="shared" si="20"/>
        <v>0</v>
      </c>
      <c r="HA12" s="24">
        <f t="shared" si="20"/>
        <v>0.1</v>
      </c>
      <c r="HB12" s="24">
        <f t="shared" si="20"/>
        <v>0</v>
      </c>
      <c r="HC12" s="24">
        <f t="shared" si="20"/>
        <v>0</v>
      </c>
      <c r="HD12" s="24">
        <f t="shared" si="20"/>
        <v>0</v>
      </c>
      <c r="HE12" s="24">
        <f t="shared" ref="HE12:HN21" si="21">IFERROR(VLOOKUP($B12+1-HE$9,Allocation_Charge,2,1),0%)</f>
        <v>0</v>
      </c>
      <c r="HF12" s="24">
        <f t="shared" si="21"/>
        <v>0</v>
      </c>
      <c r="HG12" s="24">
        <f t="shared" si="21"/>
        <v>0</v>
      </c>
      <c r="HH12" s="24">
        <f t="shared" si="21"/>
        <v>0</v>
      </c>
      <c r="HI12" s="24">
        <f t="shared" si="21"/>
        <v>0.1</v>
      </c>
      <c r="HJ12" s="24">
        <f t="shared" si="21"/>
        <v>0</v>
      </c>
      <c r="HK12" s="24">
        <f t="shared" si="21"/>
        <v>0</v>
      </c>
      <c r="HL12" s="24">
        <f t="shared" si="21"/>
        <v>0.1</v>
      </c>
      <c r="HM12" s="24">
        <f t="shared" si="21"/>
        <v>0</v>
      </c>
      <c r="HN12" s="24">
        <f t="shared" si="21"/>
        <v>0.1</v>
      </c>
      <c r="HO12" s="24">
        <f t="shared" ref="HO12:HX21" si="22">IFERROR(VLOOKUP($B12+1-HO$9,Allocation_Charge,2,1),0%)</f>
        <v>0</v>
      </c>
      <c r="HP12" s="24">
        <f t="shared" si="22"/>
        <v>0</v>
      </c>
      <c r="HQ12" s="24">
        <f t="shared" si="22"/>
        <v>0</v>
      </c>
      <c r="HR12" s="24">
        <f t="shared" si="22"/>
        <v>0</v>
      </c>
      <c r="HS12" s="24">
        <f t="shared" si="22"/>
        <v>0.1</v>
      </c>
      <c r="HT12" s="24">
        <f t="shared" si="22"/>
        <v>0</v>
      </c>
      <c r="HU12" s="24">
        <f t="shared" si="22"/>
        <v>0</v>
      </c>
      <c r="HV12" s="24">
        <f t="shared" si="22"/>
        <v>0</v>
      </c>
      <c r="HW12" s="24">
        <f t="shared" si="22"/>
        <v>0</v>
      </c>
      <c r="HX12" s="24">
        <f t="shared" si="22"/>
        <v>0</v>
      </c>
      <c r="HY12" s="24">
        <f t="shared" ref="HY12:IH21" si="23">IFERROR(VLOOKUP($B12+1-HY$9,Allocation_Charge,2,1),0%)</f>
        <v>0</v>
      </c>
      <c r="HZ12" s="24">
        <f t="shared" si="23"/>
        <v>0</v>
      </c>
      <c r="IA12" s="24">
        <f t="shared" si="23"/>
        <v>0</v>
      </c>
      <c r="IB12" s="24">
        <f t="shared" si="23"/>
        <v>0</v>
      </c>
      <c r="IC12" s="24">
        <f t="shared" si="23"/>
        <v>0</v>
      </c>
      <c r="ID12" s="24">
        <f t="shared" si="23"/>
        <v>0</v>
      </c>
      <c r="IE12" s="24">
        <f t="shared" si="23"/>
        <v>0</v>
      </c>
      <c r="IF12" s="24">
        <f t="shared" si="23"/>
        <v>0.1</v>
      </c>
      <c r="IG12" s="24">
        <f t="shared" si="23"/>
        <v>0</v>
      </c>
      <c r="IH12" s="24">
        <f t="shared" si="23"/>
        <v>0.1</v>
      </c>
      <c r="II12" s="24">
        <f t="shared" ref="II12:IR21" si="24">IFERROR(VLOOKUP($B12+1-II$9,Allocation_Charge,2,1),0%)</f>
        <v>0.1</v>
      </c>
      <c r="IJ12" s="24">
        <f t="shared" si="24"/>
        <v>0</v>
      </c>
      <c r="IK12" s="24">
        <f t="shared" si="24"/>
        <v>0</v>
      </c>
      <c r="IL12" s="24">
        <f t="shared" si="24"/>
        <v>0</v>
      </c>
      <c r="IM12" s="24">
        <f t="shared" si="24"/>
        <v>0</v>
      </c>
      <c r="IN12" s="24">
        <f t="shared" si="24"/>
        <v>0.1</v>
      </c>
      <c r="IO12" s="24">
        <f t="shared" si="24"/>
        <v>0</v>
      </c>
      <c r="IP12" s="24">
        <f t="shared" si="24"/>
        <v>0</v>
      </c>
      <c r="IQ12" s="24">
        <f t="shared" si="24"/>
        <v>0</v>
      </c>
      <c r="IR12" s="24">
        <f t="shared" si="24"/>
        <v>0</v>
      </c>
    </row>
    <row r="13" spans="1:252" s="7" customFormat="1" ht="15" customHeight="1" x14ac:dyDescent="0.35">
      <c r="A13" s="2"/>
      <c r="B13" s="13">
        <f>B12+1</f>
        <v>2012</v>
      </c>
      <c r="C13" s="24">
        <f t="shared" si="0"/>
        <v>0</v>
      </c>
      <c r="D13" s="24">
        <f t="shared" si="0"/>
        <v>0</v>
      </c>
      <c r="E13" s="24">
        <f t="shared" si="0"/>
        <v>0</v>
      </c>
      <c r="F13" s="24">
        <f t="shared" si="0"/>
        <v>0</v>
      </c>
      <c r="G13" s="24">
        <f t="shared" si="0"/>
        <v>0</v>
      </c>
      <c r="H13" s="24">
        <f t="shared" si="0"/>
        <v>0</v>
      </c>
      <c r="I13" s="24">
        <f t="shared" si="0"/>
        <v>7.4999999999999997E-2</v>
      </c>
      <c r="J13" s="24">
        <f t="shared" si="0"/>
        <v>0</v>
      </c>
      <c r="K13" s="24">
        <f t="shared" si="0"/>
        <v>0.1</v>
      </c>
      <c r="L13" s="24">
        <f t="shared" si="0"/>
        <v>0</v>
      </c>
      <c r="M13" s="24">
        <f t="shared" si="1"/>
        <v>0.1</v>
      </c>
      <c r="N13" s="24">
        <f t="shared" si="1"/>
        <v>0.1</v>
      </c>
      <c r="O13" s="24">
        <f t="shared" si="1"/>
        <v>0</v>
      </c>
      <c r="P13" s="24">
        <f t="shared" si="1"/>
        <v>0.1</v>
      </c>
      <c r="Q13" s="24">
        <f t="shared" si="1"/>
        <v>0</v>
      </c>
      <c r="R13" s="24">
        <f t="shared" si="1"/>
        <v>0</v>
      </c>
      <c r="S13" s="24">
        <f t="shared" si="1"/>
        <v>0.1</v>
      </c>
      <c r="T13" s="24">
        <f t="shared" si="1"/>
        <v>0</v>
      </c>
      <c r="U13" s="24">
        <f t="shared" si="1"/>
        <v>0</v>
      </c>
      <c r="V13" s="24">
        <f t="shared" si="1"/>
        <v>7.4999999999999997E-2</v>
      </c>
      <c r="W13" s="24">
        <f t="shared" si="2"/>
        <v>7.4999999999999997E-2</v>
      </c>
      <c r="X13" s="24">
        <f t="shared" si="2"/>
        <v>0</v>
      </c>
      <c r="Y13" s="24">
        <f t="shared" si="2"/>
        <v>0</v>
      </c>
      <c r="Z13" s="24">
        <f t="shared" si="2"/>
        <v>0</v>
      </c>
      <c r="AA13" s="24">
        <f t="shared" si="2"/>
        <v>0</v>
      </c>
      <c r="AB13" s="24">
        <f t="shared" si="2"/>
        <v>0.1</v>
      </c>
      <c r="AC13" s="24">
        <f t="shared" si="2"/>
        <v>0</v>
      </c>
      <c r="AD13" s="24">
        <f t="shared" si="2"/>
        <v>0</v>
      </c>
      <c r="AE13" s="24">
        <f t="shared" si="2"/>
        <v>7.4999999999999997E-2</v>
      </c>
      <c r="AF13" s="24">
        <f t="shared" si="2"/>
        <v>0.1</v>
      </c>
      <c r="AG13" s="24">
        <f t="shared" si="3"/>
        <v>0.1</v>
      </c>
      <c r="AH13" s="24">
        <f t="shared" si="3"/>
        <v>0</v>
      </c>
      <c r="AI13" s="24">
        <f t="shared" si="3"/>
        <v>0</v>
      </c>
      <c r="AJ13" s="24">
        <f t="shared" si="3"/>
        <v>0</v>
      </c>
      <c r="AK13" s="24">
        <f t="shared" si="3"/>
        <v>0.1</v>
      </c>
      <c r="AL13" s="24">
        <f t="shared" si="3"/>
        <v>0.1</v>
      </c>
      <c r="AM13" s="24">
        <f t="shared" si="3"/>
        <v>0</v>
      </c>
      <c r="AN13" s="24">
        <f t="shared" si="3"/>
        <v>7.4999999999999997E-2</v>
      </c>
      <c r="AO13" s="24">
        <f t="shared" si="3"/>
        <v>7.4999999999999997E-2</v>
      </c>
      <c r="AP13" s="24">
        <f t="shared" si="3"/>
        <v>0</v>
      </c>
      <c r="AQ13" s="24">
        <f t="shared" si="4"/>
        <v>0</v>
      </c>
      <c r="AR13" s="24">
        <f t="shared" si="4"/>
        <v>0</v>
      </c>
      <c r="AS13" s="24">
        <f t="shared" si="4"/>
        <v>0</v>
      </c>
      <c r="AT13" s="24">
        <f t="shared" si="4"/>
        <v>0</v>
      </c>
      <c r="AU13" s="24">
        <f t="shared" si="4"/>
        <v>0.1</v>
      </c>
      <c r="AV13" s="24">
        <f t="shared" si="4"/>
        <v>7.4999999999999997E-2</v>
      </c>
      <c r="AW13" s="24">
        <f t="shared" si="4"/>
        <v>7.4999999999999997E-2</v>
      </c>
      <c r="AX13" s="24">
        <f t="shared" si="4"/>
        <v>0</v>
      </c>
      <c r="AY13" s="24">
        <f t="shared" si="4"/>
        <v>0</v>
      </c>
      <c r="AZ13" s="24">
        <f t="shared" si="4"/>
        <v>0.1</v>
      </c>
      <c r="BA13" s="24">
        <f t="shared" si="5"/>
        <v>0</v>
      </c>
      <c r="BB13" s="24">
        <f t="shared" si="5"/>
        <v>0</v>
      </c>
      <c r="BC13" s="24">
        <f t="shared" si="5"/>
        <v>0</v>
      </c>
      <c r="BD13" s="24">
        <f t="shared" si="5"/>
        <v>7.4999999999999997E-2</v>
      </c>
      <c r="BE13" s="24">
        <f t="shared" si="5"/>
        <v>0</v>
      </c>
      <c r="BF13" s="24">
        <f t="shared" si="5"/>
        <v>7.4999999999999997E-2</v>
      </c>
      <c r="BG13" s="24">
        <f t="shared" si="5"/>
        <v>0</v>
      </c>
      <c r="BH13" s="24">
        <f t="shared" si="5"/>
        <v>7.4999999999999997E-2</v>
      </c>
      <c r="BI13" s="24">
        <f t="shared" si="5"/>
        <v>0</v>
      </c>
      <c r="BJ13" s="24">
        <f t="shared" si="5"/>
        <v>0</v>
      </c>
      <c r="BK13" s="24">
        <f t="shared" si="6"/>
        <v>0</v>
      </c>
      <c r="BL13" s="24">
        <f t="shared" si="6"/>
        <v>0</v>
      </c>
      <c r="BM13" s="24">
        <f t="shared" si="6"/>
        <v>0</v>
      </c>
      <c r="BN13" s="24">
        <f t="shared" si="6"/>
        <v>0</v>
      </c>
      <c r="BO13" s="24">
        <f t="shared" si="6"/>
        <v>0</v>
      </c>
      <c r="BP13" s="24">
        <f t="shared" si="6"/>
        <v>0</v>
      </c>
      <c r="BQ13" s="24">
        <f t="shared" si="6"/>
        <v>7.4999999999999997E-2</v>
      </c>
      <c r="BR13" s="24">
        <f t="shared" si="6"/>
        <v>0</v>
      </c>
      <c r="BS13" s="24">
        <f t="shared" si="6"/>
        <v>0</v>
      </c>
      <c r="BT13" s="24">
        <f t="shared" si="6"/>
        <v>0</v>
      </c>
      <c r="BU13" s="24">
        <f t="shared" si="7"/>
        <v>7.4999999999999997E-2</v>
      </c>
      <c r="BV13" s="24">
        <f t="shared" si="7"/>
        <v>0</v>
      </c>
      <c r="BW13" s="24">
        <f t="shared" si="7"/>
        <v>0</v>
      </c>
      <c r="BX13" s="24">
        <f t="shared" si="7"/>
        <v>7.4999999999999997E-2</v>
      </c>
      <c r="BY13" s="24">
        <f t="shared" si="7"/>
        <v>0</v>
      </c>
      <c r="BZ13" s="24">
        <f t="shared" si="7"/>
        <v>0</v>
      </c>
      <c r="CA13" s="24">
        <f t="shared" si="7"/>
        <v>0</v>
      </c>
      <c r="CB13" s="24">
        <f t="shared" si="7"/>
        <v>0</v>
      </c>
      <c r="CC13" s="24">
        <f t="shared" si="7"/>
        <v>7.4999999999999997E-2</v>
      </c>
      <c r="CD13" s="24">
        <f t="shared" si="7"/>
        <v>0</v>
      </c>
      <c r="CE13" s="24">
        <f t="shared" si="8"/>
        <v>0</v>
      </c>
      <c r="CF13" s="24">
        <f t="shared" si="8"/>
        <v>7.4999999999999997E-2</v>
      </c>
      <c r="CG13" s="24">
        <f t="shared" si="8"/>
        <v>0</v>
      </c>
      <c r="CH13" s="24">
        <f t="shared" si="8"/>
        <v>0</v>
      </c>
      <c r="CI13" s="24">
        <f t="shared" si="8"/>
        <v>0</v>
      </c>
      <c r="CJ13" s="24">
        <f t="shared" si="8"/>
        <v>0</v>
      </c>
      <c r="CK13" s="24">
        <f t="shared" si="8"/>
        <v>0</v>
      </c>
      <c r="CL13" s="24">
        <f t="shared" si="8"/>
        <v>0.1</v>
      </c>
      <c r="CM13" s="24">
        <f t="shared" si="8"/>
        <v>0</v>
      </c>
      <c r="CN13" s="24">
        <f t="shared" si="8"/>
        <v>0</v>
      </c>
      <c r="CO13" s="24">
        <f t="shared" si="9"/>
        <v>0.1</v>
      </c>
      <c r="CP13" s="24">
        <f t="shared" si="9"/>
        <v>0</v>
      </c>
      <c r="CQ13" s="24">
        <f t="shared" si="9"/>
        <v>0</v>
      </c>
      <c r="CR13" s="24">
        <f t="shared" si="9"/>
        <v>0</v>
      </c>
      <c r="CS13" s="24">
        <f t="shared" si="9"/>
        <v>7.4999999999999997E-2</v>
      </c>
      <c r="CT13" s="24">
        <f t="shared" si="9"/>
        <v>0.1</v>
      </c>
      <c r="CU13" s="24">
        <f t="shared" si="9"/>
        <v>7.4999999999999997E-2</v>
      </c>
      <c r="CV13" s="24">
        <f t="shared" si="9"/>
        <v>7.4999999999999997E-2</v>
      </c>
      <c r="CW13" s="24">
        <f t="shared" si="9"/>
        <v>0.1</v>
      </c>
      <c r="CX13" s="24">
        <f t="shared" si="9"/>
        <v>0.1</v>
      </c>
      <c r="CY13" s="24">
        <f t="shared" si="10"/>
        <v>0</v>
      </c>
      <c r="CZ13" s="24">
        <f t="shared" si="10"/>
        <v>0</v>
      </c>
      <c r="DA13" s="24">
        <f t="shared" si="10"/>
        <v>0</v>
      </c>
      <c r="DB13" s="24">
        <f t="shared" si="10"/>
        <v>0</v>
      </c>
      <c r="DC13" s="24">
        <f t="shared" si="10"/>
        <v>7.4999999999999997E-2</v>
      </c>
      <c r="DD13" s="24">
        <f t="shared" si="10"/>
        <v>7.4999999999999997E-2</v>
      </c>
      <c r="DE13" s="24">
        <f t="shared" si="10"/>
        <v>7.4999999999999997E-2</v>
      </c>
      <c r="DF13" s="24">
        <f t="shared" si="10"/>
        <v>0.1</v>
      </c>
      <c r="DG13" s="24">
        <f t="shared" si="10"/>
        <v>0</v>
      </c>
      <c r="DH13" s="24">
        <f t="shared" si="10"/>
        <v>0</v>
      </c>
      <c r="DI13" s="24">
        <f t="shared" si="11"/>
        <v>0.1</v>
      </c>
      <c r="DJ13" s="24">
        <f t="shared" si="11"/>
        <v>0</v>
      </c>
      <c r="DK13" s="24">
        <f t="shared" si="11"/>
        <v>7.4999999999999997E-2</v>
      </c>
      <c r="DL13" s="24">
        <f t="shared" si="11"/>
        <v>0</v>
      </c>
      <c r="DM13" s="24">
        <f t="shared" si="11"/>
        <v>7.4999999999999997E-2</v>
      </c>
      <c r="DN13" s="24">
        <f t="shared" si="11"/>
        <v>0</v>
      </c>
      <c r="DO13" s="24">
        <f t="shared" si="11"/>
        <v>0</v>
      </c>
      <c r="DP13" s="24">
        <f t="shared" si="11"/>
        <v>7.4999999999999997E-2</v>
      </c>
      <c r="DQ13" s="24">
        <f t="shared" si="11"/>
        <v>0.1</v>
      </c>
      <c r="DR13" s="24">
        <f t="shared" si="11"/>
        <v>0.1</v>
      </c>
      <c r="DS13" s="24">
        <f t="shared" si="12"/>
        <v>7.4999999999999997E-2</v>
      </c>
      <c r="DT13" s="24">
        <f t="shared" si="12"/>
        <v>0</v>
      </c>
      <c r="DU13" s="24">
        <f t="shared" si="12"/>
        <v>0.1</v>
      </c>
      <c r="DV13" s="24">
        <f t="shared" si="12"/>
        <v>0.1</v>
      </c>
      <c r="DW13" s="24">
        <f t="shared" si="12"/>
        <v>0</v>
      </c>
      <c r="DX13" s="24">
        <f t="shared" si="12"/>
        <v>0</v>
      </c>
      <c r="DY13" s="24">
        <f t="shared" si="12"/>
        <v>0</v>
      </c>
      <c r="DZ13" s="24">
        <f t="shared" si="12"/>
        <v>0</v>
      </c>
      <c r="EA13" s="24">
        <f t="shared" si="12"/>
        <v>0</v>
      </c>
      <c r="EB13" s="24">
        <f t="shared" si="12"/>
        <v>0</v>
      </c>
      <c r="EC13" s="24">
        <f t="shared" si="13"/>
        <v>0.1</v>
      </c>
      <c r="ED13" s="24">
        <f t="shared" si="13"/>
        <v>0</v>
      </c>
      <c r="EE13" s="24">
        <f t="shared" si="13"/>
        <v>7.4999999999999997E-2</v>
      </c>
      <c r="EF13" s="24">
        <f t="shared" si="13"/>
        <v>0</v>
      </c>
      <c r="EG13" s="24">
        <f t="shared" si="13"/>
        <v>0</v>
      </c>
      <c r="EH13" s="24">
        <f t="shared" si="13"/>
        <v>0.1</v>
      </c>
      <c r="EI13" s="24">
        <f t="shared" si="13"/>
        <v>0.1</v>
      </c>
      <c r="EJ13" s="24">
        <f t="shared" si="13"/>
        <v>0</v>
      </c>
      <c r="EK13" s="24">
        <f t="shared" si="13"/>
        <v>0</v>
      </c>
      <c r="EL13" s="24">
        <f t="shared" si="13"/>
        <v>0</v>
      </c>
      <c r="EM13" s="24">
        <f t="shared" si="14"/>
        <v>0.1</v>
      </c>
      <c r="EN13" s="24">
        <f t="shared" si="14"/>
        <v>0.1</v>
      </c>
      <c r="EO13" s="24">
        <f t="shared" si="14"/>
        <v>0.1</v>
      </c>
      <c r="EP13" s="24">
        <f t="shared" si="14"/>
        <v>0.1</v>
      </c>
      <c r="EQ13" s="24">
        <f t="shared" si="14"/>
        <v>0</v>
      </c>
      <c r="ER13" s="24">
        <f t="shared" si="14"/>
        <v>0</v>
      </c>
      <c r="ES13" s="24">
        <f t="shared" si="14"/>
        <v>0.1</v>
      </c>
      <c r="ET13" s="24">
        <f t="shared" si="14"/>
        <v>7.4999999999999997E-2</v>
      </c>
      <c r="EU13" s="24">
        <f t="shared" si="14"/>
        <v>0.1</v>
      </c>
      <c r="EV13" s="24">
        <f t="shared" si="14"/>
        <v>7.4999999999999997E-2</v>
      </c>
      <c r="EW13" s="24">
        <f t="shared" si="15"/>
        <v>7.4999999999999997E-2</v>
      </c>
      <c r="EX13" s="24">
        <f t="shared" si="15"/>
        <v>0.1</v>
      </c>
      <c r="EY13" s="24">
        <f t="shared" si="15"/>
        <v>7.4999999999999997E-2</v>
      </c>
      <c r="EZ13" s="24">
        <f t="shared" si="15"/>
        <v>0.1</v>
      </c>
      <c r="FA13" s="24">
        <f t="shared" si="15"/>
        <v>0.1</v>
      </c>
      <c r="FB13" s="24">
        <f t="shared" si="15"/>
        <v>0</v>
      </c>
      <c r="FC13" s="24">
        <f t="shared" si="15"/>
        <v>0.1</v>
      </c>
      <c r="FD13" s="24">
        <f t="shared" si="15"/>
        <v>0</v>
      </c>
      <c r="FE13" s="24">
        <f t="shared" si="15"/>
        <v>0</v>
      </c>
      <c r="FF13" s="24">
        <f t="shared" si="15"/>
        <v>7.4999999999999997E-2</v>
      </c>
      <c r="FG13" s="24">
        <f t="shared" si="16"/>
        <v>0</v>
      </c>
      <c r="FH13" s="24">
        <f t="shared" si="16"/>
        <v>0</v>
      </c>
      <c r="FI13" s="24">
        <f t="shared" si="16"/>
        <v>0.1</v>
      </c>
      <c r="FJ13" s="24">
        <f t="shared" si="16"/>
        <v>7.4999999999999997E-2</v>
      </c>
      <c r="FK13" s="24">
        <f t="shared" si="16"/>
        <v>7.4999999999999997E-2</v>
      </c>
      <c r="FL13" s="24">
        <f t="shared" si="16"/>
        <v>0.1</v>
      </c>
      <c r="FM13" s="24">
        <f t="shared" si="16"/>
        <v>7.4999999999999997E-2</v>
      </c>
      <c r="FN13" s="24">
        <f t="shared" si="16"/>
        <v>0</v>
      </c>
      <c r="FO13" s="24">
        <f t="shared" si="16"/>
        <v>7.4999999999999997E-2</v>
      </c>
      <c r="FP13" s="24">
        <f t="shared" si="16"/>
        <v>0</v>
      </c>
      <c r="FQ13" s="24">
        <f t="shared" si="17"/>
        <v>0</v>
      </c>
      <c r="FR13" s="24">
        <f t="shared" si="17"/>
        <v>0</v>
      </c>
      <c r="FS13" s="24">
        <f t="shared" si="17"/>
        <v>0</v>
      </c>
      <c r="FT13" s="24">
        <f t="shared" si="17"/>
        <v>0.1</v>
      </c>
      <c r="FU13" s="24">
        <f t="shared" si="17"/>
        <v>0.1</v>
      </c>
      <c r="FV13" s="24">
        <f t="shared" si="17"/>
        <v>0</v>
      </c>
      <c r="FW13" s="24">
        <f t="shared" si="17"/>
        <v>7.4999999999999997E-2</v>
      </c>
      <c r="FX13" s="24">
        <f t="shared" si="17"/>
        <v>0.1</v>
      </c>
      <c r="FY13" s="24">
        <f t="shared" si="17"/>
        <v>0</v>
      </c>
      <c r="FZ13" s="24">
        <f t="shared" si="17"/>
        <v>0</v>
      </c>
      <c r="GA13" s="24">
        <f t="shared" si="18"/>
        <v>0</v>
      </c>
      <c r="GB13" s="24">
        <f t="shared" si="18"/>
        <v>0</v>
      </c>
      <c r="GC13" s="24">
        <f t="shared" si="18"/>
        <v>0</v>
      </c>
      <c r="GD13" s="24">
        <f t="shared" si="18"/>
        <v>7.4999999999999997E-2</v>
      </c>
      <c r="GE13" s="24">
        <f t="shared" si="18"/>
        <v>0</v>
      </c>
      <c r="GF13" s="24">
        <f t="shared" si="18"/>
        <v>0</v>
      </c>
      <c r="GG13" s="24">
        <f t="shared" si="18"/>
        <v>0</v>
      </c>
      <c r="GH13" s="24">
        <f t="shared" si="18"/>
        <v>0.1</v>
      </c>
      <c r="GI13" s="24">
        <f t="shared" si="18"/>
        <v>7.4999999999999997E-2</v>
      </c>
      <c r="GJ13" s="24">
        <f t="shared" si="18"/>
        <v>0</v>
      </c>
      <c r="GK13" s="24">
        <f t="shared" si="19"/>
        <v>0</v>
      </c>
      <c r="GL13" s="24">
        <f t="shared" si="19"/>
        <v>0</v>
      </c>
      <c r="GM13" s="24">
        <f t="shared" si="19"/>
        <v>0</v>
      </c>
      <c r="GN13" s="24">
        <f t="shared" si="19"/>
        <v>0</v>
      </c>
      <c r="GO13" s="24">
        <f t="shared" si="19"/>
        <v>7.4999999999999997E-2</v>
      </c>
      <c r="GP13" s="24">
        <f t="shared" si="19"/>
        <v>0.1</v>
      </c>
      <c r="GQ13" s="24">
        <f t="shared" si="19"/>
        <v>0</v>
      </c>
      <c r="GR13" s="24">
        <f t="shared" si="19"/>
        <v>0</v>
      </c>
      <c r="GS13" s="24">
        <f t="shared" si="19"/>
        <v>7.4999999999999997E-2</v>
      </c>
      <c r="GT13" s="24">
        <f t="shared" si="19"/>
        <v>0.1</v>
      </c>
      <c r="GU13" s="24">
        <f t="shared" si="20"/>
        <v>0.1</v>
      </c>
      <c r="GV13" s="24">
        <f t="shared" si="20"/>
        <v>7.4999999999999997E-2</v>
      </c>
      <c r="GW13" s="24">
        <f t="shared" si="20"/>
        <v>0</v>
      </c>
      <c r="GX13" s="24">
        <f t="shared" si="20"/>
        <v>0</v>
      </c>
      <c r="GY13" s="24">
        <f t="shared" si="20"/>
        <v>0</v>
      </c>
      <c r="GZ13" s="24">
        <f t="shared" si="20"/>
        <v>0</v>
      </c>
      <c r="HA13" s="24">
        <f t="shared" si="20"/>
        <v>7.4999999999999997E-2</v>
      </c>
      <c r="HB13" s="24">
        <f t="shared" si="20"/>
        <v>0</v>
      </c>
      <c r="HC13" s="24">
        <f t="shared" si="20"/>
        <v>0</v>
      </c>
      <c r="HD13" s="24">
        <f t="shared" si="20"/>
        <v>0</v>
      </c>
      <c r="HE13" s="24">
        <f t="shared" si="21"/>
        <v>0</v>
      </c>
      <c r="HF13" s="24">
        <f t="shared" si="21"/>
        <v>0.1</v>
      </c>
      <c r="HG13" s="24">
        <f t="shared" si="21"/>
        <v>0</v>
      </c>
      <c r="HH13" s="24">
        <f t="shared" si="21"/>
        <v>0</v>
      </c>
      <c r="HI13" s="24">
        <f t="shared" si="21"/>
        <v>7.4999999999999997E-2</v>
      </c>
      <c r="HJ13" s="24">
        <f t="shared" si="21"/>
        <v>0</v>
      </c>
      <c r="HK13" s="24">
        <f t="shared" si="21"/>
        <v>0</v>
      </c>
      <c r="HL13" s="24">
        <f t="shared" si="21"/>
        <v>7.4999999999999997E-2</v>
      </c>
      <c r="HM13" s="24">
        <f t="shared" si="21"/>
        <v>0</v>
      </c>
      <c r="HN13" s="24">
        <f t="shared" si="21"/>
        <v>7.4999999999999997E-2</v>
      </c>
      <c r="HO13" s="24">
        <f t="shared" si="22"/>
        <v>0</v>
      </c>
      <c r="HP13" s="24">
        <f t="shared" si="22"/>
        <v>0.1</v>
      </c>
      <c r="HQ13" s="24">
        <f t="shared" si="22"/>
        <v>0</v>
      </c>
      <c r="HR13" s="24">
        <f t="shared" si="22"/>
        <v>0</v>
      </c>
      <c r="HS13" s="24">
        <f t="shared" si="22"/>
        <v>7.4999999999999997E-2</v>
      </c>
      <c r="HT13" s="24">
        <f t="shared" si="22"/>
        <v>0</v>
      </c>
      <c r="HU13" s="24">
        <f t="shared" si="22"/>
        <v>0</v>
      </c>
      <c r="HV13" s="24">
        <f t="shared" si="22"/>
        <v>0</v>
      </c>
      <c r="HW13" s="24">
        <f t="shared" si="22"/>
        <v>0.1</v>
      </c>
      <c r="HX13" s="24">
        <f t="shared" si="22"/>
        <v>0</v>
      </c>
      <c r="HY13" s="24">
        <f t="shared" si="23"/>
        <v>0</v>
      </c>
      <c r="HZ13" s="24">
        <f t="shared" si="23"/>
        <v>0</v>
      </c>
      <c r="IA13" s="24">
        <f t="shared" si="23"/>
        <v>0</v>
      </c>
      <c r="IB13" s="24">
        <f t="shared" si="23"/>
        <v>0</v>
      </c>
      <c r="IC13" s="24">
        <f t="shared" si="23"/>
        <v>0</v>
      </c>
      <c r="ID13" s="24">
        <f t="shared" si="23"/>
        <v>0</v>
      </c>
      <c r="IE13" s="24">
        <f t="shared" si="23"/>
        <v>0</v>
      </c>
      <c r="IF13" s="24">
        <f t="shared" si="23"/>
        <v>7.4999999999999997E-2</v>
      </c>
      <c r="IG13" s="24">
        <f t="shared" si="23"/>
        <v>0.1</v>
      </c>
      <c r="IH13" s="24">
        <f t="shared" si="23"/>
        <v>7.4999999999999997E-2</v>
      </c>
      <c r="II13" s="24">
        <f t="shared" si="24"/>
        <v>7.4999999999999997E-2</v>
      </c>
      <c r="IJ13" s="24">
        <f t="shared" si="24"/>
        <v>0</v>
      </c>
      <c r="IK13" s="24">
        <f t="shared" si="24"/>
        <v>0</v>
      </c>
      <c r="IL13" s="24">
        <f t="shared" si="24"/>
        <v>0</v>
      </c>
      <c r="IM13" s="24">
        <f t="shared" si="24"/>
        <v>0</v>
      </c>
      <c r="IN13" s="24">
        <f t="shared" si="24"/>
        <v>7.4999999999999997E-2</v>
      </c>
      <c r="IO13" s="24">
        <f t="shared" si="24"/>
        <v>0</v>
      </c>
      <c r="IP13" s="24">
        <f t="shared" si="24"/>
        <v>0</v>
      </c>
      <c r="IQ13" s="24">
        <f t="shared" si="24"/>
        <v>0</v>
      </c>
      <c r="IR13" s="24">
        <f t="shared" si="24"/>
        <v>0.1</v>
      </c>
    </row>
    <row r="14" spans="1:252" s="7" customFormat="1" ht="15" customHeight="1" x14ac:dyDescent="0.35">
      <c r="A14" s="2"/>
      <c r="B14" s="13">
        <f t="shared" ref="B14:B46" si="25">B13+1</f>
        <v>2013</v>
      </c>
      <c r="C14" s="24">
        <f t="shared" si="0"/>
        <v>0</v>
      </c>
      <c r="D14" s="24">
        <f t="shared" si="0"/>
        <v>0</v>
      </c>
      <c r="E14" s="24">
        <f t="shared" si="0"/>
        <v>0.1</v>
      </c>
      <c r="F14" s="24">
        <f t="shared" si="0"/>
        <v>0</v>
      </c>
      <c r="G14" s="24">
        <f t="shared" si="0"/>
        <v>0</v>
      </c>
      <c r="H14" s="24">
        <f t="shared" si="0"/>
        <v>0</v>
      </c>
      <c r="I14" s="24">
        <f t="shared" si="0"/>
        <v>0.05</v>
      </c>
      <c r="J14" s="24">
        <f t="shared" si="0"/>
        <v>0</v>
      </c>
      <c r="K14" s="24">
        <f t="shared" si="0"/>
        <v>7.4999999999999997E-2</v>
      </c>
      <c r="L14" s="24">
        <f t="shared" si="0"/>
        <v>0</v>
      </c>
      <c r="M14" s="24">
        <f t="shared" si="1"/>
        <v>7.4999999999999997E-2</v>
      </c>
      <c r="N14" s="24">
        <f t="shared" si="1"/>
        <v>7.4999999999999997E-2</v>
      </c>
      <c r="O14" s="24">
        <f t="shared" si="1"/>
        <v>0.1</v>
      </c>
      <c r="P14" s="24">
        <f t="shared" si="1"/>
        <v>7.4999999999999997E-2</v>
      </c>
      <c r="Q14" s="24">
        <f t="shared" si="1"/>
        <v>0</v>
      </c>
      <c r="R14" s="24">
        <f t="shared" si="1"/>
        <v>0.1</v>
      </c>
      <c r="S14" s="24">
        <f t="shared" si="1"/>
        <v>7.4999999999999997E-2</v>
      </c>
      <c r="T14" s="24">
        <f t="shared" si="1"/>
        <v>0</v>
      </c>
      <c r="U14" s="24">
        <f t="shared" si="1"/>
        <v>0.1</v>
      </c>
      <c r="V14" s="24">
        <f t="shared" si="1"/>
        <v>0.05</v>
      </c>
      <c r="W14" s="24">
        <f t="shared" si="2"/>
        <v>0.05</v>
      </c>
      <c r="X14" s="24">
        <f t="shared" si="2"/>
        <v>0</v>
      </c>
      <c r="Y14" s="24">
        <f t="shared" si="2"/>
        <v>0</v>
      </c>
      <c r="Z14" s="24">
        <f t="shared" si="2"/>
        <v>0</v>
      </c>
      <c r="AA14" s="24">
        <f t="shared" si="2"/>
        <v>0</v>
      </c>
      <c r="AB14" s="24">
        <f t="shared" si="2"/>
        <v>7.4999999999999997E-2</v>
      </c>
      <c r="AC14" s="24">
        <f t="shared" si="2"/>
        <v>0.1</v>
      </c>
      <c r="AD14" s="24">
        <f t="shared" si="2"/>
        <v>0</v>
      </c>
      <c r="AE14" s="24">
        <f t="shared" si="2"/>
        <v>0.05</v>
      </c>
      <c r="AF14" s="24">
        <f t="shared" si="2"/>
        <v>7.4999999999999997E-2</v>
      </c>
      <c r="AG14" s="24">
        <f t="shared" si="3"/>
        <v>7.4999999999999997E-2</v>
      </c>
      <c r="AH14" s="24">
        <f t="shared" si="3"/>
        <v>0</v>
      </c>
      <c r="AI14" s="24">
        <f t="shared" si="3"/>
        <v>0.1</v>
      </c>
      <c r="AJ14" s="24">
        <f t="shared" si="3"/>
        <v>0.1</v>
      </c>
      <c r="AK14" s="24">
        <f t="shared" si="3"/>
        <v>7.4999999999999997E-2</v>
      </c>
      <c r="AL14" s="24">
        <f t="shared" si="3"/>
        <v>7.4999999999999997E-2</v>
      </c>
      <c r="AM14" s="24">
        <f t="shared" si="3"/>
        <v>0</v>
      </c>
      <c r="AN14" s="24">
        <f t="shared" si="3"/>
        <v>0.05</v>
      </c>
      <c r="AO14" s="24">
        <f t="shared" si="3"/>
        <v>0.05</v>
      </c>
      <c r="AP14" s="24">
        <f t="shared" si="3"/>
        <v>0</v>
      </c>
      <c r="AQ14" s="24">
        <f t="shared" si="4"/>
        <v>0.1</v>
      </c>
      <c r="AR14" s="24">
        <f t="shared" si="4"/>
        <v>0</v>
      </c>
      <c r="AS14" s="24">
        <f t="shared" si="4"/>
        <v>0.1</v>
      </c>
      <c r="AT14" s="24">
        <f t="shared" si="4"/>
        <v>0</v>
      </c>
      <c r="AU14" s="24">
        <f t="shared" si="4"/>
        <v>7.4999999999999997E-2</v>
      </c>
      <c r="AV14" s="24">
        <f t="shared" si="4"/>
        <v>0.05</v>
      </c>
      <c r="AW14" s="24">
        <f t="shared" si="4"/>
        <v>0.05</v>
      </c>
      <c r="AX14" s="24">
        <f t="shared" si="4"/>
        <v>0</v>
      </c>
      <c r="AY14" s="24">
        <f t="shared" si="4"/>
        <v>0</v>
      </c>
      <c r="AZ14" s="24">
        <f t="shared" si="4"/>
        <v>7.4999999999999997E-2</v>
      </c>
      <c r="BA14" s="24">
        <f t="shared" si="5"/>
        <v>0</v>
      </c>
      <c r="BB14" s="24">
        <f t="shared" si="5"/>
        <v>0</v>
      </c>
      <c r="BC14" s="24">
        <f t="shared" si="5"/>
        <v>0</v>
      </c>
      <c r="BD14" s="24">
        <f t="shared" si="5"/>
        <v>0.05</v>
      </c>
      <c r="BE14" s="24">
        <f t="shared" si="5"/>
        <v>0.1</v>
      </c>
      <c r="BF14" s="24">
        <f t="shared" si="5"/>
        <v>0.05</v>
      </c>
      <c r="BG14" s="24">
        <f t="shared" si="5"/>
        <v>0.1</v>
      </c>
      <c r="BH14" s="24">
        <f t="shared" si="5"/>
        <v>0.05</v>
      </c>
      <c r="BI14" s="24">
        <f t="shared" si="5"/>
        <v>0</v>
      </c>
      <c r="BJ14" s="24">
        <f t="shared" si="5"/>
        <v>0</v>
      </c>
      <c r="BK14" s="24">
        <f t="shared" si="6"/>
        <v>0</v>
      </c>
      <c r="BL14" s="24">
        <f t="shared" si="6"/>
        <v>0</v>
      </c>
      <c r="BM14" s="24">
        <f t="shared" si="6"/>
        <v>0</v>
      </c>
      <c r="BN14" s="24">
        <f t="shared" si="6"/>
        <v>0.1</v>
      </c>
      <c r="BO14" s="24">
        <f t="shared" si="6"/>
        <v>0</v>
      </c>
      <c r="BP14" s="24">
        <f t="shared" si="6"/>
        <v>0</v>
      </c>
      <c r="BQ14" s="24">
        <f t="shared" si="6"/>
        <v>0.05</v>
      </c>
      <c r="BR14" s="24">
        <f t="shared" si="6"/>
        <v>0</v>
      </c>
      <c r="BS14" s="24">
        <f t="shared" si="6"/>
        <v>0</v>
      </c>
      <c r="BT14" s="24">
        <f t="shared" si="6"/>
        <v>0</v>
      </c>
      <c r="BU14" s="24">
        <f t="shared" si="7"/>
        <v>0.05</v>
      </c>
      <c r="BV14" s="24">
        <f t="shared" si="7"/>
        <v>0</v>
      </c>
      <c r="BW14" s="24">
        <f t="shared" si="7"/>
        <v>0</v>
      </c>
      <c r="BX14" s="24">
        <f t="shared" si="7"/>
        <v>0.05</v>
      </c>
      <c r="BY14" s="24">
        <f t="shared" si="7"/>
        <v>0</v>
      </c>
      <c r="BZ14" s="24">
        <f t="shared" si="7"/>
        <v>0.1</v>
      </c>
      <c r="CA14" s="24">
        <f t="shared" si="7"/>
        <v>0</v>
      </c>
      <c r="CB14" s="24">
        <f t="shared" si="7"/>
        <v>0</v>
      </c>
      <c r="CC14" s="24">
        <f t="shared" si="7"/>
        <v>0.05</v>
      </c>
      <c r="CD14" s="24">
        <f t="shared" si="7"/>
        <v>0.1</v>
      </c>
      <c r="CE14" s="24">
        <f t="shared" si="8"/>
        <v>0</v>
      </c>
      <c r="CF14" s="24">
        <f t="shared" si="8"/>
        <v>0.05</v>
      </c>
      <c r="CG14" s="24">
        <f t="shared" si="8"/>
        <v>0</v>
      </c>
      <c r="CH14" s="24">
        <f t="shared" si="8"/>
        <v>0.1</v>
      </c>
      <c r="CI14" s="24">
        <f t="shared" si="8"/>
        <v>0</v>
      </c>
      <c r="CJ14" s="24">
        <f t="shared" si="8"/>
        <v>0</v>
      </c>
      <c r="CK14" s="24">
        <f t="shared" si="8"/>
        <v>0.1</v>
      </c>
      <c r="CL14" s="24">
        <f t="shared" si="8"/>
        <v>7.4999999999999997E-2</v>
      </c>
      <c r="CM14" s="24">
        <f t="shared" si="8"/>
        <v>0</v>
      </c>
      <c r="CN14" s="24">
        <f t="shared" si="8"/>
        <v>0</v>
      </c>
      <c r="CO14" s="24">
        <f t="shared" si="9"/>
        <v>7.4999999999999997E-2</v>
      </c>
      <c r="CP14" s="24">
        <f t="shared" si="9"/>
        <v>0.1</v>
      </c>
      <c r="CQ14" s="24">
        <f t="shared" si="9"/>
        <v>0</v>
      </c>
      <c r="CR14" s="24">
        <f t="shared" si="9"/>
        <v>0.1</v>
      </c>
      <c r="CS14" s="24">
        <f t="shared" si="9"/>
        <v>0.05</v>
      </c>
      <c r="CT14" s="24">
        <f t="shared" si="9"/>
        <v>7.4999999999999997E-2</v>
      </c>
      <c r="CU14" s="24">
        <f t="shared" si="9"/>
        <v>0.05</v>
      </c>
      <c r="CV14" s="24">
        <f t="shared" si="9"/>
        <v>0.05</v>
      </c>
      <c r="CW14" s="24">
        <f t="shared" si="9"/>
        <v>7.4999999999999997E-2</v>
      </c>
      <c r="CX14" s="24">
        <f t="shared" si="9"/>
        <v>7.4999999999999997E-2</v>
      </c>
      <c r="CY14" s="24">
        <f t="shared" si="10"/>
        <v>0.1</v>
      </c>
      <c r="CZ14" s="24">
        <f t="shared" si="10"/>
        <v>0.1</v>
      </c>
      <c r="DA14" s="24">
        <f t="shared" si="10"/>
        <v>0</v>
      </c>
      <c r="DB14" s="24">
        <f t="shared" si="10"/>
        <v>0</v>
      </c>
      <c r="DC14" s="24">
        <f t="shared" si="10"/>
        <v>0.05</v>
      </c>
      <c r="DD14" s="24">
        <f t="shared" si="10"/>
        <v>0.05</v>
      </c>
      <c r="DE14" s="24">
        <f t="shared" si="10"/>
        <v>0.05</v>
      </c>
      <c r="DF14" s="24">
        <f t="shared" si="10"/>
        <v>7.4999999999999997E-2</v>
      </c>
      <c r="DG14" s="24">
        <f t="shared" si="10"/>
        <v>0.1</v>
      </c>
      <c r="DH14" s="24">
        <f t="shared" si="10"/>
        <v>0</v>
      </c>
      <c r="DI14" s="24">
        <f t="shared" si="11"/>
        <v>7.4999999999999997E-2</v>
      </c>
      <c r="DJ14" s="24">
        <f t="shared" si="11"/>
        <v>0</v>
      </c>
      <c r="DK14" s="24">
        <f t="shared" si="11"/>
        <v>0.05</v>
      </c>
      <c r="DL14" s="24">
        <f t="shared" si="11"/>
        <v>0</v>
      </c>
      <c r="DM14" s="24">
        <f t="shared" si="11"/>
        <v>0.05</v>
      </c>
      <c r="DN14" s="24">
        <f t="shared" si="11"/>
        <v>0.1</v>
      </c>
      <c r="DO14" s="24">
        <f t="shared" si="11"/>
        <v>0</v>
      </c>
      <c r="DP14" s="24">
        <f t="shared" si="11"/>
        <v>0.05</v>
      </c>
      <c r="DQ14" s="24">
        <f t="shared" si="11"/>
        <v>7.4999999999999997E-2</v>
      </c>
      <c r="DR14" s="24">
        <f t="shared" si="11"/>
        <v>7.4999999999999997E-2</v>
      </c>
      <c r="DS14" s="24">
        <f t="shared" si="12"/>
        <v>0.05</v>
      </c>
      <c r="DT14" s="24">
        <f t="shared" si="12"/>
        <v>0.1</v>
      </c>
      <c r="DU14" s="24">
        <f t="shared" si="12"/>
        <v>7.4999999999999997E-2</v>
      </c>
      <c r="DV14" s="24">
        <f t="shared" si="12"/>
        <v>7.4999999999999997E-2</v>
      </c>
      <c r="DW14" s="24">
        <f t="shared" si="12"/>
        <v>0</v>
      </c>
      <c r="DX14" s="24">
        <f t="shared" si="12"/>
        <v>0</v>
      </c>
      <c r="DY14" s="24">
        <f t="shared" si="12"/>
        <v>0</v>
      </c>
      <c r="DZ14" s="24">
        <f t="shared" si="12"/>
        <v>0.1</v>
      </c>
      <c r="EA14" s="24">
        <f t="shared" si="12"/>
        <v>0</v>
      </c>
      <c r="EB14" s="24">
        <f t="shared" si="12"/>
        <v>0.1</v>
      </c>
      <c r="EC14" s="24">
        <f t="shared" si="13"/>
        <v>7.4999999999999997E-2</v>
      </c>
      <c r="ED14" s="24">
        <f t="shared" si="13"/>
        <v>0.1</v>
      </c>
      <c r="EE14" s="24">
        <f t="shared" si="13"/>
        <v>0.05</v>
      </c>
      <c r="EF14" s="24">
        <f t="shared" si="13"/>
        <v>0</v>
      </c>
      <c r="EG14" s="24">
        <f t="shared" si="13"/>
        <v>0.1</v>
      </c>
      <c r="EH14" s="24">
        <f t="shared" si="13"/>
        <v>7.4999999999999997E-2</v>
      </c>
      <c r="EI14" s="24">
        <f t="shared" si="13"/>
        <v>7.4999999999999997E-2</v>
      </c>
      <c r="EJ14" s="24">
        <f t="shared" si="13"/>
        <v>0</v>
      </c>
      <c r="EK14" s="24">
        <f t="shared" si="13"/>
        <v>0</v>
      </c>
      <c r="EL14" s="24">
        <f t="shared" si="13"/>
        <v>0.1</v>
      </c>
      <c r="EM14" s="24">
        <f t="shared" si="14"/>
        <v>7.4999999999999997E-2</v>
      </c>
      <c r="EN14" s="24">
        <f t="shared" si="14"/>
        <v>7.4999999999999997E-2</v>
      </c>
      <c r="EO14" s="24">
        <f t="shared" si="14"/>
        <v>7.4999999999999997E-2</v>
      </c>
      <c r="EP14" s="24">
        <f t="shared" si="14"/>
        <v>7.4999999999999997E-2</v>
      </c>
      <c r="EQ14" s="24">
        <f t="shared" si="14"/>
        <v>0.1</v>
      </c>
      <c r="ER14" s="24">
        <f t="shared" si="14"/>
        <v>0.1</v>
      </c>
      <c r="ES14" s="24">
        <f t="shared" si="14"/>
        <v>7.4999999999999997E-2</v>
      </c>
      <c r="ET14" s="24">
        <f t="shared" si="14"/>
        <v>0.05</v>
      </c>
      <c r="EU14" s="24">
        <f t="shared" si="14"/>
        <v>7.4999999999999997E-2</v>
      </c>
      <c r="EV14" s="24">
        <f t="shared" si="14"/>
        <v>0.05</v>
      </c>
      <c r="EW14" s="24">
        <f t="shared" si="15"/>
        <v>0.05</v>
      </c>
      <c r="EX14" s="24">
        <f t="shared" si="15"/>
        <v>7.4999999999999997E-2</v>
      </c>
      <c r="EY14" s="24">
        <f t="shared" si="15"/>
        <v>0.05</v>
      </c>
      <c r="EZ14" s="24">
        <f t="shared" si="15"/>
        <v>7.4999999999999997E-2</v>
      </c>
      <c r="FA14" s="24">
        <f t="shared" si="15"/>
        <v>7.4999999999999997E-2</v>
      </c>
      <c r="FB14" s="24">
        <f t="shared" si="15"/>
        <v>0</v>
      </c>
      <c r="FC14" s="24">
        <f t="shared" si="15"/>
        <v>7.4999999999999997E-2</v>
      </c>
      <c r="FD14" s="24">
        <f t="shared" si="15"/>
        <v>0</v>
      </c>
      <c r="FE14" s="24">
        <f t="shared" si="15"/>
        <v>0</v>
      </c>
      <c r="FF14" s="24">
        <f t="shared" si="15"/>
        <v>0.05</v>
      </c>
      <c r="FG14" s="24">
        <f t="shared" si="16"/>
        <v>0</v>
      </c>
      <c r="FH14" s="24">
        <f t="shared" si="16"/>
        <v>0.1</v>
      </c>
      <c r="FI14" s="24">
        <f t="shared" si="16"/>
        <v>7.4999999999999997E-2</v>
      </c>
      <c r="FJ14" s="24">
        <f t="shared" si="16"/>
        <v>0.05</v>
      </c>
      <c r="FK14" s="24">
        <f t="shared" si="16"/>
        <v>0.05</v>
      </c>
      <c r="FL14" s="24">
        <f t="shared" si="16"/>
        <v>7.4999999999999997E-2</v>
      </c>
      <c r="FM14" s="24">
        <f t="shared" si="16"/>
        <v>0.05</v>
      </c>
      <c r="FN14" s="24">
        <f t="shared" si="16"/>
        <v>0</v>
      </c>
      <c r="FO14" s="24">
        <f t="shared" si="16"/>
        <v>0.05</v>
      </c>
      <c r="FP14" s="24">
        <f t="shared" si="16"/>
        <v>0</v>
      </c>
      <c r="FQ14" s="24">
        <f t="shared" si="17"/>
        <v>0</v>
      </c>
      <c r="FR14" s="24">
        <f t="shared" si="17"/>
        <v>0.1</v>
      </c>
      <c r="FS14" s="24">
        <f t="shared" si="17"/>
        <v>0.1</v>
      </c>
      <c r="FT14" s="24">
        <f t="shared" si="17"/>
        <v>7.4999999999999997E-2</v>
      </c>
      <c r="FU14" s="24">
        <f t="shared" si="17"/>
        <v>7.4999999999999997E-2</v>
      </c>
      <c r="FV14" s="24">
        <f t="shared" si="17"/>
        <v>0</v>
      </c>
      <c r="FW14" s="24">
        <f t="shared" si="17"/>
        <v>0.05</v>
      </c>
      <c r="FX14" s="24">
        <f t="shared" si="17"/>
        <v>7.4999999999999997E-2</v>
      </c>
      <c r="FY14" s="24">
        <f t="shared" si="17"/>
        <v>0.1</v>
      </c>
      <c r="FZ14" s="24">
        <f t="shared" si="17"/>
        <v>0.1</v>
      </c>
      <c r="GA14" s="24">
        <f t="shared" si="18"/>
        <v>0</v>
      </c>
      <c r="GB14" s="24">
        <f t="shared" si="18"/>
        <v>0</v>
      </c>
      <c r="GC14" s="24">
        <f t="shared" si="18"/>
        <v>0</v>
      </c>
      <c r="GD14" s="24">
        <f t="shared" si="18"/>
        <v>0.05</v>
      </c>
      <c r="GE14" s="24">
        <f t="shared" si="18"/>
        <v>0</v>
      </c>
      <c r="GF14" s="24">
        <f t="shared" si="18"/>
        <v>0</v>
      </c>
      <c r="GG14" s="24">
        <f t="shared" si="18"/>
        <v>0</v>
      </c>
      <c r="GH14" s="24">
        <f t="shared" si="18"/>
        <v>7.4999999999999997E-2</v>
      </c>
      <c r="GI14" s="24">
        <f t="shared" si="18"/>
        <v>0.05</v>
      </c>
      <c r="GJ14" s="24">
        <f t="shared" si="18"/>
        <v>0</v>
      </c>
      <c r="GK14" s="24">
        <f t="shared" si="19"/>
        <v>0.1</v>
      </c>
      <c r="GL14" s="24">
        <f t="shared" si="19"/>
        <v>0.1</v>
      </c>
      <c r="GM14" s="24">
        <f t="shared" si="19"/>
        <v>0</v>
      </c>
      <c r="GN14" s="24">
        <f t="shared" si="19"/>
        <v>0.1</v>
      </c>
      <c r="GO14" s="24">
        <f t="shared" si="19"/>
        <v>0.05</v>
      </c>
      <c r="GP14" s="24">
        <f t="shared" si="19"/>
        <v>7.4999999999999997E-2</v>
      </c>
      <c r="GQ14" s="24">
        <f t="shared" si="19"/>
        <v>0.1</v>
      </c>
      <c r="GR14" s="24">
        <f t="shared" si="19"/>
        <v>0</v>
      </c>
      <c r="GS14" s="24">
        <f t="shared" si="19"/>
        <v>0.05</v>
      </c>
      <c r="GT14" s="24">
        <f t="shared" si="19"/>
        <v>7.4999999999999997E-2</v>
      </c>
      <c r="GU14" s="24">
        <f t="shared" si="20"/>
        <v>7.4999999999999997E-2</v>
      </c>
      <c r="GV14" s="24">
        <f t="shared" si="20"/>
        <v>0.05</v>
      </c>
      <c r="GW14" s="24">
        <f t="shared" si="20"/>
        <v>0</v>
      </c>
      <c r="GX14" s="24">
        <f t="shared" si="20"/>
        <v>0</v>
      </c>
      <c r="GY14" s="24">
        <f t="shared" si="20"/>
        <v>0</v>
      </c>
      <c r="GZ14" s="24">
        <f t="shared" si="20"/>
        <v>0</v>
      </c>
      <c r="HA14" s="24">
        <f t="shared" si="20"/>
        <v>0.05</v>
      </c>
      <c r="HB14" s="24">
        <f t="shared" si="20"/>
        <v>0.1</v>
      </c>
      <c r="HC14" s="24">
        <f t="shared" si="20"/>
        <v>0.1</v>
      </c>
      <c r="HD14" s="24">
        <f t="shared" si="20"/>
        <v>0</v>
      </c>
      <c r="HE14" s="24">
        <f t="shared" si="21"/>
        <v>0</v>
      </c>
      <c r="HF14" s="24">
        <f t="shared" si="21"/>
        <v>7.4999999999999997E-2</v>
      </c>
      <c r="HG14" s="24">
        <f t="shared" si="21"/>
        <v>0</v>
      </c>
      <c r="HH14" s="24">
        <f t="shared" si="21"/>
        <v>0</v>
      </c>
      <c r="HI14" s="24">
        <f t="shared" si="21"/>
        <v>0.05</v>
      </c>
      <c r="HJ14" s="24">
        <f t="shared" si="21"/>
        <v>0</v>
      </c>
      <c r="HK14" s="24">
        <f t="shared" si="21"/>
        <v>0.1</v>
      </c>
      <c r="HL14" s="24">
        <f t="shared" si="21"/>
        <v>0.05</v>
      </c>
      <c r="HM14" s="24">
        <f t="shared" si="21"/>
        <v>0</v>
      </c>
      <c r="HN14" s="24">
        <f t="shared" si="21"/>
        <v>0.05</v>
      </c>
      <c r="HO14" s="24">
        <f t="shared" si="22"/>
        <v>0.1</v>
      </c>
      <c r="HP14" s="24">
        <f t="shared" si="22"/>
        <v>7.4999999999999997E-2</v>
      </c>
      <c r="HQ14" s="24">
        <f t="shared" si="22"/>
        <v>0</v>
      </c>
      <c r="HR14" s="24">
        <f t="shared" si="22"/>
        <v>0</v>
      </c>
      <c r="HS14" s="24">
        <f t="shared" si="22"/>
        <v>0.05</v>
      </c>
      <c r="HT14" s="24">
        <f t="shared" si="22"/>
        <v>0</v>
      </c>
      <c r="HU14" s="24">
        <f t="shared" si="22"/>
        <v>0</v>
      </c>
      <c r="HV14" s="24">
        <f t="shared" si="22"/>
        <v>0.1</v>
      </c>
      <c r="HW14" s="24">
        <f t="shared" si="22"/>
        <v>7.4999999999999997E-2</v>
      </c>
      <c r="HX14" s="24">
        <f t="shared" si="22"/>
        <v>0</v>
      </c>
      <c r="HY14" s="24">
        <f t="shared" si="23"/>
        <v>0</v>
      </c>
      <c r="HZ14" s="24">
        <f t="shared" si="23"/>
        <v>0</v>
      </c>
      <c r="IA14" s="24">
        <f t="shared" si="23"/>
        <v>0.1</v>
      </c>
      <c r="IB14" s="24">
        <f t="shared" si="23"/>
        <v>0.1</v>
      </c>
      <c r="IC14" s="24">
        <f t="shared" si="23"/>
        <v>0</v>
      </c>
      <c r="ID14" s="24">
        <f t="shared" si="23"/>
        <v>0</v>
      </c>
      <c r="IE14" s="24">
        <f t="shared" si="23"/>
        <v>0</v>
      </c>
      <c r="IF14" s="24">
        <f t="shared" si="23"/>
        <v>0.05</v>
      </c>
      <c r="IG14" s="24">
        <f t="shared" si="23"/>
        <v>7.4999999999999997E-2</v>
      </c>
      <c r="IH14" s="24">
        <f t="shared" si="23"/>
        <v>0.05</v>
      </c>
      <c r="II14" s="24">
        <f t="shared" si="24"/>
        <v>0.05</v>
      </c>
      <c r="IJ14" s="24">
        <f t="shared" si="24"/>
        <v>0</v>
      </c>
      <c r="IK14" s="24">
        <f t="shared" si="24"/>
        <v>0</v>
      </c>
      <c r="IL14" s="24">
        <f t="shared" si="24"/>
        <v>0</v>
      </c>
      <c r="IM14" s="24">
        <f t="shared" si="24"/>
        <v>0</v>
      </c>
      <c r="IN14" s="24">
        <f t="shared" si="24"/>
        <v>0.05</v>
      </c>
      <c r="IO14" s="24">
        <f t="shared" si="24"/>
        <v>0</v>
      </c>
      <c r="IP14" s="24">
        <f t="shared" si="24"/>
        <v>0.1</v>
      </c>
      <c r="IQ14" s="24">
        <f t="shared" si="24"/>
        <v>0</v>
      </c>
      <c r="IR14" s="24">
        <f t="shared" si="24"/>
        <v>7.4999999999999997E-2</v>
      </c>
    </row>
    <row r="15" spans="1:252" s="7" customFormat="1" ht="15" customHeight="1" x14ac:dyDescent="0.35">
      <c r="A15" s="2"/>
      <c r="B15" s="13">
        <f t="shared" si="25"/>
        <v>2014</v>
      </c>
      <c r="C15" s="24">
        <f t="shared" si="0"/>
        <v>0</v>
      </c>
      <c r="D15" s="24">
        <f t="shared" si="0"/>
        <v>0</v>
      </c>
      <c r="E15" s="24">
        <f t="shared" si="0"/>
        <v>7.4999999999999997E-2</v>
      </c>
      <c r="F15" s="24">
        <f t="shared" si="0"/>
        <v>0</v>
      </c>
      <c r="G15" s="24">
        <f t="shared" si="0"/>
        <v>0</v>
      </c>
      <c r="H15" s="24">
        <f t="shared" si="0"/>
        <v>0.1</v>
      </c>
      <c r="I15" s="24">
        <f t="shared" si="0"/>
        <v>0.05</v>
      </c>
      <c r="J15" s="24">
        <f t="shared" si="0"/>
        <v>0</v>
      </c>
      <c r="K15" s="24">
        <f t="shared" si="0"/>
        <v>0.05</v>
      </c>
      <c r="L15" s="24">
        <f t="shared" si="0"/>
        <v>0.1</v>
      </c>
      <c r="M15" s="24">
        <f t="shared" si="1"/>
        <v>0.05</v>
      </c>
      <c r="N15" s="24">
        <f t="shared" si="1"/>
        <v>0.05</v>
      </c>
      <c r="O15" s="24">
        <f t="shared" si="1"/>
        <v>7.4999999999999997E-2</v>
      </c>
      <c r="P15" s="24">
        <f t="shared" si="1"/>
        <v>0.05</v>
      </c>
      <c r="Q15" s="24">
        <f t="shared" si="1"/>
        <v>0</v>
      </c>
      <c r="R15" s="24">
        <f t="shared" si="1"/>
        <v>7.4999999999999997E-2</v>
      </c>
      <c r="S15" s="24">
        <f t="shared" si="1"/>
        <v>0.05</v>
      </c>
      <c r="T15" s="24">
        <f t="shared" si="1"/>
        <v>0.1</v>
      </c>
      <c r="U15" s="24">
        <f t="shared" si="1"/>
        <v>7.4999999999999997E-2</v>
      </c>
      <c r="V15" s="24">
        <f t="shared" si="1"/>
        <v>0.05</v>
      </c>
      <c r="W15" s="24">
        <f t="shared" si="2"/>
        <v>0.05</v>
      </c>
      <c r="X15" s="24">
        <f t="shared" si="2"/>
        <v>0.1</v>
      </c>
      <c r="Y15" s="24">
        <f t="shared" si="2"/>
        <v>0.1</v>
      </c>
      <c r="Z15" s="24">
        <f t="shared" si="2"/>
        <v>0.1</v>
      </c>
      <c r="AA15" s="24">
        <f t="shared" si="2"/>
        <v>0.1</v>
      </c>
      <c r="AB15" s="24">
        <f t="shared" si="2"/>
        <v>0.05</v>
      </c>
      <c r="AC15" s="24">
        <f t="shared" si="2"/>
        <v>7.4999999999999997E-2</v>
      </c>
      <c r="AD15" s="24">
        <f t="shared" si="2"/>
        <v>0.1</v>
      </c>
      <c r="AE15" s="24">
        <f t="shared" si="2"/>
        <v>0.05</v>
      </c>
      <c r="AF15" s="24">
        <f t="shared" si="2"/>
        <v>0.05</v>
      </c>
      <c r="AG15" s="24">
        <f t="shared" si="3"/>
        <v>0.05</v>
      </c>
      <c r="AH15" s="24">
        <f t="shared" si="3"/>
        <v>0.1</v>
      </c>
      <c r="AI15" s="24">
        <f t="shared" si="3"/>
        <v>7.4999999999999997E-2</v>
      </c>
      <c r="AJ15" s="24">
        <f t="shared" si="3"/>
        <v>7.4999999999999997E-2</v>
      </c>
      <c r="AK15" s="24">
        <f t="shared" si="3"/>
        <v>0.05</v>
      </c>
      <c r="AL15" s="24">
        <f t="shared" si="3"/>
        <v>0.05</v>
      </c>
      <c r="AM15" s="24">
        <f t="shared" si="3"/>
        <v>0</v>
      </c>
      <c r="AN15" s="24">
        <f t="shared" si="3"/>
        <v>0.05</v>
      </c>
      <c r="AO15" s="24">
        <f t="shared" si="3"/>
        <v>0.05</v>
      </c>
      <c r="AP15" s="24">
        <f t="shared" si="3"/>
        <v>0</v>
      </c>
      <c r="AQ15" s="24">
        <f t="shared" si="4"/>
        <v>7.4999999999999997E-2</v>
      </c>
      <c r="AR15" s="24">
        <f t="shared" si="4"/>
        <v>0.1</v>
      </c>
      <c r="AS15" s="24">
        <f t="shared" si="4"/>
        <v>7.4999999999999997E-2</v>
      </c>
      <c r="AT15" s="24">
        <f t="shared" si="4"/>
        <v>0.1</v>
      </c>
      <c r="AU15" s="24">
        <f t="shared" si="4"/>
        <v>0.05</v>
      </c>
      <c r="AV15" s="24">
        <f t="shared" si="4"/>
        <v>0.05</v>
      </c>
      <c r="AW15" s="24">
        <f t="shared" si="4"/>
        <v>0.05</v>
      </c>
      <c r="AX15" s="24">
        <f t="shared" si="4"/>
        <v>0.1</v>
      </c>
      <c r="AY15" s="24">
        <f t="shared" si="4"/>
        <v>0.1</v>
      </c>
      <c r="AZ15" s="24">
        <f t="shared" si="4"/>
        <v>0.05</v>
      </c>
      <c r="BA15" s="24">
        <f t="shared" si="5"/>
        <v>0.1</v>
      </c>
      <c r="BB15" s="24">
        <f t="shared" si="5"/>
        <v>0.1</v>
      </c>
      <c r="BC15" s="24">
        <f t="shared" si="5"/>
        <v>0</v>
      </c>
      <c r="BD15" s="24">
        <f t="shared" si="5"/>
        <v>0.05</v>
      </c>
      <c r="BE15" s="24">
        <f t="shared" si="5"/>
        <v>7.4999999999999997E-2</v>
      </c>
      <c r="BF15" s="24">
        <f t="shared" si="5"/>
        <v>0.05</v>
      </c>
      <c r="BG15" s="24">
        <f t="shared" si="5"/>
        <v>7.4999999999999997E-2</v>
      </c>
      <c r="BH15" s="24">
        <f t="shared" si="5"/>
        <v>0.05</v>
      </c>
      <c r="BI15" s="24">
        <f t="shared" si="5"/>
        <v>0</v>
      </c>
      <c r="BJ15" s="24">
        <f t="shared" si="5"/>
        <v>0.1</v>
      </c>
      <c r="BK15" s="24">
        <f t="shared" si="6"/>
        <v>0</v>
      </c>
      <c r="BL15" s="24">
        <f t="shared" si="6"/>
        <v>0</v>
      </c>
      <c r="BM15" s="24">
        <f t="shared" si="6"/>
        <v>0</v>
      </c>
      <c r="BN15" s="24">
        <f t="shared" si="6"/>
        <v>7.4999999999999997E-2</v>
      </c>
      <c r="BO15" s="24">
        <f t="shared" si="6"/>
        <v>0.1</v>
      </c>
      <c r="BP15" s="24">
        <f t="shared" si="6"/>
        <v>0</v>
      </c>
      <c r="BQ15" s="24">
        <f t="shared" si="6"/>
        <v>0.05</v>
      </c>
      <c r="BR15" s="24">
        <f t="shared" si="6"/>
        <v>0</v>
      </c>
      <c r="BS15" s="24">
        <f t="shared" si="6"/>
        <v>0</v>
      </c>
      <c r="BT15" s="24">
        <f t="shared" si="6"/>
        <v>0.1</v>
      </c>
      <c r="BU15" s="24">
        <f t="shared" si="7"/>
        <v>0.05</v>
      </c>
      <c r="BV15" s="24">
        <f t="shared" si="7"/>
        <v>0.1</v>
      </c>
      <c r="BW15" s="24">
        <f t="shared" si="7"/>
        <v>0</v>
      </c>
      <c r="BX15" s="24">
        <f t="shared" si="7"/>
        <v>0.05</v>
      </c>
      <c r="BY15" s="24">
        <f t="shared" si="7"/>
        <v>0.1</v>
      </c>
      <c r="BZ15" s="24">
        <f t="shared" si="7"/>
        <v>7.4999999999999997E-2</v>
      </c>
      <c r="CA15" s="24">
        <f t="shared" si="7"/>
        <v>0.1</v>
      </c>
      <c r="CB15" s="24">
        <f t="shared" si="7"/>
        <v>0</v>
      </c>
      <c r="CC15" s="24">
        <f t="shared" si="7"/>
        <v>0.05</v>
      </c>
      <c r="CD15" s="24">
        <f t="shared" si="7"/>
        <v>7.4999999999999997E-2</v>
      </c>
      <c r="CE15" s="24">
        <f t="shared" si="8"/>
        <v>0.1</v>
      </c>
      <c r="CF15" s="24">
        <f t="shared" si="8"/>
        <v>0.05</v>
      </c>
      <c r="CG15" s="24">
        <f t="shared" si="8"/>
        <v>0</v>
      </c>
      <c r="CH15" s="24">
        <f t="shared" si="8"/>
        <v>7.4999999999999997E-2</v>
      </c>
      <c r="CI15" s="24">
        <f t="shared" si="8"/>
        <v>0</v>
      </c>
      <c r="CJ15" s="24">
        <f t="shared" si="8"/>
        <v>0</v>
      </c>
      <c r="CK15" s="24">
        <f t="shared" si="8"/>
        <v>7.4999999999999997E-2</v>
      </c>
      <c r="CL15" s="24">
        <f t="shared" si="8"/>
        <v>0.05</v>
      </c>
      <c r="CM15" s="24">
        <f t="shared" si="8"/>
        <v>0</v>
      </c>
      <c r="CN15" s="24">
        <f t="shared" si="8"/>
        <v>0.1</v>
      </c>
      <c r="CO15" s="24">
        <f t="shared" si="9"/>
        <v>0.05</v>
      </c>
      <c r="CP15" s="24">
        <f t="shared" si="9"/>
        <v>7.4999999999999997E-2</v>
      </c>
      <c r="CQ15" s="24">
        <f t="shared" si="9"/>
        <v>0</v>
      </c>
      <c r="CR15" s="24">
        <f t="shared" si="9"/>
        <v>7.4999999999999997E-2</v>
      </c>
      <c r="CS15" s="24">
        <f t="shared" si="9"/>
        <v>0.05</v>
      </c>
      <c r="CT15" s="24">
        <f t="shared" si="9"/>
        <v>0.05</v>
      </c>
      <c r="CU15" s="24">
        <f t="shared" si="9"/>
        <v>0.05</v>
      </c>
      <c r="CV15" s="24">
        <f t="shared" si="9"/>
        <v>0.05</v>
      </c>
      <c r="CW15" s="24">
        <f t="shared" si="9"/>
        <v>0.05</v>
      </c>
      <c r="CX15" s="24">
        <f t="shared" si="9"/>
        <v>0.05</v>
      </c>
      <c r="CY15" s="24">
        <f t="shared" si="10"/>
        <v>7.4999999999999997E-2</v>
      </c>
      <c r="CZ15" s="24">
        <f t="shared" si="10"/>
        <v>7.4999999999999997E-2</v>
      </c>
      <c r="DA15" s="24">
        <f t="shared" si="10"/>
        <v>0</v>
      </c>
      <c r="DB15" s="24">
        <f t="shared" si="10"/>
        <v>0.1</v>
      </c>
      <c r="DC15" s="24">
        <f t="shared" si="10"/>
        <v>0.05</v>
      </c>
      <c r="DD15" s="24">
        <f t="shared" si="10"/>
        <v>0.05</v>
      </c>
      <c r="DE15" s="24">
        <f t="shared" si="10"/>
        <v>0.05</v>
      </c>
      <c r="DF15" s="24">
        <f t="shared" si="10"/>
        <v>0.05</v>
      </c>
      <c r="DG15" s="24">
        <f t="shared" si="10"/>
        <v>7.4999999999999997E-2</v>
      </c>
      <c r="DH15" s="24">
        <f t="shared" si="10"/>
        <v>0.1</v>
      </c>
      <c r="DI15" s="24">
        <f t="shared" si="11"/>
        <v>0.05</v>
      </c>
      <c r="DJ15" s="24">
        <f t="shared" si="11"/>
        <v>0</v>
      </c>
      <c r="DK15" s="24">
        <f t="shared" si="11"/>
        <v>0.05</v>
      </c>
      <c r="DL15" s="24">
        <f t="shared" si="11"/>
        <v>0.1</v>
      </c>
      <c r="DM15" s="24">
        <f t="shared" si="11"/>
        <v>0.05</v>
      </c>
      <c r="DN15" s="24">
        <f t="shared" si="11"/>
        <v>7.4999999999999997E-2</v>
      </c>
      <c r="DO15" s="24">
        <f t="shared" si="11"/>
        <v>0</v>
      </c>
      <c r="DP15" s="24">
        <f t="shared" si="11"/>
        <v>0.05</v>
      </c>
      <c r="DQ15" s="24">
        <f t="shared" si="11"/>
        <v>0.05</v>
      </c>
      <c r="DR15" s="24">
        <f t="shared" si="11"/>
        <v>0.05</v>
      </c>
      <c r="DS15" s="24">
        <f t="shared" si="12"/>
        <v>0.05</v>
      </c>
      <c r="DT15" s="24">
        <f t="shared" si="12"/>
        <v>7.4999999999999997E-2</v>
      </c>
      <c r="DU15" s="24">
        <f t="shared" si="12"/>
        <v>0.05</v>
      </c>
      <c r="DV15" s="24">
        <f t="shared" si="12"/>
        <v>0.05</v>
      </c>
      <c r="DW15" s="24">
        <f t="shared" si="12"/>
        <v>0.1</v>
      </c>
      <c r="DX15" s="24">
        <f t="shared" si="12"/>
        <v>0.1</v>
      </c>
      <c r="DY15" s="24">
        <f t="shared" si="12"/>
        <v>0</v>
      </c>
      <c r="DZ15" s="24">
        <f t="shared" si="12"/>
        <v>7.4999999999999997E-2</v>
      </c>
      <c r="EA15" s="24">
        <f t="shared" si="12"/>
        <v>0.1</v>
      </c>
      <c r="EB15" s="24">
        <f t="shared" si="12"/>
        <v>7.4999999999999997E-2</v>
      </c>
      <c r="EC15" s="24">
        <f t="shared" si="13"/>
        <v>0.05</v>
      </c>
      <c r="ED15" s="24">
        <f t="shared" si="13"/>
        <v>7.4999999999999997E-2</v>
      </c>
      <c r="EE15" s="24">
        <f t="shared" si="13"/>
        <v>0.05</v>
      </c>
      <c r="EF15" s="24">
        <f t="shared" si="13"/>
        <v>0</v>
      </c>
      <c r="EG15" s="24">
        <f t="shared" si="13"/>
        <v>7.4999999999999997E-2</v>
      </c>
      <c r="EH15" s="24">
        <f t="shared" si="13"/>
        <v>0.05</v>
      </c>
      <c r="EI15" s="24">
        <f t="shared" si="13"/>
        <v>0.05</v>
      </c>
      <c r="EJ15" s="24">
        <f t="shared" si="13"/>
        <v>0.1</v>
      </c>
      <c r="EK15" s="24">
        <f t="shared" si="13"/>
        <v>0</v>
      </c>
      <c r="EL15" s="24">
        <f t="shared" si="13"/>
        <v>7.4999999999999997E-2</v>
      </c>
      <c r="EM15" s="24">
        <f t="shared" si="14"/>
        <v>0.05</v>
      </c>
      <c r="EN15" s="24">
        <f t="shared" si="14"/>
        <v>0.05</v>
      </c>
      <c r="EO15" s="24">
        <f t="shared" si="14"/>
        <v>0.05</v>
      </c>
      <c r="EP15" s="24">
        <f t="shared" si="14"/>
        <v>0.05</v>
      </c>
      <c r="EQ15" s="24">
        <f t="shared" si="14"/>
        <v>7.4999999999999997E-2</v>
      </c>
      <c r="ER15" s="24">
        <f t="shared" si="14"/>
        <v>7.4999999999999997E-2</v>
      </c>
      <c r="ES15" s="24">
        <f t="shared" si="14"/>
        <v>0.05</v>
      </c>
      <c r="ET15" s="24">
        <f t="shared" si="14"/>
        <v>0.05</v>
      </c>
      <c r="EU15" s="24">
        <f t="shared" si="14"/>
        <v>0.05</v>
      </c>
      <c r="EV15" s="24">
        <f t="shared" si="14"/>
        <v>0.05</v>
      </c>
      <c r="EW15" s="24">
        <f t="shared" si="15"/>
        <v>0.05</v>
      </c>
      <c r="EX15" s="24">
        <f t="shared" si="15"/>
        <v>0.05</v>
      </c>
      <c r="EY15" s="24">
        <f t="shared" si="15"/>
        <v>0.05</v>
      </c>
      <c r="EZ15" s="24">
        <f t="shared" si="15"/>
        <v>0.05</v>
      </c>
      <c r="FA15" s="24">
        <f t="shared" si="15"/>
        <v>0.05</v>
      </c>
      <c r="FB15" s="24">
        <f t="shared" si="15"/>
        <v>0</v>
      </c>
      <c r="FC15" s="24">
        <f t="shared" si="15"/>
        <v>0.05</v>
      </c>
      <c r="FD15" s="24">
        <f t="shared" si="15"/>
        <v>0.1</v>
      </c>
      <c r="FE15" s="24">
        <f t="shared" si="15"/>
        <v>0.1</v>
      </c>
      <c r="FF15" s="24">
        <f t="shared" si="15"/>
        <v>0.05</v>
      </c>
      <c r="FG15" s="24">
        <f t="shared" si="16"/>
        <v>0</v>
      </c>
      <c r="FH15" s="24">
        <f t="shared" si="16"/>
        <v>7.4999999999999997E-2</v>
      </c>
      <c r="FI15" s="24">
        <f t="shared" si="16"/>
        <v>0.05</v>
      </c>
      <c r="FJ15" s="24">
        <f t="shared" si="16"/>
        <v>0.05</v>
      </c>
      <c r="FK15" s="24">
        <f t="shared" si="16"/>
        <v>0.05</v>
      </c>
      <c r="FL15" s="24">
        <f t="shared" si="16"/>
        <v>0.05</v>
      </c>
      <c r="FM15" s="24">
        <f t="shared" si="16"/>
        <v>0.05</v>
      </c>
      <c r="FN15" s="24">
        <f t="shared" si="16"/>
        <v>0</v>
      </c>
      <c r="FO15" s="24">
        <f t="shared" si="16"/>
        <v>0.05</v>
      </c>
      <c r="FP15" s="24">
        <f t="shared" si="16"/>
        <v>0</v>
      </c>
      <c r="FQ15" s="24">
        <f t="shared" si="17"/>
        <v>0</v>
      </c>
      <c r="FR15" s="24">
        <f t="shared" si="17"/>
        <v>7.4999999999999997E-2</v>
      </c>
      <c r="FS15" s="24">
        <f t="shared" si="17"/>
        <v>7.4999999999999997E-2</v>
      </c>
      <c r="FT15" s="24">
        <f t="shared" si="17"/>
        <v>0.05</v>
      </c>
      <c r="FU15" s="24">
        <f t="shared" si="17"/>
        <v>0.05</v>
      </c>
      <c r="FV15" s="24">
        <f t="shared" si="17"/>
        <v>0.1</v>
      </c>
      <c r="FW15" s="24">
        <f t="shared" si="17"/>
        <v>0.05</v>
      </c>
      <c r="FX15" s="24">
        <f t="shared" si="17"/>
        <v>0.05</v>
      </c>
      <c r="FY15" s="24">
        <f t="shared" si="17"/>
        <v>7.4999999999999997E-2</v>
      </c>
      <c r="FZ15" s="24">
        <f t="shared" si="17"/>
        <v>7.4999999999999997E-2</v>
      </c>
      <c r="GA15" s="24">
        <f t="shared" si="18"/>
        <v>0</v>
      </c>
      <c r="GB15" s="24">
        <f t="shared" si="18"/>
        <v>0.1</v>
      </c>
      <c r="GC15" s="24">
        <f t="shared" si="18"/>
        <v>0.1</v>
      </c>
      <c r="GD15" s="24">
        <f t="shared" si="18"/>
        <v>0.05</v>
      </c>
      <c r="GE15" s="24">
        <f t="shared" si="18"/>
        <v>0.1</v>
      </c>
      <c r="GF15" s="24">
        <f t="shared" si="18"/>
        <v>0.1</v>
      </c>
      <c r="GG15" s="24">
        <f t="shared" si="18"/>
        <v>0</v>
      </c>
      <c r="GH15" s="24">
        <f t="shared" si="18"/>
        <v>0.05</v>
      </c>
      <c r="GI15" s="24">
        <f t="shared" si="18"/>
        <v>0.05</v>
      </c>
      <c r="GJ15" s="24">
        <f t="shared" si="18"/>
        <v>0.1</v>
      </c>
      <c r="GK15" s="24">
        <f t="shared" si="19"/>
        <v>7.4999999999999997E-2</v>
      </c>
      <c r="GL15" s="24">
        <f t="shared" si="19"/>
        <v>7.4999999999999997E-2</v>
      </c>
      <c r="GM15" s="24">
        <f t="shared" si="19"/>
        <v>0</v>
      </c>
      <c r="GN15" s="24">
        <f t="shared" si="19"/>
        <v>7.4999999999999997E-2</v>
      </c>
      <c r="GO15" s="24">
        <f t="shared" si="19"/>
        <v>0.05</v>
      </c>
      <c r="GP15" s="24">
        <f t="shared" si="19"/>
        <v>0.05</v>
      </c>
      <c r="GQ15" s="24">
        <f t="shared" si="19"/>
        <v>7.4999999999999997E-2</v>
      </c>
      <c r="GR15" s="24">
        <f t="shared" si="19"/>
        <v>0.1</v>
      </c>
      <c r="GS15" s="24">
        <f t="shared" si="19"/>
        <v>0.05</v>
      </c>
      <c r="GT15" s="24">
        <f t="shared" si="19"/>
        <v>0.05</v>
      </c>
      <c r="GU15" s="24">
        <f t="shared" si="20"/>
        <v>0.05</v>
      </c>
      <c r="GV15" s="24">
        <f t="shared" si="20"/>
        <v>0.05</v>
      </c>
      <c r="GW15" s="24">
        <f t="shared" si="20"/>
        <v>0</v>
      </c>
      <c r="GX15" s="24">
        <f t="shared" si="20"/>
        <v>0.1</v>
      </c>
      <c r="GY15" s="24">
        <f t="shared" si="20"/>
        <v>0.1</v>
      </c>
      <c r="GZ15" s="24">
        <f t="shared" si="20"/>
        <v>0.1</v>
      </c>
      <c r="HA15" s="24">
        <f t="shared" si="20"/>
        <v>0.05</v>
      </c>
      <c r="HB15" s="24">
        <f t="shared" si="20"/>
        <v>7.4999999999999997E-2</v>
      </c>
      <c r="HC15" s="24">
        <f t="shared" si="20"/>
        <v>7.4999999999999997E-2</v>
      </c>
      <c r="HD15" s="24">
        <f t="shared" si="20"/>
        <v>0.1</v>
      </c>
      <c r="HE15" s="24">
        <f t="shared" si="21"/>
        <v>0</v>
      </c>
      <c r="HF15" s="24">
        <f t="shared" si="21"/>
        <v>0.05</v>
      </c>
      <c r="HG15" s="24">
        <f t="shared" si="21"/>
        <v>0</v>
      </c>
      <c r="HH15" s="24">
        <f t="shared" si="21"/>
        <v>0.1</v>
      </c>
      <c r="HI15" s="24">
        <f t="shared" si="21"/>
        <v>0.05</v>
      </c>
      <c r="HJ15" s="24">
        <f t="shared" si="21"/>
        <v>0</v>
      </c>
      <c r="HK15" s="24">
        <f t="shared" si="21"/>
        <v>7.4999999999999997E-2</v>
      </c>
      <c r="HL15" s="24">
        <f t="shared" si="21"/>
        <v>0.05</v>
      </c>
      <c r="HM15" s="24">
        <f t="shared" si="21"/>
        <v>0.1</v>
      </c>
      <c r="HN15" s="24">
        <f t="shared" si="21"/>
        <v>0.05</v>
      </c>
      <c r="HO15" s="24">
        <f t="shared" si="22"/>
        <v>7.4999999999999997E-2</v>
      </c>
      <c r="HP15" s="24">
        <f t="shared" si="22"/>
        <v>0.05</v>
      </c>
      <c r="HQ15" s="24">
        <f t="shared" si="22"/>
        <v>0</v>
      </c>
      <c r="HR15" s="24">
        <f t="shared" si="22"/>
        <v>0.1</v>
      </c>
      <c r="HS15" s="24">
        <f t="shared" si="22"/>
        <v>0.05</v>
      </c>
      <c r="HT15" s="24">
        <f t="shared" si="22"/>
        <v>0</v>
      </c>
      <c r="HU15" s="24">
        <f t="shared" si="22"/>
        <v>0</v>
      </c>
      <c r="HV15" s="24">
        <f t="shared" si="22"/>
        <v>7.4999999999999997E-2</v>
      </c>
      <c r="HW15" s="24">
        <f t="shared" si="22"/>
        <v>0.05</v>
      </c>
      <c r="HX15" s="24">
        <f t="shared" si="22"/>
        <v>0.1</v>
      </c>
      <c r="HY15" s="24">
        <f t="shared" si="23"/>
        <v>0.1</v>
      </c>
      <c r="HZ15" s="24">
        <f t="shared" si="23"/>
        <v>0.1</v>
      </c>
      <c r="IA15" s="24">
        <f t="shared" si="23"/>
        <v>7.4999999999999997E-2</v>
      </c>
      <c r="IB15" s="24">
        <f t="shared" si="23"/>
        <v>7.4999999999999997E-2</v>
      </c>
      <c r="IC15" s="24">
        <f t="shared" si="23"/>
        <v>0</v>
      </c>
      <c r="ID15" s="24">
        <f t="shared" si="23"/>
        <v>0.1</v>
      </c>
      <c r="IE15" s="24">
        <f t="shared" si="23"/>
        <v>0.1</v>
      </c>
      <c r="IF15" s="24">
        <f t="shared" si="23"/>
        <v>0.05</v>
      </c>
      <c r="IG15" s="24">
        <f t="shared" si="23"/>
        <v>0.05</v>
      </c>
      <c r="IH15" s="24">
        <f t="shared" si="23"/>
        <v>0.05</v>
      </c>
      <c r="II15" s="24">
        <f t="shared" si="24"/>
        <v>0.05</v>
      </c>
      <c r="IJ15" s="24">
        <f t="shared" si="24"/>
        <v>0.1</v>
      </c>
      <c r="IK15" s="24">
        <f t="shared" si="24"/>
        <v>0.1</v>
      </c>
      <c r="IL15" s="24">
        <f t="shared" si="24"/>
        <v>0</v>
      </c>
      <c r="IM15" s="24">
        <f t="shared" si="24"/>
        <v>0</v>
      </c>
      <c r="IN15" s="24">
        <f t="shared" si="24"/>
        <v>0.05</v>
      </c>
      <c r="IO15" s="24">
        <f t="shared" si="24"/>
        <v>0.1</v>
      </c>
      <c r="IP15" s="24">
        <f t="shared" si="24"/>
        <v>7.4999999999999997E-2</v>
      </c>
      <c r="IQ15" s="24">
        <f t="shared" si="24"/>
        <v>0.1</v>
      </c>
      <c r="IR15" s="24">
        <f t="shared" si="24"/>
        <v>0.05</v>
      </c>
    </row>
    <row r="16" spans="1:252" s="7" customFormat="1" ht="15" customHeight="1" x14ac:dyDescent="0.35">
      <c r="A16" s="2"/>
      <c r="B16" s="13">
        <f t="shared" si="25"/>
        <v>2015</v>
      </c>
      <c r="C16" s="24">
        <f t="shared" si="0"/>
        <v>0.1</v>
      </c>
      <c r="D16" s="24">
        <f t="shared" si="0"/>
        <v>0.1</v>
      </c>
      <c r="E16" s="24">
        <f t="shared" si="0"/>
        <v>0.05</v>
      </c>
      <c r="F16" s="24">
        <f t="shared" si="0"/>
        <v>0.1</v>
      </c>
      <c r="G16" s="24">
        <f t="shared" si="0"/>
        <v>0.1</v>
      </c>
      <c r="H16" s="24">
        <f t="shared" si="0"/>
        <v>7.4999999999999997E-2</v>
      </c>
      <c r="I16" s="24">
        <f t="shared" si="0"/>
        <v>0</v>
      </c>
      <c r="J16" s="24">
        <f t="shared" si="0"/>
        <v>0.1</v>
      </c>
      <c r="K16" s="24">
        <f t="shared" si="0"/>
        <v>0.05</v>
      </c>
      <c r="L16" s="24">
        <f t="shared" si="0"/>
        <v>7.4999999999999997E-2</v>
      </c>
      <c r="M16" s="24">
        <f t="shared" si="1"/>
        <v>0.05</v>
      </c>
      <c r="N16" s="24">
        <f t="shared" si="1"/>
        <v>0.05</v>
      </c>
      <c r="O16" s="24">
        <f t="shared" si="1"/>
        <v>0.05</v>
      </c>
      <c r="P16" s="24">
        <f t="shared" si="1"/>
        <v>0.05</v>
      </c>
      <c r="Q16" s="24">
        <f t="shared" si="1"/>
        <v>0.1</v>
      </c>
      <c r="R16" s="24">
        <f t="shared" si="1"/>
        <v>0.05</v>
      </c>
      <c r="S16" s="24">
        <f t="shared" si="1"/>
        <v>0.05</v>
      </c>
      <c r="T16" s="24">
        <f t="shared" si="1"/>
        <v>7.4999999999999997E-2</v>
      </c>
      <c r="U16" s="24">
        <f t="shared" si="1"/>
        <v>0.05</v>
      </c>
      <c r="V16" s="24">
        <f t="shared" si="1"/>
        <v>0</v>
      </c>
      <c r="W16" s="24">
        <f t="shared" si="2"/>
        <v>0</v>
      </c>
      <c r="X16" s="24">
        <f t="shared" si="2"/>
        <v>7.4999999999999997E-2</v>
      </c>
      <c r="Y16" s="24">
        <f t="shared" si="2"/>
        <v>7.4999999999999997E-2</v>
      </c>
      <c r="Z16" s="24">
        <f t="shared" si="2"/>
        <v>7.4999999999999997E-2</v>
      </c>
      <c r="AA16" s="24">
        <f t="shared" si="2"/>
        <v>7.4999999999999997E-2</v>
      </c>
      <c r="AB16" s="24">
        <f t="shared" si="2"/>
        <v>0.05</v>
      </c>
      <c r="AC16" s="24">
        <f t="shared" si="2"/>
        <v>0.05</v>
      </c>
      <c r="AD16" s="24">
        <f t="shared" si="2"/>
        <v>7.4999999999999997E-2</v>
      </c>
      <c r="AE16" s="24">
        <f t="shared" si="2"/>
        <v>0</v>
      </c>
      <c r="AF16" s="24">
        <f t="shared" si="2"/>
        <v>0.05</v>
      </c>
      <c r="AG16" s="24">
        <f t="shared" si="3"/>
        <v>0.05</v>
      </c>
      <c r="AH16" s="24">
        <f t="shared" si="3"/>
        <v>7.4999999999999997E-2</v>
      </c>
      <c r="AI16" s="24">
        <f t="shared" si="3"/>
        <v>0.05</v>
      </c>
      <c r="AJ16" s="24">
        <f t="shared" si="3"/>
        <v>0.05</v>
      </c>
      <c r="AK16" s="24">
        <f t="shared" si="3"/>
        <v>0.05</v>
      </c>
      <c r="AL16" s="24">
        <f t="shared" si="3"/>
        <v>0.05</v>
      </c>
      <c r="AM16" s="24">
        <f t="shared" si="3"/>
        <v>0.1</v>
      </c>
      <c r="AN16" s="24">
        <f t="shared" si="3"/>
        <v>0</v>
      </c>
      <c r="AO16" s="24">
        <f t="shared" si="3"/>
        <v>0</v>
      </c>
      <c r="AP16" s="24">
        <f t="shared" si="3"/>
        <v>0.1</v>
      </c>
      <c r="AQ16" s="24">
        <f t="shared" si="4"/>
        <v>0.05</v>
      </c>
      <c r="AR16" s="24">
        <f t="shared" si="4"/>
        <v>7.4999999999999997E-2</v>
      </c>
      <c r="AS16" s="24">
        <f t="shared" si="4"/>
        <v>0.05</v>
      </c>
      <c r="AT16" s="24">
        <f t="shared" si="4"/>
        <v>7.4999999999999997E-2</v>
      </c>
      <c r="AU16" s="24">
        <f t="shared" si="4"/>
        <v>0.05</v>
      </c>
      <c r="AV16" s="24">
        <f t="shared" si="4"/>
        <v>0</v>
      </c>
      <c r="AW16" s="24">
        <f t="shared" si="4"/>
        <v>0</v>
      </c>
      <c r="AX16" s="24">
        <f t="shared" si="4"/>
        <v>7.4999999999999997E-2</v>
      </c>
      <c r="AY16" s="24">
        <f t="shared" si="4"/>
        <v>7.4999999999999997E-2</v>
      </c>
      <c r="AZ16" s="24">
        <f t="shared" si="4"/>
        <v>0.05</v>
      </c>
      <c r="BA16" s="24">
        <f t="shared" si="5"/>
        <v>7.4999999999999997E-2</v>
      </c>
      <c r="BB16" s="24">
        <f t="shared" si="5"/>
        <v>7.4999999999999997E-2</v>
      </c>
      <c r="BC16" s="24">
        <f t="shared" si="5"/>
        <v>0.1</v>
      </c>
      <c r="BD16" s="24">
        <f t="shared" si="5"/>
        <v>0</v>
      </c>
      <c r="BE16" s="24">
        <f t="shared" si="5"/>
        <v>0.05</v>
      </c>
      <c r="BF16" s="24">
        <f t="shared" si="5"/>
        <v>0</v>
      </c>
      <c r="BG16" s="24">
        <f t="shared" si="5"/>
        <v>0.05</v>
      </c>
      <c r="BH16" s="24">
        <f t="shared" si="5"/>
        <v>0</v>
      </c>
      <c r="BI16" s="24">
        <f t="shared" si="5"/>
        <v>0.1</v>
      </c>
      <c r="BJ16" s="24">
        <f t="shared" si="5"/>
        <v>7.4999999999999997E-2</v>
      </c>
      <c r="BK16" s="24">
        <f t="shared" si="6"/>
        <v>0.1</v>
      </c>
      <c r="BL16" s="24">
        <f t="shared" si="6"/>
        <v>0.1</v>
      </c>
      <c r="BM16" s="24">
        <f t="shared" si="6"/>
        <v>0.1</v>
      </c>
      <c r="BN16" s="24">
        <f t="shared" si="6"/>
        <v>0.05</v>
      </c>
      <c r="BO16" s="24">
        <f t="shared" si="6"/>
        <v>7.4999999999999997E-2</v>
      </c>
      <c r="BP16" s="24">
        <f t="shared" si="6"/>
        <v>0.1</v>
      </c>
      <c r="BQ16" s="24">
        <f t="shared" si="6"/>
        <v>0</v>
      </c>
      <c r="BR16" s="24">
        <f t="shared" si="6"/>
        <v>0.1</v>
      </c>
      <c r="BS16" s="24">
        <f t="shared" si="6"/>
        <v>0.1</v>
      </c>
      <c r="BT16" s="24">
        <f t="shared" si="6"/>
        <v>7.4999999999999997E-2</v>
      </c>
      <c r="BU16" s="24">
        <f t="shared" si="7"/>
        <v>0</v>
      </c>
      <c r="BV16" s="24">
        <f t="shared" si="7"/>
        <v>7.4999999999999997E-2</v>
      </c>
      <c r="BW16" s="24">
        <f t="shared" si="7"/>
        <v>0.1</v>
      </c>
      <c r="BX16" s="24">
        <f t="shared" si="7"/>
        <v>0</v>
      </c>
      <c r="BY16" s="24">
        <f t="shared" si="7"/>
        <v>7.4999999999999997E-2</v>
      </c>
      <c r="BZ16" s="24">
        <f t="shared" si="7"/>
        <v>0.05</v>
      </c>
      <c r="CA16" s="24">
        <f t="shared" si="7"/>
        <v>7.4999999999999997E-2</v>
      </c>
      <c r="CB16" s="24">
        <f t="shared" si="7"/>
        <v>0.1</v>
      </c>
      <c r="CC16" s="24">
        <f t="shared" si="7"/>
        <v>0</v>
      </c>
      <c r="CD16" s="24">
        <f t="shared" si="7"/>
        <v>0.05</v>
      </c>
      <c r="CE16" s="24">
        <f t="shared" si="8"/>
        <v>7.4999999999999997E-2</v>
      </c>
      <c r="CF16" s="24">
        <f t="shared" si="8"/>
        <v>0</v>
      </c>
      <c r="CG16" s="24">
        <f t="shared" si="8"/>
        <v>0.1</v>
      </c>
      <c r="CH16" s="24">
        <f t="shared" si="8"/>
        <v>0.05</v>
      </c>
      <c r="CI16" s="24">
        <f t="shared" si="8"/>
        <v>0.1</v>
      </c>
      <c r="CJ16" s="24">
        <f t="shared" si="8"/>
        <v>0.1</v>
      </c>
      <c r="CK16" s="24">
        <f t="shared" si="8"/>
        <v>0.05</v>
      </c>
      <c r="CL16" s="24">
        <f t="shared" si="8"/>
        <v>0.05</v>
      </c>
      <c r="CM16" s="24">
        <f t="shared" si="8"/>
        <v>0.1</v>
      </c>
      <c r="CN16" s="24">
        <f t="shared" si="8"/>
        <v>7.4999999999999997E-2</v>
      </c>
      <c r="CO16" s="24">
        <f t="shared" si="9"/>
        <v>0.05</v>
      </c>
      <c r="CP16" s="24">
        <f t="shared" si="9"/>
        <v>0.05</v>
      </c>
      <c r="CQ16" s="24">
        <f t="shared" si="9"/>
        <v>0.1</v>
      </c>
      <c r="CR16" s="24">
        <f t="shared" si="9"/>
        <v>0.05</v>
      </c>
      <c r="CS16" s="24">
        <f t="shared" si="9"/>
        <v>0</v>
      </c>
      <c r="CT16" s="24">
        <f t="shared" si="9"/>
        <v>0.05</v>
      </c>
      <c r="CU16" s="24">
        <f t="shared" si="9"/>
        <v>0</v>
      </c>
      <c r="CV16" s="24">
        <f t="shared" si="9"/>
        <v>0</v>
      </c>
      <c r="CW16" s="24">
        <f t="shared" si="9"/>
        <v>0.05</v>
      </c>
      <c r="CX16" s="24">
        <f t="shared" si="9"/>
        <v>0.05</v>
      </c>
      <c r="CY16" s="24">
        <f t="shared" si="10"/>
        <v>0.05</v>
      </c>
      <c r="CZ16" s="24">
        <f t="shared" si="10"/>
        <v>0.05</v>
      </c>
      <c r="DA16" s="24">
        <f t="shared" si="10"/>
        <v>0.1</v>
      </c>
      <c r="DB16" s="24">
        <f t="shared" si="10"/>
        <v>7.4999999999999997E-2</v>
      </c>
      <c r="DC16" s="24">
        <f t="shared" si="10"/>
        <v>0</v>
      </c>
      <c r="DD16" s="24">
        <f t="shared" si="10"/>
        <v>0</v>
      </c>
      <c r="DE16" s="24">
        <f t="shared" si="10"/>
        <v>0</v>
      </c>
      <c r="DF16" s="24">
        <f t="shared" si="10"/>
        <v>0.05</v>
      </c>
      <c r="DG16" s="24">
        <f t="shared" si="10"/>
        <v>0.05</v>
      </c>
      <c r="DH16" s="24">
        <f t="shared" si="10"/>
        <v>7.4999999999999997E-2</v>
      </c>
      <c r="DI16" s="24">
        <f t="shared" si="11"/>
        <v>0.05</v>
      </c>
      <c r="DJ16" s="24">
        <f t="shared" si="11"/>
        <v>0.1</v>
      </c>
      <c r="DK16" s="24">
        <f t="shared" si="11"/>
        <v>0</v>
      </c>
      <c r="DL16" s="24">
        <f t="shared" si="11"/>
        <v>7.4999999999999997E-2</v>
      </c>
      <c r="DM16" s="24">
        <f t="shared" si="11"/>
        <v>0</v>
      </c>
      <c r="DN16" s="24">
        <f t="shared" si="11"/>
        <v>0.05</v>
      </c>
      <c r="DO16" s="24">
        <f t="shared" si="11"/>
        <v>0.1</v>
      </c>
      <c r="DP16" s="24">
        <f t="shared" si="11"/>
        <v>0</v>
      </c>
      <c r="DQ16" s="24">
        <f t="shared" si="11"/>
        <v>0.05</v>
      </c>
      <c r="DR16" s="24">
        <f t="shared" si="11"/>
        <v>0.05</v>
      </c>
      <c r="DS16" s="24">
        <f t="shared" si="12"/>
        <v>0</v>
      </c>
      <c r="DT16" s="24">
        <f t="shared" si="12"/>
        <v>0.05</v>
      </c>
      <c r="DU16" s="24">
        <f t="shared" si="12"/>
        <v>0.05</v>
      </c>
      <c r="DV16" s="24">
        <f t="shared" si="12"/>
        <v>0.05</v>
      </c>
      <c r="DW16" s="24">
        <f t="shared" si="12"/>
        <v>7.4999999999999997E-2</v>
      </c>
      <c r="DX16" s="24">
        <f t="shared" si="12"/>
        <v>7.4999999999999997E-2</v>
      </c>
      <c r="DY16" s="24">
        <f t="shared" si="12"/>
        <v>0.1</v>
      </c>
      <c r="DZ16" s="24">
        <f t="shared" si="12"/>
        <v>0.05</v>
      </c>
      <c r="EA16" s="24">
        <f t="shared" si="12"/>
        <v>7.4999999999999997E-2</v>
      </c>
      <c r="EB16" s="24">
        <f t="shared" si="12"/>
        <v>0.05</v>
      </c>
      <c r="EC16" s="24">
        <f t="shared" si="13"/>
        <v>0.05</v>
      </c>
      <c r="ED16" s="24">
        <f t="shared" si="13"/>
        <v>0.05</v>
      </c>
      <c r="EE16" s="24">
        <f t="shared" si="13"/>
        <v>0</v>
      </c>
      <c r="EF16" s="24">
        <f t="shared" si="13"/>
        <v>0.1</v>
      </c>
      <c r="EG16" s="24">
        <f t="shared" si="13"/>
        <v>0.05</v>
      </c>
      <c r="EH16" s="24">
        <f t="shared" si="13"/>
        <v>0.05</v>
      </c>
      <c r="EI16" s="24">
        <f t="shared" si="13"/>
        <v>0.05</v>
      </c>
      <c r="EJ16" s="24">
        <f t="shared" si="13"/>
        <v>7.4999999999999997E-2</v>
      </c>
      <c r="EK16" s="24">
        <f t="shared" si="13"/>
        <v>0.1</v>
      </c>
      <c r="EL16" s="24">
        <f t="shared" si="13"/>
        <v>0.05</v>
      </c>
      <c r="EM16" s="24">
        <f t="shared" si="14"/>
        <v>0.05</v>
      </c>
      <c r="EN16" s="24">
        <f t="shared" si="14"/>
        <v>0.05</v>
      </c>
      <c r="EO16" s="24">
        <f t="shared" si="14"/>
        <v>0.05</v>
      </c>
      <c r="EP16" s="24">
        <f t="shared" si="14"/>
        <v>0.05</v>
      </c>
      <c r="EQ16" s="24">
        <f t="shared" si="14"/>
        <v>0.05</v>
      </c>
      <c r="ER16" s="24">
        <f t="shared" si="14"/>
        <v>0.05</v>
      </c>
      <c r="ES16" s="24">
        <f t="shared" si="14"/>
        <v>0.05</v>
      </c>
      <c r="ET16" s="24">
        <f t="shared" si="14"/>
        <v>0</v>
      </c>
      <c r="EU16" s="24">
        <f t="shared" si="14"/>
        <v>0.05</v>
      </c>
      <c r="EV16" s="24">
        <f t="shared" si="14"/>
        <v>0</v>
      </c>
      <c r="EW16" s="24">
        <f t="shared" si="15"/>
        <v>0</v>
      </c>
      <c r="EX16" s="24">
        <f t="shared" si="15"/>
        <v>0.05</v>
      </c>
      <c r="EY16" s="24">
        <f t="shared" si="15"/>
        <v>0</v>
      </c>
      <c r="EZ16" s="24">
        <f t="shared" si="15"/>
        <v>0.05</v>
      </c>
      <c r="FA16" s="24">
        <f t="shared" si="15"/>
        <v>0.05</v>
      </c>
      <c r="FB16" s="24">
        <f t="shared" si="15"/>
        <v>0.1</v>
      </c>
      <c r="FC16" s="24">
        <f t="shared" si="15"/>
        <v>0.05</v>
      </c>
      <c r="FD16" s="24">
        <f t="shared" si="15"/>
        <v>7.4999999999999997E-2</v>
      </c>
      <c r="FE16" s="24">
        <f t="shared" si="15"/>
        <v>7.4999999999999997E-2</v>
      </c>
      <c r="FF16" s="24">
        <f t="shared" si="15"/>
        <v>0</v>
      </c>
      <c r="FG16" s="24">
        <f t="shared" si="16"/>
        <v>0.1</v>
      </c>
      <c r="FH16" s="24">
        <f t="shared" si="16"/>
        <v>0.05</v>
      </c>
      <c r="FI16" s="24">
        <f t="shared" si="16"/>
        <v>0.05</v>
      </c>
      <c r="FJ16" s="24">
        <f t="shared" si="16"/>
        <v>0</v>
      </c>
      <c r="FK16" s="24">
        <f t="shared" si="16"/>
        <v>0</v>
      </c>
      <c r="FL16" s="24">
        <f t="shared" si="16"/>
        <v>0.05</v>
      </c>
      <c r="FM16" s="24">
        <f t="shared" si="16"/>
        <v>0</v>
      </c>
      <c r="FN16" s="24">
        <f t="shared" si="16"/>
        <v>0.1</v>
      </c>
      <c r="FO16" s="24">
        <f t="shared" si="16"/>
        <v>0</v>
      </c>
      <c r="FP16" s="24">
        <f t="shared" si="16"/>
        <v>0.1</v>
      </c>
      <c r="FQ16" s="24">
        <f t="shared" si="17"/>
        <v>0.1</v>
      </c>
      <c r="FR16" s="24">
        <f t="shared" si="17"/>
        <v>0.05</v>
      </c>
      <c r="FS16" s="24">
        <f t="shared" si="17"/>
        <v>0.05</v>
      </c>
      <c r="FT16" s="24">
        <f t="shared" si="17"/>
        <v>0.05</v>
      </c>
      <c r="FU16" s="24">
        <f t="shared" si="17"/>
        <v>0.05</v>
      </c>
      <c r="FV16" s="24">
        <f t="shared" si="17"/>
        <v>7.4999999999999997E-2</v>
      </c>
      <c r="FW16" s="24">
        <f t="shared" si="17"/>
        <v>0</v>
      </c>
      <c r="FX16" s="24">
        <f t="shared" si="17"/>
        <v>0.05</v>
      </c>
      <c r="FY16" s="24">
        <f t="shared" si="17"/>
        <v>0.05</v>
      </c>
      <c r="FZ16" s="24">
        <f t="shared" si="17"/>
        <v>0.05</v>
      </c>
      <c r="GA16" s="24">
        <f t="shared" si="18"/>
        <v>0.1</v>
      </c>
      <c r="GB16" s="24">
        <f t="shared" si="18"/>
        <v>7.4999999999999997E-2</v>
      </c>
      <c r="GC16" s="24">
        <f t="shared" si="18"/>
        <v>7.4999999999999997E-2</v>
      </c>
      <c r="GD16" s="24">
        <f t="shared" si="18"/>
        <v>0</v>
      </c>
      <c r="GE16" s="24">
        <f t="shared" si="18"/>
        <v>7.4999999999999997E-2</v>
      </c>
      <c r="GF16" s="24">
        <f t="shared" si="18"/>
        <v>7.4999999999999997E-2</v>
      </c>
      <c r="GG16" s="24">
        <f t="shared" si="18"/>
        <v>0.1</v>
      </c>
      <c r="GH16" s="24">
        <f t="shared" si="18"/>
        <v>0.05</v>
      </c>
      <c r="GI16" s="24">
        <f t="shared" si="18"/>
        <v>0</v>
      </c>
      <c r="GJ16" s="24">
        <f t="shared" si="18"/>
        <v>7.4999999999999997E-2</v>
      </c>
      <c r="GK16" s="24">
        <f t="shared" si="19"/>
        <v>0.05</v>
      </c>
      <c r="GL16" s="24">
        <f t="shared" si="19"/>
        <v>0.05</v>
      </c>
      <c r="GM16" s="24">
        <f t="shared" si="19"/>
        <v>0.1</v>
      </c>
      <c r="GN16" s="24">
        <f t="shared" si="19"/>
        <v>0.05</v>
      </c>
      <c r="GO16" s="24">
        <f t="shared" si="19"/>
        <v>0</v>
      </c>
      <c r="GP16" s="24">
        <f t="shared" si="19"/>
        <v>0.05</v>
      </c>
      <c r="GQ16" s="24">
        <f t="shared" si="19"/>
        <v>0.05</v>
      </c>
      <c r="GR16" s="24">
        <f t="shared" si="19"/>
        <v>7.4999999999999997E-2</v>
      </c>
      <c r="GS16" s="24">
        <f t="shared" si="19"/>
        <v>0</v>
      </c>
      <c r="GT16" s="24">
        <f t="shared" si="19"/>
        <v>0.05</v>
      </c>
      <c r="GU16" s="24">
        <f t="shared" si="20"/>
        <v>0.05</v>
      </c>
      <c r="GV16" s="24">
        <f t="shared" si="20"/>
        <v>0</v>
      </c>
      <c r="GW16" s="24">
        <f t="shared" si="20"/>
        <v>0.1</v>
      </c>
      <c r="GX16" s="24">
        <f t="shared" si="20"/>
        <v>7.4999999999999997E-2</v>
      </c>
      <c r="GY16" s="24">
        <f t="shared" si="20"/>
        <v>7.4999999999999997E-2</v>
      </c>
      <c r="GZ16" s="24">
        <f t="shared" si="20"/>
        <v>7.4999999999999997E-2</v>
      </c>
      <c r="HA16" s="24">
        <f t="shared" si="20"/>
        <v>0</v>
      </c>
      <c r="HB16" s="24">
        <f t="shared" si="20"/>
        <v>0.05</v>
      </c>
      <c r="HC16" s="24">
        <f t="shared" si="20"/>
        <v>0.05</v>
      </c>
      <c r="HD16" s="24">
        <f t="shared" si="20"/>
        <v>7.4999999999999997E-2</v>
      </c>
      <c r="HE16" s="24">
        <f t="shared" si="21"/>
        <v>0.1</v>
      </c>
      <c r="HF16" s="24">
        <f t="shared" si="21"/>
        <v>0.05</v>
      </c>
      <c r="HG16" s="24">
        <f t="shared" si="21"/>
        <v>0.1</v>
      </c>
      <c r="HH16" s="24">
        <f t="shared" si="21"/>
        <v>7.4999999999999997E-2</v>
      </c>
      <c r="HI16" s="24">
        <f t="shared" si="21"/>
        <v>0</v>
      </c>
      <c r="HJ16" s="24">
        <f t="shared" si="21"/>
        <v>0.1</v>
      </c>
      <c r="HK16" s="24">
        <f t="shared" si="21"/>
        <v>0.05</v>
      </c>
      <c r="HL16" s="24">
        <f t="shared" si="21"/>
        <v>0</v>
      </c>
      <c r="HM16" s="24">
        <f t="shared" si="21"/>
        <v>7.4999999999999997E-2</v>
      </c>
      <c r="HN16" s="24">
        <f t="shared" si="21"/>
        <v>0</v>
      </c>
      <c r="HO16" s="24">
        <f t="shared" si="22"/>
        <v>0.05</v>
      </c>
      <c r="HP16" s="24">
        <f t="shared" si="22"/>
        <v>0.05</v>
      </c>
      <c r="HQ16" s="24">
        <f t="shared" si="22"/>
        <v>0.1</v>
      </c>
      <c r="HR16" s="24">
        <f t="shared" si="22"/>
        <v>7.4999999999999997E-2</v>
      </c>
      <c r="HS16" s="24">
        <f t="shared" si="22"/>
        <v>0</v>
      </c>
      <c r="HT16" s="24">
        <f t="shared" si="22"/>
        <v>0.1</v>
      </c>
      <c r="HU16" s="24">
        <f t="shared" si="22"/>
        <v>0.1</v>
      </c>
      <c r="HV16" s="24">
        <f t="shared" si="22"/>
        <v>0.05</v>
      </c>
      <c r="HW16" s="24">
        <f t="shared" si="22"/>
        <v>0.05</v>
      </c>
      <c r="HX16" s="24">
        <f t="shared" si="22"/>
        <v>7.4999999999999997E-2</v>
      </c>
      <c r="HY16" s="24">
        <f t="shared" si="23"/>
        <v>7.4999999999999997E-2</v>
      </c>
      <c r="HZ16" s="24">
        <f t="shared" si="23"/>
        <v>7.4999999999999997E-2</v>
      </c>
      <c r="IA16" s="24">
        <f t="shared" si="23"/>
        <v>0.05</v>
      </c>
      <c r="IB16" s="24">
        <f t="shared" si="23"/>
        <v>0.05</v>
      </c>
      <c r="IC16" s="24">
        <f t="shared" si="23"/>
        <v>0.1</v>
      </c>
      <c r="ID16" s="24">
        <f t="shared" si="23"/>
        <v>7.4999999999999997E-2</v>
      </c>
      <c r="IE16" s="24">
        <f t="shared" si="23"/>
        <v>7.4999999999999997E-2</v>
      </c>
      <c r="IF16" s="24">
        <f t="shared" si="23"/>
        <v>0</v>
      </c>
      <c r="IG16" s="24">
        <f t="shared" si="23"/>
        <v>0.05</v>
      </c>
      <c r="IH16" s="24">
        <f t="shared" si="23"/>
        <v>0</v>
      </c>
      <c r="II16" s="24">
        <f t="shared" si="24"/>
        <v>0</v>
      </c>
      <c r="IJ16" s="24">
        <f t="shared" si="24"/>
        <v>7.4999999999999997E-2</v>
      </c>
      <c r="IK16" s="24">
        <f t="shared" si="24"/>
        <v>7.4999999999999997E-2</v>
      </c>
      <c r="IL16" s="24">
        <f t="shared" si="24"/>
        <v>0.1</v>
      </c>
      <c r="IM16" s="24">
        <f t="shared" si="24"/>
        <v>0.1</v>
      </c>
      <c r="IN16" s="24">
        <f t="shared" si="24"/>
        <v>0</v>
      </c>
      <c r="IO16" s="24">
        <f t="shared" si="24"/>
        <v>7.4999999999999997E-2</v>
      </c>
      <c r="IP16" s="24">
        <f t="shared" si="24"/>
        <v>0.05</v>
      </c>
      <c r="IQ16" s="24">
        <f t="shared" si="24"/>
        <v>7.4999999999999997E-2</v>
      </c>
      <c r="IR16" s="24">
        <f t="shared" si="24"/>
        <v>0.05</v>
      </c>
    </row>
    <row r="17" spans="1:252" s="7" customFormat="1" ht="15" customHeight="1" x14ac:dyDescent="0.35">
      <c r="A17" s="2"/>
      <c r="B17" s="13">
        <f t="shared" si="25"/>
        <v>2016</v>
      </c>
      <c r="C17" s="24">
        <f t="shared" si="0"/>
        <v>7.4999999999999997E-2</v>
      </c>
      <c r="D17" s="24">
        <f t="shared" si="0"/>
        <v>7.4999999999999997E-2</v>
      </c>
      <c r="E17" s="24">
        <f t="shared" si="0"/>
        <v>0.05</v>
      </c>
      <c r="F17" s="24">
        <f t="shared" si="0"/>
        <v>7.4999999999999997E-2</v>
      </c>
      <c r="G17" s="24">
        <f t="shared" si="0"/>
        <v>7.4999999999999997E-2</v>
      </c>
      <c r="H17" s="24">
        <f t="shared" si="0"/>
        <v>0.05</v>
      </c>
      <c r="I17" s="24">
        <f t="shared" si="0"/>
        <v>0</v>
      </c>
      <c r="J17" s="24">
        <f t="shared" si="0"/>
        <v>7.4999999999999997E-2</v>
      </c>
      <c r="K17" s="24">
        <f t="shared" si="0"/>
        <v>0</v>
      </c>
      <c r="L17" s="24">
        <f t="shared" si="0"/>
        <v>0.05</v>
      </c>
      <c r="M17" s="24">
        <f t="shared" si="1"/>
        <v>0</v>
      </c>
      <c r="N17" s="24">
        <f t="shared" si="1"/>
        <v>0</v>
      </c>
      <c r="O17" s="24">
        <f t="shared" si="1"/>
        <v>0.05</v>
      </c>
      <c r="P17" s="24">
        <f t="shared" si="1"/>
        <v>0</v>
      </c>
      <c r="Q17" s="24">
        <f t="shared" si="1"/>
        <v>7.4999999999999997E-2</v>
      </c>
      <c r="R17" s="24">
        <f t="shared" si="1"/>
        <v>0.05</v>
      </c>
      <c r="S17" s="24">
        <f t="shared" si="1"/>
        <v>0</v>
      </c>
      <c r="T17" s="24">
        <f t="shared" si="1"/>
        <v>0.05</v>
      </c>
      <c r="U17" s="24">
        <f t="shared" si="1"/>
        <v>0.05</v>
      </c>
      <c r="V17" s="24">
        <f t="shared" si="1"/>
        <v>0</v>
      </c>
      <c r="W17" s="24">
        <f t="shared" si="2"/>
        <v>0</v>
      </c>
      <c r="X17" s="24">
        <f t="shared" si="2"/>
        <v>0.05</v>
      </c>
      <c r="Y17" s="24">
        <f t="shared" si="2"/>
        <v>0.05</v>
      </c>
      <c r="Z17" s="24">
        <f t="shared" si="2"/>
        <v>0.05</v>
      </c>
      <c r="AA17" s="24">
        <f t="shared" si="2"/>
        <v>0.05</v>
      </c>
      <c r="AB17" s="24">
        <f t="shared" si="2"/>
        <v>0</v>
      </c>
      <c r="AC17" s="24">
        <f t="shared" si="2"/>
        <v>0.05</v>
      </c>
      <c r="AD17" s="24">
        <f t="shared" si="2"/>
        <v>0.05</v>
      </c>
      <c r="AE17" s="24">
        <f t="shared" si="2"/>
        <v>0</v>
      </c>
      <c r="AF17" s="24">
        <f t="shared" si="2"/>
        <v>0</v>
      </c>
      <c r="AG17" s="24">
        <f t="shared" si="3"/>
        <v>0</v>
      </c>
      <c r="AH17" s="24">
        <f t="shared" si="3"/>
        <v>0.05</v>
      </c>
      <c r="AI17" s="24">
        <f t="shared" si="3"/>
        <v>0.05</v>
      </c>
      <c r="AJ17" s="24">
        <f t="shared" si="3"/>
        <v>0.05</v>
      </c>
      <c r="AK17" s="24">
        <f t="shared" si="3"/>
        <v>0</v>
      </c>
      <c r="AL17" s="24">
        <f t="shared" si="3"/>
        <v>0</v>
      </c>
      <c r="AM17" s="24">
        <f t="shared" si="3"/>
        <v>7.4999999999999997E-2</v>
      </c>
      <c r="AN17" s="24">
        <f t="shared" si="3"/>
        <v>0</v>
      </c>
      <c r="AO17" s="24">
        <f t="shared" si="3"/>
        <v>0</v>
      </c>
      <c r="AP17" s="24">
        <f t="shared" si="3"/>
        <v>7.4999999999999997E-2</v>
      </c>
      <c r="AQ17" s="24">
        <f t="shared" si="4"/>
        <v>0.05</v>
      </c>
      <c r="AR17" s="24">
        <f t="shared" si="4"/>
        <v>0.05</v>
      </c>
      <c r="AS17" s="24">
        <f t="shared" si="4"/>
        <v>0.05</v>
      </c>
      <c r="AT17" s="24">
        <f t="shared" si="4"/>
        <v>0.05</v>
      </c>
      <c r="AU17" s="24">
        <f t="shared" si="4"/>
        <v>0</v>
      </c>
      <c r="AV17" s="24">
        <f t="shared" si="4"/>
        <v>0</v>
      </c>
      <c r="AW17" s="24">
        <f t="shared" si="4"/>
        <v>0</v>
      </c>
      <c r="AX17" s="24">
        <f t="shared" si="4"/>
        <v>0.05</v>
      </c>
      <c r="AY17" s="24">
        <f t="shared" si="4"/>
        <v>0.05</v>
      </c>
      <c r="AZ17" s="24">
        <f t="shared" si="4"/>
        <v>0</v>
      </c>
      <c r="BA17" s="24">
        <f t="shared" si="5"/>
        <v>0.05</v>
      </c>
      <c r="BB17" s="24">
        <f t="shared" si="5"/>
        <v>0.05</v>
      </c>
      <c r="BC17" s="24">
        <f t="shared" si="5"/>
        <v>7.4999999999999997E-2</v>
      </c>
      <c r="BD17" s="24">
        <f t="shared" si="5"/>
        <v>0</v>
      </c>
      <c r="BE17" s="24">
        <f t="shared" si="5"/>
        <v>0.05</v>
      </c>
      <c r="BF17" s="24">
        <f t="shared" si="5"/>
        <v>0</v>
      </c>
      <c r="BG17" s="24">
        <f t="shared" si="5"/>
        <v>0.05</v>
      </c>
      <c r="BH17" s="24">
        <f t="shared" si="5"/>
        <v>0</v>
      </c>
      <c r="BI17" s="24">
        <f t="shared" si="5"/>
        <v>7.4999999999999997E-2</v>
      </c>
      <c r="BJ17" s="24">
        <f t="shared" si="5"/>
        <v>0.05</v>
      </c>
      <c r="BK17" s="24">
        <f t="shared" si="6"/>
        <v>7.4999999999999997E-2</v>
      </c>
      <c r="BL17" s="24">
        <f t="shared" si="6"/>
        <v>7.4999999999999997E-2</v>
      </c>
      <c r="BM17" s="24">
        <f t="shared" si="6"/>
        <v>7.4999999999999997E-2</v>
      </c>
      <c r="BN17" s="24">
        <f t="shared" si="6"/>
        <v>0.05</v>
      </c>
      <c r="BO17" s="24">
        <f t="shared" si="6"/>
        <v>0.05</v>
      </c>
      <c r="BP17" s="24">
        <f t="shared" si="6"/>
        <v>7.4999999999999997E-2</v>
      </c>
      <c r="BQ17" s="24">
        <f t="shared" si="6"/>
        <v>0</v>
      </c>
      <c r="BR17" s="24">
        <f t="shared" si="6"/>
        <v>7.4999999999999997E-2</v>
      </c>
      <c r="BS17" s="24">
        <f t="shared" si="6"/>
        <v>7.4999999999999997E-2</v>
      </c>
      <c r="BT17" s="24">
        <f t="shared" si="6"/>
        <v>0.05</v>
      </c>
      <c r="BU17" s="24">
        <f t="shared" si="7"/>
        <v>0</v>
      </c>
      <c r="BV17" s="24">
        <f t="shared" si="7"/>
        <v>0.05</v>
      </c>
      <c r="BW17" s="24">
        <f t="shared" si="7"/>
        <v>7.4999999999999997E-2</v>
      </c>
      <c r="BX17" s="24">
        <f t="shared" si="7"/>
        <v>0</v>
      </c>
      <c r="BY17" s="24">
        <f t="shared" si="7"/>
        <v>0.05</v>
      </c>
      <c r="BZ17" s="24">
        <f t="shared" si="7"/>
        <v>0.05</v>
      </c>
      <c r="CA17" s="24">
        <f t="shared" si="7"/>
        <v>0.05</v>
      </c>
      <c r="CB17" s="24">
        <f t="shared" si="7"/>
        <v>7.4999999999999997E-2</v>
      </c>
      <c r="CC17" s="24">
        <f t="shared" si="7"/>
        <v>0</v>
      </c>
      <c r="CD17" s="24">
        <f t="shared" si="7"/>
        <v>0.05</v>
      </c>
      <c r="CE17" s="24">
        <f t="shared" si="8"/>
        <v>0.05</v>
      </c>
      <c r="CF17" s="24">
        <f t="shared" si="8"/>
        <v>0</v>
      </c>
      <c r="CG17" s="24">
        <f t="shared" si="8"/>
        <v>7.4999999999999997E-2</v>
      </c>
      <c r="CH17" s="24">
        <f t="shared" si="8"/>
        <v>0.05</v>
      </c>
      <c r="CI17" s="24">
        <f t="shared" si="8"/>
        <v>7.4999999999999997E-2</v>
      </c>
      <c r="CJ17" s="24">
        <f t="shared" si="8"/>
        <v>7.4999999999999997E-2</v>
      </c>
      <c r="CK17" s="24">
        <f t="shared" si="8"/>
        <v>0.05</v>
      </c>
      <c r="CL17" s="24">
        <f t="shared" si="8"/>
        <v>0</v>
      </c>
      <c r="CM17" s="24">
        <f t="shared" si="8"/>
        <v>7.4999999999999997E-2</v>
      </c>
      <c r="CN17" s="24">
        <f t="shared" si="8"/>
        <v>0.05</v>
      </c>
      <c r="CO17" s="24">
        <f t="shared" si="9"/>
        <v>0</v>
      </c>
      <c r="CP17" s="24">
        <f t="shared" si="9"/>
        <v>0.05</v>
      </c>
      <c r="CQ17" s="24">
        <f t="shared" si="9"/>
        <v>7.4999999999999997E-2</v>
      </c>
      <c r="CR17" s="24">
        <f t="shared" si="9"/>
        <v>0.05</v>
      </c>
      <c r="CS17" s="24">
        <f t="shared" si="9"/>
        <v>0</v>
      </c>
      <c r="CT17" s="24">
        <f t="shared" si="9"/>
        <v>0</v>
      </c>
      <c r="CU17" s="24">
        <f t="shared" si="9"/>
        <v>0</v>
      </c>
      <c r="CV17" s="24">
        <f t="shared" si="9"/>
        <v>0</v>
      </c>
      <c r="CW17" s="24">
        <f t="shared" si="9"/>
        <v>0</v>
      </c>
      <c r="CX17" s="24">
        <f t="shared" si="9"/>
        <v>0</v>
      </c>
      <c r="CY17" s="24">
        <f t="shared" si="10"/>
        <v>0.05</v>
      </c>
      <c r="CZ17" s="24">
        <f t="shared" si="10"/>
        <v>0.05</v>
      </c>
      <c r="DA17" s="24">
        <f t="shared" si="10"/>
        <v>7.4999999999999997E-2</v>
      </c>
      <c r="DB17" s="24">
        <f t="shared" si="10"/>
        <v>0.05</v>
      </c>
      <c r="DC17" s="24">
        <f t="shared" si="10"/>
        <v>0</v>
      </c>
      <c r="DD17" s="24">
        <f t="shared" si="10"/>
        <v>0</v>
      </c>
      <c r="DE17" s="24">
        <f t="shared" si="10"/>
        <v>0</v>
      </c>
      <c r="DF17" s="24">
        <f t="shared" si="10"/>
        <v>0</v>
      </c>
      <c r="DG17" s="24">
        <f t="shared" si="10"/>
        <v>0.05</v>
      </c>
      <c r="DH17" s="24">
        <f t="shared" si="10"/>
        <v>0.05</v>
      </c>
      <c r="DI17" s="24">
        <f t="shared" si="11"/>
        <v>0</v>
      </c>
      <c r="DJ17" s="24">
        <f t="shared" si="11"/>
        <v>7.4999999999999997E-2</v>
      </c>
      <c r="DK17" s="24">
        <f t="shared" si="11"/>
        <v>0</v>
      </c>
      <c r="DL17" s="24">
        <f t="shared" si="11"/>
        <v>0.05</v>
      </c>
      <c r="DM17" s="24">
        <f t="shared" si="11"/>
        <v>0</v>
      </c>
      <c r="DN17" s="24">
        <f t="shared" si="11"/>
        <v>0.05</v>
      </c>
      <c r="DO17" s="24">
        <f t="shared" si="11"/>
        <v>7.4999999999999997E-2</v>
      </c>
      <c r="DP17" s="24">
        <f t="shared" si="11"/>
        <v>0</v>
      </c>
      <c r="DQ17" s="24">
        <f t="shared" si="11"/>
        <v>0</v>
      </c>
      <c r="DR17" s="24">
        <f t="shared" si="11"/>
        <v>0</v>
      </c>
      <c r="DS17" s="24">
        <f t="shared" si="12"/>
        <v>0</v>
      </c>
      <c r="DT17" s="24">
        <f t="shared" si="12"/>
        <v>0.05</v>
      </c>
      <c r="DU17" s="24">
        <f t="shared" si="12"/>
        <v>0</v>
      </c>
      <c r="DV17" s="24">
        <f t="shared" si="12"/>
        <v>0</v>
      </c>
      <c r="DW17" s="24">
        <f t="shared" si="12"/>
        <v>0.05</v>
      </c>
      <c r="DX17" s="24">
        <f t="shared" si="12"/>
        <v>0.05</v>
      </c>
      <c r="DY17" s="24">
        <f t="shared" si="12"/>
        <v>7.4999999999999997E-2</v>
      </c>
      <c r="DZ17" s="24">
        <f t="shared" si="12"/>
        <v>0.05</v>
      </c>
      <c r="EA17" s="24">
        <f t="shared" si="12"/>
        <v>0.05</v>
      </c>
      <c r="EB17" s="24">
        <f t="shared" si="12"/>
        <v>0.05</v>
      </c>
      <c r="EC17" s="24">
        <f t="shared" si="13"/>
        <v>0</v>
      </c>
      <c r="ED17" s="24">
        <f t="shared" si="13"/>
        <v>0.05</v>
      </c>
      <c r="EE17" s="24">
        <f t="shared" si="13"/>
        <v>0</v>
      </c>
      <c r="EF17" s="24">
        <f t="shared" si="13"/>
        <v>7.4999999999999997E-2</v>
      </c>
      <c r="EG17" s="24">
        <f t="shared" si="13"/>
        <v>0.05</v>
      </c>
      <c r="EH17" s="24">
        <f t="shared" si="13"/>
        <v>0</v>
      </c>
      <c r="EI17" s="24">
        <f t="shared" si="13"/>
        <v>0</v>
      </c>
      <c r="EJ17" s="24">
        <f t="shared" si="13"/>
        <v>0.05</v>
      </c>
      <c r="EK17" s="24">
        <f t="shared" si="13"/>
        <v>7.4999999999999997E-2</v>
      </c>
      <c r="EL17" s="24">
        <f t="shared" si="13"/>
        <v>0.05</v>
      </c>
      <c r="EM17" s="24">
        <f t="shared" si="14"/>
        <v>0</v>
      </c>
      <c r="EN17" s="24">
        <f t="shared" si="14"/>
        <v>0</v>
      </c>
      <c r="EO17" s="24">
        <f t="shared" si="14"/>
        <v>0</v>
      </c>
      <c r="EP17" s="24">
        <f t="shared" si="14"/>
        <v>0</v>
      </c>
      <c r="EQ17" s="24">
        <f t="shared" si="14"/>
        <v>0.05</v>
      </c>
      <c r="ER17" s="24">
        <f t="shared" si="14"/>
        <v>0.05</v>
      </c>
      <c r="ES17" s="24">
        <f t="shared" si="14"/>
        <v>0</v>
      </c>
      <c r="ET17" s="24">
        <f t="shared" si="14"/>
        <v>0</v>
      </c>
      <c r="EU17" s="24">
        <f t="shared" si="14"/>
        <v>0</v>
      </c>
      <c r="EV17" s="24">
        <f t="shared" si="14"/>
        <v>0</v>
      </c>
      <c r="EW17" s="24">
        <f t="shared" si="15"/>
        <v>0</v>
      </c>
      <c r="EX17" s="24">
        <f t="shared" si="15"/>
        <v>0</v>
      </c>
      <c r="EY17" s="24">
        <f t="shared" si="15"/>
        <v>0</v>
      </c>
      <c r="EZ17" s="24">
        <f t="shared" si="15"/>
        <v>0</v>
      </c>
      <c r="FA17" s="24">
        <f t="shared" si="15"/>
        <v>0</v>
      </c>
      <c r="FB17" s="24">
        <f t="shared" si="15"/>
        <v>7.4999999999999997E-2</v>
      </c>
      <c r="FC17" s="24">
        <f t="shared" si="15"/>
        <v>0</v>
      </c>
      <c r="FD17" s="24">
        <f t="shared" si="15"/>
        <v>0.05</v>
      </c>
      <c r="FE17" s="24">
        <f t="shared" si="15"/>
        <v>0.05</v>
      </c>
      <c r="FF17" s="24">
        <f t="shared" si="15"/>
        <v>0</v>
      </c>
      <c r="FG17" s="24">
        <f t="shared" si="16"/>
        <v>7.4999999999999997E-2</v>
      </c>
      <c r="FH17" s="24">
        <f t="shared" si="16"/>
        <v>0.05</v>
      </c>
      <c r="FI17" s="24">
        <f t="shared" si="16"/>
        <v>0</v>
      </c>
      <c r="FJ17" s="24">
        <f t="shared" si="16"/>
        <v>0</v>
      </c>
      <c r="FK17" s="24">
        <f t="shared" si="16"/>
        <v>0</v>
      </c>
      <c r="FL17" s="24">
        <f t="shared" si="16"/>
        <v>0</v>
      </c>
      <c r="FM17" s="24">
        <f t="shared" si="16"/>
        <v>0</v>
      </c>
      <c r="FN17" s="24">
        <f t="shared" si="16"/>
        <v>7.4999999999999997E-2</v>
      </c>
      <c r="FO17" s="24">
        <f t="shared" si="16"/>
        <v>0</v>
      </c>
      <c r="FP17" s="24">
        <f t="shared" si="16"/>
        <v>7.4999999999999997E-2</v>
      </c>
      <c r="FQ17" s="24">
        <f t="shared" si="17"/>
        <v>7.4999999999999997E-2</v>
      </c>
      <c r="FR17" s="24">
        <f t="shared" si="17"/>
        <v>0.05</v>
      </c>
      <c r="FS17" s="24">
        <f t="shared" si="17"/>
        <v>0.05</v>
      </c>
      <c r="FT17" s="24">
        <f t="shared" si="17"/>
        <v>0</v>
      </c>
      <c r="FU17" s="24">
        <f t="shared" si="17"/>
        <v>0</v>
      </c>
      <c r="FV17" s="24">
        <f t="shared" si="17"/>
        <v>0.05</v>
      </c>
      <c r="FW17" s="24">
        <f t="shared" si="17"/>
        <v>0</v>
      </c>
      <c r="FX17" s="24">
        <f t="shared" si="17"/>
        <v>0</v>
      </c>
      <c r="FY17" s="24">
        <f t="shared" si="17"/>
        <v>0.05</v>
      </c>
      <c r="FZ17" s="24">
        <f t="shared" si="17"/>
        <v>0.05</v>
      </c>
      <c r="GA17" s="24">
        <f t="shared" si="18"/>
        <v>7.4999999999999997E-2</v>
      </c>
      <c r="GB17" s="24">
        <f t="shared" si="18"/>
        <v>0.05</v>
      </c>
      <c r="GC17" s="24">
        <f t="shared" si="18"/>
        <v>0.05</v>
      </c>
      <c r="GD17" s="24">
        <f t="shared" si="18"/>
        <v>0</v>
      </c>
      <c r="GE17" s="24">
        <f t="shared" si="18"/>
        <v>0.05</v>
      </c>
      <c r="GF17" s="24">
        <f t="shared" si="18"/>
        <v>0.05</v>
      </c>
      <c r="GG17" s="24">
        <f t="shared" si="18"/>
        <v>7.4999999999999997E-2</v>
      </c>
      <c r="GH17" s="24">
        <f t="shared" si="18"/>
        <v>0</v>
      </c>
      <c r="GI17" s="24">
        <f t="shared" si="18"/>
        <v>0</v>
      </c>
      <c r="GJ17" s="24">
        <f t="shared" si="18"/>
        <v>0.05</v>
      </c>
      <c r="GK17" s="24">
        <f t="shared" si="19"/>
        <v>0.05</v>
      </c>
      <c r="GL17" s="24">
        <f t="shared" si="19"/>
        <v>0.05</v>
      </c>
      <c r="GM17" s="24">
        <f t="shared" si="19"/>
        <v>7.4999999999999997E-2</v>
      </c>
      <c r="GN17" s="24">
        <f t="shared" si="19"/>
        <v>0.05</v>
      </c>
      <c r="GO17" s="24">
        <f t="shared" si="19"/>
        <v>0</v>
      </c>
      <c r="GP17" s="24">
        <f t="shared" si="19"/>
        <v>0</v>
      </c>
      <c r="GQ17" s="24">
        <f t="shared" si="19"/>
        <v>0.05</v>
      </c>
      <c r="GR17" s="24">
        <f t="shared" si="19"/>
        <v>0.05</v>
      </c>
      <c r="GS17" s="24">
        <f t="shared" si="19"/>
        <v>0</v>
      </c>
      <c r="GT17" s="24">
        <f t="shared" si="19"/>
        <v>0</v>
      </c>
      <c r="GU17" s="24">
        <f t="shared" si="20"/>
        <v>0</v>
      </c>
      <c r="GV17" s="24">
        <f t="shared" si="20"/>
        <v>0</v>
      </c>
      <c r="GW17" s="24">
        <f t="shared" si="20"/>
        <v>7.4999999999999997E-2</v>
      </c>
      <c r="GX17" s="24">
        <f t="shared" si="20"/>
        <v>0.05</v>
      </c>
      <c r="GY17" s="24">
        <f t="shared" si="20"/>
        <v>0.05</v>
      </c>
      <c r="GZ17" s="24">
        <f t="shared" si="20"/>
        <v>0.05</v>
      </c>
      <c r="HA17" s="24">
        <f t="shared" si="20"/>
        <v>0</v>
      </c>
      <c r="HB17" s="24">
        <f t="shared" si="20"/>
        <v>0.05</v>
      </c>
      <c r="HC17" s="24">
        <f t="shared" si="20"/>
        <v>0.05</v>
      </c>
      <c r="HD17" s="24">
        <f t="shared" si="20"/>
        <v>0.05</v>
      </c>
      <c r="HE17" s="24">
        <f t="shared" si="21"/>
        <v>7.4999999999999997E-2</v>
      </c>
      <c r="HF17" s="24">
        <f t="shared" si="21"/>
        <v>0</v>
      </c>
      <c r="HG17" s="24">
        <f t="shared" si="21"/>
        <v>7.4999999999999997E-2</v>
      </c>
      <c r="HH17" s="24">
        <f t="shared" si="21"/>
        <v>0.05</v>
      </c>
      <c r="HI17" s="24">
        <f t="shared" si="21"/>
        <v>0</v>
      </c>
      <c r="HJ17" s="24">
        <f t="shared" si="21"/>
        <v>7.4999999999999997E-2</v>
      </c>
      <c r="HK17" s="24">
        <f t="shared" si="21"/>
        <v>0.05</v>
      </c>
      <c r="HL17" s="24">
        <f t="shared" si="21"/>
        <v>0</v>
      </c>
      <c r="HM17" s="24">
        <f t="shared" si="21"/>
        <v>0.05</v>
      </c>
      <c r="HN17" s="24">
        <f t="shared" si="21"/>
        <v>0</v>
      </c>
      <c r="HO17" s="24">
        <f t="shared" si="22"/>
        <v>0.05</v>
      </c>
      <c r="HP17" s="24">
        <f t="shared" si="22"/>
        <v>0</v>
      </c>
      <c r="HQ17" s="24">
        <f t="shared" si="22"/>
        <v>7.4999999999999997E-2</v>
      </c>
      <c r="HR17" s="24">
        <f t="shared" si="22"/>
        <v>0.05</v>
      </c>
      <c r="HS17" s="24">
        <f t="shared" si="22"/>
        <v>0</v>
      </c>
      <c r="HT17" s="24">
        <f t="shared" si="22"/>
        <v>7.4999999999999997E-2</v>
      </c>
      <c r="HU17" s="24">
        <f t="shared" si="22"/>
        <v>7.4999999999999997E-2</v>
      </c>
      <c r="HV17" s="24">
        <f t="shared" si="22"/>
        <v>0.05</v>
      </c>
      <c r="HW17" s="24">
        <f t="shared" si="22"/>
        <v>0</v>
      </c>
      <c r="HX17" s="24">
        <f t="shared" si="22"/>
        <v>0.05</v>
      </c>
      <c r="HY17" s="24">
        <f t="shared" si="23"/>
        <v>0.05</v>
      </c>
      <c r="HZ17" s="24">
        <f t="shared" si="23"/>
        <v>0.05</v>
      </c>
      <c r="IA17" s="24">
        <f t="shared" si="23"/>
        <v>0.05</v>
      </c>
      <c r="IB17" s="24">
        <f t="shared" si="23"/>
        <v>0.05</v>
      </c>
      <c r="IC17" s="24">
        <f t="shared" si="23"/>
        <v>7.4999999999999997E-2</v>
      </c>
      <c r="ID17" s="24">
        <f t="shared" si="23"/>
        <v>0.05</v>
      </c>
      <c r="IE17" s="24">
        <f t="shared" si="23"/>
        <v>0.05</v>
      </c>
      <c r="IF17" s="24">
        <f t="shared" si="23"/>
        <v>0</v>
      </c>
      <c r="IG17" s="24">
        <f t="shared" si="23"/>
        <v>0</v>
      </c>
      <c r="IH17" s="24">
        <f t="shared" si="23"/>
        <v>0</v>
      </c>
      <c r="II17" s="24">
        <f t="shared" si="24"/>
        <v>0</v>
      </c>
      <c r="IJ17" s="24">
        <f t="shared" si="24"/>
        <v>0.05</v>
      </c>
      <c r="IK17" s="24">
        <f t="shared" si="24"/>
        <v>0.05</v>
      </c>
      <c r="IL17" s="24">
        <f t="shared" si="24"/>
        <v>7.4999999999999997E-2</v>
      </c>
      <c r="IM17" s="24">
        <f t="shared" si="24"/>
        <v>7.4999999999999997E-2</v>
      </c>
      <c r="IN17" s="24">
        <f t="shared" si="24"/>
        <v>0</v>
      </c>
      <c r="IO17" s="24">
        <f t="shared" si="24"/>
        <v>0.05</v>
      </c>
      <c r="IP17" s="24">
        <f t="shared" si="24"/>
        <v>0.05</v>
      </c>
      <c r="IQ17" s="24">
        <f t="shared" si="24"/>
        <v>0.05</v>
      </c>
      <c r="IR17" s="24">
        <f t="shared" si="24"/>
        <v>0</v>
      </c>
    </row>
    <row r="18" spans="1:252" s="7" customFormat="1" ht="15" customHeight="1" x14ac:dyDescent="0.35">
      <c r="A18" s="2"/>
      <c r="B18" s="13">
        <f t="shared" si="25"/>
        <v>2017</v>
      </c>
      <c r="C18" s="24">
        <f t="shared" si="0"/>
        <v>0.05</v>
      </c>
      <c r="D18" s="24">
        <f t="shared" si="0"/>
        <v>0.05</v>
      </c>
      <c r="E18" s="24">
        <f t="shared" si="0"/>
        <v>0</v>
      </c>
      <c r="F18" s="24">
        <f t="shared" si="0"/>
        <v>0.05</v>
      </c>
      <c r="G18" s="24">
        <f t="shared" si="0"/>
        <v>0.05</v>
      </c>
      <c r="H18" s="24">
        <f t="shared" si="0"/>
        <v>0.05</v>
      </c>
      <c r="I18" s="24">
        <f t="shared" si="0"/>
        <v>0</v>
      </c>
      <c r="J18" s="24">
        <f t="shared" si="0"/>
        <v>0.05</v>
      </c>
      <c r="K18" s="24">
        <f t="shared" si="0"/>
        <v>0</v>
      </c>
      <c r="L18" s="24">
        <f t="shared" si="0"/>
        <v>0.05</v>
      </c>
      <c r="M18" s="24">
        <f t="shared" si="1"/>
        <v>0</v>
      </c>
      <c r="N18" s="24">
        <f t="shared" si="1"/>
        <v>0</v>
      </c>
      <c r="O18" s="24">
        <f t="shared" si="1"/>
        <v>0</v>
      </c>
      <c r="P18" s="24">
        <f t="shared" si="1"/>
        <v>0</v>
      </c>
      <c r="Q18" s="24">
        <f t="shared" si="1"/>
        <v>0.05</v>
      </c>
      <c r="R18" s="24">
        <f t="shared" si="1"/>
        <v>0</v>
      </c>
      <c r="S18" s="24">
        <f t="shared" si="1"/>
        <v>0</v>
      </c>
      <c r="T18" s="24">
        <f t="shared" si="1"/>
        <v>0.05</v>
      </c>
      <c r="U18" s="24">
        <f t="shared" si="1"/>
        <v>0</v>
      </c>
      <c r="V18" s="24">
        <f t="shared" si="1"/>
        <v>0</v>
      </c>
      <c r="W18" s="24">
        <f t="shared" si="2"/>
        <v>0</v>
      </c>
      <c r="X18" s="24">
        <f t="shared" si="2"/>
        <v>0.05</v>
      </c>
      <c r="Y18" s="24">
        <f t="shared" si="2"/>
        <v>0.05</v>
      </c>
      <c r="Z18" s="24">
        <f t="shared" si="2"/>
        <v>0.05</v>
      </c>
      <c r="AA18" s="24">
        <f t="shared" si="2"/>
        <v>0.05</v>
      </c>
      <c r="AB18" s="24">
        <f t="shared" si="2"/>
        <v>0</v>
      </c>
      <c r="AC18" s="24">
        <f t="shared" si="2"/>
        <v>0</v>
      </c>
      <c r="AD18" s="24">
        <f t="shared" si="2"/>
        <v>0.05</v>
      </c>
      <c r="AE18" s="24">
        <f t="shared" si="2"/>
        <v>0</v>
      </c>
      <c r="AF18" s="24">
        <f t="shared" si="2"/>
        <v>0</v>
      </c>
      <c r="AG18" s="24">
        <f t="shared" si="3"/>
        <v>0</v>
      </c>
      <c r="AH18" s="24">
        <f t="shared" si="3"/>
        <v>0.05</v>
      </c>
      <c r="AI18" s="24">
        <f t="shared" si="3"/>
        <v>0</v>
      </c>
      <c r="AJ18" s="24">
        <f t="shared" si="3"/>
        <v>0</v>
      </c>
      <c r="AK18" s="24">
        <f t="shared" si="3"/>
        <v>0</v>
      </c>
      <c r="AL18" s="24">
        <f t="shared" si="3"/>
        <v>0</v>
      </c>
      <c r="AM18" s="24">
        <f t="shared" si="3"/>
        <v>0.05</v>
      </c>
      <c r="AN18" s="24">
        <f t="shared" si="3"/>
        <v>0</v>
      </c>
      <c r="AO18" s="24">
        <f t="shared" si="3"/>
        <v>0</v>
      </c>
      <c r="AP18" s="24">
        <f t="shared" si="3"/>
        <v>0.05</v>
      </c>
      <c r="AQ18" s="24">
        <f t="shared" si="4"/>
        <v>0</v>
      </c>
      <c r="AR18" s="24">
        <f t="shared" si="4"/>
        <v>0.05</v>
      </c>
      <c r="AS18" s="24">
        <f t="shared" si="4"/>
        <v>0</v>
      </c>
      <c r="AT18" s="24">
        <f t="shared" si="4"/>
        <v>0.05</v>
      </c>
      <c r="AU18" s="24">
        <f t="shared" si="4"/>
        <v>0</v>
      </c>
      <c r="AV18" s="24">
        <f t="shared" si="4"/>
        <v>0</v>
      </c>
      <c r="AW18" s="24">
        <f t="shared" si="4"/>
        <v>0</v>
      </c>
      <c r="AX18" s="24">
        <f t="shared" si="4"/>
        <v>0.05</v>
      </c>
      <c r="AY18" s="24">
        <f t="shared" si="4"/>
        <v>0.05</v>
      </c>
      <c r="AZ18" s="24">
        <f t="shared" si="4"/>
        <v>0</v>
      </c>
      <c r="BA18" s="24">
        <f t="shared" si="5"/>
        <v>0.05</v>
      </c>
      <c r="BB18" s="24">
        <f t="shared" si="5"/>
        <v>0.05</v>
      </c>
      <c r="BC18" s="24">
        <f t="shared" si="5"/>
        <v>0.05</v>
      </c>
      <c r="BD18" s="24">
        <f t="shared" si="5"/>
        <v>0</v>
      </c>
      <c r="BE18" s="24">
        <f t="shared" si="5"/>
        <v>0</v>
      </c>
      <c r="BF18" s="24">
        <f t="shared" si="5"/>
        <v>0</v>
      </c>
      <c r="BG18" s="24">
        <f t="shared" si="5"/>
        <v>0</v>
      </c>
      <c r="BH18" s="24">
        <f t="shared" si="5"/>
        <v>0</v>
      </c>
      <c r="BI18" s="24">
        <f t="shared" si="5"/>
        <v>0.05</v>
      </c>
      <c r="BJ18" s="24">
        <f t="shared" si="5"/>
        <v>0.05</v>
      </c>
      <c r="BK18" s="24">
        <f t="shared" si="6"/>
        <v>0.05</v>
      </c>
      <c r="BL18" s="24">
        <f t="shared" si="6"/>
        <v>0.05</v>
      </c>
      <c r="BM18" s="24">
        <f t="shared" si="6"/>
        <v>0.05</v>
      </c>
      <c r="BN18" s="24">
        <f t="shared" si="6"/>
        <v>0</v>
      </c>
      <c r="BO18" s="24">
        <f t="shared" si="6"/>
        <v>0.05</v>
      </c>
      <c r="BP18" s="24">
        <f t="shared" si="6"/>
        <v>0.05</v>
      </c>
      <c r="BQ18" s="24">
        <f t="shared" si="6"/>
        <v>0</v>
      </c>
      <c r="BR18" s="24">
        <f t="shared" si="6"/>
        <v>0.05</v>
      </c>
      <c r="BS18" s="24">
        <f t="shared" si="6"/>
        <v>0.05</v>
      </c>
      <c r="BT18" s="24">
        <f t="shared" si="6"/>
        <v>0.05</v>
      </c>
      <c r="BU18" s="24">
        <f t="shared" si="7"/>
        <v>0</v>
      </c>
      <c r="BV18" s="24">
        <f t="shared" si="7"/>
        <v>0.05</v>
      </c>
      <c r="BW18" s="24">
        <f t="shared" si="7"/>
        <v>0.05</v>
      </c>
      <c r="BX18" s="24">
        <f t="shared" si="7"/>
        <v>0</v>
      </c>
      <c r="BY18" s="24">
        <f t="shared" si="7"/>
        <v>0.05</v>
      </c>
      <c r="BZ18" s="24">
        <f t="shared" si="7"/>
        <v>0</v>
      </c>
      <c r="CA18" s="24">
        <f t="shared" si="7"/>
        <v>0.05</v>
      </c>
      <c r="CB18" s="24">
        <f t="shared" si="7"/>
        <v>0.05</v>
      </c>
      <c r="CC18" s="24">
        <f t="shared" si="7"/>
        <v>0</v>
      </c>
      <c r="CD18" s="24">
        <f t="shared" si="7"/>
        <v>0</v>
      </c>
      <c r="CE18" s="24">
        <f t="shared" si="8"/>
        <v>0.05</v>
      </c>
      <c r="CF18" s="24">
        <f t="shared" si="8"/>
        <v>0</v>
      </c>
      <c r="CG18" s="24">
        <f t="shared" si="8"/>
        <v>0.05</v>
      </c>
      <c r="CH18" s="24">
        <f t="shared" si="8"/>
        <v>0</v>
      </c>
      <c r="CI18" s="24">
        <f t="shared" si="8"/>
        <v>0.05</v>
      </c>
      <c r="CJ18" s="24">
        <f t="shared" si="8"/>
        <v>0.05</v>
      </c>
      <c r="CK18" s="24">
        <f t="shared" si="8"/>
        <v>0</v>
      </c>
      <c r="CL18" s="24">
        <f t="shared" si="8"/>
        <v>0</v>
      </c>
      <c r="CM18" s="24">
        <f t="shared" si="8"/>
        <v>0.05</v>
      </c>
      <c r="CN18" s="24">
        <f t="shared" si="8"/>
        <v>0.05</v>
      </c>
      <c r="CO18" s="24">
        <f t="shared" si="9"/>
        <v>0</v>
      </c>
      <c r="CP18" s="24">
        <f t="shared" si="9"/>
        <v>0</v>
      </c>
      <c r="CQ18" s="24">
        <f t="shared" si="9"/>
        <v>0.05</v>
      </c>
      <c r="CR18" s="24">
        <f t="shared" si="9"/>
        <v>0</v>
      </c>
      <c r="CS18" s="24">
        <f t="shared" si="9"/>
        <v>0</v>
      </c>
      <c r="CT18" s="24">
        <f t="shared" si="9"/>
        <v>0</v>
      </c>
      <c r="CU18" s="24">
        <f t="shared" si="9"/>
        <v>0</v>
      </c>
      <c r="CV18" s="24">
        <f t="shared" si="9"/>
        <v>0</v>
      </c>
      <c r="CW18" s="24">
        <f t="shared" si="9"/>
        <v>0</v>
      </c>
      <c r="CX18" s="24">
        <f t="shared" si="9"/>
        <v>0</v>
      </c>
      <c r="CY18" s="24">
        <f t="shared" si="10"/>
        <v>0</v>
      </c>
      <c r="CZ18" s="24">
        <f t="shared" si="10"/>
        <v>0</v>
      </c>
      <c r="DA18" s="24">
        <f t="shared" si="10"/>
        <v>0.05</v>
      </c>
      <c r="DB18" s="24">
        <f t="shared" si="10"/>
        <v>0.05</v>
      </c>
      <c r="DC18" s="24">
        <f t="shared" si="10"/>
        <v>0</v>
      </c>
      <c r="DD18" s="24">
        <f t="shared" si="10"/>
        <v>0</v>
      </c>
      <c r="DE18" s="24">
        <f t="shared" si="10"/>
        <v>0</v>
      </c>
      <c r="DF18" s="24">
        <f t="shared" si="10"/>
        <v>0</v>
      </c>
      <c r="DG18" s="24">
        <f t="shared" si="10"/>
        <v>0</v>
      </c>
      <c r="DH18" s="24">
        <f t="shared" si="10"/>
        <v>0.05</v>
      </c>
      <c r="DI18" s="24">
        <f t="shared" si="11"/>
        <v>0</v>
      </c>
      <c r="DJ18" s="24">
        <f t="shared" si="11"/>
        <v>0.05</v>
      </c>
      <c r="DK18" s="24">
        <f t="shared" si="11"/>
        <v>0</v>
      </c>
      <c r="DL18" s="24">
        <f t="shared" si="11"/>
        <v>0.05</v>
      </c>
      <c r="DM18" s="24">
        <f t="shared" si="11"/>
        <v>0</v>
      </c>
      <c r="DN18" s="24">
        <f t="shared" si="11"/>
        <v>0</v>
      </c>
      <c r="DO18" s="24">
        <f t="shared" si="11"/>
        <v>0.05</v>
      </c>
      <c r="DP18" s="24">
        <f t="shared" si="11"/>
        <v>0</v>
      </c>
      <c r="DQ18" s="24">
        <f t="shared" si="11"/>
        <v>0</v>
      </c>
      <c r="DR18" s="24">
        <f t="shared" si="11"/>
        <v>0</v>
      </c>
      <c r="DS18" s="24">
        <f t="shared" si="12"/>
        <v>0</v>
      </c>
      <c r="DT18" s="24">
        <f t="shared" si="12"/>
        <v>0</v>
      </c>
      <c r="DU18" s="24">
        <f t="shared" si="12"/>
        <v>0</v>
      </c>
      <c r="DV18" s="24">
        <f t="shared" si="12"/>
        <v>0</v>
      </c>
      <c r="DW18" s="24">
        <f t="shared" si="12"/>
        <v>0.05</v>
      </c>
      <c r="DX18" s="24">
        <f t="shared" si="12"/>
        <v>0.05</v>
      </c>
      <c r="DY18" s="24">
        <f t="shared" si="12"/>
        <v>0.05</v>
      </c>
      <c r="DZ18" s="24">
        <f t="shared" si="12"/>
        <v>0</v>
      </c>
      <c r="EA18" s="24">
        <f t="shared" si="12"/>
        <v>0.05</v>
      </c>
      <c r="EB18" s="24">
        <f t="shared" si="12"/>
        <v>0</v>
      </c>
      <c r="EC18" s="24">
        <f t="shared" si="13"/>
        <v>0</v>
      </c>
      <c r="ED18" s="24">
        <f t="shared" si="13"/>
        <v>0</v>
      </c>
      <c r="EE18" s="24">
        <f t="shared" si="13"/>
        <v>0</v>
      </c>
      <c r="EF18" s="24">
        <f t="shared" si="13"/>
        <v>0.05</v>
      </c>
      <c r="EG18" s="24">
        <f t="shared" si="13"/>
        <v>0</v>
      </c>
      <c r="EH18" s="24">
        <f t="shared" si="13"/>
        <v>0</v>
      </c>
      <c r="EI18" s="24">
        <f t="shared" si="13"/>
        <v>0</v>
      </c>
      <c r="EJ18" s="24">
        <f t="shared" si="13"/>
        <v>0.05</v>
      </c>
      <c r="EK18" s="24">
        <f t="shared" si="13"/>
        <v>0.05</v>
      </c>
      <c r="EL18" s="24">
        <f t="shared" si="13"/>
        <v>0</v>
      </c>
      <c r="EM18" s="24">
        <f t="shared" si="14"/>
        <v>0</v>
      </c>
      <c r="EN18" s="24">
        <f t="shared" si="14"/>
        <v>0</v>
      </c>
      <c r="EO18" s="24">
        <f t="shared" si="14"/>
        <v>0</v>
      </c>
      <c r="EP18" s="24">
        <f t="shared" si="14"/>
        <v>0</v>
      </c>
      <c r="EQ18" s="24">
        <f t="shared" si="14"/>
        <v>0</v>
      </c>
      <c r="ER18" s="24">
        <f t="shared" si="14"/>
        <v>0</v>
      </c>
      <c r="ES18" s="24">
        <f t="shared" si="14"/>
        <v>0</v>
      </c>
      <c r="ET18" s="24">
        <f t="shared" si="14"/>
        <v>0</v>
      </c>
      <c r="EU18" s="24">
        <f t="shared" si="14"/>
        <v>0</v>
      </c>
      <c r="EV18" s="24">
        <f t="shared" si="14"/>
        <v>0</v>
      </c>
      <c r="EW18" s="24">
        <f t="shared" si="15"/>
        <v>0</v>
      </c>
      <c r="EX18" s="24">
        <f t="shared" si="15"/>
        <v>0</v>
      </c>
      <c r="EY18" s="24">
        <f t="shared" si="15"/>
        <v>0</v>
      </c>
      <c r="EZ18" s="24">
        <f t="shared" si="15"/>
        <v>0</v>
      </c>
      <c r="FA18" s="24">
        <f t="shared" si="15"/>
        <v>0</v>
      </c>
      <c r="FB18" s="24">
        <f t="shared" si="15"/>
        <v>0.05</v>
      </c>
      <c r="FC18" s="24">
        <f t="shared" si="15"/>
        <v>0</v>
      </c>
      <c r="FD18" s="24">
        <f t="shared" si="15"/>
        <v>0.05</v>
      </c>
      <c r="FE18" s="24">
        <f t="shared" si="15"/>
        <v>0.05</v>
      </c>
      <c r="FF18" s="24">
        <f t="shared" si="15"/>
        <v>0</v>
      </c>
      <c r="FG18" s="24">
        <f t="shared" si="16"/>
        <v>0.05</v>
      </c>
      <c r="FH18" s="24">
        <f t="shared" si="16"/>
        <v>0</v>
      </c>
      <c r="FI18" s="24">
        <f t="shared" si="16"/>
        <v>0</v>
      </c>
      <c r="FJ18" s="24">
        <f t="shared" si="16"/>
        <v>0</v>
      </c>
      <c r="FK18" s="24">
        <f t="shared" si="16"/>
        <v>0</v>
      </c>
      <c r="FL18" s="24">
        <f t="shared" si="16"/>
        <v>0</v>
      </c>
      <c r="FM18" s="24">
        <f t="shared" si="16"/>
        <v>0</v>
      </c>
      <c r="FN18" s="24">
        <f t="shared" si="16"/>
        <v>0.05</v>
      </c>
      <c r="FO18" s="24">
        <f t="shared" si="16"/>
        <v>0</v>
      </c>
      <c r="FP18" s="24">
        <f t="shared" si="16"/>
        <v>0.05</v>
      </c>
      <c r="FQ18" s="24">
        <f t="shared" si="17"/>
        <v>0.05</v>
      </c>
      <c r="FR18" s="24">
        <f t="shared" si="17"/>
        <v>0</v>
      </c>
      <c r="FS18" s="24">
        <f t="shared" si="17"/>
        <v>0</v>
      </c>
      <c r="FT18" s="24">
        <f t="shared" si="17"/>
        <v>0</v>
      </c>
      <c r="FU18" s="24">
        <f t="shared" si="17"/>
        <v>0</v>
      </c>
      <c r="FV18" s="24">
        <f t="shared" si="17"/>
        <v>0.05</v>
      </c>
      <c r="FW18" s="24">
        <f t="shared" si="17"/>
        <v>0</v>
      </c>
      <c r="FX18" s="24">
        <f t="shared" si="17"/>
        <v>0</v>
      </c>
      <c r="FY18" s="24">
        <f t="shared" si="17"/>
        <v>0</v>
      </c>
      <c r="FZ18" s="24">
        <f t="shared" si="17"/>
        <v>0</v>
      </c>
      <c r="GA18" s="24">
        <f t="shared" si="18"/>
        <v>0.05</v>
      </c>
      <c r="GB18" s="24">
        <f t="shared" si="18"/>
        <v>0.05</v>
      </c>
      <c r="GC18" s="24">
        <f t="shared" si="18"/>
        <v>0.05</v>
      </c>
      <c r="GD18" s="24">
        <f t="shared" si="18"/>
        <v>0</v>
      </c>
      <c r="GE18" s="24">
        <f t="shared" si="18"/>
        <v>0.05</v>
      </c>
      <c r="GF18" s="24">
        <f t="shared" si="18"/>
        <v>0.05</v>
      </c>
      <c r="GG18" s="24">
        <f t="shared" si="18"/>
        <v>0.05</v>
      </c>
      <c r="GH18" s="24">
        <f t="shared" si="18"/>
        <v>0</v>
      </c>
      <c r="GI18" s="24">
        <f t="shared" si="18"/>
        <v>0</v>
      </c>
      <c r="GJ18" s="24">
        <f t="shared" si="18"/>
        <v>0.05</v>
      </c>
      <c r="GK18" s="24">
        <f t="shared" si="19"/>
        <v>0</v>
      </c>
      <c r="GL18" s="24">
        <f t="shared" si="19"/>
        <v>0</v>
      </c>
      <c r="GM18" s="24">
        <f t="shared" si="19"/>
        <v>0.05</v>
      </c>
      <c r="GN18" s="24">
        <f t="shared" si="19"/>
        <v>0</v>
      </c>
      <c r="GO18" s="24">
        <f t="shared" si="19"/>
        <v>0</v>
      </c>
      <c r="GP18" s="24">
        <f t="shared" si="19"/>
        <v>0</v>
      </c>
      <c r="GQ18" s="24">
        <f t="shared" si="19"/>
        <v>0</v>
      </c>
      <c r="GR18" s="24">
        <f t="shared" si="19"/>
        <v>0.05</v>
      </c>
      <c r="GS18" s="24">
        <f t="shared" si="19"/>
        <v>0</v>
      </c>
      <c r="GT18" s="24">
        <f t="shared" si="19"/>
        <v>0</v>
      </c>
      <c r="GU18" s="24">
        <f t="shared" si="20"/>
        <v>0</v>
      </c>
      <c r="GV18" s="24">
        <f t="shared" si="20"/>
        <v>0</v>
      </c>
      <c r="GW18" s="24">
        <f t="shared" si="20"/>
        <v>0.05</v>
      </c>
      <c r="GX18" s="24">
        <f t="shared" si="20"/>
        <v>0.05</v>
      </c>
      <c r="GY18" s="24">
        <f t="shared" si="20"/>
        <v>0.05</v>
      </c>
      <c r="GZ18" s="24">
        <f t="shared" si="20"/>
        <v>0.05</v>
      </c>
      <c r="HA18" s="24">
        <f t="shared" si="20"/>
        <v>0</v>
      </c>
      <c r="HB18" s="24">
        <f t="shared" si="20"/>
        <v>0</v>
      </c>
      <c r="HC18" s="24">
        <f t="shared" si="20"/>
        <v>0</v>
      </c>
      <c r="HD18" s="24">
        <f t="shared" si="20"/>
        <v>0.05</v>
      </c>
      <c r="HE18" s="24">
        <f t="shared" si="21"/>
        <v>0.05</v>
      </c>
      <c r="HF18" s="24">
        <f t="shared" si="21"/>
        <v>0</v>
      </c>
      <c r="HG18" s="24">
        <f t="shared" si="21"/>
        <v>0.05</v>
      </c>
      <c r="HH18" s="24">
        <f t="shared" si="21"/>
        <v>0.05</v>
      </c>
      <c r="HI18" s="24">
        <f t="shared" si="21"/>
        <v>0</v>
      </c>
      <c r="HJ18" s="24">
        <f t="shared" si="21"/>
        <v>0.05</v>
      </c>
      <c r="HK18" s="24">
        <f t="shared" si="21"/>
        <v>0</v>
      </c>
      <c r="HL18" s="24">
        <f t="shared" si="21"/>
        <v>0</v>
      </c>
      <c r="HM18" s="24">
        <f t="shared" si="21"/>
        <v>0.05</v>
      </c>
      <c r="HN18" s="24">
        <f t="shared" si="21"/>
        <v>0</v>
      </c>
      <c r="HO18" s="24">
        <f t="shared" si="22"/>
        <v>0</v>
      </c>
      <c r="HP18" s="24">
        <f t="shared" si="22"/>
        <v>0</v>
      </c>
      <c r="HQ18" s="24">
        <f t="shared" si="22"/>
        <v>0.05</v>
      </c>
      <c r="HR18" s="24">
        <f t="shared" si="22"/>
        <v>0.05</v>
      </c>
      <c r="HS18" s="24">
        <f t="shared" si="22"/>
        <v>0</v>
      </c>
      <c r="HT18" s="24">
        <f t="shared" si="22"/>
        <v>0.05</v>
      </c>
      <c r="HU18" s="24">
        <f t="shared" si="22"/>
        <v>0.05</v>
      </c>
      <c r="HV18" s="24">
        <f t="shared" si="22"/>
        <v>0</v>
      </c>
      <c r="HW18" s="24">
        <f t="shared" si="22"/>
        <v>0</v>
      </c>
      <c r="HX18" s="24">
        <f t="shared" si="22"/>
        <v>0.05</v>
      </c>
      <c r="HY18" s="24">
        <f t="shared" si="23"/>
        <v>0.05</v>
      </c>
      <c r="HZ18" s="24">
        <f t="shared" si="23"/>
        <v>0.05</v>
      </c>
      <c r="IA18" s="24">
        <f t="shared" si="23"/>
        <v>0</v>
      </c>
      <c r="IB18" s="24">
        <f t="shared" si="23"/>
        <v>0</v>
      </c>
      <c r="IC18" s="24">
        <f t="shared" si="23"/>
        <v>0.05</v>
      </c>
      <c r="ID18" s="24">
        <f t="shared" si="23"/>
        <v>0.05</v>
      </c>
      <c r="IE18" s="24">
        <f t="shared" si="23"/>
        <v>0.05</v>
      </c>
      <c r="IF18" s="24">
        <f t="shared" si="23"/>
        <v>0</v>
      </c>
      <c r="IG18" s="24">
        <f t="shared" si="23"/>
        <v>0</v>
      </c>
      <c r="IH18" s="24">
        <f t="shared" si="23"/>
        <v>0</v>
      </c>
      <c r="II18" s="24">
        <f t="shared" si="24"/>
        <v>0</v>
      </c>
      <c r="IJ18" s="24">
        <f t="shared" si="24"/>
        <v>0.05</v>
      </c>
      <c r="IK18" s="24">
        <f t="shared" si="24"/>
        <v>0.05</v>
      </c>
      <c r="IL18" s="24">
        <f t="shared" si="24"/>
        <v>0.05</v>
      </c>
      <c r="IM18" s="24">
        <f t="shared" si="24"/>
        <v>0.05</v>
      </c>
      <c r="IN18" s="24">
        <f t="shared" si="24"/>
        <v>0</v>
      </c>
      <c r="IO18" s="24">
        <f t="shared" si="24"/>
        <v>0.05</v>
      </c>
      <c r="IP18" s="24">
        <f t="shared" si="24"/>
        <v>0</v>
      </c>
      <c r="IQ18" s="24">
        <f t="shared" si="24"/>
        <v>0.05</v>
      </c>
      <c r="IR18" s="24">
        <f t="shared" si="24"/>
        <v>0</v>
      </c>
    </row>
    <row r="19" spans="1:252" s="7" customFormat="1" ht="15" customHeight="1" x14ac:dyDescent="0.35">
      <c r="A19" s="2"/>
      <c r="B19" s="13">
        <f t="shared" si="25"/>
        <v>2018</v>
      </c>
      <c r="C19" s="24">
        <f t="shared" si="0"/>
        <v>0.05</v>
      </c>
      <c r="D19" s="24">
        <f t="shared" si="0"/>
        <v>0.05</v>
      </c>
      <c r="E19" s="24">
        <f t="shared" si="0"/>
        <v>0</v>
      </c>
      <c r="F19" s="24">
        <f t="shared" si="0"/>
        <v>0.05</v>
      </c>
      <c r="G19" s="24">
        <f t="shared" si="0"/>
        <v>0.05</v>
      </c>
      <c r="H19" s="24">
        <f t="shared" si="0"/>
        <v>0</v>
      </c>
      <c r="I19" s="24">
        <f t="shared" si="0"/>
        <v>0</v>
      </c>
      <c r="J19" s="24">
        <f t="shared" si="0"/>
        <v>0.05</v>
      </c>
      <c r="K19" s="24">
        <f t="shared" si="0"/>
        <v>0</v>
      </c>
      <c r="L19" s="24">
        <f t="shared" si="0"/>
        <v>0</v>
      </c>
      <c r="M19" s="24">
        <f t="shared" si="1"/>
        <v>0</v>
      </c>
      <c r="N19" s="24">
        <f t="shared" si="1"/>
        <v>0</v>
      </c>
      <c r="O19" s="24">
        <f t="shared" si="1"/>
        <v>0</v>
      </c>
      <c r="P19" s="24">
        <f t="shared" si="1"/>
        <v>0</v>
      </c>
      <c r="Q19" s="24">
        <f t="shared" si="1"/>
        <v>0.05</v>
      </c>
      <c r="R19" s="24">
        <f t="shared" si="1"/>
        <v>0</v>
      </c>
      <c r="S19" s="24">
        <f t="shared" si="1"/>
        <v>0</v>
      </c>
      <c r="T19" s="24">
        <f t="shared" si="1"/>
        <v>0</v>
      </c>
      <c r="U19" s="24">
        <f t="shared" si="1"/>
        <v>0</v>
      </c>
      <c r="V19" s="24">
        <f t="shared" si="1"/>
        <v>0</v>
      </c>
      <c r="W19" s="24">
        <f t="shared" si="2"/>
        <v>0</v>
      </c>
      <c r="X19" s="24">
        <f t="shared" si="2"/>
        <v>0</v>
      </c>
      <c r="Y19" s="24">
        <f t="shared" si="2"/>
        <v>0</v>
      </c>
      <c r="Z19" s="24">
        <f t="shared" si="2"/>
        <v>0</v>
      </c>
      <c r="AA19" s="24">
        <f t="shared" si="2"/>
        <v>0</v>
      </c>
      <c r="AB19" s="24">
        <f t="shared" si="2"/>
        <v>0</v>
      </c>
      <c r="AC19" s="24">
        <f t="shared" si="2"/>
        <v>0</v>
      </c>
      <c r="AD19" s="24">
        <f t="shared" si="2"/>
        <v>0</v>
      </c>
      <c r="AE19" s="24">
        <f t="shared" si="2"/>
        <v>0</v>
      </c>
      <c r="AF19" s="24">
        <f t="shared" si="2"/>
        <v>0</v>
      </c>
      <c r="AG19" s="24">
        <f t="shared" si="3"/>
        <v>0</v>
      </c>
      <c r="AH19" s="24">
        <f t="shared" si="3"/>
        <v>0</v>
      </c>
      <c r="AI19" s="24">
        <f t="shared" si="3"/>
        <v>0</v>
      </c>
      <c r="AJ19" s="24">
        <f t="shared" si="3"/>
        <v>0</v>
      </c>
      <c r="AK19" s="24">
        <f t="shared" si="3"/>
        <v>0</v>
      </c>
      <c r="AL19" s="24">
        <f t="shared" si="3"/>
        <v>0</v>
      </c>
      <c r="AM19" s="24">
        <f t="shared" si="3"/>
        <v>0.05</v>
      </c>
      <c r="AN19" s="24">
        <f t="shared" si="3"/>
        <v>0</v>
      </c>
      <c r="AO19" s="24">
        <f t="shared" si="3"/>
        <v>0</v>
      </c>
      <c r="AP19" s="24">
        <f t="shared" si="3"/>
        <v>0.05</v>
      </c>
      <c r="AQ19" s="24">
        <f t="shared" si="4"/>
        <v>0</v>
      </c>
      <c r="AR19" s="24">
        <f t="shared" si="4"/>
        <v>0</v>
      </c>
      <c r="AS19" s="24">
        <f t="shared" si="4"/>
        <v>0</v>
      </c>
      <c r="AT19" s="24">
        <f t="shared" si="4"/>
        <v>0</v>
      </c>
      <c r="AU19" s="24">
        <f t="shared" si="4"/>
        <v>0</v>
      </c>
      <c r="AV19" s="24">
        <f t="shared" si="4"/>
        <v>0</v>
      </c>
      <c r="AW19" s="24">
        <f t="shared" si="4"/>
        <v>0</v>
      </c>
      <c r="AX19" s="24">
        <f t="shared" si="4"/>
        <v>0</v>
      </c>
      <c r="AY19" s="24">
        <f t="shared" si="4"/>
        <v>0</v>
      </c>
      <c r="AZ19" s="24">
        <f t="shared" si="4"/>
        <v>0</v>
      </c>
      <c r="BA19" s="24">
        <f t="shared" si="5"/>
        <v>0</v>
      </c>
      <c r="BB19" s="24">
        <f t="shared" si="5"/>
        <v>0</v>
      </c>
      <c r="BC19" s="24">
        <f t="shared" si="5"/>
        <v>0.05</v>
      </c>
      <c r="BD19" s="24">
        <f t="shared" si="5"/>
        <v>0</v>
      </c>
      <c r="BE19" s="24">
        <f t="shared" si="5"/>
        <v>0</v>
      </c>
      <c r="BF19" s="24">
        <f t="shared" si="5"/>
        <v>0</v>
      </c>
      <c r="BG19" s="24">
        <f t="shared" si="5"/>
        <v>0</v>
      </c>
      <c r="BH19" s="24">
        <f t="shared" si="5"/>
        <v>0</v>
      </c>
      <c r="BI19" s="24">
        <f t="shared" si="5"/>
        <v>0.05</v>
      </c>
      <c r="BJ19" s="24">
        <f t="shared" si="5"/>
        <v>0</v>
      </c>
      <c r="BK19" s="24">
        <f t="shared" si="6"/>
        <v>0.05</v>
      </c>
      <c r="BL19" s="24">
        <f t="shared" si="6"/>
        <v>0.05</v>
      </c>
      <c r="BM19" s="24">
        <f t="shared" si="6"/>
        <v>0.05</v>
      </c>
      <c r="BN19" s="24">
        <f t="shared" si="6"/>
        <v>0</v>
      </c>
      <c r="BO19" s="24">
        <f t="shared" si="6"/>
        <v>0</v>
      </c>
      <c r="BP19" s="24">
        <f t="shared" si="6"/>
        <v>0.05</v>
      </c>
      <c r="BQ19" s="24">
        <f t="shared" si="6"/>
        <v>0</v>
      </c>
      <c r="BR19" s="24">
        <f t="shared" si="6"/>
        <v>0.05</v>
      </c>
      <c r="BS19" s="24">
        <f t="shared" si="6"/>
        <v>0.05</v>
      </c>
      <c r="BT19" s="24">
        <f t="shared" si="6"/>
        <v>0</v>
      </c>
      <c r="BU19" s="24">
        <f t="shared" si="7"/>
        <v>0</v>
      </c>
      <c r="BV19" s="24">
        <f t="shared" si="7"/>
        <v>0</v>
      </c>
      <c r="BW19" s="24">
        <f t="shared" si="7"/>
        <v>0.05</v>
      </c>
      <c r="BX19" s="24">
        <f t="shared" si="7"/>
        <v>0</v>
      </c>
      <c r="BY19" s="24">
        <f t="shared" si="7"/>
        <v>0</v>
      </c>
      <c r="BZ19" s="24">
        <f t="shared" si="7"/>
        <v>0</v>
      </c>
      <c r="CA19" s="24">
        <f t="shared" si="7"/>
        <v>0</v>
      </c>
      <c r="CB19" s="24">
        <f t="shared" si="7"/>
        <v>0.05</v>
      </c>
      <c r="CC19" s="24">
        <f t="shared" si="7"/>
        <v>0</v>
      </c>
      <c r="CD19" s="24">
        <f t="shared" si="7"/>
        <v>0</v>
      </c>
      <c r="CE19" s="24">
        <f t="shared" si="8"/>
        <v>0</v>
      </c>
      <c r="CF19" s="24">
        <f t="shared" si="8"/>
        <v>0</v>
      </c>
      <c r="CG19" s="24">
        <f t="shared" si="8"/>
        <v>0.05</v>
      </c>
      <c r="CH19" s="24">
        <f t="shared" si="8"/>
        <v>0</v>
      </c>
      <c r="CI19" s="24">
        <f t="shared" si="8"/>
        <v>0.05</v>
      </c>
      <c r="CJ19" s="24">
        <f t="shared" si="8"/>
        <v>0.05</v>
      </c>
      <c r="CK19" s="24">
        <f t="shared" si="8"/>
        <v>0</v>
      </c>
      <c r="CL19" s="24">
        <f t="shared" si="8"/>
        <v>0</v>
      </c>
      <c r="CM19" s="24">
        <f t="shared" si="8"/>
        <v>0.05</v>
      </c>
      <c r="CN19" s="24">
        <f t="shared" si="8"/>
        <v>0</v>
      </c>
      <c r="CO19" s="24">
        <f t="shared" si="9"/>
        <v>0</v>
      </c>
      <c r="CP19" s="24">
        <f t="shared" si="9"/>
        <v>0</v>
      </c>
      <c r="CQ19" s="24">
        <f t="shared" si="9"/>
        <v>0.05</v>
      </c>
      <c r="CR19" s="24">
        <f t="shared" si="9"/>
        <v>0</v>
      </c>
      <c r="CS19" s="24">
        <f t="shared" si="9"/>
        <v>0</v>
      </c>
      <c r="CT19" s="24">
        <f t="shared" si="9"/>
        <v>0</v>
      </c>
      <c r="CU19" s="24">
        <f t="shared" si="9"/>
        <v>0</v>
      </c>
      <c r="CV19" s="24">
        <f t="shared" si="9"/>
        <v>0</v>
      </c>
      <c r="CW19" s="24">
        <f t="shared" si="9"/>
        <v>0</v>
      </c>
      <c r="CX19" s="24">
        <f t="shared" si="9"/>
        <v>0</v>
      </c>
      <c r="CY19" s="24">
        <f t="shared" si="10"/>
        <v>0</v>
      </c>
      <c r="CZ19" s="24">
        <f t="shared" si="10"/>
        <v>0</v>
      </c>
      <c r="DA19" s="24">
        <f t="shared" si="10"/>
        <v>0.05</v>
      </c>
      <c r="DB19" s="24">
        <f t="shared" si="10"/>
        <v>0</v>
      </c>
      <c r="DC19" s="24">
        <f t="shared" si="10"/>
        <v>0</v>
      </c>
      <c r="DD19" s="24">
        <f t="shared" si="10"/>
        <v>0</v>
      </c>
      <c r="DE19" s="24">
        <f t="shared" si="10"/>
        <v>0</v>
      </c>
      <c r="DF19" s="24">
        <f t="shared" si="10"/>
        <v>0</v>
      </c>
      <c r="DG19" s="24">
        <f t="shared" si="10"/>
        <v>0</v>
      </c>
      <c r="DH19" s="24">
        <f t="shared" si="10"/>
        <v>0</v>
      </c>
      <c r="DI19" s="24">
        <f t="shared" si="11"/>
        <v>0</v>
      </c>
      <c r="DJ19" s="24">
        <f t="shared" si="11"/>
        <v>0.05</v>
      </c>
      <c r="DK19" s="24">
        <f t="shared" si="11"/>
        <v>0</v>
      </c>
      <c r="DL19" s="24">
        <f t="shared" si="11"/>
        <v>0</v>
      </c>
      <c r="DM19" s="24">
        <f t="shared" si="11"/>
        <v>0</v>
      </c>
      <c r="DN19" s="24">
        <f t="shared" si="11"/>
        <v>0</v>
      </c>
      <c r="DO19" s="24">
        <f t="shared" si="11"/>
        <v>0.05</v>
      </c>
      <c r="DP19" s="24">
        <f t="shared" si="11"/>
        <v>0</v>
      </c>
      <c r="DQ19" s="24">
        <f t="shared" si="11"/>
        <v>0</v>
      </c>
      <c r="DR19" s="24">
        <f t="shared" si="11"/>
        <v>0</v>
      </c>
      <c r="DS19" s="24">
        <f t="shared" si="12"/>
        <v>0</v>
      </c>
      <c r="DT19" s="24">
        <f t="shared" si="12"/>
        <v>0</v>
      </c>
      <c r="DU19" s="24">
        <f t="shared" si="12"/>
        <v>0</v>
      </c>
      <c r="DV19" s="24">
        <f t="shared" si="12"/>
        <v>0</v>
      </c>
      <c r="DW19" s="24">
        <f t="shared" si="12"/>
        <v>0</v>
      </c>
      <c r="DX19" s="24">
        <f t="shared" si="12"/>
        <v>0</v>
      </c>
      <c r="DY19" s="24">
        <f t="shared" si="12"/>
        <v>0.05</v>
      </c>
      <c r="DZ19" s="24">
        <f t="shared" si="12"/>
        <v>0</v>
      </c>
      <c r="EA19" s="24">
        <f t="shared" si="12"/>
        <v>0</v>
      </c>
      <c r="EB19" s="24">
        <f t="shared" si="12"/>
        <v>0</v>
      </c>
      <c r="EC19" s="24">
        <f t="shared" si="13"/>
        <v>0</v>
      </c>
      <c r="ED19" s="24">
        <f t="shared" si="13"/>
        <v>0</v>
      </c>
      <c r="EE19" s="24">
        <f t="shared" si="13"/>
        <v>0</v>
      </c>
      <c r="EF19" s="24">
        <f t="shared" si="13"/>
        <v>0.05</v>
      </c>
      <c r="EG19" s="24">
        <f t="shared" si="13"/>
        <v>0</v>
      </c>
      <c r="EH19" s="24">
        <f t="shared" si="13"/>
        <v>0</v>
      </c>
      <c r="EI19" s="24">
        <f t="shared" si="13"/>
        <v>0</v>
      </c>
      <c r="EJ19" s="24">
        <f t="shared" si="13"/>
        <v>0</v>
      </c>
      <c r="EK19" s="24">
        <f t="shared" si="13"/>
        <v>0.05</v>
      </c>
      <c r="EL19" s="24">
        <f t="shared" si="13"/>
        <v>0</v>
      </c>
      <c r="EM19" s="24">
        <f t="shared" si="14"/>
        <v>0</v>
      </c>
      <c r="EN19" s="24">
        <f t="shared" si="14"/>
        <v>0</v>
      </c>
      <c r="EO19" s="24">
        <f t="shared" si="14"/>
        <v>0</v>
      </c>
      <c r="EP19" s="24">
        <f t="shared" si="14"/>
        <v>0</v>
      </c>
      <c r="EQ19" s="24">
        <f t="shared" si="14"/>
        <v>0</v>
      </c>
      <c r="ER19" s="24">
        <f t="shared" si="14"/>
        <v>0</v>
      </c>
      <c r="ES19" s="24">
        <f t="shared" si="14"/>
        <v>0</v>
      </c>
      <c r="ET19" s="24">
        <f t="shared" si="14"/>
        <v>0</v>
      </c>
      <c r="EU19" s="24">
        <f t="shared" si="14"/>
        <v>0</v>
      </c>
      <c r="EV19" s="24">
        <f t="shared" si="14"/>
        <v>0</v>
      </c>
      <c r="EW19" s="24">
        <f t="shared" si="15"/>
        <v>0</v>
      </c>
      <c r="EX19" s="24">
        <f t="shared" si="15"/>
        <v>0</v>
      </c>
      <c r="EY19" s="24">
        <f t="shared" si="15"/>
        <v>0</v>
      </c>
      <c r="EZ19" s="24">
        <f t="shared" si="15"/>
        <v>0</v>
      </c>
      <c r="FA19" s="24">
        <f t="shared" si="15"/>
        <v>0</v>
      </c>
      <c r="FB19" s="24">
        <f t="shared" si="15"/>
        <v>0.05</v>
      </c>
      <c r="FC19" s="24">
        <f t="shared" si="15"/>
        <v>0</v>
      </c>
      <c r="FD19" s="24">
        <f t="shared" si="15"/>
        <v>0</v>
      </c>
      <c r="FE19" s="24">
        <f t="shared" si="15"/>
        <v>0</v>
      </c>
      <c r="FF19" s="24">
        <f t="shared" si="15"/>
        <v>0</v>
      </c>
      <c r="FG19" s="24">
        <f t="shared" si="16"/>
        <v>0.05</v>
      </c>
      <c r="FH19" s="24">
        <f t="shared" si="16"/>
        <v>0</v>
      </c>
      <c r="FI19" s="24">
        <f t="shared" si="16"/>
        <v>0</v>
      </c>
      <c r="FJ19" s="24">
        <f t="shared" si="16"/>
        <v>0</v>
      </c>
      <c r="FK19" s="24">
        <f t="shared" si="16"/>
        <v>0</v>
      </c>
      <c r="FL19" s="24">
        <f t="shared" si="16"/>
        <v>0</v>
      </c>
      <c r="FM19" s="24">
        <f t="shared" si="16"/>
        <v>0</v>
      </c>
      <c r="FN19" s="24">
        <f t="shared" si="16"/>
        <v>0.05</v>
      </c>
      <c r="FO19" s="24">
        <f t="shared" si="16"/>
        <v>0</v>
      </c>
      <c r="FP19" s="24">
        <f t="shared" si="16"/>
        <v>0.05</v>
      </c>
      <c r="FQ19" s="24">
        <f t="shared" si="17"/>
        <v>0.05</v>
      </c>
      <c r="FR19" s="24">
        <f t="shared" si="17"/>
        <v>0</v>
      </c>
      <c r="FS19" s="24">
        <f t="shared" si="17"/>
        <v>0</v>
      </c>
      <c r="FT19" s="24">
        <f t="shared" si="17"/>
        <v>0</v>
      </c>
      <c r="FU19" s="24">
        <f t="shared" si="17"/>
        <v>0</v>
      </c>
      <c r="FV19" s="24">
        <f t="shared" si="17"/>
        <v>0</v>
      </c>
      <c r="FW19" s="24">
        <f t="shared" si="17"/>
        <v>0</v>
      </c>
      <c r="FX19" s="24">
        <f t="shared" si="17"/>
        <v>0</v>
      </c>
      <c r="FY19" s="24">
        <f t="shared" si="17"/>
        <v>0</v>
      </c>
      <c r="FZ19" s="24">
        <f t="shared" si="17"/>
        <v>0</v>
      </c>
      <c r="GA19" s="24">
        <f t="shared" si="18"/>
        <v>0.05</v>
      </c>
      <c r="GB19" s="24">
        <f t="shared" si="18"/>
        <v>0</v>
      </c>
      <c r="GC19" s="24">
        <f t="shared" si="18"/>
        <v>0</v>
      </c>
      <c r="GD19" s="24">
        <f t="shared" si="18"/>
        <v>0</v>
      </c>
      <c r="GE19" s="24">
        <f t="shared" si="18"/>
        <v>0</v>
      </c>
      <c r="GF19" s="24">
        <f t="shared" si="18"/>
        <v>0</v>
      </c>
      <c r="GG19" s="24">
        <f t="shared" si="18"/>
        <v>0.05</v>
      </c>
      <c r="GH19" s="24">
        <f t="shared" si="18"/>
        <v>0</v>
      </c>
      <c r="GI19" s="24">
        <f t="shared" si="18"/>
        <v>0</v>
      </c>
      <c r="GJ19" s="24">
        <f t="shared" si="18"/>
        <v>0</v>
      </c>
      <c r="GK19" s="24">
        <f t="shared" si="19"/>
        <v>0</v>
      </c>
      <c r="GL19" s="24">
        <f t="shared" si="19"/>
        <v>0</v>
      </c>
      <c r="GM19" s="24">
        <f t="shared" si="19"/>
        <v>0.05</v>
      </c>
      <c r="GN19" s="24">
        <f t="shared" si="19"/>
        <v>0</v>
      </c>
      <c r="GO19" s="24">
        <f t="shared" si="19"/>
        <v>0</v>
      </c>
      <c r="GP19" s="24">
        <f t="shared" si="19"/>
        <v>0</v>
      </c>
      <c r="GQ19" s="24">
        <f t="shared" si="19"/>
        <v>0</v>
      </c>
      <c r="GR19" s="24">
        <f t="shared" si="19"/>
        <v>0</v>
      </c>
      <c r="GS19" s="24">
        <f t="shared" si="19"/>
        <v>0</v>
      </c>
      <c r="GT19" s="24">
        <f t="shared" si="19"/>
        <v>0</v>
      </c>
      <c r="GU19" s="24">
        <f t="shared" si="20"/>
        <v>0</v>
      </c>
      <c r="GV19" s="24">
        <f t="shared" si="20"/>
        <v>0</v>
      </c>
      <c r="GW19" s="24">
        <f t="shared" si="20"/>
        <v>0.05</v>
      </c>
      <c r="GX19" s="24">
        <f t="shared" si="20"/>
        <v>0</v>
      </c>
      <c r="GY19" s="24">
        <f t="shared" si="20"/>
        <v>0</v>
      </c>
      <c r="GZ19" s="24">
        <f t="shared" si="20"/>
        <v>0</v>
      </c>
      <c r="HA19" s="24">
        <f t="shared" si="20"/>
        <v>0</v>
      </c>
      <c r="HB19" s="24">
        <f t="shared" si="20"/>
        <v>0</v>
      </c>
      <c r="HC19" s="24">
        <f t="shared" si="20"/>
        <v>0</v>
      </c>
      <c r="HD19" s="24">
        <f t="shared" si="20"/>
        <v>0</v>
      </c>
      <c r="HE19" s="24">
        <f t="shared" si="21"/>
        <v>0.05</v>
      </c>
      <c r="HF19" s="24">
        <f t="shared" si="21"/>
        <v>0</v>
      </c>
      <c r="HG19" s="24">
        <f t="shared" si="21"/>
        <v>0.05</v>
      </c>
      <c r="HH19" s="24">
        <f t="shared" si="21"/>
        <v>0</v>
      </c>
      <c r="HI19" s="24">
        <f t="shared" si="21"/>
        <v>0</v>
      </c>
      <c r="HJ19" s="24">
        <f t="shared" si="21"/>
        <v>0.05</v>
      </c>
      <c r="HK19" s="24">
        <f t="shared" si="21"/>
        <v>0</v>
      </c>
      <c r="HL19" s="24">
        <f t="shared" si="21"/>
        <v>0</v>
      </c>
      <c r="HM19" s="24">
        <f t="shared" si="21"/>
        <v>0</v>
      </c>
      <c r="HN19" s="24">
        <f t="shared" si="21"/>
        <v>0</v>
      </c>
      <c r="HO19" s="24">
        <f t="shared" si="22"/>
        <v>0</v>
      </c>
      <c r="HP19" s="24">
        <f t="shared" si="22"/>
        <v>0</v>
      </c>
      <c r="HQ19" s="24">
        <f t="shared" si="22"/>
        <v>0.05</v>
      </c>
      <c r="HR19" s="24">
        <f t="shared" si="22"/>
        <v>0</v>
      </c>
      <c r="HS19" s="24">
        <f t="shared" si="22"/>
        <v>0</v>
      </c>
      <c r="HT19" s="24">
        <f t="shared" si="22"/>
        <v>0.05</v>
      </c>
      <c r="HU19" s="24">
        <f t="shared" si="22"/>
        <v>0.05</v>
      </c>
      <c r="HV19" s="24">
        <f t="shared" si="22"/>
        <v>0</v>
      </c>
      <c r="HW19" s="24">
        <f t="shared" si="22"/>
        <v>0</v>
      </c>
      <c r="HX19" s="24">
        <f t="shared" si="22"/>
        <v>0</v>
      </c>
      <c r="HY19" s="24">
        <f t="shared" si="23"/>
        <v>0</v>
      </c>
      <c r="HZ19" s="24">
        <f t="shared" si="23"/>
        <v>0</v>
      </c>
      <c r="IA19" s="24">
        <f t="shared" si="23"/>
        <v>0</v>
      </c>
      <c r="IB19" s="24">
        <f t="shared" si="23"/>
        <v>0</v>
      </c>
      <c r="IC19" s="24">
        <f t="shared" si="23"/>
        <v>0.05</v>
      </c>
      <c r="ID19" s="24">
        <f t="shared" si="23"/>
        <v>0</v>
      </c>
      <c r="IE19" s="24">
        <f t="shared" si="23"/>
        <v>0</v>
      </c>
      <c r="IF19" s="24">
        <f t="shared" si="23"/>
        <v>0</v>
      </c>
      <c r="IG19" s="24">
        <f t="shared" si="23"/>
        <v>0</v>
      </c>
      <c r="IH19" s="24">
        <f t="shared" si="23"/>
        <v>0</v>
      </c>
      <c r="II19" s="24">
        <f t="shared" si="24"/>
        <v>0</v>
      </c>
      <c r="IJ19" s="24">
        <f t="shared" si="24"/>
        <v>0</v>
      </c>
      <c r="IK19" s="24">
        <f t="shared" si="24"/>
        <v>0</v>
      </c>
      <c r="IL19" s="24">
        <f t="shared" si="24"/>
        <v>0.05</v>
      </c>
      <c r="IM19" s="24">
        <f t="shared" si="24"/>
        <v>0.05</v>
      </c>
      <c r="IN19" s="24">
        <f t="shared" si="24"/>
        <v>0</v>
      </c>
      <c r="IO19" s="24">
        <f t="shared" si="24"/>
        <v>0</v>
      </c>
      <c r="IP19" s="24">
        <f t="shared" si="24"/>
        <v>0</v>
      </c>
      <c r="IQ19" s="24">
        <f t="shared" si="24"/>
        <v>0</v>
      </c>
      <c r="IR19" s="24">
        <f t="shared" si="24"/>
        <v>0</v>
      </c>
    </row>
    <row r="20" spans="1:252" s="7" customFormat="1" ht="15" customHeight="1" x14ac:dyDescent="0.35">
      <c r="A20" s="2"/>
      <c r="B20" s="13">
        <f t="shared" si="25"/>
        <v>2019</v>
      </c>
      <c r="C20" s="24">
        <f t="shared" si="0"/>
        <v>0</v>
      </c>
      <c r="D20" s="24">
        <f t="shared" si="0"/>
        <v>0</v>
      </c>
      <c r="E20" s="24">
        <f t="shared" si="0"/>
        <v>0</v>
      </c>
      <c r="F20" s="24">
        <f t="shared" si="0"/>
        <v>0</v>
      </c>
      <c r="G20" s="24">
        <f t="shared" si="0"/>
        <v>0</v>
      </c>
      <c r="H20" s="24">
        <f t="shared" si="0"/>
        <v>0</v>
      </c>
      <c r="I20" s="24">
        <f t="shared" si="0"/>
        <v>0</v>
      </c>
      <c r="J20" s="24">
        <f t="shared" si="0"/>
        <v>0</v>
      </c>
      <c r="K20" s="24">
        <f t="shared" si="0"/>
        <v>0</v>
      </c>
      <c r="L20" s="24">
        <f t="shared" si="0"/>
        <v>0</v>
      </c>
      <c r="M20" s="24">
        <f t="shared" si="1"/>
        <v>0</v>
      </c>
      <c r="N20" s="24">
        <f t="shared" si="1"/>
        <v>0</v>
      </c>
      <c r="O20" s="24">
        <f t="shared" si="1"/>
        <v>0</v>
      </c>
      <c r="P20" s="24">
        <f t="shared" si="1"/>
        <v>0</v>
      </c>
      <c r="Q20" s="24">
        <f t="shared" si="1"/>
        <v>0</v>
      </c>
      <c r="R20" s="24">
        <f t="shared" si="1"/>
        <v>0</v>
      </c>
      <c r="S20" s="24">
        <f t="shared" si="1"/>
        <v>0</v>
      </c>
      <c r="T20" s="24">
        <f t="shared" si="1"/>
        <v>0</v>
      </c>
      <c r="U20" s="24">
        <f t="shared" si="1"/>
        <v>0</v>
      </c>
      <c r="V20" s="24">
        <f t="shared" si="1"/>
        <v>0</v>
      </c>
      <c r="W20" s="24">
        <f t="shared" si="2"/>
        <v>0</v>
      </c>
      <c r="X20" s="24">
        <f t="shared" si="2"/>
        <v>0</v>
      </c>
      <c r="Y20" s="24">
        <f t="shared" si="2"/>
        <v>0</v>
      </c>
      <c r="Z20" s="24">
        <f t="shared" si="2"/>
        <v>0</v>
      </c>
      <c r="AA20" s="24">
        <f t="shared" si="2"/>
        <v>0</v>
      </c>
      <c r="AB20" s="24">
        <f t="shared" si="2"/>
        <v>0</v>
      </c>
      <c r="AC20" s="24">
        <f t="shared" si="2"/>
        <v>0</v>
      </c>
      <c r="AD20" s="24">
        <f t="shared" si="2"/>
        <v>0</v>
      </c>
      <c r="AE20" s="24">
        <f t="shared" si="2"/>
        <v>0</v>
      </c>
      <c r="AF20" s="24">
        <f t="shared" si="2"/>
        <v>0</v>
      </c>
      <c r="AG20" s="24">
        <f t="shared" si="3"/>
        <v>0</v>
      </c>
      <c r="AH20" s="24">
        <f t="shared" si="3"/>
        <v>0</v>
      </c>
      <c r="AI20" s="24">
        <f t="shared" si="3"/>
        <v>0</v>
      </c>
      <c r="AJ20" s="24">
        <f t="shared" si="3"/>
        <v>0</v>
      </c>
      <c r="AK20" s="24">
        <f t="shared" si="3"/>
        <v>0</v>
      </c>
      <c r="AL20" s="24">
        <f t="shared" si="3"/>
        <v>0</v>
      </c>
      <c r="AM20" s="24">
        <f t="shared" si="3"/>
        <v>0</v>
      </c>
      <c r="AN20" s="24">
        <f t="shared" si="3"/>
        <v>0</v>
      </c>
      <c r="AO20" s="24">
        <f t="shared" si="3"/>
        <v>0</v>
      </c>
      <c r="AP20" s="24">
        <f t="shared" si="3"/>
        <v>0</v>
      </c>
      <c r="AQ20" s="24">
        <f t="shared" si="4"/>
        <v>0</v>
      </c>
      <c r="AR20" s="24">
        <f t="shared" si="4"/>
        <v>0</v>
      </c>
      <c r="AS20" s="24">
        <f t="shared" si="4"/>
        <v>0</v>
      </c>
      <c r="AT20" s="24">
        <f t="shared" si="4"/>
        <v>0</v>
      </c>
      <c r="AU20" s="24">
        <f t="shared" si="4"/>
        <v>0</v>
      </c>
      <c r="AV20" s="24">
        <f t="shared" si="4"/>
        <v>0</v>
      </c>
      <c r="AW20" s="24">
        <f t="shared" si="4"/>
        <v>0</v>
      </c>
      <c r="AX20" s="24">
        <f t="shared" si="4"/>
        <v>0</v>
      </c>
      <c r="AY20" s="24">
        <f t="shared" si="4"/>
        <v>0</v>
      </c>
      <c r="AZ20" s="24">
        <f t="shared" si="4"/>
        <v>0</v>
      </c>
      <c r="BA20" s="24">
        <f t="shared" si="5"/>
        <v>0</v>
      </c>
      <c r="BB20" s="24">
        <f t="shared" si="5"/>
        <v>0</v>
      </c>
      <c r="BC20" s="24">
        <f t="shared" si="5"/>
        <v>0</v>
      </c>
      <c r="BD20" s="24">
        <f t="shared" si="5"/>
        <v>0</v>
      </c>
      <c r="BE20" s="24">
        <f t="shared" si="5"/>
        <v>0</v>
      </c>
      <c r="BF20" s="24">
        <f t="shared" si="5"/>
        <v>0</v>
      </c>
      <c r="BG20" s="24">
        <f t="shared" si="5"/>
        <v>0</v>
      </c>
      <c r="BH20" s="24">
        <f t="shared" si="5"/>
        <v>0</v>
      </c>
      <c r="BI20" s="24">
        <f t="shared" si="5"/>
        <v>0</v>
      </c>
      <c r="BJ20" s="24">
        <f t="shared" si="5"/>
        <v>0</v>
      </c>
      <c r="BK20" s="24">
        <f t="shared" si="6"/>
        <v>0</v>
      </c>
      <c r="BL20" s="24">
        <f t="shared" si="6"/>
        <v>0</v>
      </c>
      <c r="BM20" s="24">
        <f t="shared" si="6"/>
        <v>0</v>
      </c>
      <c r="BN20" s="24">
        <f t="shared" si="6"/>
        <v>0</v>
      </c>
      <c r="BO20" s="24">
        <f t="shared" si="6"/>
        <v>0</v>
      </c>
      <c r="BP20" s="24">
        <f t="shared" si="6"/>
        <v>0</v>
      </c>
      <c r="BQ20" s="24">
        <f t="shared" si="6"/>
        <v>0</v>
      </c>
      <c r="BR20" s="24">
        <f t="shared" si="6"/>
        <v>0</v>
      </c>
      <c r="BS20" s="24">
        <f t="shared" si="6"/>
        <v>0</v>
      </c>
      <c r="BT20" s="24">
        <f t="shared" si="6"/>
        <v>0</v>
      </c>
      <c r="BU20" s="24">
        <f t="shared" si="7"/>
        <v>0</v>
      </c>
      <c r="BV20" s="24">
        <f t="shared" si="7"/>
        <v>0</v>
      </c>
      <c r="BW20" s="24">
        <f t="shared" si="7"/>
        <v>0</v>
      </c>
      <c r="BX20" s="24">
        <f t="shared" si="7"/>
        <v>0</v>
      </c>
      <c r="BY20" s="24">
        <f t="shared" si="7"/>
        <v>0</v>
      </c>
      <c r="BZ20" s="24">
        <f t="shared" si="7"/>
        <v>0</v>
      </c>
      <c r="CA20" s="24">
        <f t="shared" si="7"/>
        <v>0</v>
      </c>
      <c r="CB20" s="24">
        <f t="shared" si="7"/>
        <v>0</v>
      </c>
      <c r="CC20" s="24">
        <f t="shared" si="7"/>
        <v>0</v>
      </c>
      <c r="CD20" s="24">
        <f t="shared" si="7"/>
        <v>0</v>
      </c>
      <c r="CE20" s="24">
        <f t="shared" si="8"/>
        <v>0</v>
      </c>
      <c r="CF20" s="24">
        <f t="shared" si="8"/>
        <v>0</v>
      </c>
      <c r="CG20" s="24">
        <f t="shared" si="8"/>
        <v>0</v>
      </c>
      <c r="CH20" s="24">
        <f t="shared" si="8"/>
        <v>0</v>
      </c>
      <c r="CI20" s="24">
        <f t="shared" si="8"/>
        <v>0</v>
      </c>
      <c r="CJ20" s="24">
        <f t="shared" si="8"/>
        <v>0</v>
      </c>
      <c r="CK20" s="24">
        <f t="shared" si="8"/>
        <v>0</v>
      </c>
      <c r="CL20" s="24">
        <f t="shared" si="8"/>
        <v>0</v>
      </c>
      <c r="CM20" s="24">
        <f t="shared" si="8"/>
        <v>0</v>
      </c>
      <c r="CN20" s="24">
        <f t="shared" si="8"/>
        <v>0</v>
      </c>
      <c r="CO20" s="24">
        <f t="shared" si="9"/>
        <v>0</v>
      </c>
      <c r="CP20" s="24">
        <f t="shared" si="9"/>
        <v>0</v>
      </c>
      <c r="CQ20" s="24">
        <f t="shared" si="9"/>
        <v>0</v>
      </c>
      <c r="CR20" s="24">
        <f t="shared" si="9"/>
        <v>0</v>
      </c>
      <c r="CS20" s="24">
        <f t="shared" si="9"/>
        <v>0</v>
      </c>
      <c r="CT20" s="24">
        <f t="shared" si="9"/>
        <v>0</v>
      </c>
      <c r="CU20" s="24">
        <f t="shared" si="9"/>
        <v>0</v>
      </c>
      <c r="CV20" s="24">
        <f t="shared" si="9"/>
        <v>0</v>
      </c>
      <c r="CW20" s="24">
        <f t="shared" si="9"/>
        <v>0</v>
      </c>
      <c r="CX20" s="24">
        <f t="shared" si="9"/>
        <v>0</v>
      </c>
      <c r="CY20" s="24">
        <f t="shared" si="10"/>
        <v>0</v>
      </c>
      <c r="CZ20" s="24">
        <f t="shared" si="10"/>
        <v>0</v>
      </c>
      <c r="DA20" s="24">
        <f t="shared" si="10"/>
        <v>0</v>
      </c>
      <c r="DB20" s="24">
        <f t="shared" si="10"/>
        <v>0</v>
      </c>
      <c r="DC20" s="24">
        <f t="shared" si="10"/>
        <v>0</v>
      </c>
      <c r="DD20" s="24">
        <f t="shared" si="10"/>
        <v>0</v>
      </c>
      <c r="DE20" s="24">
        <f t="shared" si="10"/>
        <v>0</v>
      </c>
      <c r="DF20" s="24">
        <f t="shared" si="10"/>
        <v>0</v>
      </c>
      <c r="DG20" s="24">
        <f t="shared" si="10"/>
        <v>0</v>
      </c>
      <c r="DH20" s="24">
        <f t="shared" si="10"/>
        <v>0</v>
      </c>
      <c r="DI20" s="24">
        <f t="shared" si="11"/>
        <v>0</v>
      </c>
      <c r="DJ20" s="24">
        <f t="shared" si="11"/>
        <v>0</v>
      </c>
      <c r="DK20" s="24">
        <f t="shared" si="11"/>
        <v>0</v>
      </c>
      <c r="DL20" s="24">
        <f t="shared" si="11"/>
        <v>0</v>
      </c>
      <c r="DM20" s="24">
        <f t="shared" si="11"/>
        <v>0</v>
      </c>
      <c r="DN20" s="24">
        <f t="shared" si="11"/>
        <v>0</v>
      </c>
      <c r="DO20" s="24">
        <f t="shared" si="11"/>
        <v>0</v>
      </c>
      <c r="DP20" s="24">
        <f t="shared" si="11"/>
        <v>0</v>
      </c>
      <c r="DQ20" s="24">
        <f t="shared" si="11"/>
        <v>0</v>
      </c>
      <c r="DR20" s="24">
        <f t="shared" si="11"/>
        <v>0</v>
      </c>
      <c r="DS20" s="24">
        <f t="shared" si="12"/>
        <v>0</v>
      </c>
      <c r="DT20" s="24">
        <f t="shared" si="12"/>
        <v>0</v>
      </c>
      <c r="DU20" s="24">
        <f t="shared" si="12"/>
        <v>0</v>
      </c>
      <c r="DV20" s="24">
        <f t="shared" si="12"/>
        <v>0</v>
      </c>
      <c r="DW20" s="24">
        <f t="shared" si="12"/>
        <v>0</v>
      </c>
      <c r="DX20" s="24">
        <f t="shared" si="12"/>
        <v>0</v>
      </c>
      <c r="DY20" s="24">
        <f t="shared" si="12"/>
        <v>0</v>
      </c>
      <c r="DZ20" s="24">
        <f t="shared" si="12"/>
        <v>0</v>
      </c>
      <c r="EA20" s="24">
        <f t="shared" si="12"/>
        <v>0</v>
      </c>
      <c r="EB20" s="24">
        <f t="shared" si="12"/>
        <v>0</v>
      </c>
      <c r="EC20" s="24">
        <f t="shared" si="13"/>
        <v>0</v>
      </c>
      <c r="ED20" s="24">
        <f t="shared" si="13"/>
        <v>0</v>
      </c>
      <c r="EE20" s="24">
        <f t="shared" si="13"/>
        <v>0</v>
      </c>
      <c r="EF20" s="24">
        <f t="shared" si="13"/>
        <v>0</v>
      </c>
      <c r="EG20" s="24">
        <f t="shared" si="13"/>
        <v>0</v>
      </c>
      <c r="EH20" s="24">
        <f t="shared" si="13"/>
        <v>0</v>
      </c>
      <c r="EI20" s="24">
        <f t="shared" si="13"/>
        <v>0</v>
      </c>
      <c r="EJ20" s="24">
        <f t="shared" si="13"/>
        <v>0</v>
      </c>
      <c r="EK20" s="24">
        <f t="shared" si="13"/>
        <v>0</v>
      </c>
      <c r="EL20" s="24">
        <f t="shared" si="13"/>
        <v>0</v>
      </c>
      <c r="EM20" s="24">
        <f t="shared" si="14"/>
        <v>0</v>
      </c>
      <c r="EN20" s="24">
        <f t="shared" si="14"/>
        <v>0</v>
      </c>
      <c r="EO20" s="24">
        <f t="shared" si="14"/>
        <v>0</v>
      </c>
      <c r="EP20" s="24">
        <f t="shared" si="14"/>
        <v>0</v>
      </c>
      <c r="EQ20" s="24">
        <f t="shared" si="14"/>
        <v>0</v>
      </c>
      <c r="ER20" s="24">
        <f t="shared" si="14"/>
        <v>0</v>
      </c>
      <c r="ES20" s="24">
        <f t="shared" si="14"/>
        <v>0</v>
      </c>
      <c r="ET20" s="24">
        <f t="shared" si="14"/>
        <v>0</v>
      </c>
      <c r="EU20" s="24">
        <f t="shared" si="14"/>
        <v>0</v>
      </c>
      <c r="EV20" s="24">
        <f t="shared" si="14"/>
        <v>0</v>
      </c>
      <c r="EW20" s="24">
        <f t="shared" si="15"/>
        <v>0</v>
      </c>
      <c r="EX20" s="24">
        <f t="shared" si="15"/>
        <v>0</v>
      </c>
      <c r="EY20" s="24">
        <f t="shared" si="15"/>
        <v>0</v>
      </c>
      <c r="EZ20" s="24">
        <f t="shared" si="15"/>
        <v>0</v>
      </c>
      <c r="FA20" s="24">
        <f t="shared" si="15"/>
        <v>0</v>
      </c>
      <c r="FB20" s="24">
        <f t="shared" si="15"/>
        <v>0</v>
      </c>
      <c r="FC20" s="24">
        <f t="shared" si="15"/>
        <v>0</v>
      </c>
      <c r="FD20" s="24">
        <f t="shared" si="15"/>
        <v>0</v>
      </c>
      <c r="FE20" s="24">
        <f t="shared" si="15"/>
        <v>0</v>
      </c>
      <c r="FF20" s="24">
        <f t="shared" si="15"/>
        <v>0</v>
      </c>
      <c r="FG20" s="24">
        <f t="shared" si="16"/>
        <v>0</v>
      </c>
      <c r="FH20" s="24">
        <f t="shared" si="16"/>
        <v>0</v>
      </c>
      <c r="FI20" s="24">
        <f t="shared" si="16"/>
        <v>0</v>
      </c>
      <c r="FJ20" s="24">
        <f t="shared" si="16"/>
        <v>0</v>
      </c>
      <c r="FK20" s="24">
        <f t="shared" si="16"/>
        <v>0</v>
      </c>
      <c r="FL20" s="24">
        <f t="shared" si="16"/>
        <v>0</v>
      </c>
      <c r="FM20" s="24">
        <f t="shared" si="16"/>
        <v>0</v>
      </c>
      <c r="FN20" s="24">
        <f t="shared" si="16"/>
        <v>0</v>
      </c>
      <c r="FO20" s="24">
        <f t="shared" si="16"/>
        <v>0</v>
      </c>
      <c r="FP20" s="24">
        <f t="shared" si="16"/>
        <v>0</v>
      </c>
      <c r="FQ20" s="24">
        <f t="shared" si="17"/>
        <v>0</v>
      </c>
      <c r="FR20" s="24">
        <f t="shared" si="17"/>
        <v>0</v>
      </c>
      <c r="FS20" s="24">
        <f t="shared" si="17"/>
        <v>0</v>
      </c>
      <c r="FT20" s="24">
        <f t="shared" si="17"/>
        <v>0</v>
      </c>
      <c r="FU20" s="24">
        <f t="shared" si="17"/>
        <v>0</v>
      </c>
      <c r="FV20" s="24">
        <f t="shared" si="17"/>
        <v>0</v>
      </c>
      <c r="FW20" s="24">
        <f t="shared" si="17"/>
        <v>0</v>
      </c>
      <c r="FX20" s="24">
        <f t="shared" si="17"/>
        <v>0</v>
      </c>
      <c r="FY20" s="24">
        <f t="shared" si="17"/>
        <v>0</v>
      </c>
      <c r="FZ20" s="24">
        <f t="shared" si="17"/>
        <v>0</v>
      </c>
      <c r="GA20" s="24">
        <f t="shared" si="18"/>
        <v>0</v>
      </c>
      <c r="GB20" s="24">
        <f t="shared" si="18"/>
        <v>0</v>
      </c>
      <c r="GC20" s="24">
        <f t="shared" si="18"/>
        <v>0</v>
      </c>
      <c r="GD20" s="24">
        <f t="shared" si="18"/>
        <v>0</v>
      </c>
      <c r="GE20" s="24">
        <f t="shared" si="18"/>
        <v>0</v>
      </c>
      <c r="GF20" s="24">
        <f t="shared" si="18"/>
        <v>0</v>
      </c>
      <c r="GG20" s="24">
        <f t="shared" si="18"/>
        <v>0</v>
      </c>
      <c r="GH20" s="24">
        <f t="shared" si="18"/>
        <v>0</v>
      </c>
      <c r="GI20" s="24">
        <f t="shared" si="18"/>
        <v>0</v>
      </c>
      <c r="GJ20" s="24">
        <f t="shared" si="18"/>
        <v>0</v>
      </c>
      <c r="GK20" s="24">
        <f t="shared" si="19"/>
        <v>0</v>
      </c>
      <c r="GL20" s="24">
        <f t="shared" si="19"/>
        <v>0</v>
      </c>
      <c r="GM20" s="24">
        <f t="shared" si="19"/>
        <v>0</v>
      </c>
      <c r="GN20" s="24">
        <f t="shared" si="19"/>
        <v>0</v>
      </c>
      <c r="GO20" s="24">
        <f t="shared" si="19"/>
        <v>0</v>
      </c>
      <c r="GP20" s="24">
        <f t="shared" si="19"/>
        <v>0</v>
      </c>
      <c r="GQ20" s="24">
        <f t="shared" si="19"/>
        <v>0</v>
      </c>
      <c r="GR20" s="24">
        <f t="shared" si="19"/>
        <v>0</v>
      </c>
      <c r="GS20" s="24">
        <f t="shared" si="19"/>
        <v>0</v>
      </c>
      <c r="GT20" s="24">
        <f t="shared" si="19"/>
        <v>0</v>
      </c>
      <c r="GU20" s="24">
        <f t="shared" si="20"/>
        <v>0</v>
      </c>
      <c r="GV20" s="24">
        <f t="shared" si="20"/>
        <v>0</v>
      </c>
      <c r="GW20" s="24">
        <f t="shared" si="20"/>
        <v>0</v>
      </c>
      <c r="GX20" s="24">
        <f t="shared" si="20"/>
        <v>0</v>
      </c>
      <c r="GY20" s="24">
        <f t="shared" si="20"/>
        <v>0</v>
      </c>
      <c r="GZ20" s="24">
        <f t="shared" si="20"/>
        <v>0</v>
      </c>
      <c r="HA20" s="24">
        <f t="shared" si="20"/>
        <v>0</v>
      </c>
      <c r="HB20" s="24">
        <f t="shared" si="20"/>
        <v>0</v>
      </c>
      <c r="HC20" s="24">
        <f t="shared" si="20"/>
        <v>0</v>
      </c>
      <c r="HD20" s="24">
        <f t="shared" si="20"/>
        <v>0</v>
      </c>
      <c r="HE20" s="24">
        <f t="shared" si="21"/>
        <v>0</v>
      </c>
      <c r="HF20" s="24">
        <f t="shared" si="21"/>
        <v>0</v>
      </c>
      <c r="HG20" s="24">
        <f t="shared" si="21"/>
        <v>0</v>
      </c>
      <c r="HH20" s="24">
        <f t="shared" si="21"/>
        <v>0</v>
      </c>
      <c r="HI20" s="24">
        <f t="shared" si="21"/>
        <v>0</v>
      </c>
      <c r="HJ20" s="24">
        <f t="shared" si="21"/>
        <v>0</v>
      </c>
      <c r="HK20" s="24">
        <f t="shared" si="21"/>
        <v>0</v>
      </c>
      <c r="HL20" s="24">
        <f t="shared" si="21"/>
        <v>0</v>
      </c>
      <c r="HM20" s="24">
        <f t="shared" si="21"/>
        <v>0</v>
      </c>
      <c r="HN20" s="24">
        <f t="shared" si="21"/>
        <v>0</v>
      </c>
      <c r="HO20" s="24">
        <f t="shared" si="22"/>
        <v>0</v>
      </c>
      <c r="HP20" s="24">
        <f t="shared" si="22"/>
        <v>0</v>
      </c>
      <c r="HQ20" s="24">
        <f t="shared" si="22"/>
        <v>0</v>
      </c>
      <c r="HR20" s="24">
        <f t="shared" si="22"/>
        <v>0</v>
      </c>
      <c r="HS20" s="24">
        <f t="shared" si="22"/>
        <v>0</v>
      </c>
      <c r="HT20" s="24">
        <f t="shared" si="22"/>
        <v>0</v>
      </c>
      <c r="HU20" s="24">
        <f t="shared" si="22"/>
        <v>0</v>
      </c>
      <c r="HV20" s="24">
        <f t="shared" si="22"/>
        <v>0</v>
      </c>
      <c r="HW20" s="24">
        <f t="shared" si="22"/>
        <v>0</v>
      </c>
      <c r="HX20" s="24">
        <f t="shared" si="22"/>
        <v>0</v>
      </c>
      <c r="HY20" s="24">
        <f t="shared" si="23"/>
        <v>0</v>
      </c>
      <c r="HZ20" s="24">
        <f t="shared" si="23"/>
        <v>0</v>
      </c>
      <c r="IA20" s="24">
        <f t="shared" si="23"/>
        <v>0</v>
      </c>
      <c r="IB20" s="24">
        <f t="shared" si="23"/>
        <v>0</v>
      </c>
      <c r="IC20" s="24">
        <f t="shared" si="23"/>
        <v>0</v>
      </c>
      <c r="ID20" s="24">
        <f t="shared" si="23"/>
        <v>0</v>
      </c>
      <c r="IE20" s="24">
        <f t="shared" si="23"/>
        <v>0</v>
      </c>
      <c r="IF20" s="24">
        <f t="shared" si="23"/>
        <v>0</v>
      </c>
      <c r="IG20" s="24">
        <f t="shared" si="23"/>
        <v>0</v>
      </c>
      <c r="IH20" s="24">
        <f t="shared" si="23"/>
        <v>0</v>
      </c>
      <c r="II20" s="24">
        <f t="shared" si="24"/>
        <v>0</v>
      </c>
      <c r="IJ20" s="24">
        <f t="shared" si="24"/>
        <v>0</v>
      </c>
      <c r="IK20" s="24">
        <f t="shared" si="24"/>
        <v>0</v>
      </c>
      <c r="IL20" s="24">
        <f t="shared" si="24"/>
        <v>0</v>
      </c>
      <c r="IM20" s="24">
        <f t="shared" si="24"/>
        <v>0</v>
      </c>
      <c r="IN20" s="24">
        <f t="shared" si="24"/>
        <v>0</v>
      </c>
      <c r="IO20" s="24">
        <f t="shared" si="24"/>
        <v>0</v>
      </c>
      <c r="IP20" s="24">
        <f t="shared" si="24"/>
        <v>0</v>
      </c>
      <c r="IQ20" s="24">
        <f t="shared" si="24"/>
        <v>0</v>
      </c>
      <c r="IR20" s="24">
        <f t="shared" si="24"/>
        <v>0</v>
      </c>
    </row>
    <row r="21" spans="1:252" s="7" customFormat="1" ht="15" customHeight="1" x14ac:dyDescent="0.35">
      <c r="A21" s="2"/>
      <c r="B21" s="13">
        <f t="shared" si="25"/>
        <v>2020</v>
      </c>
      <c r="C21" s="24">
        <f t="shared" si="0"/>
        <v>0</v>
      </c>
      <c r="D21" s="24">
        <f t="shared" si="0"/>
        <v>0</v>
      </c>
      <c r="E21" s="24">
        <f t="shared" si="0"/>
        <v>0</v>
      </c>
      <c r="F21" s="24">
        <f t="shared" si="0"/>
        <v>0</v>
      </c>
      <c r="G21" s="24">
        <f t="shared" si="0"/>
        <v>0</v>
      </c>
      <c r="H21" s="24">
        <f t="shared" si="0"/>
        <v>0</v>
      </c>
      <c r="I21" s="24">
        <f t="shared" si="0"/>
        <v>0</v>
      </c>
      <c r="J21" s="24">
        <f t="shared" si="0"/>
        <v>0</v>
      </c>
      <c r="K21" s="24">
        <f t="shared" si="0"/>
        <v>0</v>
      </c>
      <c r="L21" s="24">
        <f t="shared" si="0"/>
        <v>0</v>
      </c>
      <c r="M21" s="24">
        <f t="shared" si="1"/>
        <v>0</v>
      </c>
      <c r="N21" s="24">
        <f t="shared" si="1"/>
        <v>0</v>
      </c>
      <c r="O21" s="24">
        <f t="shared" si="1"/>
        <v>0</v>
      </c>
      <c r="P21" s="24">
        <f t="shared" si="1"/>
        <v>0</v>
      </c>
      <c r="Q21" s="24">
        <f t="shared" si="1"/>
        <v>0</v>
      </c>
      <c r="R21" s="24">
        <f t="shared" si="1"/>
        <v>0</v>
      </c>
      <c r="S21" s="24">
        <f t="shared" si="1"/>
        <v>0</v>
      </c>
      <c r="T21" s="24">
        <f t="shared" si="1"/>
        <v>0</v>
      </c>
      <c r="U21" s="24">
        <f t="shared" si="1"/>
        <v>0</v>
      </c>
      <c r="V21" s="24">
        <f t="shared" si="1"/>
        <v>0</v>
      </c>
      <c r="W21" s="24">
        <f t="shared" si="2"/>
        <v>0</v>
      </c>
      <c r="X21" s="24">
        <f t="shared" si="2"/>
        <v>0</v>
      </c>
      <c r="Y21" s="24">
        <f t="shared" si="2"/>
        <v>0</v>
      </c>
      <c r="Z21" s="24">
        <f t="shared" si="2"/>
        <v>0</v>
      </c>
      <c r="AA21" s="24">
        <f t="shared" si="2"/>
        <v>0</v>
      </c>
      <c r="AB21" s="24">
        <f t="shared" si="2"/>
        <v>0</v>
      </c>
      <c r="AC21" s="24">
        <f t="shared" si="2"/>
        <v>0</v>
      </c>
      <c r="AD21" s="24">
        <f t="shared" si="2"/>
        <v>0</v>
      </c>
      <c r="AE21" s="24">
        <f t="shared" si="2"/>
        <v>0</v>
      </c>
      <c r="AF21" s="24">
        <f t="shared" si="2"/>
        <v>0</v>
      </c>
      <c r="AG21" s="24">
        <f t="shared" si="3"/>
        <v>0</v>
      </c>
      <c r="AH21" s="24">
        <f t="shared" si="3"/>
        <v>0</v>
      </c>
      <c r="AI21" s="24">
        <f t="shared" si="3"/>
        <v>0</v>
      </c>
      <c r="AJ21" s="24">
        <f t="shared" si="3"/>
        <v>0</v>
      </c>
      <c r="AK21" s="24">
        <f t="shared" si="3"/>
        <v>0</v>
      </c>
      <c r="AL21" s="24">
        <f t="shared" si="3"/>
        <v>0</v>
      </c>
      <c r="AM21" s="24">
        <f t="shared" si="3"/>
        <v>0</v>
      </c>
      <c r="AN21" s="24">
        <f t="shared" si="3"/>
        <v>0</v>
      </c>
      <c r="AO21" s="24">
        <f t="shared" si="3"/>
        <v>0</v>
      </c>
      <c r="AP21" s="24">
        <f t="shared" si="3"/>
        <v>0</v>
      </c>
      <c r="AQ21" s="24">
        <f t="shared" si="4"/>
        <v>0</v>
      </c>
      <c r="AR21" s="24">
        <f t="shared" si="4"/>
        <v>0</v>
      </c>
      <c r="AS21" s="24">
        <f t="shared" si="4"/>
        <v>0</v>
      </c>
      <c r="AT21" s="24">
        <f t="shared" si="4"/>
        <v>0</v>
      </c>
      <c r="AU21" s="24">
        <f t="shared" si="4"/>
        <v>0</v>
      </c>
      <c r="AV21" s="24">
        <f t="shared" si="4"/>
        <v>0</v>
      </c>
      <c r="AW21" s="24">
        <f t="shared" si="4"/>
        <v>0</v>
      </c>
      <c r="AX21" s="24">
        <f t="shared" si="4"/>
        <v>0</v>
      </c>
      <c r="AY21" s="24">
        <f t="shared" si="4"/>
        <v>0</v>
      </c>
      <c r="AZ21" s="24">
        <f t="shared" si="4"/>
        <v>0</v>
      </c>
      <c r="BA21" s="24">
        <f t="shared" si="5"/>
        <v>0</v>
      </c>
      <c r="BB21" s="24">
        <f t="shared" si="5"/>
        <v>0</v>
      </c>
      <c r="BC21" s="24">
        <f t="shared" si="5"/>
        <v>0</v>
      </c>
      <c r="BD21" s="24">
        <f t="shared" si="5"/>
        <v>0</v>
      </c>
      <c r="BE21" s="24">
        <f t="shared" si="5"/>
        <v>0</v>
      </c>
      <c r="BF21" s="24">
        <f t="shared" si="5"/>
        <v>0</v>
      </c>
      <c r="BG21" s="24">
        <f t="shared" si="5"/>
        <v>0</v>
      </c>
      <c r="BH21" s="24">
        <f t="shared" si="5"/>
        <v>0</v>
      </c>
      <c r="BI21" s="24">
        <f t="shared" si="5"/>
        <v>0</v>
      </c>
      <c r="BJ21" s="24">
        <f t="shared" si="5"/>
        <v>0</v>
      </c>
      <c r="BK21" s="24">
        <f t="shared" si="6"/>
        <v>0</v>
      </c>
      <c r="BL21" s="24">
        <f t="shared" si="6"/>
        <v>0</v>
      </c>
      <c r="BM21" s="24">
        <f t="shared" si="6"/>
        <v>0</v>
      </c>
      <c r="BN21" s="24">
        <f t="shared" si="6"/>
        <v>0</v>
      </c>
      <c r="BO21" s="24">
        <f t="shared" si="6"/>
        <v>0</v>
      </c>
      <c r="BP21" s="24">
        <f t="shared" si="6"/>
        <v>0</v>
      </c>
      <c r="BQ21" s="24">
        <f t="shared" si="6"/>
        <v>0</v>
      </c>
      <c r="BR21" s="24">
        <f t="shared" si="6"/>
        <v>0</v>
      </c>
      <c r="BS21" s="24">
        <f t="shared" si="6"/>
        <v>0</v>
      </c>
      <c r="BT21" s="24">
        <f t="shared" si="6"/>
        <v>0</v>
      </c>
      <c r="BU21" s="24">
        <f t="shared" si="7"/>
        <v>0</v>
      </c>
      <c r="BV21" s="24">
        <f t="shared" si="7"/>
        <v>0</v>
      </c>
      <c r="BW21" s="24">
        <f t="shared" si="7"/>
        <v>0</v>
      </c>
      <c r="BX21" s="24">
        <f t="shared" si="7"/>
        <v>0</v>
      </c>
      <c r="BY21" s="24">
        <f t="shared" si="7"/>
        <v>0</v>
      </c>
      <c r="BZ21" s="24">
        <f t="shared" si="7"/>
        <v>0</v>
      </c>
      <c r="CA21" s="24">
        <f t="shared" si="7"/>
        <v>0</v>
      </c>
      <c r="CB21" s="24">
        <f t="shared" si="7"/>
        <v>0</v>
      </c>
      <c r="CC21" s="24">
        <f t="shared" si="7"/>
        <v>0</v>
      </c>
      <c r="CD21" s="24">
        <f t="shared" si="7"/>
        <v>0</v>
      </c>
      <c r="CE21" s="24">
        <f t="shared" si="8"/>
        <v>0</v>
      </c>
      <c r="CF21" s="24">
        <f t="shared" si="8"/>
        <v>0</v>
      </c>
      <c r="CG21" s="24">
        <f t="shared" si="8"/>
        <v>0</v>
      </c>
      <c r="CH21" s="24">
        <f t="shared" si="8"/>
        <v>0</v>
      </c>
      <c r="CI21" s="24">
        <f t="shared" si="8"/>
        <v>0</v>
      </c>
      <c r="CJ21" s="24">
        <f t="shared" si="8"/>
        <v>0</v>
      </c>
      <c r="CK21" s="24">
        <f t="shared" si="8"/>
        <v>0</v>
      </c>
      <c r="CL21" s="24">
        <f t="shared" si="8"/>
        <v>0</v>
      </c>
      <c r="CM21" s="24">
        <f t="shared" si="8"/>
        <v>0</v>
      </c>
      <c r="CN21" s="24">
        <f t="shared" si="8"/>
        <v>0</v>
      </c>
      <c r="CO21" s="24">
        <f t="shared" si="9"/>
        <v>0</v>
      </c>
      <c r="CP21" s="24">
        <f t="shared" si="9"/>
        <v>0</v>
      </c>
      <c r="CQ21" s="24">
        <f t="shared" si="9"/>
        <v>0</v>
      </c>
      <c r="CR21" s="24">
        <f t="shared" si="9"/>
        <v>0</v>
      </c>
      <c r="CS21" s="24">
        <f t="shared" si="9"/>
        <v>0</v>
      </c>
      <c r="CT21" s="24">
        <f t="shared" si="9"/>
        <v>0</v>
      </c>
      <c r="CU21" s="24">
        <f t="shared" si="9"/>
        <v>0</v>
      </c>
      <c r="CV21" s="24">
        <f t="shared" si="9"/>
        <v>0</v>
      </c>
      <c r="CW21" s="24">
        <f t="shared" si="9"/>
        <v>0</v>
      </c>
      <c r="CX21" s="24">
        <f t="shared" si="9"/>
        <v>0</v>
      </c>
      <c r="CY21" s="24">
        <f t="shared" si="10"/>
        <v>0</v>
      </c>
      <c r="CZ21" s="24">
        <f t="shared" si="10"/>
        <v>0</v>
      </c>
      <c r="DA21" s="24">
        <f t="shared" si="10"/>
        <v>0</v>
      </c>
      <c r="DB21" s="24">
        <f t="shared" si="10"/>
        <v>0</v>
      </c>
      <c r="DC21" s="24">
        <f t="shared" si="10"/>
        <v>0</v>
      </c>
      <c r="DD21" s="24">
        <f t="shared" si="10"/>
        <v>0</v>
      </c>
      <c r="DE21" s="24">
        <f t="shared" si="10"/>
        <v>0</v>
      </c>
      <c r="DF21" s="24">
        <f t="shared" si="10"/>
        <v>0</v>
      </c>
      <c r="DG21" s="24">
        <f t="shared" si="10"/>
        <v>0</v>
      </c>
      <c r="DH21" s="24">
        <f t="shared" si="10"/>
        <v>0</v>
      </c>
      <c r="DI21" s="24">
        <f t="shared" si="11"/>
        <v>0</v>
      </c>
      <c r="DJ21" s="24">
        <f t="shared" si="11"/>
        <v>0</v>
      </c>
      <c r="DK21" s="24">
        <f t="shared" si="11"/>
        <v>0</v>
      </c>
      <c r="DL21" s="24">
        <f t="shared" si="11"/>
        <v>0</v>
      </c>
      <c r="DM21" s="24">
        <f t="shared" si="11"/>
        <v>0</v>
      </c>
      <c r="DN21" s="24">
        <f t="shared" si="11"/>
        <v>0</v>
      </c>
      <c r="DO21" s="24">
        <f t="shared" si="11"/>
        <v>0</v>
      </c>
      <c r="DP21" s="24">
        <f t="shared" si="11"/>
        <v>0</v>
      </c>
      <c r="DQ21" s="24">
        <f t="shared" si="11"/>
        <v>0</v>
      </c>
      <c r="DR21" s="24">
        <f t="shared" si="11"/>
        <v>0</v>
      </c>
      <c r="DS21" s="24">
        <f t="shared" si="12"/>
        <v>0</v>
      </c>
      <c r="DT21" s="24">
        <f t="shared" si="12"/>
        <v>0</v>
      </c>
      <c r="DU21" s="24">
        <f t="shared" si="12"/>
        <v>0</v>
      </c>
      <c r="DV21" s="24">
        <f t="shared" si="12"/>
        <v>0</v>
      </c>
      <c r="DW21" s="24">
        <f t="shared" si="12"/>
        <v>0</v>
      </c>
      <c r="DX21" s="24">
        <f t="shared" si="12"/>
        <v>0</v>
      </c>
      <c r="DY21" s="24">
        <f t="shared" si="12"/>
        <v>0</v>
      </c>
      <c r="DZ21" s="24">
        <f t="shared" si="12"/>
        <v>0</v>
      </c>
      <c r="EA21" s="24">
        <f t="shared" si="12"/>
        <v>0</v>
      </c>
      <c r="EB21" s="24">
        <f t="shared" si="12"/>
        <v>0</v>
      </c>
      <c r="EC21" s="24">
        <f t="shared" si="13"/>
        <v>0</v>
      </c>
      <c r="ED21" s="24">
        <f t="shared" si="13"/>
        <v>0</v>
      </c>
      <c r="EE21" s="24">
        <f t="shared" si="13"/>
        <v>0</v>
      </c>
      <c r="EF21" s="24">
        <f t="shared" si="13"/>
        <v>0</v>
      </c>
      <c r="EG21" s="24">
        <f t="shared" si="13"/>
        <v>0</v>
      </c>
      <c r="EH21" s="24">
        <f t="shared" si="13"/>
        <v>0</v>
      </c>
      <c r="EI21" s="24">
        <f t="shared" si="13"/>
        <v>0</v>
      </c>
      <c r="EJ21" s="24">
        <f t="shared" si="13"/>
        <v>0</v>
      </c>
      <c r="EK21" s="24">
        <f t="shared" si="13"/>
        <v>0</v>
      </c>
      <c r="EL21" s="24">
        <f t="shared" si="13"/>
        <v>0</v>
      </c>
      <c r="EM21" s="24">
        <f t="shared" si="14"/>
        <v>0</v>
      </c>
      <c r="EN21" s="24">
        <f t="shared" si="14"/>
        <v>0</v>
      </c>
      <c r="EO21" s="24">
        <f t="shared" si="14"/>
        <v>0</v>
      </c>
      <c r="EP21" s="24">
        <f t="shared" si="14"/>
        <v>0</v>
      </c>
      <c r="EQ21" s="24">
        <f t="shared" si="14"/>
        <v>0</v>
      </c>
      <c r="ER21" s="24">
        <f t="shared" si="14"/>
        <v>0</v>
      </c>
      <c r="ES21" s="24">
        <f t="shared" si="14"/>
        <v>0</v>
      </c>
      <c r="ET21" s="24">
        <f t="shared" si="14"/>
        <v>0</v>
      </c>
      <c r="EU21" s="24">
        <f t="shared" si="14"/>
        <v>0</v>
      </c>
      <c r="EV21" s="24">
        <f t="shared" si="14"/>
        <v>0</v>
      </c>
      <c r="EW21" s="24">
        <f t="shared" si="15"/>
        <v>0</v>
      </c>
      <c r="EX21" s="24">
        <f t="shared" si="15"/>
        <v>0</v>
      </c>
      <c r="EY21" s="24">
        <f t="shared" si="15"/>
        <v>0</v>
      </c>
      <c r="EZ21" s="24">
        <f t="shared" si="15"/>
        <v>0</v>
      </c>
      <c r="FA21" s="24">
        <f t="shared" si="15"/>
        <v>0</v>
      </c>
      <c r="FB21" s="24">
        <f t="shared" si="15"/>
        <v>0</v>
      </c>
      <c r="FC21" s="24">
        <f t="shared" si="15"/>
        <v>0</v>
      </c>
      <c r="FD21" s="24">
        <f t="shared" si="15"/>
        <v>0</v>
      </c>
      <c r="FE21" s="24">
        <f t="shared" si="15"/>
        <v>0</v>
      </c>
      <c r="FF21" s="24">
        <f t="shared" si="15"/>
        <v>0</v>
      </c>
      <c r="FG21" s="24">
        <f t="shared" si="16"/>
        <v>0</v>
      </c>
      <c r="FH21" s="24">
        <f t="shared" si="16"/>
        <v>0</v>
      </c>
      <c r="FI21" s="24">
        <f t="shared" si="16"/>
        <v>0</v>
      </c>
      <c r="FJ21" s="24">
        <f t="shared" si="16"/>
        <v>0</v>
      </c>
      <c r="FK21" s="24">
        <f t="shared" si="16"/>
        <v>0</v>
      </c>
      <c r="FL21" s="24">
        <f t="shared" si="16"/>
        <v>0</v>
      </c>
      <c r="FM21" s="24">
        <f t="shared" si="16"/>
        <v>0</v>
      </c>
      <c r="FN21" s="24">
        <f t="shared" si="16"/>
        <v>0</v>
      </c>
      <c r="FO21" s="24">
        <f t="shared" si="16"/>
        <v>0</v>
      </c>
      <c r="FP21" s="24">
        <f t="shared" si="16"/>
        <v>0</v>
      </c>
      <c r="FQ21" s="24">
        <f t="shared" si="17"/>
        <v>0</v>
      </c>
      <c r="FR21" s="24">
        <f t="shared" si="17"/>
        <v>0</v>
      </c>
      <c r="FS21" s="24">
        <f t="shared" si="17"/>
        <v>0</v>
      </c>
      <c r="FT21" s="24">
        <f t="shared" si="17"/>
        <v>0</v>
      </c>
      <c r="FU21" s="24">
        <f t="shared" si="17"/>
        <v>0</v>
      </c>
      <c r="FV21" s="24">
        <f t="shared" si="17"/>
        <v>0</v>
      </c>
      <c r="FW21" s="24">
        <f t="shared" si="17"/>
        <v>0</v>
      </c>
      <c r="FX21" s="24">
        <f t="shared" si="17"/>
        <v>0</v>
      </c>
      <c r="FY21" s="24">
        <f t="shared" si="17"/>
        <v>0</v>
      </c>
      <c r="FZ21" s="24">
        <f t="shared" si="17"/>
        <v>0</v>
      </c>
      <c r="GA21" s="24">
        <f t="shared" si="18"/>
        <v>0</v>
      </c>
      <c r="GB21" s="24">
        <f t="shared" si="18"/>
        <v>0</v>
      </c>
      <c r="GC21" s="24">
        <f t="shared" si="18"/>
        <v>0</v>
      </c>
      <c r="GD21" s="24">
        <f t="shared" si="18"/>
        <v>0</v>
      </c>
      <c r="GE21" s="24">
        <f t="shared" si="18"/>
        <v>0</v>
      </c>
      <c r="GF21" s="24">
        <f t="shared" si="18"/>
        <v>0</v>
      </c>
      <c r="GG21" s="24">
        <f t="shared" si="18"/>
        <v>0</v>
      </c>
      <c r="GH21" s="24">
        <f t="shared" si="18"/>
        <v>0</v>
      </c>
      <c r="GI21" s="24">
        <f t="shared" si="18"/>
        <v>0</v>
      </c>
      <c r="GJ21" s="24">
        <f t="shared" si="18"/>
        <v>0</v>
      </c>
      <c r="GK21" s="24">
        <f t="shared" si="19"/>
        <v>0</v>
      </c>
      <c r="GL21" s="24">
        <f t="shared" si="19"/>
        <v>0</v>
      </c>
      <c r="GM21" s="24">
        <f t="shared" si="19"/>
        <v>0</v>
      </c>
      <c r="GN21" s="24">
        <f t="shared" si="19"/>
        <v>0</v>
      </c>
      <c r="GO21" s="24">
        <f t="shared" si="19"/>
        <v>0</v>
      </c>
      <c r="GP21" s="24">
        <f t="shared" si="19"/>
        <v>0</v>
      </c>
      <c r="GQ21" s="24">
        <f t="shared" si="19"/>
        <v>0</v>
      </c>
      <c r="GR21" s="24">
        <f t="shared" si="19"/>
        <v>0</v>
      </c>
      <c r="GS21" s="24">
        <f t="shared" si="19"/>
        <v>0</v>
      </c>
      <c r="GT21" s="24">
        <f t="shared" si="19"/>
        <v>0</v>
      </c>
      <c r="GU21" s="24">
        <f t="shared" si="20"/>
        <v>0</v>
      </c>
      <c r="GV21" s="24">
        <f t="shared" si="20"/>
        <v>0</v>
      </c>
      <c r="GW21" s="24">
        <f t="shared" si="20"/>
        <v>0</v>
      </c>
      <c r="GX21" s="24">
        <f t="shared" si="20"/>
        <v>0</v>
      </c>
      <c r="GY21" s="24">
        <f t="shared" si="20"/>
        <v>0</v>
      </c>
      <c r="GZ21" s="24">
        <f t="shared" si="20"/>
        <v>0</v>
      </c>
      <c r="HA21" s="24">
        <f t="shared" si="20"/>
        <v>0</v>
      </c>
      <c r="HB21" s="24">
        <f t="shared" si="20"/>
        <v>0</v>
      </c>
      <c r="HC21" s="24">
        <f t="shared" si="20"/>
        <v>0</v>
      </c>
      <c r="HD21" s="24">
        <f t="shared" si="20"/>
        <v>0</v>
      </c>
      <c r="HE21" s="24">
        <f t="shared" si="21"/>
        <v>0</v>
      </c>
      <c r="HF21" s="24">
        <f t="shared" si="21"/>
        <v>0</v>
      </c>
      <c r="HG21" s="24">
        <f t="shared" si="21"/>
        <v>0</v>
      </c>
      <c r="HH21" s="24">
        <f t="shared" si="21"/>
        <v>0</v>
      </c>
      <c r="HI21" s="24">
        <f t="shared" si="21"/>
        <v>0</v>
      </c>
      <c r="HJ21" s="24">
        <f t="shared" si="21"/>
        <v>0</v>
      </c>
      <c r="HK21" s="24">
        <f t="shared" si="21"/>
        <v>0</v>
      </c>
      <c r="HL21" s="24">
        <f t="shared" si="21"/>
        <v>0</v>
      </c>
      <c r="HM21" s="24">
        <f t="shared" si="21"/>
        <v>0</v>
      </c>
      <c r="HN21" s="24">
        <f t="shared" si="21"/>
        <v>0</v>
      </c>
      <c r="HO21" s="24">
        <f t="shared" si="22"/>
        <v>0</v>
      </c>
      <c r="HP21" s="24">
        <f t="shared" si="22"/>
        <v>0</v>
      </c>
      <c r="HQ21" s="24">
        <f t="shared" si="22"/>
        <v>0</v>
      </c>
      <c r="HR21" s="24">
        <f t="shared" si="22"/>
        <v>0</v>
      </c>
      <c r="HS21" s="24">
        <f t="shared" si="22"/>
        <v>0</v>
      </c>
      <c r="HT21" s="24">
        <f t="shared" si="22"/>
        <v>0</v>
      </c>
      <c r="HU21" s="24">
        <f t="shared" si="22"/>
        <v>0</v>
      </c>
      <c r="HV21" s="24">
        <f t="shared" si="22"/>
        <v>0</v>
      </c>
      <c r="HW21" s="24">
        <f t="shared" si="22"/>
        <v>0</v>
      </c>
      <c r="HX21" s="24">
        <f t="shared" si="22"/>
        <v>0</v>
      </c>
      <c r="HY21" s="24">
        <f t="shared" si="23"/>
        <v>0</v>
      </c>
      <c r="HZ21" s="24">
        <f t="shared" si="23"/>
        <v>0</v>
      </c>
      <c r="IA21" s="24">
        <f t="shared" si="23"/>
        <v>0</v>
      </c>
      <c r="IB21" s="24">
        <f t="shared" si="23"/>
        <v>0</v>
      </c>
      <c r="IC21" s="24">
        <f t="shared" si="23"/>
        <v>0</v>
      </c>
      <c r="ID21" s="24">
        <f t="shared" si="23"/>
        <v>0</v>
      </c>
      <c r="IE21" s="24">
        <f t="shared" si="23"/>
        <v>0</v>
      </c>
      <c r="IF21" s="24">
        <f t="shared" si="23"/>
        <v>0</v>
      </c>
      <c r="IG21" s="24">
        <f t="shared" si="23"/>
        <v>0</v>
      </c>
      <c r="IH21" s="24">
        <f t="shared" si="23"/>
        <v>0</v>
      </c>
      <c r="II21" s="24">
        <f t="shared" si="24"/>
        <v>0</v>
      </c>
      <c r="IJ21" s="24">
        <f t="shared" si="24"/>
        <v>0</v>
      </c>
      <c r="IK21" s="24">
        <f t="shared" si="24"/>
        <v>0</v>
      </c>
      <c r="IL21" s="24">
        <f t="shared" si="24"/>
        <v>0</v>
      </c>
      <c r="IM21" s="24">
        <f t="shared" si="24"/>
        <v>0</v>
      </c>
      <c r="IN21" s="24">
        <f t="shared" si="24"/>
        <v>0</v>
      </c>
      <c r="IO21" s="24">
        <f t="shared" si="24"/>
        <v>0</v>
      </c>
      <c r="IP21" s="24">
        <f t="shared" si="24"/>
        <v>0</v>
      </c>
      <c r="IQ21" s="24">
        <f t="shared" si="24"/>
        <v>0</v>
      </c>
      <c r="IR21" s="24">
        <f t="shared" si="24"/>
        <v>0</v>
      </c>
    </row>
    <row r="22" spans="1:252" s="7" customFormat="1" ht="15" customHeight="1" x14ac:dyDescent="0.35">
      <c r="A22" s="2"/>
      <c r="B22" s="13">
        <f t="shared" si="25"/>
        <v>2021</v>
      </c>
      <c r="C22" s="24">
        <f t="shared" ref="C22:L37" si="26">IFERROR(VLOOKUP($B22+1-C$9,Allocation_Charge,2,1),0%)</f>
        <v>0</v>
      </c>
      <c r="D22" s="24">
        <f t="shared" si="26"/>
        <v>0</v>
      </c>
      <c r="E22" s="24">
        <f t="shared" si="26"/>
        <v>0</v>
      </c>
      <c r="F22" s="24">
        <f t="shared" si="26"/>
        <v>0</v>
      </c>
      <c r="G22" s="24">
        <f t="shared" si="26"/>
        <v>0</v>
      </c>
      <c r="H22" s="24">
        <f t="shared" si="26"/>
        <v>0</v>
      </c>
      <c r="I22" s="24">
        <f t="shared" si="26"/>
        <v>0</v>
      </c>
      <c r="J22" s="24">
        <f t="shared" si="26"/>
        <v>0</v>
      </c>
      <c r="K22" s="24">
        <f t="shared" si="26"/>
        <v>0</v>
      </c>
      <c r="L22" s="24">
        <f t="shared" si="26"/>
        <v>0</v>
      </c>
      <c r="M22" s="24">
        <f t="shared" ref="M22:V37" si="27">IFERROR(VLOOKUP($B22+1-M$9,Allocation_Charge,2,1),0%)</f>
        <v>0</v>
      </c>
      <c r="N22" s="24">
        <f t="shared" si="27"/>
        <v>0</v>
      </c>
      <c r="O22" s="24">
        <f t="shared" si="27"/>
        <v>0</v>
      </c>
      <c r="P22" s="24">
        <f t="shared" si="27"/>
        <v>0</v>
      </c>
      <c r="Q22" s="24">
        <f t="shared" si="27"/>
        <v>0</v>
      </c>
      <c r="R22" s="24">
        <f t="shared" si="27"/>
        <v>0</v>
      </c>
      <c r="S22" s="24">
        <f t="shared" si="27"/>
        <v>0</v>
      </c>
      <c r="T22" s="24">
        <f t="shared" si="27"/>
        <v>0</v>
      </c>
      <c r="U22" s="24">
        <f t="shared" si="27"/>
        <v>0</v>
      </c>
      <c r="V22" s="24">
        <f t="shared" si="27"/>
        <v>0</v>
      </c>
      <c r="W22" s="24">
        <f t="shared" ref="W22:AF37" si="28">IFERROR(VLOOKUP($B22+1-W$9,Allocation_Charge,2,1),0%)</f>
        <v>0</v>
      </c>
      <c r="X22" s="24">
        <f t="shared" si="28"/>
        <v>0</v>
      </c>
      <c r="Y22" s="24">
        <f t="shared" si="28"/>
        <v>0</v>
      </c>
      <c r="Z22" s="24">
        <f t="shared" si="28"/>
        <v>0</v>
      </c>
      <c r="AA22" s="24">
        <f t="shared" si="28"/>
        <v>0</v>
      </c>
      <c r="AB22" s="24">
        <f t="shared" si="28"/>
        <v>0</v>
      </c>
      <c r="AC22" s="24">
        <f t="shared" si="28"/>
        <v>0</v>
      </c>
      <c r="AD22" s="24">
        <f t="shared" si="28"/>
        <v>0</v>
      </c>
      <c r="AE22" s="24">
        <f t="shared" si="28"/>
        <v>0</v>
      </c>
      <c r="AF22" s="24">
        <f t="shared" si="28"/>
        <v>0</v>
      </c>
      <c r="AG22" s="24">
        <f t="shared" ref="AG22:AP37" si="29">IFERROR(VLOOKUP($B22+1-AG$9,Allocation_Charge,2,1),0%)</f>
        <v>0</v>
      </c>
      <c r="AH22" s="24">
        <f t="shared" si="29"/>
        <v>0</v>
      </c>
      <c r="AI22" s="24">
        <f t="shared" si="29"/>
        <v>0</v>
      </c>
      <c r="AJ22" s="24">
        <f t="shared" si="29"/>
        <v>0</v>
      </c>
      <c r="AK22" s="24">
        <f t="shared" si="29"/>
        <v>0</v>
      </c>
      <c r="AL22" s="24">
        <f t="shared" si="29"/>
        <v>0</v>
      </c>
      <c r="AM22" s="24">
        <f t="shared" si="29"/>
        <v>0</v>
      </c>
      <c r="AN22" s="24">
        <f t="shared" si="29"/>
        <v>0</v>
      </c>
      <c r="AO22" s="24">
        <f t="shared" si="29"/>
        <v>0</v>
      </c>
      <c r="AP22" s="24">
        <f t="shared" si="29"/>
        <v>0</v>
      </c>
      <c r="AQ22" s="24">
        <f t="shared" ref="AQ22:AZ37" si="30">IFERROR(VLOOKUP($B22+1-AQ$9,Allocation_Charge,2,1),0%)</f>
        <v>0</v>
      </c>
      <c r="AR22" s="24">
        <f t="shared" si="30"/>
        <v>0</v>
      </c>
      <c r="AS22" s="24">
        <f t="shared" si="30"/>
        <v>0</v>
      </c>
      <c r="AT22" s="24">
        <f t="shared" si="30"/>
        <v>0</v>
      </c>
      <c r="AU22" s="24">
        <f t="shared" si="30"/>
        <v>0</v>
      </c>
      <c r="AV22" s="24">
        <f t="shared" si="30"/>
        <v>0</v>
      </c>
      <c r="AW22" s="24">
        <f t="shared" si="30"/>
        <v>0</v>
      </c>
      <c r="AX22" s="24">
        <f t="shared" si="30"/>
        <v>0</v>
      </c>
      <c r="AY22" s="24">
        <f t="shared" si="30"/>
        <v>0</v>
      </c>
      <c r="AZ22" s="24">
        <f t="shared" si="30"/>
        <v>0</v>
      </c>
      <c r="BA22" s="24">
        <f t="shared" ref="BA22:BJ37" si="31">IFERROR(VLOOKUP($B22+1-BA$9,Allocation_Charge,2,1),0%)</f>
        <v>0</v>
      </c>
      <c r="BB22" s="24">
        <f t="shared" si="31"/>
        <v>0</v>
      </c>
      <c r="BC22" s="24">
        <f t="shared" si="31"/>
        <v>0</v>
      </c>
      <c r="BD22" s="24">
        <f t="shared" si="31"/>
        <v>0</v>
      </c>
      <c r="BE22" s="24">
        <f t="shared" si="31"/>
        <v>0</v>
      </c>
      <c r="BF22" s="24">
        <f t="shared" si="31"/>
        <v>0</v>
      </c>
      <c r="BG22" s="24">
        <f t="shared" si="31"/>
        <v>0</v>
      </c>
      <c r="BH22" s="24">
        <f t="shared" si="31"/>
        <v>0</v>
      </c>
      <c r="BI22" s="24">
        <f t="shared" si="31"/>
        <v>0</v>
      </c>
      <c r="BJ22" s="24">
        <f t="shared" si="31"/>
        <v>0</v>
      </c>
      <c r="BK22" s="24">
        <f t="shared" ref="BK22:BT37" si="32">IFERROR(VLOOKUP($B22+1-BK$9,Allocation_Charge,2,1),0%)</f>
        <v>0</v>
      </c>
      <c r="BL22" s="24">
        <f t="shared" si="32"/>
        <v>0</v>
      </c>
      <c r="BM22" s="24">
        <f t="shared" si="32"/>
        <v>0</v>
      </c>
      <c r="BN22" s="24">
        <f t="shared" si="32"/>
        <v>0</v>
      </c>
      <c r="BO22" s="24">
        <f t="shared" si="32"/>
        <v>0</v>
      </c>
      <c r="BP22" s="24">
        <f t="shared" si="32"/>
        <v>0</v>
      </c>
      <c r="BQ22" s="24">
        <f t="shared" si="32"/>
        <v>0</v>
      </c>
      <c r="BR22" s="24">
        <f t="shared" si="32"/>
        <v>0</v>
      </c>
      <c r="BS22" s="24">
        <f t="shared" si="32"/>
        <v>0</v>
      </c>
      <c r="BT22" s="24">
        <f t="shared" si="32"/>
        <v>0</v>
      </c>
      <c r="BU22" s="24">
        <f t="shared" ref="BU22:CD37" si="33">IFERROR(VLOOKUP($B22+1-BU$9,Allocation_Charge,2,1),0%)</f>
        <v>0</v>
      </c>
      <c r="BV22" s="24">
        <f t="shared" si="33"/>
        <v>0</v>
      </c>
      <c r="BW22" s="24">
        <f t="shared" si="33"/>
        <v>0</v>
      </c>
      <c r="BX22" s="24">
        <f t="shared" si="33"/>
        <v>0</v>
      </c>
      <c r="BY22" s="24">
        <f t="shared" si="33"/>
        <v>0</v>
      </c>
      <c r="BZ22" s="24">
        <f t="shared" si="33"/>
        <v>0</v>
      </c>
      <c r="CA22" s="24">
        <f t="shared" si="33"/>
        <v>0</v>
      </c>
      <c r="CB22" s="24">
        <f t="shared" si="33"/>
        <v>0</v>
      </c>
      <c r="CC22" s="24">
        <f t="shared" si="33"/>
        <v>0</v>
      </c>
      <c r="CD22" s="24">
        <f t="shared" si="33"/>
        <v>0</v>
      </c>
      <c r="CE22" s="24">
        <f t="shared" ref="CE22:CN37" si="34">IFERROR(VLOOKUP($B22+1-CE$9,Allocation_Charge,2,1),0%)</f>
        <v>0</v>
      </c>
      <c r="CF22" s="24">
        <f t="shared" si="34"/>
        <v>0</v>
      </c>
      <c r="CG22" s="24">
        <f t="shared" si="34"/>
        <v>0</v>
      </c>
      <c r="CH22" s="24">
        <f t="shared" si="34"/>
        <v>0</v>
      </c>
      <c r="CI22" s="24">
        <f t="shared" si="34"/>
        <v>0</v>
      </c>
      <c r="CJ22" s="24">
        <f t="shared" si="34"/>
        <v>0</v>
      </c>
      <c r="CK22" s="24">
        <f t="shared" si="34"/>
        <v>0</v>
      </c>
      <c r="CL22" s="24">
        <f t="shared" si="34"/>
        <v>0</v>
      </c>
      <c r="CM22" s="24">
        <f t="shared" si="34"/>
        <v>0</v>
      </c>
      <c r="CN22" s="24">
        <f t="shared" si="34"/>
        <v>0</v>
      </c>
      <c r="CO22" s="24">
        <f t="shared" ref="CO22:CX37" si="35">IFERROR(VLOOKUP($B22+1-CO$9,Allocation_Charge,2,1),0%)</f>
        <v>0</v>
      </c>
      <c r="CP22" s="24">
        <f t="shared" si="35"/>
        <v>0</v>
      </c>
      <c r="CQ22" s="24">
        <f t="shared" si="35"/>
        <v>0</v>
      </c>
      <c r="CR22" s="24">
        <f t="shared" si="35"/>
        <v>0</v>
      </c>
      <c r="CS22" s="24">
        <f t="shared" si="35"/>
        <v>0</v>
      </c>
      <c r="CT22" s="24">
        <f t="shared" si="35"/>
        <v>0</v>
      </c>
      <c r="CU22" s="24">
        <f t="shared" si="35"/>
        <v>0</v>
      </c>
      <c r="CV22" s="24">
        <f t="shared" si="35"/>
        <v>0</v>
      </c>
      <c r="CW22" s="24">
        <f t="shared" si="35"/>
        <v>0</v>
      </c>
      <c r="CX22" s="24">
        <f t="shared" si="35"/>
        <v>0</v>
      </c>
      <c r="CY22" s="24">
        <f t="shared" ref="CY22:DH37" si="36">IFERROR(VLOOKUP($B22+1-CY$9,Allocation_Charge,2,1),0%)</f>
        <v>0</v>
      </c>
      <c r="CZ22" s="24">
        <f t="shared" si="36"/>
        <v>0</v>
      </c>
      <c r="DA22" s="24">
        <f t="shared" si="36"/>
        <v>0</v>
      </c>
      <c r="DB22" s="24">
        <f t="shared" si="36"/>
        <v>0</v>
      </c>
      <c r="DC22" s="24">
        <f t="shared" si="36"/>
        <v>0</v>
      </c>
      <c r="DD22" s="24">
        <f t="shared" si="36"/>
        <v>0</v>
      </c>
      <c r="DE22" s="24">
        <f t="shared" si="36"/>
        <v>0</v>
      </c>
      <c r="DF22" s="24">
        <f t="shared" si="36"/>
        <v>0</v>
      </c>
      <c r="DG22" s="24">
        <f t="shared" si="36"/>
        <v>0</v>
      </c>
      <c r="DH22" s="24">
        <f t="shared" si="36"/>
        <v>0</v>
      </c>
      <c r="DI22" s="24">
        <f t="shared" ref="DI22:DR37" si="37">IFERROR(VLOOKUP($B22+1-DI$9,Allocation_Charge,2,1),0%)</f>
        <v>0</v>
      </c>
      <c r="DJ22" s="24">
        <f t="shared" si="37"/>
        <v>0</v>
      </c>
      <c r="DK22" s="24">
        <f t="shared" si="37"/>
        <v>0</v>
      </c>
      <c r="DL22" s="24">
        <f t="shared" si="37"/>
        <v>0</v>
      </c>
      <c r="DM22" s="24">
        <f t="shared" si="37"/>
        <v>0</v>
      </c>
      <c r="DN22" s="24">
        <f t="shared" si="37"/>
        <v>0</v>
      </c>
      <c r="DO22" s="24">
        <f t="shared" si="37"/>
        <v>0</v>
      </c>
      <c r="DP22" s="24">
        <f t="shared" si="37"/>
        <v>0</v>
      </c>
      <c r="DQ22" s="24">
        <f t="shared" si="37"/>
        <v>0</v>
      </c>
      <c r="DR22" s="24">
        <f t="shared" si="37"/>
        <v>0</v>
      </c>
      <c r="DS22" s="24">
        <f t="shared" ref="DS22:EB37" si="38">IFERROR(VLOOKUP($B22+1-DS$9,Allocation_Charge,2,1),0%)</f>
        <v>0</v>
      </c>
      <c r="DT22" s="24">
        <f t="shared" si="38"/>
        <v>0</v>
      </c>
      <c r="DU22" s="24">
        <f t="shared" si="38"/>
        <v>0</v>
      </c>
      <c r="DV22" s="24">
        <f t="shared" si="38"/>
        <v>0</v>
      </c>
      <c r="DW22" s="24">
        <f t="shared" si="38"/>
        <v>0</v>
      </c>
      <c r="DX22" s="24">
        <f t="shared" si="38"/>
        <v>0</v>
      </c>
      <c r="DY22" s="24">
        <f t="shared" si="38"/>
        <v>0</v>
      </c>
      <c r="DZ22" s="24">
        <f t="shared" si="38"/>
        <v>0</v>
      </c>
      <c r="EA22" s="24">
        <f t="shared" si="38"/>
        <v>0</v>
      </c>
      <c r="EB22" s="24">
        <f t="shared" si="38"/>
        <v>0</v>
      </c>
      <c r="EC22" s="24">
        <f t="shared" ref="EC22:EL37" si="39">IFERROR(VLOOKUP($B22+1-EC$9,Allocation_Charge,2,1),0%)</f>
        <v>0</v>
      </c>
      <c r="ED22" s="24">
        <f t="shared" si="39"/>
        <v>0</v>
      </c>
      <c r="EE22" s="24">
        <f t="shared" si="39"/>
        <v>0</v>
      </c>
      <c r="EF22" s="24">
        <f t="shared" si="39"/>
        <v>0</v>
      </c>
      <c r="EG22" s="24">
        <f t="shared" si="39"/>
        <v>0</v>
      </c>
      <c r="EH22" s="24">
        <f t="shared" si="39"/>
        <v>0</v>
      </c>
      <c r="EI22" s="24">
        <f t="shared" si="39"/>
        <v>0</v>
      </c>
      <c r="EJ22" s="24">
        <f t="shared" si="39"/>
        <v>0</v>
      </c>
      <c r="EK22" s="24">
        <f t="shared" si="39"/>
        <v>0</v>
      </c>
      <c r="EL22" s="24">
        <f t="shared" si="39"/>
        <v>0</v>
      </c>
      <c r="EM22" s="24">
        <f t="shared" ref="EM22:EV37" si="40">IFERROR(VLOOKUP($B22+1-EM$9,Allocation_Charge,2,1),0%)</f>
        <v>0</v>
      </c>
      <c r="EN22" s="24">
        <f t="shared" si="40"/>
        <v>0</v>
      </c>
      <c r="EO22" s="24">
        <f t="shared" si="40"/>
        <v>0</v>
      </c>
      <c r="EP22" s="24">
        <f t="shared" si="40"/>
        <v>0</v>
      </c>
      <c r="EQ22" s="24">
        <f t="shared" si="40"/>
        <v>0</v>
      </c>
      <c r="ER22" s="24">
        <f t="shared" si="40"/>
        <v>0</v>
      </c>
      <c r="ES22" s="24">
        <f t="shared" si="40"/>
        <v>0</v>
      </c>
      <c r="ET22" s="24">
        <f t="shared" si="40"/>
        <v>0</v>
      </c>
      <c r="EU22" s="24">
        <f t="shared" si="40"/>
        <v>0</v>
      </c>
      <c r="EV22" s="24">
        <f t="shared" si="40"/>
        <v>0</v>
      </c>
      <c r="EW22" s="24">
        <f t="shared" ref="EW22:FF37" si="41">IFERROR(VLOOKUP($B22+1-EW$9,Allocation_Charge,2,1),0%)</f>
        <v>0</v>
      </c>
      <c r="EX22" s="24">
        <f t="shared" si="41"/>
        <v>0</v>
      </c>
      <c r="EY22" s="24">
        <f t="shared" si="41"/>
        <v>0</v>
      </c>
      <c r="EZ22" s="24">
        <f t="shared" si="41"/>
        <v>0</v>
      </c>
      <c r="FA22" s="24">
        <f t="shared" si="41"/>
        <v>0</v>
      </c>
      <c r="FB22" s="24">
        <f t="shared" si="41"/>
        <v>0</v>
      </c>
      <c r="FC22" s="24">
        <f t="shared" si="41"/>
        <v>0</v>
      </c>
      <c r="FD22" s="24">
        <f t="shared" si="41"/>
        <v>0</v>
      </c>
      <c r="FE22" s="24">
        <f t="shared" si="41"/>
        <v>0</v>
      </c>
      <c r="FF22" s="24">
        <f t="shared" si="41"/>
        <v>0</v>
      </c>
      <c r="FG22" s="24">
        <f t="shared" ref="FG22:FP37" si="42">IFERROR(VLOOKUP($B22+1-FG$9,Allocation_Charge,2,1),0%)</f>
        <v>0</v>
      </c>
      <c r="FH22" s="24">
        <f t="shared" si="42"/>
        <v>0</v>
      </c>
      <c r="FI22" s="24">
        <f t="shared" si="42"/>
        <v>0</v>
      </c>
      <c r="FJ22" s="24">
        <f t="shared" si="42"/>
        <v>0</v>
      </c>
      <c r="FK22" s="24">
        <f t="shared" si="42"/>
        <v>0</v>
      </c>
      <c r="FL22" s="24">
        <f t="shared" si="42"/>
        <v>0</v>
      </c>
      <c r="FM22" s="24">
        <f t="shared" si="42"/>
        <v>0</v>
      </c>
      <c r="FN22" s="24">
        <f t="shared" si="42"/>
        <v>0</v>
      </c>
      <c r="FO22" s="24">
        <f t="shared" si="42"/>
        <v>0</v>
      </c>
      <c r="FP22" s="24">
        <f t="shared" si="42"/>
        <v>0</v>
      </c>
      <c r="FQ22" s="24">
        <f t="shared" ref="FQ22:FZ37" si="43">IFERROR(VLOOKUP($B22+1-FQ$9,Allocation_Charge,2,1),0%)</f>
        <v>0</v>
      </c>
      <c r="FR22" s="24">
        <f t="shared" si="43"/>
        <v>0</v>
      </c>
      <c r="FS22" s="24">
        <f t="shared" si="43"/>
        <v>0</v>
      </c>
      <c r="FT22" s="24">
        <f t="shared" si="43"/>
        <v>0</v>
      </c>
      <c r="FU22" s="24">
        <f t="shared" si="43"/>
        <v>0</v>
      </c>
      <c r="FV22" s="24">
        <f t="shared" si="43"/>
        <v>0</v>
      </c>
      <c r="FW22" s="24">
        <f t="shared" si="43"/>
        <v>0</v>
      </c>
      <c r="FX22" s="24">
        <f t="shared" si="43"/>
        <v>0</v>
      </c>
      <c r="FY22" s="24">
        <f t="shared" si="43"/>
        <v>0</v>
      </c>
      <c r="FZ22" s="24">
        <f t="shared" si="43"/>
        <v>0</v>
      </c>
      <c r="GA22" s="24">
        <f t="shared" ref="GA22:GJ37" si="44">IFERROR(VLOOKUP($B22+1-GA$9,Allocation_Charge,2,1),0%)</f>
        <v>0</v>
      </c>
      <c r="GB22" s="24">
        <f t="shared" si="44"/>
        <v>0</v>
      </c>
      <c r="GC22" s="24">
        <f t="shared" si="44"/>
        <v>0</v>
      </c>
      <c r="GD22" s="24">
        <f t="shared" si="44"/>
        <v>0</v>
      </c>
      <c r="GE22" s="24">
        <f t="shared" si="44"/>
        <v>0</v>
      </c>
      <c r="GF22" s="24">
        <f t="shared" si="44"/>
        <v>0</v>
      </c>
      <c r="GG22" s="24">
        <f t="shared" si="44"/>
        <v>0</v>
      </c>
      <c r="GH22" s="24">
        <f t="shared" si="44"/>
        <v>0</v>
      </c>
      <c r="GI22" s="24">
        <f t="shared" si="44"/>
        <v>0</v>
      </c>
      <c r="GJ22" s="24">
        <f t="shared" si="44"/>
        <v>0</v>
      </c>
      <c r="GK22" s="24">
        <f t="shared" ref="GK22:GT37" si="45">IFERROR(VLOOKUP($B22+1-GK$9,Allocation_Charge,2,1),0%)</f>
        <v>0</v>
      </c>
      <c r="GL22" s="24">
        <f t="shared" si="45"/>
        <v>0</v>
      </c>
      <c r="GM22" s="24">
        <f t="shared" si="45"/>
        <v>0</v>
      </c>
      <c r="GN22" s="24">
        <f t="shared" si="45"/>
        <v>0</v>
      </c>
      <c r="GO22" s="24">
        <f t="shared" si="45"/>
        <v>0</v>
      </c>
      <c r="GP22" s="24">
        <f t="shared" si="45"/>
        <v>0</v>
      </c>
      <c r="GQ22" s="24">
        <f t="shared" si="45"/>
        <v>0</v>
      </c>
      <c r="GR22" s="24">
        <f t="shared" si="45"/>
        <v>0</v>
      </c>
      <c r="GS22" s="24">
        <f t="shared" si="45"/>
        <v>0</v>
      </c>
      <c r="GT22" s="24">
        <f t="shared" si="45"/>
        <v>0</v>
      </c>
      <c r="GU22" s="24">
        <f t="shared" ref="GU22:HD37" si="46">IFERROR(VLOOKUP($B22+1-GU$9,Allocation_Charge,2,1),0%)</f>
        <v>0</v>
      </c>
      <c r="GV22" s="24">
        <f t="shared" si="46"/>
        <v>0</v>
      </c>
      <c r="GW22" s="24">
        <f t="shared" si="46"/>
        <v>0</v>
      </c>
      <c r="GX22" s="24">
        <f t="shared" si="46"/>
        <v>0</v>
      </c>
      <c r="GY22" s="24">
        <f t="shared" si="46"/>
        <v>0</v>
      </c>
      <c r="GZ22" s="24">
        <f t="shared" si="46"/>
        <v>0</v>
      </c>
      <c r="HA22" s="24">
        <f t="shared" si="46"/>
        <v>0</v>
      </c>
      <c r="HB22" s="24">
        <f t="shared" si="46"/>
        <v>0</v>
      </c>
      <c r="HC22" s="24">
        <f t="shared" si="46"/>
        <v>0</v>
      </c>
      <c r="HD22" s="24">
        <f t="shared" si="46"/>
        <v>0</v>
      </c>
      <c r="HE22" s="24">
        <f t="shared" ref="HE22:HN37" si="47">IFERROR(VLOOKUP($B22+1-HE$9,Allocation_Charge,2,1),0%)</f>
        <v>0</v>
      </c>
      <c r="HF22" s="24">
        <f t="shared" si="47"/>
        <v>0</v>
      </c>
      <c r="HG22" s="24">
        <f t="shared" si="47"/>
        <v>0</v>
      </c>
      <c r="HH22" s="24">
        <f t="shared" si="47"/>
        <v>0</v>
      </c>
      <c r="HI22" s="24">
        <f t="shared" si="47"/>
        <v>0</v>
      </c>
      <c r="HJ22" s="24">
        <f t="shared" si="47"/>
        <v>0</v>
      </c>
      <c r="HK22" s="24">
        <f t="shared" si="47"/>
        <v>0</v>
      </c>
      <c r="HL22" s="24">
        <f t="shared" si="47"/>
        <v>0</v>
      </c>
      <c r="HM22" s="24">
        <f t="shared" si="47"/>
        <v>0</v>
      </c>
      <c r="HN22" s="24">
        <f t="shared" si="47"/>
        <v>0</v>
      </c>
      <c r="HO22" s="24">
        <f t="shared" ref="HO22:HX37" si="48">IFERROR(VLOOKUP($B22+1-HO$9,Allocation_Charge,2,1),0%)</f>
        <v>0</v>
      </c>
      <c r="HP22" s="24">
        <f t="shared" si="48"/>
        <v>0</v>
      </c>
      <c r="HQ22" s="24">
        <f t="shared" si="48"/>
        <v>0</v>
      </c>
      <c r="HR22" s="24">
        <f t="shared" si="48"/>
        <v>0</v>
      </c>
      <c r="HS22" s="24">
        <f t="shared" si="48"/>
        <v>0</v>
      </c>
      <c r="HT22" s="24">
        <f t="shared" si="48"/>
        <v>0</v>
      </c>
      <c r="HU22" s="24">
        <f t="shared" si="48"/>
        <v>0</v>
      </c>
      <c r="HV22" s="24">
        <f t="shared" si="48"/>
        <v>0</v>
      </c>
      <c r="HW22" s="24">
        <f t="shared" si="48"/>
        <v>0</v>
      </c>
      <c r="HX22" s="24">
        <f t="shared" si="48"/>
        <v>0</v>
      </c>
      <c r="HY22" s="24">
        <f t="shared" ref="HY22:IH37" si="49">IFERROR(VLOOKUP($B22+1-HY$9,Allocation_Charge,2,1),0%)</f>
        <v>0</v>
      </c>
      <c r="HZ22" s="24">
        <f t="shared" si="49"/>
        <v>0</v>
      </c>
      <c r="IA22" s="24">
        <f t="shared" si="49"/>
        <v>0</v>
      </c>
      <c r="IB22" s="24">
        <f t="shared" si="49"/>
        <v>0</v>
      </c>
      <c r="IC22" s="24">
        <f t="shared" si="49"/>
        <v>0</v>
      </c>
      <c r="ID22" s="24">
        <f t="shared" si="49"/>
        <v>0</v>
      </c>
      <c r="IE22" s="24">
        <f t="shared" si="49"/>
        <v>0</v>
      </c>
      <c r="IF22" s="24">
        <f t="shared" si="49"/>
        <v>0</v>
      </c>
      <c r="IG22" s="24">
        <f t="shared" si="49"/>
        <v>0</v>
      </c>
      <c r="IH22" s="24">
        <f t="shared" si="49"/>
        <v>0</v>
      </c>
      <c r="II22" s="24">
        <f t="shared" ref="II22:IR37" si="50">IFERROR(VLOOKUP($B22+1-II$9,Allocation_Charge,2,1),0%)</f>
        <v>0</v>
      </c>
      <c r="IJ22" s="24">
        <f t="shared" si="50"/>
        <v>0</v>
      </c>
      <c r="IK22" s="24">
        <f t="shared" si="50"/>
        <v>0</v>
      </c>
      <c r="IL22" s="24">
        <f t="shared" si="50"/>
        <v>0</v>
      </c>
      <c r="IM22" s="24">
        <f t="shared" si="50"/>
        <v>0</v>
      </c>
      <c r="IN22" s="24">
        <f t="shared" si="50"/>
        <v>0</v>
      </c>
      <c r="IO22" s="24">
        <f t="shared" si="50"/>
        <v>0</v>
      </c>
      <c r="IP22" s="24">
        <f t="shared" si="50"/>
        <v>0</v>
      </c>
      <c r="IQ22" s="24">
        <f t="shared" si="50"/>
        <v>0</v>
      </c>
      <c r="IR22" s="24">
        <f t="shared" si="50"/>
        <v>0</v>
      </c>
    </row>
    <row r="23" spans="1:252" s="7" customFormat="1" ht="15" customHeight="1" x14ac:dyDescent="0.35">
      <c r="A23" s="2"/>
      <c r="B23" s="13">
        <f t="shared" si="25"/>
        <v>2022</v>
      </c>
      <c r="C23" s="24">
        <f t="shared" si="26"/>
        <v>0</v>
      </c>
      <c r="D23" s="24">
        <f t="shared" si="26"/>
        <v>0</v>
      </c>
      <c r="E23" s="24">
        <f t="shared" si="26"/>
        <v>0</v>
      </c>
      <c r="F23" s="24">
        <f t="shared" si="26"/>
        <v>0</v>
      </c>
      <c r="G23" s="24">
        <f t="shared" si="26"/>
        <v>0</v>
      </c>
      <c r="H23" s="24">
        <f t="shared" si="26"/>
        <v>0</v>
      </c>
      <c r="I23" s="24">
        <f t="shared" si="26"/>
        <v>0</v>
      </c>
      <c r="J23" s="24">
        <f t="shared" si="26"/>
        <v>0</v>
      </c>
      <c r="K23" s="24">
        <f t="shared" si="26"/>
        <v>0</v>
      </c>
      <c r="L23" s="24">
        <f t="shared" si="26"/>
        <v>0</v>
      </c>
      <c r="M23" s="24">
        <f t="shared" si="27"/>
        <v>0</v>
      </c>
      <c r="N23" s="24">
        <f t="shared" si="27"/>
        <v>0</v>
      </c>
      <c r="O23" s="24">
        <f t="shared" si="27"/>
        <v>0</v>
      </c>
      <c r="P23" s="24">
        <f t="shared" si="27"/>
        <v>0</v>
      </c>
      <c r="Q23" s="24">
        <f t="shared" si="27"/>
        <v>0</v>
      </c>
      <c r="R23" s="24">
        <f t="shared" si="27"/>
        <v>0</v>
      </c>
      <c r="S23" s="24">
        <f t="shared" si="27"/>
        <v>0</v>
      </c>
      <c r="T23" s="24">
        <f t="shared" si="27"/>
        <v>0</v>
      </c>
      <c r="U23" s="24">
        <f t="shared" si="27"/>
        <v>0</v>
      </c>
      <c r="V23" s="24">
        <f t="shared" si="27"/>
        <v>0</v>
      </c>
      <c r="W23" s="24">
        <f t="shared" si="28"/>
        <v>0</v>
      </c>
      <c r="X23" s="24">
        <f t="shared" si="28"/>
        <v>0</v>
      </c>
      <c r="Y23" s="24">
        <f t="shared" si="28"/>
        <v>0</v>
      </c>
      <c r="Z23" s="24">
        <f t="shared" si="28"/>
        <v>0</v>
      </c>
      <c r="AA23" s="24">
        <f t="shared" si="28"/>
        <v>0</v>
      </c>
      <c r="AB23" s="24">
        <f t="shared" si="28"/>
        <v>0</v>
      </c>
      <c r="AC23" s="24">
        <f t="shared" si="28"/>
        <v>0</v>
      </c>
      <c r="AD23" s="24">
        <f t="shared" si="28"/>
        <v>0</v>
      </c>
      <c r="AE23" s="24">
        <f t="shared" si="28"/>
        <v>0</v>
      </c>
      <c r="AF23" s="24">
        <f t="shared" si="28"/>
        <v>0</v>
      </c>
      <c r="AG23" s="24">
        <f t="shared" si="29"/>
        <v>0</v>
      </c>
      <c r="AH23" s="24">
        <f t="shared" si="29"/>
        <v>0</v>
      </c>
      <c r="AI23" s="24">
        <f t="shared" si="29"/>
        <v>0</v>
      </c>
      <c r="AJ23" s="24">
        <f t="shared" si="29"/>
        <v>0</v>
      </c>
      <c r="AK23" s="24">
        <f t="shared" si="29"/>
        <v>0</v>
      </c>
      <c r="AL23" s="24">
        <f t="shared" si="29"/>
        <v>0</v>
      </c>
      <c r="AM23" s="24">
        <f t="shared" si="29"/>
        <v>0</v>
      </c>
      <c r="AN23" s="24">
        <f t="shared" si="29"/>
        <v>0</v>
      </c>
      <c r="AO23" s="24">
        <f t="shared" si="29"/>
        <v>0</v>
      </c>
      <c r="AP23" s="24">
        <f t="shared" si="29"/>
        <v>0</v>
      </c>
      <c r="AQ23" s="24">
        <f t="shared" si="30"/>
        <v>0</v>
      </c>
      <c r="AR23" s="24">
        <f t="shared" si="30"/>
        <v>0</v>
      </c>
      <c r="AS23" s="24">
        <f t="shared" si="30"/>
        <v>0</v>
      </c>
      <c r="AT23" s="24">
        <f t="shared" si="30"/>
        <v>0</v>
      </c>
      <c r="AU23" s="24">
        <f t="shared" si="30"/>
        <v>0</v>
      </c>
      <c r="AV23" s="24">
        <f t="shared" si="30"/>
        <v>0</v>
      </c>
      <c r="AW23" s="24">
        <f t="shared" si="30"/>
        <v>0</v>
      </c>
      <c r="AX23" s="24">
        <f t="shared" si="30"/>
        <v>0</v>
      </c>
      <c r="AY23" s="24">
        <f t="shared" si="30"/>
        <v>0</v>
      </c>
      <c r="AZ23" s="24">
        <f t="shared" si="30"/>
        <v>0</v>
      </c>
      <c r="BA23" s="24">
        <f t="shared" si="31"/>
        <v>0</v>
      </c>
      <c r="BB23" s="24">
        <f t="shared" si="31"/>
        <v>0</v>
      </c>
      <c r="BC23" s="24">
        <f t="shared" si="31"/>
        <v>0</v>
      </c>
      <c r="BD23" s="24">
        <f t="shared" si="31"/>
        <v>0</v>
      </c>
      <c r="BE23" s="24">
        <f t="shared" si="31"/>
        <v>0</v>
      </c>
      <c r="BF23" s="24">
        <f t="shared" si="31"/>
        <v>0</v>
      </c>
      <c r="BG23" s="24">
        <f t="shared" si="31"/>
        <v>0</v>
      </c>
      <c r="BH23" s="24">
        <f t="shared" si="31"/>
        <v>0</v>
      </c>
      <c r="BI23" s="24">
        <f t="shared" si="31"/>
        <v>0</v>
      </c>
      <c r="BJ23" s="24">
        <f t="shared" si="31"/>
        <v>0</v>
      </c>
      <c r="BK23" s="24">
        <f t="shared" si="32"/>
        <v>0</v>
      </c>
      <c r="BL23" s="24">
        <f t="shared" si="32"/>
        <v>0</v>
      </c>
      <c r="BM23" s="24">
        <f t="shared" si="32"/>
        <v>0</v>
      </c>
      <c r="BN23" s="24">
        <f t="shared" si="32"/>
        <v>0</v>
      </c>
      <c r="BO23" s="24">
        <f t="shared" si="32"/>
        <v>0</v>
      </c>
      <c r="BP23" s="24">
        <f t="shared" si="32"/>
        <v>0</v>
      </c>
      <c r="BQ23" s="24">
        <f t="shared" si="32"/>
        <v>0</v>
      </c>
      <c r="BR23" s="24">
        <f t="shared" si="32"/>
        <v>0</v>
      </c>
      <c r="BS23" s="24">
        <f t="shared" si="32"/>
        <v>0</v>
      </c>
      <c r="BT23" s="24">
        <f t="shared" si="32"/>
        <v>0</v>
      </c>
      <c r="BU23" s="24">
        <f t="shared" si="33"/>
        <v>0</v>
      </c>
      <c r="BV23" s="24">
        <f t="shared" si="33"/>
        <v>0</v>
      </c>
      <c r="BW23" s="24">
        <f t="shared" si="33"/>
        <v>0</v>
      </c>
      <c r="BX23" s="24">
        <f t="shared" si="33"/>
        <v>0</v>
      </c>
      <c r="BY23" s="24">
        <f t="shared" si="33"/>
        <v>0</v>
      </c>
      <c r="BZ23" s="24">
        <f t="shared" si="33"/>
        <v>0</v>
      </c>
      <c r="CA23" s="24">
        <f t="shared" si="33"/>
        <v>0</v>
      </c>
      <c r="CB23" s="24">
        <f t="shared" si="33"/>
        <v>0</v>
      </c>
      <c r="CC23" s="24">
        <f t="shared" si="33"/>
        <v>0</v>
      </c>
      <c r="CD23" s="24">
        <f t="shared" si="33"/>
        <v>0</v>
      </c>
      <c r="CE23" s="24">
        <f t="shared" si="34"/>
        <v>0</v>
      </c>
      <c r="CF23" s="24">
        <f t="shared" si="34"/>
        <v>0</v>
      </c>
      <c r="CG23" s="24">
        <f t="shared" si="34"/>
        <v>0</v>
      </c>
      <c r="CH23" s="24">
        <f t="shared" si="34"/>
        <v>0</v>
      </c>
      <c r="CI23" s="24">
        <f t="shared" si="34"/>
        <v>0</v>
      </c>
      <c r="CJ23" s="24">
        <f t="shared" si="34"/>
        <v>0</v>
      </c>
      <c r="CK23" s="24">
        <f t="shared" si="34"/>
        <v>0</v>
      </c>
      <c r="CL23" s="24">
        <f t="shared" si="34"/>
        <v>0</v>
      </c>
      <c r="CM23" s="24">
        <f t="shared" si="34"/>
        <v>0</v>
      </c>
      <c r="CN23" s="24">
        <f t="shared" si="34"/>
        <v>0</v>
      </c>
      <c r="CO23" s="24">
        <f t="shared" si="35"/>
        <v>0</v>
      </c>
      <c r="CP23" s="24">
        <f t="shared" si="35"/>
        <v>0</v>
      </c>
      <c r="CQ23" s="24">
        <f t="shared" si="35"/>
        <v>0</v>
      </c>
      <c r="CR23" s="24">
        <f t="shared" si="35"/>
        <v>0</v>
      </c>
      <c r="CS23" s="24">
        <f t="shared" si="35"/>
        <v>0</v>
      </c>
      <c r="CT23" s="24">
        <f t="shared" si="35"/>
        <v>0</v>
      </c>
      <c r="CU23" s="24">
        <f t="shared" si="35"/>
        <v>0</v>
      </c>
      <c r="CV23" s="24">
        <f t="shared" si="35"/>
        <v>0</v>
      </c>
      <c r="CW23" s="24">
        <f t="shared" si="35"/>
        <v>0</v>
      </c>
      <c r="CX23" s="24">
        <f t="shared" si="35"/>
        <v>0</v>
      </c>
      <c r="CY23" s="24">
        <f t="shared" si="36"/>
        <v>0</v>
      </c>
      <c r="CZ23" s="24">
        <f t="shared" si="36"/>
        <v>0</v>
      </c>
      <c r="DA23" s="24">
        <f t="shared" si="36"/>
        <v>0</v>
      </c>
      <c r="DB23" s="24">
        <f t="shared" si="36"/>
        <v>0</v>
      </c>
      <c r="DC23" s="24">
        <f t="shared" si="36"/>
        <v>0</v>
      </c>
      <c r="DD23" s="24">
        <f t="shared" si="36"/>
        <v>0</v>
      </c>
      <c r="DE23" s="24">
        <f t="shared" si="36"/>
        <v>0</v>
      </c>
      <c r="DF23" s="24">
        <f t="shared" si="36"/>
        <v>0</v>
      </c>
      <c r="DG23" s="24">
        <f t="shared" si="36"/>
        <v>0</v>
      </c>
      <c r="DH23" s="24">
        <f t="shared" si="36"/>
        <v>0</v>
      </c>
      <c r="DI23" s="24">
        <f t="shared" si="37"/>
        <v>0</v>
      </c>
      <c r="DJ23" s="24">
        <f t="shared" si="37"/>
        <v>0</v>
      </c>
      <c r="DK23" s="24">
        <f t="shared" si="37"/>
        <v>0</v>
      </c>
      <c r="DL23" s="24">
        <f t="shared" si="37"/>
        <v>0</v>
      </c>
      <c r="DM23" s="24">
        <f t="shared" si="37"/>
        <v>0</v>
      </c>
      <c r="DN23" s="24">
        <f t="shared" si="37"/>
        <v>0</v>
      </c>
      <c r="DO23" s="24">
        <f t="shared" si="37"/>
        <v>0</v>
      </c>
      <c r="DP23" s="24">
        <f t="shared" si="37"/>
        <v>0</v>
      </c>
      <c r="DQ23" s="24">
        <f t="shared" si="37"/>
        <v>0</v>
      </c>
      <c r="DR23" s="24">
        <f t="shared" si="37"/>
        <v>0</v>
      </c>
      <c r="DS23" s="24">
        <f t="shared" si="38"/>
        <v>0</v>
      </c>
      <c r="DT23" s="24">
        <f t="shared" si="38"/>
        <v>0</v>
      </c>
      <c r="DU23" s="24">
        <f t="shared" si="38"/>
        <v>0</v>
      </c>
      <c r="DV23" s="24">
        <f t="shared" si="38"/>
        <v>0</v>
      </c>
      <c r="DW23" s="24">
        <f t="shared" si="38"/>
        <v>0</v>
      </c>
      <c r="DX23" s="24">
        <f t="shared" si="38"/>
        <v>0</v>
      </c>
      <c r="DY23" s="24">
        <f t="shared" si="38"/>
        <v>0</v>
      </c>
      <c r="DZ23" s="24">
        <f t="shared" si="38"/>
        <v>0</v>
      </c>
      <c r="EA23" s="24">
        <f t="shared" si="38"/>
        <v>0</v>
      </c>
      <c r="EB23" s="24">
        <f t="shared" si="38"/>
        <v>0</v>
      </c>
      <c r="EC23" s="24">
        <f t="shared" si="39"/>
        <v>0</v>
      </c>
      <c r="ED23" s="24">
        <f t="shared" si="39"/>
        <v>0</v>
      </c>
      <c r="EE23" s="24">
        <f t="shared" si="39"/>
        <v>0</v>
      </c>
      <c r="EF23" s="24">
        <f t="shared" si="39"/>
        <v>0</v>
      </c>
      <c r="EG23" s="24">
        <f t="shared" si="39"/>
        <v>0</v>
      </c>
      <c r="EH23" s="24">
        <f t="shared" si="39"/>
        <v>0</v>
      </c>
      <c r="EI23" s="24">
        <f t="shared" si="39"/>
        <v>0</v>
      </c>
      <c r="EJ23" s="24">
        <f t="shared" si="39"/>
        <v>0</v>
      </c>
      <c r="EK23" s="24">
        <f t="shared" si="39"/>
        <v>0</v>
      </c>
      <c r="EL23" s="24">
        <f t="shared" si="39"/>
        <v>0</v>
      </c>
      <c r="EM23" s="24">
        <f t="shared" si="40"/>
        <v>0</v>
      </c>
      <c r="EN23" s="24">
        <f t="shared" si="40"/>
        <v>0</v>
      </c>
      <c r="EO23" s="24">
        <f t="shared" si="40"/>
        <v>0</v>
      </c>
      <c r="EP23" s="24">
        <f t="shared" si="40"/>
        <v>0</v>
      </c>
      <c r="EQ23" s="24">
        <f t="shared" si="40"/>
        <v>0</v>
      </c>
      <c r="ER23" s="24">
        <f t="shared" si="40"/>
        <v>0</v>
      </c>
      <c r="ES23" s="24">
        <f t="shared" si="40"/>
        <v>0</v>
      </c>
      <c r="ET23" s="24">
        <f t="shared" si="40"/>
        <v>0</v>
      </c>
      <c r="EU23" s="24">
        <f t="shared" si="40"/>
        <v>0</v>
      </c>
      <c r="EV23" s="24">
        <f t="shared" si="40"/>
        <v>0</v>
      </c>
      <c r="EW23" s="24">
        <f t="shared" si="41"/>
        <v>0</v>
      </c>
      <c r="EX23" s="24">
        <f t="shared" si="41"/>
        <v>0</v>
      </c>
      <c r="EY23" s="24">
        <f t="shared" si="41"/>
        <v>0</v>
      </c>
      <c r="EZ23" s="24">
        <f t="shared" si="41"/>
        <v>0</v>
      </c>
      <c r="FA23" s="24">
        <f t="shared" si="41"/>
        <v>0</v>
      </c>
      <c r="FB23" s="24">
        <f t="shared" si="41"/>
        <v>0</v>
      </c>
      <c r="FC23" s="24">
        <f t="shared" si="41"/>
        <v>0</v>
      </c>
      <c r="FD23" s="24">
        <f t="shared" si="41"/>
        <v>0</v>
      </c>
      <c r="FE23" s="24">
        <f t="shared" si="41"/>
        <v>0</v>
      </c>
      <c r="FF23" s="24">
        <f t="shared" si="41"/>
        <v>0</v>
      </c>
      <c r="FG23" s="24">
        <f t="shared" si="42"/>
        <v>0</v>
      </c>
      <c r="FH23" s="24">
        <f t="shared" si="42"/>
        <v>0</v>
      </c>
      <c r="FI23" s="24">
        <f t="shared" si="42"/>
        <v>0</v>
      </c>
      <c r="FJ23" s="24">
        <f t="shared" si="42"/>
        <v>0</v>
      </c>
      <c r="FK23" s="24">
        <f t="shared" si="42"/>
        <v>0</v>
      </c>
      <c r="FL23" s="24">
        <f t="shared" si="42"/>
        <v>0</v>
      </c>
      <c r="FM23" s="24">
        <f t="shared" si="42"/>
        <v>0</v>
      </c>
      <c r="FN23" s="24">
        <f t="shared" si="42"/>
        <v>0</v>
      </c>
      <c r="FO23" s="24">
        <f t="shared" si="42"/>
        <v>0</v>
      </c>
      <c r="FP23" s="24">
        <f t="shared" si="42"/>
        <v>0</v>
      </c>
      <c r="FQ23" s="24">
        <f t="shared" si="43"/>
        <v>0</v>
      </c>
      <c r="FR23" s="24">
        <f t="shared" si="43"/>
        <v>0</v>
      </c>
      <c r="FS23" s="24">
        <f t="shared" si="43"/>
        <v>0</v>
      </c>
      <c r="FT23" s="24">
        <f t="shared" si="43"/>
        <v>0</v>
      </c>
      <c r="FU23" s="24">
        <f t="shared" si="43"/>
        <v>0</v>
      </c>
      <c r="FV23" s="24">
        <f t="shared" si="43"/>
        <v>0</v>
      </c>
      <c r="FW23" s="24">
        <f t="shared" si="43"/>
        <v>0</v>
      </c>
      <c r="FX23" s="24">
        <f t="shared" si="43"/>
        <v>0</v>
      </c>
      <c r="FY23" s="24">
        <f t="shared" si="43"/>
        <v>0</v>
      </c>
      <c r="FZ23" s="24">
        <f t="shared" si="43"/>
        <v>0</v>
      </c>
      <c r="GA23" s="24">
        <f t="shared" si="44"/>
        <v>0</v>
      </c>
      <c r="GB23" s="24">
        <f t="shared" si="44"/>
        <v>0</v>
      </c>
      <c r="GC23" s="24">
        <f t="shared" si="44"/>
        <v>0</v>
      </c>
      <c r="GD23" s="24">
        <f t="shared" si="44"/>
        <v>0</v>
      </c>
      <c r="GE23" s="24">
        <f t="shared" si="44"/>
        <v>0</v>
      </c>
      <c r="GF23" s="24">
        <f t="shared" si="44"/>
        <v>0</v>
      </c>
      <c r="GG23" s="24">
        <f t="shared" si="44"/>
        <v>0</v>
      </c>
      <c r="GH23" s="24">
        <f t="shared" si="44"/>
        <v>0</v>
      </c>
      <c r="GI23" s="24">
        <f t="shared" si="44"/>
        <v>0</v>
      </c>
      <c r="GJ23" s="24">
        <f t="shared" si="44"/>
        <v>0</v>
      </c>
      <c r="GK23" s="24">
        <f t="shared" si="45"/>
        <v>0</v>
      </c>
      <c r="GL23" s="24">
        <f t="shared" si="45"/>
        <v>0</v>
      </c>
      <c r="GM23" s="24">
        <f t="shared" si="45"/>
        <v>0</v>
      </c>
      <c r="GN23" s="24">
        <f t="shared" si="45"/>
        <v>0</v>
      </c>
      <c r="GO23" s="24">
        <f t="shared" si="45"/>
        <v>0</v>
      </c>
      <c r="GP23" s="24">
        <f t="shared" si="45"/>
        <v>0</v>
      </c>
      <c r="GQ23" s="24">
        <f t="shared" si="45"/>
        <v>0</v>
      </c>
      <c r="GR23" s="24">
        <f t="shared" si="45"/>
        <v>0</v>
      </c>
      <c r="GS23" s="24">
        <f t="shared" si="45"/>
        <v>0</v>
      </c>
      <c r="GT23" s="24">
        <f t="shared" si="45"/>
        <v>0</v>
      </c>
      <c r="GU23" s="24">
        <f t="shared" si="46"/>
        <v>0</v>
      </c>
      <c r="GV23" s="24">
        <f t="shared" si="46"/>
        <v>0</v>
      </c>
      <c r="GW23" s="24">
        <f t="shared" si="46"/>
        <v>0</v>
      </c>
      <c r="GX23" s="24">
        <f t="shared" si="46"/>
        <v>0</v>
      </c>
      <c r="GY23" s="24">
        <f t="shared" si="46"/>
        <v>0</v>
      </c>
      <c r="GZ23" s="24">
        <f t="shared" si="46"/>
        <v>0</v>
      </c>
      <c r="HA23" s="24">
        <f t="shared" si="46"/>
        <v>0</v>
      </c>
      <c r="HB23" s="24">
        <f t="shared" si="46"/>
        <v>0</v>
      </c>
      <c r="HC23" s="24">
        <f t="shared" si="46"/>
        <v>0</v>
      </c>
      <c r="HD23" s="24">
        <f t="shared" si="46"/>
        <v>0</v>
      </c>
      <c r="HE23" s="24">
        <f t="shared" si="47"/>
        <v>0</v>
      </c>
      <c r="HF23" s="24">
        <f t="shared" si="47"/>
        <v>0</v>
      </c>
      <c r="HG23" s="24">
        <f t="shared" si="47"/>
        <v>0</v>
      </c>
      <c r="HH23" s="24">
        <f t="shared" si="47"/>
        <v>0</v>
      </c>
      <c r="HI23" s="24">
        <f t="shared" si="47"/>
        <v>0</v>
      </c>
      <c r="HJ23" s="24">
        <f t="shared" si="47"/>
        <v>0</v>
      </c>
      <c r="HK23" s="24">
        <f t="shared" si="47"/>
        <v>0</v>
      </c>
      <c r="HL23" s="24">
        <f t="shared" si="47"/>
        <v>0</v>
      </c>
      <c r="HM23" s="24">
        <f t="shared" si="47"/>
        <v>0</v>
      </c>
      <c r="HN23" s="24">
        <f t="shared" si="47"/>
        <v>0</v>
      </c>
      <c r="HO23" s="24">
        <f t="shared" si="48"/>
        <v>0</v>
      </c>
      <c r="HP23" s="24">
        <f t="shared" si="48"/>
        <v>0</v>
      </c>
      <c r="HQ23" s="24">
        <f t="shared" si="48"/>
        <v>0</v>
      </c>
      <c r="HR23" s="24">
        <f t="shared" si="48"/>
        <v>0</v>
      </c>
      <c r="HS23" s="24">
        <f t="shared" si="48"/>
        <v>0</v>
      </c>
      <c r="HT23" s="24">
        <f t="shared" si="48"/>
        <v>0</v>
      </c>
      <c r="HU23" s="24">
        <f t="shared" si="48"/>
        <v>0</v>
      </c>
      <c r="HV23" s="24">
        <f t="shared" si="48"/>
        <v>0</v>
      </c>
      <c r="HW23" s="24">
        <f t="shared" si="48"/>
        <v>0</v>
      </c>
      <c r="HX23" s="24">
        <f t="shared" si="48"/>
        <v>0</v>
      </c>
      <c r="HY23" s="24">
        <f t="shared" si="49"/>
        <v>0</v>
      </c>
      <c r="HZ23" s="24">
        <f t="shared" si="49"/>
        <v>0</v>
      </c>
      <c r="IA23" s="24">
        <f t="shared" si="49"/>
        <v>0</v>
      </c>
      <c r="IB23" s="24">
        <f t="shared" si="49"/>
        <v>0</v>
      </c>
      <c r="IC23" s="24">
        <f t="shared" si="49"/>
        <v>0</v>
      </c>
      <c r="ID23" s="24">
        <f t="shared" si="49"/>
        <v>0</v>
      </c>
      <c r="IE23" s="24">
        <f t="shared" si="49"/>
        <v>0</v>
      </c>
      <c r="IF23" s="24">
        <f t="shared" si="49"/>
        <v>0</v>
      </c>
      <c r="IG23" s="24">
        <f t="shared" si="49"/>
        <v>0</v>
      </c>
      <c r="IH23" s="24">
        <f t="shared" si="49"/>
        <v>0</v>
      </c>
      <c r="II23" s="24">
        <f t="shared" si="50"/>
        <v>0</v>
      </c>
      <c r="IJ23" s="24">
        <f t="shared" si="50"/>
        <v>0</v>
      </c>
      <c r="IK23" s="24">
        <f t="shared" si="50"/>
        <v>0</v>
      </c>
      <c r="IL23" s="24">
        <f t="shared" si="50"/>
        <v>0</v>
      </c>
      <c r="IM23" s="24">
        <f t="shared" si="50"/>
        <v>0</v>
      </c>
      <c r="IN23" s="24">
        <f t="shared" si="50"/>
        <v>0</v>
      </c>
      <c r="IO23" s="24">
        <f t="shared" si="50"/>
        <v>0</v>
      </c>
      <c r="IP23" s="24">
        <f t="shared" si="50"/>
        <v>0</v>
      </c>
      <c r="IQ23" s="24">
        <f t="shared" si="50"/>
        <v>0</v>
      </c>
      <c r="IR23" s="24">
        <f t="shared" si="50"/>
        <v>0</v>
      </c>
    </row>
    <row r="24" spans="1:252" s="7" customFormat="1" ht="15" customHeight="1" x14ac:dyDescent="0.35">
      <c r="A24" s="2"/>
      <c r="B24" s="13">
        <f t="shared" si="25"/>
        <v>2023</v>
      </c>
      <c r="C24" s="24">
        <f t="shared" si="26"/>
        <v>0</v>
      </c>
      <c r="D24" s="24">
        <f t="shared" si="26"/>
        <v>0</v>
      </c>
      <c r="E24" s="24">
        <f t="shared" si="26"/>
        <v>0</v>
      </c>
      <c r="F24" s="24">
        <f t="shared" si="26"/>
        <v>0</v>
      </c>
      <c r="G24" s="24">
        <f t="shared" si="26"/>
        <v>0</v>
      </c>
      <c r="H24" s="24">
        <f t="shared" si="26"/>
        <v>0</v>
      </c>
      <c r="I24" s="24">
        <f t="shared" si="26"/>
        <v>0</v>
      </c>
      <c r="J24" s="24">
        <f t="shared" si="26"/>
        <v>0</v>
      </c>
      <c r="K24" s="24">
        <f t="shared" si="26"/>
        <v>0</v>
      </c>
      <c r="L24" s="24">
        <f t="shared" si="26"/>
        <v>0</v>
      </c>
      <c r="M24" s="24">
        <f t="shared" si="27"/>
        <v>0</v>
      </c>
      <c r="N24" s="24">
        <f t="shared" si="27"/>
        <v>0</v>
      </c>
      <c r="O24" s="24">
        <f t="shared" si="27"/>
        <v>0</v>
      </c>
      <c r="P24" s="24">
        <f t="shared" si="27"/>
        <v>0</v>
      </c>
      <c r="Q24" s="24">
        <f t="shared" si="27"/>
        <v>0</v>
      </c>
      <c r="R24" s="24">
        <f t="shared" si="27"/>
        <v>0</v>
      </c>
      <c r="S24" s="24">
        <f t="shared" si="27"/>
        <v>0</v>
      </c>
      <c r="T24" s="24">
        <f t="shared" si="27"/>
        <v>0</v>
      </c>
      <c r="U24" s="24">
        <f t="shared" si="27"/>
        <v>0</v>
      </c>
      <c r="V24" s="24">
        <f t="shared" si="27"/>
        <v>0</v>
      </c>
      <c r="W24" s="24">
        <f t="shared" si="28"/>
        <v>0</v>
      </c>
      <c r="X24" s="24">
        <f t="shared" si="28"/>
        <v>0</v>
      </c>
      <c r="Y24" s="24">
        <f t="shared" si="28"/>
        <v>0</v>
      </c>
      <c r="Z24" s="24">
        <f t="shared" si="28"/>
        <v>0</v>
      </c>
      <c r="AA24" s="24">
        <f t="shared" si="28"/>
        <v>0</v>
      </c>
      <c r="AB24" s="24">
        <f t="shared" si="28"/>
        <v>0</v>
      </c>
      <c r="AC24" s="24">
        <f t="shared" si="28"/>
        <v>0</v>
      </c>
      <c r="AD24" s="24">
        <f t="shared" si="28"/>
        <v>0</v>
      </c>
      <c r="AE24" s="24">
        <f t="shared" si="28"/>
        <v>0</v>
      </c>
      <c r="AF24" s="24">
        <f t="shared" si="28"/>
        <v>0</v>
      </c>
      <c r="AG24" s="24">
        <f t="shared" si="29"/>
        <v>0</v>
      </c>
      <c r="AH24" s="24">
        <f t="shared" si="29"/>
        <v>0</v>
      </c>
      <c r="AI24" s="24">
        <f t="shared" si="29"/>
        <v>0</v>
      </c>
      <c r="AJ24" s="24">
        <f t="shared" si="29"/>
        <v>0</v>
      </c>
      <c r="AK24" s="24">
        <f t="shared" si="29"/>
        <v>0</v>
      </c>
      <c r="AL24" s="24">
        <f t="shared" si="29"/>
        <v>0</v>
      </c>
      <c r="AM24" s="24">
        <f t="shared" si="29"/>
        <v>0</v>
      </c>
      <c r="AN24" s="24">
        <f t="shared" si="29"/>
        <v>0</v>
      </c>
      <c r="AO24" s="24">
        <f t="shared" si="29"/>
        <v>0</v>
      </c>
      <c r="AP24" s="24">
        <f t="shared" si="29"/>
        <v>0</v>
      </c>
      <c r="AQ24" s="24">
        <f t="shared" si="30"/>
        <v>0</v>
      </c>
      <c r="AR24" s="24">
        <f t="shared" si="30"/>
        <v>0</v>
      </c>
      <c r="AS24" s="24">
        <f t="shared" si="30"/>
        <v>0</v>
      </c>
      <c r="AT24" s="24">
        <f t="shared" si="30"/>
        <v>0</v>
      </c>
      <c r="AU24" s="24">
        <f t="shared" si="30"/>
        <v>0</v>
      </c>
      <c r="AV24" s="24">
        <f t="shared" si="30"/>
        <v>0</v>
      </c>
      <c r="AW24" s="24">
        <f t="shared" si="30"/>
        <v>0</v>
      </c>
      <c r="AX24" s="24">
        <f t="shared" si="30"/>
        <v>0</v>
      </c>
      <c r="AY24" s="24">
        <f t="shared" si="30"/>
        <v>0</v>
      </c>
      <c r="AZ24" s="24">
        <f t="shared" si="30"/>
        <v>0</v>
      </c>
      <c r="BA24" s="24">
        <f t="shared" si="31"/>
        <v>0</v>
      </c>
      <c r="BB24" s="24">
        <f t="shared" si="31"/>
        <v>0</v>
      </c>
      <c r="BC24" s="24">
        <f t="shared" si="31"/>
        <v>0</v>
      </c>
      <c r="BD24" s="24">
        <f t="shared" si="31"/>
        <v>0</v>
      </c>
      <c r="BE24" s="24">
        <f t="shared" si="31"/>
        <v>0</v>
      </c>
      <c r="BF24" s="24">
        <f t="shared" si="31"/>
        <v>0</v>
      </c>
      <c r="BG24" s="24">
        <f t="shared" si="31"/>
        <v>0</v>
      </c>
      <c r="BH24" s="24">
        <f t="shared" si="31"/>
        <v>0</v>
      </c>
      <c r="BI24" s="24">
        <f t="shared" si="31"/>
        <v>0</v>
      </c>
      <c r="BJ24" s="24">
        <f t="shared" si="31"/>
        <v>0</v>
      </c>
      <c r="BK24" s="24">
        <f t="shared" si="32"/>
        <v>0</v>
      </c>
      <c r="BL24" s="24">
        <f t="shared" si="32"/>
        <v>0</v>
      </c>
      <c r="BM24" s="24">
        <f t="shared" si="32"/>
        <v>0</v>
      </c>
      <c r="BN24" s="24">
        <f t="shared" si="32"/>
        <v>0</v>
      </c>
      <c r="BO24" s="24">
        <f t="shared" si="32"/>
        <v>0</v>
      </c>
      <c r="BP24" s="24">
        <f t="shared" si="32"/>
        <v>0</v>
      </c>
      <c r="BQ24" s="24">
        <f t="shared" si="32"/>
        <v>0</v>
      </c>
      <c r="BR24" s="24">
        <f t="shared" si="32"/>
        <v>0</v>
      </c>
      <c r="BS24" s="24">
        <f t="shared" si="32"/>
        <v>0</v>
      </c>
      <c r="BT24" s="24">
        <f t="shared" si="32"/>
        <v>0</v>
      </c>
      <c r="BU24" s="24">
        <f t="shared" si="33"/>
        <v>0</v>
      </c>
      <c r="BV24" s="24">
        <f t="shared" si="33"/>
        <v>0</v>
      </c>
      <c r="BW24" s="24">
        <f t="shared" si="33"/>
        <v>0</v>
      </c>
      <c r="BX24" s="24">
        <f t="shared" si="33"/>
        <v>0</v>
      </c>
      <c r="BY24" s="24">
        <f t="shared" si="33"/>
        <v>0</v>
      </c>
      <c r="BZ24" s="24">
        <f t="shared" si="33"/>
        <v>0</v>
      </c>
      <c r="CA24" s="24">
        <f t="shared" si="33"/>
        <v>0</v>
      </c>
      <c r="CB24" s="24">
        <f t="shared" si="33"/>
        <v>0</v>
      </c>
      <c r="CC24" s="24">
        <f t="shared" si="33"/>
        <v>0</v>
      </c>
      <c r="CD24" s="24">
        <f t="shared" si="33"/>
        <v>0</v>
      </c>
      <c r="CE24" s="24">
        <f t="shared" si="34"/>
        <v>0</v>
      </c>
      <c r="CF24" s="24">
        <f t="shared" si="34"/>
        <v>0</v>
      </c>
      <c r="CG24" s="24">
        <f t="shared" si="34"/>
        <v>0</v>
      </c>
      <c r="CH24" s="24">
        <f t="shared" si="34"/>
        <v>0</v>
      </c>
      <c r="CI24" s="24">
        <f t="shared" si="34"/>
        <v>0</v>
      </c>
      <c r="CJ24" s="24">
        <f t="shared" si="34"/>
        <v>0</v>
      </c>
      <c r="CK24" s="24">
        <f t="shared" si="34"/>
        <v>0</v>
      </c>
      <c r="CL24" s="24">
        <f t="shared" si="34"/>
        <v>0</v>
      </c>
      <c r="CM24" s="24">
        <f t="shared" si="34"/>
        <v>0</v>
      </c>
      <c r="CN24" s="24">
        <f t="shared" si="34"/>
        <v>0</v>
      </c>
      <c r="CO24" s="24">
        <f t="shared" si="35"/>
        <v>0</v>
      </c>
      <c r="CP24" s="24">
        <f t="shared" si="35"/>
        <v>0</v>
      </c>
      <c r="CQ24" s="24">
        <f t="shared" si="35"/>
        <v>0</v>
      </c>
      <c r="CR24" s="24">
        <f t="shared" si="35"/>
        <v>0</v>
      </c>
      <c r="CS24" s="24">
        <f t="shared" si="35"/>
        <v>0</v>
      </c>
      <c r="CT24" s="24">
        <f t="shared" si="35"/>
        <v>0</v>
      </c>
      <c r="CU24" s="24">
        <f t="shared" si="35"/>
        <v>0</v>
      </c>
      <c r="CV24" s="24">
        <f t="shared" si="35"/>
        <v>0</v>
      </c>
      <c r="CW24" s="24">
        <f t="shared" si="35"/>
        <v>0</v>
      </c>
      <c r="CX24" s="24">
        <f t="shared" si="35"/>
        <v>0</v>
      </c>
      <c r="CY24" s="24">
        <f t="shared" si="36"/>
        <v>0</v>
      </c>
      <c r="CZ24" s="24">
        <f t="shared" si="36"/>
        <v>0</v>
      </c>
      <c r="DA24" s="24">
        <f t="shared" si="36"/>
        <v>0</v>
      </c>
      <c r="DB24" s="24">
        <f t="shared" si="36"/>
        <v>0</v>
      </c>
      <c r="DC24" s="24">
        <f t="shared" si="36"/>
        <v>0</v>
      </c>
      <c r="DD24" s="24">
        <f t="shared" si="36"/>
        <v>0</v>
      </c>
      <c r="DE24" s="24">
        <f t="shared" si="36"/>
        <v>0</v>
      </c>
      <c r="DF24" s="24">
        <f t="shared" si="36"/>
        <v>0</v>
      </c>
      <c r="DG24" s="24">
        <f t="shared" si="36"/>
        <v>0</v>
      </c>
      <c r="DH24" s="24">
        <f t="shared" si="36"/>
        <v>0</v>
      </c>
      <c r="DI24" s="24">
        <f t="shared" si="37"/>
        <v>0</v>
      </c>
      <c r="DJ24" s="24">
        <f t="shared" si="37"/>
        <v>0</v>
      </c>
      <c r="DK24" s="24">
        <f t="shared" si="37"/>
        <v>0</v>
      </c>
      <c r="DL24" s="24">
        <f t="shared" si="37"/>
        <v>0</v>
      </c>
      <c r="DM24" s="24">
        <f t="shared" si="37"/>
        <v>0</v>
      </c>
      <c r="DN24" s="24">
        <f t="shared" si="37"/>
        <v>0</v>
      </c>
      <c r="DO24" s="24">
        <f t="shared" si="37"/>
        <v>0</v>
      </c>
      <c r="DP24" s="24">
        <f t="shared" si="37"/>
        <v>0</v>
      </c>
      <c r="DQ24" s="24">
        <f t="shared" si="37"/>
        <v>0</v>
      </c>
      <c r="DR24" s="24">
        <f t="shared" si="37"/>
        <v>0</v>
      </c>
      <c r="DS24" s="24">
        <f t="shared" si="38"/>
        <v>0</v>
      </c>
      <c r="DT24" s="24">
        <f t="shared" si="38"/>
        <v>0</v>
      </c>
      <c r="DU24" s="24">
        <f t="shared" si="38"/>
        <v>0</v>
      </c>
      <c r="DV24" s="24">
        <f t="shared" si="38"/>
        <v>0</v>
      </c>
      <c r="DW24" s="24">
        <f t="shared" si="38"/>
        <v>0</v>
      </c>
      <c r="DX24" s="24">
        <f t="shared" si="38"/>
        <v>0</v>
      </c>
      <c r="DY24" s="24">
        <f t="shared" si="38"/>
        <v>0</v>
      </c>
      <c r="DZ24" s="24">
        <f t="shared" si="38"/>
        <v>0</v>
      </c>
      <c r="EA24" s="24">
        <f t="shared" si="38"/>
        <v>0</v>
      </c>
      <c r="EB24" s="24">
        <f t="shared" si="38"/>
        <v>0</v>
      </c>
      <c r="EC24" s="24">
        <f t="shared" si="39"/>
        <v>0</v>
      </c>
      <c r="ED24" s="24">
        <f t="shared" si="39"/>
        <v>0</v>
      </c>
      <c r="EE24" s="24">
        <f t="shared" si="39"/>
        <v>0</v>
      </c>
      <c r="EF24" s="24">
        <f t="shared" si="39"/>
        <v>0</v>
      </c>
      <c r="EG24" s="24">
        <f t="shared" si="39"/>
        <v>0</v>
      </c>
      <c r="EH24" s="24">
        <f t="shared" si="39"/>
        <v>0</v>
      </c>
      <c r="EI24" s="24">
        <f t="shared" si="39"/>
        <v>0</v>
      </c>
      <c r="EJ24" s="24">
        <f t="shared" si="39"/>
        <v>0</v>
      </c>
      <c r="EK24" s="24">
        <f t="shared" si="39"/>
        <v>0</v>
      </c>
      <c r="EL24" s="24">
        <f t="shared" si="39"/>
        <v>0</v>
      </c>
      <c r="EM24" s="24">
        <f t="shared" si="40"/>
        <v>0</v>
      </c>
      <c r="EN24" s="24">
        <f t="shared" si="40"/>
        <v>0</v>
      </c>
      <c r="EO24" s="24">
        <f t="shared" si="40"/>
        <v>0</v>
      </c>
      <c r="EP24" s="24">
        <f t="shared" si="40"/>
        <v>0</v>
      </c>
      <c r="EQ24" s="24">
        <f t="shared" si="40"/>
        <v>0</v>
      </c>
      <c r="ER24" s="24">
        <f t="shared" si="40"/>
        <v>0</v>
      </c>
      <c r="ES24" s="24">
        <f t="shared" si="40"/>
        <v>0</v>
      </c>
      <c r="ET24" s="24">
        <f t="shared" si="40"/>
        <v>0</v>
      </c>
      <c r="EU24" s="24">
        <f t="shared" si="40"/>
        <v>0</v>
      </c>
      <c r="EV24" s="24">
        <f t="shared" si="40"/>
        <v>0</v>
      </c>
      <c r="EW24" s="24">
        <f t="shared" si="41"/>
        <v>0</v>
      </c>
      <c r="EX24" s="24">
        <f t="shared" si="41"/>
        <v>0</v>
      </c>
      <c r="EY24" s="24">
        <f t="shared" si="41"/>
        <v>0</v>
      </c>
      <c r="EZ24" s="24">
        <f t="shared" si="41"/>
        <v>0</v>
      </c>
      <c r="FA24" s="24">
        <f t="shared" si="41"/>
        <v>0</v>
      </c>
      <c r="FB24" s="24">
        <f t="shared" si="41"/>
        <v>0</v>
      </c>
      <c r="FC24" s="24">
        <f t="shared" si="41"/>
        <v>0</v>
      </c>
      <c r="FD24" s="24">
        <f t="shared" si="41"/>
        <v>0</v>
      </c>
      <c r="FE24" s="24">
        <f t="shared" si="41"/>
        <v>0</v>
      </c>
      <c r="FF24" s="24">
        <f t="shared" si="41"/>
        <v>0</v>
      </c>
      <c r="FG24" s="24">
        <f t="shared" si="42"/>
        <v>0</v>
      </c>
      <c r="FH24" s="24">
        <f t="shared" si="42"/>
        <v>0</v>
      </c>
      <c r="FI24" s="24">
        <f t="shared" si="42"/>
        <v>0</v>
      </c>
      <c r="FJ24" s="24">
        <f t="shared" si="42"/>
        <v>0</v>
      </c>
      <c r="FK24" s="24">
        <f t="shared" si="42"/>
        <v>0</v>
      </c>
      <c r="FL24" s="24">
        <f t="shared" si="42"/>
        <v>0</v>
      </c>
      <c r="FM24" s="24">
        <f t="shared" si="42"/>
        <v>0</v>
      </c>
      <c r="FN24" s="24">
        <f t="shared" si="42"/>
        <v>0</v>
      </c>
      <c r="FO24" s="24">
        <f t="shared" si="42"/>
        <v>0</v>
      </c>
      <c r="FP24" s="24">
        <f t="shared" si="42"/>
        <v>0</v>
      </c>
      <c r="FQ24" s="24">
        <f t="shared" si="43"/>
        <v>0</v>
      </c>
      <c r="FR24" s="24">
        <f t="shared" si="43"/>
        <v>0</v>
      </c>
      <c r="FS24" s="24">
        <f t="shared" si="43"/>
        <v>0</v>
      </c>
      <c r="FT24" s="24">
        <f t="shared" si="43"/>
        <v>0</v>
      </c>
      <c r="FU24" s="24">
        <f t="shared" si="43"/>
        <v>0</v>
      </c>
      <c r="FV24" s="24">
        <f t="shared" si="43"/>
        <v>0</v>
      </c>
      <c r="FW24" s="24">
        <f t="shared" si="43"/>
        <v>0</v>
      </c>
      <c r="FX24" s="24">
        <f t="shared" si="43"/>
        <v>0</v>
      </c>
      <c r="FY24" s="24">
        <f t="shared" si="43"/>
        <v>0</v>
      </c>
      <c r="FZ24" s="24">
        <f t="shared" si="43"/>
        <v>0</v>
      </c>
      <c r="GA24" s="24">
        <f t="shared" si="44"/>
        <v>0</v>
      </c>
      <c r="GB24" s="24">
        <f t="shared" si="44"/>
        <v>0</v>
      </c>
      <c r="GC24" s="24">
        <f t="shared" si="44"/>
        <v>0</v>
      </c>
      <c r="GD24" s="24">
        <f t="shared" si="44"/>
        <v>0</v>
      </c>
      <c r="GE24" s="24">
        <f t="shared" si="44"/>
        <v>0</v>
      </c>
      <c r="GF24" s="24">
        <f t="shared" si="44"/>
        <v>0</v>
      </c>
      <c r="GG24" s="24">
        <f t="shared" si="44"/>
        <v>0</v>
      </c>
      <c r="GH24" s="24">
        <f t="shared" si="44"/>
        <v>0</v>
      </c>
      <c r="GI24" s="24">
        <f t="shared" si="44"/>
        <v>0</v>
      </c>
      <c r="GJ24" s="24">
        <f t="shared" si="44"/>
        <v>0</v>
      </c>
      <c r="GK24" s="24">
        <f t="shared" si="45"/>
        <v>0</v>
      </c>
      <c r="GL24" s="24">
        <f t="shared" si="45"/>
        <v>0</v>
      </c>
      <c r="GM24" s="24">
        <f t="shared" si="45"/>
        <v>0</v>
      </c>
      <c r="GN24" s="24">
        <f t="shared" si="45"/>
        <v>0</v>
      </c>
      <c r="GO24" s="24">
        <f t="shared" si="45"/>
        <v>0</v>
      </c>
      <c r="GP24" s="24">
        <f t="shared" si="45"/>
        <v>0</v>
      </c>
      <c r="GQ24" s="24">
        <f t="shared" si="45"/>
        <v>0</v>
      </c>
      <c r="GR24" s="24">
        <f t="shared" si="45"/>
        <v>0</v>
      </c>
      <c r="GS24" s="24">
        <f t="shared" si="45"/>
        <v>0</v>
      </c>
      <c r="GT24" s="24">
        <f t="shared" si="45"/>
        <v>0</v>
      </c>
      <c r="GU24" s="24">
        <f t="shared" si="46"/>
        <v>0</v>
      </c>
      <c r="GV24" s="24">
        <f t="shared" si="46"/>
        <v>0</v>
      </c>
      <c r="GW24" s="24">
        <f t="shared" si="46"/>
        <v>0</v>
      </c>
      <c r="GX24" s="24">
        <f t="shared" si="46"/>
        <v>0</v>
      </c>
      <c r="GY24" s="24">
        <f t="shared" si="46"/>
        <v>0</v>
      </c>
      <c r="GZ24" s="24">
        <f t="shared" si="46"/>
        <v>0</v>
      </c>
      <c r="HA24" s="24">
        <f t="shared" si="46"/>
        <v>0</v>
      </c>
      <c r="HB24" s="24">
        <f t="shared" si="46"/>
        <v>0</v>
      </c>
      <c r="HC24" s="24">
        <f t="shared" si="46"/>
        <v>0</v>
      </c>
      <c r="HD24" s="24">
        <f t="shared" si="46"/>
        <v>0</v>
      </c>
      <c r="HE24" s="24">
        <f t="shared" si="47"/>
        <v>0</v>
      </c>
      <c r="HF24" s="24">
        <f t="shared" si="47"/>
        <v>0</v>
      </c>
      <c r="HG24" s="24">
        <f t="shared" si="47"/>
        <v>0</v>
      </c>
      <c r="HH24" s="24">
        <f t="shared" si="47"/>
        <v>0</v>
      </c>
      <c r="HI24" s="24">
        <f t="shared" si="47"/>
        <v>0</v>
      </c>
      <c r="HJ24" s="24">
        <f t="shared" si="47"/>
        <v>0</v>
      </c>
      <c r="HK24" s="24">
        <f t="shared" si="47"/>
        <v>0</v>
      </c>
      <c r="HL24" s="24">
        <f t="shared" si="47"/>
        <v>0</v>
      </c>
      <c r="HM24" s="24">
        <f t="shared" si="47"/>
        <v>0</v>
      </c>
      <c r="HN24" s="24">
        <f t="shared" si="47"/>
        <v>0</v>
      </c>
      <c r="HO24" s="24">
        <f t="shared" si="48"/>
        <v>0</v>
      </c>
      <c r="HP24" s="24">
        <f t="shared" si="48"/>
        <v>0</v>
      </c>
      <c r="HQ24" s="24">
        <f t="shared" si="48"/>
        <v>0</v>
      </c>
      <c r="HR24" s="24">
        <f t="shared" si="48"/>
        <v>0</v>
      </c>
      <c r="HS24" s="24">
        <f t="shared" si="48"/>
        <v>0</v>
      </c>
      <c r="HT24" s="24">
        <f t="shared" si="48"/>
        <v>0</v>
      </c>
      <c r="HU24" s="24">
        <f t="shared" si="48"/>
        <v>0</v>
      </c>
      <c r="HV24" s="24">
        <f t="shared" si="48"/>
        <v>0</v>
      </c>
      <c r="HW24" s="24">
        <f t="shared" si="48"/>
        <v>0</v>
      </c>
      <c r="HX24" s="24">
        <f t="shared" si="48"/>
        <v>0</v>
      </c>
      <c r="HY24" s="24">
        <f t="shared" si="49"/>
        <v>0</v>
      </c>
      <c r="HZ24" s="24">
        <f t="shared" si="49"/>
        <v>0</v>
      </c>
      <c r="IA24" s="24">
        <f t="shared" si="49"/>
        <v>0</v>
      </c>
      <c r="IB24" s="24">
        <f t="shared" si="49"/>
        <v>0</v>
      </c>
      <c r="IC24" s="24">
        <f t="shared" si="49"/>
        <v>0</v>
      </c>
      <c r="ID24" s="24">
        <f t="shared" si="49"/>
        <v>0</v>
      </c>
      <c r="IE24" s="24">
        <f t="shared" si="49"/>
        <v>0</v>
      </c>
      <c r="IF24" s="24">
        <f t="shared" si="49"/>
        <v>0</v>
      </c>
      <c r="IG24" s="24">
        <f t="shared" si="49"/>
        <v>0</v>
      </c>
      <c r="IH24" s="24">
        <f t="shared" si="49"/>
        <v>0</v>
      </c>
      <c r="II24" s="24">
        <f t="shared" si="50"/>
        <v>0</v>
      </c>
      <c r="IJ24" s="24">
        <f t="shared" si="50"/>
        <v>0</v>
      </c>
      <c r="IK24" s="24">
        <f t="shared" si="50"/>
        <v>0</v>
      </c>
      <c r="IL24" s="24">
        <f t="shared" si="50"/>
        <v>0</v>
      </c>
      <c r="IM24" s="24">
        <f t="shared" si="50"/>
        <v>0</v>
      </c>
      <c r="IN24" s="24">
        <f t="shared" si="50"/>
        <v>0</v>
      </c>
      <c r="IO24" s="24">
        <f t="shared" si="50"/>
        <v>0</v>
      </c>
      <c r="IP24" s="24">
        <f t="shared" si="50"/>
        <v>0</v>
      </c>
      <c r="IQ24" s="24">
        <f t="shared" si="50"/>
        <v>0</v>
      </c>
      <c r="IR24" s="24">
        <f t="shared" si="50"/>
        <v>0</v>
      </c>
    </row>
    <row r="25" spans="1:252" s="7" customFormat="1" ht="15" customHeight="1" x14ac:dyDescent="0.35">
      <c r="A25" s="2"/>
      <c r="B25" s="13">
        <f t="shared" si="25"/>
        <v>2024</v>
      </c>
      <c r="C25" s="24">
        <f t="shared" si="26"/>
        <v>0</v>
      </c>
      <c r="D25" s="24">
        <f t="shared" si="26"/>
        <v>0</v>
      </c>
      <c r="E25" s="24">
        <f t="shared" si="26"/>
        <v>0</v>
      </c>
      <c r="F25" s="24">
        <f t="shared" si="26"/>
        <v>0</v>
      </c>
      <c r="G25" s="24">
        <f t="shared" si="26"/>
        <v>0</v>
      </c>
      <c r="H25" s="24">
        <f t="shared" si="26"/>
        <v>0</v>
      </c>
      <c r="I25" s="24">
        <f t="shared" si="26"/>
        <v>0</v>
      </c>
      <c r="J25" s="24">
        <f t="shared" si="26"/>
        <v>0</v>
      </c>
      <c r="K25" s="24">
        <f t="shared" si="26"/>
        <v>0</v>
      </c>
      <c r="L25" s="24">
        <f t="shared" si="26"/>
        <v>0</v>
      </c>
      <c r="M25" s="24">
        <f t="shared" si="27"/>
        <v>0</v>
      </c>
      <c r="N25" s="24">
        <f t="shared" si="27"/>
        <v>0</v>
      </c>
      <c r="O25" s="24">
        <f t="shared" si="27"/>
        <v>0</v>
      </c>
      <c r="P25" s="24">
        <f t="shared" si="27"/>
        <v>0</v>
      </c>
      <c r="Q25" s="24">
        <f t="shared" si="27"/>
        <v>0</v>
      </c>
      <c r="R25" s="24">
        <f t="shared" si="27"/>
        <v>0</v>
      </c>
      <c r="S25" s="24">
        <f t="shared" si="27"/>
        <v>0</v>
      </c>
      <c r="T25" s="24">
        <f t="shared" si="27"/>
        <v>0</v>
      </c>
      <c r="U25" s="24">
        <f t="shared" si="27"/>
        <v>0</v>
      </c>
      <c r="V25" s="24">
        <f t="shared" si="27"/>
        <v>0</v>
      </c>
      <c r="W25" s="24">
        <f t="shared" si="28"/>
        <v>0</v>
      </c>
      <c r="X25" s="24">
        <f t="shared" si="28"/>
        <v>0</v>
      </c>
      <c r="Y25" s="24">
        <f t="shared" si="28"/>
        <v>0</v>
      </c>
      <c r="Z25" s="24">
        <f t="shared" si="28"/>
        <v>0</v>
      </c>
      <c r="AA25" s="24">
        <f t="shared" si="28"/>
        <v>0</v>
      </c>
      <c r="AB25" s="24">
        <f t="shared" si="28"/>
        <v>0</v>
      </c>
      <c r="AC25" s="24">
        <f t="shared" si="28"/>
        <v>0</v>
      </c>
      <c r="AD25" s="24">
        <f t="shared" si="28"/>
        <v>0</v>
      </c>
      <c r="AE25" s="24">
        <f t="shared" si="28"/>
        <v>0</v>
      </c>
      <c r="AF25" s="24">
        <f t="shared" si="28"/>
        <v>0</v>
      </c>
      <c r="AG25" s="24">
        <f t="shared" si="29"/>
        <v>0</v>
      </c>
      <c r="AH25" s="24">
        <f t="shared" si="29"/>
        <v>0</v>
      </c>
      <c r="AI25" s="24">
        <f t="shared" si="29"/>
        <v>0</v>
      </c>
      <c r="AJ25" s="24">
        <f t="shared" si="29"/>
        <v>0</v>
      </c>
      <c r="AK25" s="24">
        <f t="shared" si="29"/>
        <v>0</v>
      </c>
      <c r="AL25" s="24">
        <f t="shared" si="29"/>
        <v>0</v>
      </c>
      <c r="AM25" s="24">
        <f t="shared" si="29"/>
        <v>0</v>
      </c>
      <c r="AN25" s="24">
        <f t="shared" si="29"/>
        <v>0</v>
      </c>
      <c r="AO25" s="24">
        <f t="shared" si="29"/>
        <v>0</v>
      </c>
      <c r="AP25" s="24">
        <f t="shared" si="29"/>
        <v>0</v>
      </c>
      <c r="AQ25" s="24">
        <f t="shared" si="30"/>
        <v>0</v>
      </c>
      <c r="AR25" s="24">
        <f t="shared" si="30"/>
        <v>0</v>
      </c>
      <c r="AS25" s="24">
        <f t="shared" si="30"/>
        <v>0</v>
      </c>
      <c r="AT25" s="24">
        <f t="shared" si="30"/>
        <v>0</v>
      </c>
      <c r="AU25" s="24">
        <f t="shared" si="30"/>
        <v>0</v>
      </c>
      <c r="AV25" s="24">
        <f t="shared" si="30"/>
        <v>0</v>
      </c>
      <c r="AW25" s="24">
        <f t="shared" si="30"/>
        <v>0</v>
      </c>
      <c r="AX25" s="24">
        <f t="shared" si="30"/>
        <v>0</v>
      </c>
      <c r="AY25" s="24">
        <f t="shared" si="30"/>
        <v>0</v>
      </c>
      <c r="AZ25" s="24">
        <f t="shared" si="30"/>
        <v>0</v>
      </c>
      <c r="BA25" s="24">
        <f t="shared" si="31"/>
        <v>0</v>
      </c>
      <c r="BB25" s="24">
        <f t="shared" si="31"/>
        <v>0</v>
      </c>
      <c r="BC25" s="24">
        <f t="shared" si="31"/>
        <v>0</v>
      </c>
      <c r="BD25" s="24">
        <f t="shared" si="31"/>
        <v>0</v>
      </c>
      <c r="BE25" s="24">
        <f t="shared" si="31"/>
        <v>0</v>
      </c>
      <c r="BF25" s="24">
        <f t="shared" si="31"/>
        <v>0</v>
      </c>
      <c r="BG25" s="24">
        <f t="shared" si="31"/>
        <v>0</v>
      </c>
      <c r="BH25" s="24">
        <f t="shared" si="31"/>
        <v>0</v>
      </c>
      <c r="BI25" s="24">
        <f t="shared" si="31"/>
        <v>0</v>
      </c>
      <c r="BJ25" s="24">
        <f t="shared" si="31"/>
        <v>0</v>
      </c>
      <c r="BK25" s="24">
        <f t="shared" si="32"/>
        <v>0</v>
      </c>
      <c r="BL25" s="24">
        <f t="shared" si="32"/>
        <v>0</v>
      </c>
      <c r="BM25" s="24">
        <f t="shared" si="32"/>
        <v>0</v>
      </c>
      <c r="BN25" s="24">
        <f t="shared" si="32"/>
        <v>0</v>
      </c>
      <c r="BO25" s="24">
        <f t="shared" si="32"/>
        <v>0</v>
      </c>
      <c r="BP25" s="24">
        <f t="shared" si="32"/>
        <v>0</v>
      </c>
      <c r="BQ25" s="24">
        <f t="shared" si="32"/>
        <v>0</v>
      </c>
      <c r="BR25" s="24">
        <f t="shared" si="32"/>
        <v>0</v>
      </c>
      <c r="BS25" s="24">
        <f t="shared" si="32"/>
        <v>0</v>
      </c>
      <c r="BT25" s="24">
        <f t="shared" si="32"/>
        <v>0</v>
      </c>
      <c r="BU25" s="24">
        <f t="shared" si="33"/>
        <v>0</v>
      </c>
      <c r="BV25" s="24">
        <f t="shared" si="33"/>
        <v>0</v>
      </c>
      <c r="BW25" s="24">
        <f t="shared" si="33"/>
        <v>0</v>
      </c>
      <c r="BX25" s="24">
        <f t="shared" si="33"/>
        <v>0</v>
      </c>
      <c r="BY25" s="24">
        <f t="shared" si="33"/>
        <v>0</v>
      </c>
      <c r="BZ25" s="24">
        <f t="shared" si="33"/>
        <v>0</v>
      </c>
      <c r="CA25" s="24">
        <f t="shared" si="33"/>
        <v>0</v>
      </c>
      <c r="CB25" s="24">
        <f t="shared" si="33"/>
        <v>0</v>
      </c>
      <c r="CC25" s="24">
        <f t="shared" si="33"/>
        <v>0</v>
      </c>
      <c r="CD25" s="24">
        <f t="shared" si="33"/>
        <v>0</v>
      </c>
      <c r="CE25" s="24">
        <f t="shared" si="34"/>
        <v>0</v>
      </c>
      <c r="CF25" s="24">
        <f t="shared" si="34"/>
        <v>0</v>
      </c>
      <c r="CG25" s="24">
        <f t="shared" si="34"/>
        <v>0</v>
      </c>
      <c r="CH25" s="24">
        <f t="shared" si="34"/>
        <v>0</v>
      </c>
      <c r="CI25" s="24">
        <f t="shared" si="34"/>
        <v>0</v>
      </c>
      <c r="CJ25" s="24">
        <f t="shared" si="34"/>
        <v>0</v>
      </c>
      <c r="CK25" s="24">
        <f t="shared" si="34"/>
        <v>0</v>
      </c>
      <c r="CL25" s="24">
        <f t="shared" si="34"/>
        <v>0</v>
      </c>
      <c r="CM25" s="24">
        <f t="shared" si="34"/>
        <v>0</v>
      </c>
      <c r="CN25" s="24">
        <f t="shared" si="34"/>
        <v>0</v>
      </c>
      <c r="CO25" s="24">
        <f t="shared" si="35"/>
        <v>0</v>
      </c>
      <c r="CP25" s="24">
        <f t="shared" si="35"/>
        <v>0</v>
      </c>
      <c r="CQ25" s="24">
        <f t="shared" si="35"/>
        <v>0</v>
      </c>
      <c r="CR25" s="24">
        <f t="shared" si="35"/>
        <v>0</v>
      </c>
      <c r="CS25" s="24">
        <f t="shared" si="35"/>
        <v>0</v>
      </c>
      <c r="CT25" s="24">
        <f t="shared" si="35"/>
        <v>0</v>
      </c>
      <c r="CU25" s="24">
        <f t="shared" si="35"/>
        <v>0</v>
      </c>
      <c r="CV25" s="24">
        <f t="shared" si="35"/>
        <v>0</v>
      </c>
      <c r="CW25" s="24">
        <f t="shared" si="35"/>
        <v>0</v>
      </c>
      <c r="CX25" s="24">
        <f t="shared" si="35"/>
        <v>0</v>
      </c>
      <c r="CY25" s="24">
        <f t="shared" si="36"/>
        <v>0</v>
      </c>
      <c r="CZ25" s="24">
        <f t="shared" si="36"/>
        <v>0</v>
      </c>
      <c r="DA25" s="24">
        <f t="shared" si="36"/>
        <v>0</v>
      </c>
      <c r="DB25" s="24">
        <f t="shared" si="36"/>
        <v>0</v>
      </c>
      <c r="DC25" s="24">
        <f t="shared" si="36"/>
        <v>0</v>
      </c>
      <c r="DD25" s="24">
        <f t="shared" si="36"/>
        <v>0</v>
      </c>
      <c r="DE25" s="24">
        <f t="shared" si="36"/>
        <v>0</v>
      </c>
      <c r="DF25" s="24">
        <f t="shared" si="36"/>
        <v>0</v>
      </c>
      <c r="DG25" s="24">
        <f t="shared" si="36"/>
        <v>0</v>
      </c>
      <c r="DH25" s="24">
        <f t="shared" si="36"/>
        <v>0</v>
      </c>
      <c r="DI25" s="24">
        <f t="shared" si="37"/>
        <v>0</v>
      </c>
      <c r="DJ25" s="24">
        <f t="shared" si="37"/>
        <v>0</v>
      </c>
      <c r="DK25" s="24">
        <f t="shared" si="37"/>
        <v>0</v>
      </c>
      <c r="DL25" s="24">
        <f t="shared" si="37"/>
        <v>0</v>
      </c>
      <c r="DM25" s="24">
        <f t="shared" si="37"/>
        <v>0</v>
      </c>
      <c r="DN25" s="24">
        <f t="shared" si="37"/>
        <v>0</v>
      </c>
      <c r="DO25" s="24">
        <f t="shared" si="37"/>
        <v>0</v>
      </c>
      <c r="DP25" s="24">
        <f t="shared" si="37"/>
        <v>0</v>
      </c>
      <c r="DQ25" s="24">
        <f t="shared" si="37"/>
        <v>0</v>
      </c>
      <c r="DR25" s="24">
        <f t="shared" si="37"/>
        <v>0</v>
      </c>
      <c r="DS25" s="24">
        <f t="shared" si="38"/>
        <v>0</v>
      </c>
      <c r="DT25" s="24">
        <f t="shared" si="38"/>
        <v>0</v>
      </c>
      <c r="DU25" s="24">
        <f t="shared" si="38"/>
        <v>0</v>
      </c>
      <c r="DV25" s="24">
        <f t="shared" si="38"/>
        <v>0</v>
      </c>
      <c r="DW25" s="24">
        <f t="shared" si="38"/>
        <v>0</v>
      </c>
      <c r="DX25" s="24">
        <f t="shared" si="38"/>
        <v>0</v>
      </c>
      <c r="DY25" s="24">
        <f t="shared" si="38"/>
        <v>0</v>
      </c>
      <c r="DZ25" s="24">
        <f t="shared" si="38"/>
        <v>0</v>
      </c>
      <c r="EA25" s="24">
        <f t="shared" si="38"/>
        <v>0</v>
      </c>
      <c r="EB25" s="24">
        <f t="shared" si="38"/>
        <v>0</v>
      </c>
      <c r="EC25" s="24">
        <f t="shared" si="39"/>
        <v>0</v>
      </c>
      <c r="ED25" s="24">
        <f t="shared" si="39"/>
        <v>0</v>
      </c>
      <c r="EE25" s="24">
        <f t="shared" si="39"/>
        <v>0</v>
      </c>
      <c r="EF25" s="24">
        <f t="shared" si="39"/>
        <v>0</v>
      </c>
      <c r="EG25" s="24">
        <f t="shared" si="39"/>
        <v>0</v>
      </c>
      <c r="EH25" s="24">
        <f t="shared" si="39"/>
        <v>0</v>
      </c>
      <c r="EI25" s="24">
        <f t="shared" si="39"/>
        <v>0</v>
      </c>
      <c r="EJ25" s="24">
        <f t="shared" si="39"/>
        <v>0</v>
      </c>
      <c r="EK25" s="24">
        <f t="shared" si="39"/>
        <v>0</v>
      </c>
      <c r="EL25" s="24">
        <f t="shared" si="39"/>
        <v>0</v>
      </c>
      <c r="EM25" s="24">
        <f t="shared" si="40"/>
        <v>0</v>
      </c>
      <c r="EN25" s="24">
        <f t="shared" si="40"/>
        <v>0</v>
      </c>
      <c r="EO25" s="24">
        <f t="shared" si="40"/>
        <v>0</v>
      </c>
      <c r="EP25" s="24">
        <f t="shared" si="40"/>
        <v>0</v>
      </c>
      <c r="EQ25" s="24">
        <f t="shared" si="40"/>
        <v>0</v>
      </c>
      <c r="ER25" s="24">
        <f t="shared" si="40"/>
        <v>0</v>
      </c>
      <c r="ES25" s="24">
        <f t="shared" si="40"/>
        <v>0</v>
      </c>
      <c r="ET25" s="24">
        <f t="shared" si="40"/>
        <v>0</v>
      </c>
      <c r="EU25" s="24">
        <f t="shared" si="40"/>
        <v>0</v>
      </c>
      <c r="EV25" s="24">
        <f t="shared" si="40"/>
        <v>0</v>
      </c>
      <c r="EW25" s="24">
        <f t="shared" si="41"/>
        <v>0</v>
      </c>
      <c r="EX25" s="24">
        <f t="shared" si="41"/>
        <v>0</v>
      </c>
      <c r="EY25" s="24">
        <f t="shared" si="41"/>
        <v>0</v>
      </c>
      <c r="EZ25" s="24">
        <f t="shared" si="41"/>
        <v>0</v>
      </c>
      <c r="FA25" s="24">
        <f t="shared" si="41"/>
        <v>0</v>
      </c>
      <c r="FB25" s="24">
        <f t="shared" si="41"/>
        <v>0</v>
      </c>
      <c r="FC25" s="24">
        <f t="shared" si="41"/>
        <v>0</v>
      </c>
      <c r="FD25" s="24">
        <f t="shared" si="41"/>
        <v>0</v>
      </c>
      <c r="FE25" s="24">
        <f t="shared" si="41"/>
        <v>0</v>
      </c>
      <c r="FF25" s="24">
        <f t="shared" si="41"/>
        <v>0</v>
      </c>
      <c r="FG25" s="24">
        <f t="shared" si="42"/>
        <v>0</v>
      </c>
      <c r="FH25" s="24">
        <f t="shared" si="42"/>
        <v>0</v>
      </c>
      <c r="FI25" s="24">
        <f t="shared" si="42"/>
        <v>0</v>
      </c>
      <c r="FJ25" s="24">
        <f t="shared" si="42"/>
        <v>0</v>
      </c>
      <c r="FK25" s="24">
        <f t="shared" si="42"/>
        <v>0</v>
      </c>
      <c r="FL25" s="24">
        <f t="shared" si="42"/>
        <v>0</v>
      </c>
      <c r="FM25" s="24">
        <f t="shared" si="42"/>
        <v>0</v>
      </c>
      <c r="FN25" s="24">
        <f t="shared" si="42"/>
        <v>0</v>
      </c>
      <c r="FO25" s="24">
        <f t="shared" si="42"/>
        <v>0</v>
      </c>
      <c r="FP25" s="24">
        <f t="shared" si="42"/>
        <v>0</v>
      </c>
      <c r="FQ25" s="24">
        <f t="shared" si="43"/>
        <v>0</v>
      </c>
      <c r="FR25" s="24">
        <f t="shared" si="43"/>
        <v>0</v>
      </c>
      <c r="FS25" s="24">
        <f t="shared" si="43"/>
        <v>0</v>
      </c>
      <c r="FT25" s="24">
        <f t="shared" si="43"/>
        <v>0</v>
      </c>
      <c r="FU25" s="24">
        <f t="shared" si="43"/>
        <v>0</v>
      </c>
      <c r="FV25" s="24">
        <f t="shared" si="43"/>
        <v>0</v>
      </c>
      <c r="FW25" s="24">
        <f t="shared" si="43"/>
        <v>0</v>
      </c>
      <c r="FX25" s="24">
        <f t="shared" si="43"/>
        <v>0</v>
      </c>
      <c r="FY25" s="24">
        <f t="shared" si="43"/>
        <v>0</v>
      </c>
      <c r="FZ25" s="24">
        <f t="shared" si="43"/>
        <v>0</v>
      </c>
      <c r="GA25" s="24">
        <f t="shared" si="44"/>
        <v>0</v>
      </c>
      <c r="GB25" s="24">
        <f t="shared" si="44"/>
        <v>0</v>
      </c>
      <c r="GC25" s="24">
        <f t="shared" si="44"/>
        <v>0</v>
      </c>
      <c r="GD25" s="24">
        <f t="shared" si="44"/>
        <v>0</v>
      </c>
      <c r="GE25" s="24">
        <f t="shared" si="44"/>
        <v>0</v>
      </c>
      <c r="GF25" s="24">
        <f t="shared" si="44"/>
        <v>0</v>
      </c>
      <c r="GG25" s="24">
        <f t="shared" si="44"/>
        <v>0</v>
      </c>
      <c r="GH25" s="24">
        <f t="shared" si="44"/>
        <v>0</v>
      </c>
      <c r="GI25" s="24">
        <f t="shared" si="44"/>
        <v>0</v>
      </c>
      <c r="GJ25" s="24">
        <f t="shared" si="44"/>
        <v>0</v>
      </c>
      <c r="GK25" s="24">
        <f t="shared" si="45"/>
        <v>0</v>
      </c>
      <c r="GL25" s="24">
        <f t="shared" si="45"/>
        <v>0</v>
      </c>
      <c r="GM25" s="24">
        <f t="shared" si="45"/>
        <v>0</v>
      </c>
      <c r="GN25" s="24">
        <f t="shared" si="45"/>
        <v>0</v>
      </c>
      <c r="GO25" s="24">
        <f t="shared" si="45"/>
        <v>0</v>
      </c>
      <c r="GP25" s="24">
        <f t="shared" si="45"/>
        <v>0</v>
      </c>
      <c r="GQ25" s="24">
        <f t="shared" si="45"/>
        <v>0</v>
      </c>
      <c r="GR25" s="24">
        <f t="shared" si="45"/>
        <v>0</v>
      </c>
      <c r="GS25" s="24">
        <f t="shared" si="45"/>
        <v>0</v>
      </c>
      <c r="GT25" s="24">
        <f t="shared" si="45"/>
        <v>0</v>
      </c>
      <c r="GU25" s="24">
        <f t="shared" si="46"/>
        <v>0</v>
      </c>
      <c r="GV25" s="24">
        <f t="shared" si="46"/>
        <v>0</v>
      </c>
      <c r="GW25" s="24">
        <f t="shared" si="46"/>
        <v>0</v>
      </c>
      <c r="GX25" s="24">
        <f t="shared" si="46"/>
        <v>0</v>
      </c>
      <c r="GY25" s="24">
        <f t="shared" si="46"/>
        <v>0</v>
      </c>
      <c r="GZ25" s="24">
        <f t="shared" si="46"/>
        <v>0</v>
      </c>
      <c r="HA25" s="24">
        <f t="shared" si="46"/>
        <v>0</v>
      </c>
      <c r="HB25" s="24">
        <f t="shared" si="46"/>
        <v>0</v>
      </c>
      <c r="HC25" s="24">
        <f t="shared" si="46"/>
        <v>0</v>
      </c>
      <c r="HD25" s="24">
        <f t="shared" si="46"/>
        <v>0</v>
      </c>
      <c r="HE25" s="24">
        <f t="shared" si="47"/>
        <v>0</v>
      </c>
      <c r="HF25" s="24">
        <f t="shared" si="47"/>
        <v>0</v>
      </c>
      <c r="HG25" s="24">
        <f t="shared" si="47"/>
        <v>0</v>
      </c>
      <c r="HH25" s="24">
        <f t="shared" si="47"/>
        <v>0</v>
      </c>
      <c r="HI25" s="24">
        <f t="shared" si="47"/>
        <v>0</v>
      </c>
      <c r="HJ25" s="24">
        <f t="shared" si="47"/>
        <v>0</v>
      </c>
      <c r="HK25" s="24">
        <f t="shared" si="47"/>
        <v>0</v>
      </c>
      <c r="HL25" s="24">
        <f t="shared" si="47"/>
        <v>0</v>
      </c>
      <c r="HM25" s="24">
        <f t="shared" si="47"/>
        <v>0</v>
      </c>
      <c r="HN25" s="24">
        <f t="shared" si="47"/>
        <v>0</v>
      </c>
      <c r="HO25" s="24">
        <f t="shared" si="48"/>
        <v>0</v>
      </c>
      <c r="HP25" s="24">
        <f t="shared" si="48"/>
        <v>0</v>
      </c>
      <c r="HQ25" s="24">
        <f t="shared" si="48"/>
        <v>0</v>
      </c>
      <c r="HR25" s="24">
        <f t="shared" si="48"/>
        <v>0</v>
      </c>
      <c r="HS25" s="24">
        <f t="shared" si="48"/>
        <v>0</v>
      </c>
      <c r="HT25" s="24">
        <f t="shared" si="48"/>
        <v>0</v>
      </c>
      <c r="HU25" s="24">
        <f t="shared" si="48"/>
        <v>0</v>
      </c>
      <c r="HV25" s="24">
        <f t="shared" si="48"/>
        <v>0</v>
      </c>
      <c r="HW25" s="24">
        <f t="shared" si="48"/>
        <v>0</v>
      </c>
      <c r="HX25" s="24">
        <f t="shared" si="48"/>
        <v>0</v>
      </c>
      <c r="HY25" s="24">
        <f t="shared" si="49"/>
        <v>0</v>
      </c>
      <c r="HZ25" s="24">
        <f t="shared" si="49"/>
        <v>0</v>
      </c>
      <c r="IA25" s="24">
        <f t="shared" si="49"/>
        <v>0</v>
      </c>
      <c r="IB25" s="24">
        <f t="shared" si="49"/>
        <v>0</v>
      </c>
      <c r="IC25" s="24">
        <f t="shared" si="49"/>
        <v>0</v>
      </c>
      <c r="ID25" s="24">
        <f t="shared" si="49"/>
        <v>0</v>
      </c>
      <c r="IE25" s="24">
        <f t="shared" si="49"/>
        <v>0</v>
      </c>
      <c r="IF25" s="24">
        <f t="shared" si="49"/>
        <v>0</v>
      </c>
      <c r="IG25" s="24">
        <f t="shared" si="49"/>
        <v>0</v>
      </c>
      <c r="IH25" s="24">
        <f t="shared" si="49"/>
        <v>0</v>
      </c>
      <c r="II25" s="24">
        <f t="shared" si="50"/>
        <v>0</v>
      </c>
      <c r="IJ25" s="24">
        <f t="shared" si="50"/>
        <v>0</v>
      </c>
      <c r="IK25" s="24">
        <f t="shared" si="50"/>
        <v>0</v>
      </c>
      <c r="IL25" s="24">
        <f t="shared" si="50"/>
        <v>0</v>
      </c>
      <c r="IM25" s="24">
        <f t="shared" si="50"/>
        <v>0</v>
      </c>
      <c r="IN25" s="24">
        <f t="shared" si="50"/>
        <v>0</v>
      </c>
      <c r="IO25" s="24">
        <f t="shared" si="50"/>
        <v>0</v>
      </c>
      <c r="IP25" s="24">
        <f t="shared" si="50"/>
        <v>0</v>
      </c>
      <c r="IQ25" s="24">
        <f t="shared" si="50"/>
        <v>0</v>
      </c>
      <c r="IR25" s="24">
        <f t="shared" si="50"/>
        <v>0</v>
      </c>
    </row>
    <row r="26" spans="1:252" s="7" customFormat="1" ht="15" customHeight="1" x14ac:dyDescent="0.35">
      <c r="A26" s="2"/>
      <c r="B26" s="13">
        <f t="shared" si="25"/>
        <v>2025</v>
      </c>
      <c r="C26" s="24">
        <f t="shared" si="26"/>
        <v>0</v>
      </c>
      <c r="D26" s="24">
        <f t="shared" si="26"/>
        <v>0</v>
      </c>
      <c r="E26" s="24">
        <f t="shared" si="26"/>
        <v>0</v>
      </c>
      <c r="F26" s="24">
        <f t="shared" si="26"/>
        <v>0</v>
      </c>
      <c r="G26" s="24">
        <f t="shared" si="26"/>
        <v>0</v>
      </c>
      <c r="H26" s="24">
        <f t="shared" si="26"/>
        <v>0</v>
      </c>
      <c r="I26" s="24">
        <f t="shared" si="26"/>
        <v>0</v>
      </c>
      <c r="J26" s="24">
        <f t="shared" si="26"/>
        <v>0</v>
      </c>
      <c r="K26" s="24">
        <f t="shared" si="26"/>
        <v>0</v>
      </c>
      <c r="L26" s="24">
        <f t="shared" si="26"/>
        <v>0</v>
      </c>
      <c r="M26" s="24">
        <f t="shared" si="27"/>
        <v>0</v>
      </c>
      <c r="N26" s="24">
        <f t="shared" si="27"/>
        <v>0</v>
      </c>
      <c r="O26" s="24">
        <f t="shared" si="27"/>
        <v>0</v>
      </c>
      <c r="P26" s="24">
        <f t="shared" si="27"/>
        <v>0</v>
      </c>
      <c r="Q26" s="24">
        <f t="shared" si="27"/>
        <v>0</v>
      </c>
      <c r="R26" s="24">
        <f t="shared" si="27"/>
        <v>0</v>
      </c>
      <c r="S26" s="24">
        <f t="shared" si="27"/>
        <v>0</v>
      </c>
      <c r="T26" s="24">
        <f t="shared" si="27"/>
        <v>0</v>
      </c>
      <c r="U26" s="24">
        <f t="shared" si="27"/>
        <v>0</v>
      </c>
      <c r="V26" s="24">
        <f t="shared" si="27"/>
        <v>0</v>
      </c>
      <c r="W26" s="24">
        <f t="shared" si="28"/>
        <v>0</v>
      </c>
      <c r="X26" s="24">
        <f t="shared" si="28"/>
        <v>0</v>
      </c>
      <c r="Y26" s="24">
        <f t="shared" si="28"/>
        <v>0</v>
      </c>
      <c r="Z26" s="24">
        <f t="shared" si="28"/>
        <v>0</v>
      </c>
      <c r="AA26" s="24">
        <f t="shared" si="28"/>
        <v>0</v>
      </c>
      <c r="AB26" s="24">
        <f t="shared" si="28"/>
        <v>0</v>
      </c>
      <c r="AC26" s="24">
        <f t="shared" si="28"/>
        <v>0</v>
      </c>
      <c r="AD26" s="24">
        <f t="shared" si="28"/>
        <v>0</v>
      </c>
      <c r="AE26" s="24">
        <f t="shared" si="28"/>
        <v>0</v>
      </c>
      <c r="AF26" s="24">
        <f t="shared" si="28"/>
        <v>0</v>
      </c>
      <c r="AG26" s="24">
        <f t="shared" si="29"/>
        <v>0</v>
      </c>
      <c r="AH26" s="24">
        <f t="shared" si="29"/>
        <v>0</v>
      </c>
      <c r="AI26" s="24">
        <f t="shared" si="29"/>
        <v>0</v>
      </c>
      <c r="AJ26" s="24">
        <f t="shared" si="29"/>
        <v>0</v>
      </c>
      <c r="AK26" s="24">
        <f t="shared" si="29"/>
        <v>0</v>
      </c>
      <c r="AL26" s="24">
        <f t="shared" si="29"/>
        <v>0</v>
      </c>
      <c r="AM26" s="24">
        <f t="shared" si="29"/>
        <v>0</v>
      </c>
      <c r="AN26" s="24">
        <f t="shared" si="29"/>
        <v>0</v>
      </c>
      <c r="AO26" s="24">
        <f t="shared" si="29"/>
        <v>0</v>
      </c>
      <c r="AP26" s="24">
        <f t="shared" si="29"/>
        <v>0</v>
      </c>
      <c r="AQ26" s="24">
        <f t="shared" si="30"/>
        <v>0</v>
      </c>
      <c r="AR26" s="24">
        <f t="shared" si="30"/>
        <v>0</v>
      </c>
      <c r="AS26" s="24">
        <f t="shared" si="30"/>
        <v>0</v>
      </c>
      <c r="AT26" s="24">
        <f t="shared" si="30"/>
        <v>0</v>
      </c>
      <c r="AU26" s="24">
        <f t="shared" si="30"/>
        <v>0</v>
      </c>
      <c r="AV26" s="24">
        <f t="shared" si="30"/>
        <v>0</v>
      </c>
      <c r="AW26" s="24">
        <f t="shared" si="30"/>
        <v>0</v>
      </c>
      <c r="AX26" s="24">
        <f t="shared" si="30"/>
        <v>0</v>
      </c>
      <c r="AY26" s="24">
        <f t="shared" si="30"/>
        <v>0</v>
      </c>
      <c r="AZ26" s="24">
        <f t="shared" si="30"/>
        <v>0</v>
      </c>
      <c r="BA26" s="24">
        <f t="shared" si="31"/>
        <v>0</v>
      </c>
      <c r="BB26" s="24">
        <f t="shared" si="31"/>
        <v>0</v>
      </c>
      <c r="BC26" s="24">
        <f t="shared" si="31"/>
        <v>0</v>
      </c>
      <c r="BD26" s="24">
        <f t="shared" si="31"/>
        <v>0</v>
      </c>
      <c r="BE26" s="24">
        <f t="shared" si="31"/>
        <v>0</v>
      </c>
      <c r="BF26" s="24">
        <f t="shared" si="31"/>
        <v>0</v>
      </c>
      <c r="BG26" s="24">
        <f t="shared" si="31"/>
        <v>0</v>
      </c>
      <c r="BH26" s="24">
        <f t="shared" si="31"/>
        <v>0</v>
      </c>
      <c r="BI26" s="24">
        <f t="shared" si="31"/>
        <v>0</v>
      </c>
      <c r="BJ26" s="24">
        <f t="shared" si="31"/>
        <v>0</v>
      </c>
      <c r="BK26" s="24">
        <f t="shared" si="32"/>
        <v>0</v>
      </c>
      <c r="BL26" s="24">
        <f t="shared" si="32"/>
        <v>0</v>
      </c>
      <c r="BM26" s="24">
        <f t="shared" si="32"/>
        <v>0</v>
      </c>
      <c r="BN26" s="24">
        <f t="shared" si="32"/>
        <v>0</v>
      </c>
      <c r="BO26" s="24">
        <f t="shared" si="32"/>
        <v>0</v>
      </c>
      <c r="BP26" s="24">
        <f t="shared" si="32"/>
        <v>0</v>
      </c>
      <c r="BQ26" s="24">
        <f t="shared" si="32"/>
        <v>0</v>
      </c>
      <c r="BR26" s="24">
        <f t="shared" si="32"/>
        <v>0</v>
      </c>
      <c r="BS26" s="24">
        <f t="shared" si="32"/>
        <v>0</v>
      </c>
      <c r="BT26" s="24">
        <f t="shared" si="32"/>
        <v>0</v>
      </c>
      <c r="BU26" s="24">
        <f t="shared" si="33"/>
        <v>0</v>
      </c>
      <c r="BV26" s="24">
        <f t="shared" si="33"/>
        <v>0</v>
      </c>
      <c r="BW26" s="24">
        <f t="shared" si="33"/>
        <v>0</v>
      </c>
      <c r="BX26" s="24">
        <f t="shared" si="33"/>
        <v>0</v>
      </c>
      <c r="BY26" s="24">
        <f t="shared" si="33"/>
        <v>0</v>
      </c>
      <c r="BZ26" s="24">
        <f t="shared" si="33"/>
        <v>0</v>
      </c>
      <c r="CA26" s="24">
        <f t="shared" si="33"/>
        <v>0</v>
      </c>
      <c r="CB26" s="24">
        <f t="shared" si="33"/>
        <v>0</v>
      </c>
      <c r="CC26" s="24">
        <f t="shared" si="33"/>
        <v>0</v>
      </c>
      <c r="CD26" s="24">
        <f t="shared" si="33"/>
        <v>0</v>
      </c>
      <c r="CE26" s="24">
        <f t="shared" si="34"/>
        <v>0</v>
      </c>
      <c r="CF26" s="24">
        <f t="shared" si="34"/>
        <v>0</v>
      </c>
      <c r="CG26" s="24">
        <f t="shared" si="34"/>
        <v>0</v>
      </c>
      <c r="CH26" s="24">
        <f t="shared" si="34"/>
        <v>0</v>
      </c>
      <c r="CI26" s="24">
        <f t="shared" si="34"/>
        <v>0</v>
      </c>
      <c r="CJ26" s="24">
        <f t="shared" si="34"/>
        <v>0</v>
      </c>
      <c r="CK26" s="24">
        <f t="shared" si="34"/>
        <v>0</v>
      </c>
      <c r="CL26" s="24">
        <f t="shared" si="34"/>
        <v>0</v>
      </c>
      <c r="CM26" s="24">
        <f t="shared" si="34"/>
        <v>0</v>
      </c>
      <c r="CN26" s="24">
        <f t="shared" si="34"/>
        <v>0</v>
      </c>
      <c r="CO26" s="24">
        <f t="shared" si="35"/>
        <v>0</v>
      </c>
      <c r="CP26" s="24">
        <f t="shared" si="35"/>
        <v>0</v>
      </c>
      <c r="CQ26" s="24">
        <f t="shared" si="35"/>
        <v>0</v>
      </c>
      <c r="CR26" s="24">
        <f t="shared" si="35"/>
        <v>0</v>
      </c>
      <c r="CS26" s="24">
        <f t="shared" si="35"/>
        <v>0</v>
      </c>
      <c r="CT26" s="24">
        <f t="shared" si="35"/>
        <v>0</v>
      </c>
      <c r="CU26" s="24">
        <f t="shared" si="35"/>
        <v>0</v>
      </c>
      <c r="CV26" s="24">
        <f t="shared" si="35"/>
        <v>0</v>
      </c>
      <c r="CW26" s="24">
        <f t="shared" si="35"/>
        <v>0</v>
      </c>
      <c r="CX26" s="24">
        <f t="shared" si="35"/>
        <v>0</v>
      </c>
      <c r="CY26" s="24">
        <f t="shared" si="36"/>
        <v>0</v>
      </c>
      <c r="CZ26" s="24">
        <f t="shared" si="36"/>
        <v>0</v>
      </c>
      <c r="DA26" s="24">
        <f t="shared" si="36"/>
        <v>0</v>
      </c>
      <c r="DB26" s="24">
        <f t="shared" si="36"/>
        <v>0</v>
      </c>
      <c r="DC26" s="24">
        <f t="shared" si="36"/>
        <v>0</v>
      </c>
      <c r="DD26" s="24">
        <f t="shared" si="36"/>
        <v>0</v>
      </c>
      <c r="DE26" s="24">
        <f t="shared" si="36"/>
        <v>0</v>
      </c>
      <c r="DF26" s="24">
        <f t="shared" si="36"/>
        <v>0</v>
      </c>
      <c r="DG26" s="24">
        <f t="shared" si="36"/>
        <v>0</v>
      </c>
      <c r="DH26" s="24">
        <f t="shared" si="36"/>
        <v>0</v>
      </c>
      <c r="DI26" s="24">
        <f t="shared" si="37"/>
        <v>0</v>
      </c>
      <c r="DJ26" s="24">
        <f t="shared" si="37"/>
        <v>0</v>
      </c>
      <c r="DK26" s="24">
        <f t="shared" si="37"/>
        <v>0</v>
      </c>
      <c r="DL26" s="24">
        <f t="shared" si="37"/>
        <v>0</v>
      </c>
      <c r="DM26" s="24">
        <f t="shared" si="37"/>
        <v>0</v>
      </c>
      <c r="DN26" s="24">
        <f t="shared" si="37"/>
        <v>0</v>
      </c>
      <c r="DO26" s="24">
        <f t="shared" si="37"/>
        <v>0</v>
      </c>
      <c r="DP26" s="24">
        <f t="shared" si="37"/>
        <v>0</v>
      </c>
      <c r="DQ26" s="24">
        <f t="shared" si="37"/>
        <v>0</v>
      </c>
      <c r="DR26" s="24">
        <f t="shared" si="37"/>
        <v>0</v>
      </c>
      <c r="DS26" s="24">
        <f t="shared" si="38"/>
        <v>0</v>
      </c>
      <c r="DT26" s="24">
        <f t="shared" si="38"/>
        <v>0</v>
      </c>
      <c r="DU26" s="24">
        <f t="shared" si="38"/>
        <v>0</v>
      </c>
      <c r="DV26" s="24">
        <f t="shared" si="38"/>
        <v>0</v>
      </c>
      <c r="DW26" s="24">
        <f t="shared" si="38"/>
        <v>0</v>
      </c>
      <c r="DX26" s="24">
        <f t="shared" si="38"/>
        <v>0</v>
      </c>
      <c r="DY26" s="24">
        <f t="shared" si="38"/>
        <v>0</v>
      </c>
      <c r="DZ26" s="24">
        <f t="shared" si="38"/>
        <v>0</v>
      </c>
      <c r="EA26" s="24">
        <f t="shared" si="38"/>
        <v>0</v>
      </c>
      <c r="EB26" s="24">
        <f t="shared" si="38"/>
        <v>0</v>
      </c>
      <c r="EC26" s="24">
        <f t="shared" si="39"/>
        <v>0</v>
      </c>
      <c r="ED26" s="24">
        <f t="shared" si="39"/>
        <v>0</v>
      </c>
      <c r="EE26" s="24">
        <f t="shared" si="39"/>
        <v>0</v>
      </c>
      <c r="EF26" s="24">
        <f t="shared" si="39"/>
        <v>0</v>
      </c>
      <c r="EG26" s="24">
        <f t="shared" si="39"/>
        <v>0</v>
      </c>
      <c r="EH26" s="24">
        <f t="shared" si="39"/>
        <v>0</v>
      </c>
      <c r="EI26" s="24">
        <f t="shared" si="39"/>
        <v>0</v>
      </c>
      <c r="EJ26" s="24">
        <f t="shared" si="39"/>
        <v>0</v>
      </c>
      <c r="EK26" s="24">
        <f t="shared" si="39"/>
        <v>0</v>
      </c>
      <c r="EL26" s="24">
        <f t="shared" si="39"/>
        <v>0</v>
      </c>
      <c r="EM26" s="24">
        <f t="shared" si="40"/>
        <v>0</v>
      </c>
      <c r="EN26" s="24">
        <f t="shared" si="40"/>
        <v>0</v>
      </c>
      <c r="EO26" s="24">
        <f t="shared" si="40"/>
        <v>0</v>
      </c>
      <c r="EP26" s="24">
        <f t="shared" si="40"/>
        <v>0</v>
      </c>
      <c r="EQ26" s="24">
        <f t="shared" si="40"/>
        <v>0</v>
      </c>
      <c r="ER26" s="24">
        <f t="shared" si="40"/>
        <v>0</v>
      </c>
      <c r="ES26" s="24">
        <f t="shared" si="40"/>
        <v>0</v>
      </c>
      <c r="ET26" s="24">
        <f t="shared" si="40"/>
        <v>0</v>
      </c>
      <c r="EU26" s="24">
        <f t="shared" si="40"/>
        <v>0</v>
      </c>
      <c r="EV26" s="24">
        <f t="shared" si="40"/>
        <v>0</v>
      </c>
      <c r="EW26" s="24">
        <f t="shared" si="41"/>
        <v>0</v>
      </c>
      <c r="EX26" s="24">
        <f t="shared" si="41"/>
        <v>0</v>
      </c>
      <c r="EY26" s="24">
        <f t="shared" si="41"/>
        <v>0</v>
      </c>
      <c r="EZ26" s="24">
        <f t="shared" si="41"/>
        <v>0</v>
      </c>
      <c r="FA26" s="24">
        <f t="shared" si="41"/>
        <v>0</v>
      </c>
      <c r="FB26" s="24">
        <f t="shared" si="41"/>
        <v>0</v>
      </c>
      <c r="FC26" s="24">
        <f t="shared" si="41"/>
        <v>0</v>
      </c>
      <c r="FD26" s="24">
        <f t="shared" si="41"/>
        <v>0</v>
      </c>
      <c r="FE26" s="24">
        <f t="shared" si="41"/>
        <v>0</v>
      </c>
      <c r="FF26" s="24">
        <f t="shared" si="41"/>
        <v>0</v>
      </c>
      <c r="FG26" s="24">
        <f t="shared" si="42"/>
        <v>0</v>
      </c>
      <c r="FH26" s="24">
        <f t="shared" si="42"/>
        <v>0</v>
      </c>
      <c r="FI26" s="24">
        <f t="shared" si="42"/>
        <v>0</v>
      </c>
      <c r="FJ26" s="24">
        <f t="shared" si="42"/>
        <v>0</v>
      </c>
      <c r="FK26" s="24">
        <f t="shared" si="42"/>
        <v>0</v>
      </c>
      <c r="FL26" s="24">
        <f t="shared" si="42"/>
        <v>0</v>
      </c>
      <c r="FM26" s="24">
        <f t="shared" si="42"/>
        <v>0</v>
      </c>
      <c r="FN26" s="24">
        <f t="shared" si="42"/>
        <v>0</v>
      </c>
      <c r="FO26" s="24">
        <f t="shared" si="42"/>
        <v>0</v>
      </c>
      <c r="FP26" s="24">
        <f t="shared" si="42"/>
        <v>0</v>
      </c>
      <c r="FQ26" s="24">
        <f t="shared" si="43"/>
        <v>0</v>
      </c>
      <c r="FR26" s="24">
        <f t="shared" si="43"/>
        <v>0</v>
      </c>
      <c r="FS26" s="24">
        <f t="shared" si="43"/>
        <v>0</v>
      </c>
      <c r="FT26" s="24">
        <f t="shared" si="43"/>
        <v>0</v>
      </c>
      <c r="FU26" s="24">
        <f t="shared" si="43"/>
        <v>0</v>
      </c>
      <c r="FV26" s="24">
        <f t="shared" si="43"/>
        <v>0</v>
      </c>
      <c r="FW26" s="24">
        <f t="shared" si="43"/>
        <v>0</v>
      </c>
      <c r="FX26" s="24">
        <f t="shared" si="43"/>
        <v>0</v>
      </c>
      <c r="FY26" s="24">
        <f t="shared" si="43"/>
        <v>0</v>
      </c>
      <c r="FZ26" s="24">
        <f t="shared" si="43"/>
        <v>0</v>
      </c>
      <c r="GA26" s="24">
        <f t="shared" si="44"/>
        <v>0</v>
      </c>
      <c r="GB26" s="24">
        <f t="shared" si="44"/>
        <v>0</v>
      </c>
      <c r="GC26" s="24">
        <f t="shared" si="44"/>
        <v>0</v>
      </c>
      <c r="GD26" s="24">
        <f t="shared" si="44"/>
        <v>0</v>
      </c>
      <c r="GE26" s="24">
        <f t="shared" si="44"/>
        <v>0</v>
      </c>
      <c r="GF26" s="24">
        <f t="shared" si="44"/>
        <v>0</v>
      </c>
      <c r="GG26" s="24">
        <f t="shared" si="44"/>
        <v>0</v>
      </c>
      <c r="GH26" s="24">
        <f t="shared" si="44"/>
        <v>0</v>
      </c>
      <c r="GI26" s="24">
        <f t="shared" si="44"/>
        <v>0</v>
      </c>
      <c r="GJ26" s="24">
        <f t="shared" si="44"/>
        <v>0</v>
      </c>
      <c r="GK26" s="24">
        <f t="shared" si="45"/>
        <v>0</v>
      </c>
      <c r="GL26" s="24">
        <f t="shared" si="45"/>
        <v>0</v>
      </c>
      <c r="GM26" s="24">
        <f t="shared" si="45"/>
        <v>0</v>
      </c>
      <c r="GN26" s="24">
        <f t="shared" si="45"/>
        <v>0</v>
      </c>
      <c r="GO26" s="24">
        <f t="shared" si="45"/>
        <v>0</v>
      </c>
      <c r="GP26" s="24">
        <f t="shared" si="45"/>
        <v>0</v>
      </c>
      <c r="GQ26" s="24">
        <f t="shared" si="45"/>
        <v>0</v>
      </c>
      <c r="GR26" s="24">
        <f t="shared" si="45"/>
        <v>0</v>
      </c>
      <c r="GS26" s="24">
        <f t="shared" si="45"/>
        <v>0</v>
      </c>
      <c r="GT26" s="24">
        <f t="shared" si="45"/>
        <v>0</v>
      </c>
      <c r="GU26" s="24">
        <f t="shared" si="46"/>
        <v>0</v>
      </c>
      <c r="GV26" s="24">
        <f t="shared" si="46"/>
        <v>0</v>
      </c>
      <c r="GW26" s="24">
        <f t="shared" si="46"/>
        <v>0</v>
      </c>
      <c r="GX26" s="24">
        <f t="shared" si="46"/>
        <v>0</v>
      </c>
      <c r="GY26" s="24">
        <f t="shared" si="46"/>
        <v>0</v>
      </c>
      <c r="GZ26" s="24">
        <f t="shared" si="46"/>
        <v>0</v>
      </c>
      <c r="HA26" s="24">
        <f t="shared" si="46"/>
        <v>0</v>
      </c>
      <c r="HB26" s="24">
        <f t="shared" si="46"/>
        <v>0</v>
      </c>
      <c r="HC26" s="24">
        <f t="shared" si="46"/>
        <v>0</v>
      </c>
      <c r="HD26" s="24">
        <f t="shared" si="46"/>
        <v>0</v>
      </c>
      <c r="HE26" s="24">
        <f t="shared" si="47"/>
        <v>0</v>
      </c>
      <c r="HF26" s="24">
        <f t="shared" si="47"/>
        <v>0</v>
      </c>
      <c r="HG26" s="24">
        <f t="shared" si="47"/>
        <v>0</v>
      </c>
      <c r="HH26" s="24">
        <f t="shared" si="47"/>
        <v>0</v>
      </c>
      <c r="HI26" s="24">
        <f t="shared" si="47"/>
        <v>0</v>
      </c>
      <c r="HJ26" s="24">
        <f t="shared" si="47"/>
        <v>0</v>
      </c>
      <c r="HK26" s="24">
        <f t="shared" si="47"/>
        <v>0</v>
      </c>
      <c r="HL26" s="24">
        <f t="shared" si="47"/>
        <v>0</v>
      </c>
      <c r="HM26" s="24">
        <f t="shared" si="47"/>
        <v>0</v>
      </c>
      <c r="HN26" s="24">
        <f t="shared" si="47"/>
        <v>0</v>
      </c>
      <c r="HO26" s="24">
        <f t="shared" si="48"/>
        <v>0</v>
      </c>
      <c r="HP26" s="24">
        <f t="shared" si="48"/>
        <v>0</v>
      </c>
      <c r="HQ26" s="24">
        <f t="shared" si="48"/>
        <v>0</v>
      </c>
      <c r="HR26" s="24">
        <f t="shared" si="48"/>
        <v>0</v>
      </c>
      <c r="HS26" s="24">
        <f t="shared" si="48"/>
        <v>0</v>
      </c>
      <c r="HT26" s="24">
        <f t="shared" si="48"/>
        <v>0</v>
      </c>
      <c r="HU26" s="24">
        <f t="shared" si="48"/>
        <v>0</v>
      </c>
      <c r="HV26" s="24">
        <f t="shared" si="48"/>
        <v>0</v>
      </c>
      <c r="HW26" s="24">
        <f t="shared" si="48"/>
        <v>0</v>
      </c>
      <c r="HX26" s="24">
        <f t="shared" si="48"/>
        <v>0</v>
      </c>
      <c r="HY26" s="24">
        <f t="shared" si="49"/>
        <v>0</v>
      </c>
      <c r="HZ26" s="24">
        <f t="shared" si="49"/>
        <v>0</v>
      </c>
      <c r="IA26" s="24">
        <f t="shared" si="49"/>
        <v>0</v>
      </c>
      <c r="IB26" s="24">
        <f t="shared" si="49"/>
        <v>0</v>
      </c>
      <c r="IC26" s="24">
        <f t="shared" si="49"/>
        <v>0</v>
      </c>
      <c r="ID26" s="24">
        <f t="shared" si="49"/>
        <v>0</v>
      </c>
      <c r="IE26" s="24">
        <f t="shared" si="49"/>
        <v>0</v>
      </c>
      <c r="IF26" s="24">
        <f t="shared" si="49"/>
        <v>0</v>
      </c>
      <c r="IG26" s="24">
        <f t="shared" si="49"/>
        <v>0</v>
      </c>
      <c r="IH26" s="24">
        <f t="shared" si="49"/>
        <v>0</v>
      </c>
      <c r="II26" s="24">
        <f t="shared" si="50"/>
        <v>0</v>
      </c>
      <c r="IJ26" s="24">
        <f t="shared" si="50"/>
        <v>0</v>
      </c>
      <c r="IK26" s="24">
        <f t="shared" si="50"/>
        <v>0</v>
      </c>
      <c r="IL26" s="24">
        <f t="shared" si="50"/>
        <v>0</v>
      </c>
      <c r="IM26" s="24">
        <f t="shared" si="50"/>
        <v>0</v>
      </c>
      <c r="IN26" s="24">
        <f t="shared" si="50"/>
        <v>0</v>
      </c>
      <c r="IO26" s="24">
        <f t="shared" si="50"/>
        <v>0</v>
      </c>
      <c r="IP26" s="24">
        <f t="shared" si="50"/>
        <v>0</v>
      </c>
      <c r="IQ26" s="24">
        <f t="shared" si="50"/>
        <v>0</v>
      </c>
      <c r="IR26" s="24">
        <f t="shared" si="50"/>
        <v>0</v>
      </c>
    </row>
    <row r="27" spans="1:252" s="7" customFormat="1" ht="15" customHeight="1" x14ac:dyDescent="0.35">
      <c r="A27" s="2"/>
      <c r="B27" s="13">
        <f t="shared" si="25"/>
        <v>2026</v>
      </c>
      <c r="C27" s="24">
        <f t="shared" si="26"/>
        <v>0</v>
      </c>
      <c r="D27" s="24">
        <f t="shared" si="26"/>
        <v>0</v>
      </c>
      <c r="E27" s="24">
        <f t="shared" si="26"/>
        <v>0</v>
      </c>
      <c r="F27" s="24">
        <f t="shared" si="26"/>
        <v>0</v>
      </c>
      <c r="G27" s="24">
        <f t="shared" si="26"/>
        <v>0</v>
      </c>
      <c r="H27" s="24">
        <f t="shared" si="26"/>
        <v>0</v>
      </c>
      <c r="I27" s="24">
        <f t="shared" si="26"/>
        <v>0</v>
      </c>
      <c r="J27" s="24">
        <f t="shared" si="26"/>
        <v>0</v>
      </c>
      <c r="K27" s="24">
        <f t="shared" si="26"/>
        <v>0</v>
      </c>
      <c r="L27" s="24">
        <f t="shared" si="26"/>
        <v>0</v>
      </c>
      <c r="M27" s="24">
        <f t="shared" si="27"/>
        <v>0</v>
      </c>
      <c r="N27" s="24">
        <f t="shared" si="27"/>
        <v>0</v>
      </c>
      <c r="O27" s="24">
        <f t="shared" si="27"/>
        <v>0</v>
      </c>
      <c r="P27" s="24">
        <f t="shared" si="27"/>
        <v>0</v>
      </c>
      <c r="Q27" s="24">
        <f t="shared" si="27"/>
        <v>0</v>
      </c>
      <c r="R27" s="24">
        <f t="shared" si="27"/>
        <v>0</v>
      </c>
      <c r="S27" s="24">
        <f t="shared" si="27"/>
        <v>0</v>
      </c>
      <c r="T27" s="24">
        <f t="shared" si="27"/>
        <v>0</v>
      </c>
      <c r="U27" s="24">
        <f t="shared" si="27"/>
        <v>0</v>
      </c>
      <c r="V27" s="24">
        <f t="shared" si="27"/>
        <v>0</v>
      </c>
      <c r="W27" s="24">
        <f t="shared" si="28"/>
        <v>0</v>
      </c>
      <c r="X27" s="24">
        <f t="shared" si="28"/>
        <v>0</v>
      </c>
      <c r="Y27" s="24">
        <f t="shared" si="28"/>
        <v>0</v>
      </c>
      <c r="Z27" s="24">
        <f t="shared" si="28"/>
        <v>0</v>
      </c>
      <c r="AA27" s="24">
        <f t="shared" si="28"/>
        <v>0</v>
      </c>
      <c r="AB27" s="24">
        <f t="shared" si="28"/>
        <v>0</v>
      </c>
      <c r="AC27" s="24">
        <f t="shared" si="28"/>
        <v>0</v>
      </c>
      <c r="AD27" s="24">
        <f t="shared" si="28"/>
        <v>0</v>
      </c>
      <c r="AE27" s="24">
        <f t="shared" si="28"/>
        <v>0</v>
      </c>
      <c r="AF27" s="24">
        <f t="shared" si="28"/>
        <v>0</v>
      </c>
      <c r="AG27" s="24">
        <f t="shared" si="29"/>
        <v>0</v>
      </c>
      <c r="AH27" s="24">
        <f t="shared" si="29"/>
        <v>0</v>
      </c>
      <c r="AI27" s="24">
        <f t="shared" si="29"/>
        <v>0</v>
      </c>
      <c r="AJ27" s="24">
        <f t="shared" si="29"/>
        <v>0</v>
      </c>
      <c r="AK27" s="24">
        <f t="shared" si="29"/>
        <v>0</v>
      </c>
      <c r="AL27" s="24">
        <f t="shared" si="29"/>
        <v>0</v>
      </c>
      <c r="AM27" s="24">
        <f t="shared" si="29"/>
        <v>0</v>
      </c>
      <c r="AN27" s="24">
        <f t="shared" si="29"/>
        <v>0</v>
      </c>
      <c r="AO27" s="24">
        <f t="shared" si="29"/>
        <v>0</v>
      </c>
      <c r="AP27" s="24">
        <f t="shared" si="29"/>
        <v>0</v>
      </c>
      <c r="AQ27" s="24">
        <f t="shared" si="30"/>
        <v>0</v>
      </c>
      <c r="AR27" s="24">
        <f t="shared" si="30"/>
        <v>0</v>
      </c>
      <c r="AS27" s="24">
        <f t="shared" si="30"/>
        <v>0</v>
      </c>
      <c r="AT27" s="24">
        <f t="shared" si="30"/>
        <v>0</v>
      </c>
      <c r="AU27" s="24">
        <f t="shared" si="30"/>
        <v>0</v>
      </c>
      <c r="AV27" s="24">
        <f t="shared" si="30"/>
        <v>0</v>
      </c>
      <c r="AW27" s="24">
        <f t="shared" si="30"/>
        <v>0</v>
      </c>
      <c r="AX27" s="24">
        <f t="shared" si="30"/>
        <v>0</v>
      </c>
      <c r="AY27" s="24">
        <f t="shared" si="30"/>
        <v>0</v>
      </c>
      <c r="AZ27" s="24">
        <f t="shared" si="30"/>
        <v>0</v>
      </c>
      <c r="BA27" s="24">
        <f t="shared" si="31"/>
        <v>0</v>
      </c>
      <c r="BB27" s="24">
        <f t="shared" si="31"/>
        <v>0</v>
      </c>
      <c r="BC27" s="24">
        <f t="shared" si="31"/>
        <v>0</v>
      </c>
      <c r="BD27" s="24">
        <f t="shared" si="31"/>
        <v>0</v>
      </c>
      <c r="BE27" s="24">
        <f t="shared" si="31"/>
        <v>0</v>
      </c>
      <c r="BF27" s="24">
        <f t="shared" si="31"/>
        <v>0</v>
      </c>
      <c r="BG27" s="24">
        <f t="shared" si="31"/>
        <v>0</v>
      </c>
      <c r="BH27" s="24">
        <f t="shared" si="31"/>
        <v>0</v>
      </c>
      <c r="BI27" s="24">
        <f t="shared" si="31"/>
        <v>0</v>
      </c>
      <c r="BJ27" s="24">
        <f t="shared" si="31"/>
        <v>0</v>
      </c>
      <c r="BK27" s="24">
        <f t="shared" si="32"/>
        <v>0</v>
      </c>
      <c r="BL27" s="24">
        <f t="shared" si="32"/>
        <v>0</v>
      </c>
      <c r="BM27" s="24">
        <f t="shared" si="32"/>
        <v>0</v>
      </c>
      <c r="BN27" s="24">
        <f t="shared" si="32"/>
        <v>0</v>
      </c>
      <c r="BO27" s="24">
        <f t="shared" si="32"/>
        <v>0</v>
      </c>
      <c r="BP27" s="24">
        <f t="shared" si="32"/>
        <v>0</v>
      </c>
      <c r="BQ27" s="24">
        <f t="shared" si="32"/>
        <v>0</v>
      </c>
      <c r="BR27" s="24">
        <f t="shared" si="32"/>
        <v>0</v>
      </c>
      <c r="BS27" s="24">
        <f t="shared" si="32"/>
        <v>0</v>
      </c>
      <c r="BT27" s="24">
        <f t="shared" si="32"/>
        <v>0</v>
      </c>
      <c r="BU27" s="24">
        <f t="shared" si="33"/>
        <v>0</v>
      </c>
      <c r="BV27" s="24">
        <f t="shared" si="33"/>
        <v>0</v>
      </c>
      <c r="BW27" s="24">
        <f t="shared" si="33"/>
        <v>0</v>
      </c>
      <c r="BX27" s="24">
        <f t="shared" si="33"/>
        <v>0</v>
      </c>
      <c r="BY27" s="24">
        <f t="shared" si="33"/>
        <v>0</v>
      </c>
      <c r="BZ27" s="24">
        <f t="shared" si="33"/>
        <v>0</v>
      </c>
      <c r="CA27" s="24">
        <f t="shared" si="33"/>
        <v>0</v>
      </c>
      <c r="CB27" s="24">
        <f t="shared" si="33"/>
        <v>0</v>
      </c>
      <c r="CC27" s="24">
        <f t="shared" si="33"/>
        <v>0</v>
      </c>
      <c r="CD27" s="24">
        <f t="shared" si="33"/>
        <v>0</v>
      </c>
      <c r="CE27" s="24">
        <f t="shared" si="34"/>
        <v>0</v>
      </c>
      <c r="CF27" s="24">
        <f t="shared" si="34"/>
        <v>0</v>
      </c>
      <c r="CG27" s="24">
        <f t="shared" si="34"/>
        <v>0</v>
      </c>
      <c r="CH27" s="24">
        <f t="shared" si="34"/>
        <v>0</v>
      </c>
      <c r="CI27" s="24">
        <f t="shared" si="34"/>
        <v>0</v>
      </c>
      <c r="CJ27" s="24">
        <f t="shared" si="34"/>
        <v>0</v>
      </c>
      <c r="CK27" s="24">
        <f t="shared" si="34"/>
        <v>0</v>
      </c>
      <c r="CL27" s="24">
        <f t="shared" si="34"/>
        <v>0</v>
      </c>
      <c r="CM27" s="24">
        <f t="shared" si="34"/>
        <v>0</v>
      </c>
      <c r="CN27" s="24">
        <f t="shared" si="34"/>
        <v>0</v>
      </c>
      <c r="CO27" s="24">
        <f t="shared" si="35"/>
        <v>0</v>
      </c>
      <c r="CP27" s="24">
        <f t="shared" si="35"/>
        <v>0</v>
      </c>
      <c r="CQ27" s="24">
        <f t="shared" si="35"/>
        <v>0</v>
      </c>
      <c r="CR27" s="24">
        <f t="shared" si="35"/>
        <v>0</v>
      </c>
      <c r="CS27" s="24">
        <f t="shared" si="35"/>
        <v>0</v>
      </c>
      <c r="CT27" s="24">
        <f t="shared" si="35"/>
        <v>0</v>
      </c>
      <c r="CU27" s="24">
        <f t="shared" si="35"/>
        <v>0</v>
      </c>
      <c r="CV27" s="24">
        <f t="shared" si="35"/>
        <v>0</v>
      </c>
      <c r="CW27" s="24">
        <f t="shared" si="35"/>
        <v>0</v>
      </c>
      <c r="CX27" s="24">
        <f t="shared" si="35"/>
        <v>0</v>
      </c>
      <c r="CY27" s="24">
        <f t="shared" si="36"/>
        <v>0</v>
      </c>
      <c r="CZ27" s="24">
        <f t="shared" si="36"/>
        <v>0</v>
      </c>
      <c r="DA27" s="24">
        <f t="shared" si="36"/>
        <v>0</v>
      </c>
      <c r="DB27" s="24">
        <f t="shared" si="36"/>
        <v>0</v>
      </c>
      <c r="DC27" s="24">
        <f t="shared" si="36"/>
        <v>0</v>
      </c>
      <c r="DD27" s="24">
        <f t="shared" si="36"/>
        <v>0</v>
      </c>
      <c r="DE27" s="24">
        <f t="shared" si="36"/>
        <v>0</v>
      </c>
      <c r="DF27" s="24">
        <f t="shared" si="36"/>
        <v>0</v>
      </c>
      <c r="DG27" s="24">
        <f t="shared" si="36"/>
        <v>0</v>
      </c>
      <c r="DH27" s="24">
        <f t="shared" si="36"/>
        <v>0</v>
      </c>
      <c r="DI27" s="24">
        <f t="shared" si="37"/>
        <v>0</v>
      </c>
      <c r="DJ27" s="24">
        <f t="shared" si="37"/>
        <v>0</v>
      </c>
      <c r="DK27" s="24">
        <f t="shared" si="37"/>
        <v>0</v>
      </c>
      <c r="DL27" s="24">
        <f t="shared" si="37"/>
        <v>0</v>
      </c>
      <c r="DM27" s="24">
        <f t="shared" si="37"/>
        <v>0</v>
      </c>
      <c r="DN27" s="24">
        <f t="shared" si="37"/>
        <v>0</v>
      </c>
      <c r="DO27" s="24">
        <f t="shared" si="37"/>
        <v>0</v>
      </c>
      <c r="DP27" s="24">
        <f t="shared" si="37"/>
        <v>0</v>
      </c>
      <c r="DQ27" s="24">
        <f t="shared" si="37"/>
        <v>0</v>
      </c>
      <c r="DR27" s="24">
        <f t="shared" si="37"/>
        <v>0</v>
      </c>
      <c r="DS27" s="24">
        <f t="shared" si="38"/>
        <v>0</v>
      </c>
      <c r="DT27" s="24">
        <f t="shared" si="38"/>
        <v>0</v>
      </c>
      <c r="DU27" s="24">
        <f t="shared" si="38"/>
        <v>0</v>
      </c>
      <c r="DV27" s="24">
        <f t="shared" si="38"/>
        <v>0</v>
      </c>
      <c r="DW27" s="24">
        <f t="shared" si="38"/>
        <v>0</v>
      </c>
      <c r="DX27" s="24">
        <f t="shared" si="38"/>
        <v>0</v>
      </c>
      <c r="DY27" s="24">
        <f t="shared" si="38"/>
        <v>0</v>
      </c>
      <c r="DZ27" s="24">
        <f t="shared" si="38"/>
        <v>0</v>
      </c>
      <c r="EA27" s="24">
        <f t="shared" si="38"/>
        <v>0</v>
      </c>
      <c r="EB27" s="24">
        <f t="shared" si="38"/>
        <v>0</v>
      </c>
      <c r="EC27" s="24">
        <f t="shared" si="39"/>
        <v>0</v>
      </c>
      <c r="ED27" s="24">
        <f t="shared" si="39"/>
        <v>0</v>
      </c>
      <c r="EE27" s="24">
        <f t="shared" si="39"/>
        <v>0</v>
      </c>
      <c r="EF27" s="24">
        <f t="shared" si="39"/>
        <v>0</v>
      </c>
      <c r="EG27" s="24">
        <f t="shared" si="39"/>
        <v>0</v>
      </c>
      <c r="EH27" s="24">
        <f t="shared" si="39"/>
        <v>0</v>
      </c>
      <c r="EI27" s="24">
        <f t="shared" si="39"/>
        <v>0</v>
      </c>
      <c r="EJ27" s="24">
        <f t="shared" si="39"/>
        <v>0</v>
      </c>
      <c r="EK27" s="24">
        <f t="shared" si="39"/>
        <v>0</v>
      </c>
      <c r="EL27" s="24">
        <f t="shared" si="39"/>
        <v>0</v>
      </c>
      <c r="EM27" s="24">
        <f t="shared" si="40"/>
        <v>0</v>
      </c>
      <c r="EN27" s="24">
        <f t="shared" si="40"/>
        <v>0</v>
      </c>
      <c r="EO27" s="24">
        <f t="shared" si="40"/>
        <v>0</v>
      </c>
      <c r="EP27" s="24">
        <f t="shared" si="40"/>
        <v>0</v>
      </c>
      <c r="EQ27" s="24">
        <f t="shared" si="40"/>
        <v>0</v>
      </c>
      <c r="ER27" s="24">
        <f t="shared" si="40"/>
        <v>0</v>
      </c>
      <c r="ES27" s="24">
        <f t="shared" si="40"/>
        <v>0</v>
      </c>
      <c r="ET27" s="24">
        <f t="shared" si="40"/>
        <v>0</v>
      </c>
      <c r="EU27" s="24">
        <f t="shared" si="40"/>
        <v>0</v>
      </c>
      <c r="EV27" s="24">
        <f t="shared" si="40"/>
        <v>0</v>
      </c>
      <c r="EW27" s="24">
        <f t="shared" si="41"/>
        <v>0</v>
      </c>
      <c r="EX27" s="24">
        <f t="shared" si="41"/>
        <v>0</v>
      </c>
      <c r="EY27" s="24">
        <f t="shared" si="41"/>
        <v>0</v>
      </c>
      <c r="EZ27" s="24">
        <f t="shared" si="41"/>
        <v>0</v>
      </c>
      <c r="FA27" s="24">
        <f t="shared" si="41"/>
        <v>0</v>
      </c>
      <c r="FB27" s="24">
        <f t="shared" si="41"/>
        <v>0</v>
      </c>
      <c r="FC27" s="24">
        <f t="shared" si="41"/>
        <v>0</v>
      </c>
      <c r="FD27" s="24">
        <f t="shared" si="41"/>
        <v>0</v>
      </c>
      <c r="FE27" s="24">
        <f t="shared" si="41"/>
        <v>0</v>
      </c>
      <c r="FF27" s="24">
        <f t="shared" si="41"/>
        <v>0</v>
      </c>
      <c r="FG27" s="24">
        <f t="shared" si="42"/>
        <v>0</v>
      </c>
      <c r="FH27" s="24">
        <f t="shared" si="42"/>
        <v>0</v>
      </c>
      <c r="FI27" s="24">
        <f t="shared" si="42"/>
        <v>0</v>
      </c>
      <c r="FJ27" s="24">
        <f t="shared" si="42"/>
        <v>0</v>
      </c>
      <c r="FK27" s="24">
        <f t="shared" si="42"/>
        <v>0</v>
      </c>
      <c r="FL27" s="24">
        <f t="shared" si="42"/>
        <v>0</v>
      </c>
      <c r="FM27" s="24">
        <f t="shared" si="42"/>
        <v>0</v>
      </c>
      <c r="FN27" s="24">
        <f t="shared" si="42"/>
        <v>0</v>
      </c>
      <c r="FO27" s="24">
        <f t="shared" si="42"/>
        <v>0</v>
      </c>
      <c r="FP27" s="24">
        <f t="shared" si="42"/>
        <v>0</v>
      </c>
      <c r="FQ27" s="24">
        <f t="shared" si="43"/>
        <v>0</v>
      </c>
      <c r="FR27" s="24">
        <f t="shared" si="43"/>
        <v>0</v>
      </c>
      <c r="FS27" s="24">
        <f t="shared" si="43"/>
        <v>0</v>
      </c>
      <c r="FT27" s="24">
        <f t="shared" si="43"/>
        <v>0</v>
      </c>
      <c r="FU27" s="24">
        <f t="shared" si="43"/>
        <v>0</v>
      </c>
      <c r="FV27" s="24">
        <f t="shared" si="43"/>
        <v>0</v>
      </c>
      <c r="FW27" s="24">
        <f t="shared" si="43"/>
        <v>0</v>
      </c>
      <c r="FX27" s="24">
        <f t="shared" si="43"/>
        <v>0</v>
      </c>
      <c r="FY27" s="24">
        <f t="shared" si="43"/>
        <v>0</v>
      </c>
      <c r="FZ27" s="24">
        <f t="shared" si="43"/>
        <v>0</v>
      </c>
      <c r="GA27" s="24">
        <f t="shared" si="44"/>
        <v>0</v>
      </c>
      <c r="GB27" s="24">
        <f t="shared" si="44"/>
        <v>0</v>
      </c>
      <c r="GC27" s="24">
        <f t="shared" si="44"/>
        <v>0</v>
      </c>
      <c r="GD27" s="24">
        <f t="shared" si="44"/>
        <v>0</v>
      </c>
      <c r="GE27" s="24">
        <f t="shared" si="44"/>
        <v>0</v>
      </c>
      <c r="GF27" s="24">
        <f t="shared" si="44"/>
        <v>0</v>
      </c>
      <c r="GG27" s="24">
        <f t="shared" si="44"/>
        <v>0</v>
      </c>
      <c r="GH27" s="24">
        <f t="shared" si="44"/>
        <v>0</v>
      </c>
      <c r="GI27" s="24">
        <f t="shared" si="44"/>
        <v>0</v>
      </c>
      <c r="GJ27" s="24">
        <f t="shared" si="44"/>
        <v>0</v>
      </c>
      <c r="GK27" s="24">
        <f t="shared" si="45"/>
        <v>0</v>
      </c>
      <c r="GL27" s="24">
        <f t="shared" si="45"/>
        <v>0</v>
      </c>
      <c r="GM27" s="24">
        <f t="shared" si="45"/>
        <v>0</v>
      </c>
      <c r="GN27" s="24">
        <f t="shared" si="45"/>
        <v>0</v>
      </c>
      <c r="GO27" s="24">
        <f t="shared" si="45"/>
        <v>0</v>
      </c>
      <c r="GP27" s="24">
        <f t="shared" si="45"/>
        <v>0</v>
      </c>
      <c r="GQ27" s="24">
        <f t="shared" si="45"/>
        <v>0</v>
      </c>
      <c r="GR27" s="24">
        <f t="shared" si="45"/>
        <v>0</v>
      </c>
      <c r="GS27" s="24">
        <f t="shared" si="45"/>
        <v>0</v>
      </c>
      <c r="GT27" s="24">
        <f t="shared" si="45"/>
        <v>0</v>
      </c>
      <c r="GU27" s="24">
        <f t="shared" si="46"/>
        <v>0</v>
      </c>
      <c r="GV27" s="24">
        <f t="shared" si="46"/>
        <v>0</v>
      </c>
      <c r="GW27" s="24">
        <f t="shared" si="46"/>
        <v>0</v>
      </c>
      <c r="GX27" s="24">
        <f t="shared" si="46"/>
        <v>0</v>
      </c>
      <c r="GY27" s="24">
        <f t="shared" si="46"/>
        <v>0</v>
      </c>
      <c r="GZ27" s="24">
        <f t="shared" si="46"/>
        <v>0</v>
      </c>
      <c r="HA27" s="24">
        <f t="shared" si="46"/>
        <v>0</v>
      </c>
      <c r="HB27" s="24">
        <f t="shared" si="46"/>
        <v>0</v>
      </c>
      <c r="HC27" s="24">
        <f t="shared" si="46"/>
        <v>0</v>
      </c>
      <c r="HD27" s="24">
        <f t="shared" si="46"/>
        <v>0</v>
      </c>
      <c r="HE27" s="24">
        <f t="shared" si="47"/>
        <v>0</v>
      </c>
      <c r="HF27" s="24">
        <f t="shared" si="47"/>
        <v>0</v>
      </c>
      <c r="HG27" s="24">
        <f t="shared" si="47"/>
        <v>0</v>
      </c>
      <c r="HH27" s="24">
        <f t="shared" si="47"/>
        <v>0</v>
      </c>
      <c r="HI27" s="24">
        <f t="shared" si="47"/>
        <v>0</v>
      </c>
      <c r="HJ27" s="24">
        <f t="shared" si="47"/>
        <v>0</v>
      </c>
      <c r="HK27" s="24">
        <f t="shared" si="47"/>
        <v>0</v>
      </c>
      <c r="HL27" s="24">
        <f t="shared" si="47"/>
        <v>0</v>
      </c>
      <c r="HM27" s="24">
        <f t="shared" si="47"/>
        <v>0</v>
      </c>
      <c r="HN27" s="24">
        <f t="shared" si="47"/>
        <v>0</v>
      </c>
      <c r="HO27" s="24">
        <f t="shared" si="48"/>
        <v>0</v>
      </c>
      <c r="HP27" s="24">
        <f t="shared" si="48"/>
        <v>0</v>
      </c>
      <c r="HQ27" s="24">
        <f t="shared" si="48"/>
        <v>0</v>
      </c>
      <c r="HR27" s="24">
        <f t="shared" si="48"/>
        <v>0</v>
      </c>
      <c r="HS27" s="24">
        <f t="shared" si="48"/>
        <v>0</v>
      </c>
      <c r="HT27" s="24">
        <f t="shared" si="48"/>
        <v>0</v>
      </c>
      <c r="HU27" s="24">
        <f t="shared" si="48"/>
        <v>0</v>
      </c>
      <c r="HV27" s="24">
        <f t="shared" si="48"/>
        <v>0</v>
      </c>
      <c r="HW27" s="24">
        <f t="shared" si="48"/>
        <v>0</v>
      </c>
      <c r="HX27" s="24">
        <f t="shared" si="48"/>
        <v>0</v>
      </c>
      <c r="HY27" s="24">
        <f t="shared" si="49"/>
        <v>0</v>
      </c>
      <c r="HZ27" s="24">
        <f t="shared" si="49"/>
        <v>0</v>
      </c>
      <c r="IA27" s="24">
        <f t="shared" si="49"/>
        <v>0</v>
      </c>
      <c r="IB27" s="24">
        <f t="shared" si="49"/>
        <v>0</v>
      </c>
      <c r="IC27" s="24">
        <f t="shared" si="49"/>
        <v>0</v>
      </c>
      <c r="ID27" s="24">
        <f t="shared" si="49"/>
        <v>0</v>
      </c>
      <c r="IE27" s="24">
        <f t="shared" si="49"/>
        <v>0</v>
      </c>
      <c r="IF27" s="24">
        <f t="shared" si="49"/>
        <v>0</v>
      </c>
      <c r="IG27" s="24">
        <f t="shared" si="49"/>
        <v>0</v>
      </c>
      <c r="IH27" s="24">
        <f t="shared" si="49"/>
        <v>0</v>
      </c>
      <c r="II27" s="24">
        <f t="shared" si="50"/>
        <v>0</v>
      </c>
      <c r="IJ27" s="24">
        <f t="shared" si="50"/>
        <v>0</v>
      </c>
      <c r="IK27" s="24">
        <f t="shared" si="50"/>
        <v>0</v>
      </c>
      <c r="IL27" s="24">
        <f t="shared" si="50"/>
        <v>0</v>
      </c>
      <c r="IM27" s="24">
        <f t="shared" si="50"/>
        <v>0</v>
      </c>
      <c r="IN27" s="24">
        <f t="shared" si="50"/>
        <v>0</v>
      </c>
      <c r="IO27" s="24">
        <f t="shared" si="50"/>
        <v>0</v>
      </c>
      <c r="IP27" s="24">
        <f t="shared" si="50"/>
        <v>0</v>
      </c>
      <c r="IQ27" s="24">
        <f t="shared" si="50"/>
        <v>0</v>
      </c>
      <c r="IR27" s="24">
        <f t="shared" si="50"/>
        <v>0</v>
      </c>
    </row>
    <row r="28" spans="1:252" s="7" customFormat="1" ht="15" customHeight="1" x14ac:dyDescent="0.35">
      <c r="A28" s="2"/>
      <c r="B28" s="13">
        <f t="shared" si="25"/>
        <v>2027</v>
      </c>
      <c r="C28" s="24">
        <f t="shared" si="26"/>
        <v>0</v>
      </c>
      <c r="D28" s="24">
        <f t="shared" si="26"/>
        <v>0</v>
      </c>
      <c r="E28" s="24">
        <f t="shared" si="26"/>
        <v>0</v>
      </c>
      <c r="F28" s="24">
        <f t="shared" si="26"/>
        <v>0</v>
      </c>
      <c r="G28" s="24">
        <f t="shared" si="26"/>
        <v>0</v>
      </c>
      <c r="H28" s="24">
        <f t="shared" si="26"/>
        <v>0</v>
      </c>
      <c r="I28" s="24">
        <f t="shared" si="26"/>
        <v>0</v>
      </c>
      <c r="J28" s="24">
        <f t="shared" si="26"/>
        <v>0</v>
      </c>
      <c r="K28" s="24">
        <f t="shared" si="26"/>
        <v>0</v>
      </c>
      <c r="L28" s="24">
        <f t="shared" si="26"/>
        <v>0</v>
      </c>
      <c r="M28" s="24">
        <f t="shared" si="27"/>
        <v>0</v>
      </c>
      <c r="N28" s="24">
        <f t="shared" si="27"/>
        <v>0</v>
      </c>
      <c r="O28" s="24">
        <f t="shared" si="27"/>
        <v>0</v>
      </c>
      <c r="P28" s="24">
        <f t="shared" si="27"/>
        <v>0</v>
      </c>
      <c r="Q28" s="24">
        <f t="shared" si="27"/>
        <v>0</v>
      </c>
      <c r="R28" s="24">
        <f t="shared" si="27"/>
        <v>0</v>
      </c>
      <c r="S28" s="24">
        <f t="shared" si="27"/>
        <v>0</v>
      </c>
      <c r="T28" s="24">
        <f t="shared" si="27"/>
        <v>0</v>
      </c>
      <c r="U28" s="24">
        <f t="shared" si="27"/>
        <v>0</v>
      </c>
      <c r="V28" s="24">
        <f t="shared" si="27"/>
        <v>0</v>
      </c>
      <c r="W28" s="24">
        <f t="shared" si="28"/>
        <v>0</v>
      </c>
      <c r="X28" s="24">
        <f t="shared" si="28"/>
        <v>0</v>
      </c>
      <c r="Y28" s="24">
        <f t="shared" si="28"/>
        <v>0</v>
      </c>
      <c r="Z28" s="24">
        <f t="shared" si="28"/>
        <v>0</v>
      </c>
      <c r="AA28" s="24">
        <f t="shared" si="28"/>
        <v>0</v>
      </c>
      <c r="AB28" s="24">
        <f t="shared" si="28"/>
        <v>0</v>
      </c>
      <c r="AC28" s="24">
        <f t="shared" si="28"/>
        <v>0</v>
      </c>
      <c r="AD28" s="24">
        <f t="shared" si="28"/>
        <v>0</v>
      </c>
      <c r="AE28" s="24">
        <f t="shared" si="28"/>
        <v>0</v>
      </c>
      <c r="AF28" s="24">
        <f t="shared" si="28"/>
        <v>0</v>
      </c>
      <c r="AG28" s="24">
        <f t="shared" si="29"/>
        <v>0</v>
      </c>
      <c r="AH28" s="24">
        <f t="shared" si="29"/>
        <v>0</v>
      </c>
      <c r="AI28" s="24">
        <f t="shared" si="29"/>
        <v>0</v>
      </c>
      <c r="AJ28" s="24">
        <f t="shared" si="29"/>
        <v>0</v>
      </c>
      <c r="AK28" s="24">
        <f t="shared" si="29"/>
        <v>0</v>
      </c>
      <c r="AL28" s="24">
        <f t="shared" si="29"/>
        <v>0</v>
      </c>
      <c r="AM28" s="24">
        <f t="shared" si="29"/>
        <v>0</v>
      </c>
      <c r="AN28" s="24">
        <f t="shared" si="29"/>
        <v>0</v>
      </c>
      <c r="AO28" s="24">
        <f t="shared" si="29"/>
        <v>0</v>
      </c>
      <c r="AP28" s="24">
        <f t="shared" si="29"/>
        <v>0</v>
      </c>
      <c r="AQ28" s="24">
        <f t="shared" si="30"/>
        <v>0</v>
      </c>
      <c r="AR28" s="24">
        <f t="shared" si="30"/>
        <v>0</v>
      </c>
      <c r="AS28" s="24">
        <f t="shared" si="30"/>
        <v>0</v>
      </c>
      <c r="AT28" s="24">
        <f t="shared" si="30"/>
        <v>0</v>
      </c>
      <c r="AU28" s="24">
        <f t="shared" si="30"/>
        <v>0</v>
      </c>
      <c r="AV28" s="24">
        <f t="shared" si="30"/>
        <v>0</v>
      </c>
      <c r="AW28" s="24">
        <f t="shared" si="30"/>
        <v>0</v>
      </c>
      <c r="AX28" s="24">
        <f t="shared" si="30"/>
        <v>0</v>
      </c>
      <c r="AY28" s="24">
        <f t="shared" si="30"/>
        <v>0</v>
      </c>
      <c r="AZ28" s="24">
        <f t="shared" si="30"/>
        <v>0</v>
      </c>
      <c r="BA28" s="24">
        <f t="shared" si="31"/>
        <v>0</v>
      </c>
      <c r="BB28" s="24">
        <f t="shared" si="31"/>
        <v>0</v>
      </c>
      <c r="BC28" s="24">
        <f t="shared" si="31"/>
        <v>0</v>
      </c>
      <c r="BD28" s="24">
        <f t="shared" si="31"/>
        <v>0</v>
      </c>
      <c r="BE28" s="24">
        <f t="shared" si="31"/>
        <v>0</v>
      </c>
      <c r="BF28" s="24">
        <f t="shared" si="31"/>
        <v>0</v>
      </c>
      <c r="BG28" s="24">
        <f t="shared" si="31"/>
        <v>0</v>
      </c>
      <c r="BH28" s="24">
        <f t="shared" si="31"/>
        <v>0</v>
      </c>
      <c r="BI28" s="24">
        <f t="shared" si="31"/>
        <v>0</v>
      </c>
      <c r="BJ28" s="24">
        <f t="shared" si="31"/>
        <v>0</v>
      </c>
      <c r="BK28" s="24">
        <f t="shared" si="32"/>
        <v>0</v>
      </c>
      <c r="BL28" s="24">
        <f t="shared" si="32"/>
        <v>0</v>
      </c>
      <c r="BM28" s="24">
        <f t="shared" si="32"/>
        <v>0</v>
      </c>
      <c r="BN28" s="24">
        <f t="shared" si="32"/>
        <v>0</v>
      </c>
      <c r="BO28" s="24">
        <f t="shared" si="32"/>
        <v>0</v>
      </c>
      <c r="BP28" s="24">
        <f t="shared" si="32"/>
        <v>0</v>
      </c>
      <c r="BQ28" s="24">
        <f t="shared" si="32"/>
        <v>0</v>
      </c>
      <c r="BR28" s="24">
        <f t="shared" si="32"/>
        <v>0</v>
      </c>
      <c r="BS28" s="24">
        <f t="shared" si="32"/>
        <v>0</v>
      </c>
      <c r="BT28" s="24">
        <f t="shared" si="32"/>
        <v>0</v>
      </c>
      <c r="BU28" s="24">
        <f t="shared" si="33"/>
        <v>0</v>
      </c>
      <c r="BV28" s="24">
        <f t="shared" si="33"/>
        <v>0</v>
      </c>
      <c r="BW28" s="24">
        <f t="shared" si="33"/>
        <v>0</v>
      </c>
      <c r="BX28" s="24">
        <f t="shared" si="33"/>
        <v>0</v>
      </c>
      <c r="BY28" s="24">
        <f t="shared" si="33"/>
        <v>0</v>
      </c>
      <c r="BZ28" s="24">
        <f t="shared" si="33"/>
        <v>0</v>
      </c>
      <c r="CA28" s="24">
        <f t="shared" si="33"/>
        <v>0</v>
      </c>
      <c r="CB28" s="24">
        <f t="shared" si="33"/>
        <v>0</v>
      </c>
      <c r="CC28" s="24">
        <f t="shared" si="33"/>
        <v>0</v>
      </c>
      <c r="CD28" s="24">
        <f t="shared" si="33"/>
        <v>0</v>
      </c>
      <c r="CE28" s="24">
        <f t="shared" si="34"/>
        <v>0</v>
      </c>
      <c r="CF28" s="24">
        <f t="shared" si="34"/>
        <v>0</v>
      </c>
      <c r="CG28" s="24">
        <f t="shared" si="34"/>
        <v>0</v>
      </c>
      <c r="CH28" s="24">
        <f t="shared" si="34"/>
        <v>0</v>
      </c>
      <c r="CI28" s="24">
        <f t="shared" si="34"/>
        <v>0</v>
      </c>
      <c r="CJ28" s="24">
        <f t="shared" si="34"/>
        <v>0</v>
      </c>
      <c r="CK28" s="24">
        <f t="shared" si="34"/>
        <v>0</v>
      </c>
      <c r="CL28" s="24">
        <f t="shared" si="34"/>
        <v>0</v>
      </c>
      <c r="CM28" s="24">
        <f t="shared" si="34"/>
        <v>0</v>
      </c>
      <c r="CN28" s="24">
        <f t="shared" si="34"/>
        <v>0</v>
      </c>
      <c r="CO28" s="24">
        <f t="shared" si="35"/>
        <v>0</v>
      </c>
      <c r="CP28" s="24">
        <f t="shared" si="35"/>
        <v>0</v>
      </c>
      <c r="CQ28" s="24">
        <f t="shared" si="35"/>
        <v>0</v>
      </c>
      <c r="CR28" s="24">
        <f t="shared" si="35"/>
        <v>0</v>
      </c>
      <c r="CS28" s="24">
        <f t="shared" si="35"/>
        <v>0</v>
      </c>
      <c r="CT28" s="24">
        <f t="shared" si="35"/>
        <v>0</v>
      </c>
      <c r="CU28" s="24">
        <f t="shared" si="35"/>
        <v>0</v>
      </c>
      <c r="CV28" s="24">
        <f t="shared" si="35"/>
        <v>0</v>
      </c>
      <c r="CW28" s="24">
        <f t="shared" si="35"/>
        <v>0</v>
      </c>
      <c r="CX28" s="24">
        <f t="shared" si="35"/>
        <v>0</v>
      </c>
      <c r="CY28" s="24">
        <f t="shared" si="36"/>
        <v>0</v>
      </c>
      <c r="CZ28" s="24">
        <f t="shared" si="36"/>
        <v>0</v>
      </c>
      <c r="DA28" s="24">
        <f t="shared" si="36"/>
        <v>0</v>
      </c>
      <c r="DB28" s="24">
        <f t="shared" si="36"/>
        <v>0</v>
      </c>
      <c r="DC28" s="24">
        <f t="shared" si="36"/>
        <v>0</v>
      </c>
      <c r="DD28" s="24">
        <f t="shared" si="36"/>
        <v>0</v>
      </c>
      <c r="DE28" s="24">
        <f t="shared" si="36"/>
        <v>0</v>
      </c>
      <c r="DF28" s="24">
        <f t="shared" si="36"/>
        <v>0</v>
      </c>
      <c r="DG28" s="24">
        <f t="shared" si="36"/>
        <v>0</v>
      </c>
      <c r="DH28" s="24">
        <f t="shared" si="36"/>
        <v>0</v>
      </c>
      <c r="DI28" s="24">
        <f t="shared" si="37"/>
        <v>0</v>
      </c>
      <c r="DJ28" s="24">
        <f t="shared" si="37"/>
        <v>0</v>
      </c>
      <c r="DK28" s="24">
        <f t="shared" si="37"/>
        <v>0</v>
      </c>
      <c r="DL28" s="24">
        <f t="shared" si="37"/>
        <v>0</v>
      </c>
      <c r="DM28" s="24">
        <f t="shared" si="37"/>
        <v>0</v>
      </c>
      <c r="DN28" s="24">
        <f t="shared" si="37"/>
        <v>0</v>
      </c>
      <c r="DO28" s="24">
        <f t="shared" si="37"/>
        <v>0</v>
      </c>
      <c r="DP28" s="24">
        <f t="shared" si="37"/>
        <v>0</v>
      </c>
      <c r="DQ28" s="24">
        <f t="shared" si="37"/>
        <v>0</v>
      </c>
      <c r="DR28" s="24">
        <f t="shared" si="37"/>
        <v>0</v>
      </c>
      <c r="DS28" s="24">
        <f t="shared" si="38"/>
        <v>0</v>
      </c>
      <c r="DT28" s="24">
        <f t="shared" si="38"/>
        <v>0</v>
      </c>
      <c r="DU28" s="24">
        <f t="shared" si="38"/>
        <v>0</v>
      </c>
      <c r="DV28" s="24">
        <f t="shared" si="38"/>
        <v>0</v>
      </c>
      <c r="DW28" s="24">
        <f t="shared" si="38"/>
        <v>0</v>
      </c>
      <c r="DX28" s="24">
        <f t="shared" si="38"/>
        <v>0</v>
      </c>
      <c r="DY28" s="24">
        <f t="shared" si="38"/>
        <v>0</v>
      </c>
      <c r="DZ28" s="24">
        <f t="shared" si="38"/>
        <v>0</v>
      </c>
      <c r="EA28" s="24">
        <f t="shared" si="38"/>
        <v>0</v>
      </c>
      <c r="EB28" s="24">
        <f t="shared" si="38"/>
        <v>0</v>
      </c>
      <c r="EC28" s="24">
        <f t="shared" si="39"/>
        <v>0</v>
      </c>
      <c r="ED28" s="24">
        <f t="shared" si="39"/>
        <v>0</v>
      </c>
      <c r="EE28" s="24">
        <f t="shared" si="39"/>
        <v>0</v>
      </c>
      <c r="EF28" s="24">
        <f t="shared" si="39"/>
        <v>0</v>
      </c>
      <c r="EG28" s="24">
        <f t="shared" si="39"/>
        <v>0</v>
      </c>
      <c r="EH28" s="24">
        <f t="shared" si="39"/>
        <v>0</v>
      </c>
      <c r="EI28" s="24">
        <f t="shared" si="39"/>
        <v>0</v>
      </c>
      <c r="EJ28" s="24">
        <f t="shared" si="39"/>
        <v>0</v>
      </c>
      <c r="EK28" s="24">
        <f t="shared" si="39"/>
        <v>0</v>
      </c>
      <c r="EL28" s="24">
        <f t="shared" si="39"/>
        <v>0</v>
      </c>
      <c r="EM28" s="24">
        <f t="shared" si="40"/>
        <v>0</v>
      </c>
      <c r="EN28" s="24">
        <f t="shared" si="40"/>
        <v>0</v>
      </c>
      <c r="EO28" s="24">
        <f t="shared" si="40"/>
        <v>0</v>
      </c>
      <c r="EP28" s="24">
        <f t="shared" si="40"/>
        <v>0</v>
      </c>
      <c r="EQ28" s="24">
        <f t="shared" si="40"/>
        <v>0</v>
      </c>
      <c r="ER28" s="24">
        <f t="shared" si="40"/>
        <v>0</v>
      </c>
      <c r="ES28" s="24">
        <f t="shared" si="40"/>
        <v>0</v>
      </c>
      <c r="ET28" s="24">
        <f t="shared" si="40"/>
        <v>0</v>
      </c>
      <c r="EU28" s="24">
        <f t="shared" si="40"/>
        <v>0</v>
      </c>
      <c r="EV28" s="24">
        <f t="shared" si="40"/>
        <v>0</v>
      </c>
      <c r="EW28" s="24">
        <f t="shared" si="41"/>
        <v>0</v>
      </c>
      <c r="EX28" s="24">
        <f t="shared" si="41"/>
        <v>0</v>
      </c>
      <c r="EY28" s="24">
        <f t="shared" si="41"/>
        <v>0</v>
      </c>
      <c r="EZ28" s="24">
        <f t="shared" si="41"/>
        <v>0</v>
      </c>
      <c r="FA28" s="24">
        <f t="shared" si="41"/>
        <v>0</v>
      </c>
      <c r="FB28" s="24">
        <f t="shared" si="41"/>
        <v>0</v>
      </c>
      <c r="FC28" s="24">
        <f t="shared" si="41"/>
        <v>0</v>
      </c>
      <c r="FD28" s="24">
        <f t="shared" si="41"/>
        <v>0</v>
      </c>
      <c r="FE28" s="24">
        <f t="shared" si="41"/>
        <v>0</v>
      </c>
      <c r="FF28" s="24">
        <f t="shared" si="41"/>
        <v>0</v>
      </c>
      <c r="FG28" s="24">
        <f t="shared" si="42"/>
        <v>0</v>
      </c>
      <c r="FH28" s="24">
        <f t="shared" si="42"/>
        <v>0</v>
      </c>
      <c r="FI28" s="24">
        <f t="shared" si="42"/>
        <v>0</v>
      </c>
      <c r="FJ28" s="24">
        <f t="shared" si="42"/>
        <v>0</v>
      </c>
      <c r="FK28" s="24">
        <f t="shared" si="42"/>
        <v>0</v>
      </c>
      <c r="FL28" s="24">
        <f t="shared" si="42"/>
        <v>0</v>
      </c>
      <c r="FM28" s="24">
        <f t="shared" si="42"/>
        <v>0</v>
      </c>
      <c r="FN28" s="24">
        <f t="shared" si="42"/>
        <v>0</v>
      </c>
      <c r="FO28" s="24">
        <f t="shared" si="42"/>
        <v>0</v>
      </c>
      <c r="FP28" s="24">
        <f t="shared" si="42"/>
        <v>0</v>
      </c>
      <c r="FQ28" s="24">
        <f t="shared" si="43"/>
        <v>0</v>
      </c>
      <c r="FR28" s="24">
        <f t="shared" si="43"/>
        <v>0</v>
      </c>
      <c r="FS28" s="24">
        <f t="shared" si="43"/>
        <v>0</v>
      </c>
      <c r="FT28" s="24">
        <f t="shared" si="43"/>
        <v>0</v>
      </c>
      <c r="FU28" s="24">
        <f t="shared" si="43"/>
        <v>0</v>
      </c>
      <c r="FV28" s="24">
        <f t="shared" si="43"/>
        <v>0</v>
      </c>
      <c r="FW28" s="24">
        <f t="shared" si="43"/>
        <v>0</v>
      </c>
      <c r="FX28" s="24">
        <f t="shared" si="43"/>
        <v>0</v>
      </c>
      <c r="FY28" s="24">
        <f t="shared" si="43"/>
        <v>0</v>
      </c>
      <c r="FZ28" s="24">
        <f t="shared" si="43"/>
        <v>0</v>
      </c>
      <c r="GA28" s="24">
        <f t="shared" si="44"/>
        <v>0</v>
      </c>
      <c r="GB28" s="24">
        <f t="shared" si="44"/>
        <v>0</v>
      </c>
      <c r="GC28" s="24">
        <f t="shared" si="44"/>
        <v>0</v>
      </c>
      <c r="GD28" s="24">
        <f t="shared" si="44"/>
        <v>0</v>
      </c>
      <c r="GE28" s="24">
        <f t="shared" si="44"/>
        <v>0</v>
      </c>
      <c r="GF28" s="24">
        <f t="shared" si="44"/>
        <v>0</v>
      </c>
      <c r="GG28" s="24">
        <f t="shared" si="44"/>
        <v>0</v>
      </c>
      <c r="GH28" s="24">
        <f t="shared" si="44"/>
        <v>0</v>
      </c>
      <c r="GI28" s="24">
        <f t="shared" si="44"/>
        <v>0</v>
      </c>
      <c r="GJ28" s="24">
        <f t="shared" si="44"/>
        <v>0</v>
      </c>
      <c r="GK28" s="24">
        <f t="shared" si="45"/>
        <v>0</v>
      </c>
      <c r="GL28" s="24">
        <f t="shared" si="45"/>
        <v>0</v>
      </c>
      <c r="GM28" s="24">
        <f t="shared" si="45"/>
        <v>0</v>
      </c>
      <c r="GN28" s="24">
        <f t="shared" si="45"/>
        <v>0</v>
      </c>
      <c r="GO28" s="24">
        <f t="shared" si="45"/>
        <v>0</v>
      </c>
      <c r="GP28" s="24">
        <f t="shared" si="45"/>
        <v>0</v>
      </c>
      <c r="GQ28" s="24">
        <f t="shared" si="45"/>
        <v>0</v>
      </c>
      <c r="GR28" s="24">
        <f t="shared" si="45"/>
        <v>0</v>
      </c>
      <c r="GS28" s="24">
        <f t="shared" si="45"/>
        <v>0</v>
      </c>
      <c r="GT28" s="24">
        <f t="shared" si="45"/>
        <v>0</v>
      </c>
      <c r="GU28" s="24">
        <f t="shared" si="46"/>
        <v>0</v>
      </c>
      <c r="GV28" s="24">
        <f t="shared" si="46"/>
        <v>0</v>
      </c>
      <c r="GW28" s="24">
        <f t="shared" si="46"/>
        <v>0</v>
      </c>
      <c r="GX28" s="24">
        <f t="shared" si="46"/>
        <v>0</v>
      </c>
      <c r="GY28" s="24">
        <f t="shared" si="46"/>
        <v>0</v>
      </c>
      <c r="GZ28" s="24">
        <f t="shared" si="46"/>
        <v>0</v>
      </c>
      <c r="HA28" s="24">
        <f t="shared" si="46"/>
        <v>0</v>
      </c>
      <c r="HB28" s="24">
        <f t="shared" si="46"/>
        <v>0</v>
      </c>
      <c r="HC28" s="24">
        <f t="shared" si="46"/>
        <v>0</v>
      </c>
      <c r="HD28" s="24">
        <f t="shared" si="46"/>
        <v>0</v>
      </c>
      <c r="HE28" s="24">
        <f t="shared" si="47"/>
        <v>0</v>
      </c>
      <c r="HF28" s="24">
        <f t="shared" si="47"/>
        <v>0</v>
      </c>
      <c r="HG28" s="24">
        <f t="shared" si="47"/>
        <v>0</v>
      </c>
      <c r="HH28" s="24">
        <f t="shared" si="47"/>
        <v>0</v>
      </c>
      <c r="HI28" s="24">
        <f t="shared" si="47"/>
        <v>0</v>
      </c>
      <c r="HJ28" s="24">
        <f t="shared" si="47"/>
        <v>0</v>
      </c>
      <c r="HK28" s="24">
        <f t="shared" si="47"/>
        <v>0</v>
      </c>
      <c r="HL28" s="24">
        <f t="shared" si="47"/>
        <v>0</v>
      </c>
      <c r="HM28" s="24">
        <f t="shared" si="47"/>
        <v>0</v>
      </c>
      <c r="HN28" s="24">
        <f t="shared" si="47"/>
        <v>0</v>
      </c>
      <c r="HO28" s="24">
        <f t="shared" si="48"/>
        <v>0</v>
      </c>
      <c r="HP28" s="24">
        <f t="shared" si="48"/>
        <v>0</v>
      </c>
      <c r="HQ28" s="24">
        <f t="shared" si="48"/>
        <v>0</v>
      </c>
      <c r="HR28" s="24">
        <f t="shared" si="48"/>
        <v>0</v>
      </c>
      <c r="HS28" s="24">
        <f t="shared" si="48"/>
        <v>0</v>
      </c>
      <c r="HT28" s="24">
        <f t="shared" si="48"/>
        <v>0</v>
      </c>
      <c r="HU28" s="24">
        <f t="shared" si="48"/>
        <v>0</v>
      </c>
      <c r="HV28" s="24">
        <f t="shared" si="48"/>
        <v>0</v>
      </c>
      <c r="HW28" s="24">
        <f t="shared" si="48"/>
        <v>0</v>
      </c>
      <c r="HX28" s="24">
        <f t="shared" si="48"/>
        <v>0</v>
      </c>
      <c r="HY28" s="24">
        <f t="shared" si="49"/>
        <v>0</v>
      </c>
      <c r="HZ28" s="24">
        <f t="shared" si="49"/>
        <v>0</v>
      </c>
      <c r="IA28" s="24">
        <f t="shared" si="49"/>
        <v>0</v>
      </c>
      <c r="IB28" s="24">
        <f t="shared" si="49"/>
        <v>0</v>
      </c>
      <c r="IC28" s="24">
        <f t="shared" si="49"/>
        <v>0</v>
      </c>
      <c r="ID28" s="24">
        <f t="shared" si="49"/>
        <v>0</v>
      </c>
      <c r="IE28" s="24">
        <f t="shared" si="49"/>
        <v>0</v>
      </c>
      <c r="IF28" s="24">
        <f t="shared" si="49"/>
        <v>0</v>
      </c>
      <c r="IG28" s="24">
        <f t="shared" si="49"/>
        <v>0</v>
      </c>
      <c r="IH28" s="24">
        <f t="shared" si="49"/>
        <v>0</v>
      </c>
      <c r="II28" s="24">
        <f t="shared" si="50"/>
        <v>0</v>
      </c>
      <c r="IJ28" s="24">
        <f t="shared" si="50"/>
        <v>0</v>
      </c>
      <c r="IK28" s="24">
        <f t="shared" si="50"/>
        <v>0</v>
      </c>
      <c r="IL28" s="24">
        <f t="shared" si="50"/>
        <v>0</v>
      </c>
      <c r="IM28" s="24">
        <f t="shared" si="50"/>
        <v>0</v>
      </c>
      <c r="IN28" s="24">
        <f t="shared" si="50"/>
        <v>0</v>
      </c>
      <c r="IO28" s="24">
        <f t="shared" si="50"/>
        <v>0</v>
      </c>
      <c r="IP28" s="24">
        <f t="shared" si="50"/>
        <v>0</v>
      </c>
      <c r="IQ28" s="24">
        <f t="shared" si="50"/>
        <v>0</v>
      </c>
      <c r="IR28" s="24">
        <f t="shared" si="50"/>
        <v>0</v>
      </c>
    </row>
    <row r="29" spans="1:252" ht="15" customHeight="1" x14ac:dyDescent="0.35">
      <c r="B29" s="13">
        <f t="shared" si="25"/>
        <v>2028</v>
      </c>
      <c r="C29" s="24">
        <f t="shared" si="26"/>
        <v>0</v>
      </c>
      <c r="D29" s="24">
        <f t="shared" si="26"/>
        <v>0</v>
      </c>
      <c r="E29" s="24">
        <f t="shared" si="26"/>
        <v>0</v>
      </c>
      <c r="F29" s="24">
        <f t="shared" si="26"/>
        <v>0</v>
      </c>
      <c r="G29" s="24">
        <f t="shared" si="26"/>
        <v>0</v>
      </c>
      <c r="H29" s="24">
        <f t="shared" si="26"/>
        <v>0</v>
      </c>
      <c r="I29" s="24">
        <f t="shared" si="26"/>
        <v>0</v>
      </c>
      <c r="J29" s="24">
        <f t="shared" si="26"/>
        <v>0</v>
      </c>
      <c r="K29" s="24">
        <f t="shared" si="26"/>
        <v>0</v>
      </c>
      <c r="L29" s="24">
        <f t="shared" si="26"/>
        <v>0</v>
      </c>
      <c r="M29" s="24">
        <f t="shared" si="27"/>
        <v>0</v>
      </c>
      <c r="N29" s="24">
        <f t="shared" si="27"/>
        <v>0</v>
      </c>
      <c r="O29" s="24">
        <f t="shared" si="27"/>
        <v>0</v>
      </c>
      <c r="P29" s="24">
        <f t="shared" si="27"/>
        <v>0</v>
      </c>
      <c r="Q29" s="24">
        <f t="shared" si="27"/>
        <v>0</v>
      </c>
      <c r="R29" s="24">
        <f t="shared" si="27"/>
        <v>0</v>
      </c>
      <c r="S29" s="24">
        <f t="shared" si="27"/>
        <v>0</v>
      </c>
      <c r="T29" s="24">
        <f t="shared" si="27"/>
        <v>0</v>
      </c>
      <c r="U29" s="24">
        <f t="shared" si="27"/>
        <v>0</v>
      </c>
      <c r="V29" s="24">
        <f t="shared" si="27"/>
        <v>0</v>
      </c>
      <c r="W29" s="24">
        <f t="shared" si="28"/>
        <v>0</v>
      </c>
      <c r="X29" s="24">
        <f t="shared" si="28"/>
        <v>0</v>
      </c>
      <c r="Y29" s="24">
        <f t="shared" si="28"/>
        <v>0</v>
      </c>
      <c r="Z29" s="24">
        <f t="shared" si="28"/>
        <v>0</v>
      </c>
      <c r="AA29" s="24">
        <f t="shared" si="28"/>
        <v>0</v>
      </c>
      <c r="AB29" s="24">
        <f t="shared" si="28"/>
        <v>0</v>
      </c>
      <c r="AC29" s="24">
        <f t="shared" si="28"/>
        <v>0</v>
      </c>
      <c r="AD29" s="24">
        <f t="shared" si="28"/>
        <v>0</v>
      </c>
      <c r="AE29" s="24">
        <f t="shared" si="28"/>
        <v>0</v>
      </c>
      <c r="AF29" s="24">
        <f t="shared" si="28"/>
        <v>0</v>
      </c>
      <c r="AG29" s="24">
        <f t="shared" si="29"/>
        <v>0</v>
      </c>
      <c r="AH29" s="24">
        <f t="shared" si="29"/>
        <v>0</v>
      </c>
      <c r="AI29" s="24">
        <f t="shared" si="29"/>
        <v>0</v>
      </c>
      <c r="AJ29" s="24">
        <f t="shared" si="29"/>
        <v>0</v>
      </c>
      <c r="AK29" s="24">
        <f t="shared" si="29"/>
        <v>0</v>
      </c>
      <c r="AL29" s="24">
        <f t="shared" si="29"/>
        <v>0</v>
      </c>
      <c r="AM29" s="24">
        <f t="shared" si="29"/>
        <v>0</v>
      </c>
      <c r="AN29" s="24">
        <f t="shared" si="29"/>
        <v>0</v>
      </c>
      <c r="AO29" s="24">
        <f t="shared" si="29"/>
        <v>0</v>
      </c>
      <c r="AP29" s="24">
        <f t="shared" si="29"/>
        <v>0</v>
      </c>
      <c r="AQ29" s="24">
        <f t="shared" si="30"/>
        <v>0</v>
      </c>
      <c r="AR29" s="24">
        <f t="shared" si="30"/>
        <v>0</v>
      </c>
      <c r="AS29" s="24">
        <f t="shared" si="30"/>
        <v>0</v>
      </c>
      <c r="AT29" s="24">
        <f t="shared" si="30"/>
        <v>0</v>
      </c>
      <c r="AU29" s="24">
        <f t="shared" si="30"/>
        <v>0</v>
      </c>
      <c r="AV29" s="24">
        <f t="shared" si="30"/>
        <v>0</v>
      </c>
      <c r="AW29" s="24">
        <f t="shared" si="30"/>
        <v>0</v>
      </c>
      <c r="AX29" s="24">
        <f t="shared" si="30"/>
        <v>0</v>
      </c>
      <c r="AY29" s="24">
        <f t="shared" si="30"/>
        <v>0</v>
      </c>
      <c r="AZ29" s="24">
        <f t="shared" si="30"/>
        <v>0</v>
      </c>
      <c r="BA29" s="24">
        <f t="shared" si="31"/>
        <v>0</v>
      </c>
      <c r="BB29" s="24">
        <f t="shared" si="31"/>
        <v>0</v>
      </c>
      <c r="BC29" s="24">
        <f t="shared" si="31"/>
        <v>0</v>
      </c>
      <c r="BD29" s="24">
        <f t="shared" si="31"/>
        <v>0</v>
      </c>
      <c r="BE29" s="24">
        <f t="shared" si="31"/>
        <v>0</v>
      </c>
      <c r="BF29" s="24">
        <f t="shared" si="31"/>
        <v>0</v>
      </c>
      <c r="BG29" s="24">
        <f t="shared" si="31"/>
        <v>0</v>
      </c>
      <c r="BH29" s="24">
        <f t="shared" si="31"/>
        <v>0</v>
      </c>
      <c r="BI29" s="24">
        <f t="shared" si="31"/>
        <v>0</v>
      </c>
      <c r="BJ29" s="24">
        <f t="shared" si="31"/>
        <v>0</v>
      </c>
      <c r="BK29" s="24">
        <f t="shared" si="32"/>
        <v>0</v>
      </c>
      <c r="BL29" s="24">
        <f t="shared" si="32"/>
        <v>0</v>
      </c>
      <c r="BM29" s="24">
        <f t="shared" si="32"/>
        <v>0</v>
      </c>
      <c r="BN29" s="24">
        <f t="shared" si="32"/>
        <v>0</v>
      </c>
      <c r="BO29" s="24">
        <f t="shared" si="32"/>
        <v>0</v>
      </c>
      <c r="BP29" s="24">
        <f t="shared" si="32"/>
        <v>0</v>
      </c>
      <c r="BQ29" s="24">
        <f t="shared" si="32"/>
        <v>0</v>
      </c>
      <c r="BR29" s="24">
        <f t="shared" si="32"/>
        <v>0</v>
      </c>
      <c r="BS29" s="24">
        <f t="shared" si="32"/>
        <v>0</v>
      </c>
      <c r="BT29" s="24">
        <f t="shared" si="32"/>
        <v>0</v>
      </c>
      <c r="BU29" s="24">
        <f t="shared" si="33"/>
        <v>0</v>
      </c>
      <c r="BV29" s="24">
        <f t="shared" si="33"/>
        <v>0</v>
      </c>
      <c r="BW29" s="24">
        <f t="shared" si="33"/>
        <v>0</v>
      </c>
      <c r="BX29" s="24">
        <f t="shared" si="33"/>
        <v>0</v>
      </c>
      <c r="BY29" s="24">
        <f t="shared" si="33"/>
        <v>0</v>
      </c>
      <c r="BZ29" s="24">
        <f t="shared" si="33"/>
        <v>0</v>
      </c>
      <c r="CA29" s="24">
        <f t="shared" si="33"/>
        <v>0</v>
      </c>
      <c r="CB29" s="24">
        <f t="shared" si="33"/>
        <v>0</v>
      </c>
      <c r="CC29" s="24">
        <f t="shared" si="33"/>
        <v>0</v>
      </c>
      <c r="CD29" s="24">
        <f t="shared" si="33"/>
        <v>0</v>
      </c>
      <c r="CE29" s="24">
        <f t="shared" si="34"/>
        <v>0</v>
      </c>
      <c r="CF29" s="24">
        <f t="shared" si="34"/>
        <v>0</v>
      </c>
      <c r="CG29" s="24">
        <f t="shared" si="34"/>
        <v>0</v>
      </c>
      <c r="CH29" s="24">
        <f t="shared" si="34"/>
        <v>0</v>
      </c>
      <c r="CI29" s="24">
        <f t="shared" si="34"/>
        <v>0</v>
      </c>
      <c r="CJ29" s="24">
        <f t="shared" si="34"/>
        <v>0</v>
      </c>
      <c r="CK29" s="24">
        <f t="shared" si="34"/>
        <v>0</v>
      </c>
      <c r="CL29" s="24">
        <f t="shared" si="34"/>
        <v>0</v>
      </c>
      <c r="CM29" s="24">
        <f t="shared" si="34"/>
        <v>0</v>
      </c>
      <c r="CN29" s="24">
        <f t="shared" si="34"/>
        <v>0</v>
      </c>
      <c r="CO29" s="24">
        <f t="shared" si="35"/>
        <v>0</v>
      </c>
      <c r="CP29" s="24">
        <f t="shared" si="35"/>
        <v>0</v>
      </c>
      <c r="CQ29" s="24">
        <f t="shared" si="35"/>
        <v>0</v>
      </c>
      <c r="CR29" s="24">
        <f t="shared" si="35"/>
        <v>0</v>
      </c>
      <c r="CS29" s="24">
        <f t="shared" si="35"/>
        <v>0</v>
      </c>
      <c r="CT29" s="24">
        <f t="shared" si="35"/>
        <v>0</v>
      </c>
      <c r="CU29" s="24">
        <f t="shared" si="35"/>
        <v>0</v>
      </c>
      <c r="CV29" s="24">
        <f t="shared" si="35"/>
        <v>0</v>
      </c>
      <c r="CW29" s="24">
        <f t="shared" si="35"/>
        <v>0</v>
      </c>
      <c r="CX29" s="24">
        <f t="shared" si="35"/>
        <v>0</v>
      </c>
      <c r="CY29" s="24">
        <f t="shared" si="36"/>
        <v>0</v>
      </c>
      <c r="CZ29" s="24">
        <f t="shared" si="36"/>
        <v>0</v>
      </c>
      <c r="DA29" s="24">
        <f t="shared" si="36"/>
        <v>0</v>
      </c>
      <c r="DB29" s="24">
        <f t="shared" si="36"/>
        <v>0</v>
      </c>
      <c r="DC29" s="24">
        <f t="shared" si="36"/>
        <v>0</v>
      </c>
      <c r="DD29" s="24">
        <f t="shared" si="36"/>
        <v>0</v>
      </c>
      <c r="DE29" s="24">
        <f t="shared" si="36"/>
        <v>0</v>
      </c>
      <c r="DF29" s="24">
        <f t="shared" si="36"/>
        <v>0</v>
      </c>
      <c r="DG29" s="24">
        <f t="shared" si="36"/>
        <v>0</v>
      </c>
      <c r="DH29" s="24">
        <f t="shared" si="36"/>
        <v>0</v>
      </c>
      <c r="DI29" s="24">
        <f t="shared" si="37"/>
        <v>0</v>
      </c>
      <c r="DJ29" s="24">
        <f t="shared" si="37"/>
        <v>0</v>
      </c>
      <c r="DK29" s="24">
        <f t="shared" si="37"/>
        <v>0</v>
      </c>
      <c r="DL29" s="24">
        <f t="shared" si="37"/>
        <v>0</v>
      </c>
      <c r="DM29" s="24">
        <f t="shared" si="37"/>
        <v>0</v>
      </c>
      <c r="DN29" s="24">
        <f t="shared" si="37"/>
        <v>0</v>
      </c>
      <c r="DO29" s="24">
        <f t="shared" si="37"/>
        <v>0</v>
      </c>
      <c r="DP29" s="24">
        <f t="shared" si="37"/>
        <v>0</v>
      </c>
      <c r="DQ29" s="24">
        <f t="shared" si="37"/>
        <v>0</v>
      </c>
      <c r="DR29" s="24">
        <f t="shared" si="37"/>
        <v>0</v>
      </c>
      <c r="DS29" s="24">
        <f t="shared" si="38"/>
        <v>0</v>
      </c>
      <c r="DT29" s="24">
        <f t="shared" si="38"/>
        <v>0</v>
      </c>
      <c r="DU29" s="24">
        <f t="shared" si="38"/>
        <v>0</v>
      </c>
      <c r="DV29" s="24">
        <f t="shared" si="38"/>
        <v>0</v>
      </c>
      <c r="DW29" s="24">
        <f t="shared" si="38"/>
        <v>0</v>
      </c>
      <c r="DX29" s="24">
        <f t="shared" si="38"/>
        <v>0</v>
      </c>
      <c r="DY29" s="24">
        <f t="shared" si="38"/>
        <v>0</v>
      </c>
      <c r="DZ29" s="24">
        <f t="shared" si="38"/>
        <v>0</v>
      </c>
      <c r="EA29" s="24">
        <f t="shared" si="38"/>
        <v>0</v>
      </c>
      <c r="EB29" s="24">
        <f t="shared" si="38"/>
        <v>0</v>
      </c>
      <c r="EC29" s="24">
        <f t="shared" si="39"/>
        <v>0</v>
      </c>
      <c r="ED29" s="24">
        <f t="shared" si="39"/>
        <v>0</v>
      </c>
      <c r="EE29" s="24">
        <f t="shared" si="39"/>
        <v>0</v>
      </c>
      <c r="EF29" s="24">
        <f t="shared" si="39"/>
        <v>0</v>
      </c>
      <c r="EG29" s="24">
        <f t="shared" si="39"/>
        <v>0</v>
      </c>
      <c r="EH29" s="24">
        <f t="shared" si="39"/>
        <v>0</v>
      </c>
      <c r="EI29" s="24">
        <f t="shared" si="39"/>
        <v>0</v>
      </c>
      <c r="EJ29" s="24">
        <f t="shared" si="39"/>
        <v>0</v>
      </c>
      <c r="EK29" s="24">
        <f t="shared" si="39"/>
        <v>0</v>
      </c>
      <c r="EL29" s="24">
        <f t="shared" si="39"/>
        <v>0</v>
      </c>
      <c r="EM29" s="24">
        <f t="shared" si="40"/>
        <v>0</v>
      </c>
      <c r="EN29" s="24">
        <f t="shared" si="40"/>
        <v>0</v>
      </c>
      <c r="EO29" s="24">
        <f t="shared" si="40"/>
        <v>0</v>
      </c>
      <c r="EP29" s="24">
        <f t="shared" si="40"/>
        <v>0</v>
      </c>
      <c r="EQ29" s="24">
        <f t="shared" si="40"/>
        <v>0</v>
      </c>
      <c r="ER29" s="24">
        <f t="shared" si="40"/>
        <v>0</v>
      </c>
      <c r="ES29" s="24">
        <f t="shared" si="40"/>
        <v>0</v>
      </c>
      <c r="ET29" s="24">
        <f t="shared" si="40"/>
        <v>0</v>
      </c>
      <c r="EU29" s="24">
        <f t="shared" si="40"/>
        <v>0</v>
      </c>
      <c r="EV29" s="24">
        <f t="shared" si="40"/>
        <v>0</v>
      </c>
      <c r="EW29" s="24">
        <f t="shared" si="41"/>
        <v>0</v>
      </c>
      <c r="EX29" s="24">
        <f t="shared" si="41"/>
        <v>0</v>
      </c>
      <c r="EY29" s="24">
        <f t="shared" si="41"/>
        <v>0</v>
      </c>
      <c r="EZ29" s="24">
        <f t="shared" si="41"/>
        <v>0</v>
      </c>
      <c r="FA29" s="24">
        <f t="shared" si="41"/>
        <v>0</v>
      </c>
      <c r="FB29" s="24">
        <f t="shared" si="41"/>
        <v>0</v>
      </c>
      <c r="FC29" s="24">
        <f t="shared" si="41"/>
        <v>0</v>
      </c>
      <c r="FD29" s="24">
        <f t="shared" si="41"/>
        <v>0</v>
      </c>
      <c r="FE29" s="24">
        <f t="shared" si="41"/>
        <v>0</v>
      </c>
      <c r="FF29" s="24">
        <f t="shared" si="41"/>
        <v>0</v>
      </c>
      <c r="FG29" s="24">
        <f t="shared" si="42"/>
        <v>0</v>
      </c>
      <c r="FH29" s="24">
        <f t="shared" si="42"/>
        <v>0</v>
      </c>
      <c r="FI29" s="24">
        <f t="shared" si="42"/>
        <v>0</v>
      </c>
      <c r="FJ29" s="24">
        <f t="shared" si="42"/>
        <v>0</v>
      </c>
      <c r="FK29" s="24">
        <f t="shared" si="42"/>
        <v>0</v>
      </c>
      <c r="FL29" s="24">
        <f t="shared" si="42"/>
        <v>0</v>
      </c>
      <c r="FM29" s="24">
        <f t="shared" si="42"/>
        <v>0</v>
      </c>
      <c r="FN29" s="24">
        <f t="shared" si="42"/>
        <v>0</v>
      </c>
      <c r="FO29" s="24">
        <f t="shared" si="42"/>
        <v>0</v>
      </c>
      <c r="FP29" s="24">
        <f t="shared" si="42"/>
        <v>0</v>
      </c>
      <c r="FQ29" s="24">
        <f t="shared" si="43"/>
        <v>0</v>
      </c>
      <c r="FR29" s="24">
        <f t="shared" si="43"/>
        <v>0</v>
      </c>
      <c r="FS29" s="24">
        <f t="shared" si="43"/>
        <v>0</v>
      </c>
      <c r="FT29" s="24">
        <f t="shared" si="43"/>
        <v>0</v>
      </c>
      <c r="FU29" s="24">
        <f t="shared" si="43"/>
        <v>0</v>
      </c>
      <c r="FV29" s="24">
        <f t="shared" si="43"/>
        <v>0</v>
      </c>
      <c r="FW29" s="24">
        <f t="shared" si="43"/>
        <v>0</v>
      </c>
      <c r="FX29" s="24">
        <f t="shared" si="43"/>
        <v>0</v>
      </c>
      <c r="FY29" s="24">
        <f t="shared" si="43"/>
        <v>0</v>
      </c>
      <c r="FZ29" s="24">
        <f t="shared" si="43"/>
        <v>0</v>
      </c>
      <c r="GA29" s="24">
        <f t="shared" si="44"/>
        <v>0</v>
      </c>
      <c r="GB29" s="24">
        <f t="shared" si="44"/>
        <v>0</v>
      </c>
      <c r="GC29" s="24">
        <f t="shared" si="44"/>
        <v>0</v>
      </c>
      <c r="GD29" s="24">
        <f t="shared" si="44"/>
        <v>0</v>
      </c>
      <c r="GE29" s="24">
        <f t="shared" si="44"/>
        <v>0</v>
      </c>
      <c r="GF29" s="24">
        <f t="shared" si="44"/>
        <v>0</v>
      </c>
      <c r="GG29" s="24">
        <f t="shared" si="44"/>
        <v>0</v>
      </c>
      <c r="GH29" s="24">
        <f t="shared" si="44"/>
        <v>0</v>
      </c>
      <c r="GI29" s="24">
        <f t="shared" si="44"/>
        <v>0</v>
      </c>
      <c r="GJ29" s="24">
        <f t="shared" si="44"/>
        <v>0</v>
      </c>
      <c r="GK29" s="24">
        <f t="shared" si="45"/>
        <v>0</v>
      </c>
      <c r="GL29" s="24">
        <f t="shared" si="45"/>
        <v>0</v>
      </c>
      <c r="GM29" s="24">
        <f t="shared" si="45"/>
        <v>0</v>
      </c>
      <c r="GN29" s="24">
        <f t="shared" si="45"/>
        <v>0</v>
      </c>
      <c r="GO29" s="24">
        <f t="shared" si="45"/>
        <v>0</v>
      </c>
      <c r="GP29" s="24">
        <f t="shared" si="45"/>
        <v>0</v>
      </c>
      <c r="GQ29" s="24">
        <f t="shared" si="45"/>
        <v>0</v>
      </c>
      <c r="GR29" s="24">
        <f t="shared" si="45"/>
        <v>0</v>
      </c>
      <c r="GS29" s="24">
        <f t="shared" si="45"/>
        <v>0</v>
      </c>
      <c r="GT29" s="24">
        <f t="shared" si="45"/>
        <v>0</v>
      </c>
      <c r="GU29" s="24">
        <f t="shared" si="46"/>
        <v>0</v>
      </c>
      <c r="GV29" s="24">
        <f t="shared" si="46"/>
        <v>0</v>
      </c>
      <c r="GW29" s="24">
        <f t="shared" si="46"/>
        <v>0</v>
      </c>
      <c r="GX29" s="24">
        <f t="shared" si="46"/>
        <v>0</v>
      </c>
      <c r="GY29" s="24">
        <f t="shared" si="46"/>
        <v>0</v>
      </c>
      <c r="GZ29" s="24">
        <f t="shared" si="46"/>
        <v>0</v>
      </c>
      <c r="HA29" s="24">
        <f t="shared" si="46"/>
        <v>0</v>
      </c>
      <c r="HB29" s="24">
        <f t="shared" si="46"/>
        <v>0</v>
      </c>
      <c r="HC29" s="24">
        <f t="shared" si="46"/>
        <v>0</v>
      </c>
      <c r="HD29" s="24">
        <f t="shared" si="46"/>
        <v>0</v>
      </c>
      <c r="HE29" s="24">
        <f t="shared" si="47"/>
        <v>0</v>
      </c>
      <c r="HF29" s="24">
        <f t="shared" si="47"/>
        <v>0</v>
      </c>
      <c r="HG29" s="24">
        <f t="shared" si="47"/>
        <v>0</v>
      </c>
      <c r="HH29" s="24">
        <f t="shared" si="47"/>
        <v>0</v>
      </c>
      <c r="HI29" s="24">
        <f t="shared" si="47"/>
        <v>0</v>
      </c>
      <c r="HJ29" s="24">
        <f t="shared" si="47"/>
        <v>0</v>
      </c>
      <c r="HK29" s="24">
        <f t="shared" si="47"/>
        <v>0</v>
      </c>
      <c r="HL29" s="24">
        <f t="shared" si="47"/>
        <v>0</v>
      </c>
      <c r="HM29" s="24">
        <f t="shared" si="47"/>
        <v>0</v>
      </c>
      <c r="HN29" s="24">
        <f t="shared" si="47"/>
        <v>0</v>
      </c>
      <c r="HO29" s="24">
        <f t="shared" si="48"/>
        <v>0</v>
      </c>
      <c r="HP29" s="24">
        <f t="shared" si="48"/>
        <v>0</v>
      </c>
      <c r="HQ29" s="24">
        <f t="shared" si="48"/>
        <v>0</v>
      </c>
      <c r="HR29" s="24">
        <f t="shared" si="48"/>
        <v>0</v>
      </c>
      <c r="HS29" s="24">
        <f t="shared" si="48"/>
        <v>0</v>
      </c>
      <c r="HT29" s="24">
        <f t="shared" si="48"/>
        <v>0</v>
      </c>
      <c r="HU29" s="24">
        <f t="shared" si="48"/>
        <v>0</v>
      </c>
      <c r="HV29" s="24">
        <f t="shared" si="48"/>
        <v>0</v>
      </c>
      <c r="HW29" s="24">
        <f t="shared" si="48"/>
        <v>0</v>
      </c>
      <c r="HX29" s="24">
        <f t="shared" si="48"/>
        <v>0</v>
      </c>
      <c r="HY29" s="24">
        <f t="shared" si="49"/>
        <v>0</v>
      </c>
      <c r="HZ29" s="24">
        <f t="shared" si="49"/>
        <v>0</v>
      </c>
      <c r="IA29" s="24">
        <f t="shared" si="49"/>
        <v>0</v>
      </c>
      <c r="IB29" s="24">
        <f t="shared" si="49"/>
        <v>0</v>
      </c>
      <c r="IC29" s="24">
        <f t="shared" si="49"/>
        <v>0</v>
      </c>
      <c r="ID29" s="24">
        <f t="shared" si="49"/>
        <v>0</v>
      </c>
      <c r="IE29" s="24">
        <f t="shared" si="49"/>
        <v>0</v>
      </c>
      <c r="IF29" s="24">
        <f t="shared" si="49"/>
        <v>0</v>
      </c>
      <c r="IG29" s="24">
        <f t="shared" si="49"/>
        <v>0</v>
      </c>
      <c r="IH29" s="24">
        <f t="shared" si="49"/>
        <v>0</v>
      </c>
      <c r="II29" s="24">
        <f t="shared" si="50"/>
        <v>0</v>
      </c>
      <c r="IJ29" s="24">
        <f t="shared" si="50"/>
        <v>0</v>
      </c>
      <c r="IK29" s="24">
        <f t="shared" si="50"/>
        <v>0</v>
      </c>
      <c r="IL29" s="24">
        <f t="shared" si="50"/>
        <v>0</v>
      </c>
      <c r="IM29" s="24">
        <f t="shared" si="50"/>
        <v>0</v>
      </c>
      <c r="IN29" s="24">
        <f t="shared" si="50"/>
        <v>0</v>
      </c>
      <c r="IO29" s="24">
        <f t="shared" si="50"/>
        <v>0</v>
      </c>
      <c r="IP29" s="24">
        <f t="shared" si="50"/>
        <v>0</v>
      </c>
      <c r="IQ29" s="24">
        <f t="shared" si="50"/>
        <v>0</v>
      </c>
      <c r="IR29" s="24">
        <f t="shared" si="50"/>
        <v>0</v>
      </c>
    </row>
    <row r="30" spans="1:252" ht="15" customHeight="1" x14ac:dyDescent="0.35">
      <c r="B30" s="13">
        <f t="shared" si="25"/>
        <v>2029</v>
      </c>
      <c r="C30" s="24">
        <f t="shared" si="26"/>
        <v>0</v>
      </c>
      <c r="D30" s="24">
        <f t="shared" si="26"/>
        <v>0</v>
      </c>
      <c r="E30" s="24">
        <f t="shared" si="26"/>
        <v>0</v>
      </c>
      <c r="F30" s="24">
        <f t="shared" si="26"/>
        <v>0</v>
      </c>
      <c r="G30" s="24">
        <f t="shared" si="26"/>
        <v>0</v>
      </c>
      <c r="H30" s="24">
        <f t="shared" si="26"/>
        <v>0</v>
      </c>
      <c r="I30" s="24">
        <f t="shared" si="26"/>
        <v>0</v>
      </c>
      <c r="J30" s="24">
        <f t="shared" si="26"/>
        <v>0</v>
      </c>
      <c r="K30" s="24">
        <f t="shared" si="26"/>
        <v>0</v>
      </c>
      <c r="L30" s="24">
        <f t="shared" si="26"/>
        <v>0</v>
      </c>
      <c r="M30" s="24">
        <f t="shared" si="27"/>
        <v>0</v>
      </c>
      <c r="N30" s="24">
        <f t="shared" si="27"/>
        <v>0</v>
      </c>
      <c r="O30" s="24">
        <f t="shared" si="27"/>
        <v>0</v>
      </c>
      <c r="P30" s="24">
        <f t="shared" si="27"/>
        <v>0</v>
      </c>
      <c r="Q30" s="24">
        <f t="shared" si="27"/>
        <v>0</v>
      </c>
      <c r="R30" s="24">
        <f t="shared" si="27"/>
        <v>0</v>
      </c>
      <c r="S30" s="24">
        <f t="shared" si="27"/>
        <v>0</v>
      </c>
      <c r="T30" s="24">
        <f t="shared" si="27"/>
        <v>0</v>
      </c>
      <c r="U30" s="24">
        <f t="shared" si="27"/>
        <v>0</v>
      </c>
      <c r="V30" s="24">
        <f t="shared" si="27"/>
        <v>0</v>
      </c>
      <c r="W30" s="24">
        <f t="shared" si="28"/>
        <v>0</v>
      </c>
      <c r="X30" s="24">
        <f t="shared" si="28"/>
        <v>0</v>
      </c>
      <c r="Y30" s="24">
        <f t="shared" si="28"/>
        <v>0</v>
      </c>
      <c r="Z30" s="24">
        <f t="shared" si="28"/>
        <v>0</v>
      </c>
      <c r="AA30" s="24">
        <f t="shared" si="28"/>
        <v>0</v>
      </c>
      <c r="AB30" s="24">
        <f t="shared" si="28"/>
        <v>0</v>
      </c>
      <c r="AC30" s="24">
        <f t="shared" si="28"/>
        <v>0</v>
      </c>
      <c r="AD30" s="24">
        <f t="shared" si="28"/>
        <v>0</v>
      </c>
      <c r="AE30" s="24">
        <f t="shared" si="28"/>
        <v>0</v>
      </c>
      <c r="AF30" s="24">
        <f t="shared" si="28"/>
        <v>0</v>
      </c>
      <c r="AG30" s="24">
        <f t="shared" si="29"/>
        <v>0</v>
      </c>
      <c r="AH30" s="24">
        <f t="shared" si="29"/>
        <v>0</v>
      </c>
      <c r="AI30" s="24">
        <f t="shared" si="29"/>
        <v>0</v>
      </c>
      <c r="AJ30" s="24">
        <f t="shared" si="29"/>
        <v>0</v>
      </c>
      <c r="AK30" s="24">
        <f t="shared" si="29"/>
        <v>0</v>
      </c>
      <c r="AL30" s="24">
        <f t="shared" si="29"/>
        <v>0</v>
      </c>
      <c r="AM30" s="24">
        <f t="shared" si="29"/>
        <v>0</v>
      </c>
      <c r="AN30" s="24">
        <f t="shared" si="29"/>
        <v>0</v>
      </c>
      <c r="AO30" s="24">
        <f t="shared" si="29"/>
        <v>0</v>
      </c>
      <c r="AP30" s="24">
        <f t="shared" si="29"/>
        <v>0</v>
      </c>
      <c r="AQ30" s="24">
        <f t="shared" si="30"/>
        <v>0</v>
      </c>
      <c r="AR30" s="24">
        <f t="shared" si="30"/>
        <v>0</v>
      </c>
      <c r="AS30" s="24">
        <f t="shared" si="30"/>
        <v>0</v>
      </c>
      <c r="AT30" s="24">
        <f t="shared" si="30"/>
        <v>0</v>
      </c>
      <c r="AU30" s="24">
        <f t="shared" si="30"/>
        <v>0</v>
      </c>
      <c r="AV30" s="24">
        <f t="shared" si="30"/>
        <v>0</v>
      </c>
      <c r="AW30" s="24">
        <f t="shared" si="30"/>
        <v>0</v>
      </c>
      <c r="AX30" s="24">
        <f t="shared" si="30"/>
        <v>0</v>
      </c>
      <c r="AY30" s="24">
        <f t="shared" si="30"/>
        <v>0</v>
      </c>
      <c r="AZ30" s="24">
        <f t="shared" si="30"/>
        <v>0</v>
      </c>
      <c r="BA30" s="24">
        <f t="shared" si="31"/>
        <v>0</v>
      </c>
      <c r="BB30" s="24">
        <f t="shared" si="31"/>
        <v>0</v>
      </c>
      <c r="BC30" s="24">
        <f t="shared" si="31"/>
        <v>0</v>
      </c>
      <c r="BD30" s="24">
        <f t="shared" si="31"/>
        <v>0</v>
      </c>
      <c r="BE30" s="24">
        <f t="shared" si="31"/>
        <v>0</v>
      </c>
      <c r="BF30" s="24">
        <f t="shared" si="31"/>
        <v>0</v>
      </c>
      <c r="BG30" s="24">
        <f t="shared" si="31"/>
        <v>0</v>
      </c>
      <c r="BH30" s="24">
        <f t="shared" si="31"/>
        <v>0</v>
      </c>
      <c r="BI30" s="24">
        <f t="shared" si="31"/>
        <v>0</v>
      </c>
      <c r="BJ30" s="24">
        <f t="shared" si="31"/>
        <v>0</v>
      </c>
      <c r="BK30" s="24">
        <f t="shared" si="32"/>
        <v>0</v>
      </c>
      <c r="BL30" s="24">
        <f t="shared" si="32"/>
        <v>0</v>
      </c>
      <c r="BM30" s="24">
        <f t="shared" si="32"/>
        <v>0</v>
      </c>
      <c r="BN30" s="24">
        <f t="shared" si="32"/>
        <v>0</v>
      </c>
      <c r="BO30" s="24">
        <f t="shared" si="32"/>
        <v>0</v>
      </c>
      <c r="BP30" s="24">
        <f t="shared" si="32"/>
        <v>0</v>
      </c>
      <c r="BQ30" s="24">
        <f t="shared" si="32"/>
        <v>0</v>
      </c>
      <c r="BR30" s="24">
        <f t="shared" si="32"/>
        <v>0</v>
      </c>
      <c r="BS30" s="24">
        <f t="shared" si="32"/>
        <v>0</v>
      </c>
      <c r="BT30" s="24">
        <f t="shared" si="32"/>
        <v>0</v>
      </c>
      <c r="BU30" s="24">
        <f t="shared" si="33"/>
        <v>0</v>
      </c>
      <c r="BV30" s="24">
        <f t="shared" si="33"/>
        <v>0</v>
      </c>
      <c r="BW30" s="24">
        <f t="shared" si="33"/>
        <v>0</v>
      </c>
      <c r="BX30" s="24">
        <f t="shared" si="33"/>
        <v>0</v>
      </c>
      <c r="BY30" s="24">
        <f t="shared" si="33"/>
        <v>0</v>
      </c>
      <c r="BZ30" s="24">
        <f t="shared" si="33"/>
        <v>0</v>
      </c>
      <c r="CA30" s="24">
        <f t="shared" si="33"/>
        <v>0</v>
      </c>
      <c r="CB30" s="24">
        <f t="shared" si="33"/>
        <v>0</v>
      </c>
      <c r="CC30" s="24">
        <f t="shared" si="33"/>
        <v>0</v>
      </c>
      <c r="CD30" s="24">
        <f t="shared" si="33"/>
        <v>0</v>
      </c>
      <c r="CE30" s="24">
        <f t="shared" si="34"/>
        <v>0</v>
      </c>
      <c r="CF30" s="24">
        <f t="shared" si="34"/>
        <v>0</v>
      </c>
      <c r="CG30" s="24">
        <f t="shared" si="34"/>
        <v>0</v>
      </c>
      <c r="CH30" s="24">
        <f t="shared" si="34"/>
        <v>0</v>
      </c>
      <c r="CI30" s="24">
        <f t="shared" si="34"/>
        <v>0</v>
      </c>
      <c r="CJ30" s="24">
        <f t="shared" si="34"/>
        <v>0</v>
      </c>
      <c r="CK30" s="24">
        <f t="shared" si="34"/>
        <v>0</v>
      </c>
      <c r="CL30" s="24">
        <f t="shared" si="34"/>
        <v>0</v>
      </c>
      <c r="CM30" s="24">
        <f t="shared" si="34"/>
        <v>0</v>
      </c>
      <c r="CN30" s="24">
        <f t="shared" si="34"/>
        <v>0</v>
      </c>
      <c r="CO30" s="24">
        <f t="shared" si="35"/>
        <v>0</v>
      </c>
      <c r="CP30" s="24">
        <f t="shared" si="35"/>
        <v>0</v>
      </c>
      <c r="CQ30" s="24">
        <f t="shared" si="35"/>
        <v>0</v>
      </c>
      <c r="CR30" s="24">
        <f t="shared" si="35"/>
        <v>0</v>
      </c>
      <c r="CS30" s="24">
        <f t="shared" si="35"/>
        <v>0</v>
      </c>
      <c r="CT30" s="24">
        <f t="shared" si="35"/>
        <v>0</v>
      </c>
      <c r="CU30" s="24">
        <f t="shared" si="35"/>
        <v>0</v>
      </c>
      <c r="CV30" s="24">
        <f t="shared" si="35"/>
        <v>0</v>
      </c>
      <c r="CW30" s="24">
        <f t="shared" si="35"/>
        <v>0</v>
      </c>
      <c r="CX30" s="24">
        <f t="shared" si="35"/>
        <v>0</v>
      </c>
      <c r="CY30" s="24">
        <f t="shared" si="36"/>
        <v>0</v>
      </c>
      <c r="CZ30" s="24">
        <f t="shared" si="36"/>
        <v>0</v>
      </c>
      <c r="DA30" s="24">
        <f t="shared" si="36"/>
        <v>0</v>
      </c>
      <c r="DB30" s="24">
        <f t="shared" si="36"/>
        <v>0</v>
      </c>
      <c r="DC30" s="24">
        <f t="shared" si="36"/>
        <v>0</v>
      </c>
      <c r="DD30" s="24">
        <f t="shared" si="36"/>
        <v>0</v>
      </c>
      <c r="DE30" s="24">
        <f t="shared" si="36"/>
        <v>0</v>
      </c>
      <c r="DF30" s="24">
        <f t="shared" si="36"/>
        <v>0</v>
      </c>
      <c r="DG30" s="24">
        <f t="shared" si="36"/>
        <v>0</v>
      </c>
      <c r="DH30" s="24">
        <f t="shared" si="36"/>
        <v>0</v>
      </c>
      <c r="DI30" s="24">
        <f t="shared" si="37"/>
        <v>0</v>
      </c>
      <c r="DJ30" s="24">
        <f t="shared" si="37"/>
        <v>0</v>
      </c>
      <c r="DK30" s="24">
        <f t="shared" si="37"/>
        <v>0</v>
      </c>
      <c r="DL30" s="24">
        <f t="shared" si="37"/>
        <v>0</v>
      </c>
      <c r="DM30" s="24">
        <f t="shared" si="37"/>
        <v>0</v>
      </c>
      <c r="DN30" s="24">
        <f t="shared" si="37"/>
        <v>0</v>
      </c>
      <c r="DO30" s="24">
        <f t="shared" si="37"/>
        <v>0</v>
      </c>
      <c r="DP30" s="24">
        <f t="shared" si="37"/>
        <v>0</v>
      </c>
      <c r="DQ30" s="24">
        <f t="shared" si="37"/>
        <v>0</v>
      </c>
      <c r="DR30" s="24">
        <f t="shared" si="37"/>
        <v>0</v>
      </c>
      <c r="DS30" s="24">
        <f t="shared" si="38"/>
        <v>0</v>
      </c>
      <c r="DT30" s="24">
        <f t="shared" si="38"/>
        <v>0</v>
      </c>
      <c r="DU30" s="24">
        <f t="shared" si="38"/>
        <v>0</v>
      </c>
      <c r="DV30" s="24">
        <f t="shared" si="38"/>
        <v>0</v>
      </c>
      <c r="DW30" s="24">
        <f t="shared" si="38"/>
        <v>0</v>
      </c>
      <c r="DX30" s="24">
        <f t="shared" si="38"/>
        <v>0</v>
      </c>
      <c r="DY30" s="24">
        <f t="shared" si="38"/>
        <v>0</v>
      </c>
      <c r="DZ30" s="24">
        <f t="shared" si="38"/>
        <v>0</v>
      </c>
      <c r="EA30" s="24">
        <f t="shared" si="38"/>
        <v>0</v>
      </c>
      <c r="EB30" s="24">
        <f t="shared" si="38"/>
        <v>0</v>
      </c>
      <c r="EC30" s="24">
        <f t="shared" si="39"/>
        <v>0</v>
      </c>
      <c r="ED30" s="24">
        <f t="shared" si="39"/>
        <v>0</v>
      </c>
      <c r="EE30" s="24">
        <f t="shared" si="39"/>
        <v>0</v>
      </c>
      <c r="EF30" s="24">
        <f t="shared" si="39"/>
        <v>0</v>
      </c>
      <c r="EG30" s="24">
        <f t="shared" si="39"/>
        <v>0</v>
      </c>
      <c r="EH30" s="24">
        <f t="shared" si="39"/>
        <v>0</v>
      </c>
      <c r="EI30" s="24">
        <f t="shared" si="39"/>
        <v>0</v>
      </c>
      <c r="EJ30" s="24">
        <f t="shared" si="39"/>
        <v>0</v>
      </c>
      <c r="EK30" s="24">
        <f t="shared" si="39"/>
        <v>0</v>
      </c>
      <c r="EL30" s="24">
        <f t="shared" si="39"/>
        <v>0</v>
      </c>
      <c r="EM30" s="24">
        <f t="shared" si="40"/>
        <v>0</v>
      </c>
      <c r="EN30" s="24">
        <f t="shared" si="40"/>
        <v>0</v>
      </c>
      <c r="EO30" s="24">
        <f t="shared" si="40"/>
        <v>0</v>
      </c>
      <c r="EP30" s="24">
        <f t="shared" si="40"/>
        <v>0</v>
      </c>
      <c r="EQ30" s="24">
        <f t="shared" si="40"/>
        <v>0</v>
      </c>
      <c r="ER30" s="24">
        <f t="shared" si="40"/>
        <v>0</v>
      </c>
      <c r="ES30" s="24">
        <f t="shared" si="40"/>
        <v>0</v>
      </c>
      <c r="ET30" s="24">
        <f t="shared" si="40"/>
        <v>0</v>
      </c>
      <c r="EU30" s="24">
        <f t="shared" si="40"/>
        <v>0</v>
      </c>
      <c r="EV30" s="24">
        <f t="shared" si="40"/>
        <v>0</v>
      </c>
      <c r="EW30" s="24">
        <f t="shared" si="41"/>
        <v>0</v>
      </c>
      <c r="EX30" s="24">
        <f t="shared" si="41"/>
        <v>0</v>
      </c>
      <c r="EY30" s="24">
        <f t="shared" si="41"/>
        <v>0</v>
      </c>
      <c r="EZ30" s="24">
        <f t="shared" si="41"/>
        <v>0</v>
      </c>
      <c r="FA30" s="24">
        <f t="shared" si="41"/>
        <v>0</v>
      </c>
      <c r="FB30" s="24">
        <f t="shared" si="41"/>
        <v>0</v>
      </c>
      <c r="FC30" s="24">
        <f t="shared" si="41"/>
        <v>0</v>
      </c>
      <c r="FD30" s="24">
        <f t="shared" si="41"/>
        <v>0</v>
      </c>
      <c r="FE30" s="24">
        <f t="shared" si="41"/>
        <v>0</v>
      </c>
      <c r="FF30" s="24">
        <f t="shared" si="41"/>
        <v>0</v>
      </c>
      <c r="FG30" s="24">
        <f t="shared" si="42"/>
        <v>0</v>
      </c>
      <c r="FH30" s="24">
        <f t="shared" si="42"/>
        <v>0</v>
      </c>
      <c r="FI30" s="24">
        <f t="shared" si="42"/>
        <v>0</v>
      </c>
      <c r="FJ30" s="24">
        <f t="shared" si="42"/>
        <v>0</v>
      </c>
      <c r="FK30" s="24">
        <f t="shared" si="42"/>
        <v>0</v>
      </c>
      <c r="FL30" s="24">
        <f t="shared" si="42"/>
        <v>0</v>
      </c>
      <c r="FM30" s="24">
        <f t="shared" si="42"/>
        <v>0</v>
      </c>
      <c r="FN30" s="24">
        <f t="shared" si="42"/>
        <v>0</v>
      </c>
      <c r="FO30" s="24">
        <f t="shared" si="42"/>
        <v>0</v>
      </c>
      <c r="FP30" s="24">
        <f t="shared" si="42"/>
        <v>0</v>
      </c>
      <c r="FQ30" s="24">
        <f t="shared" si="43"/>
        <v>0</v>
      </c>
      <c r="FR30" s="24">
        <f t="shared" si="43"/>
        <v>0</v>
      </c>
      <c r="FS30" s="24">
        <f t="shared" si="43"/>
        <v>0</v>
      </c>
      <c r="FT30" s="24">
        <f t="shared" si="43"/>
        <v>0</v>
      </c>
      <c r="FU30" s="24">
        <f t="shared" si="43"/>
        <v>0</v>
      </c>
      <c r="FV30" s="24">
        <f t="shared" si="43"/>
        <v>0</v>
      </c>
      <c r="FW30" s="24">
        <f t="shared" si="43"/>
        <v>0</v>
      </c>
      <c r="FX30" s="24">
        <f t="shared" si="43"/>
        <v>0</v>
      </c>
      <c r="FY30" s="24">
        <f t="shared" si="43"/>
        <v>0</v>
      </c>
      <c r="FZ30" s="24">
        <f t="shared" si="43"/>
        <v>0</v>
      </c>
      <c r="GA30" s="24">
        <f t="shared" si="44"/>
        <v>0</v>
      </c>
      <c r="GB30" s="24">
        <f t="shared" si="44"/>
        <v>0</v>
      </c>
      <c r="GC30" s="24">
        <f t="shared" si="44"/>
        <v>0</v>
      </c>
      <c r="GD30" s="24">
        <f t="shared" si="44"/>
        <v>0</v>
      </c>
      <c r="GE30" s="24">
        <f t="shared" si="44"/>
        <v>0</v>
      </c>
      <c r="GF30" s="24">
        <f t="shared" si="44"/>
        <v>0</v>
      </c>
      <c r="GG30" s="24">
        <f t="shared" si="44"/>
        <v>0</v>
      </c>
      <c r="GH30" s="24">
        <f t="shared" si="44"/>
        <v>0</v>
      </c>
      <c r="GI30" s="24">
        <f t="shared" si="44"/>
        <v>0</v>
      </c>
      <c r="GJ30" s="24">
        <f t="shared" si="44"/>
        <v>0</v>
      </c>
      <c r="GK30" s="24">
        <f t="shared" si="45"/>
        <v>0</v>
      </c>
      <c r="GL30" s="24">
        <f t="shared" si="45"/>
        <v>0</v>
      </c>
      <c r="GM30" s="24">
        <f t="shared" si="45"/>
        <v>0</v>
      </c>
      <c r="GN30" s="24">
        <f t="shared" si="45"/>
        <v>0</v>
      </c>
      <c r="GO30" s="24">
        <f t="shared" si="45"/>
        <v>0</v>
      </c>
      <c r="GP30" s="24">
        <f t="shared" si="45"/>
        <v>0</v>
      </c>
      <c r="GQ30" s="24">
        <f t="shared" si="45"/>
        <v>0</v>
      </c>
      <c r="GR30" s="24">
        <f t="shared" si="45"/>
        <v>0</v>
      </c>
      <c r="GS30" s="24">
        <f t="shared" si="45"/>
        <v>0</v>
      </c>
      <c r="GT30" s="24">
        <f t="shared" si="45"/>
        <v>0</v>
      </c>
      <c r="GU30" s="24">
        <f t="shared" si="46"/>
        <v>0</v>
      </c>
      <c r="GV30" s="24">
        <f t="shared" si="46"/>
        <v>0</v>
      </c>
      <c r="GW30" s="24">
        <f t="shared" si="46"/>
        <v>0</v>
      </c>
      <c r="GX30" s="24">
        <f t="shared" si="46"/>
        <v>0</v>
      </c>
      <c r="GY30" s="24">
        <f t="shared" si="46"/>
        <v>0</v>
      </c>
      <c r="GZ30" s="24">
        <f t="shared" si="46"/>
        <v>0</v>
      </c>
      <c r="HA30" s="24">
        <f t="shared" si="46"/>
        <v>0</v>
      </c>
      <c r="HB30" s="24">
        <f t="shared" si="46"/>
        <v>0</v>
      </c>
      <c r="HC30" s="24">
        <f t="shared" si="46"/>
        <v>0</v>
      </c>
      <c r="HD30" s="24">
        <f t="shared" si="46"/>
        <v>0</v>
      </c>
      <c r="HE30" s="24">
        <f t="shared" si="47"/>
        <v>0</v>
      </c>
      <c r="HF30" s="24">
        <f t="shared" si="47"/>
        <v>0</v>
      </c>
      <c r="HG30" s="24">
        <f t="shared" si="47"/>
        <v>0</v>
      </c>
      <c r="HH30" s="24">
        <f t="shared" si="47"/>
        <v>0</v>
      </c>
      <c r="HI30" s="24">
        <f t="shared" si="47"/>
        <v>0</v>
      </c>
      <c r="HJ30" s="24">
        <f t="shared" si="47"/>
        <v>0</v>
      </c>
      <c r="HK30" s="24">
        <f t="shared" si="47"/>
        <v>0</v>
      </c>
      <c r="HL30" s="24">
        <f t="shared" si="47"/>
        <v>0</v>
      </c>
      <c r="HM30" s="24">
        <f t="shared" si="47"/>
        <v>0</v>
      </c>
      <c r="HN30" s="24">
        <f t="shared" si="47"/>
        <v>0</v>
      </c>
      <c r="HO30" s="24">
        <f t="shared" si="48"/>
        <v>0</v>
      </c>
      <c r="HP30" s="24">
        <f t="shared" si="48"/>
        <v>0</v>
      </c>
      <c r="HQ30" s="24">
        <f t="shared" si="48"/>
        <v>0</v>
      </c>
      <c r="HR30" s="24">
        <f t="shared" si="48"/>
        <v>0</v>
      </c>
      <c r="HS30" s="24">
        <f t="shared" si="48"/>
        <v>0</v>
      </c>
      <c r="HT30" s="24">
        <f t="shared" si="48"/>
        <v>0</v>
      </c>
      <c r="HU30" s="24">
        <f t="shared" si="48"/>
        <v>0</v>
      </c>
      <c r="HV30" s="24">
        <f t="shared" si="48"/>
        <v>0</v>
      </c>
      <c r="HW30" s="24">
        <f t="shared" si="48"/>
        <v>0</v>
      </c>
      <c r="HX30" s="24">
        <f t="shared" si="48"/>
        <v>0</v>
      </c>
      <c r="HY30" s="24">
        <f t="shared" si="49"/>
        <v>0</v>
      </c>
      <c r="HZ30" s="24">
        <f t="shared" si="49"/>
        <v>0</v>
      </c>
      <c r="IA30" s="24">
        <f t="shared" si="49"/>
        <v>0</v>
      </c>
      <c r="IB30" s="24">
        <f t="shared" si="49"/>
        <v>0</v>
      </c>
      <c r="IC30" s="24">
        <f t="shared" si="49"/>
        <v>0</v>
      </c>
      <c r="ID30" s="24">
        <f t="shared" si="49"/>
        <v>0</v>
      </c>
      <c r="IE30" s="24">
        <f t="shared" si="49"/>
        <v>0</v>
      </c>
      <c r="IF30" s="24">
        <f t="shared" si="49"/>
        <v>0</v>
      </c>
      <c r="IG30" s="24">
        <f t="shared" si="49"/>
        <v>0</v>
      </c>
      <c r="IH30" s="24">
        <f t="shared" si="49"/>
        <v>0</v>
      </c>
      <c r="II30" s="24">
        <f t="shared" si="50"/>
        <v>0</v>
      </c>
      <c r="IJ30" s="24">
        <f t="shared" si="50"/>
        <v>0</v>
      </c>
      <c r="IK30" s="24">
        <f t="shared" si="50"/>
        <v>0</v>
      </c>
      <c r="IL30" s="24">
        <f t="shared" si="50"/>
        <v>0</v>
      </c>
      <c r="IM30" s="24">
        <f t="shared" si="50"/>
        <v>0</v>
      </c>
      <c r="IN30" s="24">
        <f t="shared" si="50"/>
        <v>0</v>
      </c>
      <c r="IO30" s="24">
        <f t="shared" si="50"/>
        <v>0</v>
      </c>
      <c r="IP30" s="24">
        <f t="shared" si="50"/>
        <v>0</v>
      </c>
      <c r="IQ30" s="24">
        <f t="shared" si="50"/>
        <v>0</v>
      </c>
      <c r="IR30" s="24">
        <f t="shared" si="50"/>
        <v>0</v>
      </c>
    </row>
    <row r="31" spans="1:252" ht="15" customHeight="1" x14ac:dyDescent="0.35">
      <c r="B31" s="13">
        <f t="shared" si="25"/>
        <v>2030</v>
      </c>
      <c r="C31" s="24">
        <f t="shared" si="26"/>
        <v>0</v>
      </c>
      <c r="D31" s="24">
        <f t="shared" si="26"/>
        <v>0</v>
      </c>
      <c r="E31" s="24">
        <f t="shared" si="26"/>
        <v>0</v>
      </c>
      <c r="F31" s="24">
        <f t="shared" si="26"/>
        <v>0</v>
      </c>
      <c r="G31" s="24">
        <f t="shared" si="26"/>
        <v>0</v>
      </c>
      <c r="H31" s="24">
        <f t="shared" si="26"/>
        <v>0</v>
      </c>
      <c r="I31" s="24">
        <f t="shared" si="26"/>
        <v>0</v>
      </c>
      <c r="J31" s="24">
        <f t="shared" si="26"/>
        <v>0</v>
      </c>
      <c r="K31" s="24">
        <f t="shared" si="26"/>
        <v>0</v>
      </c>
      <c r="L31" s="24">
        <f t="shared" si="26"/>
        <v>0</v>
      </c>
      <c r="M31" s="24">
        <f t="shared" si="27"/>
        <v>0</v>
      </c>
      <c r="N31" s="24">
        <f t="shared" si="27"/>
        <v>0</v>
      </c>
      <c r="O31" s="24">
        <f t="shared" si="27"/>
        <v>0</v>
      </c>
      <c r="P31" s="24">
        <f t="shared" si="27"/>
        <v>0</v>
      </c>
      <c r="Q31" s="24">
        <f t="shared" si="27"/>
        <v>0</v>
      </c>
      <c r="R31" s="24">
        <f t="shared" si="27"/>
        <v>0</v>
      </c>
      <c r="S31" s="24">
        <f t="shared" si="27"/>
        <v>0</v>
      </c>
      <c r="T31" s="24">
        <f t="shared" si="27"/>
        <v>0</v>
      </c>
      <c r="U31" s="24">
        <f t="shared" si="27"/>
        <v>0</v>
      </c>
      <c r="V31" s="24">
        <f t="shared" si="27"/>
        <v>0</v>
      </c>
      <c r="W31" s="24">
        <f t="shared" si="28"/>
        <v>0</v>
      </c>
      <c r="X31" s="24">
        <f t="shared" si="28"/>
        <v>0</v>
      </c>
      <c r="Y31" s="24">
        <f t="shared" si="28"/>
        <v>0</v>
      </c>
      <c r="Z31" s="24">
        <f t="shared" si="28"/>
        <v>0</v>
      </c>
      <c r="AA31" s="24">
        <f t="shared" si="28"/>
        <v>0</v>
      </c>
      <c r="AB31" s="24">
        <f t="shared" si="28"/>
        <v>0</v>
      </c>
      <c r="AC31" s="24">
        <f t="shared" si="28"/>
        <v>0</v>
      </c>
      <c r="AD31" s="24">
        <f t="shared" si="28"/>
        <v>0</v>
      </c>
      <c r="AE31" s="24">
        <f t="shared" si="28"/>
        <v>0</v>
      </c>
      <c r="AF31" s="24">
        <f t="shared" si="28"/>
        <v>0</v>
      </c>
      <c r="AG31" s="24">
        <f t="shared" si="29"/>
        <v>0</v>
      </c>
      <c r="AH31" s="24">
        <f t="shared" si="29"/>
        <v>0</v>
      </c>
      <c r="AI31" s="24">
        <f t="shared" si="29"/>
        <v>0</v>
      </c>
      <c r="AJ31" s="24">
        <f t="shared" si="29"/>
        <v>0</v>
      </c>
      <c r="AK31" s="24">
        <f t="shared" si="29"/>
        <v>0</v>
      </c>
      <c r="AL31" s="24">
        <f t="shared" si="29"/>
        <v>0</v>
      </c>
      <c r="AM31" s="24">
        <f t="shared" si="29"/>
        <v>0</v>
      </c>
      <c r="AN31" s="24">
        <f t="shared" si="29"/>
        <v>0</v>
      </c>
      <c r="AO31" s="24">
        <f t="shared" si="29"/>
        <v>0</v>
      </c>
      <c r="AP31" s="24">
        <f t="shared" si="29"/>
        <v>0</v>
      </c>
      <c r="AQ31" s="24">
        <f t="shared" si="30"/>
        <v>0</v>
      </c>
      <c r="AR31" s="24">
        <f t="shared" si="30"/>
        <v>0</v>
      </c>
      <c r="AS31" s="24">
        <f t="shared" si="30"/>
        <v>0</v>
      </c>
      <c r="AT31" s="24">
        <f t="shared" si="30"/>
        <v>0</v>
      </c>
      <c r="AU31" s="24">
        <f t="shared" si="30"/>
        <v>0</v>
      </c>
      <c r="AV31" s="24">
        <f t="shared" si="30"/>
        <v>0</v>
      </c>
      <c r="AW31" s="24">
        <f t="shared" si="30"/>
        <v>0</v>
      </c>
      <c r="AX31" s="24">
        <f t="shared" si="30"/>
        <v>0</v>
      </c>
      <c r="AY31" s="24">
        <f t="shared" si="30"/>
        <v>0</v>
      </c>
      <c r="AZ31" s="24">
        <f t="shared" si="30"/>
        <v>0</v>
      </c>
      <c r="BA31" s="24">
        <f t="shared" si="31"/>
        <v>0</v>
      </c>
      <c r="BB31" s="24">
        <f t="shared" si="31"/>
        <v>0</v>
      </c>
      <c r="BC31" s="24">
        <f t="shared" si="31"/>
        <v>0</v>
      </c>
      <c r="BD31" s="24">
        <f t="shared" si="31"/>
        <v>0</v>
      </c>
      <c r="BE31" s="24">
        <f t="shared" si="31"/>
        <v>0</v>
      </c>
      <c r="BF31" s="24">
        <f t="shared" si="31"/>
        <v>0</v>
      </c>
      <c r="BG31" s="24">
        <f t="shared" si="31"/>
        <v>0</v>
      </c>
      <c r="BH31" s="24">
        <f t="shared" si="31"/>
        <v>0</v>
      </c>
      <c r="BI31" s="24">
        <f t="shared" si="31"/>
        <v>0</v>
      </c>
      <c r="BJ31" s="24">
        <f t="shared" si="31"/>
        <v>0</v>
      </c>
      <c r="BK31" s="24">
        <f t="shared" si="32"/>
        <v>0</v>
      </c>
      <c r="BL31" s="24">
        <f t="shared" si="32"/>
        <v>0</v>
      </c>
      <c r="BM31" s="24">
        <f t="shared" si="32"/>
        <v>0</v>
      </c>
      <c r="BN31" s="24">
        <f t="shared" si="32"/>
        <v>0</v>
      </c>
      <c r="BO31" s="24">
        <f t="shared" si="32"/>
        <v>0</v>
      </c>
      <c r="BP31" s="24">
        <f t="shared" si="32"/>
        <v>0</v>
      </c>
      <c r="BQ31" s="24">
        <f t="shared" si="32"/>
        <v>0</v>
      </c>
      <c r="BR31" s="24">
        <f t="shared" si="32"/>
        <v>0</v>
      </c>
      <c r="BS31" s="24">
        <f t="shared" si="32"/>
        <v>0</v>
      </c>
      <c r="BT31" s="24">
        <f t="shared" si="32"/>
        <v>0</v>
      </c>
      <c r="BU31" s="24">
        <f t="shared" si="33"/>
        <v>0</v>
      </c>
      <c r="BV31" s="24">
        <f t="shared" si="33"/>
        <v>0</v>
      </c>
      <c r="BW31" s="24">
        <f t="shared" si="33"/>
        <v>0</v>
      </c>
      <c r="BX31" s="24">
        <f t="shared" si="33"/>
        <v>0</v>
      </c>
      <c r="BY31" s="24">
        <f t="shared" si="33"/>
        <v>0</v>
      </c>
      <c r="BZ31" s="24">
        <f t="shared" si="33"/>
        <v>0</v>
      </c>
      <c r="CA31" s="24">
        <f t="shared" si="33"/>
        <v>0</v>
      </c>
      <c r="CB31" s="24">
        <f t="shared" si="33"/>
        <v>0</v>
      </c>
      <c r="CC31" s="24">
        <f t="shared" si="33"/>
        <v>0</v>
      </c>
      <c r="CD31" s="24">
        <f t="shared" si="33"/>
        <v>0</v>
      </c>
      <c r="CE31" s="24">
        <f t="shared" si="34"/>
        <v>0</v>
      </c>
      <c r="CF31" s="24">
        <f t="shared" si="34"/>
        <v>0</v>
      </c>
      <c r="CG31" s="24">
        <f t="shared" si="34"/>
        <v>0</v>
      </c>
      <c r="CH31" s="24">
        <f t="shared" si="34"/>
        <v>0</v>
      </c>
      <c r="CI31" s="24">
        <f t="shared" si="34"/>
        <v>0</v>
      </c>
      <c r="CJ31" s="24">
        <f t="shared" si="34"/>
        <v>0</v>
      </c>
      <c r="CK31" s="24">
        <f t="shared" si="34"/>
        <v>0</v>
      </c>
      <c r="CL31" s="24">
        <f t="shared" si="34"/>
        <v>0</v>
      </c>
      <c r="CM31" s="24">
        <f t="shared" si="34"/>
        <v>0</v>
      </c>
      <c r="CN31" s="24">
        <f t="shared" si="34"/>
        <v>0</v>
      </c>
      <c r="CO31" s="24">
        <f t="shared" si="35"/>
        <v>0</v>
      </c>
      <c r="CP31" s="24">
        <f t="shared" si="35"/>
        <v>0</v>
      </c>
      <c r="CQ31" s="24">
        <f t="shared" si="35"/>
        <v>0</v>
      </c>
      <c r="CR31" s="24">
        <f t="shared" si="35"/>
        <v>0</v>
      </c>
      <c r="CS31" s="24">
        <f t="shared" si="35"/>
        <v>0</v>
      </c>
      <c r="CT31" s="24">
        <f t="shared" si="35"/>
        <v>0</v>
      </c>
      <c r="CU31" s="24">
        <f t="shared" si="35"/>
        <v>0</v>
      </c>
      <c r="CV31" s="24">
        <f t="shared" si="35"/>
        <v>0</v>
      </c>
      <c r="CW31" s="24">
        <f t="shared" si="35"/>
        <v>0</v>
      </c>
      <c r="CX31" s="24">
        <f t="shared" si="35"/>
        <v>0</v>
      </c>
      <c r="CY31" s="24">
        <f t="shared" si="36"/>
        <v>0</v>
      </c>
      <c r="CZ31" s="24">
        <f t="shared" si="36"/>
        <v>0</v>
      </c>
      <c r="DA31" s="24">
        <f t="shared" si="36"/>
        <v>0</v>
      </c>
      <c r="DB31" s="24">
        <f t="shared" si="36"/>
        <v>0</v>
      </c>
      <c r="DC31" s="24">
        <f t="shared" si="36"/>
        <v>0</v>
      </c>
      <c r="DD31" s="24">
        <f t="shared" si="36"/>
        <v>0</v>
      </c>
      <c r="DE31" s="24">
        <f t="shared" si="36"/>
        <v>0</v>
      </c>
      <c r="DF31" s="24">
        <f t="shared" si="36"/>
        <v>0</v>
      </c>
      <c r="DG31" s="24">
        <f t="shared" si="36"/>
        <v>0</v>
      </c>
      <c r="DH31" s="24">
        <f t="shared" si="36"/>
        <v>0</v>
      </c>
      <c r="DI31" s="24">
        <f t="shared" si="37"/>
        <v>0</v>
      </c>
      <c r="DJ31" s="24">
        <f t="shared" si="37"/>
        <v>0</v>
      </c>
      <c r="DK31" s="24">
        <f t="shared" si="37"/>
        <v>0</v>
      </c>
      <c r="DL31" s="24">
        <f t="shared" si="37"/>
        <v>0</v>
      </c>
      <c r="DM31" s="24">
        <f t="shared" si="37"/>
        <v>0</v>
      </c>
      <c r="DN31" s="24">
        <f t="shared" si="37"/>
        <v>0</v>
      </c>
      <c r="DO31" s="24">
        <f t="shared" si="37"/>
        <v>0</v>
      </c>
      <c r="DP31" s="24">
        <f t="shared" si="37"/>
        <v>0</v>
      </c>
      <c r="DQ31" s="24">
        <f t="shared" si="37"/>
        <v>0</v>
      </c>
      <c r="DR31" s="24">
        <f t="shared" si="37"/>
        <v>0</v>
      </c>
      <c r="DS31" s="24">
        <f t="shared" si="38"/>
        <v>0</v>
      </c>
      <c r="DT31" s="24">
        <f t="shared" si="38"/>
        <v>0</v>
      </c>
      <c r="DU31" s="24">
        <f t="shared" si="38"/>
        <v>0</v>
      </c>
      <c r="DV31" s="24">
        <f t="shared" si="38"/>
        <v>0</v>
      </c>
      <c r="DW31" s="24">
        <f t="shared" si="38"/>
        <v>0</v>
      </c>
      <c r="DX31" s="24">
        <f t="shared" si="38"/>
        <v>0</v>
      </c>
      <c r="DY31" s="24">
        <f t="shared" si="38"/>
        <v>0</v>
      </c>
      <c r="DZ31" s="24">
        <f t="shared" si="38"/>
        <v>0</v>
      </c>
      <c r="EA31" s="24">
        <f t="shared" si="38"/>
        <v>0</v>
      </c>
      <c r="EB31" s="24">
        <f t="shared" si="38"/>
        <v>0</v>
      </c>
      <c r="EC31" s="24">
        <f t="shared" si="39"/>
        <v>0</v>
      </c>
      <c r="ED31" s="24">
        <f t="shared" si="39"/>
        <v>0</v>
      </c>
      <c r="EE31" s="24">
        <f t="shared" si="39"/>
        <v>0</v>
      </c>
      <c r="EF31" s="24">
        <f t="shared" si="39"/>
        <v>0</v>
      </c>
      <c r="EG31" s="24">
        <f t="shared" si="39"/>
        <v>0</v>
      </c>
      <c r="EH31" s="24">
        <f t="shared" si="39"/>
        <v>0</v>
      </c>
      <c r="EI31" s="24">
        <f t="shared" si="39"/>
        <v>0</v>
      </c>
      <c r="EJ31" s="24">
        <f t="shared" si="39"/>
        <v>0</v>
      </c>
      <c r="EK31" s="24">
        <f t="shared" si="39"/>
        <v>0</v>
      </c>
      <c r="EL31" s="24">
        <f t="shared" si="39"/>
        <v>0</v>
      </c>
      <c r="EM31" s="24">
        <f t="shared" si="40"/>
        <v>0</v>
      </c>
      <c r="EN31" s="24">
        <f t="shared" si="40"/>
        <v>0</v>
      </c>
      <c r="EO31" s="24">
        <f t="shared" si="40"/>
        <v>0</v>
      </c>
      <c r="EP31" s="24">
        <f t="shared" si="40"/>
        <v>0</v>
      </c>
      <c r="EQ31" s="24">
        <f t="shared" si="40"/>
        <v>0</v>
      </c>
      <c r="ER31" s="24">
        <f t="shared" si="40"/>
        <v>0</v>
      </c>
      <c r="ES31" s="24">
        <f t="shared" si="40"/>
        <v>0</v>
      </c>
      <c r="ET31" s="24">
        <f t="shared" si="40"/>
        <v>0</v>
      </c>
      <c r="EU31" s="24">
        <f t="shared" si="40"/>
        <v>0</v>
      </c>
      <c r="EV31" s="24">
        <f t="shared" si="40"/>
        <v>0</v>
      </c>
      <c r="EW31" s="24">
        <f t="shared" si="41"/>
        <v>0</v>
      </c>
      <c r="EX31" s="24">
        <f t="shared" si="41"/>
        <v>0</v>
      </c>
      <c r="EY31" s="24">
        <f t="shared" si="41"/>
        <v>0</v>
      </c>
      <c r="EZ31" s="24">
        <f t="shared" si="41"/>
        <v>0</v>
      </c>
      <c r="FA31" s="24">
        <f t="shared" si="41"/>
        <v>0</v>
      </c>
      <c r="FB31" s="24">
        <f t="shared" si="41"/>
        <v>0</v>
      </c>
      <c r="FC31" s="24">
        <f t="shared" si="41"/>
        <v>0</v>
      </c>
      <c r="FD31" s="24">
        <f t="shared" si="41"/>
        <v>0</v>
      </c>
      <c r="FE31" s="24">
        <f t="shared" si="41"/>
        <v>0</v>
      </c>
      <c r="FF31" s="24">
        <f t="shared" si="41"/>
        <v>0</v>
      </c>
      <c r="FG31" s="24">
        <f t="shared" si="42"/>
        <v>0</v>
      </c>
      <c r="FH31" s="24">
        <f t="shared" si="42"/>
        <v>0</v>
      </c>
      <c r="FI31" s="24">
        <f t="shared" si="42"/>
        <v>0</v>
      </c>
      <c r="FJ31" s="24">
        <f t="shared" si="42"/>
        <v>0</v>
      </c>
      <c r="FK31" s="24">
        <f t="shared" si="42"/>
        <v>0</v>
      </c>
      <c r="FL31" s="24">
        <f t="shared" si="42"/>
        <v>0</v>
      </c>
      <c r="FM31" s="24">
        <f t="shared" si="42"/>
        <v>0</v>
      </c>
      <c r="FN31" s="24">
        <f t="shared" si="42"/>
        <v>0</v>
      </c>
      <c r="FO31" s="24">
        <f t="shared" si="42"/>
        <v>0</v>
      </c>
      <c r="FP31" s="24">
        <f t="shared" si="42"/>
        <v>0</v>
      </c>
      <c r="FQ31" s="24">
        <f t="shared" si="43"/>
        <v>0</v>
      </c>
      <c r="FR31" s="24">
        <f t="shared" si="43"/>
        <v>0</v>
      </c>
      <c r="FS31" s="24">
        <f t="shared" si="43"/>
        <v>0</v>
      </c>
      <c r="FT31" s="24">
        <f t="shared" si="43"/>
        <v>0</v>
      </c>
      <c r="FU31" s="24">
        <f t="shared" si="43"/>
        <v>0</v>
      </c>
      <c r="FV31" s="24">
        <f t="shared" si="43"/>
        <v>0</v>
      </c>
      <c r="FW31" s="24">
        <f t="shared" si="43"/>
        <v>0</v>
      </c>
      <c r="FX31" s="24">
        <f t="shared" si="43"/>
        <v>0</v>
      </c>
      <c r="FY31" s="24">
        <f t="shared" si="43"/>
        <v>0</v>
      </c>
      <c r="FZ31" s="24">
        <f t="shared" si="43"/>
        <v>0</v>
      </c>
      <c r="GA31" s="24">
        <f t="shared" si="44"/>
        <v>0</v>
      </c>
      <c r="GB31" s="24">
        <f t="shared" si="44"/>
        <v>0</v>
      </c>
      <c r="GC31" s="24">
        <f t="shared" si="44"/>
        <v>0</v>
      </c>
      <c r="GD31" s="24">
        <f t="shared" si="44"/>
        <v>0</v>
      </c>
      <c r="GE31" s="24">
        <f t="shared" si="44"/>
        <v>0</v>
      </c>
      <c r="GF31" s="24">
        <f t="shared" si="44"/>
        <v>0</v>
      </c>
      <c r="GG31" s="24">
        <f t="shared" si="44"/>
        <v>0</v>
      </c>
      <c r="GH31" s="24">
        <f t="shared" si="44"/>
        <v>0</v>
      </c>
      <c r="GI31" s="24">
        <f t="shared" si="44"/>
        <v>0</v>
      </c>
      <c r="GJ31" s="24">
        <f t="shared" si="44"/>
        <v>0</v>
      </c>
      <c r="GK31" s="24">
        <f t="shared" si="45"/>
        <v>0</v>
      </c>
      <c r="GL31" s="24">
        <f t="shared" si="45"/>
        <v>0</v>
      </c>
      <c r="GM31" s="24">
        <f t="shared" si="45"/>
        <v>0</v>
      </c>
      <c r="GN31" s="24">
        <f t="shared" si="45"/>
        <v>0</v>
      </c>
      <c r="GO31" s="24">
        <f t="shared" si="45"/>
        <v>0</v>
      </c>
      <c r="GP31" s="24">
        <f t="shared" si="45"/>
        <v>0</v>
      </c>
      <c r="GQ31" s="24">
        <f t="shared" si="45"/>
        <v>0</v>
      </c>
      <c r="GR31" s="24">
        <f t="shared" si="45"/>
        <v>0</v>
      </c>
      <c r="GS31" s="24">
        <f t="shared" si="45"/>
        <v>0</v>
      </c>
      <c r="GT31" s="24">
        <f t="shared" si="45"/>
        <v>0</v>
      </c>
      <c r="GU31" s="24">
        <f t="shared" si="46"/>
        <v>0</v>
      </c>
      <c r="GV31" s="24">
        <f t="shared" si="46"/>
        <v>0</v>
      </c>
      <c r="GW31" s="24">
        <f t="shared" si="46"/>
        <v>0</v>
      </c>
      <c r="GX31" s="24">
        <f t="shared" si="46"/>
        <v>0</v>
      </c>
      <c r="GY31" s="24">
        <f t="shared" si="46"/>
        <v>0</v>
      </c>
      <c r="GZ31" s="24">
        <f t="shared" si="46"/>
        <v>0</v>
      </c>
      <c r="HA31" s="24">
        <f t="shared" si="46"/>
        <v>0</v>
      </c>
      <c r="HB31" s="24">
        <f t="shared" si="46"/>
        <v>0</v>
      </c>
      <c r="HC31" s="24">
        <f t="shared" si="46"/>
        <v>0</v>
      </c>
      <c r="HD31" s="24">
        <f t="shared" si="46"/>
        <v>0</v>
      </c>
      <c r="HE31" s="24">
        <f t="shared" si="47"/>
        <v>0</v>
      </c>
      <c r="HF31" s="24">
        <f t="shared" si="47"/>
        <v>0</v>
      </c>
      <c r="HG31" s="24">
        <f t="shared" si="47"/>
        <v>0</v>
      </c>
      <c r="HH31" s="24">
        <f t="shared" si="47"/>
        <v>0</v>
      </c>
      <c r="HI31" s="24">
        <f t="shared" si="47"/>
        <v>0</v>
      </c>
      <c r="HJ31" s="24">
        <f t="shared" si="47"/>
        <v>0</v>
      </c>
      <c r="HK31" s="24">
        <f t="shared" si="47"/>
        <v>0</v>
      </c>
      <c r="HL31" s="24">
        <f t="shared" si="47"/>
        <v>0</v>
      </c>
      <c r="HM31" s="24">
        <f t="shared" si="47"/>
        <v>0</v>
      </c>
      <c r="HN31" s="24">
        <f t="shared" si="47"/>
        <v>0</v>
      </c>
      <c r="HO31" s="24">
        <f t="shared" si="48"/>
        <v>0</v>
      </c>
      <c r="HP31" s="24">
        <f t="shared" si="48"/>
        <v>0</v>
      </c>
      <c r="HQ31" s="24">
        <f t="shared" si="48"/>
        <v>0</v>
      </c>
      <c r="HR31" s="24">
        <f t="shared" si="48"/>
        <v>0</v>
      </c>
      <c r="HS31" s="24">
        <f t="shared" si="48"/>
        <v>0</v>
      </c>
      <c r="HT31" s="24">
        <f t="shared" si="48"/>
        <v>0</v>
      </c>
      <c r="HU31" s="24">
        <f t="shared" si="48"/>
        <v>0</v>
      </c>
      <c r="HV31" s="24">
        <f t="shared" si="48"/>
        <v>0</v>
      </c>
      <c r="HW31" s="24">
        <f t="shared" si="48"/>
        <v>0</v>
      </c>
      <c r="HX31" s="24">
        <f t="shared" si="48"/>
        <v>0</v>
      </c>
      <c r="HY31" s="24">
        <f t="shared" si="49"/>
        <v>0</v>
      </c>
      <c r="HZ31" s="24">
        <f t="shared" si="49"/>
        <v>0</v>
      </c>
      <c r="IA31" s="24">
        <f t="shared" si="49"/>
        <v>0</v>
      </c>
      <c r="IB31" s="24">
        <f t="shared" si="49"/>
        <v>0</v>
      </c>
      <c r="IC31" s="24">
        <f t="shared" si="49"/>
        <v>0</v>
      </c>
      <c r="ID31" s="24">
        <f t="shared" si="49"/>
        <v>0</v>
      </c>
      <c r="IE31" s="24">
        <f t="shared" si="49"/>
        <v>0</v>
      </c>
      <c r="IF31" s="24">
        <f t="shared" si="49"/>
        <v>0</v>
      </c>
      <c r="IG31" s="24">
        <f t="shared" si="49"/>
        <v>0</v>
      </c>
      <c r="IH31" s="24">
        <f t="shared" si="49"/>
        <v>0</v>
      </c>
      <c r="II31" s="24">
        <f t="shared" si="50"/>
        <v>0</v>
      </c>
      <c r="IJ31" s="24">
        <f t="shared" si="50"/>
        <v>0</v>
      </c>
      <c r="IK31" s="24">
        <f t="shared" si="50"/>
        <v>0</v>
      </c>
      <c r="IL31" s="24">
        <f t="shared" si="50"/>
        <v>0</v>
      </c>
      <c r="IM31" s="24">
        <f t="shared" si="50"/>
        <v>0</v>
      </c>
      <c r="IN31" s="24">
        <f t="shared" si="50"/>
        <v>0</v>
      </c>
      <c r="IO31" s="24">
        <f t="shared" si="50"/>
        <v>0</v>
      </c>
      <c r="IP31" s="24">
        <f t="shared" si="50"/>
        <v>0</v>
      </c>
      <c r="IQ31" s="24">
        <f t="shared" si="50"/>
        <v>0</v>
      </c>
      <c r="IR31" s="24">
        <f t="shared" si="50"/>
        <v>0</v>
      </c>
    </row>
    <row r="32" spans="1:252" ht="15" customHeight="1" x14ac:dyDescent="0.35">
      <c r="B32" s="13">
        <f t="shared" si="25"/>
        <v>2031</v>
      </c>
      <c r="C32" s="24">
        <f t="shared" si="26"/>
        <v>0</v>
      </c>
      <c r="D32" s="24">
        <f t="shared" si="26"/>
        <v>0</v>
      </c>
      <c r="E32" s="24">
        <f t="shared" si="26"/>
        <v>0</v>
      </c>
      <c r="F32" s="24">
        <f t="shared" si="26"/>
        <v>0</v>
      </c>
      <c r="G32" s="24">
        <f t="shared" si="26"/>
        <v>0</v>
      </c>
      <c r="H32" s="24">
        <f t="shared" si="26"/>
        <v>0</v>
      </c>
      <c r="I32" s="24">
        <f t="shared" si="26"/>
        <v>0</v>
      </c>
      <c r="J32" s="24">
        <f t="shared" si="26"/>
        <v>0</v>
      </c>
      <c r="K32" s="24">
        <f t="shared" si="26"/>
        <v>0</v>
      </c>
      <c r="L32" s="24">
        <f t="shared" si="26"/>
        <v>0</v>
      </c>
      <c r="M32" s="24">
        <f t="shared" si="27"/>
        <v>0</v>
      </c>
      <c r="N32" s="24">
        <f t="shared" si="27"/>
        <v>0</v>
      </c>
      <c r="O32" s="24">
        <f t="shared" si="27"/>
        <v>0</v>
      </c>
      <c r="P32" s="24">
        <f t="shared" si="27"/>
        <v>0</v>
      </c>
      <c r="Q32" s="24">
        <f t="shared" si="27"/>
        <v>0</v>
      </c>
      <c r="R32" s="24">
        <f t="shared" si="27"/>
        <v>0</v>
      </c>
      <c r="S32" s="24">
        <f t="shared" si="27"/>
        <v>0</v>
      </c>
      <c r="T32" s="24">
        <f t="shared" si="27"/>
        <v>0</v>
      </c>
      <c r="U32" s="24">
        <f t="shared" si="27"/>
        <v>0</v>
      </c>
      <c r="V32" s="24">
        <f t="shared" si="27"/>
        <v>0</v>
      </c>
      <c r="W32" s="24">
        <f t="shared" si="28"/>
        <v>0</v>
      </c>
      <c r="X32" s="24">
        <f t="shared" si="28"/>
        <v>0</v>
      </c>
      <c r="Y32" s="24">
        <f t="shared" si="28"/>
        <v>0</v>
      </c>
      <c r="Z32" s="24">
        <f t="shared" si="28"/>
        <v>0</v>
      </c>
      <c r="AA32" s="24">
        <f t="shared" si="28"/>
        <v>0</v>
      </c>
      <c r="AB32" s="24">
        <f t="shared" si="28"/>
        <v>0</v>
      </c>
      <c r="AC32" s="24">
        <f t="shared" si="28"/>
        <v>0</v>
      </c>
      <c r="AD32" s="24">
        <f t="shared" si="28"/>
        <v>0</v>
      </c>
      <c r="AE32" s="24">
        <f t="shared" si="28"/>
        <v>0</v>
      </c>
      <c r="AF32" s="24">
        <f t="shared" si="28"/>
        <v>0</v>
      </c>
      <c r="AG32" s="24">
        <f t="shared" si="29"/>
        <v>0</v>
      </c>
      <c r="AH32" s="24">
        <f t="shared" si="29"/>
        <v>0</v>
      </c>
      <c r="AI32" s="24">
        <f t="shared" si="29"/>
        <v>0</v>
      </c>
      <c r="AJ32" s="24">
        <f t="shared" si="29"/>
        <v>0</v>
      </c>
      <c r="AK32" s="24">
        <f t="shared" si="29"/>
        <v>0</v>
      </c>
      <c r="AL32" s="24">
        <f t="shared" si="29"/>
        <v>0</v>
      </c>
      <c r="AM32" s="24">
        <f t="shared" si="29"/>
        <v>0</v>
      </c>
      <c r="AN32" s="24">
        <f t="shared" si="29"/>
        <v>0</v>
      </c>
      <c r="AO32" s="24">
        <f t="shared" si="29"/>
        <v>0</v>
      </c>
      <c r="AP32" s="24">
        <f t="shared" si="29"/>
        <v>0</v>
      </c>
      <c r="AQ32" s="24">
        <f t="shared" si="30"/>
        <v>0</v>
      </c>
      <c r="AR32" s="24">
        <f t="shared" si="30"/>
        <v>0</v>
      </c>
      <c r="AS32" s="24">
        <f t="shared" si="30"/>
        <v>0</v>
      </c>
      <c r="AT32" s="24">
        <f t="shared" si="30"/>
        <v>0</v>
      </c>
      <c r="AU32" s="24">
        <f t="shared" si="30"/>
        <v>0</v>
      </c>
      <c r="AV32" s="24">
        <f t="shared" si="30"/>
        <v>0</v>
      </c>
      <c r="AW32" s="24">
        <f t="shared" si="30"/>
        <v>0</v>
      </c>
      <c r="AX32" s="24">
        <f t="shared" si="30"/>
        <v>0</v>
      </c>
      <c r="AY32" s="24">
        <f t="shared" si="30"/>
        <v>0</v>
      </c>
      <c r="AZ32" s="24">
        <f t="shared" si="30"/>
        <v>0</v>
      </c>
      <c r="BA32" s="24">
        <f t="shared" si="31"/>
        <v>0</v>
      </c>
      <c r="BB32" s="24">
        <f t="shared" si="31"/>
        <v>0</v>
      </c>
      <c r="BC32" s="24">
        <f t="shared" si="31"/>
        <v>0</v>
      </c>
      <c r="BD32" s="24">
        <f t="shared" si="31"/>
        <v>0</v>
      </c>
      <c r="BE32" s="24">
        <f t="shared" si="31"/>
        <v>0</v>
      </c>
      <c r="BF32" s="24">
        <f t="shared" si="31"/>
        <v>0</v>
      </c>
      <c r="BG32" s="24">
        <f t="shared" si="31"/>
        <v>0</v>
      </c>
      <c r="BH32" s="24">
        <f t="shared" si="31"/>
        <v>0</v>
      </c>
      <c r="BI32" s="24">
        <f t="shared" si="31"/>
        <v>0</v>
      </c>
      <c r="BJ32" s="24">
        <f t="shared" si="31"/>
        <v>0</v>
      </c>
      <c r="BK32" s="24">
        <f t="shared" si="32"/>
        <v>0</v>
      </c>
      <c r="BL32" s="24">
        <f t="shared" si="32"/>
        <v>0</v>
      </c>
      <c r="BM32" s="24">
        <f t="shared" si="32"/>
        <v>0</v>
      </c>
      <c r="BN32" s="24">
        <f t="shared" si="32"/>
        <v>0</v>
      </c>
      <c r="BO32" s="24">
        <f t="shared" si="32"/>
        <v>0</v>
      </c>
      <c r="BP32" s="24">
        <f t="shared" si="32"/>
        <v>0</v>
      </c>
      <c r="BQ32" s="24">
        <f t="shared" si="32"/>
        <v>0</v>
      </c>
      <c r="BR32" s="24">
        <f t="shared" si="32"/>
        <v>0</v>
      </c>
      <c r="BS32" s="24">
        <f t="shared" si="32"/>
        <v>0</v>
      </c>
      <c r="BT32" s="24">
        <f t="shared" si="32"/>
        <v>0</v>
      </c>
      <c r="BU32" s="24">
        <f t="shared" si="33"/>
        <v>0</v>
      </c>
      <c r="BV32" s="24">
        <f t="shared" si="33"/>
        <v>0</v>
      </c>
      <c r="BW32" s="24">
        <f t="shared" si="33"/>
        <v>0</v>
      </c>
      <c r="BX32" s="24">
        <f t="shared" si="33"/>
        <v>0</v>
      </c>
      <c r="BY32" s="24">
        <f t="shared" si="33"/>
        <v>0</v>
      </c>
      <c r="BZ32" s="24">
        <f t="shared" si="33"/>
        <v>0</v>
      </c>
      <c r="CA32" s="24">
        <f t="shared" si="33"/>
        <v>0</v>
      </c>
      <c r="CB32" s="24">
        <f t="shared" si="33"/>
        <v>0</v>
      </c>
      <c r="CC32" s="24">
        <f t="shared" si="33"/>
        <v>0</v>
      </c>
      <c r="CD32" s="24">
        <f t="shared" si="33"/>
        <v>0</v>
      </c>
      <c r="CE32" s="24">
        <f t="shared" si="34"/>
        <v>0</v>
      </c>
      <c r="CF32" s="24">
        <f t="shared" si="34"/>
        <v>0</v>
      </c>
      <c r="CG32" s="24">
        <f t="shared" si="34"/>
        <v>0</v>
      </c>
      <c r="CH32" s="24">
        <f t="shared" si="34"/>
        <v>0</v>
      </c>
      <c r="CI32" s="24">
        <f t="shared" si="34"/>
        <v>0</v>
      </c>
      <c r="CJ32" s="24">
        <f t="shared" si="34"/>
        <v>0</v>
      </c>
      <c r="CK32" s="24">
        <f t="shared" si="34"/>
        <v>0</v>
      </c>
      <c r="CL32" s="24">
        <f t="shared" si="34"/>
        <v>0</v>
      </c>
      <c r="CM32" s="24">
        <f t="shared" si="34"/>
        <v>0</v>
      </c>
      <c r="CN32" s="24">
        <f t="shared" si="34"/>
        <v>0</v>
      </c>
      <c r="CO32" s="24">
        <f t="shared" si="35"/>
        <v>0</v>
      </c>
      <c r="CP32" s="24">
        <f t="shared" si="35"/>
        <v>0</v>
      </c>
      <c r="CQ32" s="24">
        <f t="shared" si="35"/>
        <v>0</v>
      </c>
      <c r="CR32" s="24">
        <f t="shared" si="35"/>
        <v>0</v>
      </c>
      <c r="CS32" s="24">
        <f t="shared" si="35"/>
        <v>0</v>
      </c>
      <c r="CT32" s="24">
        <f t="shared" si="35"/>
        <v>0</v>
      </c>
      <c r="CU32" s="24">
        <f t="shared" si="35"/>
        <v>0</v>
      </c>
      <c r="CV32" s="24">
        <f t="shared" si="35"/>
        <v>0</v>
      </c>
      <c r="CW32" s="24">
        <f t="shared" si="35"/>
        <v>0</v>
      </c>
      <c r="CX32" s="24">
        <f t="shared" si="35"/>
        <v>0</v>
      </c>
      <c r="CY32" s="24">
        <f t="shared" si="36"/>
        <v>0</v>
      </c>
      <c r="CZ32" s="24">
        <f t="shared" si="36"/>
        <v>0</v>
      </c>
      <c r="DA32" s="24">
        <f t="shared" si="36"/>
        <v>0</v>
      </c>
      <c r="DB32" s="24">
        <f t="shared" si="36"/>
        <v>0</v>
      </c>
      <c r="DC32" s="24">
        <f t="shared" si="36"/>
        <v>0</v>
      </c>
      <c r="DD32" s="24">
        <f t="shared" si="36"/>
        <v>0</v>
      </c>
      <c r="DE32" s="24">
        <f t="shared" si="36"/>
        <v>0</v>
      </c>
      <c r="DF32" s="24">
        <f t="shared" si="36"/>
        <v>0</v>
      </c>
      <c r="DG32" s="24">
        <f t="shared" si="36"/>
        <v>0</v>
      </c>
      <c r="DH32" s="24">
        <f t="shared" si="36"/>
        <v>0</v>
      </c>
      <c r="DI32" s="24">
        <f t="shared" si="37"/>
        <v>0</v>
      </c>
      <c r="DJ32" s="24">
        <f t="shared" si="37"/>
        <v>0</v>
      </c>
      <c r="DK32" s="24">
        <f t="shared" si="37"/>
        <v>0</v>
      </c>
      <c r="DL32" s="24">
        <f t="shared" si="37"/>
        <v>0</v>
      </c>
      <c r="DM32" s="24">
        <f t="shared" si="37"/>
        <v>0</v>
      </c>
      <c r="DN32" s="24">
        <f t="shared" si="37"/>
        <v>0</v>
      </c>
      <c r="DO32" s="24">
        <f t="shared" si="37"/>
        <v>0</v>
      </c>
      <c r="DP32" s="24">
        <f t="shared" si="37"/>
        <v>0</v>
      </c>
      <c r="DQ32" s="24">
        <f t="shared" si="37"/>
        <v>0</v>
      </c>
      <c r="DR32" s="24">
        <f t="shared" si="37"/>
        <v>0</v>
      </c>
      <c r="DS32" s="24">
        <f t="shared" si="38"/>
        <v>0</v>
      </c>
      <c r="DT32" s="24">
        <f t="shared" si="38"/>
        <v>0</v>
      </c>
      <c r="DU32" s="24">
        <f t="shared" si="38"/>
        <v>0</v>
      </c>
      <c r="DV32" s="24">
        <f t="shared" si="38"/>
        <v>0</v>
      </c>
      <c r="DW32" s="24">
        <f t="shared" si="38"/>
        <v>0</v>
      </c>
      <c r="DX32" s="24">
        <f t="shared" si="38"/>
        <v>0</v>
      </c>
      <c r="DY32" s="24">
        <f t="shared" si="38"/>
        <v>0</v>
      </c>
      <c r="DZ32" s="24">
        <f t="shared" si="38"/>
        <v>0</v>
      </c>
      <c r="EA32" s="24">
        <f t="shared" si="38"/>
        <v>0</v>
      </c>
      <c r="EB32" s="24">
        <f t="shared" si="38"/>
        <v>0</v>
      </c>
      <c r="EC32" s="24">
        <f t="shared" si="39"/>
        <v>0</v>
      </c>
      <c r="ED32" s="24">
        <f t="shared" si="39"/>
        <v>0</v>
      </c>
      <c r="EE32" s="24">
        <f t="shared" si="39"/>
        <v>0</v>
      </c>
      <c r="EF32" s="24">
        <f t="shared" si="39"/>
        <v>0</v>
      </c>
      <c r="EG32" s="24">
        <f t="shared" si="39"/>
        <v>0</v>
      </c>
      <c r="EH32" s="24">
        <f t="shared" si="39"/>
        <v>0</v>
      </c>
      <c r="EI32" s="24">
        <f t="shared" si="39"/>
        <v>0</v>
      </c>
      <c r="EJ32" s="24">
        <f t="shared" si="39"/>
        <v>0</v>
      </c>
      <c r="EK32" s="24">
        <f t="shared" si="39"/>
        <v>0</v>
      </c>
      <c r="EL32" s="24">
        <f t="shared" si="39"/>
        <v>0</v>
      </c>
      <c r="EM32" s="24">
        <f t="shared" si="40"/>
        <v>0</v>
      </c>
      <c r="EN32" s="24">
        <f t="shared" si="40"/>
        <v>0</v>
      </c>
      <c r="EO32" s="24">
        <f t="shared" si="40"/>
        <v>0</v>
      </c>
      <c r="EP32" s="24">
        <f t="shared" si="40"/>
        <v>0</v>
      </c>
      <c r="EQ32" s="24">
        <f t="shared" si="40"/>
        <v>0</v>
      </c>
      <c r="ER32" s="24">
        <f t="shared" si="40"/>
        <v>0</v>
      </c>
      <c r="ES32" s="24">
        <f t="shared" si="40"/>
        <v>0</v>
      </c>
      <c r="ET32" s="24">
        <f t="shared" si="40"/>
        <v>0</v>
      </c>
      <c r="EU32" s="24">
        <f t="shared" si="40"/>
        <v>0</v>
      </c>
      <c r="EV32" s="24">
        <f t="shared" si="40"/>
        <v>0</v>
      </c>
      <c r="EW32" s="24">
        <f t="shared" si="41"/>
        <v>0</v>
      </c>
      <c r="EX32" s="24">
        <f t="shared" si="41"/>
        <v>0</v>
      </c>
      <c r="EY32" s="24">
        <f t="shared" si="41"/>
        <v>0</v>
      </c>
      <c r="EZ32" s="24">
        <f t="shared" si="41"/>
        <v>0</v>
      </c>
      <c r="FA32" s="24">
        <f t="shared" si="41"/>
        <v>0</v>
      </c>
      <c r="FB32" s="24">
        <f t="shared" si="41"/>
        <v>0</v>
      </c>
      <c r="FC32" s="24">
        <f t="shared" si="41"/>
        <v>0</v>
      </c>
      <c r="FD32" s="24">
        <f t="shared" si="41"/>
        <v>0</v>
      </c>
      <c r="FE32" s="24">
        <f t="shared" si="41"/>
        <v>0</v>
      </c>
      <c r="FF32" s="24">
        <f t="shared" si="41"/>
        <v>0</v>
      </c>
      <c r="FG32" s="24">
        <f t="shared" si="42"/>
        <v>0</v>
      </c>
      <c r="FH32" s="24">
        <f t="shared" si="42"/>
        <v>0</v>
      </c>
      <c r="FI32" s="24">
        <f t="shared" si="42"/>
        <v>0</v>
      </c>
      <c r="FJ32" s="24">
        <f t="shared" si="42"/>
        <v>0</v>
      </c>
      <c r="FK32" s="24">
        <f t="shared" si="42"/>
        <v>0</v>
      </c>
      <c r="FL32" s="24">
        <f t="shared" si="42"/>
        <v>0</v>
      </c>
      <c r="FM32" s="24">
        <f t="shared" si="42"/>
        <v>0</v>
      </c>
      <c r="FN32" s="24">
        <f t="shared" si="42"/>
        <v>0</v>
      </c>
      <c r="FO32" s="24">
        <f t="shared" si="42"/>
        <v>0</v>
      </c>
      <c r="FP32" s="24">
        <f t="shared" si="42"/>
        <v>0</v>
      </c>
      <c r="FQ32" s="24">
        <f t="shared" si="43"/>
        <v>0</v>
      </c>
      <c r="FR32" s="24">
        <f t="shared" si="43"/>
        <v>0</v>
      </c>
      <c r="FS32" s="24">
        <f t="shared" si="43"/>
        <v>0</v>
      </c>
      <c r="FT32" s="24">
        <f t="shared" si="43"/>
        <v>0</v>
      </c>
      <c r="FU32" s="24">
        <f t="shared" si="43"/>
        <v>0</v>
      </c>
      <c r="FV32" s="24">
        <f t="shared" si="43"/>
        <v>0</v>
      </c>
      <c r="FW32" s="24">
        <f t="shared" si="43"/>
        <v>0</v>
      </c>
      <c r="FX32" s="24">
        <f t="shared" si="43"/>
        <v>0</v>
      </c>
      <c r="FY32" s="24">
        <f t="shared" si="43"/>
        <v>0</v>
      </c>
      <c r="FZ32" s="24">
        <f t="shared" si="43"/>
        <v>0</v>
      </c>
      <c r="GA32" s="24">
        <f t="shared" si="44"/>
        <v>0</v>
      </c>
      <c r="GB32" s="24">
        <f t="shared" si="44"/>
        <v>0</v>
      </c>
      <c r="GC32" s="24">
        <f t="shared" si="44"/>
        <v>0</v>
      </c>
      <c r="GD32" s="24">
        <f t="shared" si="44"/>
        <v>0</v>
      </c>
      <c r="GE32" s="24">
        <f t="shared" si="44"/>
        <v>0</v>
      </c>
      <c r="GF32" s="24">
        <f t="shared" si="44"/>
        <v>0</v>
      </c>
      <c r="GG32" s="24">
        <f t="shared" si="44"/>
        <v>0</v>
      </c>
      <c r="GH32" s="24">
        <f t="shared" si="44"/>
        <v>0</v>
      </c>
      <c r="GI32" s="24">
        <f t="shared" si="44"/>
        <v>0</v>
      </c>
      <c r="GJ32" s="24">
        <f t="shared" si="44"/>
        <v>0</v>
      </c>
      <c r="GK32" s="24">
        <f t="shared" si="45"/>
        <v>0</v>
      </c>
      <c r="GL32" s="24">
        <f t="shared" si="45"/>
        <v>0</v>
      </c>
      <c r="GM32" s="24">
        <f t="shared" si="45"/>
        <v>0</v>
      </c>
      <c r="GN32" s="24">
        <f t="shared" si="45"/>
        <v>0</v>
      </c>
      <c r="GO32" s="24">
        <f t="shared" si="45"/>
        <v>0</v>
      </c>
      <c r="GP32" s="24">
        <f t="shared" si="45"/>
        <v>0</v>
      </c>
      <c r="GQ32" s="24">
        <f t="shared" si="45"/>
        <v>0</v>
      </c>
      <c r="GR32" s="24">
        <f t="shared" si="45"/>
        <v>0</v>
      </c>
      <c r="GS32" s="24">
        <f t="shared" si="45"/>
        <v>0</v>
      </c>
      <c r="GT32" s="24">
        <f t="shared" si="45"/>
        <v>0</v>
      </c>
      <c r="GU32" s="24">
        <f t="shared" si="46"/>
        <v>0</v>
      </c>
      <c r="GV32" s="24">
        <f t="shared" si="46"/>
        <v>0</v>
      </c>
      <c r="GW32" s="24">
        <f t="shared" si="46"/>
        <v>0</v>
      </c>
      <c r="GX32" s="24">
        <f t="shared" si="46"/>
        <v>0</v>
      </c>
      <c r="GY32" s="24">
        <f t="shared" si="46"/>
        <v>0</v>
      </c>
      <c r="GZ32" s="24">
        <f t="shared" si="46"/>
        <v>0</v>
      </c>
      <c r="HA32" s="24">
        <f t="shared" si="46"/>
        <v>0</v>
      </c>
      <c r="HB32" s="24">
        <f t="shared" si="46"/>
        <v>0</v>
      </c>
      <c r="HC32" s="24">
        <f t="shared" si="46"/>
        <v>0</v>
      </c>
      <c r="HD32" s="24">
        <f t="shared" si="46"/>
        <v>0</v>
      </c>
      <c r="HE32" s="24">
        <f t="shared" si="47"/>
        <v>0</v>
      </c>
      <c r="HF32" s="24">
        <f t="shared" si="47"/>
        <v>0</v>
      </c>
      <c r="HG32" s="24">
        <f t="shared" si="47"/>
        <v>0</v>
      </c>
      <c r="HH32" s="24">
        <f t="shared" si="47"/>
        <v>0</v>
      </c>
      <c r="HI32" s="24">
        <f t="shared" si="47"/>
        <v>0</v>
      </c>
      <c r="HJ32" s="24">
        <f t="shared" si="47"/>
        <v>0</v>
      </c>
      <c r="HK32" s="24">
        <f t="shared" si="47"/>
        <v>0</v>
      </c>
      <c r="HL32" s="24">
        <f t="shared" si="47"/>
        <v>0</v>
      </c>
      <c r="HM32" s="24">
        <f t="shared" si="47"/>
        <v>0</v>
      </c>
      <c r="HN32" s="24">
        <f t="shared" si="47"/>
        <v>0</v>
      </c>
      <c r="HO32" s="24">
        <f t="shared" si="48"/>
        <v>0</v>
      </c>
      <c r="HP32" s="24">
        <f t="shared" si="48"/>
        <v>0</v>
      </c>
      <c r="HQ32" s="24">
        <f t="shared" si="48"/>
        <v>0</v>
      </c>
      <c r="HR32" s="24">
        <f t="shared" si="48"/>
        <v>0</v>
      </c>
      <c r="HS32" s="24">
        <f t="shared" si="48"/>
        <v>0</v>
      </c>
      <c r="HT32" s="24">
        <f t="shared" si="48"/>
        <v>0</v>
      </c>
      <c r="HU32" s="24">
        <f t="shared" si="48"/>
        <v>0</v>
      </c>
      <c r="HV32" s="24">
        <f t="shared" si="48"/>
        <v>0</v>
      </c>
      <c r="HW32" s="24">
        <f t="shared" si="48"/>
        <v>0</v>
      </c>
      <c r="HX32" s="24">
        <f t="shared" si="48"/>
        <v>0</v>
      </c>
      <c r="HY32" s="24">
        <f t="shared" si="49"/>
        <v>0</v>
      </c>
      <c r="HZ32" s="24">
        <f t="shared" si="49"/>
        <v>0</v>
      </c>
      <c r="IA32" s="24">
        <f t="shared" si="49"/>
        <v>0</v>
      </c>
      <c r="IB32" s="24">
        <f t="shared" si="49"/>
        <v>0</v>
      </c>
      <c r="IC32" s="24">
        <f t="shared" si="49"/>
        <v>0</v>
      </c>
      <c r="ID32" s="24">
        <f t="shared" si="49"/>
        <v>0</v>
      </c>
      <c r="IE32" s="24">
        <f t="shared" si="49"/>
        <v>0</v>
      </c>
      <c r="IF32" s="24">
        <f t="shared" si="49"/>
        <v>0</v>
      </c>
      <c r="IG32" s="24">
        <f t="shared" si="49"/>
        <v>0</v>
      </c>
      <c r="IH32" s="24">
        <f t="shared" si="49"/>
        <v>0</v>
      </c>
      <c r="II32" s="24">
        <f t="shared" si="50"/>
        <v>0</v>
      </c>
      <c r="IJ32" s="24">
        <f t="shared" si="50"/>
        <v>0</v>
      </c>
      <c r="IK32" s="24">
        <f t="shared" si="50"/>
        <v>0</v>
      </c>
      <c r="IL32" s="24">
        <f t="shared" si="50"/>
        <v>0</v>
      </c>
      <c r="IM32" s="24">
        <f t="shared" si="50"/>
        <v>0</v>
      </c>
      <c r="IN32" s="24">
        <f t="shared" si="50"/>
        <v>0</v>
      </c>
      <c r="IO32" s="24">
        <f t="shared" si="50"/>
        <v>0</v>
      </c>
      <c r="IP32" s="24">
        <f t="shared" si="50"/>
        <v>0</v>
      </c>
      <c r="IQ32" s="24">
        <f t="shared" si="50"/>
        <v>0</v>
      </c>
      <c r="IR32" s="24">
        <f t="shared" si="50"/>
        <v>0</v>
      </c>
    </row>
    <row r="33" spans="2:252" ht="15" customHeight="1" x14ac:dyDescent="0.35">
      <c r="B33" s="13">
        <f t="shared" si="25"/>
        <v>2032</v>
      </c>
      <c r="C33" s="24">
        <f t="shared" si="26"/>
        <v>0</v>
      </c>
      <c r="D33" s="24">
        <f t="shared" si="26"/>
        <v>0</v>
      </c>
      <c r="E33" s="24">
        <f t="shared" si="26"/>
        <v>0</v>
      </c>
      <c r="F33" s="24">
        <f t="shared" si="26"/>
        <v>0</v>
      </c>
      <c r="G33" s="24">
        <f t="shared" si="26"/>
        <v>0</v>
      </c>
      <c r="H33" s="24">
        <f t="shared" si="26"/>
        <v>0</v>
      </c>
      <c r="I33" s="24">
        <f t="shared" si="26"/>
        <v>0</v>
      </c>
      <c r="J33" s="24">
        <f t="shared" si="26"/>
        <v>0</v>
      </c>
      <c r="K33" s="24">
        <f t="shared" si="26"/>
        <v>0</v>
      </c>
      <c r="L33" s="24">
        <f t="shared" si="26"/>
        <v>0</v>
      </c>
      <c r="M33" s="24">
        <f t="shared" si="27"/>
        <v>0</v>
      </c>
      <c r="N33" s="24">
        <f t="shared" si="27"/>
        <v>0</v>
      </c>
      <c r="O33" s="24">
        <f t="shared" si="27"/>
        <v>0</v>
      </c>
      <c r="P33" s="24">
        <f t="shared" si="27"/>
        <v>0</v>
      </c>
      <c r="Q33" s="24">
        <f t="shared" si="27"/>
        <v>0</v>
      </c>
      <c r="R33" s="24">
        <f t="shared" si="27"/>
        <v>0</v>
      </c>
      <c r="S33" s="24">
        <f t="shared" si="27"/>
        <v>0</v>
      </c>
      <c r="T33" s="24">
        <f t="shared" si="27"/>
        <v>0</v>
      </c>
      <c r="U33" s="24">
        <f t="shared" si="27"/>
        <v>0</v>
      </c>
      <c r="V33" s="24">
        <f t="shared" si="27"/>
        <v>0</v>
      </c>
      <c r="W33" s="24">
        <f t="shared" si="28"/>
        <v>0</v>
      </c>
      <c r="X33" s="24">
        <f t="shared" si="28"/>
        <v>0</v>
      </c>
      <c r="Y33" s="24">
        <f t="shared" si="28"/>
        <v>0</v>
      </c>
      <c r="Z33" s="24">
        <f t="shared" si="28"/>
        <v>0</v>
      </c>
      <c r="AA33" s="24">
        <f t="shared" si="28"/>
        <v>0</v>
      </c>
      <c r="AB33" s="24">
        <f t="shared" si="28"/>
        <v>0</v>
      </c>
      <c r="AC33" s="24">
        <f t="shared" si="28"/>
        <v>0</v>
      </c>
      <c r="AD33" s="24">
        <f t="shared" si="28"/>
        <v>0</v>
      </c>
      <c r="AE33" s="24">
        <f t="shared" si="28"/>
        <v>0</v>
      </c>
      <c r="AF33" s="24">
        <f t="shared" si="28"/>
        <v>0</v>
      </c>
      <c r="AG33" s="24">
        <f t="shared" si="29"/>
        <v>0</v>
      </c>
      <c r="AH33" s="24">
        <f t="shared" si="29"/>
        <v>0</v>
      </c>
      <c r="AI33" s="24">
        <f t="shared" si="29"/>
        <v>0</v>
      </c>
      <c r="AJ33" s="24">
        <f t="shared" si="29"/>
        <v>0</v>
      </c>
      <c r="AK33" s="24">
        <f t="shared" si="29"/>
        <v>0</v>
      </c>
      <c r="AL33" s="24">
        <f t="shared" si="29"/>
        <v>0</v>
      </c>
      <c r="AM33" s="24">
        <f t="shared" si="29"/>
        <v>0</v>
      </c>
      <c r="AN33" s="24">
        <f t="shared" si="29"/>
        <v>0</v>
      </c>
      <c r="AO33" s="24">
        <f t="shared" si="29"/>
        <v>0</v>
      </c>
      <c r="AP33" s="24">
        <f t="shared" si="29"/>
        <v>0</v>
      </c>
      <c r="AQ33" s="24">
        <f t="shared" si="30"/>
        <v>0</v>
      </c>
      <c r="AR33" s="24">
        <f t="shared" si="30"/>
        <v>0</v>
      </c>
      <c r="AS33" s="24">
        <f t="shared" si="30"/>
        <v>0</v>
      </c>
      <c r="AT33" s="24">
        <f t="shared" si="30"/>
        <v>0</v>
      </c>
      <c r="AU33" s="24">
        <f t="shared" si="30"/>
        <v>0</v>
      </c>
      <c r="AV33" s="24">
        <f t="shared" si="30"/>
        <v>0</v>
      </c>
      <c r="AW33" s="24">
        <f t="shared" si="30"/>
        <v>0</v>
      </c>
      <c r="AX33" s="24">
        <f t="shared" si="30"/>
        <v>0</v>
      </c>
      <c r="AY33" s="24">
        <f t="shared" si="30"/>
        <v>0</v>
      </c>
      <c r="AZ33" s="24">
        <f t="shared" si="30"/>
        <v>0</v>
      </c>
      <c r="BA33" s="24">
        <f t="shared" si="31"/>
        <v>0</v>
      </c>
      <c r="BB33" s="24">
        <f t="shared" si="31"/>
        <v>0</v>
      </c>
      <c r="BC33" s="24">
        <f t="shared" si="31"/>
        <v>0</v>
      </c>
      <c r="BD33" s="24">
        <f t="shared" si="31"/>
        <v>0</v>
      </c>
      <c r="BE33" s="24">
        <f t="shared" si="31"/>
        <v>0</v>
      </c>
      <c r="BF33" s="24">
        <f t="shared" si="31"/>
        <v>0</v>
      </c>
      <c r="BG33" s="24">
        <f t="shared" si="31"/>
        <v>0</v>
      </c>
      <c r="BH33" s="24">
        <f t="shared" si="31"/>
        <v>0</v>
      </c>
      <c r="BI33" s="24">
        <f t="shared" si="31"/>
        <v>0</v>
      </c>
      <c r="BJ33" s="24">
        <f t="shared" si="31"/>
        <v>0</v>
      </c>
      <c r="BK33" s="24">
        <f t="shared" si="32"/>
        <v>0</v>
      </c>
      <c r="BL33" s="24">
        <f t="shared" si="32"/>
        <v>0</v>
      </c>
      <c r="BM33" s="24">
        <f t="shared" si="32"/>
        <v>0</v>
      </c>
      <c r="BN33" s="24">
        <f t="shared" si="32"/>
        <v>0</v>
      </c>
      <c r="BO33" s="24">
        <f t="shared" si="32"/>
        <v>0</v>
      </c>
      <c r="BP33" s="24">
        <f t="shared" si="32"/>
        <v>0</v>
      </c>
      <c r="BQ33" s="24">
        <f t="shared" si="32"/>
        <v>0</v>
      </c>
      <c r="BR33" s="24">
        <f t="shared" si="32"/>
        <v>0</v>
      </c>
      <c r="BS33" s="24">
        <f t="shared" si="32"/>
        <v>0</v>
      </c>
      <c r="BT33" s="24">
        <f t="shared" si="32"/>
        <v>0</v>
      </c>
      <c r="BU33" s="24">
        <f t="shared" si="33"/>
        <v>0</v>
      </c>
      <c r="BV33" s="24">
        <f t="shared" si="33"/>
        <v>0</v>
      </c>
      <c r="BW33" s="24">
        <f t="shared" si="33"/>
        <v>0</v>
      </c>
      <c r="BX33" s="24">
        <f t="shared" si="33"/>
        <v>0</v>
      </c>
      <c r="BY33" s="24">
        <f t="shared" si="33"/>
        <v>0</v>
      </c>
      <c r="BZ33" s="24">
        <f t="shared" si="33"/>
        <v>0</v>
      </c>
      <c r="CA33" s="24">
        <f t="shared" si="33"/>
        <v>0</v>
      </c>
      <c r="CB33" s="24">
        <f t="shared" si="33"/>
        <v>0</v>
      </c>
      <c r="CC33" s="24">
        <f t="shared" si="33"/>
        <v>0</v>
      </c>
      <c r="CD33" s="24">
        <f t="shared" si="33"/>
        <v>0</v>
      </c>
      <c r="CE33" s="24">
        <f t="shared" si="34"/>
        <v>0</v>
      </c>
      <c r="CF33" s="24">
        <f t="shared" si="34"/>
        <v>0</v>
      </c>
      <c r="CG33" s="24">
        <f t="shared" si="34"/>
        <v>0</v>
      </c>
      <c r="CH33" s="24">
        <f t="shared" si="34"/>
        <v>0</v>
      </c>
      <c r="CI33" s="24">
        <f t="shared" si="34"/>
        <v>0</v>
      </c>
      <c r="CJ33" s="24">
        <f t="shared" si="34"/>
        <v>0</v>
      </c>
      <c r="CK33" s="24">
        <f t="shared" si="34"/>
        <v>0</v>
      </c>
      <c r="CL33" s="24">
        <f t="shared" si="34"/>
        <v>0</v>
      </c>
      <c r="CM33" s="24">
        <f t="shared" si="34"/>
        <v>0</v>
      </c>
      <c r="CN33" s="24">
        <f t="shared" si="34"/>
        <v>0</v>
      </c>
      <c r="CO33" s="24">
        <f t="shared" si="35"/>
        <v>0</v>
      </c>
      <c r="CP33" s="24">
        <f t="shared" si="35"/>
        <v>0</v>
      </c>
      <c r="CQ33" s="24">
        <f t="shared" si="35"/>
        <v>0</v>
      </c>
      <c r="CR33" s="24">
        <f t="shared" si="35"/>
        <v>0</v>
      </c>
      <c r="CS33" s="24">
        <f t="shared" si="35"/>
        <v>0</v>
      </c>
      <c r="CT33" s="24">
        <f t="shared" si="35"/>
        <v>0</v>
      </c>
      <c r="CU33" s="24">
        <f t="shared" si="35"/>
        <v>0</v>
      </c>
      <c r="CV33" s="24">
        <f t="shared" si="35"/>
        <v>0</v>
      </c>
      <c r="CW33" s="24">
        <f t="shared" si="35"/>
        <v>0</v>
      </c>
      <c r="CX33" s="24">
        <f t="shared" si="35"/>
        <v>0</v>
      </c>
      <c r="CY33" s="24">
        <f t="shared" si="36"/>
        <v>0</v>
      </c>
      <c r="CZ33" s="24">
        <f t="shared" si="36"/>
        <v>0</v>
      </c>
      <c r="DA33" s="24">
        <f t="shared" si="36"/>
        <v>0</v>
      </c>
      <c r="DB33" s="24">
        <f t="shared" si="36"/>
        <v>0</v>
      </c>
      <c r="DC33" s="24">
        <f t="shared" si="36"/>
        <v>0</v>
      </c>
      <c r="DD33" s="24">
        <f t="shared" si="36"/>
        <v>0</v>
      </c>
      <c r="DE33" s="24">
        <f t="shared" si="36"/>
        <v>0</v>
      </c>
      <c r="DF33" s="24">
        <f t="shared" si="36"/>
        <v>0</v>
      </c>
      <c r="DG33" s="24">
        <f t="shared" si="36"/>
        <v>0</v>
      </c>
      <c r="DH33" s="24">
        <f t="shared" si="36"/>
        <v>0</v>
      </c>
      <c r="DI33" s="24">
        <f t="shared" si="37"/>
        <v>0</v>
      </c>
      <c r="DJ33" s="24">
        <f t="shared" si="37"/>
        <v>0</v>
      </c>
      <c r="DK33" s="24">
        <f t="shared" si="37"/>
        <v>0</v>
      </c>
      <c r="DL33" s="24">
        <f t="shared" si="37"/>
        <v>0</v>
      </c>
      <c r="DM33" s="24">
        <f t="shared" si="37"/>
        <v>0</v>
      </c>
      <c r="DN33" s="24">
        <f t="shared" si="37"/>
        <v>0</v>
      </c>
      <c r="DO33" s="24">
        <f t="shared" si="37"/>
        <v>0</v>
      </c>
      <c r="DP33" s="24">
        <f t="shared" si="37"/>
        <v>0</v>
      </c>
      <c r="DQ33" s="24">
        <f t="shared" si="37"/>
        <v>0</v>
      </c>
      <c r="DR33" s="24">
        <f t="shared" si="37"/>
        <v>0</v>
      </c>
      <c r="DS33" s="24">
        <f t="shared" si="38"/>
        <v>0</v>
      </c>
      <c r="DT33" s="24">
        <f t="shared" si="38"/>
        <v>0</v>
      </c>
      <c r="DU33" s="24">
        <f t="shared" si="38"/>
        <v>0</v>
      </c>
      <c r="DV33" s="24">
        <f t="shared" si="38"/>
        <v>0</v>
      </c>
      <c r="DW33" s="24">
        <f t="shared" si="38"/>
        <v>0</v>
      </c>
      <c r="DX33" s="24">
        <f t="shared" si="38"/>
        <v>0</v>
      </c>
      <c r="DY33" s="24">
        <f t="shared" si="38"/>
        <v>0</v>
      </c>
      <c r="DZ33" s="24">
        <f t="shared" si="38"/>
        <v>0</v>
      </c>
      <c r="EA33" s="24">
        <f t="shared" si="38"/>
        <v>0</v>
      </c>
      <c r="EB33" s="24">
        <f t="shared" si="38"/>
        <v>0</v>
      </c>
      <c r="EC33" s="24">
        <f t="shared" si="39"/>
        <v>0</v>
      </c>
      <c r="ED33" s="24">
        <f t="shared" si="39"/>
        <v>0</v>
      </c>
      <c r="EE33" s="24">
        <f t="shared" si="39"/>
        <v>0</v>
      </c>
      <c r="EF33" s="24">
        <f t="shared" si="39"/>
        <v>0</v>
      </c>
      <c r="EG33" s="24">
        <f t="shared" si="39"/>
        <v>0</v>
      </c>
      <c r="EH33" s="24">
        <f t="shared" si="39"/>
        <v>0</v>
      </c>
      <c r="EI33" s="24">
        <f t="shared" si="39"/>
        <v>0</v>
      </c>
      <c r="EJ33" s="24">
        <f t="shared" si="39"/>
        <v>0</v>
      </c>
      <c r="EK33" s="24">
        <f t="shared" si="39"/>
        <v>0</v>
      </c>
      <c r="EL33" s="24">
        <f t="shared" si="39"/>
        <v>0</v>
      </c>
      <c r="EM33" s="24">
        <f t="shared" si="40"/>
        <v>0</v>
      </c>
      <c r="EN33" s="24">
        <f t="shared" si="40"/>
        <v>0</v>
      </c>
      <c r="EO33" s="24">
        <f t="shared" si="40"/>
        <v>0</v>
      </c>
      <c r="EP33" s="24">
        <f t="shared" si="40"/>
        <v>0</v>
      </c>
      <c r="EQ33" s="24">
        <f t="shared" si="40"/>
        <v>0</v>
      </c>
      <c r="ER33" s="24">
        <f t="shared" si="40"/>
        <v>0</v>
      </c>
      <c r="ES33" s="24">
        <f t="shared" si="40"/>
        <v>0</v>
      </c>
      <c r="ET33" s="24">
        <f t="shared" si="40"/>
        <v>0</v>
      </c>
      <c r="EU33" s="24">
        <f t="shared" si="40"/>
        <v>0</v>
      </c>
      <c r="EV33" s="24">
        <f t="shared" si="40"/>
        <v>0</v>
      </c>
      <c r="EW33" s="24">
        <f t="shared" si="41"/>
        <v>0</v>
      </c>
      <c r="EX33" s="24">
        <f t="shared" si="41"/>
        <v>0</v>
      </c>
      <c r="EY33" s="24">
        <f t="shared" si="41"/>
        <v>0</v>
      </c>
      <c r="EZ33" s="24">
        <f t="shared" si="41"/>
        <v>0</v>
      </c>
      <c r="FA33" s="24">
        <f t="shared" si="41"/>
        <v>0</v>
      </c>
      <c r="FB33" s="24">
        <f t="shared" si="41"/>
        <v>0</v>
      </c>
      <c r="FC33" s="24">
        <f t="shared" si="41"/>
        <v>0</v>
      </c>
      <c r="FD33" s="24">
        <f t="shared" si="41"/>
        <v>0</v>
      </c>
      <c r="FE33" s="24">
        <f t="shared" si="41"/>
        <v>0</v>
      </c>
      <c r="FF33" s="24">
        <f t="shared" si="41"/>
        <v>0</v>
      </c>
      <c r="FG33" s="24">
        <f t="shared" si="42"/>
        <v>0</v>
      </c>
      <c r="FH33" s="24">
        <f t="shared" si="42"/>
        <v>0</v>
      </c>
      <c r="FI33" s="24">
        <f t="shared" si="42"/>
        <v>0</v>
      </c>
      <c r="FJ33" s="24">
        <f t="shared" si="42"/>
        <v>0</v>
      </c>
      <c r="FK33" s="24">
        <f t="shared" si="42"/>
        <v>0</v>
      </c>
      <c r="FL33" s="24">
        <f t="shared" si="42"/>
        <v>0</v>
      </c>
      <c r="FM33" s="24">
        <f t="shared" si="42"/>
        <v>0</v>
      </c>
      <c r="FN33" s="24">
        <f t="shared" si="42"/>
        <v>0</v>
      </c>
      <c r="FO33" s="24">
        <f t="shared" si="42"/>
        <v>0</v>
      </c>
      <c r="FP33" s="24">
        <f t="shared" si="42"/>
        <v>0</v>
      </c>
      <c r="FQ33" s="24">
        <f t="shared" si="43"/>
        <v>0</v>
      </c>
      <c r="FR33" s="24">
        <f t="shared" si="43"/>
        <v>0</v>
      </c>
      <c r="FS33" s="24">
        <f t="shared" si="43"/>
        <v>0</v>
      </c>
      <c r="FT33" s="24">
        <f t="shared" si="43"/>
        <v>0</v>
      </c>
      <c r="FU33" s="24">
        <f t="shared" si="43"/>
        <v>0</v>
      </c>
      <c r="FV33" s="24">
        <f t="shared" si="43"/>
        <v>0</v>
      </c>
      <c r="FW33" s="24">
        <f t="shared" si="43"/>
        <v>0</v>
      </c>
      <c r="FX33" s="24">
        <f t="shared" si="43"/>
        <v>0</v>
      </c>
      <c r="FY33" s="24">
        <f t="shared" si="43"/>
        <v>0</v>
      </c>
      <c r="FZ33" s="24">
        <f t="shared" si="43"/>
        <v>0</v>
      </c>
      <c r="GA33" s="24">
        <f t="shared" si="44"/>
        <v>0</v>
      </c>
      <c r="GB33" s="24">
        <f t="shared" si="44"/>
        <v>0</v>
      </c>
      <c r="GC33" s="24">
        <f t="shared" si="44"/>
        <v>0</v>
      </c>
      <c r="GD33" s="24">
        <f t="shared" si="44"/>
        <v>0</v>
      </c>
      <c r="GE33" s="24">
        <f t="shared" si="44"/>
        <v>0</v>
      </c>
      <c r="GF33" s="24">
        <f t="shared" si="44"/>
        <v>0</v>
      </c>
      <c r="GG33" s="24">
        <f t="shared" si="44"/>
        <v>0</v>
      </c>
      <c r="GH33" s="24">
        <f t="shared" si="44"/>
        <v>0</v>
      </c>
      <c r="GI33" s="24">
        <f t="shared" si="44"/>
        <v>0</v>
      </c>
      <c r="GJ33" s="24">
        <f t="shared" si="44"/>
        <v>0</v>
      </c>
      <c r="GK33" s="24">
        <f t="shared" si="45"/>
        <v>0</v>
      </c>
      <c r="GL33" s="24">
        <f t="shared" si="45"/>
        <v>0</v>
      </c>
      <c r="GM33" s="24">
        <f t="shared" si="45"/>
        <v>0</v>
      </c>
      <c r="GN33" s="24">
        <f t="shared" si="45"/>
        <v>0</v>
      </c>
      <c r="GO33" s="24">
        <f t="shared" si="45"/>
        <v>0</v>
      </c>
      <c r="GP33" s="24">
        <f t="shared" si="45"/>
        <v>0</v>
      </c>
      <c r="GQ33" s="24">
        <f t="shared" si="45"/>
        <v>0</v>
      </c>
      <c r="GR33" s="24">
        <f t="shared" si="45"/>
        <v>0</v>
      </c>
      <c r="GS33" s="24">
        <f t="shared" si="45"/>
        <v>0</v>
      </c>
      <c r="GT33" s="24">
        <f t="shared" si="45"/>
        <v>0</v>
      </c>
      <c r="GU33" s="24">
        <f t="shared" si="46"/>
        <v>0</v>
      </c>
      <c r="GV33" s="24">
        <f t="shared" si="46"/>
        <v>0</v>
      </c>
      <c r="GW33" s="24">
        <f t="shared" si="46"/>
        <v>0</v>
      </c>
      <c r="GX33" s="24">
        <f t="shared" si="46"/>
        <v>0</v>
      </c>
      <c r="GY33" s="24">
        <f t="shared" si="46"/>
        <v>0</v>
      </c>
      <c r="GZ33" s="24">
        <f t="shared" si="46"/>
        <v>0</v>
      </c>
      <c r="HA33" s="24">
        <f t="shared" si="46"/>
        <v>0</v>
      </c>
      <c r="HB33" s="24">
        <f t="shared" si="46"/>
        <v>0</v>
      </c>
      <c r="HC33" s="24">
        <f t="shared" si="46"/>
        <v>0</v>
      </c>
      <c r="HD33" s="24">
        <f t="shared" si="46"/>
        <v>0</v>
      </c>
      <c r="HE33" s="24">
        <f t="shared" si="47"/>
        <v>0</v>
      </c>
      <c r="HF33" s="24">
        <f t="shared" si="47"/>
        <v>0</v>
      </c>
      <c r="HG33" s="24">
        <f t="shared" si="47"/>
        <v>0</v>
      </c>
      <c r="HH33" s="24">
        <f t="shared" si="47"/>
        <v>0</v>
      </c>
      <c r="HI33" s="24">
        <f t="shared" si="47"/>
        <v>0</v>
      </c>
      <c r="HJ33" s="24">
        <f t="shared" si="47"/>
        <v>0</v>
      </c>
      <c r="HK33" s="24">
        <f t="shared" si="47"/>
        <v>0</v>
      </c>
      <c r="HL33" s="24">
        <f t="shared" si="47"/>
        <v>0</v>
      </c>
      <c r="HM33" s="24">
        <f t="shared" si="47"/>
        <v>0</v>
      </c>
      <c r="HN33" s="24">
        <f t="shared" si="47"/>
        <v>0</v>
      </c>
      <c r="HO33" s="24">
        <f t="shared" si="48"/>
        <v>0</v>
      </c>
      <c r="HP33" s="24">
        <f t="shared" si="48"/>
        <v>0</v>
      </c>
      <c r="HQ33" s="24">
        <f t="shared" si="48"/>
        <v>0</v>
      </c>
      <c r="HR33" s="24">
        <f t="shared" si="48"/>
        <v>0</v>
      </c>
      <c r="HS33" s="24">
        <f t="shared" si="48"/>
        <v>0</v>
      </c>
      <c r="HT33" s="24">
        <f t="shared" si="48"/>
        <v>0</v>
      </c>
      <c r="HU33" s="24">
        <f t="shared" si="48"/>
        <v>0</v>
      </c>
      <c r="HV33" s="24">
        <f t="shared" si="48"/>
        <v>0</v>
      </c>
      <c r="HW33" s="24">
        <f t="shared" si="48"/>
        <v>0</v>
      </c>
      <c r="HX33" s="24">
        <f t="shared" si="48"/>
        <v>0</v>
      </c>
      <c r="HY33" s="24">
        <f t="shared" si="49"/>
        <v>0</v>
      </c>
      <c r="HZ33" s="24">
        <f t="shared" si="49"/>
        <v>0</v>
      </c>
      <c r="IA33" s="24">
        <f t="shared" si="49"/>
        <v>0</v>
      </c>
      <c r="IB33" s="24">
        <f t="shared" si="49"/>
        <v>0</v>
      </c>
      <c r="IC33" s="24">
        <f t="shared" si="49"/>
        <v>0</v>
      </c>
      <c r="ID33" s="24">
        <f t="shared" si="49"/>
        <v>0</v>
      </c>
      <c r="IE33" s="24">
        <f t="shared" si="49"/>
        <v>0</v>
      </c>
      <c r="IF33" s="24">
        <f t="shared" si="49"/>
        <v>0</v>
      </c>
      <c r="IG33" s="24">
        <f t="shared" si="49"/>
        <v>0</v>
      </c>
      <c r="IH33" s="24">
        <f t="shared" si="49"/>
        <v>0</v>
      </c>
      <c r="II33" s="24">
        <f t="shared" si="50"/>
        <v>0</v>
      </c>
      <c r="IJ33" s="24">
        <f t="shared" si="50"/>
        <v>0</v>
      </c>
      <c r="IK33" s="24">
        <f t="shared" si="50"/>
        <v>0</v>
      </c>
      <c r="IL33" s="24">
        <f t="shared" si="50"/>
        <v>0</v>
      </c>
      <c r="IM33" s="24">
        <f t="shared" si="50"/>
        <v>0</v>
      </c>
      <c r="IN33" s="24">
        <f t="shared" si="50"/>
        <v>0</v>
      </c>
      <c r="IO33" s="24">
        <f t="shared" si="50"/>
        <v>0</v>
      </c>
      <c r="IP33" s="24">
        <f t="shared" si="50"/>
        <v>0</v>
      </c>
      <c r="IQ33" s="24">
        <f t="shared" si="50"/>
        <v>0</v>
      </c>
      <c r="IR33" s="24">
        <f t="shared" si="50"/>
        <v>0</v>
      </c>
    </row>
    <row r="34" spans="2:252" ht="15" customHeight="1" x14ac:dyDescent="0.35">
      <c r="B34" s="13">
        <f t="shared" si="25"/>
        <v>2033</v>
      </c>
      <c r="C34" s="24">
        <f t="shared" si="26"/>
        <v>0</v>
      </c>
      <c r="D34" s="24">
        <f t="shared" si="26"/>
        <v>0</v>
      </c>
      <c r="E34" s="24">
        <f t="shared" si="26"/>
        <v>0</v>
      </c>
      <c r="F34" s="24">
        <f t="shared" si="26"/>
        <v>0</v>
      </c>
      <c r="G34" s="24">
        <f t="shared" si="26"/>
        <v>0</v>
      </c>
      <c r="H34" s="24">
        <f t="shared" si="26"/>
        <v>0</v>
      </c>
      <c r="I34" s="24">
        <f t="shared" si="26"/>
        <v>0</v>
      </c>
      <c r="J34" s="24">
        <f t="shared" si="26"/>
        <v>0</v>
      </c>
      <c r="K34" s="24">
        <f t="shared" si="26"/>
        <v>0</v>
      </c>
      <c r="L34" s="24">
        <f t="shared" si="26"/>
        <v>0</v>
      </c>
      <c r="M34" s="24">
        <f t="shared" si="27"/>
        <v>0</v>
      </c>
      <c r="N34" s="24">
        <f t="shared" si="27"/>
        <v>0</v>
      </c>
      <c r="O34" s="24">
        <f t="shared" si="27"/>
        <v>0</v>
      </c>
      <c r="P34" s="24">
        <f t="shared" si="27"/>
        <v>0</v>
      </c>
      <c r="Q34" s="24">
        <f t="shared" si="27"/>
        <v>0</v>
      </c>
      <c r="R34" s="24">
        <f t="shared" si="27"/>
        <v>0</v>
      </c>
      <c r="S34" s="24">
        <f t="shared" si="27"/>
        <v>0</v>
      </c>
      <c r="T34" s="24">
        <f t="shared" si="27"/>
        <v>0</v>
      </c>
      <c r="U34" s="24">
        <f t="shared" si="27"/>
        <v>0</v>
      </c>
      <c r="V34" s="24">
        <f t="shared" si="27"/>
        <v>0</v>
      </c>
      <c r="W34" s="24">
        <f t="shared" si="28"/>
        <v>0</v>
      </c>
      <c r="X34" s="24">
        <f t="shared" si="28"/>
        <v>0</v>
      </c>
      <c r="Y34" s="24">
        <f t="shared" si="28"/>
        <v>0</v>
      </c>
      <c r="Z34" s="24">
        <f t="shared" si="28"/>
        <v>0</v>
      </c>
      <c r="AA34" s="24">
        <f t="shared" si="28"/>
        <v>0</v>
      </c>
      <c r="AB34" s="24">
        <f t="shared" si="28"/>
        <v>0</v>
      </c>
      <c r="AC34" s="24">
        <f t="shared" si="28"/>
        <v>0</v>
      </c>
      <c r="AD34" s="24">
        <f t="shared" si="28"/>
        <v>0</v>
      </c>
      <c r="AE34" s="24">
        <f t="shared" si="28"/>
        <v>0</v>
      </c>
      <c r="AF34" s="24">
        <f t="shared" si="28"/>
        <v>0</v>
      </c>
      <c r="AG34" s="24">
        <f t="shared" si="29"/>
        <v>0</v>
      </c>
      <c r="AH34" s="24">
        <f t="shared" si="29"/>
        <v>0</v>
      </c>
      <c r="AI34" s="24">
        <f t="shared" si="29"/>
        <v>0</v>
      </c>
      <c r="AJ34" s="24">
        <f t="shared" si="29"/>
        <v>0</v>
      </c>
      <c r="AK34" s="24">
        <f t="shared" si="29"/>
        <v>0</v>
      </c>
      <c r="AL34" s="24">
        <f t="shared" si="29"/>
        <v>0</v>
      </c>
      <c r="AM34" s="24">
        <f t="shared" si="29"/>
        <v>0</v>
      </c>
      <c r="AN34" s="24">
        <f t="shared" si="29"/>
        <v>0</v>
      </c>
      <c r="AO34" s="24">
        <f t="shared" si="29"/>
        <v>0</v>
      </c>
      <c r="AP34" s="24">
        <f t="shared" si="29"/>
        <v>0</v>
      </c>
      <c r="AQ34" s="24">
        <f t="shared" si="30"/>
        <v>0</v>
      </c>
      <c r="AR34" s="24">
        <f t="shared" si="30"/>
        <v>0</v>
      </c>
      <c r="AS34" s="24">
        <f t="shared" si="30"/>
        <v>0</v>
      </c>
      <c r="AT34" s="24">
        <f t="shared" si="30"/>
        <v>0</v>
      </c>
      <c r="AU34" s="24">
        <f t="shared" si="30"/>
        <v>0</v>
      </c>
      <c r="AV34" s="24">
        <f t="shared" si="30"/>
        <v>0</v>
      </c>
      <c r="AW34" s="24">
        <f t="shared" si="30"/>
        <v>0</v>
      </c>
      <c r="AX34" s="24">
        <f t="shared" si="30"/>
        <v>0</v>
      </c>
      <c r="AY34" s="24">
        <f t="shared" si="30"/>
        <v>0</v>
      </c>
      <c r="AZ34" s="24">
        <f t="shared" si="30"/>
        <v>0</v>
      </c>
      <c r="BA34" s="24">
        <f t="shared" si="31"/>
        <v>0</v>
      </c>
      <c r="BB34" s="24">
        <f t="shared" si="31"/>
        <v>0</v>
      </c>
      <c r="BC34" s="24">
        <f t="shared" si="31"/>
        <v>0</v>
      </c>
      <c r="BD34" s="24">
        <f t="shared" si="31"/>
        <v>0</v>
      </c>
      <c r="BE34" s="24">
        <f t="shared" si="31"/>
        <v>0</v>
      </c>
      <c r="BF34" s="24">
        <f t="shared" si="31"/>
        <v>0</v>
      </c>
      <c r="BG34" s="24">
        <f t="shared" si="31"/>
        <v>0</v>
      </c>
      <c r="BH34" s="24">
        <f t="shared" si="31"/>
        <v>0</v>
      </c>
      <c r="BI34" s="24">
        <f t="shared" si="31"/>
        <v>0</v>
      </c>
      <c r="BJ34" s="24">
        <f t="shared" si="31"/>
        <v>0</v>
      </c>
      <c r="BK34" s="24">
        <f t="shared" si="32"/>
        <v>0</v>
      </c>
      <c r="BL34" s="24">
        <f t="shared" si="32"/>
        <v>0</v>
      </c>
      <c r="BM34" s="24">
        <f t="shared" si="32"/>
        <v>0</v>
      </c>
      <c r="BN34" s="24">
        <f t="shared" si="32"/>
        <v>0</v>
      </c>
      <c r="BO34" s="24">
        <f t="shared" si="32"/>
        <v>0</v>
      </c>
      <c r="BP34" s="24">
        <f t="shared" si="32"/>
        <v>0</v>
      </c>
      <c r="BQ34" s="24">
        <f t="shared" si="32"/>
        <v>0</v>
      </c>
      <c r="BR34" s="24">
        <f t="shared" si="32"/>
        <v>0</v>
      </c>
      <c r="BS34" s="24">
        <f t="shared" si="32"/>
        <v>0</v>
      </c>
      <c r="BT34" s="24">
        <f t="shared" si="32"/>
        <v>0</v>
      </c>
      <c r="BU34" s="24">
        <f t="shared" si="33"/>
        <v>0</v>
      </c>
      <c r="BV34" s="24">
        <f t="shared" si="33"/>
        <v>0</v>
      </c>
      <c r="BW34" s="24">
        <f t="shared" si="33"/>
        <v>0</v>
      </c>
      <c r="BX34" s="24">
        <f t="shared" si="33"/>
        <v>0</v>
      </c>
      <c r="BY34" s="24">
        <f t="shared" si="33"/>
        <v>0</v>
      </c>
      <c r="BZ34" s="24">
        <f t="shared" si="33"/>
        <v>0</v>
      </c>
      <c r="CA34" s="24">
        <f t="shared" si="33"/>
        <v>0</v>
      </c>
      <c r="CB34" s="24">
        <f t="shared" si="33"/>
        <v>0</v>
      </c>
      <c r="CC34" s="24">
        <f t="shared" si="33"/>
        <v>0</v>
      </c>
      <c r="CD34" s="24">
        <f t="shared" si="33"/>
        <v>0</v>
      </c>
      <c r="CE34" s="24">
        <f t="shared" si="34"/>
        <v>0</v>
      </c>
      <c r="CF34" s="24">
        <f t="shared" si="34"/>
        <v>0</v>
      </c>
      <c r="CG34" s="24">
        <f t="shared" si="34"/>
        <v>0</v>
      </c>
      <c r="CH34" s="24">
        <f t="shared" si="34"/>
        <v>0</v>
      </c>
      <c r="CI34" s="24">
        <f t="shared" si="34"/>
        <v>0</v>
      </c>
      <c r="CJ34" s="24">
        <f t="shared" si="34"/>
        <v>0</v>
      </c>
      <c r="CK34" s="24">
        <f t="shared" si="34"/>
        <v>0</v>
      </c>
      <c r="CL34" s="24">
        <f t="shared" si="34"/>
        <v>0</v>
      </c>
      <c r="CM34" s="24">
        <f t="shared" si="34"/>
        <v>0</v>
      </c>
      <c r="CN34" s="24">
        <f t="shared" si="34"/>
        <v>0</v>
      </c>
      <c r="CO34" s="24">
        <f t="shared" si="35"/>
        <v>0</v>
      </c>
      <c r="CP34" s="24">
        <f t="shared" si="35"/>
        <v>0</v>
      </c>
      <c r="CQ34" s="24">
        <f t="shared" si="35"/>
        <v>0</v>
      </c>
      <c r="CR34" s="24">
        <f t="shared" si="35"/>
        <v>0</v>
      </c>
      <c r="CS34" s="24">
        <f t="shared" si="35"/>
        <v>0</v>
      </c>
      <c r="CT34" s="24">
        <f t="shared" si="35"/>
        <v>0</v>
      </c>
      <c r="CU34" s="24">
        <f t="shared" si="35"/>
        <v>0</v>
      </c>
      <c r="CV34" s="24">
        <f t="shared" si="35"/>
        <v>0</v>
      </c>
      <c r="CW34" s="24">
        <f t="shared" si="35"/>
        <v>0</v>
      </c>
      <c r="CX34" s="24">
        <f t="shared" si="35"/>
        <v>0</v>
      </c>
      <c r="CY34" s="24">
        <f t="shared" si="36"/>
        <v>0</v>
      </c>
      <c r="CZ34" s="24">
        <f t="shared" si="36"/>
        <v>0</v>
      </c>
      <c r="DA34" s="24">
        <f t="shared" si="36"/>
        <v>0</v>
      </c>
      <c r="DB34" s="24">
        <f t="shared" si="36"/>
        <v>0</v>
      </c>
      <c r="DC34" s="24">
        <f t="shared" si="36"/>
        <v>0</v>
      </c>
      <c r="DD34" s="24">
        <f t="shared" si="36"/>
        <v>0</v>
      </c>
      <c r="DE34" s="24">
        <f t="shared" si="36"/>
        <v>0</v>
      </c>
      <c r="DF34" s="24">
        <f t="shared" si="36"/>
        <v>0</v>
      </c>
      <c r="DG34" s="24">
        <f t="shared" si="36"/>
        <v>0</v>
      </c>
      <c r="DH34" s="24">
        <f t="shared" si="36"/>
        <v>0</v>
      </c>
      <c r="DI34" s="24">
        <f t="shared" si="37"/>
        <v>0</v>
      </c>
      <c r="DJ34" s="24">
        <f t="shared" si="37"/>
        <v>0</v>
      </c>
      <c r="DK34" s="24">
        <f t="shared" si="37"/>
        <v>0</v>
      </c>
      <c r="DL34" s="24">
        <f t="shared" si="37"/>
        <v>0</v>
      </c>
      <c r="DM34" s="24">
        <f t="shared" si="37"/>
        <v>0</v>
      </c>
      <c r="DN34" s="24">
        <f t="shared" si="37"/>
        <v>0</v>
      </c>
      <c r="DO34" s="24">
        <f t="shared" si="37"/>
        <v>0</v>
      </c>
      <c r="DP34" s="24">
        <f t="shared" si="37"/>
        <v>0</v>
      </c>
      <c r="DQ34" s="24">
        <f t="shared" si="37"/>
        <v>0</v>
      </c>
      <c r="DR34" s="24">
        <f t="shared" si="37"/>
        <v>0</v>
      </c>
      <c r="DS34" s="24">
        <f t="shared" si="38"/>
        <v>0</v>
      </c>
      <c r="DT34" s="24">
        <f t="shared" si="38"/>
        <v>0</v>
      </c>
      <c r="DU34" s="24">
        <f t="shared" si="38"/>
        <v>0</v>
      </c>
      <c r="DV34" s="24">
        <f t="shared" si="38"/>
        <v>0</v>
      </c>
      <c r="DW34" s="24">
        <f t="shared" si="38"/>
        <v>0</v>
      </c>
      <c r="DX34" s="24">
        <f t="shared" si="38"/>
        <v>0</v>
      </c>
      <c r="DY34" s="24">
        <f t="shared" si="38"/>
        <v>0</v>
      </c>
      <c r="DZ34" s="24">
        <f t="shared" si="38"/>
        <v>0</v>
      </c>
      <c r="EA34" s="24">
        <f t="shared" si="38"/>
        <v>0</v>
      </c>
      <c r="EB34" s="24">
        <f t="shared" si="38"/>
        <v>0</v>
      </c>
      <c r="EC34" s="24">
        <f t="shared" si="39"/>
        <v>0</v>
      </c>
      <c r="ED34" s="24">
        <f t="shared" si="39"/>
        <v>0</v>
      </c>
      <c r="EE34" s="24">
        <f t="shared" si="39"/>
        <v>0</v>
      </c>
      <c r="EF34" s="24">
        <f t="shared" si="39"/>
        <v>0</v>
      </c>
      <c r="EG34" s="24">
        <f t="shared" si="39"/>
        <v>0</v>
      </c>
      <c r="EH34" s="24">
        <f t="shared" si="39"/>
        <v>0</v>
      </c>
      <c r="EI34" s="24">
        <f t="shared" si="39"/>
        <v>0</v>
      </c>
      <c r="EJ34" s="24">
        <f t="shared" si="39"/>
        <v>0</v>
      </c>
      <c r="EK34" s="24">
        <f t="shared" si="39"/>
        <v>0</v>
      </c>
      <c r="EL34" s="24">
        <f t="shared" si="39"/>
        <v>0</v>
      </c>
      <c r="EM34" s="24">
        <f t="shared" si="40"/>
        <v>0</v>
      </c>
      <c r="EN34" s="24">
        <f t="shared" si="40"/>
        <v>0</v>
      </c>
      <c r="EO34" s="24">
        <f t="shared" si="40"/>
        <v>0</v>
      </c>
      <c r="EP34" s="24">
        <f t="shared" si="40"/>
        <v>0</v>
      </c>
      <c r="EQ34" s="24">
        <f t="shared" si="40"/>
        <v>0</v>
      </c>
      <c r="ER34" s="24">
        <f t="shared" si="40"/>
        <v>0</v>
      </c>
      <c r="ES34" s="24">
        <f t="shared" si="40"/>
        <v>0</v>
      </c>
      <c r="ET34" s="24">
        <f t="shared" si="40"/>
        <v>0</v>
      </c>
      <c r="EU34" s="24">
        <f t="shared" si="40"/>
        <v>0</v>
      </c>
      <c r="EV34" s="24">
        <f t="shared" si="40"/>
        <v>0</v>
      </c>
      <c r="EW34" s="24">
        <f t="shared" si="41"/>
        <v>0</v>
      </c>
      <c r="EX34" s="24">
        <f t="shared" si="41"/>
        <v>0</v>
      </c>
      <c r="EY34" s="24">
        <f t="shared" si="41"/>
        <v>0</v>
      </c>
      <c r="EZ34" s="24">
        <f t="shared" si="41"/>
        <v>0</v>
      </c>
      <c r="FA34" s="24">
        <f t="shared" si="41"/>
        <v>0</v>
      </c>
      <c r="FB34" s="24">
        <f t="shared" si="41"/>
        <v>0</v>
      </c>
      <c r="FC34" s="24">
        <f t="shared" si="41"/>
        <v>0</v>
      </c>
      <c r="FD34" s="24">
        <f t="shared" si="41"/>
        <v>0</v>
      </c>
      <c r="FE34" s="24">
        <f t="shared" si="41"/>
        <v>0</v>
      </c>
      <c r="FF34" s="24">
        <f t="shared" si="41"/>
        <v>0</v>
      </c>
      <c r="FG34" s="24">
        <f t="shared" si="42"/>
        <v>0</v>
      </c>
      <c r="FH34" s="24">
        <f t="shared" si="42"/>
        <v>0</v>
      </c>
      <c r="FI34" s="24">
        <f t="shared" si="42"/>
        <v>0</v>
      </c>
      <c r="FJ34" s="24">
        <f t="shared" si="42"/>
        <v>0</v>
      </c>
      <c r="FK34" s="24">
        <f t="shared" si="42"/>
        <v>0</v>
      </c>
      <c r="FL34" s="24">
        <f t="shared" si="42"/>
        <v>0</v>
      </c>
      <c r="FM34" s="24">
        <f t="shared" si="42"/>
        <v>0</v>
      </c>
      <c r="FN34" s="24">
        <f t="shared" si="42"/>
        <v>0</v>
      </c>
      <c r="FO34" s="24">
        <f t="shared" si="42"/>
        <v>0</v>
      </c>
      <c r="FP34" s="24">
        <f t="shared" si="42"/>
        <v>0</v>
      </c>
      <c r="FQ34" s="24">
        <f t="shared" si="43"/>
        <v>0</v>
      </c>
      <c r="FR34" s="24">
        <f t="shared" si="43"/>
        <v>0</v>
      </c>
      <c r="FS34" s="24">
        <f t="shared" si="43"/>
        <v>0</v>
      </c>
      <c r="FT34" s="24">
        <f t="shared" si="43"/>
        <v>0</v>
      </c>
      <c r="FU34" s="24">
        <f t="shared" si="43"/>
        <v>0</v>
      </c>
      <c r="FV34" s="24">
        <f t="shared" si="43"/>
        <v>0</v>
      </c>
      <c r="FW34" s="24">
        <f t="shared" si="43"/>
        <v>0</v>
      </c>
      <c r="FX34" s="24">
        <f t="shared" si="43"/>
        <v>0</v>
      </c>
      <c r="FY34" s="24">
        <f t="shared" si="43"/>
        <v>0</v>
      </c>
      <c r="FZ34" s="24">
        <f t="shared" si="43"/>
        <v>0</v>
      </c>
      <c r="GA34" s="24">
        <f t="shared" si="44"/>
        <v>0</v>
      </c>
      <c r="GB34" s="24">
        <f t="shared" si="44"/>
        <v>0</v>
      </c>
      <c r="GC34" s="24">
        <f t="shared" si="44"/>
        <v>0</v>
      </c>
      <c r="GD34" s="24">
        <f t="shared" si="44"/>
        <v>0</v>
      </c>
      <c r="GE34" s="24">
        <f t="shared" si="44"/>
        <v>0</v>
      </c>
      <c r="GF34" s="24">
        <f t="shared" si="44"/>
        <v>0</v>
      </c>
      <c r="GG34" s="24">
        <f t="shared" si="44"/>
        <v>0</v>
      </c>
      <c r="GH34" s="24">
        <f t="shared" si="44"/>
        <v>0</v>
      </c>
      <c r="GI34" s="24">
        <f t="shared" si="44"/>
        <v>0</v>
      </c>
      <c r="GJ34" s="24">
        <f t="shared" si="44"/>
        <v>0</v>
      </c>
      <c r="GK34" s="24">
        <f t="shared" si="45"/>
        <v>0</v>
      </c>
      <c r="GL34" s="24">
        <f t="shared" si="45"/>
        <v>0</v>
      </c>
      <c r="GM34" s="24">
        <f t="shared" si="45"/>
        <v>0</v>
      </c>
      <c r="GN34" s="24">
        <f t="shared" si="45"/>
        <v>0</v>
      </c>
      <c r="GO34" s="24">
        <f t="shared" si="45"/>
        <v>0</v>
      </c>
      <c r="GP34" s="24">
        <f t="shared" si="45"/>
        <v>0</v>
      </c>
      <c r="GQ34" s="24">
        <f t="shared" si="45"/>
        <v>0</v>
      </c>
      <c r="GR34" s="24">
        <f t="shared" si="45"/>
        <v>0</v>
      </c>
      <c r="GS34" s="24">
        <f t="shared" si="45"/>
        <v>0</v>
      </c>
      <c r="GT34" s="24">
        <f t="shared" si="45"/>
        <v>0</v>
      </c>
      <c r="GU34" s="24">
        <f t="shared" si="46"/>
        <v>0</v>
      </c>
      <c r="GV34" s="24">
        <f t="shared" si="46"/>
        <v>0</v>
      </c>
      <c r="GW34" s="24">
        <f t="shared" si="46"/>
        <v>0</v>
      </c>
      <c r="GX34" s="24">
        <f t="shared" si="46"/>
        <v>0</v>
      </c>
      <c r="GY34" s="24">
        <f t="shared" si="46"/>
        <v>0</v>
      </c>
      <c r="GZ34" s="24">
        <f t="shared" si="46"/>
        <v>0</v>
      </c>
      <c r="HA34" s="24">
        <f t="shared" si="46"/>
        <v>0</v>
      </c>
      <c r="HB34" s="24">
        <f t="shared" si="46"/>
        <v>0</v>
      </c>
      <c r="HC34" s="24">
        <f t="shared" si="46"/>
        <v>0</v>
      </c>
      <c r="HD34" s="24">
        <f t="shared" si="46"/>
        <v>0</v>
      </c>
      <c r="HE34" s="24">
        <f t="shared" si="47"/>
        <v>0</v>
      </c>
      <c r="HF34" s="24">
        <f t="shared" si="47"/>
        <v>0</v>
      </c>
      <c r="HG34" s="24">
        <f t="shared" si="47"/>
        <v>0</v>
      </c>
      <c r="HH34" s="24">
        <f t="shared" si="47"/>
        <v>0</v>
      </c>
      <c r="HI34" s="24">
        <f t="shared" si="47"/>
        <v>0</v>
      </c>
      <c r="HJ34" s="24">
        <f t="shared" si="47"/>
        <v>0</v>
      </c>
      <c r="HK34" s="24">
        <f t="shared" si="47"/>
        <v>0</v>
      </c>
      <c r="HL34" s="24">
        <f t="shared" si="47"/>
        <v>0</v>
      </c>
      <c r="HM34" s="24">
        <f t="shared" si="47"/>
        <v>0</v>
      </c>
      <c r="HN34" s="24">
        <f t="shared" si="47"/>
        <v>0</v>
      </c>
      <c r="HO34" s="24">
        <f t="shared" si="48"/>
        <v>0</v>
      </c>
      <c r="HP34" s="24">
        <f t="shared" si="48"/>
        <v>0</v>
      </c>
      <c r="HQ34" s="24">
        <f t="shared" si="48"/>
        <v>0</v>
      </c>
      <c r="HR34" s="24">
        <f t="shared" si="48"/>
        <v>0</v>
      </c>
      <c r="HS34" s="24">
        <f t="shared" si="48"/>
        <v>0</v>
      </c>
      <c r="HT34" s="24">
        <f t="shared" si="48"/>
        <v>0</v>
      </c>
      <c r="HU34" s="24">
        <f t="shared" si="48"/>
        <v>0</v>
      </c>
      <c r="HV34" s="24">
        <f t="shared" si="48"/>
        <v>0</v>
      </c>
      <c r="HW34" s="24">
        <f t="shared" si="48"/>
        <v>0</v>
      </c>
      <c r="HX34" s="24">
        <f t="shared" si="48"/>
        <v>0</v>
      </c>
      <c r="HY34" s="24">
        <f t="shared" si="49"/>
        <v>0</v>
      </c>
      <c r="HZ34" s="24">
        <f t="shared" si="49"/>
        <v>0</v>
      </c>
      <c r="IA34" s="24">
        <f t="shared" si="49"/>
        <v>0</v>
      </c>
      <c r="IB34" s="24">
        <f t="shared" si="49"/>
        <v>0</v>
      </c>
      <c r="IC34" s="24">
        <f t="shared" si="49"/>
        <v>0</v>
      </c>
      <c r="ID34" s="24">
        <f t="shared" si="49"/>
        <v>0</v>
      </c>
      <c r="IE34" s="24">
        <f t="shared" si="49"/>
        <v>0</v>
      </c>
      <c r="IF34" s="24">
        <f t="shared" si="49"/>
        <v>0</v>
      </c>
      <c r="IG34" s="24">
        <f t="shared" si="49"/>
        <v>0</v>
      </c>
      <c r="IH34" s="24">
        <f t="shared" si="49"/>
        <v>0</v>
      </c>
      <c r="II34" s="24">
        <f t="shared" si="50"/>
        <v>0</v>
      </c>
      <c r="IJ34" s="24">
        <f t="shared" si="50"/>
        <v>0</v>
      </c>
      <c r="IK34" s="24">
        <f t="shared" si="50"/>
        <v>0</v>
      </c>
      <c r="IL34" s="24">
        <f t="shared" si="50"/>
        <v>0</v>
      </c>
      <c r="IM34" s="24">
        <f t="shared" si="50"/>
        <v>0</v>
      </c>
      <c r="IN34" s="24">
        <f t="shared" si="50"/>
        <v>0</v>
      </c>
      <c r="IO34" s="24">
        <f t="shared" si="50"/>
        <v>0</v>
      </c>
      <c r="IP34" s="24">
        <f t="shared" si="50"/>
        <v>0</v>
      </c>
      <c r="IQ34" s="24">
        <f t="shared" si="50"/>
        <v>0</v>
      </c>
      <c r="IR34" s="24">
        <f t="shared" si="50"/>
        <v>0</v>
      </c>
    </row>
    <row r="35" spans="2:252" ht="15" customHeight="1" x14ac:dyDescent="0.35">
      <c r="B35" s="13">
        <f t="shared" si="25"/>
        <v>2034</v>
      </c>
      <c r="C35" s="24">
        <f t="shared" si="26"/>
        <v>0</v>
      </c>
      <c r="D35" s="24">
        <f t="shared" si="26"/>
        <v>0</v>
      </c>
      <c r="E35" s="24">
        <f t="shared" si="26"/>
        <v>0</v>
      </c>
      <c r="F35" s="24">
        <f t="shared" si="26"/>
        <v>0</v>
      </c>
      <c r="G35" s="24">
        <f t="shared" si="26"/>
        <v>0</v>
      </c>
      <c r="H35" s="24">
        <f t="shared" si="26"/>
        <v>0</v>
      </c>
      <c r="I35" s="24">
        <f t="shared" si="26"/>
        <v>0</v>
      </c>
      <c r="J35" s="24">
        <f t="shared" si="26"/>
        <v>0</v>
      </c>
      <c r="K35" s="24">
        <f t="shared" si="26"/>
        <v>0</v>
      </c>
      <c r="L35" s="24">
        <f t="shared" si="26"/>
        <v>0</v>
      </c>
      <c r="M35" s="24">
        <f t="shared" si="27"/>
        <v>0</v>
      </c>
      <c r="N35" s="24">
        <f t="shared" si="27"/>
        <v>0</v>
      </c>
      <c r="O35" s="24">
        <f t="shared" si="27"/>
        <v>0</v>
      </c>
      <c r="P35" s="24">
        <f t="shared" si="27"/>
        <v>0</v>
      </c>
      <c r="Q35" s="24">
        <f t="shared" si="27"/>
        <v>0</v>
      </c>
      <c r="R35" s="24">
        <f t="shared" si="27"/>
        <v>0</v>
      </c>
      <c r="S35" s="24">
        <f t="shared" si="27"/>
        <v>0</v>
      </c>
      <c r="T35" s="24">
        <f t="shared" si="27"/>
        <v>0</v>
      </c>
      <c r="U35" s="24">
        <f t="shared" si="27"/>
        <v>0</v>
      </c>
      <c r="V35" s="24">
        <f t="shared" si="27"/>
        <v>0</v>
      </c>
      <c r="W35" s="24">
        <f t="shared" si="28"/>
        <v>0</v>
      </c>
      <c r="X35" s="24">
        <f t="shared" si="28"/>
        <v>0</v>
      </c>
      <c r="Y35" s="24">
        <f t="shared" si="28"/>
        <v>0</v>
      </c>
      <c r="Z35" s="24">
        <f t="shared" si="28"/>
        <v>0</v>
      </c>
      <c r="AA35" s="24">
        <f t="shared" si="28"/>
        <v>0</v>
      </c>
      <c r="AB35" s="24">
        <f t="shared" si="28"/>
        <v>0</v>
      </c>
      <c r="AC35" s="24">
        <f t="shared" si="28"/>
        <v>0</v>
      </c>
      <c r="AD35" s="24">
        <f t="shared" si="28"/>
        <v>0</v>
      </c>
      <c r="AE35" s="24">
        <f t="shared" si="28"/>
        <v>0</v>
      </c>
      <c r="AF35" s="24">
        <f t="shared" si="28"/>
        <v>0</v>
      </c>
      <c r="AG35" s="24">
        <f t="shared" si="29"/>
        <v>0</v>
      </c>
      <c r="AH35" s="24">
        <f t="shared" si="29"/>
        <v>0</v>
      </c>
      <c r="AI35" s="24">
        <f t="shared" si="29"/>
        <v>0</v>
      </c>
      <c r="AJ35" s="24">
        <f t="shared" si="29"/>
        <v>0</v>
      </c>
      <c r="AK35" s="24">
        <f t="shared" si="29"/>
        <v>0</v>
      </c>
      <c r="AL35" s="24">
        <f t="shared" si="29"/>
        <v>0</v>
      </c>
      <c r="AM35" s="24">
        <f t="shared" si="29"/>
        <v>0</v>
      </c>
      <c r="AN35" s="24">
        <f t="shared" si="29"/>
        <v>0</v>
      </c>
      <c r="AO35" s="24">
        <f t="shared" si="29"/>
        <v>0</v>
      </c>
      <c r="AP35" s="24">
        <f t="shared" si="29"/>
        <v>0</v>
      </c>
      <c r="AQ35" s="24">
        <f t="shared" si="30"/>
        <v>0</v>
      </c>
      <c r="AR35" s="24">
        <f t="shared" si="30"/>
        <v>0</v>
      </c>
      <c r="AS35" s="24">
        <f t="shared" si="30"/>
        <v>0</v>
      </c>
      <c r="AT35" s="24">
        <f t="shared" si="30"/>
        <v>0</v>
      </c>
      <c r="AU35" s="24">
        <f t="shared" si="30"/>
        <v>0</v>
      </c>
      <c r="AV35" s="24">
        <f t="shared" si="30"/>
        <v>0</v>
      </c>
      <c r="AW35" s="24">
        <f t="shared" si="30"/>
        <v>0</v>
      </c>
      <c r="AX35" s="24">
        <f t="shared" si="30"/>
        <v>0</v>
      </c>
      <c r="AY35" s="24">
        <f t="shared" si="30"/>
        <v>0</v>
      </c>
      <c r="AZ35" s="24">
        <f t="shared" si="30"/>
        <v>0</v>
      </c>
      <c r="BA35" s="24">
        <f t="shared" si="31"/>
        <v>0</v>
      </c>
      <c r="BB35" s="24">
        <f t="shared" si="31"/>
        <v>0</v>
      </c>
      <c r="BC35" s="24">
        <f t="shared" si="31"/>
        <v>0</v>
      </c>
      <c r="BD35" s="24">
        <f t="shared" si="31"/>
        <v>0</v>
      </c>
      <c r="BE35" s="24">
        <f t="shared" si="31"/>
        <v>0</v>
      </c>
      <c r="BF35" s="24">
        <f t="shared" si="31"/>
        <v>0</v>
      </c>
      <c r="BG35" s="24">
        <f t="shared" si="31"/>
        <v>0</v>
      </c>
      <c r="BH35" s="24">
        <f t="shared" si="31"/>
        <v>0</v>
      </c>
      <c r="BI35" s="24">
        <f t="shared" si="31"/>
        <v>0</v>
      </c>
      <c r="BJ35" s="24">
        <f t="shared" si="31"/>
        <v>0</v>
      </c>
      <c r="BK35" s="24">
        <f t="shared" si="32"/>
        <v>0</v>
      </c>
      <c r="BL35" s="24">
        <f t="shared" si="32"/>
        <v>0</v>
      </c>
      <c r="BM35" s="24">
        <f t="shared" si="32"/>
        <v>0</v>
      </c>
      <c r="BN35" s="24">
        <f t="shared" si="32"/>
        <v>0</v>
      </c>
      <c r="BO35" s="24">
        <f t="shared" si="32"/>
        <v>0</v>
      </c>
      <c r="BP35" s="24">
        <f t="shared" si="32"/>
        <v>0</v>
      </c>
      <c r="BQ35" s="24">
        <f t="shared" si="32"/>
        <v>0</v>
      </c>
      <c r="BR35" s="24">
        <f t="shared" si="32"/>
        <v>0</v>
      </c>
      <c r="BS35" s="24">
        <f t="shared" si="32"/>
        <v>0</v>
      </c>
      <c r="BT35" s="24">
        <f t="shared" si="32"/>
        <v>0</v>
      </c>
      <c r="BU35" s="24">
        <f t="shared" si="33"/>
        <v>0</v>
      </c>
      <c r="BV35" s="24">
        <f t="shared" si="33"/>
        <v>0</v>
      </c>
      <c r="BW35" s="24">
        <f t="shared" si="33"/>
        <v>0</v>
      </c>
      <c r="BX35" s="24">
        <f t="shared" si="33"/>
        <v>0</v>
      </c>
      <c r="BY35" s="24">
        <f t="shared" si="33"/>
        <v>0</v>
      </c>
      <c r="BZ35" s="24">
        <f t="shared" si="33"/>
        <v>0</v>
      </c>
      <c r="CA35" s="24">
        <f t="shared" si="33"/>
        <v>0</v>
      </c>
      <c r="CB35" s="24">
        <f t="shared" si="33"/>
        <v>0</v>
      </c>
      <c r="CC35" s="24">
        <f t="shared" si="33"/>
        <v>0</v>
      </c>
      <c r="CD35" s="24">
        <f t="shared" si="33"/>
        <v>0</v>
      </c>
      <c r="CE35" s="24">
        <f t="shared" si="34"/>
        <v>0</v>
      </c>
      <c r="CF35" s="24">
        <f t="shared" si="34"/>
        <v>0</v>
      </c>
      <c r="CG35" s="24">
        <f t="shared" si="34"/>
        <v>0</v>
      </c>
      <c r="CH35" s="24">
        <f t="shared" si="34"/>
        <v>0</v>
      </c>
      <c r="CI35" s="24">
        <f t="shared" si="34"/>
        <v>0</v>
      </c>
      <c r="CJ35" s="24">
        <f t="shared" si="34"/>
        <v>0</v>
      </c>
      <c r="CK35" s="24">
        <f t="shared" si="34"/>
        <v>0</v>
      </c>
      <c r="CL35" s="24">
        <f t="shared" si="34"/>
        <v>0</v>
      </c>
      <c r="CM35" s="24">
        <f t="shared" si="34"/>
        <v>0</v>
      </c>
      <c r="CN35" s="24">
        <f t="shared" si="34"/>
        <v>0</v>
      </c>
      <c r="CO35" s="24">
        <f t="shared" si="35"/>
        <v>0</v>
      </c>
      <c r="CP35" s="24">
        <f t="shared" si="35"/>
        <v>0</v>
      </c>
      <c r="CQ35" s="24">
        <f t="shared" si="35"/>
        <v>0</v>
      </c>
      <c r="CR35" s="24">
        <f t="shared" si="35"/>
        <v>0</v>
      </c>
      <c r="CS35" s="24">
        <f t="shared" si="35"/>
        <v>0</v>
      </c>
      <c r="CT35" s="24">
        <f t="shared" si="35"/>
        <v>0</v>
      </c>
      <c r="CU35" s="24">
        <f t="shared" si="35"/>
        <v>0</v>
      </c>
      <c r="CV35" s="24">
        <f t="shared" si="35"/>
        <v>0</v>
      </c>
      <c r="CW35" s="24">
        <f t="shared" si="35"/>
        <v>0</v>
      </c>
      <c r="CX35" s="24">
        <f t="shared" si="35"/>
        <v>0</v>
      </c>
      <c r="CY35" s="24">
        <f t="shared" si="36"/>
        <v>0</v>
      </c>
      <c r="CZ35" s="24">
        <f t="shared" si="36"/>
        <v>0</v>
      </c>
      <c r="DA35" s="24">
        <f t="shared" si="36"/>
        <v>0</v>
      </c>
      <c r="DB35" s="24">
        <f t="shared" si="36"/>
        <v>0</v>
      </c>
      <c r="DC35" s="24">
        <f t="shared" si="36"/>
        <v>0</v>
      </c>
      <c r="DD35" s="24">
        <f t="shared" si="36"/>
        <v>0</v>
      </c>
      <c r="DE35" s="24">
        <f t="shared" si="36"/>
        <v>0</v>
      </c>
      <c r="DF35" s="24">
        <f t="shared" si="36"/>
        <v>0</v>
      </c>
      <c r="DG35" s="24">
        <f t="shared" si="36"/>
        <v>0</v>
      </c>
      <c r="DH35" s="24">
        <f t="shared" si="36"/>
        <v>0</v>
      </c>
      <c r="DI35" s="24">
        <f t="shared" si="37"/>
        <v>0</v>
      </c>
      <c r="DJ35" s="24">
        <f t="shared" si="37"/>
        <v>0</v>
      </c>
      <c r="DK35" s="24">
        <f t="shared" si="37"/>
        <v>0</v>
      </c>
      <c r="DL35" s="24">
        <f t="shared" si="37"/>
        <v>0</v>
      </c>
      <c r="DM35" s="24">
        <f t="shared" si="37"/>
        <v>0</v>
      </c>
      <c r="DN35" s="24">
        <f t="shared" si="37"/>
        <v>0</v>
      </c>
      <c r="DO35" s="24">
        <f t="shared" si="37"/>
        <v>0</v>
      </c>
      <c r="DP35" s="24">
        <f t="shared" si="37"/>
        <v>0</v>
      </c>
      <c r="DQ35" s="24">
        <f t="shared" si="37"/>
        <v>0</v>
      </c>
      <c r="DR35" s="24">
        <f t="shared" si="37"/>
        <v>0</v>
      </c>
      <c r="DS35" s="24">
        <f t="shared" si="38"/>
        <v>0</v>
      </c>
      <c r="DT35" s="24">
        <f t="shared" si="38"/>
        <v>0</v>
      </c>
      <c r="DU35" s="24">
        <f t="shared" si="38"/>
        <v>0</v>
      </c>
      <c r="DV35" s="24">
        <f t="shared" si="38"/>
        <v>0</v>
      </c>
      <c r="DW35" s="24">
        <f t="shared" si="38"/>
        <v>0</v>
      </c>
      <c r="DX35" s="24">
        <f t="shared" si="38"/>
        <v>0</v>
      </c>
      <c r="DY35" s="24">
        <f t="shared" si="38"/>
        <v>0</v>
      </c>
      <c r="DZ35" s="24">
        <f t="shared" si="38"/>
        <v>0</v>
      </c>
      <c r="EA35" s="24">
        <f t="shared" si="38"/>
        <v>0</v>
      </c>
      <c r="EB35" s="24">
        <f t="shared" si="38"/>
        <v>0</v>
      </c>
      <c r="EC35" s="24">
        <f t="shared" si="39"/>
        <v>0</v>
      </c>
      <c r="ED35" s="24">
        <f t="shared" si="39"/>
        <v>0</v>
      </c>
      <c r="EE35" s="24">
        <f t="shared" si="39"/>
        <v>0</v>
      </c>
      <c r="EF35" s="24">
        <f t="shared" si="39"/>
        <v>0</v>
      </c>
      <c r="EG35" s="24">
        <f t="shared" si="39"/>
        <v>0</v>
      </c>
      <c r="EH35" s="24">
        <f t="shared" si="39"/>
        <v>0</v>
      </c>
      <c r="EI35" s="24">
        <f t="shared" si="39"/>
        <v>0</v>
      </c>
      <c r="EJ35" s="24">
        <f t="shared" si="39"/>
        <v>0</v>
      </c>
      <c r="EK35" s="24">
        <f t="shared" si="39"/>
        <v>0</v>
      </c>
      <c r="EL35" s="24">
        <f t="shared" si="39"/>
        <v>0</v>
      </c>
      <c r="EM35" s="24">
        <f t="shared" si="40"/>
        <v>0</v>
      </c>
      <c r="EN35" s="24">
        <f t="shared" si="40"/>
        <v>0</v>
      </c>
      <c r="EO35" s="24">
        <f t="shared" si="40"/>
        <v>0</v>
      </c>
      <c r="EP35" s="24">
        <f t="shared" si="40"/>
        <v>0</v>
      </c>
      <c r="EQ35" s="24">
        <f t="shared" si="40"/>
        <v>0</v>
      </c>
      <c r="ER35" s="24">
        <f t="shared" si="40"/>
        <v>0</v>
      </c>
      <c r="ES35" s="24">
        <f t="shared" si="40"/>
        <v>0</v>
      </c>
      <c r="ET35" s="24">
        <f t="shared" si="40"/>
        <v>0</v>
      </c>
      <c r="EU35" s="24">
        <f t="shared" si="40"/>
        <v>0</v>
      </c>
      <c r="EV35" s="24">
        <f t="shared" si="40"/>
        <v>0</v>
      </c>
      <c r="EW35" s="24">
        <f t="shared" si="41"/>
        <v>0</v>
      </c>
      <c r="EX35" s="24">
        <f t="shared" si="41"/>
        <v>0</v>
      </c>
      <c r="EY35" s="24">
        <f t="shared" si="41"/>
        <v>0</v>
      </c>
      <c r="EZ35" s="24">
        <f t="shared" si="41"/>
        <v>0</v>
      </c>
      <c r="FA35" s="24">
        <f t="shared" si="41"/>
        <v>0</v>
      </c>
      <c r="FB35" s="24">
        <f t="shared" si="41"/>
        <v>0</v>
      </c>
      <c r="FC35" s="24">
        <f t="shared" si="41"/>
        <v>0</v>
      </c>
      <c r="FD35" s="24">
        <f t="shared" si="41"/>
        <v>0</v>
      </c>
      <c r="FE35" s="24">
        <f t="shared" si="41"/>
        <v>0</v>
      </c>
      <c r="FF35" s="24">
        <f t="shared" si="41"/>
        <v>0</v>
      </c>
      <c r="FG35" s="24">
        <f t="shared" si="42"/>
        <v>0</v>
      </c>
      <c r="FH35" s="24">
        <f t="shared" si="42"/>
        <v>0</v>
      </c>
      <c r="FI35" s="24">
        <f t="shared" si="42"/>
        <v>0</v>
      </c>
      <c r="FJ35" s="24">
        <f t="shared" si="42"/>
        <v>0</v>
      </c>
      <c r="FK35" s="24">
        <f t="shared" si="42"/>
        <v>0</v>
      </c>
      <c r="FL35" s="24">
        <f t="shared" si="42"/>
        <v>0</v>
      </c>
      <c r="FM35" s="24">
        <f t="shared" si="42"/>
        <v>0</v>
      </c>
      <c r="FN35" s="24">
        <f t="shared" si="42"/>
        <v>0</v>
      </c>
      <c r="FO35" s="24">
        <f t="shared" si="42"/>
        <v>0</v>
      </c>
      <c r="FP35" s="24">
        <f t="shared" si="42"/>
        <v>0</v>
      </c>
      <c r="FQ35" s="24">
        <f t="shared" si="43"/>
        <v>0</v>
      </c>
      <c r="FR35" s="24">
        <f t="shared" si="43"/>
        <v>0</v>
      </c>
      <c r="FS35" s="24">
        <f t="shared" si="43"/>
        <v>0</v>
      </c>
      <c r="FT35" s="24">
        <f t="shared" si="43"/>
        <v>0</v>
      </c>
      <c r="FU35" s="24">
        <f t="shared" si="43"/>
        <v>0</v>
      </c>
      <c r="FV35" s="24">
        <f t="shared" si="43"/>
        <v>0</v>
      </c>
      <c r="FW35" s="24">
        <f t="shared" si="43"/>
        <v>0</v>
      </c>
      <c r="FX35" s="24">
        <f t="shared" si="43"/>
        <v>0</v>
      </c>
      <c r="FY35" s="24">
        <f t="shared" si="43"/>
        <v>0</v>
      </c>
      <c r="FZ35" s="24">
        <f t="shared" si="43"/>
        <v>0</v>
      </c>
      <c r="GA35" s="24">
        <f t="shared" si="44"/>
        <v>0</v>
      </c>
      <c r="GB35" s="24">
        <f t="shared" si="44"/>
        <v>0</v>
      </c>
      <c r="GC35" s="24">
        <f t="shared" si="44"/>
        <v>0</v>
      </c>
      <c r="GD35" s="24">
        <f t="shared" si="44"/>
        <v>0</v>
      </c>
      <c r="GE35" s="24">
        <f t="shared" si="44"/>
        <v>0</v>
      </c>
      <c r="GF35" s="24">
        <f t="shared" si="44"/>
        <v>0</v>
      </c>
      <c r="GG35" s="24">
        <f t="shared" si="44"/>
        <v>0</v>
      </c>
      <c r="GH35" s="24">
        <f t="shared" si="44"/>
        <v>0</v>
      </c>
      <c r="GI35" s="24">
        <f t="shared" si="44"/>
        <v>0</v>
      </c>
      <c r="GJ35" s="24">
        <f t="shared" si="44"/>
        <v>0</v>
      </c>
      <c r="GK35" s="24">
        <f t="shared" si="45"/>
        <v>0</v>
      </c>
      <c r="GL35" s="24">
        <f t="shared" si="45"/>
        <v>0</v>
      </c>
      <c r="GM35" s="24">
        <f t="shared" si="45"/>
        <v>0</v>
      </c>
      <c r="GN35" s="24">
        <f t="shared" si="45"/>
        <v>0</v>
      </c>
      <c r="GO35" s="24">
        <f t="shared" si="45"/>
        <v>0</v>
      </c>
      <c r="GP35" s="24">
        <f t="shared" si="45"/>
        <v>0</v>
      </c>
      <c r="GQ35" s="24">
        <f t="shared" si="45"/>
        <v>0</v>
      </c>
      <c r="GR35" s="24">
        <f t="shared" si="45"/>
        <v>0</v>
      </c>
      <c r="GS35" s="24">
        <f t="shared" si="45"/>
        <v>0</v>
      </c>
      <c r="GT35" s="24">
        <f t="shared" si="45"/>
        <v>0</v>
      </c>
      <c r="GU35" s="24">
        <f t="shared" si="46"/>
        <v>0</v>
      </c>
      <c r="GV35" s="24">
        <f t="shared" si="46"/>
        <v>0</v>
      </c>
      <c r="GW35" s="24">
        <f t="shared" si="46"/>
        <v>0</v>
      </c>
      <c r="GX35" s="24">
        <f t="shared" si="46"/>
        <v>0</v>
      </c>
      <c r="GY35" s="24">
        <f t="shared" si="46"/>
        <v>0</v>
      </c>
      <c r="GZ35" s="24">
        <f t="shared" si="46"/>
        <v>0</v>
      </c>
      <c r="HA35" s="24">
        <f t="shared" si="46"/>
        <v>0</v>
      </c>
      <c r="HB35" s="24">
        <f t="shared" si="46"/>
        <v>0</v>
      </c>
      <c r="HC35" s="24">
        <f t="shared" si="46"/>
        <v>0</v>
      </c>
      <c r="HD35" s="24">
        <f t="shared" si="46"/>
        <v>0</v>
      </c>
      <c r="HE35" s="24">
        <f t="shared" si="47"/>
        <v>0</v>
      </c>
      <c r="HF35" s="24">
        <f t="shared" si="47"/>
        <v>0</v>
      </c>
      <c r="HG35" s="24">
        <f t="shared" si="47"/>
        <v>0</v>
      </c>
      <c r="HH35" s="24">
        <f t="shared" si="47"/>
        <v>0</v>
      </c>
      <c r="HI35" s="24">
        <f t="shared" si="47"/>
        <v>0</v>
      </c>
      <c r="HJ35" s="24">
        <f t="shared" si="47"/>
        <v>0</v>
      </c>
      <c r="HK35" s="24">
        <f t="shared" si="47"/>
        <v>0</v>
      </c>
      <c r="HL35" s="24">
        <f t="shared" si="47"/>
        <v>0</v>
      </c>
      <c r="HM35" s="24">
        <f t="shared" si="47"/>
        <v>0</v>
      </c>
      <c r="HN35" s="24">
        <f t="shared" si="47"/>
        <v>0</v>
      </c>
      <c r="HO35" s="24">
        <f t="shared" si="48"/>
        <v>0</v>
      </c>
      <c r="HP35" s="24">
        <f t="shared" si="48"/>
        <v>0</v>
      </c>
      <c r="HQ35" s="24">
        <f t="shared" si="48"/>
        <v>0</v>
      </c>
      <c r="HR35" s="24">
        <f t="shared" si="48"/>
        <v>0</v>
      </c>
      <c r="HS35" s="24">
        <f t="shared" si="48"/>
        <v>0</v>
      </c>
      <c r="HT35" s="24">
        <f t="shared" si="48"/>
        <v>0</v>
      </c>
      <c r="HU35" s="24">
        <f t="shared" si="48"/>
        <v>0</v>
      </c>
      <c r="HV35" s="24">
        <f t="shared" si="48"/>
        <v>0</v>
      </c>
      <c r="HW35" s="24">
        <f t="shared" si="48"/>
        <v>0</v>
      </c>
      <c r="HX35" s="24">
        <f t="shared" si="48"/>
        <v>0</v>
      </c>
      <c r="HY35" s="24">
        <f t="shared" si="49"/>
        <v>0</v>
      </c>
      <c r="HZ35" s="24">
        <f t="shared" si="49"/>
        <v>0</v>
      </c>
      <c r="IA35" s="24">
        <f t="shared" si="49"/>
        <v>0</v>
      </c>
      <c r="IB35" s="24">
        <f t="shared" si="49"/>
        <v>0</v>
      </c>
      <c r="IC35" s="24">
        <f t="shared" si="49"/>
        <v>0</v>
      </c>
      <c r="ID35" s="24">
        <f t="shared" si="49"/>
        <v>0</v>
      </c>
      <c r="IE35" s="24">
        <f t="shared" si="49"/>
        <v>0</v>
      </c>
      <c r="IF35" s="24">
        <f t="shared" si="49"/>
        <v>0</v>
      </c>
      <c r="IG35" s="24">
        <f t="shared" si="49"/>
        <v>0</v>
      </c>
      <c r="IH35" s="24">
        <f t="shared" si="49"/>
        <v>0</v>
      </c>
      <c r="II35" s="24">
        <f t="shared" si="50"/>
        <v>0</v>
      </c>
      <c r="IJ35" s="24">
        <f t="shared" si="50"/>
        <v>0</v>
      </c>
      <c r="IK35" s="24">
        <f t="shared" si="50"/>
        <v>0</v>
      </c>
      <c r="IL35" s="24">
        <f t="shared" si="50"/>
        <v>0</v>
      </c>
      <c r="IM35" s="24">
        <f t="shared" si="50"/>
        <v>0</v>
      </c>
      <c r="IN35" s="24">
        <f t="shared" si="50"/>
        <v>0</v>
      </c>
      <c r="IO35" s="24">
        <f t="shared" si="50"/>
        <v>0</v>
      </c>
      <c r="IP35" s="24">
        <f t="shared" si="50"/>
        <v>0</v>
      </c>
      <c r="IQ35" s="24">
        <f t="shared" si="50"/>
        <v>0</v>
      </c>
      <c r="IR35" s="24">
        <f t="shared" si="50"/>
        <v>0</v>
      </c>
    </row>
    <row r="36" spans="2:252" ht="15" customHeight="1" x14ac:dyDescent="0.35">
      <c r="B36" s="13">
        <f t="shared" si="25"/>
        <v>2035</v>
      </c>
      <c r="C36" s="24">
        <f t="shared" si="26"/>
        <v>0</v>
      </c>
      <c r="D36" s="24">
        <f t="shared" si="26"/>
        <v>0</v>
      </c>
      <c r="E36" s="24">
        <f t="shared" si="26"/>
        <v>0</v>
      </c>
      <c r="F36" s="24">
        <f t="shared" si="26"/>
        <v>0</v>
      </c>
      <c r="G36" s="24">
        <f t="shared" si="26"/>
        <v>0</v>
      </c>
      <c r="H36" s="24">
        <f t="shared" si="26"/>
        <v>0</v>
      </c>
      <c r="I36" s="24">
        <f t="shared" si="26"/>
        <v>0</v>
      </c>
      <c r="J36" s="24">
        <f t="shared" si="26"/>
        <v>0</v>
      </c>
      <c r="K36" s="24">
        <f t="shared" si="26"/>
        <v>0</v>
      </c>
      <c r="L36" s="24">
        <f t="shared" si="26"/>
        <v>0</v>
      </c>
      <c r="M36" s="24">
        <f t="shared" si="27"/>
        <v>0</v>
      </c>
      <c r="N36" s="24">
        <f t="shared" si="27"/>
        <v>0</v>
      </c>
      <c r="O36" s="24">
        <f t="shared" si="27"/>
        <v>0</v>
      </c>
      <c r="P36" s="24">
        <f t="shared" si="27"/>
        <v>0</v>
      </c>
      <c r="Q36" s="24">
        <f t="shared" si="27"/>
        <v>0</v>
      </c>
      <c r="R36" s="24">
        <f t="shared" si="27"/>
        <v>0</v>
      </c>
      <c r="S36" s="24">
        <f t="shared" si="27"/>
        <v>0</v>
      </c>
      <c r="T36" s="24">
        <f t="shared" si="27"/>
        <v>0</v>
      </c>
      <c r="U36" s="24">
        <f t="shared" si="27"/>
        <v>0</v>
      </c>
      <c r="V36" s="24">
        <f t="shared" si="27"/>
        <v>0</v>
      </c>
      <c r="W36" s="24">
        <f t="shared" si="28"/>
        <v>0</v>
      </c>
      <c r="X36" s="24">
        <f t="shared" si="28"/>
        <v>0</v>
      </c>
      <c r="Y36" s="24">
        <f t="shared" si="28"/>
        <v>0</v>
      </c>
      <c r="Z36" s="24">
        <f t="shared" si="28"/>
        <v>0</v>
      </c>
      <c r="AA36" s="24">
        <f t="shared" si="28"/>
        <v>0</v>
      </c>
      <c r="AB36" s="24">
        <f t="shared" si="28"/>
        <v>0</v>
      </c>
      <c r="AC36" s="24">
        <f t="shared" si="28"/>
        <v>0</v>
      </c>
      <c r="AD36" s="24">
        <f t="shared" si="28"/>
        <v>0</v>
      </c>
      <c r="AE36" s="24">
        <f t="shared" si="28"/>
        <v>0</v>
      </c>
      <c r="AF36" s="24">
        <f t="shared" si="28"/>
        <v>0</v>
      </c>
      <c r="AG36" s="24">
        <f t="shared" si="29"/>
        <v>0</v>
      </c>
      <c r="AH36" s="24">
        <f t="shared" si="29"/>
        <v>0</v>
      </c>
      <c r="AI36" s="24">
        <f t="shared" si="29"/>
        <v>0</v>
      </c>
      <c r="AJ36" s="24">
        <f t="shared" si="29"/>
        <v>0</v>
      </c>
      <c r="AK36" s="24">
        <f t="shared" si="29"/>
        <v>0</v>
      </c>
      <c r="AL36" s="24">
        <f t="shared" si="29"/>
        <v>0</v>
      </c>
      <c r="AM36" s="24">
        <f t="shared" si="29"/>
        <v>0</v>
      </c>
      <c r="AN36" s="24">
        <f t="shared" si="29"/>
        <v>0</v>
      </c>
      <c r="AO36" s="24">
        <f t="shared" si="29"/>
        <v>0</v>
      </c>
      <c r="AP36" s="24">
        <f t="shared" si="29"/>
        <v>0</v>
      </c>
      <c r="AQ36" s="24">
        <f t="shared" si="30"/>
        <v>0</v>
      </c>
      <c r="AR36" s="24">
        <f t="shared" si="30"/>
        <v>0</v>
      </c>
      <c r="AS36" s="24">
        <f t="shared" si="30"/>
        <v>0</v>
      </c>
      <c r="AT36" s="24">
        <f t="shared" si="30"/>
        <v>0</v>
      </c>
      <c r="AU36" s="24">
        <f t="shared" si="30"/>
        <v>0</v>
      </c>
      <c r="AV36" s="24">
        <f t="shared" si="30"/>
        <v>0</v>
      </c>
      <c r="AW36" s="24">
        <f t="shared" si="30"/>
        <v>0</v>
      </c>
      <c r="AX36" s="24">
        <f t="shared" si="30"/>
        <v>0</v>
      </c>
      <c r="AY36" s="24">
        <f t="shared" si="30"/>
        <v>0</v>
      </c>
      <c r="AZ36" s="24">
        <f t="shared" si="30"/>
        <v>0</v>
      </c>
      <c r="BA36" s="24">
        <f t="shared" si="31"/>
        <v>0</v>
      </c>
      <c r="BB36" s="24">
        <f t="shared" si="31"/>
        <v>0</v>
      </c>
      <c r="BC36" s="24">
        <f t="shared" si="31"/>
        <v>0</v>
      </c>
      <c r="BD36" s="24">
        <f t="shared" si="31"/>
        <v>0</v>
      </c>
      <c r="BE36" s="24">
        <f t="shared" si="31"/>
        <v>0</v>
      </c>
      <c r="BF36" s="24">
        <f t="shared" si="31"/>
        <v>0</v>
      </c>
      <c r="BG36" s="24">
        <f t="shared" si="31"/>
        <v>0</v>
      </c>
      <c r="BH36" s="24">
        <f t="shared" si="31"/>
        <v>0</v>
      </c>
      <c r="BI36" s="24">
        <f t="shared" si="31"/>
        <v>0</v>
      </c>
      <c r="BJ36" s="24">
        <f t="shared" si="31"/>
        <v>0</v>
      </c>
      <c r="BK36" s="24">
        <f t="shared" si="32"/>
        <v>0</v>
      </c>
      <c r="BL36" s="24">
        <f t="shared" si="32"/>
        <v>0</v>
      </c>
      <c r="BM36" s="24">
        <f t="shared" si="32"/>
        <v>0</v>
      </c>
      <c r="BN36" s="24">
        <f t="shared" si="32"/>
        <v>0</v>
      </c>
      <c r="BO36" s="24">
        <f t="shared" si="32"/>
        <v>0</v>
      </c>
      <c r="BP36" s="24">
        <f t="shared" si="32"/>
        <v>0</v>
      </c>
      <c r="BQ36" s="24">
        <f t="shared" si="32"/>
        <v>0</v>
      </c>
      <c r="BR36" s="24">
        <f t="shared" si="32"/>
        <v>0</v>
      </c>
      <c r="BS36" s="24">
        <f t="shared" si="32"/>
        <v>0</v>
      </c>
      <c r="BT36" s="24">
        <f t="shared" si="32"/>
        <v>0</v>
      </c>
      <c r="BU36" s="24">
        <f t="shared" si="33"/>
        <v>0</v>
      </c>
      <c r="BV36" s="24">
        <f t="shared" si="33"/>
        <v>0</v>
      </c>
      <c r="BW36" s="24">
        <f t="shared" si="33"/>
        <v>0</v>
      </c>
      <c r="BX36" s="24">
        <f t="shared" si="33"/>
        <v>0</v>
      </c>
      <c r="BY36" s="24">
        <f t="shared" si="33"/>
        <v>0</v>
      </c>
      <c r="BZ36" s="24">
        <f t="shared" si="33"/>
        <v>0</v>
      </c>
      <c r="CA36" s="24">
        <f t="shared" si="33"/>
        <v>0</v>
      </c>
      <c r="CB36" s="24">
        <f t="shared" si="33"/>
        <v>0</v>
      </c>
      <c r="CC36" s="24">
        <f t="shared" si="33"/>
        <v>0</v>
      </c>
      <c r="CD36" s="24">
        <f t="shared" si="33"/>
        <v>0</v>
      </c>
      <c r="CE36" s="24">
        <f t="shared" si="34"/>
        <v>0</v>
      </c>
      <c r="CF36" s="24">
        <f t="shared" si="34"/>
        <v>0</v>
      </c>
      <c r="CG36" s="24">
        <f t="shared" si="34"/>
        <v>0</v>
      </c>
      <c r="CH36" s="24">
        <f t="shared" si="34"/>
        <v>0</v>
      </c>
      <c r="CI36" s="24">
        <f t="shared" si="34"/>
        <v>0</v>
      </c>
      <c r="CJ36" s="24">
        <f t="shared" si="34"/>
        <v>0</v>
      </c>
      <c r="CK36" s="24">
        <f t="shared" si="34"/>
        <v>0</v>
      </c>
      <c r="CL36" s="24">
        <f t="shared" si="34"/>
        <v>0</v>
      </c>
      <c r="CM36" s="24">
        <f t="shared" si="34"/>
        <v>0</v>
      </c>
      <c r="CN36" s="24">
        <f t="shared" si="34"/>
        <v>0</v>
      </c>
      <c r="CO36" s="24">
        <f t="shared" si="35"/>
        <v>0</v>
      </c>
      <c r="CP36" s="24">
        <f t="shared" si="35"/>
        <v>0</v>
      </c>
      <c r="CQ36" s="24">
        <f t="shared" si="35"/>
        <v>0</v>
      </c>
      <c r="CR36" s="24">
        <f t="shared" si="35"/>
        <v>0</v>
      </c>
      <c r="CS36" s="24">
        <f t="shared" si="35"/>
        <v>0</v>
      </c>
      <c r="CT36" s="24">
        <f t="shared" si="35"/>
        <v>0</v>
      </c>
      <c r="CU36" s="24">
        <f t="shared" si="35"/>
        <v>0</v>
      </c>
      <c r="CV36" s="24">
        <f t="shared" si="35"/>
        <v>0</v>
      </c>
      <c r="CW36" s="24">
        <f t="shared" si="35"/>
        <v>0</v>
      </c>
      <c r="CX36" s="24">
        <f t="shared" si="35"/>
        <v>0</v>
      </c>
      <c r="CY36" s="24">
        <f t="shared" si="36"/>
        <v>0</v>
      </c>
      <c r="CZ36" s="24">
        <f t="shared" si="36"/>
        <v>0</v>
      </c>
      <c r="DA36" s="24">
        <f t="shared" si="36"/>
        <v>0</v>
      </c>
      <c r="DB36" s="24">
        <f t="shared" si="36"/>
        <v>0</v>
      </c>
      <c r="DC36" s="24">
        <f t="shared" si="36"/>
        <v>0</v>
      </c>
      <c r="DD36" s="24">
        <f t="shared" si="36"/>
        <v>0</v>
      </c>
      <c r="DE36" s="24">
        <f t="shared" si="36"/>
        <v>0</v>
      </c>
      <c r="DF36" s="24">
        <f t="shared" si="36"/>
        <v>0</v>
      </c>
      <c r="DG36" s="24">
        <f t="shared" si="36"/>
        <v>0</v>
      </c>
      <c r="DH36" s="24">
        <f t="shared" si="36"/>
        <v>0</v>
      </c>
      <c r="DI36" s="24">
        <f t="shared" si="37"/>
        <v>0</v>
      </c>
      <c r="DJ36" s="24">
        <f t="shared" si="37"/>
        <v>0</v>
      </c>
      <c r="DK36" s="24">
        <f t="shared" si="37"/>
        <v>0</v>
      </c>
      <c r="DL36" s="24">
        <f t="shared" si="37"/>
        <v>0</v>
      </c>
      <c r="DM36" s="24">
        <f t="shared" si="37"/>
        <v>0</v>
      </c>
      <c r="DN36" s="24">
        <f t="shared" si="37"/>
        <v>0</v>
      </c>
      <c r="DO36" s="24">
        <f t="shared" si="37"/>
        <v>0</v>
      </c>
      <c r="DP36" s="24">
        <f t="shared" si="37"/>
        <v>0</v>
      </c>
      <c r="DQ36" s="24">
        <f t="shared" si="37"/>
        <v>0</v>
      </c>
      <c r="DR36" s="24">
        <f t="shared" si="37"/>
        <v>0</v>
      </c>
      <c r="DS36" s="24">
        <f t="shared" si="38"/>
        <v>0</v>
      </c>
      <c r="DT36" s="24">
        <f t="shared" si="38"/>
        <v>0</v>
      </c>
      <c r="DU36" s="24">
        <f t="shared" si="38"/>
        <v>0</v>
      </c>
      <c r="DV36" s="24">
        <f t="shared" si="38"/>
        <v>0</v>
      </c>
      <c r="DW36" s="24">
        <f t="shared" si="38"/>
        <v>0</v>
      </c>
      <c r="DX36" s="24">
        <f t="shared" si="38"/>
        <v>0</v>
      </c>
      <c r="DY36" s="24">
        <f t="shared" si="38"/>
        <v>0</v>
      </c>
      <c r="DZ36" s="24">
        <f t="shared" si="38"/>
        <v>0</v>
      </c>
      <c r="EA36" s="24">
        <f t="shared" si="38"/>
        <v>0</v>
      </c>
      <c r="EB36" s="24">
        <f t="shared" si="38"/>
        <v>0</v>
      </c>
      <c r="EC36" s="24">
        <f t="shared" si="39"/>
        <v>0</v>
      </c>
      <c r="ED36" s="24">
        <f t="shared" si="39"/>
        <v>0</v>
      </c>
      <c r="EE36" s="24">
        <f t="shared" si="39"/>
        <v>0</v>
      </c>
      <c r="EF36" s="24">
        <f t="shared" si="39"/>
        <v>0</v>
      </c>
      <c r="EG36" s="24">
        <f t="shared" si="39"/>
        <v>0</v>
      </c>
      <c r="EH36" s="24">
        <f t="shared" si="39"/>
        <v>0</v>
      </c>
      <c r="EI36" s="24">
        <f t="shared" si="39"/>
        <v>0</v>
      </c>
      <c r="EJ36" s="24">
        <f t="shared" si="39"/>
        <v>0</v>
      </c>
      <c r="EK36" s="24">
        <f t="shared" si="39"/>
        <v>0</v>
      </c>
      <c r="EL36" s="24">
        <f t="shared" si="39"/>
        <v>0</v>
      </c>
      <c r="EM36" s="24">
        <f t="shared" si="40"/>
        <v>0</v>
      </c>
      <c r="EN36" s="24">
        <f t="shared" si="40"/>
        <v>0</v>
      </c>
      <c r="EO36" s="24">
        <f t="shared" si="40"/>
        <v>0</v>
      </c>
      <c r="EP36" s="24">
        <f t="shared" si="40"/>
        <v>0</v>
      </c>
      <c r="EQ36" s="24">
        <f t="shared" si="40"/>
        <v>0</v>
      </c>
      <c r="ER36" s="24">
        <f t="shared" si="40"/>
        <v>0</v>
      </c>
      <c r="ES36" s="24">
        <f t="shared" si="40"/>
        <v>0</v>
      </c>
      <c r="ET36" s="24">
        <f t="shared" si="40"/>
        <v>0</v>
      </c>
      <c r="EU36" s="24">
        <f t="shared" si="40"/>
        <v>0</v>
      </c>
      <c r="EV36" s="24">
        <f t="shared" si="40"/>
        <v>0</v>
      </c>
      <c r="EW36" s="24">
        <f t="shared" si="41"/>
        <v>0</v>
      </c>
      <c r="EX36" s="24">
        <f t="shared" si="41"/>
        <v>0</v>
      </c>
      <c r="EY36" s="24">
        <f t="shared" si="41"/>
        <v>0</v>
      </c>
      <c r="EZ36" s="24">
        <f t="shared" si="41"/>
        <v>0</v>
      </c>
      <c r="FA36" s="24">
        <f t="shared" si="41"/>
        <v>0</v>
      </c>
      <c r="FB36" s="24">
        <f t="shared" si="41"/>
        <v>0</v>
      </c>
      <c r="FC36" s="24">
        <f t="shared" si="41"/>
        <v>0</v>
      </c>
      <c r="FD36" s="24">
        <f t="shared" si="41"/>
        <v>0</v>
      </c>
      <c r="FE36" s="24">
        <f t="shared" si="41"/>
        <v>0</v>
      </c>
      <c r="FF36" s="24">
        <f t="shared" si="41"/>
        <v>0</v>
      </c>
      <c r="FG36" s="24">
        <f t="shared" si="42"/>
        <v>0</v>
      </c>
      <c r="FH36" s="24">
        <f t="shared" si="42"/>
        <v>0</v>
      </c>
      <c r="FI36" s="24">
        <f t="shared" si="42"/>
        <v>0</v>
      </c>
      <c r="FJ36" s="24">
        <f t="shared" si="42"/>
        <v>0</v>
      </c>
      <c r="FK36" s="24">
        <f t="shared" si="42"/>
        <v>0</v>
      </c>
      <c r="FL36" s="24">
        <f t="shared" si="42"/>
        <v>0</v>
      </c>
      <c r="FM36" s="24">
        <f t="shared" si="42"/>
        <v>0</v>
      </c>
      <c r="FN36" s="24">
        <f t="shared" si="42"/>
        <v>0</v>
      </c>
      <c r="FO36" s="24">
        <f t="shared" si="42"/>
        <v>0</v>
      </c>
      <c r="FP36" s="24">
        <f t="shared" si="42"/>
        <v>0</v>
      </c>
      <c r="FQ36" s="24">
        <f t="shared" si="43"/>
        <v>0</v>
      </c>
      <c r="FR36" s="24">
        <f t="shared" si="43"/>
        <v>0</v>
      </c>
      <c r="FS36" s="24">
        <f t="shared" si="43"/>
        <v>0</v>
      </c>
      <c r="FT36" s="24">
        <f t="shared" si="43"/>
        <v>0</v>
      </c>
      <c r="FU36" s="24">
        <f t="shared" si="43"/>
        <v>0</v>
      </c>
      <c r="FV36" s="24">
        <f t="shared" si="43"/>
        <v>0</v>
      </c>
      <c r="FW36" s="24">
        <f t="shared" si="43"/>
        <v>0</v>
      </c>
      <c r="FX36" s="24">
        <f t="shared" si="43"/>
        <v>0</v>
      </c>
      <c r="FY36" s="24">
        <f t="shared" si="43"/>
        <v>0</v>
      </c>
      <c r="FZ36" s="24">
        <f t="shared" si="43"/>
        <v>0</v>
      </c>
      <c r="GA36" s="24">
        <f t="shared" si="44"/>
        <v>0</v>
      </c>
      <c r="GB36" s="24">
        <f t="shared" si="44"/>
        <v>0</v>
      </c>
      <c r="GC36" s="24">
        <f t="shared" si="44"/>
        <v>0</v>
      </c>
      <c r="GD36" s="24">
        <f t="shared" si="44"/>
        <v>0</v>
      </c>
      <c r="GE36" s="24">
        <f t="shared" si="44"/>
        <v>0</v>
      </c>
      <c r="GF36" s="24">
        <f t="shared" si="44"/>
        <v>0</v>
      </c>
      <c r="GG36" s="24">
        <f t="shared" si="44"/>
        <v>0</v>
      </c>
      <c r="GH36" s="24">
        <f t="shared" si="44"/>
        <v>0</v>
      </c>
      <c r="GI36" s="24">
        <f t="shared" si="44"/>
        <v>0</v>
      </c>
      <c r="GJ36" s="24">
        <f t="shared" si="44"/>
        <v>0</v>
      </c>
      <c r="GK36" s="24">
        <f t="shared" si="45"/>
        <v>0</v>
      </c>
      <c r="GL36" s="24">
        <f t="shared" si="45"/>
        <v>0</v>
      </c>
      <c r="GM36" s="24">
        <f t="shared" si="45"/>
        <v>0</v>
      </c>
      <c r="GN36" s="24">
        <f t="shared" si="45"/>
        <v>0</v>
      </c>
      <c r="GO36" s="24">
        <f t="shared" si="45"/>
        <v>0</v>
      </c>
      <c r="GP36" s="24">
        <f t="shared" si="45"/>
        <v>0</v>
      </c>
      <c r="GQ36" s="24">
        <f t="shared" si="45"/>
        <v>0</v>
      </c>
      <c r="GR36" s="24">
        <f t="shared" si="45"/>
        <v>0</v>
      </c>
      <c r="GS36" s="24">
        <f t="shared" si="45"/>
        <v>0</v>
      </c>
      <c r="GT36" s="24">
        <f t="shared" si="45"/>
        <v>0</v>
      </c>
      <c r="GU36" s="24">
        <f t="shared" si="46"/>
        <v>0</v>
      </c>
      <c r="GV36" s="24">
        <f t="shared" si="46"/>
        <v>0</v>
      </c>
      <c r="GW36" s="24">
        <f t="shared" si="46"/>
        <v>0</v>
      </c>
      <c r="GX36" s="24">
        <f t="shared" si="46"/>
        <v>0</v>
      </c>
      <c r="GY36" s="24">
        <f t="shared" si="46"/>
        <v>0</v>
      </c>
      <c r="GZ36" s="24">
        <f t="shared" si="46"/>
        <v>0</v>
      </c>
      <c r="HA36" s="24">
        <f t="shared" si="46"/>
        <v>0</v>
      </c>
      <c r="HB36" s="24">
        <f t="shared" si="46"/>
        <v>0</v>
      </c>
      <c r="HC36" s="24">
        <f t="shared" si="46"/>
        <v>0</v>
      </c>
      <c r="HD36" s="24">
        <f t="shared" si="46"/>
        <v>0</v>
      </c>
      <c r="HE36" s="24">
        <f t="shared" si="47"/>
        <v>0</v>
      </c>
      <c r="HF36" s="24">
        <f t="shared" si="47"/>
        <v>0</v>
      </c>
      <c r="HG36" s="24">
        <f t="shared" si="47"/>
        <v>0</v>
      </c>
      <c r="HH36" s="24">
        <f t="shared" si="47"/>
        <v>0</v>
      </c>
      <c r="HI36" s="24">
        <f t="shared" si="47"/>
        <v>0</v>
      </c>
      <c r="HJ36" s="24">
        <f t="shared" si="47"/>
        <v>0</v>
      </c>
      <c r="HK36" s="24">
        <f t="shared" si="47"/>
        <v>0</v>
      </c>
      <c r="HL36" s="24">
        <f t="shared" si="47"/>
        <v>0</v>
      </c>
      <c r="HM36" s="24">
        <f t="shared" si="47"/>
        <v>0</v>
      </c>
      <c r="HN36" s="24">
        <f t="shared" si="47"/>
        <v>0</v>
      </c>
      <c r="HO36" s="24">
        <f t="shared" si="48"/>
        <v>0</v>
      </c>
      <c r="HP36" s="24">
        <f t="shared" si="48"/>
        <v>0</v>
      </c>
      <c r="HQ36" s="24">
        <f t="shared" si="48"/>
        <v>0</v>
      </c>
      <c r="HR36" s="24">
        <f t="shared" si="48"/>
        <v>0</v>
      </c>
      <c r="HS36" s="24">
        <f t="shared" si="48"/>
        <v>0</v>
      </c>
      <c r="HT36" s="24">
        <f t="shared" si="48"/>
        <v>0</v>
      </c>
      <c r="HU36" s="24">
        <f t="shared" si="48"/>
        <v>0</v>
      </c>
      <c r="HV36" s="24">
        <f t="shared" si="48"/>
        <v>0</v>
      </c>
      <c r="HW36" s="24">
        <f t="shared" si="48"/>
        <v>0</v>
      </c>
      <c r="HX36" s="24">
        <f t="shared" si="48"/>
        <v>0</v>
      </c>
      <c r="HY36" s="24">
        <f t="shared" si="49"/>
        <v>0</v>
      </c>
      <c r="HZ36" s="24">
        <f t="shared" si="49"/>
        <v>0</v>
      </c>
      <c r="IA36" s="24">
        <f t="shared" si="49"/>
        <v>0</v>
      </c>
      <c r="IB36" s="24">
        <f t="shared" si="49"/>
        <v>0</v>
      </c>
      <c r="IC36" s="24">
        <f t="shared" si="49"/>
        <v>0</v>
      </c>
      <c r="ID36" s="24">
        <f t="shared" si="49"/>
        <v>0</v>
      </c>
      <c r="IE36" s="24">
        <f t="shared" si="49"/>
        <v>0</v>
      </c>
      <c r="IF36" s="24">
        <f t="shared" si="49"/>
        <v>0</v>
      </c>
      <c r="IG36" s="24">
        <f t="shared" si="49"/>
        <v>0</v>
      </c>
      <c r="IH36" s="24">
        <f t="shared" si="49"/>
        <v>0</v>
      </c>
      <c r="II36" s="24">
        <f t="shared" si="50"/>
        <v>0</v>
      </c>
      <c r="IJ36" s="24">
        <f t="shared" si="50"/>
        <v>0</v>
      </c>
      <c r="IK36" s="24">
        <f t="shared" si="50"/>
        <v>0</v>
      </c>
      <c r="IL36" s="24">
        <f t="shared" si="50"/>
        <v>0</v>
      </c>
      <c r="IM36" s="24">
        <f t="shared" si="50"/>
        <v>0</v>
      </c>
      <c r="IN36" s="24">
        <f t="shared" si="50"/>
        <v>0</v>
      </c>
      <c r="IO36" s="24">
        <f t="shared" si="50"/>
        <v>0</v>
      </c>
      <c r="IP36" s="24">
        <f t="shared" si="50"/>
        <v>0</v>
      </c>
      <c r="IQ36" s="24">
        <f t="shared" si="50"/>
        <v>0</v>
      </c>
      <c r="IR36" s="24">
        <f t="shared" si="50"/>
        <v>0</v>
      </c>
    </row>
    <row r="37" spans="2:252" ht="15" customHeight="1" x14ac:dyDescent="0.35">
      <c r="B37" s="13">
        <f t="shared" si="25"/>
        <v>2036</v>
      </c>
      <c r="C37" s="24">
        <f t="shared" si="26"/>
        <v>0</v>
      </c>
      <c r="D37" s="24">
        <f t="shared" si="26"/>
        <v>0</v>
      </c>
      <c r="E37" s="24">
        <f t="shared" si="26"/>
        <v>0</v>
      </c>
      <c r="F37" s="24">
        <f t="shared" si="26"/>
        <v>0</v>
      </c>
      <c r="G37" s="24">
        <f t="shared" si="26"/>
        <v>0</v>
      </c>
      <c r="H37" s="24">
        <f t="shared" si="26"/>
        <v>0</v>
      </c>
      <c r="I37" s="24">
        <f t="shared" si="26"/>
        <v>0</v>
      </c>
      <c r="J37" s="24">
        <f t="shared" si="26"/>
        <v>0</v>
      </c>
      <c r="K37" s="24">
        <f t="shared" si="26"/>
        <v>0</v>
      </c>
      <c r="L37" s="24">
        <f t="shared" si="26"/>
        <v>0</v>
      </c>
      <c r="M37" s="24">
        <f t="shared" si="27"/>
        <v>0</v>
      </c>
      <c r="N37" s="24">
        <f t="shared" si="27"/>
        <v>0</v>
      </c>
      <c r="O37" s="24">
        <f t="shared" si="27"/>
        <v>0</v>
      </c>
      <c r="P37" s="24">
        <f t="shared" si="27"/>
        <v>0</v>
      </c>
      <c r="Q37" s="24">
        <f t="shared" si="27"/>
        <v>0</v>
      </c>
      <c r="R37" s="24">
        <f t="shared" si="27"/>
        <v>0</v>
      </c>
      <c r="S37" s="24">
        <f t="shared" si="27"/>
        <v>0</v>
      </c>
      <c r="T37" s="24">
        <f t="shared" si="27"/>
        <v>0</v>
      </c>
      <c r="U37" s="24">
        <f t="shared" si="27"/>
        <v>0</v>
      </c>
      <c r="V37" s="24">
        <f t="shared" si="27"/>
        <v>0</v>
      </c>
      <c r="W37" s="24">
        <f t="shared" si="28"/>
        <v>0</v>
      </c>
      <c r="X37" s="24">
        <f t="shared" si="28"/>
        <v>0</v>
      </c>
      <c r="Y37" s="24">
        <f t="shared" si="28"/>
        <v>0</v>
      </c>
      <c r="Z37" s="24">
        <f t="shared" si="28"/>
        <v>0</v>
      </c>
      <c r="AA37" s="24">
        <f t="shared" si="28"/>
        <v>0</v>
      </c>
      <c r="AB37" s="24">
        <f t="shared" si="28"/>
        <v>0</v>
      </c>
      <c r="AC37" s="24">
        <f t="shared" si="28"/>
        <v>0</v>
      </c>
      <c r="AD37" s="24">
        <f t="shared" si="28"/>
        <v>0</v>
      </c>
      <c r="AE37" s="24">
        <f t="shared" si="28"/>
        <v>0</v>
      </c>
      <c r="AF37" s="24">
        <f t="shared" si="28"/>
        <v>0</v>
      </c>
      <c r="AG37" s="24">
        <f t="shared" si="29"/>
        <v>0</v>
      </c>
      <c r="AH37" s="24">
        <f t="shared" si="29"/>
        <v>0</v>
      </c>
      <c r="AI37" s="24">
        <f t="shared" si="29"/>
        <v>0</v>
      </c>
      <c r="AJ37" s="24">
        <f t="shared" si="29"/>
        <v>0</v>
      </c>
      <c r="AK37" s="24">
        <f t="shared" si="29"/>
        <v>0</v>
      </c>
      <c r="AL37" s="24">
        <f t="shared" si="29"/>
        <v>0</v>
      </c>
      <c r="AM37" s="24">
        <f t="shared" si="29"/>
        <v>0</v>
      </c>
      <c r="AN37" s="24">
        <f t="shared" si="29"/>
        <v>0</v>
      </c>
      <c r="AO37" s="24">
        <f t="shared" si="29"/>
        <v>0</v>
      </c>
      <c r="AP37" s="24">
        <f t="shared" si="29"/>
        <v>0</v>
      </c>
      <c r="AQ37" s="24">
        <f t="shared" si="30"/>
        <v>0</v>
      </c>
      <c r="AR37" s="24">
        <f t="shared" si="30"/>
        <v>0</v>
      </c>
      <c r="AS37" s="24">
        <f t="shared" si="30"/>
        <v>0</v>
      </c>
      <c r="AT37" s="24">
        <f t="shared" si="30"/>
        <v>0</v>
      </c>
      <c r="AU37" s="24">
        <f t="shared" si="30"/>
        <v>0</v>
      </c>
      <c r="AV37" s="24">
        <f t="shared" si="30"/>
        <v>0</v>
      </c>
      <c r="AW37" s="24">
        <f t="shared" si="30"/>
        <v>0</v>
      </c>
      <c r="AX37" s="24">
        <f t="shared" si="30"/>
        <v>0</v>
      </c>
      <c r="AY37" s="24">
        <f t="shared" si="30"/>
        <v>0</v>
      </c>
      <c r="AZ37" s="24">
        <f t="shared" si="30"/>
        <v>0</v>
      </c>
      <c r="BA37" s="24">
        <f t="shared" si="31"/>
        <v>0</v>
      </c>
      <c r="BB37" s="24">
        <f t="shared" si="31"/>
        <v>0</v>
      </c>
      <c r="BC37" s="24">
        <f t="shared" si="31"/>
        <v>0</v>
      </c>
      <c r="BD37" s="24">
        <f t="shared" si="31"/>
        <v>0</v>
      </c>
      <c r="BE37" s="24">
        <f t="shared" si="31"/>
        <v>0</v>
      </c>
      <c r="BF37" s="24">
        <f t="shared" si="31"/>
        <v>0</v>
      </c>
      <c r="BG37" s="24">
        <f t="shared" si="31"/>
        <v>0</v>
      </c>
      <c r="BH37" s="24">
        <f t="shared" si="31"/>
        <v>0</v>
      </c>
      <c r="BI37" s="24">
        <f t="shared" si="31"/>
        <v>0</v>
      </c>
      <c r="BJ37" s="24">
        <f t="shared" si="31"/>
        <v>0</v>
      </c>
      <c r="BK37" s="24">
        <f t="shared" si="32"/>
        <v>0</v>
      </c>
      <c r="BL37" s="24">
        <f t="shared" si="32"/>
        <v>0</v>
      </c>
      <c r="BM37" s="24">
        <f t="shared" si="32"/>
        <v>0</v>
      </c>
      <c r="BN37" s="24">
        <f t="shared" si="32"/>
        <v>0</v>
      </c>
      <c r="BO37" s="24">
        <f t="shared" si="32"/>
        <v>0</v>
      </c>
      <c r="BP37" s="24">
        <f t="shared" si="32"/>
        <v>0</v>
      </c>
      <c r="BQ37" s="24">
        <f t="shared" si="32"/>
        <v>0</v>
      </c>
      <c r="BR37" s="24">
        <f t="shared" si="32"/>
        <v>0</v>
      </c>
      <c r="BS37" s="24">
        <f t="shared" si="32"/>
        <v>0</v>
      </c>
      <c r="BT37" s="24">
        <f t="shared" si="32"/>
        <v>0</v>
      </c>
      <c r="BU37" s="24">
        <f t="shared" si="33"/>
        <v>0</v>
      </c>
      <c r="BV37" s="24">
        <f t="shared" si="33"/>
        <v>0</v>
      </c>
      <c r="BW37" s="24">
        <f t="shared" si="33"/>
        <v>0</v>
      </c>
      <c r="BX37" s="24">
        <f t="shared" si="33"/>
        <v>0</v>
      </c>
      <c r="BY37" s="24">
        <f t="shared" si="33"/>
        <v>0</v>
      </c>
      <c r="BZ37" s="24">
        <f t="shared" si="33"/>
        <v>0</v>
      </c>
      <c r="CA37" s="24">
        <f t="shared" si="33"/>
        <v>0</v>
      </c>
      <c r="CB37" s="24">
        <f t="shared" si="33"/>
        <v>0</v>
      </c>
      <c r="CC37" s="24">
        <f t="shared" si="33"/>
        <v>0</v>
      </c>
      <c r="CD37" s="24">
        <f t="shared" si="33"/>
        <v>0</v>
      </c>
      <c r="CE37" s="24">
        <f t="shared" si="34"/>
        <v>0</v>
      </c>
      <c r="CF37" s="24">
        <f t="shared" si="34"/>
        <v>0</v>
      </c>
      <c r="CG37" s="24">
        <f t="shared" si="34"/>
        <v>0</v>
      </c>
      <c r="CH37" s="24">
        <f t="shared" si="34"/>
        <v>0</v>
      </c>
      <c r="CI37" s="24">
        <f t="shared" si="34"/>
        <v>0</v>
      </c>
      <c r="CJ37" s="24">
        <f t="shared" si="34"/>
        <v>0</v>
      </c>
      <c r="CK37" s="24">
        <f t="shared" si="34"/>
        <v>0</v>
      </c>
      <c r="CL37" s="24">
        <f t="shared" si="34"/>
        <v>0</v>
      </c>
      <c r="CM37" s="24">
        <f t="shared" si="34"/>
        <v>0</v>
      </c>
      <c r="CN37" s="24">
        <f t="shared" si="34"/>
        <v>0</v>
      </c>
      <c r="CO37" s="24">
        <f t="shared" si="35"/>
        <v>0</v>
      </c>
      <c r="CP37" s="24">
        <f t="shared" si="35"/>
        <v>0</v>
      </c>
      <c r="CQ37" s="24">
        <f t="shared" si="35"/>
        <v>0</v>
      </c>
      <c r="CR37" s="24">
        <f t="shared" si="35"/>
        <v>0</v>
      </c>
      <c r="CS37" s="24">
        <f t="shared" si="35"/>
        <v>0</v>
      </c>
      <c r="CT37" s="24">
        <f t="shared" si="35"/>
        <v>0</v>
      </c>
      <c r="CU37" s="24">
        <f t="shared" si="35"/>
        <v>0</v>
      </c>
      <c r="CV37" s="24">
        <f t="shared" si="35"/>
        <v>0</v>
      </c>
      <c r="CW37" s="24">
        <f t="shared" si="35"/>
        <v>0</v>
      </c>
      <c r="CX37" s="24">
        <f t="shared" si="35"/>
        <v>0</v>
      </c>
      <c r="CY37" s="24">
        <f t="shared" si="36"/>
        <v>0</v>
      </c>
      <c r="CZ37" s="24">
        <f t="shared" si="36"/>
        <v>0</v>
      </c>
      <c r="DA37" s="24">
        <f t="shared" si="36"/>
        <v>0</v>
      </c>
      <c r="DB37" s="24">
        <f t="shared" si="36"/>
        <v>0</v>
      </c>
      <c r="DC37" s="24">
        <f t="shared" si="36"/>
        <v>0</v>
      </c>
      <c r="DD37" s="24">
        <f t="shared" si="36"/>
        <v>0</v>
      </c>
      <c r="DE37" s="24">
        <f t="shared" si="36"/>
        <v>0</v>
      </c>
      <c r="DF37" s="24">
        <f t="shared" si="36"/>
        <v>0</v>
      </c>
      <c r="DG37" s="24">
        <f t="shared" si="36"/>
        <v>0</v>
      </c>
      <c r="DH37" s="24">
        <f t="shared" si="36"/>
        <v>0</v>
      </c>
      <c r="DI37" s="24">
        <f t="shared" si="37"/>
        <v>0</v>
      </c>
      <c r="DJ37" s="24">
        <f t="shared" si="37"/>
        <v>0</v>
      </c>
      <c r="DK37" s="24">
        <f t="shared" si="37"/>
        <v>0</v>
      </c>
      <c r="DL37" s="24">
        <f t="shared" si="37"/>
        <v>0</v>
      </c>
      <c r="DM37" s="24">
        <f t="shared" si="37"/>
        <v>0</v>
      </c>
      <c r="DN37" s="24">
        <f t="shared" si="37"/>
        <v>0</v>
      </c>
      <c r="DO37" s="24">
        <f t="shared" si="37"/>
        <v>0</v>
      </c>
      <c r="DP37" s="24">
        <f t="shared" si="37"/>
        <v>0</v>
      </c>
      <c r="DQ37" s="24">
        <f t="shared" si="37"/>
        <v>0</v>
      </c>
      <c r="DR37" s="24">
        <f t="shared" si="37"/>
        <v>0</v>
      </c>
      <c r="DS37" s="24">
        <f t="shared" si="38"/>
        <v>0</v>
      </c>
      <c r="DT37" s="24">
        <f t="shared" si="38"/>
        <v>0</v>
      </c>
      <c r="DU37" s="24">
        <f t="shared" si="38"/>
        <v>0</v>
      </c>
      <c r="DV37" s="24">
        <f t="shared" si="38"/>
        <v>0</v>
      </c>
      <c r="DW37" s="24">
        <f t="shared" si="38"/>
        <v>0</v>
      </c>
      <c r="DX37" s="24">
        <f t="shared" si="38"/>
        <v>0</v>
      </c>
      <c r="DY37" s="24">
        <f t="shared" si="38"/>
        <v>0</v>
      </c>
      <c r="DZ37" s="24">
        <f t="shared" si="38"/>
        <v>0</v>
      </c>
      <c r="EA37" s="24">
        <f t="shared" si="38"/>
        <v>0</v>
      </c>
      <c r="EB37" s="24">
        <f t="shared" si="38"/>
        <v>0</v>
      </c>
      <c r="EC37" s="24">
        <f t="shared" si="39"/>
        <v>0</v>
      </c>
      <c r="ED37" s="24">
        <f t="shared" si="39"/>
        <v>0</v>
      </c>
      <c r="EE37" s="24">
        <f t="shared" si="39"/>
        <v>0</v>
      </c>
      <c r="EF37" s="24">
        <f t="shared" si="39"/>
        <v>0</v>
      </c>
      <c r="EG37" s="24">
        <f t="shared" si="39"/>
        <v>0</v>
      </c>
      <c r="EH37" s="24">
        <f t="shared" si="39"/>
        <v>0</v>
      </c>
      <c r="EI37" s="24">
        <f t="shared" si="39"/>
        <v>0</v>
      </c>
      <c r="EJ37" s="24">
        <f t="shared" si="39"/>
        <v>0</v>
      </c>
      <c r="EK37" s="24">
        <f t="shared" si="39"/>
        <v>0</v>
      </c>
      <c r="EL37" s="24">
        <f t="shared" si="39"/>
        <v>0</v>
      </c>
      <c r="EM37" s="24">
        <f t="shared" si="40"/>
        <v>0</v>
      </c>
      <c r="EN37" s="24">
        <f t="shared" si="40"/>
        <v>0</v>
      </c>
      <c r="EO37" s="24">
        <f t="shared" si="40"/>
        <v>0</v>
      </c>
      <c r="EP37" s="24">
        <f t="shared" si="40"/>
        <v>0</v>
      </c>
      <c r="EQ37" s="24">
        <f t="shared" si="40"/>
        <v>0</v>
      </c>
      <c r="ER37" s="24">
        <f t="shared" si="40"/>
        <v>0</v>
      </c>
      <c r="ES37" s="24">
        <f t="shared" si="40"/>
        <v>0</v>
      </c>
      <c r="ET37" s="24">
        <f t="shared" si="40"/>
        <v>0</v>
      </c>
      <c r="EU37" s="24">
        <f t="shared" si="40"/>
        <v>0</v>
      </c>
      <c r="EV37" s="24">
        <f t="shared" si="40"/>
        <v>0</v>
      </c>
      <c r="EW37" s="24">
        <f t="shared" si="41"/>
        <v>0</v>
      </c>
      <c r="EX37" s="24">
        <f t="shared" si="41"/>
        <v>0</v>
      </c>
      <c r="EY37" s="24">
        <f t="shared" si="41"/>
        <v>0</v>
      </c>
      <c r="EZ37" s="24">
        <f t="shared" si="41"/>
        <v>0</v>
      </c>
      <c r="FA37" s="24">
        <f t="shared" si="41"/>
        <v>0</v>
      </c>
      <c r="FB37" s="24">
        <f t="shared" si="41"/>
        <v>0</v>
      </c>
      <c r="FC37" s="24">
        <f t="shared" si="41"/>
        <v>0</v>
      </c>
      <c r="FD37" s="24">
        <f t="shared" si="41"/>
        <v>0</v>
      </c>
      <c r="FE37" s="24">
        <f t="shared" si="41"/>
        <v>0</v>
      </c>
      <c r="FF37" s="24">
        <f t="shared" si="41"/>
        <v>0</v>
      </c>
      <c r="FG37" s="24">
        <f t="shared" si="42"/>
        <v>0</v>
      </c>
      <c r="FH37" s="24">
        <f t="shared" si="42"/>
        <v>0</v>
      </c>
      <c r="FI37" s="24">
        <f t="shared" si="42"/>
        <v>0</v>
      </c>
      <c r="FJ37" s="24">
        <f t="shared" si="42"/>
        <v>0</v>
      </c>
      <c r="FK37" s="24">
        <f t="shared" si="42"/>
        <v>0</v>
      </c>
      <c r="FL37" s="24">
        <f t="shared" si="42"/>
        <v>0</v>
      </c>
      <c r="FM37" s="24">
        <f t="shared" si="42"/>
        <v>0</v>
      </c>
      <c r="FN37" s="24">
        <f t="shared" si="42"/>
        <v>0</v>
      </c>
      <c r="FO37" s="24">
        <f t="shared" si="42"/>
        <v>0</v>
      </c>
      <c r="FP37" s="24">
        <f t="shared" si="42"/>
        <v>0</v>
      </c>
      <c r="FQ37" s="24">
        <f t="shared" si="43"/>
        <v>0</v>
      </c>
      <c r="FR37" s="24">
        <f t="shared" si="43"/>
        <v>0</v>
      </c>
      <c r="FS37" s="24">
        <f t="shared" si="43"/>
        <v>0</v>
      </c>
      <c r="FT37" s="24">
        <f t="shared" si="43"/>
        <v>0</v>
      </c>
      <c r="FU37" s="24">
        <f t="shared" si="43"/>
        <v>0</v>
      </c>
      <c r="FV37" s="24">
        <f t="shared" si="43"/>
        <v>0</v>
      </c>
      <c r="FW37" s="24">
        <f t="shared" si="43"/>
        <v>0</v>
      </c>
      <c r="FX37" s="24">
        <f t="shared" si="43"/>
        <v>0</v>
      </c>
      <c r="FY37" s="24">
        <f t="shared" si="43"/>
        <v>0</v>
      </c>
      <c r="FZ37" s="24">
        <f t="shared" si="43"/>
        <v>0</v>
      </c>
      <c r="GA37" s="24">
        <f t="shared" si="44"/>
        <v>0</v>
      </c>
      <c r="GB37" s="24">
        <f t="shared" si="44"/>
        <v>0</v>
      </c>
      <c r="GC37" s="24">
        <f t="shared" si="44"/>
        <v>0</v>
      </c>
      <c r="GD37" s="24">
        <f t="shared" si="44"/>
        <v>0</v>
      </c>
      <c r="GE37" s="24">
        <f t="shared" si="44"/>
        <v>0</v>
      </c>
      <c r="GF37" s="24">
        <f t="shared" si="44"/>
        <v>0</v>
      </c>
      <c r="GG37" s="24">
        <f t="shared" si="44"/>
        <v>0</v>
      </c>
      <c r="GH37" s="24">
        <f t="shared" si="44"/>
        <v>0</v>
      </c>
      <c r="GI37" s="24">
        <f t="shared" si="44"/>
        <v>0</v>
      </c>
      <c r="GJ37" s="24">
        <f t="shared" si="44"/>
        <v>0</v>
      </c>
      <c r="GK37" s="24">
        <f t="shared" si="45"/>
        <v>0</v>
      </c>
      <c r="GL37" s="24">
        <f t="shared" si="45"/>
        <v>0</v>
      </c>
      <c r="GM37" s="24">
        <f t="shared" si="45"/>
        <v>0</v>
      </c>
      <c r="GN37" s="24">
        <f t="shared" si="45"/>
        <v>0</v>
      </c>
      <c r="GO37" s="24">
        <f t="shared" si="45"/>
        <v>0</v>
      </c>
      <c r="GP37" s="24">
        <f t="shared" si="45"/>
        <v>0</v>
      </c>
      <c r="GQ37" s="24">
        <f t="shared" si="45"/>
        <v>0</v>
      </c>
      <c r="GR37" s="24">
        <f t="shared" si="45"/>
        <v>0</v>
      </c>
      <c r="GS37" s="24">
        <f t="shared" si="45"/>
        <v>0</v>
      </c>
      <c r="GT37" s="24">
        <f t="shared" si="45"/>
        <v>0</v>
      </c>
      <c r="GU37" s="24">
        <f t="shared" si="46"/>
        <v>0</v>
      </c>
      <c r="GV37" s="24">
        <f t="shared" si="46"/>
        <v>0</v>
      </c>
      <c r="GW37" s="24">
        <f t="shared" si="46"/>
        <v>0</v>
      </c>
      <c r="GX37" s="24">
        <f t="shared" si="46"/>
        <v>0</v>
      </c>
      <c r="GY37" s="24">
        <f t="shared" si="46"/>
        <v>0</v>
      </c>
      <c r="GZ37" s="24">
        <f t="shared" si="46"/>
        <v>0</v>
      </c>
      <c r="HA37" s="24">
        <f t="shared" si="46"/>
        <v>0</v>
      </c>
      <c r="HB37" s="24">
        <f t="shared" si="46"/>
        <v>0</v>
      </c>
      <c r="HC37" s="24">
        <f t="shared" si="46"/>
        <v>0</v>
      </c>
      <c r="HD37" s="24">
        <f t="shared" si="46"/>
        <v>0</v>
      </c>
      <c r="HE37" s="24">
        <f t="shared" si="47"/>
        <v>0</v>
      </c>
      <c r="HF37" s="24">
        <f t="shared" si="47"/>
        <v>0</v>
      </c>
      <c r="HG37" s="24">
        <f t="shared" si="47"/>
        <v>0</v>
      </c>
      <c r="HH37" s="24">
        <f t="shared" si="47"/>
        <v>0</v>
      </c>
      <c r="HI37" s="24">
        <f t="shared" si="47"/>
        <v>0</v>
      </c>
      <c r="HJ37" s="24">
        <f t="shared" si="47"/>
        <v>0</v>
      </c>
      <c r="HK37" s="24">
        <f t="shared" si="47"/>
        <v>0</v>
      </c>
      <c r="HL37" s="24">
        <f t="shared" si="47"/>
        <v>0</v>
      </c>
      <c r="HM37" s="24">
        <f t="shared" si="47"/>
        <v>0</v>
      </c>
      <c r="HN37" s="24">
        <f t="shared" si="47"/>
        <v>0</v>
      </c>
      <c r="HO37" s="24">
        <f t="shared" si="48"/>
        <v>0</v>
      </c>
      <c r="HP37" s="24">
        <f t="shared" si="48"/>
        <v>0</v>
      </c>
      <c r="HQ37" s="24">
        <f t="shared" si="48"/>
        <v>0</v>
      </c>
      <c r="HR37" s="24">
        <f t="shared" si="48"/>
        <v>0</v>
      </c>
      <c r="HS37" s="24">
        <f t="shared" si="48"/>
        <v>0</v>
      </c>
      <c r="HT37" s="24">
        <f t="shared" si="48"/>
        <v>0</v>
      </c>
      <c r="HU37" s="24">
        <f t="shared" si="48"/>
        <v>0</v>
      </c>
      <c r="HV37" s="24">
        <f t="shared" si="48"/>
        <v>0</v>
      </c>
      <c r="HW37" s="24">
        <f t="shared" si="48"/>
        <v>0</v>
      </c>
      <c r="HX37" s="24">
        <f t="shared" si="48"/>
        <v>0</v>
      </c>
      <c r="HY37" s="24">
        <f t="shared" si="49"/>
        <v>0</v>
      </c>
      <c r="HZ37" s="24">
        <f t="shared" si="49"/>
        <v>0</v>
      </c>
      <c r="IA37" s="24">
        <f t="shared" si="49"/>
        <v>0</v>
      </c>
      <c r="IB37" s="24">
        <f t="shared" si="49"/>
        <v>0</v>
      </c>
      <c r="IC37" s="24">
        <f t="shared" si="49"/>
        <v>0</v>
      </c>
      <c r="ID37" s="24">
        <f t="shared" si="49"/>
        <v>0</v>
      </c>
      <c r="IE37" s="24">
        <f t="shared" si="49"/>
        <v>0</v>
      </c>
      <c r="IF37" s="24">
        <f t="shared" si="49"/>
        <v>0</v>
      </c>
      <c r="IG37" s="24">
        <f t="shared" si="49"/>
        <v>0</v>
      </c>
      <c r="IH37" s="24">
        <f t="shared" si="49"/>
        <v>0</v>
      </c>
      <c r="II37" s="24">
        <f t="shared" si="50"/>
        <v>0</v>
      </c>
      <c r="IJ37" s="24">
        <f t="shared" si="50"/>
        <v>0</v>
      </c>
      <c r="IK37" s="24">
        <f t="shared" si="50"/>
        <v>0</v>
      </c>
      <c r="IL37" s="24">
        <f t="shared" si="50"/>
        <v>0</v>
      </c>
      <c r="IM37" s="24">
        <f t="shared" si="50"/>
        <v>0</v>
      </c>
      <c r="IN37" s="24">
        <f t="shared" si="50"/>
        <v>0</v>
      </c>
      <c r="IO37" s="24">
        <f t="shared" si="50"/>
        <v>0</v>
      </c>
      <c r="IP37" s="24">
        <f t="shared" si="50"/>
        <v>0</v>
      </c>
      <c r="IQ37" s="24">
        <f t="shared" si="50"/>
        <v>0</v>
      </c>
      <c r="IR37" s="24">
        <f t="shared" si="50"/>
        <v>0</v>
      </c>
    </row>
    <row r="38" spans="2:252" ht="15" customHeight="1" x14ac:dyDescent="0.35">
      <c r="B38" s="13">
        <f t="shared" si="25"/>
        <v>2037</v>
      </c>
      <c r="C38" s="24">
        <f t="shared" ref="C38:R46" si="51">IFERROR(VLOOKUP($B38+1-C$9,Allocation_Charge,2,1),0%)</f>
        <v>0</v>
      </c>
      <c r="D38" s="24">
        <f t="shared" si="51"/>
        <v>0</v>
      </c>
      <c r="E38" s="24">
        <f t="shared" si="51"/>
        <v>0</v>
      </c>
      <c r="F38" s="24">
        <f t="shared" si="51"/>
        <v>0</v>
      </c>
      <c r="G38" s="24">
        <f t="shared" si="51"/>
        <v>0</v>
      </c>
      <c r="H38" s="24">
        <f t="shared" si="51"/>
        <v>0</v>
      </c>
      <c r="I38" s="24">
        <f t="shared" si="51"/>
        <v>0</v>
      </c>
      <c r="J38" s="24">
        <f t="shared" si="51"/>
        <v>0</v>
      </c>
      <c r="K38" s="24">
        <f t="shared" si="51"/>
        <v>0</v>
      </c>
      <c r="L38" s="24">
        <f t="shared" si="51"/>
        <v>0</v>
      </c>
      <c r="M38" s="24">
        <f t="shared" si="51"/>
        <v>0</v>
      </c>
      <c r="N38" s="24">
        <f t="shared" si="51"/>
        <v>0</v>
      </c>
      <c r="O38" s="24">
        <f t="shared" si="51"/>
        <v>0</v>
      </c>
      <c r="P38" s="24">
        <f t="shared" si="51"/>
        <v>0</v>
      </c>
      <c r="Q38" s="24">
        <f t="shared" si="51"/>
        <v>0</v>
      </c>
      <c r="R38" s="24">
        <f t="shared" si="51"/>
        <v>0</v>
      </c>
      <c r="S38" s="24">
        <f t="shared" ref="S38:AH46" si="52">IFERROR(VLOOKUP($B38+1-S$9,Allocation_Charge,2,1),0%)</f>
        <v>0</v>
      </c>
      <c r="T38" s="24">
        <f t="shared" si="52"/>
        <v>0</v>
      </c>
      <c r="U38" s="24">
        <f t="shared" si="52"/>
        <v>0</v>
      </c>
      <c r="V38" s="24">
        <f t="shared" si="52"/>
        <v>0</v>
      </c>
      <c r="W38" s="24">
        <f t="shared" si="52"/>
        <v>0</v>
      </c>
      <c r="X38" s="24">
        <f t="shared" si="52"/>
        <v>0</v>
      </c>
      <c r="Y38" s="24">
        <f t="shared" si="52"/>
        <v>0</v>
      </c>
      <c r="Z38" s="24">
        <f t="shared" si="52"/>
        <v>0</v>
      </c>
      <c r="AA38" s="24">
        <f t="shared" si="52"/>
        <v>0</v>
      </c>
      <c r="AB38" s="24">
        <f t="shared" si="52"/>
        <v>0</v>
      </c>
      <c r="AC38" s="24">
        <f t="shared" si="52"/>
        <v>0</v>
      </c>
      <c r="AD38" s="24">
        <f t="shared" si="52"/>
        <v>0</v>
      </c>
      <c r="AE38" s="24">
        <f t="shared" si="52"/>
        <v>0</v>
      </c>
      <c r="AF38" s="24">
        <f t="shared" si="52"/>
        <v>0</v>
      </c>
      <c r="AG38" s="24">
        <f t="shared" si="52"/>
        <v>0</v>
      </c>
      <c r="AH38" s="24">
        <f t="shared" si="52"/>
        <v>0</v>
      </c>
      <c r="AI38" s="24">
        <f t="shared" ref="AI38:AX46" si="53">IFERROR(VLOOKUP($B38+1-AI$9,Allocation_Charge,2,1),0%)</f>
        <v>0</v>
      </c>
      <c r="AJ38" s="24">
        <f t="shared" si="53"/>
        <v>0</v>
      </c>
      <c r="AK38" s="24">
        <f t="shared" si="53"/>
        <v>0</v>
      </c>
      <c r="AL38" s="24">
        <f t="shared" si="53"/>
        <v>0</v>
      </c>
      <c r="AM38" s="24">
        <f t="shared" si="53"/>
        <v>0</v>
      </c>
      <c r="AN38" s="24">
        <f t="shared" si="53"/>
        <v>0</v>
      </c>
      <c r="AO38" s="24">
        <f t="shared" si="53"/>
        <v>0</v>
      </c>
      <c r="AP38" s="24">
        <f t="shared" si="53"/>
        <v>0</v>
      </c>
      <c r="AQ38" s="24">
        <f t="shared" si="53"/>
        <v>0</v>
      </c>
      <c r="AR38" s="24">
        <f t="shared" si="53"/>
        <v>0</v>
      </c>
      <c r="AS38" s="24">
        <f t="shared" si="53"/>
        <v>0</v>
      </c>
      <c r="AT38" s="24">
        <f t="shared" si="53"/>
        <v>0</v>
      </c>
      <c r="AU38" s="24">
        <f t="shared" si="53"/>
        <v>0</v>
      </c>
      <c r="AV38" s="24">
        <f t="shared" si="53"/>
        <v>0</v>
      </c>
      <c r="AW38" s="24">
        <f t="shared" si="53"/>
        <v>0</v>
      </c>
      <c r="AX38" s="24">
        <f t="shared" si="53"/>
        <v>0</v>
      </c>
      <c r="AY38" s="24">
        <f t="shared" ref="AY38:BN46" si="54">IFERROR(VLOOKUP($B38+1-AY$9,Allocation_Charge,2,1),0%)</f>
        <v>0</v>
      </c>
      <c r="AZ38" s="24">
        <f t="shared" si="54"/>
        <v>0</v>
      </c>
      <c r="BA38" s="24">
        <f t="shared" si="54"/>
        <v>0</v>
      </c>
      <c r="BB38" s="24">
        <f t="shared" si="54"/>
        <v>0</v>
      </c>
      <c r="BC38" s="24">
        <f t="shared" si="54"/>
        <v>0</v>
      </c>
      <c r="BD38" s="24">
        <f t="shared" si="54"/>
        <v>0</v>
      </c>
      <c r="BE38" s="24">
        <f t="shared" si="54"/>
        <v>0</v>
      </c>
      <c r="BF38" s="24">
        <f t="shared" si="54"/>
        <v>0</v>
      </c>
      <c r="BG38" s="24">
        <f t="shared" si="54"/>
        <v>0</v>
      </c>
      <c r="BH38" s="24">
        <f t="shared" si="54"/>
        <v>0</v>
      </c>
      <c r="BI38" s="24">
        <f t="shared" si="54"/>
        <v>0</v>
      </c>
      <c r="BJ38" s="24">
        <f t="shared" si="54"/>
        <v>0</v>
      </c>
      <c r="BK38" s="24">
        <f t="shared" si="54"/>
        <v>0</v>
      </c>
      <c r="BL38" s="24">
        <f t="shared" si="54"/>
        <v>0</v>
      </c>
      <c r="BM38" s="24">
        <f t="shared" si="54"/>
        <v>0</v>
      </c>
      <c r="BN38" s="24">
        <f t="shared" si="54"/>
        <v>0</v>
      </c>
      <c r="BO38" s="24">
        <f t="shared" ref="BO38:CD46" si="55">IFERROR(VLOOKUP($B38+1-BO$9,Allocation_Charge,2,1),0%)</f>
        <v>0</v>
      </c>
      <c r="BP38" s="24">
        <f t="shared" si="55"/>
        <v>0</v>
      </c>
      <c r="BQ38" s="24">
        <f t="shared" si="55"/>
        <v>0</v>
      </c>
      <c r="BR38" s="24">
        <f t="shared" si="55"/>
        <v>0</v>
      </c>
      <c r="BS38" s="24">
        <f t="shared" si="55"/>
        <v>0</v>
      </c>
      <c r="BT38" s="24">
        <f t="shared" si="55"/>
        <v>0</v>
      </c>
      <c r="BU38" s="24">
        <f t="shared" si="55"/>
        <v>0</v>
      </c>
      <c r="BV38" s="24">
        <f t="shared" si="55"/>
        <v>0</v>
      </c>
      <c r="BW38" s="24">
        <f t="shared" si="55"/>
        <v>0</v>
      </c>
      <c r="BX38" s="24">
        <f t="shared" si="55"/>
        <v>0</v>
      </c>
      <c r="BY38" s="24">
        <f t="shared" si="55"/>
        <v>0</v>
      </c>
      <c r="BZ38" s="24">
        <f t="shared" si="55"/>
        <v>0</v>
      </c>
      <c r="CA38" s="24">
        <f t="shared" si="55"/>
        <v>0</v>
      </c>
      <c r="CB38" s="24">
        <f t="shared" si="55"/>
        <v>0</v>
      </c>
      <c r="CC38" s="24">
        <f t="shared" si="55"/>
        <v>0</v>
      </c>
      <c r="CD38" s="24">
        <f t="shared" si="55"/>
        <v>0</v>
      </c>
      <c r="CE38" s="24">
        <f t="shared" ref="CE38:CT46" si="56">IFERROR(VLOOKUP($B38+1-CE$9,Allocation_Charge,2,1),0%)</f>
        <v>0</v>
      </c>
      <c r="CF38" s="24">
        <f t="shared" si="56"/>
        <v>0</v>
      </c>
      <c r="CG38" s="24">
        <f t="shared" si="56"/>
        <v>0</v>
      </c>
      <c r="CH38" s="24">
        <f t="shared" si="56"/>
        <v>0</v>
      </c>
      <c r="CI38" s="24">
        <f t="shared" si="56"/>
        <v>0</v>
      </c>
      <c r="CJ38" s="24">
        <f t="shared" si="56"/>
        <v>0</v>
      </c>
      <c r="CK38" s="24">
        <f t="shared" si="56"/>
        <v>0</v>
      </c>
      <c r="CL38" s="24">
        <f t="shared" si="56"/>
        <v>0</v>
      </c>
      <c r="CM38" s="24">
        <f t="shared" si="56"/>
        <v>0</v>
      </c>
      <c r="CN38" s="24">
        <f t="shared" si="56"/>
        <v>0</v>
      </c>
      <c r="CO38" s="24">
        <f t="shared" si="56"/>
        <v>0</v>
      </c>
      <c r="CP38" s="24">
        <f t="shared" si="56"/>
        <v>0</v>
      </c>
      <c r="CQ38" s="24">
        <f t="shared" si="56"/>
        <v>0</v>
      </c>
      <c r="CR38" s="24">
        <f t="shared" si="56"/>
        <v>0</v>
      </c>
      <c r="CS38" s="24">
        <f t="shared" si="56"/>
        <v>0</v>
      </c>
      <c r="CT38" s="24">
        <f t="shared" si="56"/>
        <v>0</v>
      </c>
      <c r="CU38" s="24">
        <f t="shared" ref="CU38:DJ46" si="57">IFERROR(VLOOKUP($B38+1-CU$9,Allocation_Charge,2,1),0%)</f>
        <v>0</v>
      </c>
      <c r="CV38" s="24">
        <f t="shared" si="57"/>
        <v>0</v>
      </c>
      <c r="CW38" s="24">
        <f t="shared" si="57"/>
        <v>0</v>
      </c>
      <c r="CX38" s="24">
        <f t="shared" si="57"/>
        <v>0</v>
      </c>
      <c r="CY38" s="24">
        <f t="shared" si="57"/>
        <v>0</v>
      </c>
      <c r="CZ38" s="24">
        <f t="shared" si="57"/>
        <v>0</v>
      </c>
      <c r="DA38" s="24">
        <f t="shared" si="57"/>
        <v>0</v>
      </c>
      <c r="DB38" s="24">
        <f t="shared" si="57"/>
        <v>0</v>
      </c>
      <c r="DC38" s="24">
        <f t="shared" si="57"/>
        <v>0</v>
      </c>
      <c r="DD38" s="24">
        <f t="shared" si="57"/>
        <v>0</v>
      </c>
      <c r="DE38" s="24">
        <f t="shared" si="57"/>
        <v>0</v>
      </c>
      <c r="DF38" s="24">
        <f t="shared" si="57"/>
        <v>0</v>
      </c>
      <c r="DG38" s="24">
        <f t="shared" si="57"/>
        <v>0</v>
      </c>
      <c r="DH38" s="24">
        <f t="shared" si="57"/>
        <v>0</v>
      </c>
      <c r="DI38" s="24">
        <f t="shared" si="57"/>
        <v>0</v>
      </c>
      <c r="DJ38" s="24">
        <f t="shared" si="57"/>
        <v>0</v>
      </c>
      <c r="DK38" s="24">
        <f t="shared" ref="DK38:DZ46" si="58">IFERROR(VLOOKUP($B38+1-DK$9,Allocation_Charge,2,1),0%)</f>
        <v>0</v>
      </c>
      <c r="DL38" s="24">
        <f t="shared" si="58"/>
        <v>0</v>
      </c>
      <c r="DM38" s="24">
        <f t="shared" si="58"/>
        <v>0</v>
      </c>
      <c r="DN38" s="24">
        <f t="shared" si="58"/>
        <v>0</v>
      </c>
      <c r="DO38" s="24">
        <f t="shared" si="58"/>
        <v>0</v>
      </c>
      <c r="DP38" s="24">
        <f t="shared" si="58"/>
        <v>0</v>
      </c>
      <c r="DQ38" s="24">
        <f t="shared" si="58"/>
        <v>0</v>
      </c>
      <c r="DR38" s="24">
        <f t="shared" si="58"/>
        <v>0</v>
      </c>
      <c r="DS38" s="24">
        <f t="shared" si="58"/>
        <v>0</v>
      </c>
      <c r="DT38" s="24">
        <f t="shared" si="58"/>
        <v>0</v>
      </c>
      <c r="DU38" s="24">
        <f t="shared" si="58"/>
        <v>0</v>
      </c>
      <c r="DV38" s="24">
        <f t="shared" si="58"/>
        <v>0</v>
      </c>
      <c r="DW38" s="24">
        <f t="shared" si="58"/>
        <v>0</v>
      </c>
      <c r="DX38" s="24">
        <f t="shared" si="58"/>
        <v>0</v>
      </c>
      <c r="DY38" s="24">
        <f t="shared" si="58"/>
        <v>0</v>
      </c>
      <c r="DZ38" s="24">
        <f t="shared" si="58"/>
        <v>0</v>
      </c>
      <c r="EA38" s="24">
        <f t="shared" ref="EA38:EP46" si="59">IFERROR(VLOOKUP($B38+1-EA$9,Allocation_Charge,2,1),0%)</f>
        <v>0</v>
      </c>
      <c r="EB38" s="24">
        <f t="shared" si="59"/>
        <v>0</v>
      </c>
      <c r="EC38" s="24">
        <f t="shared" si="59"/>
        <v>0</v>
      </c>
      <c r="ED38" s="24">
        <f t="shared" si="59"/>
        <v>0</v>
      </c>
      <c r="EE38" s="24">
        <f t="shared" si="59"/>
        <v>0</v>
      </c>
      <c r="EF38" s="24">
        <f t="shared" si="59"/>
        <v>0</v>
      </c>
      <c r="EG38" s="24">
        <f t="shared" si="59"/>
        <v>0</v>
      </c>
      <c r="EH38" s="24">
        <f t="shared" si="59"/>
        <v>0</v>
      </c>
      <c r="EI38" s="24">
        <f t="shared" si="59"/>
        <v>0</v>
      </c>
      <c r="EJ38" s="24">
        <f t="shared" si="59"/>
        <v>0</v>
      </c>
      <c r="EK38" s="24">
        <f t="shared" si="59"/>
        <v>0</v>
      </c>
      <c r="EL38" s="24">
        <f t="shared" si="59"/>
        <v>0</v>
      </c>
      <c r="EM38" s="24">
        <f t="shared" si="59"/>
        <v>0</v>
      </c>
      <c r="EN38" s="24">
        <f t="shared" si="59"/>
        <v>0</v>
      </c>
      <c r="EO38" s="24">
        <f t="shared" si="59"/>
        <v>0</v>
      </c>
      <c r="EP38" s="24">
        <f t="shared" si="59"/>
        <v>0</v>
      </c>
      <c r="EQ38" s="24">
        <f t="shared" ref="EQ38:FF46" si="60">IFERROR(VLOOKUP($B38+1-EQ$9,Allocation_Charge,2,1),0%)</f>
        <v>0</v>
      </c>
      <c r="ER38" s="24">
        <f t="shared" si="60"/>
        <v>0</v>
      </c>
      <c r="ES38" s="24">
        <f t="shared" si="60"/>
        <v>0</v>
      </c>
      <c r="ET38" s="24">
        <f t="shared" si="60"/>
        <v>0</v>
      </c>
      <c r="EU38" s="24">
        <f t="shared" si="60"/>
        <v>0</v>
      </c>
      <c r="EV38" s="24">
        <f t="shared" si="60"/>
        <v>0</v>
      </c>
      <c r="EW38" s="24">
        <f t="shared" si="60"/>
        <v>0</v>
      </c>
      <c r="EX38" s="24">
        <f t="shared" si="60"/>
        <v>0</v>
      </c>
      <c r="EY38" s="24">
        <f t="shared" si="60"/>
        <v>0</v>
      </c>
      <c r="EZ38" s="24">
        <f t="shared" si="60"/>
        <v>0</v>
      </c>
      <c r="FA38" s="24">
        <f t="shared" si="60"/>
        <v>0</v>
      </c>
      <c r="FB38" s="24">
        <f t="shared" si="60"/>
        <v>0</v>
      </c>
      <c r="FC38" s="24">
        <f t="shared" si="60"/>
        <v>0</v>
      </c>
      <c r="FD38" s="24">
        <f t="shared" si="60"/>
        <v>0</v>
      </c>
      <c r="FE38" s="24">
        <f t="shared" si="60"/>
        <v>0</v>
      </c>
      <c r="FF38" s="24">
        <f t="shared" si="60"/>
        <v>0</v>
      </c>
      <c r="FG38" s="24">
        <f t="shared" ref="FG38:FV46" si="61">IFERROR(VLOOKUP($B38+1-FG$9,Allocation_Charge,2,1),0%)</f>
        <v>0</v>
      </c>
      <c r="FH38" s="24">
        <f t="shared" si="61"/>
        <v>0</v>
      </c>
      <c r="FI38" s="24">
        <f t="shared" si="61"/>
        <v>0</v>
      </c>
      <c r="FJ38" s="24">
        <f t="shared" si="61"/>
        <v>0</v>
      </c>
      <c r="FK38" s="24">
        <f t="shared" si="61"/>
        <v>0</v>
      </c>
      <c r="FL38" s="24">
        <f t="shared" si="61"/>
        <v>0</v>
      </c>
      <c r="FM38" s="24">
        <f t="shared" si="61"/>
        <v>0</v>
      </c>
      <c r="FN38" s="24">
        <f t="shared" si="61"/>
        <v>0</v>
      </c>
      <c r="FO38" s="24">
        <f t="shared" si="61"/>
        <v>0</v>
      </c>
      <c r="FP38" s="24">
        <f t="shared" si="61"/>
        <v>0</v>
      </c>
      <c r="FQ38" s="24">
        <f t="shared" si="61"/>
        <v>0</v>
      </c>
      <c r="FR38" s="24">
        <f t="shared" si="61"/>
        <v>0</v>
      </c>
      <c r="FS38" s="24">
        <f t="shared" si="61"/>
        <v>0</v>
      </c>
      <c r="FT38" s="24">
        <f t="shared" si="61"/>
        <v>0</v>
      </c>
      <c r="FU38" s="24">
        <f t="shared" si="61"/>
        <v>0</v>
      </c>
      <c r="FV38" s="24">
        <f t="shared" si="61"/>
        <v>0</v>
      </c>
      <c r="FW38" s="24">
        <f t="shared" ref="FW38:GL46" si="62">IFERROR(VLOOKUP($B38+1-FW$9,Allocation_Charge,2,1),0%)</f>
        <v>0</v>
      </c>
      <c r="FX38" s="24">
        <f t="shared" si="62"/>
        <v>0</v>
      </c>
      <c r="FY38" s="24">
        <f t="shared" si="62"/>
        <v>0</v>
      </c>
      <c r="FZ38" s="24">
        <f t="shared" si="62"/>
        <v>0</v>
      </c>
      <c r="GA38" s="24">
        <f t="shared" si="62"/>
        <v>0</v>
      </c>
      <c r="GB38" s="24">
        <f t="shared" si="62"/>
        <v>0</v>
      </c>
      <c r="GC38" s="24">
        <f t="shared" si="62"/>
        <v>0</v>
      </c>
      <c r="GD38" s="24">
        <f t="shared" si="62"/>
        <v>0</v>
      </c>
      <c r="GE38" s="24">
        <f t="shared" si="62"/>
        <v>0</v>
      </c>
      <c r="GF38" s="24">
        <f t="shared" si="62"/>
        <v>0</v>
      </c>
      <c r="GG38" s="24">
        <f t="shared" si="62"/>
        <v>0</v>
      </c>
      <c r="GH38" s="24">
        <f t="shared" si="62"/>
        <v>0</v>
      </c>
      <c r="GI38" s="24">
        <f t="shared" si="62"/>
        <v>0</v>
      </c>
      <c r="GJ38" s="24">
        <f t="shared" si="62"/>
        <v>0</v>
      </c>
      <c r="GK38" s="24">
        <f t="shared" si="62"/>
        <v>0</v>
      </c>
      <c r="GL38" s="24">
        <f t="shared" si="62"/>
        <v>0</v>
      </c>
      <c r="GM38" s="24">
        <f t="shared" ref="GM38:HB46" si="63">IFERROR(VLOOKUP($B38+1-GM$9,Allocation_Charge,2,1),0%)</f>
        <v>0</v>
      </c>
      <c r="GN38" s="24">
        <f t="shared" si="63"/>
        <v>0</v>
      </c>
      <c r="GO38" s="24">
        <f t="shared" si="63"/>
        <v>0</v>
      </c>
      <c r="GP38" s="24">
        <f t="shared" si="63"/>
        <v>0</v>
      </c>
      <c r="GQ38" s="24">
        <f t="shared" si="63"/>
        <v>0</v>
      </c>
      <c r="GR38" s="24">
        <f t="shared" si="63"/>
        <v>0</v>
      </c>
      <c r="GS38" s="24">
        <f t="shared" si="63"/>
        <v>0</v>
      </c>
      <c r="GT38" s="24">
        <f t="shared" si="63"/>
        <v>0</v>
      </c>
      <c r="GU38" s="24">
        <f t="shared" si="63"/>
        <v>0</v>
      </c>
      <c r="GV38" s="24">
        <f t="shared" si="63"/>
        <v>0</v>
      </c>
      <c r="GW38" s="24">
        <f t="shared" si="63"/>
        <v>0</v>
      </c>
      <c r="GX38" s="24">
        <f t="shared" si="63"/>
        <v>0</v>
      </c>
      <c r="GY38" s="24">
        <f t="shared" si="63"/>
        <v>0</v>
      </c>
      <c r="GZ38" s="24">
        <f t="shared" si="63"/>
        <v>0</v>
      </c>
      <c r="HA38" s="24">
        <f t="shared" si="63"/>
        <v>0</v>
      </c>
      <c r="HB38" s="24">
        <f t="shared" si="63"/>
        <v>0</v>
      </c>
      <c r="HC38" s="24">
        <f t="shared" ref="HC38:HR46" si="64">IFERROR(VLOOKUP($B38+1-HC$9,Allocation_Charge,2,1),0%)</f>
        <v>0</v>
      </c>
      <c r="HD38" s="24">
        <f t="shared" si="64"/>
        <v>0</v>
      </c>
      <c r="HE38" s="24">
        <f t="shared" si="64"/>
        <v>0</v>
      </c>
      <c r="HF38" s="24">
        <f t="shared" si="64"/>
        <v>0</v>
      </c>
      <c r="HG38" s="24">
        <f t="shared" si="64"/>
        <v>0</v>
      </c>
      <c r="HH38" s="24">
        <f t="shared" si="64"/>
        <v>0</v>
      </c>
      <c r="HI38" s="24">
        <f t="shared" si="64"/>
        <v>0</v>
      </c>
      <c r="HJ38" s="24">
        <f t="shared" si="64"/>
        <v>0</v>
      </c>
      <c r="HK38" s="24">
        <f t="shared" si="64"/>
        <v>0</v>
      </c>
      <c r="HL38" s="24">
        <f t="shared" si="64"/>
        <v>0</v>
      </c>
      <c r="HM38" s="24">
        <f t="shared" si="64"/>
        <v>0</v>
      </c>
      <c r="HN38" s="24">
        <f t="shared" si="64"/>
        <v>0</v>
      </c>
      <c r="HO38" s="24">
        <f t="shared" si="64"/>
        <v>0</v>
      </c>
      <c r="HP38" s="24">
        <f t="shared" si="64"/>
        <v>0</v>
      </c>
      <c r="HQ38" s="24">
        <f t="shared" si="64"/>
        <v>0</v>
      </c>
      <c r="HR38" s="24">
        <f t="shared" si="64"/>
        <v>0</v>
      </c>
      <c r="HS38" s="24">
        <f t="shared" ref="HS38:IH46" si="65">IFERROR(VLOOKUP($B38+1-HS$9,Allocation_Charge,2,1),0%)</f>
        <v>0</v>
      </c>
      <c r="HT38" s="24">
        <f t="shared" si="65"/>
        <v>0</v>
      </c>
      <c r="HU38" s="24">
        <f t="shared" si="65"/>
        <v>0</v>
      </c>
      <c r="HV38" s="24">
        <f t="shared" si="65"/>
        <v>0</v>
      </c>
      <c r="HW38" s="24">
        <f t="shared" si="65"/>
        <v>0</v>
      </c>
      <c r="HX38" s="24">
        <f t="shared" si="65"/>
        <v>0</v>
      </c>
      <c r="HY38" s="24">
        <f t="shared" si="65"/>
        <v>0</v>
      </c>
      <c r="HZ38" s="24">
        <f t="shared" si="65"/>
        <v>0</v>
      </c>
      <c r="IA38" s="24">
        <f t="shared" si="65"/>
        <v>0</v>
      </c>
      <c r="IB38" s="24">
        <f t="shared" si="65"/>
        <v>0</v>
      </c>
      <c r="IC38" s="24">
        <f t="shared" si="65"/>
        <v>0</v>
      </c>
      <c r="ID38" s="24">
        <f t="shared" si="65"/>
        <v>0</v>
      </c>
      <c r="IE38" s="24">
        <f t="shared" si="65"/>
        <v>0</v>
      </c>
      <c r="IF38" s="24">
        <f t="shared" si="65"/>
        <v>0</v>
      </c>
      <c r="IG38" s="24">
        <f t="shared" si="65"/>
        <v>0</v>
      </c>
      <c r="IH38" s="24">
        <f t="shared" si="65"/>
        <v>0</v>
      </c>
      <c r="II38" s="24">
        <f t="shared" ref="II38:IR46" si="66">IFERROR(VLOOKUP($B38+1-II$9,Allocation_Charge,2,1),0%)</f>
        <v>0</v>
      </c>
      <c r="IJ38" s="24">
        <f t="shared" si="66"/>
        <v>0</v>
      </c>
      <c r="IK38" s="24">
        <f t="shared" si="66"/>
        <v>0</v>
      </c>
      <c r="IL38" s="24">
        <f t="shared" si="66"/>
        <v>0</v>
      </c>
      <c r="IM38" s="24">
        <f t="shared" si="66"/>
        <v>0</v>
      </c>
      <c r="IN38" s="24">
        <f t="shared" si="66"/>
        <v>0</v>
      </c>
      <c r="IO38" s="24">
        <f t="shared" si="66"/>
        <v>0</v>
      </c>
      <c r="IP38" s="24">
        <f t="shared" si="66"/>
        <v>0</v>
      </c>
      <c r="IQ38" s="24">
        <f t="shared" si="66"/>
        <v>0</v>
      </c>
      <c r="IR38" s="24">
        <f t="shared" si="66"/>
        <v>0</v>
      </c>
    </row>
    <row r="39" spans="2:252" ht="15" customHeight="1" x14ac:dyDescent="0.35">
      <c r="B39" s="13">
        <f t="shared" si="25"/>
        <v>2038</v>
      </c>
      <c r="C39" s="24">
        <f t="shared" si="51"/>
        <v>0</v>
      </c>
      <c r="D39" s="24">
        <f t="shared" si="51"/>
        <v>0</v>
      </c>
      <c r="E39" s="24">
        <f t="shared" si="51"/>
        <v>0</v>
      </c>
      <c r="F39" s="24">
        <f t="shared" si="51"/>
        <v>0</v>
      </c>
      <c r="G39" s="24">
        <f t="shared" si="51"/>
        <v>0</v>
      </c>
      <c r="H39" s="24">
        <f t="shared" si="51"/>
        <v>0</v>
      </c>
      <c r="I39" s="24">
        <f t="shared" si="51"/>
        <v>0</v>
      </c>
      <c r="J39" s="24">
        <f t="shared" si="51"/>
        <v>0</v>
      </c>
      <c r="K39" s="24">
        <f t="shared" si="51"/>
        <v>0</v>
      </c>
      <c r="L39" s="24">
        <f t="shared" si="51"/>
        <v>0</v>
      </c>
      <c r="M39" s="24">
        <f t="shared" si="51"/>
        <v>0</v>
      </c>
      <c r="N39" s="24">
        <f t="shared" si="51"/>
        <v>0</v>
      </c>
      <c r="O39" s="24">
        <f t="shared" si="51"/>
        <v>0</v>
      </c>
      <c r="P39" s="24">
        <f t="shared" si="51"/>
        <v>0</v>
      </c>
      <c r="Q39" s="24">
        <f t="shared" si="51"/>
        <v>0</v>
      </c>
      <c r="R39" s="24">
        <f t="shared" si="51"/>
        <v>0</v>
      </c>
      <c r="S39" s="24">
        <f t="shared" si="52"/>
        <v>0</v>
      </c>
      <c r="T39" s="24">
        <f t="shared" si="52"/>
        <v>0</v>
      </c>
      <c r="U39" s="24">
        <f t="shared" si="52"/>
        <v>0</v>
      </c>
      <c r="V39" s="24">
        <f t="shared" si="52"/>
        <v>0</v>
      </c>
      <c r="W39" s="24">
        <f t="shared" si="52"/>
        <v>0</v>
      </c>
      <c r="X39" s="24">
        <f t="shared" si="52"/>
        <v>0</v>
      </c>
      <c r="Y39" s="24">
        <f t="shared" si="52"/>
        <v>0</v>
      </c>
      <c r="Z39" s="24">
        <f t="shared" si="52"/>
        <v>0</v>
      </c>
      <c r="AA39" s="24">
        <f t="shared" si="52"/>
        <v>0</v>
      </c>
      <c r="AB39" s="24">
        <f t="shared" si="52"/>
        <v>0</v>
      </c>
      <c r="AC39" s="24">
        <f t="shared" si="52"/>
        <v>0</v>
      </c>
      <c r="AD39" s="24">
        <f t="shared" si="52"/>
        <v>0</v>
      </c>
      <c r="AE39" s="24">
        <f t="shared" si="52"/>
        <v>0</v>
      </c>
      <c r="AF39" s="24">
        <f t="shared" si="52"/>
        <v>0</v>
      </c>
      <c r="AG39" s="24">
        <f t="shared" si="52"/>
        <v>0</v>
      </c>
      <c r="AH39" s="24">
        <f t="shared" si="52"/>
        <v>0</v>
      </c>
      <c r="AI39" s="24">
        <f t="shared" si="53"/>
        <v>0</v>
      </c>
      <c r="AJ39" s="24">
        <f t="shared" si="53"/>
        <v>0</v>
      </c>
      <c r="AK39" s="24">
        <f t="shared" si="53"/>
        <v>0</v>
      </c>
      <c r="AL39" s="24">
        <f t="shared" si="53"/>
        <v>0</v>
      </c>
      <c r="AM39" s="24">
        <f t="shared" si="53"/>
        <v>0</v>
      </c>
      <c r="AN39" s="24">
        <f t="shared" si="53"/>
        <v>0</v>
      </c>
      <c r="AO39" s="24">
        <f t="shared" si="53"/>
        <v>0</v>
      </c>
      <c r="AP39" s="24">
        <f t="shared" si="53"/>
        <v>0</v>
      </c>
      <c r="AQ39" s="24">
        <f t="shared" si="53"/>
        <v>0</v>
      </c>
      <c r="AR39" s="24">
        <f t="shared" si="53"/>
        <v>0</v>
      </c>
      <c r="AS39" s="24">
        <f t="shared" si="53"/>
        <v>0</v>
      </c>
      <c r="AT39" s="24">
        <f t="shared" si="53"/>
        <v>0</v>
      </c>
      <c r="AU39" s="24">
        <f t="shared" si="53"/>
        <v>0</v>
      </c>
      <c r="AV39" s="24">
        <f t="shared" si="53"/>
        <v>0</v>
      </c>
      <c r="AW39" s="24">
        <f t="shared" si="53"/>
        <v>0</v>
      </c>
      <c r="AX39" s="24">
        <f t="shared" si="53"/>
        <v>0</v>
      </c>
      <c r="AY39" s="24">
        <f t="shared" si="54"/>
        <v>0</v>
      </c>
      <c r="AZ39" s="24">
        <f t="shared" si="54"/>
        <v>0</v>
      </c>
      <c r="BA39" s="24">
        <f t="shared" si="54"/>
        <v>0</v>
      </c>
      <c r="BB39" s="24">
        <f t="shared" si="54"/>
        <v>0</v>
      </c>
      <c r="BC39" s="24">
        <f t="shared" si="54"/>
        <v>0</v>
      </c>
      <c r="BD39" s="24">
        <f t="shared" si="54"/>
        <v>0</v>
      </c>
      <c r="BE39" s="24">
        <f t="shared" si="54"/>
        <v>0</v>
      </c>
      <c r="BF39" s="24">
        <f t="shared" si="54"/>
        <v>0</v>
      </c>
      <c r="BG39" s="24">
        <f t="shared" si="54"/>
        <v>0</v>
      </c>
      <c r="BH39" s="24">
        <f t="shared" si="54"/>
        <v>0</v>
      </c>
      <c r="BI39" s="24">
        <f t="shared" si="54"/>
        <v>0</v>
      </c>
      <c r="BJ39" s="24">
        <f t="shared" si="54"/>
        <v>0</v>
      </c>
      <c r="BK39" s="24">
        <f t="shared" si="54"/>
        <v>0</v>
      </c>
      <c r="BL39" s="24">
        <f t="shared" si="54"/>
        <v>0</v>
      </c>
      <c r="BM39" s="24">
        <f t="shared" si="54"/>
        <v>0</v>
      </c>
      <c r="BN39" s="24">
        <f t="shared" si="54"/>
        <v>0</v>
      </c>
      <c r="BO39" s="24">
        <f t="shared" si="55"/>
        <v>0</v>
      </c>
      <c r="BP39" s="24">
        <f t="shared" si="55"/>
        <v>0</v>
      </c>
      <c r="BQ39" s="24">
        <f t="shared" si="55"/>
        <v>0</v>
      </c>
      <c r="BR39" s="24">
        <f t="shared" si="55"/>
        <v>0</v>
      </c>
      <c r="BS39" s="24">
        <f t="shared" si="55"/>
        <v>0</v>
      </c>
      <c r="BT39" s="24">
        <f t="shared" si="55"/>
        <v>0</v>
      </c>
      <c r="BU39" s="24">
        <f t="shared" si="55"/>
        <v>0</v>
      </c>
      <c r="BV39" s="24">
        <f t="shared" si="55"/>
        <v>0</v>
      </c>
      <c r="BW39" s="24">
        <f t="shared" si="55"/>
        <v>0</v>
      </c>
      <c r="BX39" s="24">
        <f t="shared" si="55"/>
        <v>0</v>
      </c>
      <c r="BY39" s="24">
        <f t="shared" si="55"/>
        <v>0</v>
      </c>
      <c r="BZ39" s="24">
        <f t="shared" si="55"/>
        <v>0</v>
      </c>
      <c r="CA39" s="24">
        <f t="shared" si="55"/>
        <v>0</v>
      </c>
      <c r="CB39" s="24">
        <f t="shared" si="55"/>
        <v>0</v>
      </c>
      <c r="CC39" s="24">
        <f t="shared" si="55"/>
        <v>0</v>
      </c>
      <c r="CD39" s="24">
        <f t="shared" si="55"/>
        <v>0</v>
      </c>
      <c r="CE39" s="24">
        <f t="shared" si="56"/>
        <v>0</v>
      </c>
      <c r="CF39" s="24">
        <f t="shared" si="56"/>
        <v>0</v>
      </c>
      <c r="CG39" s="24">
        <f t="shared" si="56"/>
        <v>0</v>
      </c>
      <c r="CH39" s="24">
        <f t="shared" si="56"/>
        <v>0</v>
      </c>
      <c r="CI39" s="24">
        <f t="shared" si="56"/>
        <v>0</v>
      </c>
      <c r="CJ39" s="24">
        <f t="shared" si="56"/>
        <v>0</v>
      </c>
      <c r="CK39" s="24">
        <f t="shared" si="56"/>
        <v>0</v>
      </c>
      <c r="CL39" s="24">
        <f t="shared" si="56"/>
        <v>0</v>
      </c>
      <c r="CM39" s="24">
        <f t="shared" si="56"/>
        <v>0</v>
      </c>
      <c r="CN39" s="24">
        <f t="shared" si="56"/>
        <v>0</v>
      </c>
      <c r="CO39" s="24">
        <f t="shared" si="56"/>
        <v>0</v>
      </c>
      <c r="CP39" s="24">
        <f t="shared" si="56"/>
        <v>0</v>
      </c>
      <c r="CQ39" s="24">
        <f t="shared" si="56"/>
        <v>0</v>
      </c>
      <c r="CR39" s="24">
        <f t="shared" si="56"/>
        <v>0</v>
      </c>
      <c r="CS39" s="24">
        <f t="shared" si="56"/>
        <v>0</v>
      </c>
      <c r="CT39" s="24">
        <f t="shared" si="56"/>
        <v>0</v>
      </c>
      <c r="CU39" s="24">
        <f t="shared" si="57"/>
        <v>0</v>
      </c>
      <c r="CV39" s="24">
        <f t="shared" si="57"/>
        <v>0</v>
      </c>
      <c r="CW39" s="24">
        <f t="shared" si="57"/>
        <v>0</v>
      </c>
      <c r="CX39" s="24">
        <f t="shared" si="57"/>
        <v>0</v>
      </c>
      <c r="CY39" s="24">
        <f t="shared" si="57"/>
        <v>0</v>
      </c>
      <c r="CZ39" s="24">
        <f t="shared" si="57"/>
        <v>0</v>
      </c>
      <c r="DA39" s="24">
        <f t="shared" si="57"/>
        <v>0</v>
      </c>
      <c r="DB39" s="24">
        <f t="shared" si="57"/>
        <v>0</v>
      </c>
      <c r="DC39" s="24">
        <f t="shared" si="57"/>
        <v>0</v>
      </c>
      <c r="DD39" s="24">
        <f t="shared" si="57"/>
        <v>0</v>
      </c>
      <c r="DE39" s="24">
        <f t="shared" si="57"/>
        <v>0</v>
      </c>
      <c r="DF39" s="24">
        <f t="shared" si="57"/>
        <v>0</v>
      </c>
      <c r="DG39" s="24">
        <f t="shared" si="57"/>
        <v>0</v>
      </c>
      <c r="DH39" s="24">
        <f t="shared" si="57"/>
        <v>0</v>
      </c>
      <c r="DI39" s="24">
        <f t="shared" si="57"/>
        <v>0</v>
      </c>
      <c r="DJ39" s="24">
        <f t="shared" si="57"/>
        <v>0</v>
      </c>
      <c r="DK39" s="24">
        <f t="shared" si="58"/>
        <v>0</v>
      </c>
      <c r="DL39" s="24">
        <f t="shared" si="58"/>
        <v>0</v>
      </c>
      <c r="DM39" s="24">
        <f t="shared" si="58"/>
        <v>0</v>
      </c>
      <c r="DN39" s="24">
        <f t="shared" si="58"/>
        <v>0</v>
      </c>
      <c r="DO39" s="24">
        <f t="shared" si="58"/>
        <v>0</v>
      </c>
      <c r="DP39" s="24">
        <f t="shared" si="58"/>
        <v>0</v>
      </c>
      <c r="DQ39" s="24">
        <f t="shared" si="58"/>
        <v>0</v>
      </c>
      <c r="DR39" s="24">
        <f t="shared" si="58"/>
        <v>0</v>
      </c>
      <c r="DS39" s="24">
        <f t="shared" si="58"/>
        <v>0</v>
      </c>
      <c r="DT39" s="24">
        <f t="shared" si="58"/>
        <v>0</v>
      </c>
      <c r="DU39" s="24">
        <f t="shared" si="58"/>
        <v>0</v>
      </c>
      <c r="DV39" s="24">
        <f t="shared" si="58"/>
        <v>0</v>
      </c>
      <c r="DW39" s="24">
        <f t="shared" si="58"/>
        <v>0</v>
      </c>
      <c r="DX39" s="24">
        <f t="shared" si="58"/>
        <v>0</v>
      </c>
      <c r="DY39" s="24">
        <f t="shared" si="58"/>
        <v>0</v>
      </c>
      <c r="DZ39" s="24">
        <f t="shared" si="58"/>
        <v>0</v>
      </c>
      <c r="EA39" s="24">
        <f t="shared" si="59"/>
        <v>0</v>
      </c>
      <c r="EB39" s="24">
        <f t="shared" si="59"/>
        <v>0</v>
      </c>
      <c r="EC39" s="24">
        <f t="shared" si="59"/>
        <v>0</v>
      </c>
      <c r="ED39" s="24">
        <f t="shared" si="59"/>
        <v>0</v>
      </c>
      <c r="EE39" s="24">
        <f t="shared" si="59"/>
        <v>0</v>
      </c>
      <c r="EF39" s="24">
        <f t="shared" si="59"/>
        <v>0</v>
      </c>
      <c r="EG39" s="24">
        <f t="shared" si="59"/>
        <v>0</v>
      </c>
      <c r="EH39" s="24">
        <f t="shared" si="59"/>
        <v>0</v>
      </c>
      <c r="EI39" s="24">
        <f t="shared" si="59"/>
        <v>0</v>
      </c>
      <c r="EJ39" s="24">
        <f t="shared" si="59"/>
        <v>0</v>
      </c>
      <c r="EK39" s="24">
        <f t="shared" si="59"/>
        <v>0</v>
      </c>
      <c r="EL39" s="24">
        <f t="shared" si="59"/>
        <v>0</v>
      </c>
      <c r="EM39" s="24">
        <f t="shared" si="59"/>
        <v>0</v>
      </c>
      <c r="EN39" s="24">
        <f t="shared" si="59"/>
        <v>0</v>
      </c>
      <c r="EO39" s="24">
        <f t="shared" si="59"/>
        <v>0</v>
      </c>
      <c r="EP39" s="24">
        <f t="shared" si="59"/>
        <v>0</v>
      </c>
      <c r="EQ39" s="24">
        <f t="shared" si="60"/>
        <v>0</v>
      </c>
      <c r="ER39" s="24">
        <f t="shared" si="60"/>
        <v>0</v>
      </c>
      <c r="ES39" s="24">
        <f t="shared" si="60"/>
        <v>0</v>
      </c>
      <c r="ET39" s="24">
        <f t="shared" si="60"/>
        <v>0</v>
      </c>
      <c r="EU39" s="24">
        <f t="shared" si="60"/>
        <v>0</v>
      </c>
      <c r="EV39" s="24">
        <f t="shared" si="60"/>
        <v>0</v>
      </c>
      <c r="EW39" s="24">
        <f t="shared" si="60"/>
        <v>0</v>
      </c>
      <c r="EX39" s="24">
        <f t="shared" si="60"/>
        <v>0</v>
      </c>
      <c r="EY39" s="24">
        <f t="shared" si="60"/>
        <v>0</v>
      </c>
      <c r="EZ39" s="24">
        <f t="shared" si="60"/>
        <v>0</v>
      </c>
      <c r="FA39" s="24">
        <f t="shared" si="60"/>
        <v>0</v>
      </c>
      <c r="FB39" s="24">
        <f t="shared" si="60"/>
        <v>0</v>
      </c>
      <c r="FC39" s="24">
        <f t="shared" si="60"/>
        <v>0</v>
      </c>
      <c r="FD39" s="24">
        <f t="shared" si="60"/>
        <v>0</v>
      </c>
      <c r="FE39" s="24">
        <f t="shared" si="60"/>
        <v>0</v>
      </c>
      <c r="FF39" s="24">
        <f t="shared" si="60"/>
        <v>0</v>
      </c>
      <c r="FG39" s="24">
        <f t="shared" si="61"/>
        <v>0</v>
      </c>
      <c r="FH39" s="24">
        <f t="shared" si="61"/>
        <v>0</v>
      </c>
      <c r="FI39" s="24">
        <f t="shared" si="61"/>
        <v>0</v>
      </c>
      <c r="FJ39" s="24">
        <f t="shared" si="61"/>
        <v>0</v>
      </c>
      <c r="FK39" s="24">
        <f t="shared" si="61"/>
        <v>0</v>
      </c>
      <c r="FL39" s="24">
        <f t="shared" si="61"/>
        <v>0</v>
      </c>
      <c r="FM39" s="24">
        <f t="shared" si="61"/>
        <v>0</v>
      </c>
      <c r="FN39" s="24">
        <f t="shared" si="61"/>
        <v>0</v>
      </c>
      <c r="FO39" s="24">
        <f t="shared" si="61"/>
        <v>0</v>
      </c>
      <c r="FP39" s="24">
        <f t="shared" si="61"/>
        <v>0</v>
      </c>
      <c r="FQ39" s="24">
        <f t="shared" si="61"/>
        <v>0</v>
      </c>
      <c r="FR39" s="24">
        <f t="shared" si="61"/>
        <v>0</v>
      </c>
      <c r="FS39" s="24">
        <f t="shared" si="61"/>
        <v>0</v>
      </c>
      <c r="FT39" s="24">
        <f t="shared" si="61"/>
        <v>0</v>
      </c>
      <c r="FU39" s="24">
        <f t="shared" si="61"/>
        <v>0</v>
      </c>
      <c r="FV39" s="24">
        <f t="shared" si="61"/>
        <v>0</v>
      </c>
      <c r="FW39" s="24">
        <f t="shared" si="62"/>
        <v>0</v>
      </c>
      <c r="FX39" s="24">
        <f t="shared" si="62"/>
        <v>0</v>
      </c>
      <c r="FY39" s="24">
        <f t="shared" si="62"/>
        <v>0</v>
      </c>
      <c r="FZ39" s="24">
        <f t="shared" si="62"/>
        <v>0</v>
      </c>
      <c r="GA39" s="24">
        <f t="shared" si="62"/>
        <v>0</v>
      </c>
      <c r="GB39" s="24">
        <f t="shared" si="62"/>
        <v>0</v>
      </c>
      <c r="GC39" s="24">
        <f t="shared" si="62"/>
        <v>0</v>
      </c>
      <c r="GD39" s="24">
        <f t="shared" si="62"/>
        <v>0</v>
      </c>
      <c r="GE39" s="24">
        <f t="shared" si="62"/>
        <v>0</v>
      </c>
      <c r="GF39" s="24">
        <f t="shared" si="62"/>
        <v>0</v>
      </c>
      <c r="GG39" s="24">
        <f t="shared" si="62"/>
        <v>0</v>
      </c>
      <c r="GH39" s="24">
        <f t="shared" si="62"/>
        <v>0</v>
      </c>
      <c r="GI39" s="24">
        <f t="shared" si="62"/>
        <v>0</v>
      </c>
      <c r="GJ39" s="24">
        <f t="shared" si="62"/>
        <v>0</v>
      </c>
      <c r="GK39" s="24">
        <f t="shared" si="62"/>
        <v>0</v>
      </c>
      <c r="GL39" s="24">
        <f t="shared" si="62"/>
        <v>0</v>
      </c>
      <c r="GM39" s="24">
        <f t="shared" si="63"/>
        <v>0</v>
      </c>
      <c r="GN39" s="24">
        <f t="shared" si="63"/>
        <v>0</v>
      </c>
      <c r="GO39" s="24">
        <f t="shared" si="63"/>
        <v>0</v>
      </c>
      <c r="GP39" s="24">
        <f t="shared" si="63"/>
        <v>0</v>
      </c>
      <c r="GQ39" s="24">
        <f t="shared" si="63"/>
        <v>0</v>
      </c>
      <c r="GR39" s="24">
        <f t="shared" si="63"/>
        <v>0</v>
      </c>
      <c r="GS39" s="24">
        <f t="shared" si="63"/>
        <v>0</v>
      </c>
      <c r="GT39" s="24">
        <f t="shared" si="63"/>
        <v>0</v>
      </c>
      <c r="GU39" s="24">
        <f t="shared" si="63"/>
        <v>0</v>
      </c>
      <c r="GV39" s="24">
        <f t="shared" si="63"/>
        <v>0</v>
      </c>
      <c r="GW39" s="24">
        <f t="shared" si="63"/>
        <v>0</v>
      </c>
      <c r="GX39" s="24">
        <f t="shared" si="63"/>
        <v>0</v>
      </c>
      <c r="GY39" s="24">
        <f t="shared" si="63"/>
        <v>0</v>
      </c>
      <c r="GZ39" s="24">
        <f t="shared" si="63"/>
        <v>0</v>
      </c>
      <c r="HA39" s="24">
        <f t="shared" si="63"/>
        <v>0</v>
      </c>
      <c r="HB39" s="24">
        <f t="shared" si="63"/>
        <v>0</v>
      </c>
      <c r="HC39" s="24">
        <f t="shared" si="64"/>
        <v>0</v>
      </c>
      <c r="HD39" s="24">
        <f t="shared" si="64"/>
        <v>0</v>
      </c>
      <c r="HE39" s="24">
        <f t="shared" si="64"/>
        <v>0</v>
      </c>
      <c r="HF39" s="24">
        <f t="shared" si="64"/>
        <v>0</v>
      </c>
      <c r="HG39" s="24">
        <f t="shared" si="64"/>
        <v>0</v>
      </c>
      <c r="HH39" s="24">
        <f t="shared" si="64"/>
        <v>0</v>
      </c>
      <c r="HI39" s="24">
        <f t="shared" si="64"/>
        <v>0</v>
      </c>
      <c r="HJ39" s="24">
        <f t="shared" si="64"/>
        <v>0</v>
      </c>
      <c r="HK39" s="24">
        <f t="shared" si="64"/>
        <v>0</v>
      </c>
      <c r="HL39" s="24">
        <f t="shared" si="64"/>
        <v>0</v>
      </c>
      <c r="HM39" s="24">
        <f t="shared" si="64"/>
        <v>0</v>
      </c>
      <c r="HN39" s="24">
        <f t="shared" si="64"/>
        <v>0</v>
      </c>
      <c r="HO39" s="24">
        <f t="shared" si="64"/>
        <v>0</v>
      </c>
      <c r="HP39" s="24">
        <f t="shared" si="64"/>
        <v>0</v>
      </c>
      <c r="HQ39" s="24">
        <f t="shared" si="64"/>
        <v>0</v>
      </c>
      <c r="HR39" s="24">
        <f t="shared" si="64"/>
        <v>0</v>
      </c>
      <c r="HS39" s="24">
        <f t="shared" si="65"/>
        <v>0</v>
      </c>
      <c r="HT39" s="24">
        <f t="shared" si="65"/>
        <v>0</v>
      </c>
      <c r="HU39" s="24">
        <f t="shared" si="65"/>
        <v>0</v>
      </c>
      <c r="HV39" s="24">
        <f t="shared" si="65"/>
        <v>0</v>
      </c>
      <c r="HW39" s="24">
        <f t="shared" si="65"/>
        <v>0</v>
      </c>
      <c r="HX39" s="24">
        <f t="shared" si="65"/>
        <v>0</v>
      </c>
      <c r="HY39" s="24">
        <f t="shared" si="65"/>
        <v>0</v>
      </c>
      <c r="HZ39" s="24">
        <f t="shared" si="65"/>
        <v>0</v>
      </c>
      <c r="IA39" s="24">
        <f t="shared" si="65"/>
        <v>0</v>
      </c>
      <c r="IB39" s="24">
        <f t="shared" si="65"/>
        <v>0</v>
      </c>
      <c r="IC39" s="24">
        <f t="shared" si="65"/>
        <v>0</v>
      </c>
      <c r="ID39" s="24">
        <f t="shared" si="65"/>
        <v>0</v>
      </c>
      <c r="IE39" s="24">
        <f t="shared" si="65"/>
        <v>0</v>
      </c>
      <c r="IF39" s="24">
        <f t="shared" si="65"/>
        <v>0</v>
      </c>
      <c r="IG39" s="24">
        <f t="shared" si="65"/>
        <v>0</v>
      </c>
      <c r="IH39" s="24">
        <f t="shared" si="65"/>
        <v>0</v>
      </c>
      <c r="II39" s="24">
        <f t="shared" si="66"/>
        <v>0</v>
      </c>
      <c r="IJ39" s="24">
        <f t="shared" si="66"/>
        <v>0</v>
      </c>
      <c r="IK39" s="24">
        <f t="shared" si="66"/>
        <v>0</v>
      </c>
      <c r="IL39" s="24">
        <f t="shared" si="66"/>
        <v>0</v>
      </c>
      <c r="IM39" s="24">
        <f t="shared" si="66"/>
        <v>0</v>
      </c>
      <c r="IN39" s="24">
        <f t="shared" si="66"/>
        <v>0</v>
      </c>
      <c r="IO39" s="24">
        <f t="shared" si="66"/>
        <v>0</v>
      </c>
      <c r="IP39" s="24">
        <f t="shared" si="66"/>
        <v>0</v>
      </c>
      <c r="IQ39" s="24">
        <f t="shared" si="66"/>
        <v>0</v>
      </c>
      <c r="IR39" s="24">
        <f t="shared" si="66"/>
        <v>0</v>
      </c>
    </row>
    <row r="40" spans="2:252" ht="15" customHeight="1" x14ac:dyDescent="0.35">
      <c r="B40" s="13">
        <f t="shared" si="25"/>
        <v>2039</v>
      </c>
      <c r="C40" s="24">
        <f t="shared" si="51"/>
        <v>0</v>
      </c>
      <c r="D40" s="24">
        <f t="shared" si="51"/>
        <v>0</v>
      </c>
      <c r="E40" s="24">
        <f t="shared" si="51"/>
        <v>0</v>
      </c>
      <c r="F40" s="24">
        <f t="shared" si="51"/>
        <v>0</v>
      </c>
      <c r="G40" s="24">
        <f t="shared" si="51"/>
        <v>0</v>
      </c>
      <c r="H40" s="24">
        <f t="shared" si="51"/>
        <v>0</v>
      </c>
      <c r="I40" s="24">
        <f t="shared" si="51"/>
        <v>0</v>
      </c>
      <c r="J40" s="24">
        <f t="shared" si="51"/>
        <v>0</v>
      </c>
      <c r="K40" s="24">
        <f t="shared" si="51"/>
        <v>0</v>
      </c>
      <c r="L40" s="24">
        <f t="shared" si="51"/>
        <v>0</v>
      </c>
      <c r="M40" s="24">
        <f t="shared" si="51"/>
        <v>0</v>
      </c>
      <c r="N40" s="24">
        <f t="shared" si="51"/>
        <v>0</v>
      </c>
      <c r="O40" s="24">
        <f t="shared" si="51"/>
        <v>0</v>
      </c>
      <c r="P40" s="24">
        <f t="shared" si="51"/>
        <v>0</v>
      </c>
      <c r="Q40" s="24">
        <f t="shared" si="51"/>
        <v>0</v>
      </c>
      <c r="R40" s="24">
        <f t="shared" si="51"/>
        <v>0</v>
      </c>
      <c r="S40" s="24">
        <f t="shared" si="52"/>
        <v>0</v>
      </c>
      <c r="T40" s="24">
        <f t="shared" si="52"/>
        <v>0</v>
      </c>
      <c r="U40" s="24">
        <f t="shared" si="52"/>
        <v>0</v>
      </c>
      <c r="V40" s="24">
        <f t="shared" si="52"/>
        <v>0</v>
      </c>
      <c r="W40" s="24">
        <f t="shared" si="52"/>
        <v>0</v>
      </c>
      <c r="X40" s="24">
        <f t="shared" si="52"/>
        <v>0</v>
      </c>
      <c r="Y40" s="24">
        <f t="shared" si="52"/>
        <v>0</v>
      </c>
      <c r="Z40" s="24">
        <f t="shared" si="52"/>
        <v>0</v>
      </c>
      <c r="AA40" s="24">
        <f t="shared" si="52"/>
        <v>0</v>
      </c>
      <c r="AB40" s="24">
        <f t="shared" si="52"/>
        <v>0</v>
      </c>
      <c r="AC40" s="24">
        <f t="shared" si="52"/>
        <v>0</v>
      </c>
      <c r="AD40" s="24">
        <f t="shared" si="52"/>
        <v>0</v>
      </c>
      <c r="AE40" s="24">
        <f t="shared" si="52"/>
        <v>0</v>
      </c>
      <c r="AF40" s="24">
        <f t="shared" si="52"/>
        <v>0</v>
      </c>
      <c r="AG40" s="24">
        <f t="shared" si="52"/>
        <v>0</v>
      </c>
      <c r="AH40" s="24">
        <f t="shared" si="52"/>
        <v>0</v>
      </c>
      <c r="AI40" s="24">
        <f t="shared" si="53"/>
        <v>0</v>
      </c>
      <c r="AJ40" s="24">
        <f t="shared" si="53"/>
        <v>0</v>
      </c>
      <c r="AK40" s="24">
        <f t="shared" si="53"/>
        <v>0</v>
      </c>
      <c r="AL40" s="24">
        <f t="shared" si="53"/>
        <v>0</v>
      </c>
      <c r="AM40" s="24">
        <f t="shared" si="53"/>
        <v>0</v>
      </c>
      <c r="AN40" s="24">
        <f t="shared" si="53"/>
        <v>0</v>
      </c>
      <c r="AO40" s="24">
        <f t="shared" si="53"/>
        <v>0</v>
      </c>
      <c r="AP40" s="24">
        <f t="shared" si="53"/>
        <v>0</v>
      </c>
      <c r="AQ40" s="24">
        <f t="shared" si="53"/>
        <v>0</v>
      </c>
      <c r="AR40" s="24">
        <f t="shared" si="53"/>
        <v>0</v>
      </c>
      <c r="AS40" s="24">
        <f t="shared" si="53"/>
        <v>0</v>
      </c>
      <c r="AT40" s="24">
        <f t="shared" si="53"/>
        <v>0</v>
      </c>
      <c r="AU40" s="24">
        <f t="shared" si="53"/>
        <v>0</v>
      </c>
      <c r="AV40" s="24">
        <f t="shared" si="53"/>
        <v>0</v>
      </c>
      <c r="AW40" s="24">
        <f t="shared" si="53"/>
        <v>0</v>
      </c>
      <c r="AX40" s="24">
        <f t="shared" si="53"/>
        <v>0</v>
      </c>
      <c r="AY40" s="24">
        <f t="shared" si="54"/>
        <v>0</v>
      </c>
      <c r="AZ40" s="24">
        <f t="shared" si="54"/>
        <v>0</v>
      </c>
      <c r="BA40" s="24">
        <f t="shared" si="54"/>
        <v>0</v>
      </c>
      <c r="BB40" s="24">
        <f t="shared" si="54"/>
        <v>0</v>
      </c>
      <c r="BC40" s="24">
        <f t="shared" si="54"/>
        <v>0</v>
      </c>
      <c r="BD40" s="24">
        <f t="shared" si="54"/>
        <v>0</v>
      </c>
      <c r="BE40" s="24">
        <f t="shared" si="54"/>
        <v>0</v>
      </c>
      <c r="BF40" s="24">
        <f t="shared" si="54"/>
        <v>0</v>
      </c>
      <c r="BG40" s="24">
        <f t="shared" si="54"/>
        <v>0</v>
      </c>
      <c r="BH40" s="24">
        <f t="shared" si="54"/>
        <v>0</v>
      </c>
      <c r="BI40" s="24">
        <f t="shared" si="54"/>
        <v>0</v>
      </c>
      <c r="BJ40" s="24">
        <f t="shared" si="54"/>
        <v>0</v>
      </c>
      <c r="BK40" s="24">
        <f t="shared" si="54"/>
        <v>0</v>
      </c>
      <c r="BL40" s="24">
        <f t="shared" si="54"/>
        <v>0</v>
      </c>
      <c r="BM40" s="24">
        <f t="shared" si="54"/>
        <v>0</v>
      </c>
      <c r="BN40" s="24">
        <f t="shared" si="54"/>
        <v>0</v>
      </c>
      <c r="BO40" s="24">
        <f t="shared" si="55"/>
        <v>0</v>
      </c>
      <c r="BP40" s="24">
        <f t="shared" si="55"/>
        <v>0</v>
      </c>
      <c r="BQ40" s="24">
        <f t="shared" si="55"/>
        <v>0</v>
      </c>
      <c r="BR40" s="24">
        <f t="shared" si="55"/>
        <v>0</v>
      </c>
      <c r="BS40" s="24">
        <f t="shared" si="55"/>
        <v>0</v>
      </c>
      <c r="BT40" s="24">
        <f t="shared" si="55"/>
        <v>0</v>
      </c>
      <c r="BU40" s="24">
        <f t="shared" si="55"/>
        <v>0</v>
      </c>
      <c r="BV40" s="24">
        <f t="shared" si="55"/>
        <v>0</v>
      </c>
      <c r="BW40" s="24">
        <f t="shared" si="55"/>
        <v>0</v>
      </c>
      <c r="BX40" s="24">
        <f t="shared" si="55"/>
        <v>0</v>
      </c>
      <c r="BY40" s="24">
        <f t="shared" si="55"/>
        <v>0</v>
      </c>
      <c r="BZ40" s="24">
        <f t="shared" si="55"/>
        <v>0</v>
      </c>
      <c r="CA40" s="24">
        <f t="shared" si="55"/>
        <v>0</v>
      </c>
      <c r="CB40" s="24">
        <f t="shared" si="55"/>
        <v>0</v>
      </c>
      <c r="CC40" s="24">
        <f t="shared" si="55"/>
        <v>0</v>
      </c>
      <c r="CD40" s="24">
        <f t="shared" si="55"/>
        <v>0</v>
      </c>
      <c r="CE40" s="24">
        <f t="shared" si="56"/>
        <v>0</v>
      </c>
      <c r="CF40" s="24">
        <f t="shared" si="56"/>
        <v>0</v>
      </c>
      <c r="CG40" s="24">
        <f t="shared" si="56"/>
        <v>0</v>
      </c>
      <c r="CH40" s="24">
        <f t="shared" si="56"/>
        <v>0</v>
      </c>
      <c r="CI40" s="24">
        <f t="shared" si="56"/>
        <v>0</v>
      </c>
      <c r="CJ40" s="24">
        <f t="shared" si="56"/>
        <v>0</v>
      </c>
      <c r="CK40" s="24">
        <f t="shared" si="56"/>
        <v>0</v>
      </c>
      <c r="CL40" s="24">
        <f t="shared" si="56"/>
        <v>0</v>
      </c>
      <c r="CM40" s="24">
        <f t="shared" si="56"/>
        <v>0</v>
      </c>
      <c r="CN40" s="24">
        <f t="shared" si="56"/>
        <v>0</v>
      </c>
      <c r="CO40" s="24">
        <f t="shared" si="56"/>
        <v>0</v>
      </c>
      <c r="CP40" s="24">
        <f t="shared" si="56"/>
        <v>0</v>
      </c>
      <c r="CQ40" s="24">
        <f t="shared" si="56"/>
        <v>0</v>
      </c>
      <c r="CR40" s="24">
        <f t="shared" si="56"/>
        <v>0</v>
      </c>
      <c r="CS40" s="24">
        <f t="shared" si="56"/>
        <v>0</v>
      </c>
      <c r="CT40" s="24">
        <f t="shared" si="56"/>
        <v>0</v>
      </c>
      <c r="CU40" s="24">
        <f t="shared" si="57"/>
        <v>0</v>
      </c>
      <c r="CV40" s="24">
        <f t="shared" si="57"/>
        <v>0</v>
      </c>
      <c r="CW40" s="24">
        <f t="shared" si="57"/>
        <v>0</v>
      </c>
      <c r="CX40" s="24">
        <f t="shared" si="57"/>
        <v>0</v>
      </c>
      <c r="CY40" s="24">
        <f t="shared" si="57"/>
        <v>0</v>
      </c>
      <c r="CZ40" s="24">
        <f t="shared" si="57"/>
        <v>0</v>
      </c>
      <c r="DA40" s="24">
        <f t="shared" si="57"/>
        <v>0</v>
      </c>
      <c r="DB40" s="24">
        <f t="shared" si="57"/>
        <v>0</v>
      </c>
      <c r="DC40" s="24">
        <f t="shared" si="57"/>
        <v>0</v>
      </c>
      <c r="DD40" s="24">
        <f t="shared" si="57"/>
        <v>0</v>
      </c>
      <c r="DE40" s="24">
        <f t="shared" si="57"/>
        <v>0</v>
      </c>
      <c r="DF40" s="24">
        <f t="shared" si="57"/>
        <v>0</v>
      </c>
      <c r="DG40" s="24">
        <f t="shared" si="57"/>
        <v>0</v>
      </c>
      <c r="DH40" s="24">
        <f t="shared" si="57"/>
        <v>0</v>
      </c>
      <c r="DI40" s="24">
        <f t="shared" si="57"/>
        <v>0</v>
      </c>
      <c r="DJ40" s="24">
        <f t="shared" si="57"/>
        <v>0</v>
      </c>
      <c r="DK40" s="24">
        <f t="shared" si="58"/>
        <v>0</v>
      </c>
      <c r="DL40" s="24">
        <f t="shared" si="58"/>
        <v>0</v>
      </c>
      <c r="DM40" s="24">
        <f t="shared" si="58"/>
        <v>0</v>
      </c>
      <c r="DN40" s="24">
        <f t="shared" si="58"/>
        <v>0</v>
      </c>
      <c r="DO40" s="24">
        <f t="shared" si="58"/>
        <v>0</v>
      </c>
      <c r="DP40" s="24">
        <f t="shared" si="58"/>
        <v>0</v>
      </c>
      <c r="DQ40" s="24">
        <f t="shared" si="58"/>
        <v>0</v>
      </c>
      <c r="DR40" s="24">
        <f t="shared" si="58"/>
        <v>0</v>
      </c>
      <c r="DS40" s="24">
        <f t="shared" si="58"/>
        <v>0</v>
      </c>
      <c r="DT40" s="24">
        <f t="shared" si="58"/>
        <v>0</v>
      </c>
      <c r="DU40" s="24">
        <f t="shared" si="58"/>
        <v>0</v>
      </c>
      <c r="DV40" s="24">
        <f t="shared" si="58"/>
        <v>0</v>
      </c>
      <c r="DW40" s="24">
        <f t="shared" si="58"/>
        <v>0</v>
      </c>
      <c r="DX40" s="24">
        <f t="shared" si="58"/>
        <v>0</v>
      </c>
      <c r="DY40" s="24">
        <f t="shared" si="58"/>
        <v>0</v>
      </c>
      <c r="DZ40" s="24">
        <f t="shared" si="58"/>
        <v>0</v>
      </c>
      <c r="EA40" s="24">
        <f t="shared" si="59"/>
        <v>0</v>
      </c>
      <c r="EB40" s="24">
        <f t="shared" si="59"/>
        <v>0</v>
      </c>
      <c r="EC40" s="24">
        <f t="shared" si="59"/>
        <v>0</v>
      </c>
      <c r="ED40" s="24">
        <f t="shared" si="59"/>
        <v>0</v>
      </c>
      <c r="EE40" s="24">
        <f t="shared" si="59"/>
        <v>0</v>
      </c>
      <c r="EF40" s="24">
        <f t="shared" si="59"/>
        <v>0</v>
      </c>
      <c r="EG40" s="24">
        <f t="shared" si="59"/>
        <v>0</v>
      </c>
      <c r="EH40" s="24">
        <f t="shared" si="59"/>
        <v>0</v>
      </c>
      <c r="EI40" s="24">
        <f t="shared" si="59"/>
        <v>0</v>
      </c>
      <c r="EJ40" s="24">
        <f t="shared" si="59"/>
        <v>0</v>
      </c>
      <c r="EK40" s="24">
        <f t="shared" si="59"/>
        <v>0</v>
      </c>
      <c r="EL40" s="24">
        <f t="shared" si="59"/>
        <v>0</v>
      </c>
      <c r="EM40" s="24">
        <f t="shared" si="59"/>
        <v>0</v>
      </c>
      <c r="EN40" s="24">
        <f t="shared" si="59"/>
        <v>0</v>
      </c>
      <c r="EO40" s="24">
        <f t="shared" si="59"/>
        <v>0</v>
      </c>
      <c r="EP40" s="24">
        <f t="shared" si="59"/>
        <v>0</v>
      </c>
      <c r="EQ40" s="24">
        <f t="shared" si="60"/>
        <v>0</v>
      </c>
      <c r="ER40" s="24">
        <f t="shared" si="60"/>
        <v>0</v>
      </c>
      <c r="ES40" s="24">
        <f t="shared" si="60"/>
        <v>0</v>
      </c>
      <c r="ET40" s="24">
        <f t="shared" si="60"/>
        <v>0</v>
      </c>
      <c r="EU40" s="24">
        <f t="shared" si="60"/>
        <v>0</v>
      </c>
      <c r="EV40" s="24">
        <f t="shared" si="60"/>
        <v>0</v>
      </c>
      <c r="EW40" s="24">
        <f t="shared" si="60"/>
        <v>0</v>
      </c>
      <c r="EX40" s="24">
        <f t="shared" si="60"/>
        <v>0</v>
      </c>
      <c r="EY40" s="24">
        <f t="shared" si="60"/>
        <v>0</v>
      </c>
      <c r="EZ40" s="24">
        <f t="shared" si="60"/>
        <v>0</v>
      </c>
      <c r="FA40" s="24">
        <f t="shared" si="60"/>
        <v>0</v>
      </c>
      <c r="FB40" s="24">
        <f t="shared" si="60"/>
        <v>0</v>
      </c>
      <c r="FC40" s="24">
        <f t="shared" si="60"/>
        <v>0</v>
      </c>
      <c r="FD40" s="24">
        <f t="shared" si="60"/>
        <v>0</v>
      </c>
      <c r="FE40" s="24">
        <f t="shared" si="60"/>
        <v>0</v>
      </c>
      <c r="FF40" s="24">
        <f t="shared" si="60"/>
        <v>0</v>
      </c>
      <c r="FG40" s="24">
        <f t="shared" si="61"/>
        <v>0</v>
      </c>
      <c r="FH40" s="24">
        <f t="shared" si="61"/>
        <v>0</v>
      </c>
      <c r="FI40" s="24">
        <f t="shared" si="61"/>
        <v>0</v>
      </c>
      <c r="FJ40" s="24">
        <f t="shared" si="61"/>
        <v>0</v>
      </c>
      <c r="FK40" s="24">
        <f t="shared" si="61"/>
        <v>0</v>
      </c>
      <c r="FL40" s="24">
        <f t="shared" si="61"/>
        <v>0</v>
      </c>
      <c r="FM40" s="24">
        <f t="shared" si="61"/>
        <v>0</v>
      </c>
      <c r="FN40" s="24">
        <f t="shared" si="61"/>
        <v>0</v>
      </c>
      <c r="FO40" s="24">
        <f t="shared" si="61"/>
        <v>0</v>
      </c>
      <c r="FP40" s="24">
        <f t="shared" si="61"/>
        <v>0</v>
      </c>
      <c r="FQ40" s="24">
        <f t="shared" si="61"/>
        <v>0</v>
      </c>
      <c r="FR40" s="24">
        <f t="shared" si="61"/>
        <v>0</v>
      </c>
      <c r="FS40" s="24">
        <f t="shared" si="61"/>
        <v>0</v>
      </c>
      <c r="FT40" s="24">
        <f t="shared" si="61"/>
        <v>0</v>
      </c>
      <c r="FU40" s="24">
        <f t="shared" si="61"/>
        <v>0</v>
      </c>
      <c r="FV40" s="24">
        <f t="shared" si="61"/>
        <v>0</v>
      </c>
      <c r="FW40" s="24">
        <f t="shared" si="62"/>
        <v>0</v>
      </c>
      <c r="FX40" s="24">
        <f t="shared" si="62"/>
        <v>0</v>
      </c>
      <c r="FY40" s="24">
        <f t="shared" si="62"/>
        <v>0</v>
      </c>
      <c r="FZ40" s="24">
        <f t="shared" si="62"/>
        <v>0</v>
      </c>
      <c r="GA40" s="24">
        <f t="shared" si="62"/>
        <v>0</v>
      </c>
      <c r="GB40" s="24">
        <f t="shared" si="62"/>
        <v>0</v>
      </c>
      <c r="GC40" s="24">
        <f t="shared" si="62"/>
        <v>0</v>
      </c>
      <c r="GD40" s="24">
        <f t="shared" si="62"/>
        <v>0</v>
      </c>
      <c r="GE40" s="24">
        <f t="shared" si="62"/>
        <v>0</v>
      </c>
      <c r="GF40" s="24">
        <f t="shared" si="62"/>
        <v>0</v>
      </c>
      <c r="GG40" s="24">
        <f t="shared" si="62"/>
        <v>0</v>
      </c>
      <c r="GH40" s="24">
        <f t="shared" si="62"/>
        <v>0</v>
      </c>
      <c r="GI40" s="24">
        <f t="shared" si="62"/>
        <v>0</v>
      </c>
      <c r="GJ40" s="24">
        <f t="shared" si="62"/>
        <v>0</v>
      </c>
      <c r="GK40" s="24">
        <f t="shared" si="62"/>
        <v>0</v>
      </c>
      <c r="GL40" s="24">
        <f t="shared" si="62"/>
        <v>0</v>
      </c>
      <c r="GM40" s="24">
        <f t="shared" si="63"/>
        <v>0</v>
      </c>
      <c r="GN40" s="24">
        <f t="shared" si="63"/>
        <v>0</v>
      </c>
      <c r="GO40" s="24">
        <f t="shared" si="63"/>
        <v>0</v>
      </c>
      <c r="GP40" s="24">
        <f t="shared" si="63"/>
        <v>0</v>
      </c>
      <c r="GQ40" s="24">
        <f t="shared" si="63"/>
        <v>0</v>
      </c>
      <c r="GR40" s="24">
        <f t="shared" si="63"/>
        <v>0</v>
      </c>
      <c r="GS40" s="24">
        <f t="shared" si="63"/>
        <v>0</v>
      </c>
      <c r="GT40" s="24">
        <f t="shared" si="63"/>
        <v>0</v>
      </c>
      <c r="GU40" s="24">
        <f t="shared" si="63"/>
        <v>0</v>
      </c>
      <c r="GV40" s="24">
        <f t="shared" si="63"/>
        <v>0</v>
      </c>
      <c r="GW40" s="24">
        <f t="shared" si="63"/>
        <v>0</v>
      </c>
      <c r="GX40" s="24">
        <f t="shared" si="63"/>
        <v>0</v>
      </c>
      <c r="GY40" s="24">
        <f t="shared" si="63"/>
        <v>0</v>
      </c>
      <c r="GZ40" s="24">
        <f t="shared" si="63"/>
        <v>0</v>
      </c>
      <c r="HA40" s="24">
        <f t="shared" si="63"/>
        <v>0</v>
      </c>
      <c r="HB40" s="24">
        <f t="shared" si="63"/>
        <v>0</v>
      </c>
      <c r="HC40" s="24">
        <f t="shared" si="64"/>
        <v>0</v>
      </c>
      <c r="HD40" s="24">
        <f t="shared" si="64"/>
        <v>0</v>
      </c>
      <c r="HE40" s="24">
        <f t="shared" si="64"/>
        <v>0</v>
      </c>
      <c r="HF40" s="24">
        <f t="shared" si="64"/>
        <v>0</v>
      </c>
      <c r="HG40" s="24">
        <f t="shared" si="64"/>
        <v>0</v>
      </c>
      <c r="HH40" s="24">
        <f t="shared" si="64"/>
        <v>0</v>
      </c>
      <c r="HI40" s="24">
        <f t="shared" si="64"/>
        <v>0</v>
      </c>
      <c r="HJ40" s="24">
        <f t="shared" si="64"/>
        <v>0</v>
      </c>
      <c r="HK40" s="24">
        <f t="shared" si="64"/>
        <v>0</v>
      </c>
      <c r="HL40" s="24">
        <f t="shared" si="64"/>
        <v>0</v>
      </c>
      <c r="HM40" s="24">
        <f t="shared" si="64"/>
        <v>0</v>
      </c>
      <c r="HN40" s="24">
        <f t="shared" si="64"/>
        <v>0</v>
      </c>
      <c r="HO40" s="24">
        <f t="shared" si="64"/>
        <v>0</v>
      </c>
      <c r="HP40" s="24">
        <f t="shared" si="64"/>
        <v>0</v>
      </c>
      <c r="HQ40" s="24">
        <f t="shared" si="64"/>
        <v>0</v>
      </c>
      <c r="HR40" s="24">
        <f t="shared" si="64"/>
        <v>0</v>
      </c>
      <c r="HS40" s="24">
        <f t="shared" si="65"/>
        <v>0</v>
      </c>
      <c r="HT40" s="24">
        <f t="shared" si="65"/>
        <v>0</v>
      </c>
      <c r="HU40" s="24">
        <f t="shared" si="65"/>
        <v>0</v>
      </c>
      <c r="HV40" s="24">
        <f t="shared" si="65"/>
        <v>0</v>
      </c>
      <c r="HW40" s="24">
        <f t="shared" si="65"/>
        <v>0</v>
      </c>
      <c r="HX40" s="24">
        <f t="shared" si="65"/>
        <v>0</v>
      </c>
      <c r="HY40" s="24">
        <f t="shared" si="65"/>
        <v>0</v>
      </c>
      <c r="HZ40" s="24">
        <f t="shared" si="65"/>
        <v>0</v>
      </c>
      <c r="IA40" s="24">
        <f t="shared" si="65"/>
        <v>0</v>
      </c>
      <c r="IB40" s="24">
        <f t="shared" si="65"/>
        <v>0</v>
      </c>
      <c r="IC40" s="24">
        <f t="shared" si="65"/>
        <v>0</v>
      </c>
      <c r="ID40" s="24">
        <f t="shared" si="65"/>
        <v>0</v>
      </c>
      <c r="IE40" s="24">
        <f t="shared" si="65"/>
        <v>0</v>
      </c>
      <c r="IF40" s="24">
        <f t="shared" si="65"/>
        <v>0</v>
      </c>
      <c r="IG40" s="24">
        <f t="shared" si="65"/>
        <v>0</v>
      </c>
      <c r="IH40" s="24">
        <f t="shared" si="65"/>
        <v>0</v>
      </c>
      <c r="II40" s="24">
        <f t="shared" si="66"/>
        <v>0</v>
      </c>
      <c r="IJ40" s="24">
        <f t="shared" si="66"/>
        <v>0</v>
      </c>
      <c r="IK40" s="24">
        <f t="shared" si="66"/>
        <v>0</v>
      </c>
      <c r="IL40" s="24">
        <f t="shared" si="66"/>
        <v>0</v>
      </c>
      <c r="IM40" s="24">
        <f t="shared" si="66"/>
        <v>0</v>
      </c>
      <c r="IN40" s="24">
        <f t="shared" si="66"/>
        <v>0</v>
      </c>
      <c r="IO40" s="24">
        <f t="shared" si="66"/>
        <v>0</v>
      </c>
      <c r="IP40" s="24">
        <f t="shared" si="66"/>
        <v>0</v>
      </c>
      <c r="IQ40" s="24">
        <f t="shared" si="66"/>
        <v>0</v>
      </c>
      <c r="IR40" s="24">
        <f t="shared" si="66"/>
        <v>0</v>
      </c>
    </row>
    <row r="41" spans="2:252" ht="15" customHeight="1" x14ac:dyDescent="0.35">
      <c r="B41" s="13">
        <f t="shared" si="25"/>
        <v>2040</v>
      </c>
      <c r="C41" s="24">
        <f t="shared" si="51"/>
        <v>0</v>
      </c>
      <c r="D41" s="24">
        <f t="shared" si="51"/>
        <v>0</v>
      </c>
      <c r="E41" s="24">
        <f t="shared" si="51"/>
        <v>0</v>
      </c>
      <c r="F41" s="24">
        <f t="shared" si="51"/>
        <v>0</v>
      </c>
      <c r="G41" s="24">
        <f t="shared" si="51"/>
        <v>0</v>
      </c>
      <c r="H41" s="24">
        <f t="shared" si="51"/>
        <v>0</v>
      </c>
      <c r="I41" s="24">
        <f t="shared" si="51"/>
        <v>0</v>
      </c>
      <c r="J41" s="24">
        <f t="shared" si="51"/>
        <v>0</v>
      </c>
      <c r="K41" s="24">
        <f t="shared" si="51"/>
        <v>0</v>
      </c>
      <c r="L41" s="24">
        <f t="shared" si="51"/>
        <v>0</v>
      </c>
      <c r="M41" s="24">
        <f t="shared" si="51"/>
        <v>0</v>
      </c>
      <c r="N41" s="24">
        <f t="shared" si="51"/>
        <v>0</v>
      </c>
      <c r="O41" s="24">
        <f t="shared" si="51"/>
        <v>0</v>
      </c>
      <c r="P41" s="24">
        <f t="shared" si="51"/>
        <v>0</v>
      </c>
      <c r="Q41" s="24">
        <f t="shared" si="51"/>
        <v>0</v>
      </c>
      <c r="R41" s="24">
        <f t="shared" si="51"/>
        <v>0</v>
      </c>
      <c r="S41" s="24">
        <f t="shared" si="52"/>
        <v>0</v>
      </c>
      <c r="T41" s="24">
        <f t="shared" si="52"/>
        <v>0</v>
      </c>
      <c r="U41" s="24">
        <f t="shared" si="52"/>
        <v>0</v>
      </c>
      <c r="V41" s="24">
        <f t="shared" si="52"/>
        <v>0</v>
      </c>
      <c r="W41" s="24">
        <f t="shared" si="52"/>
        <v>0</v>
      </c>
      <c r="X41" s="24">
        <f t="shared" si="52"/>
        <v>0</v>
      </c>
      <c r="Y41" s="24">
        <f t="shared" si="52"/>
        <v>0</v>
      </c>
      <c r="Z41" s="24">
        <f t="shared" si="52"/>
        <v>0</v>
      </c>
      <c r="AA41" s="24">
        <f t="shared" si="52"/>
        <v>0</v>
      </c>
      <c r="AB41" s="24">
        <f t="shared" si="52"/>
        <v>0</v>
      </c>
      <c r="AC41" s="24">
        <f t="shared" si="52"/>
        <v>0</v>
      </c>
      <c r="AD41" s="24">
        <f t="shared" si="52"/>
        <v>0</v>
      </c>
      <c r="AE41" s="24">
        <f t="shared" si="52"/>
        <v>0</v>
      </c>
      <c r="AF41" s="24">
        <f t="shared" si="52"/>
        <v>0</v>
      </c>
      <c r="AG41" s="24">
        <f t="shared" si="52"/>
        <v>0</v>
      </c>
      <c r="AH41" s="24">
        <f t="shared" si="52"/>
        <v>0</v>
      </c>
      <c r="AI41" s="24">
        <f t="shared" si="53"/>
        <v>0</v>
      </c>
      <c r="AJ41" s="24">
        <f t="shared" si="53"/>
        <v>0</v>
      </c>
      <c r="AK41" s="24">
        <f t="shared" si="53"/>
        <v>0</v>
      </c>
      <c r="AL41" s="24">
        <f t="shared" si="53"/>
        <v>0</v>
      </c>
      <c r="AM41" s="24">
        <f t="shared" si="53"/>
        <v>0</v>
      </c>
      <c r="AN41" s="24">
        <f t="shared" si="53"/>
        <v>0</v>
      </c>
      <c r="AO41" s="24">
        <f t="shared" si="53"/>
        <v>0</v>
      </c>
      <c r="AP41" s="24">
        <f t="shared" si="53"/>
        <v>0</v>
      </c>
      <c r="AQ41" s="24">
        <f t="shared" si="53"/>
        <v>0</v>
      </c>
      <c r="AR41" s="24">
        <f t="shared" si="53"/>
        <v>0</v>
      </c>
      <c r="AS41" s="24">
        <f t="shared" si="53"/>
        <v>0</v>
      </c>
      <c r="AT41" s="24">
        <f t="shared" si="53"/>
        <v>0</v>
      </c>
      <c r="AU41" s="24">
        <f t="shared" si="53"/>
        <v>0</v>
      </c>
      <c r="AV41" s="24">
        <f t="shared" si="53"/>
        <v>0</v>
      </c>
      <c r="AW41" s="24">
        <f t="shared" si="53"/>
        <v>0</v>
      </c>
      <c r="AX41" s="24">
        <f t="shared" si="53"/>
        <v>0</v>
      </c>
      <c r="AY41" s="24">
        <f t="shared" si="54"/>
        <v>0</v>
      </c>
      <c r="AZ41" s="24">
        <f t="shared" si="54"/>
        <v>0</v>
      </c>
      <c r="BA41" s="24">
        <f t="shared" si="54"/>
        <v>0</v>
      </c>
      <c r="BB41" s="24">
        <f t="shared" si="54"/>
        <v>0</v>
      </c>
      <c r="BC41" s="24">
        <f t="shared" si="54"/>
        <v>0</v>
      </c>
      <c r="BD41" s="24">
        <f t="shared" si="54"/>
        <v>0</v>
      </c>
      <c r="BE41" s="24">
        <f t="shared" si="54"/>
        <v>0</v>
      </c>
      <c r="BF41" s="24">
        <f t="shared" si="54"/>
        <v>0</v>
      </c>
      <c r="BG41" s="24">
        <f t="shared" si="54"/>
        <v>0</v>
      </c>
      <c r="BH41" s="24">
        <f t="shared" si="54"/>
        <v>0</v>
      </c>
      <c r="BI41" s="24">
        <f t="shared" si="54"/>
        <v>0</v>
      </c>
      <c r="BJ41" s="24">
        <f t="shared" si="54"/>
        <v>0</v>
      </c>
      <c r="BK41" s="24">
        <f t="shared" si="54"/>
        <v>0</v>
      </c>
      <c r="BL41" s="24">
        <f t="shared" si="54"/>
        <v>0</v>
      </c>
      <c r="BM41" s="24">
        <f t="shared" si="54"/>
        <v>0</v>
      </c>
      <c r="BN41" s="24">
        <f t="shared" si="54"/>
        <v>0</v>
      </c>
      <c r="BO41" s="24">
        <f t="shared" si="55"/>
        <v>0</v>
      </c>
      <c r="BP41" s="24">
        <f t="shared" si="55"/>
        <v>0</v>
      </c>
      <c r="BQ41" s="24">
        <f t="shared" si="55"/>
        <v>0</v>
      </c>
      <c r="BR41" s="24">
        <f t="shared" si="55"/>
        <v>0</v>
      </c>
      <c r="BS41" s="24">
        <f t="shared" si="55"/>
        <v>0</v>
      </c>
      <c r="BT41" s="24">
        <f t="shared" si="55"/>
        <v>0</v>
      </c>
      <c r="BU41" s="24">
        <f t="shared" si="55"/>
        <v>0</v>
      </c>
      <c r="BV41" s="24">
        <f t="shared" si="55"/>
        <v>0</v>
      </c>
      <c r="BW41" s="24">
        <f t="shared" si="55"/>
        <v>0</v>
      </c>
      <c r="BX41" s="24">
        <f t="shared" si="55"/>
        <v>0</v>
      </c>
      <c r="BY41" s="24">
        <f t="shared" si="55"/>
        <v>0</v>
      </c>
      <c r="BZ41" s="24">
        <f t="shared" si="55"/>
        <v>0</v>
      </c>
      <c r="CA41" s="24">
        <f t="shared" si="55"/>
        <v>0</v>
      </c>
      <c r="CB41" s="24">
        <f t="shared" si="55"/>
        <v>0</v>
      </c>
      <c r="CC41" s="24">
        <f t="shared" si="55"/>
        <v>0</v>
      </c>
      <c r="CD41" s="24">
        <f t="shared" si="55"/>
        <v>0</v>
      </c>
      <c r="CE41" s="24">
        <f t="shared" si="56"/>
        <v>0</v>
      </c>
      <c r="CF41" s="24">
        <f t="shared" si="56"/>
        <v>0</v>
      </c>
      <c r="CG41" s="24">
        <f t="shared" si="56"/>
        <v>0</v>
      </c>
      <c r="CH41" s="24">
        <f t="shared" si="56"/>
        <v>0</v>
      </c>
      <c r="CI41" s="24">
        <f t="shared" si="56"/>
        <v>0</v>
      </c>
      <c r="CJ41" s="24">
        <f t="shared" si="56"/>
        <v>0</v>
      </c>
      <c r="CK41" s="24">
        <f t="shared" si="56"/>
        <v>0</v>
      </c>
      <c r="CL41" s="24">
        <f t="shared" si="56"/>
        <v>0</v>
      </c>
      <c r="CM41" s="24">
        <f t="shared" si="56"/>
        <v>0</v>
      </c>
      <c r="CN41" s="24">
        <f t="shared" si="56"/>
        <v>0</v>
      </c>
      <c r="CO41" s="24">
        <f t="shared" si="56"/>
        <v>0</v>
      </c>
      <c r="CP41" s="24">
        <f t="shared" si="56"/>
        <v>0</v>
      </c>
      <c r="CQ41" s="24">
        <f t="shared" si="56"/>
        <v>0</v>
      </c>
      <c r="CR41" s="24">
        <f t="shared" si="56"/>
        <v>0</v>
      </c>
      <c r="CS41" s="24">
        <f t="shared" si="56"/>
        <v>0</v>
      </c>
      <c r="CT41" s="24">
        <f t="shared" si="56"/>
        <v>0</v>
      </c>
      <c r="CU41" s="24">
        <f t="shared" si="57"/>
        <v>0</v>
      </c>
      <c r="CV41" s="24">
        <f t="shared" si="57"/>
        <v>0</v>
      </c>
      <c r="CW41" s="24">
        <f t="shared" si="57"/>
        <v>0</v>
      </c>
      <c r="CX41" s="24">
        <f t="shared" si="57"/>
        <v>0</v>
      </c>
      <c r="CY41" s="24">
        <f t="shared" si="57"/>
        <v>0</v>
      </c>
      <c r="CZ41" s="24">
        <f t="shared" si="57"/>
        <v>0</v>
      </c>
      <c r="DA41" s="24">
        <f t="shared" si="57"/>
        <v>0</v>
      </c>
      <c r="DB41" s="24">
        <f t="shared" si="57"/>
        <v>0</v>
      </c>
      <c r="DC41" s="24">
        <f t="shared" si="57"/>
        <v>0</v>
      </c>
      <c r="DD41" s="24">
        <f t="shared" si="57"/>
        <v>0</v>
      </c>
      <c r="DE41" s="24">
        <f t="shared" si="57"/>
        <v>0</v>
      </c>
      <c r="DF41" s="24">
        <f t="shared" si="57"/>
        <v>0</v>
      </c>
      <c r="DG41" s="24">
        <f t="shared" si="57"/>
        <v>0</v>
      </c>
      <c r="DH41" s="24">
        <f t="shared" si="57"/>
        <v>0</v>
      </c>
      <c r="DI41" s="24">
        <f t="shared" si="57"/>
        <v>0</v>
      </c>
      <c r="DJ41" s="24">
        <f t="shared" si="57"/>
        <v>0</v>
      </c>
      <c r="DK41" s="24">
        <f t="shared" si="58"/>
        <v>0</v>
      </c>
      <c r="DL41" s="24">
        <f t="shared" si="58"/>
        <v>0</v>
      </c>
      <c r="DM41" s="24">
        <f t="shared" si="58"/>
        <v>0</v>
      </c>
      <c r="DN41" s="24">
        <f t="shared" si="58"/>
        <v>0</v>
      </c>
      <c r="DO41" s="24">
        <f t="shared" si="58"/>
        <v>0</v>
      </c>
      <c r="DP41" s="24">
        <f t="shared" si="58"/>
        <v>0</v>
      </c>
      <c r="DQ41" s="24">
        <f t="shared" si="58"/>
        <v>0</v>
      </c>
      <c r="DR41" s="24">
        <f t="shared" si="58"/>
        <v>0</v>
      </c>
      <c r="DS41" s="24">
        <f t="shared" si="58"/>
        <v>0</v>
      </c>
      <c r="DT41" s="24">
        <f t="shared" si="58"/>
        <v>0</v>
      </c>
      <c r="DU41" s="24">
        <f t="shared" si="58"/>
        <v>0</v>
      </c>
      <c r="DV41" s="24">
        <f t="shared" si="58"/>
        <v>0</v>
      </c>
      <c r="DW41" s="24">
        <f t="shared" si="58"/>
        <v>0</v>
      </c>
      <c r="DX41" s="24">
        <f t="shared" si="58"/>
        <v>0</v>
      </c>
      <c r="DY41" s="24">
        <f t="shared" si="58"/>
        <v>0</v>
      </c>
      <c r="DZ41" s="24">
        <f t="shared" si="58"/>
        <v>0</v>
      </c>
      <c r="EA41" s="24">
        <f t="shared" si="59"/>
        <v>0</v>
      </c>
      <c r="EB41" s="24">
        <f t="shared" si="59"/>
        <v>0</v>
      </c>
      <c r="EC41" s="24">
        <f t="shared" si="59"/>
        <v>0</v>
      </c>
      <c r="ED41" s="24">
        <f t="shared" si="59"/>
        <v>0</v>
      </c>
      <c r="EE41" s="24">
        <f t="shared" si="59"/>
        <v>0</v>
      </c>
      <c r="EF41" s="24">
        <f t="shared" si="59"/>
        <v>0</v>
      </c>
      <c r="EG41" s="24">
        <f t="shared" si="59"/>
        <v>0</v>
      </c>
      <c r="EH41" s="24">
        <f t="shared" si="59"/>
        <v>0</v>
      </c>
      <c r="EI41" s="24">
        <f t="shared" si="59"/>
        <v>0</v>
      </c>
      <c r="EJ41" s="24">
        <f t="shared" si="59"/>
        <v>0</v>
      </c>
      <c r="EK41" s="24">
        <f t="shared" si="59"/>
        <v>0</v>
      </c>
      <c r="EL41" s="24">
        <f t="shared" si="59"/>
        <v>0</v>
      </c>
      <c r="EM41" s="24">
        <f t="shared" si="59"/>
        <v>0</v>
      </c>
      <c r="EN41" s="24">
        <f t="shared" si="59"/>
        <v>0</v>
      </c>
      <c r="EO41" s="24">
        <f t="shared" si="59"/>
        <v>0</v>
      </c>
      <c r="EP41" s="24">
        <f t="shared" si="59"/>
        <v>0</v>
      </c>
      <c r="EQ41" s="24">
        <f t="shared" si="60"/>
        <v>0</v>
      </c>
      <c r="ER41" s="24">
        <f t="shared" si="60"/>
        <v>0</v>
      </c>
      <c r="ES41" s="24">
        <f t="shared" si="60"/>
        <v>0</v>
      </c>
      <c r="ET41" s="24">
        <f t="shared" si="60"/>
        <v>0</v>
      </c>
      <c r="EU41" s="24">
        <f t="shared" si="60"/>
        <v>0</v>
      </c>
      <c r="EV41" s="24">
        <f t="shared" si="60"/>
        <v>0</v>
      </c>
      <c r="EW41" s="24">
        <f t="shared" si="60"/>
        <v>0</v>
      </c>
      <c r="EX41" s="24">
        <f t="shared" si="60"/>
        <v>0</v>
      </c>
      <c r="EY41" s="24">
        <f t="shared" si="60"/>
        <v>0</v>
      </c>
      <c r="EZ41" s="24">
        <f t="shared" si="60"/>
        <v>0</v>
      </c>
      <c r="FA41" s="24">
        <f t="shared" si="60"/>
        <v>0</v>
      </c>
      <c r="FB41" s="24">
        <f t="shared" si="60"/>
        <v>0</v>
      </c>
      <c r="FC41" s="24">
        <f t="shared" si="60"/>
        <v>0</v>
      </c>
      <c r="FD41" s="24">
        <f t="shared" si="60"/>
        <v>0</v>
      </c>
      <c r="FE41" s="24">
        <f t="shared" si="60"/>
        <v>0</v>
      </c>
      <c r="FF41" s="24">
        <f t="shared" si="60"/>
        <v>0</v>
      </c>
      <c r="FG41" s="24">
        <f t="shared" si="61"/>
        <v>0</v>
      </c>
      <c r="FH41" s="24">
        <f t="shared" si="61"/>
        <v>0</v>
      </c>
      <c r="FI41" s="24">
        <f t="shared" si="61"/>
        <v>0</v>
      </c>
      <c r="FJ41" s="24">
        <f t="shared" si="61"/>
        <v>0</v>
      </c>
      <c r="FK41" s="24">
        <f t="shared" si="61"/>
        <v>0</v>
      </c>
      <c r="FL41" s="24">
        <f t="shared" si="61"/>
        <v>0</v>
      </c>
      <c r="FM41" s="24">
        <f t="shared" si="61"/>
        <v>0</v>
      </c>
      <c r="FN41" s="24">
        <f t="shared" si="61"/>
        <v>0</v>
      </c>
      <c r="FO41" s="24">
        <f t="shared" si="61"/>
        <v>0</v>
      </c>
      <c r="FP41" s="24">
        <f t="shared" si="61"/>
        <v>0</v>
      </c>
      <c r="FQ41" s="24">
        <f t="shared" si="61"/>
        <v>0</v>
      </c>
      <c r="FR41" s="24">
        <f t="shared" si="61"/>
        <v>0</v>
      </c>
      <c r="FS41" s="24">
        <f t="shared" si="61"/>
        <v>0</v>
      </c>
      <c r="FT41" s="24">
        <f t="shared" si="61"/>
        <v>0</v>
      </c>
      <c r="FU41" s="24">
        <f t="shared" si="61"/>
        <v>0</v>
      </c>
      <c r="FV41" s="24">
        <f t="shared" si="61"/>
        <v>0</v>
      </c>
      <c r="FW41" s="24">
        <f t="shared" si="62"/>
        <v>0</v>
      </c>
      <c r="FX41" s="24">
        <f t="shared" si="62"/>
        <v>0</v>
      </c>
      <c r="FY41" s="24">
        <f t="shared" si="62"/>
        <v>0</v>
      </c>
      <c r="FZ41" s="24">
        <f t="shared" si="62"/>
        <v>0</v>
      </c>
      <c r="GA41" s="24">
        <f t="shared" si="62"/>
        <v>0</v>
      </c>
      <c r="GB41" s="24">
        <f t="shared" si="62"/>
        <v>0</v>
      </c>
      <c r="GC41" s="24">
        <f t="shared" si="62"/>
        <v>0</v>
      </c>
      <c r="GD41" s="24">
        <f t="shared" si="62"/>
        <v>0</v>
      </c>
      <c r="GE41" s="24">
        <f t="shared" si="62"/>
        <v>0</v>
      </c>
      <c r="GF41" s="24">
        <f t="shared" si="62"/>
        <v>0</v>
      </c>
      <c r="GG41" s="24">
        <f t="shared" si="62"/>
        <v>0</v>
      </c>
      <c r="GH41" s="24">
        <f t="shared" si="62"/>
        <v>0</v>
      </c>
      <c r="GI41" s="24">
        <f t="shared" si="62"/>
        <v>0</v>
      </c>
      <c r="GJ41" s="24">
        <f t="shared" si="62"/>
        <v>0</v>
      </c>
      <c r="GK41" s="24">
        <f t="shared" si="62"/>
        <v>0</v>
      </c>
      <c r="GL41" s="24">
        <f t="shared" si="62"/>
        <v>0</v>
      </c>
      <c r="GM41" s="24">
        <f t="shared" si="63"/>
        <v>0</v>
      </c>
      <c r="GN41" s="24">
        <f t="shared" si="63"/>
        <v>0</v>
      </c>
      <c r="GO41" s="24">
        <f t="shared" si="63"/>
        <v>0</v>
      </c>
      <c r="GP41" s="24">
        <f t="shared" si="63"/>
        <v>0</v>
      </c>
      <c r="GQ41" s="24">
        <f t="shared" si="63"/>
        <v>0</v>
      </c>
      <c r="GR41" s="24">
        <f t="shared" si="63"/>
        <v>0</v>
      </c>
      <c r="GS41" s="24">
        <f t="shared" si="63"/>
        <v>0</v>
      </c>
      <c r="GT41" s="24">
        <f t="shared" si="63"/>
        <v>0</v>
      </c>
      <c r="GU41" s="24">
        <f t="shared" si="63"/>
        <v>0</v>
      </c>
      <c r="GV41" s="24">
        <f t="shared" si="63"/>
        <v>0</v>
      </c>
      <c r="GW41" s="24">
        <f t="shared" si="63"/>
        <v>0</v>
      </c>
      <c r="GX41" s="24">
        <f t="shared" si="63"/>
        <v>0</v>
      </c>
      <c r="GY41" s="24">
        <f t="shared" si="63"/>
        <v>0</v>
      </c>
      <c r="GZ41" s="24">
        <f t="shared" si="63"/>
        <v>0</v>
      </c>
      <c r="HA41" s="24">
        <f t="shared" si="63"/>
        <v>0</v>
      </c>
      <c r="HB41" s="24">
        <f t="shared" si="63"/>
        <v>0</v>
      </c>
      <c r="HC41" s="24">
        <f t="shared" si="64"/>
        <v>0</v>
      </c>
      <c r="HD41" s="24">
        <f t="shared" si="64"/>
        <v>0</v>
      </c>
      <c r="HE41" s="24">
        <f t="shared" si="64"/>
        <v>0</v>
      </c>
      <c r="HF41" s="24">
        <f t="shared" si="64"/>
        <v>0</v>
      </c>
      <c r="HG41" s="24">
        <f t="shared" si="64"/>
        <v>0</v>
      </c>
      <c r="HH41" s="24">
        <f t="shared" si="64"/>
        <v>0</v>
      </c>
      <c r="HI41" s="24">
        <f t="shared" si="64"/>
        <v>0</v>
      </c>
      <c r="HJ41" s="24">
        <f t="shared" si="64"/>
        <v>0</v>
      </c>
      <c r="HK41" s="24">
        <f t="shared" si="64"/>
        <v>0</v>
      </c>
      <c r="HL41" s="24">
        <f t="shared" si="64"/>
        <v>0</v>
      </c>
      <c r="HM41" s="24">
        <f t="shared" si="64"/>
        <v>0</v>
      </c>
      <c r="HN41" s="24">
        <f t="shared" si="64"/>
        <v>0</v>
      </c>
      <c r="HO41" s="24">
        <f t="shared" si="64"/>
        <v>0</v>
      </c>
      <c r="HP41" s="24">
        <f t="shared" si="64"/>
        <v>0</v>
      </c>
      <c r="HQ41" s="24">
        <f t="shared" si="64"/>
        <v>0</v>
      </c>
      <c r="HR41" s="24">
        <f t="shared" si="64"/>
        <v>0</v>
      </c>
      <c r="HS41" s="24">
        <f t="shared" si="65"/>
        <v>0</v>
      </c>
      <c r="HT41" s="24">
        <f t="shared" si="65"/>
        <v>0</v>
      </c>
      <c r="HU41" s="24">
        <f t="shared" si="65"/>
        <v>0</v>
      </c>
      <c r="HV41" s="24">
        <f t="shared" si="65"/>
        <v>0</v>
      </c>
      <c r="HW41" s="24">
        <f t="shared" si="65"/>
        <v>0</v>
      </c>
      <c r="HX41" s="24">
        <f t="shared" si="65"/>
        <v>0</v>
      </c>
      <c r="HY41" s="24">
        <f t="shared" si="65"/>
        <v>0</v>
      </c>
      <c r="HZ41" s="24">
        <f t="shared" si="65"/>
        <v>0</v>
      </c>
      <c r="IA41" s="24">
        <f t="shared" si="65"/>
        <v>0</v>
      </c>
      <c r="IB41" s="24">
        <f t="shared" si="65"/>
        <v>0</v>
      </c>
      <c r="IC41" s="24">
        <f t="shared" si="65"/>
        <v>0</v>
      </c>
      <c r="ID41" s="24">
        <f t="shared" si="65"/>
        <v>0</v>
      </c>
      <c r="IE41" s="24">
        <f t="shared" si="65"/>
        <v>0</v>
      </c>
      <c r="IF41" s="24">
        <f t="shared" si="65"/>
        <v>0</v>
      </c>
      <c r="IG41" s="24">
        <f t="shared" si="65"/>
        <v>0</v>
      </c>
      <c r="IH41" s="24">
        <f t="shared" si="65"/>
        <v>0</v>
      </c>
      <c r="II41" s="24">
        <f t="shared" si="66"/>
        <v>0</v>
      </c>
      <c r="IJ41" s="24">
        <f t="shared" si="66"/>
        <v>0</v>
      </c>
      <c r="IK41" s="24">
        <f t="shared" si="66"/>
        <v>0</v>
      </c>
      <c r="IL41" s="24">
        <f t="shared" si="66"/>
        <v>0</v>
      </c>
      <c r="IM41" s="24">
        <f t="shared" si="66"/>
        <v>0</v>
      </c>
      <c r="IN41" s="24">
        <f t="shared" si="66"/>
        <v>0</v>
      </c>
      <c r="IO41" s="24">
        <f t="shared" si="66"/>
        <v>0</v>
      </c>
      <c r="IP41" s="24">
        <f t="shared" si="66"/>
        <v>0</v>
      </c>
      <c r="IQ41" s="24">
        <f t="shared" si="66"/>
        <v>0</v>
      </c>
      <c r="IR41" s="24">
        <f t="shared" si="66"/>
        <v>0</v>
      </c>
    </row>
    <row r="42" spans="2:252" ht="15" customHeight="1" x14ac:dyDescent="0.35">
      <c r="B42" s="13">
        <f t="shared" si="25"/>
        <v>2041</v>
      </c>
      <c r="C42" s="24">
        <f t="shared" si="51"/>
        <v>0</v>
      </c>
      <c r="D42" s="24">
        <f t="shared" si="51"/>
        <v>0</v>
      </c>
      <c r="E42" s="24">
        <f t="shared" si="51"/>
        <v>0</v>
      </c>
      <c r="F42" s="24">
        <f t="shared" si="51"/>
        <v>0</v>
      </c>
      <c r="G42" s="24">
        <f t="shared" si="51"/>
        <v>0</v>
      </c>
      <c r="H42" s="24">
        <f t="shared" si="51"/>
        <v>0</v>
      </c>
      <c r="I42" s="24">
        <f t="shared" si="51"/>
        <v>0</v>
      </c>
      <c r="J42" s="24">
        <f t="shared" si="51"/>
        <v>0</v>
      </c>
      <c r="K42" s="24">
        <f t="shared" si="51"/>
        <v>0</v>
      </c>
      <c r="L42" s="24">
        <f t="shared" si="51"/>
        <v>0</v>
      </c>
      <c r="M42" s="24">
        <f t="shared" si="51"/>
        <v>0</v>
      </c>
      <c r="N42" s="24">
        <f t="shared" si="51"/>
        <v>0</v>
      </c>
      <c r="O42" s="24">
        <f t="shared" si="51"/>
        <v>0</v>
      </c>
      <c r="P42" s="24">
        <f t="shared" si="51"/>
        <v>0</v>
      </c>
      <c r="Q42" s="24">
        <f t="shared" si="51"/>
        <v>0</v>
      </c>
      <c r="R42" s="24">
        <f t="shared" si="51"/>
        <v>0</v>
      </c>
      <c r="S42" s="24">
        <f t="shared" si="52"/>
        <v>0</v>
      </c>
      <c r="T42" s="24">
        <f t="shared" si="52"/>
        <v>0</v>
      </c>
      <c r="U42" s="24">
        <f t="shared" si="52"/>
        <v>0</v>
      </c>
      <c r="V42" s="24">
        <f t="shared" si="52"/>
        <v>0</v>
      </c>
      <c r="W42" s="24">
        <f t="shared" si="52"/>
        <v>0</v>
      </c>
      <c r="X42" s="24">
        <f t="shared" si="52"/>
        <v>0</v>
      </c>
      <c r="Y42" s="24">
        <f t="shared" si="52"/>
        <v>0</v>
      </c>
      <c r="Z42" s="24">
        <f t="shared" si="52"/>
        <v>0</v>
      </c>
      <c r="AA42" s="24">
        <f t="shared" si="52"/>
        <v>0</v>
      </c>
      <c r="AB42" s="24">
        <f t="shared" si="52"/>
        <v>0</v>
      </c>
      <c r="AC42" s="24">
        <f t="shared" si="52"/>
        <v>0</v>
      </c>
      <c r="AD42" s="24">
        <f t="shared" si="52"/>
        <v>0</v>
      </c>
      <c r="AE42" s="24">
        <f t="shared" si="52"/>
        <v>0</v>
      </c>
      <c r="AF42" s="24">
        <f t="shared" si="52"/>
        <v>0</v>
      </c>
      <c r="AG42" s="24">
        <f t="shared" si="52"/>
        <v>0</v>
      </c>
      <c r="AH42" s="24">
        <f t="shared" si="52"/>
        <v>0</v>
      </c>
      <c r="AI42" s="24">
        <f t="shared" si="53"/>
        <v>0</v>
      </c>
      <c r="AJ42" s="24">
        <f t="shared" si="53"/>
        <v>0</v>
      </c>
      <c r="AK42" s="24">
        <f t="shared" si="53"/>
        <v>0</v>
      </c>
      <c r="AL42" s="24">
        <f t="shared" si="53"/>
        <v>0</v>
      </c>
      <c r="AM42" s="24">
        <f t="shared" si="53"/>
        <v>0</v>
      </c>
      <c r="AN42" s="24">
        <f t="shared" si="53"/>
        <v>0</v>
      </c>
      <c r="AO42" s="24">
        <f t="shared" si="53"/>
        <v>0</v>
      </c>
      <c r="AP42" s="24">
        <f t="shared" si="53"/>
        <v>0</v>
      </c>
      <c r="AQ42" s="24">
        <f t="shared" si="53"/>
        <v>0</v>
      </c>
      <c r="AR42" s="24">
        <f t="shared" si="53"/>
        <v>0</v>
      </c>
      <c r="AS42" s="24">
        <f t="shared" si="53"/>
        <v>0</v>
      </c>
      <c r="AT42" s="24">
        <f t="shared" si="53"/>
        <v>0</v>
      </c>
      <c r="AU42" s="24">
        <f t="shared" si="53"/>
        <v>0</v>
      </c>
      <c r="AV42" s="24">
        <f t="shared" si="53"/>
        <v>0</v>
      </c>
      <c r="AW42" s="24">
        <f t="shared" si="53"/>
        <v>0</v>
      </c>
      <c r="AX42" s="24">
        <f t="shared" si="53"/>
        <v>0</v>
      </c>
      <c r="AY42" s="24">
        <f t="shared" si="54"/>
        <v>0</v>
      </c>
      <c r="AZ42" s="24">
        <f t="shared" si="54"/>
        <v>0</v>
      </c>
      <c r="BA42" s="24">
        <f t="shared" si="54"/>
        <v>0</v>
      </c>
      <c r="BB42" s="24">
        <f t="shared" si="54"/>
        <v>0</v>
      </c>
      <c r="BC42" s="24">
        <f t="shared" si="54"/>
        <v>0</v>
      </c>
      <c r="BD42" s="24">
        <f t="shared" si="54"/>
        <v>0</v>
      </c>
      <c r="BE42" s="24">
        <f t="shared" si="54"/>
        <v>0</v>
      </c>
      <c r="BF42" s="24">
        <f t="shared" si="54"/>
        <v>0</v>
      </c>
      <c r="BG42" s="24">
        <f t="shared" si="54"/>
        <v>0</v>
      </c>
      <c r="BH42" s="24">
        <f t="shared" si="54"/>
        <v>0</v>
      </c>
      <c r="BI42" s="24">
        <f t="shared" si="54"/>
        <v>0</v>
      </c>
      <c r="BJ42" s="24">
        <f t="shared" si="54"/>
        <v>0</v>
      </c>
      <c r="BK42" s="24">
        <f t="shared" si="54"/>
        <v>0</v>
      </c>
      <c r="BL42" s="24">
        <f t="shared" si="54"/>
        <v>0</v>
      </c>
      <c r="BM42" s="24">
        <f t="shared" si="54"/>
        <v>0</v>
      </c>
      <c r="BN42" s="24">
        <f t="shared" si="54"/>
        <v>0</v>
      </c>
      <c r="BO42" s="24">
        <f t="shared" si="55"/>
        <v>0</v>
      </c>
      <c r="BP42" s="24">
        <f t="shared" si="55"/>
        <v>0</v>
      </c>
      <c r="BQ42" s="24">
        <f t="shared" si="55"/>
        <v>0</v>
      </c>
      <c r="BR42" s="24">
        <f t="shared" si="55"/>
        <v>0</v>
      </c>
      <c r="BS42" s="24">
        <f t="shared" si="55"/>
        <v>0</v>
      </c>
      <c r="BT42" s="24">
        <f t="shared" si="55"/>
        <v>0</v>
      </c>
      <c r="BU42" s="24">
        <f t="shared" si="55"/>
        <v>0</v>
      </c>
      <c r="BV42" s="24">
        <f t="shared" si="55"/>
        <v>0</v>
      </c>
      <c r="BW42" s="24">
        <f t="shared" si="55"/>
        <v>0</v>
      </c>
      <c r="BX42" s="24">
        <f t="shared" si="55"/>
        <v>0</v>
      </c>
      <c r="BY42" s="24">
        <f t="shared" si="55"/>
        <v>0</v>
      </c>
      <c r="BZ42" s="24">
        <f t="shared" si="55"/>
        <v>0</v>
      </c>
      <c r="CA42" s="24">
        <f t="shared" si="55"/>
        <v>0</v>
      </c>
      <c r="CB42" s="24">
        <f t="shared" si="55"/>
        <v>0</v>
      </c>
      <c r="CC42" s="24">
        <f t="shared" si="55"/>
        <v>0</v>
      </c>
      <c r="CD42" s="24">
        <f t="shared" si="55"/>
        <v>0</v>
      </c>
      <c r="CE42" s="24">
        <f t="shared" si="56"/>
        <v>0</v>
      </c>
      <c r="CF42" s="24">
        <f t="shared" si="56"/>
        <v>0</v>
      </c>
      <c r="CG42" s="24">
        <f t="shared" si="56"/>
        <v>0</v>
      </c>
      <c r="CH42" s="24">
        <f t="shared" si="56"/>
        <v>0</v>
      </c>
      <c r="CI42" s="24">
        <f t="shared" si="56"/>
        <v>0</v>
      </c>
      <c r="CJ42" s="24">
        <f t="shared" si="56"/>
        <v>0</v>
      </c>
      <c r="CK42" s="24">
        <f t="shared" si="56"/>
        <v>0</v>
      </c>
      <c r="CL42" s="24">
        <f t="shared" si="56"/>
        <v>0</v>
      </c>
      <c r="CM42" s="24">
        <f t="shared" si="56"/>
        <v>0</v>
      </c>
      <c r="CN42" s="24">
        <f t="shared" si="56"/>
        <v>0</v>
      </c>
      <c r="CO42" s="24">
        <f t="shared" si="56"/>
        <v>0</v>
      </c>
      <c r="CP42" s="24">
        <f t="shared" si="56"/>
        <v>0</v>
      </c>
      <c r="CQ42" s="24">
        <f t="shared" si="56"/>
        <v>0</v>
      </c>
      <c r="CR42" s="24">
        <f t="shared" si="56"/>
        <v>0</v>
      </c>
      <c r="CS42" s="24">
        <f t="shared" si="56"/>
        <v>0</v>
      </c>
      <c r="CT42" s="24">
        <f t="shared" si="56"/>
        <v>0</v>
      </c>
      <c r="CU42" s="24">
        <f t="shared" si="57"/>
        <v>0</v>
      </c>
      <c r="CV42" s="24">
        <f t="shared" si="57"/>
        <v>0</v>
      </c>
      <c r="CW42" s="24">
        <f t="shared" si="57"/>
        <v>0</v>
      </c>
      <c r="CX42" s="24">
        <f t="shared" si="57"/>
        <v>0</v>
      </c>
      <c r="CY42" s="24">
        <f t="shared" si="57"/>
        <v>0</v>
      </c>
      <c r="CZ42" s="24">
        <f t="shared" si="57"/>
        <v>0</v>
      </c>
      <c r="DA42" s="24">
        <f t="shared" si="57"/>
        <v>0</v>
      </c>
      <c r="DB42" s="24">
        <f t="shared" si="57"/>
        <v>0</v>
      </c>
      <c r="DC42" s="24">
        <f t="shared" si="57"/>
        <v>0</v>
      </c>
      <c r="DD42" s="24">
        <f t="shared" si="57"/>
        <v>0</v>
      </c>
      <c r="DE42" s="24">
        <f t="shared" si="57"/>
        <v>0</v>
      </c>
      <c r="DF42" s="24">
        <f t="shared" si="57"/>
        <v>0</v>
      </c>
      <c r="DG42" s="24">
        <f t="shared" si="57"/>
        <v>0</v>
      </c>
      <c r="DH42" s="24">
        <f t="shared" si="57"/>
        <v>0</v>
      </c>
      <c r="DI42" s="24">
        <f t="shared" si="57"/>
        <v>0</v>
      </c>
      <c r="DJ42" s="24">
        <f t="shared" si="57"/>
        <v>0</v>
      </c>
      <c r="DK42" s="24">
        <f t="shared" si="58"/>
        <v>0</v>
      </c>
      <c r="DL42" s="24">
        <f t="shared" si="58"/>
        <v>0</v>
      </c>
      <c r="DM42" s="24">
        <f t="shared" si="58"/>
        <v>0</v>
      </c>
      <c r="DN42" s="24">
        <f t="shared" si="58"/>
        <v>0</v>
      </c>
      <c r="DO42" s="24">
        <f t="shared" si="58"/>
        <v>0</v>
      </c>
      <c r="DP42" s="24">
        <f t="shared" si="58"/>
        <v>0</v>
      </c>
      <c r="DQ42" s="24">
        <f t="shared" si="58"/>
        <v>0</v>
      </c>
      <c r="DR42" s="24">
        <f t="shared" si="58"/>
        <v>0</v>
      </c>
      <c r="DS42" s="24">
        <f t="shared" si="58"/>
        <v>0</v>
      </c>
      <c r="DT42" s="24">
        <f t="shared" si="58"/>
        <v>0</v>
      </c>
      <c r="DU42" s="24">
        <f t="shared" si="58"/>
        <v>0</v>
      </c>
      <c r="DV42" s="24">
        <f t="shared" si="58"/>
        <v>0</v>
      </c>
      <c r="DW42" s="24">
        <f t="shared" si="58"/>
        <v>0</v>
      </c>
      <c r="DX42" s="24">
        <f t="shared" si="58"/>
        <v>0</v>
      </c>
      <c r="DY42" s="24">
        <f t="shared" si="58"/>
        <v>0</v>
      </c>
      <c r="DZ42" s="24">
        <f t="shared" si="58"/>
        <v>0</v>
      </c>
      <c r="EA42" s="24">
        <f t="shared" si="59"/>
        <v>0</v>
      </c>
      <c r="EB42" s="24">
        <f t="shared" si="59"/>
        <v>0</v>
      </c>
      <c r="EC42" s="24">
        <f t="shared" si="59"/>
        <v>0</v>
      </c>
      <c r="ED42" s="24">
        <f t="shared" si="59"/>
        <v>0</v>
      </c>
      <c r="EE42" s="24">
        <f t="shared" si="59"/>
        <v>0</v>
      </c>
      <c r="EF42" s="24">
        <f t="shared" si="59"/>
        <v>0</v>
      </c>
      <c r="EG42" s="24">
        <f t="shared" si="59"/>
        <v>0</v>
      </c>
      <c r="EH42" s="24">
        <f t="shared" si="59"/>
        <v>0</v>
      </c>
      <c r="EI42" s="24">
        <f t="shared" si="59"/>
        <v>0</v>
      </c>
      <c r="EJ42" s="24">
        <f t="shared" si="59"/>
        <v>0</v>
      </c>
      <c r="EK42" s="24">
        <f t="shared" si="59"/>
        <v>0</v>
      </c>
      <c r="EL42" s="24">
        <f t="shared" si="59"/>
        <v>0</v>
      </c>
      <c r="EM42" s="24">
        <f t="shared" si="59"/>
        <v>0</v>
      </c>
      <c r="EN42" s="24">
        <f t="shared" si="59"/>
        <v>0</v>
      </c>
      <c r="EO42" s="24">
        <f t="shared" si="59"/>
        <v>0</v>
      </c>
      <c r="EP42" s="24">
        <f t="shared" si="59"/>
        <v>0</v>
      </c>
      <c r="EQ42" s="24">
        <f t="shared" si="60"/>
        <v>0</v>
      </c>
      <c r="ER42" s="24">
        <f t="shared" si="60"/>
        <v>0</v>
      </c>
      <c r="ES42" s="24">
        <f t="shared" si="60"/>
        <v>0</v>
      </c>
      <c r="ET42" s="24">
        <f t="shared" si="60"/>
        <v>0</v>
      </c>
      <c r="EU42" s="24">
        <f t="shared" si="60"/>
        <v>0</v>
      </c>
      <c r="EV42" s="24">
        <f t="shared" si="60"/>
        <v>0</v>
      </c>
      <c r="EW42" s="24">
        <f t="shared" si="60"/>
        <v>0</v>
      </c>
      <c r="EX42" s="24">
        <f t="shared" si="60"/>
        <v>0</v>
      </c>
      <c r="EY42" s="24">
        <f t="shared" si="60"/>
        <v>0</v>
      </c>
      <c r="EZ42" s="24">
        <f t="shared" si="60"/>
        <v>0</v>
      </c>
      <c r="FA42" s="24">
        <f t="shared" si="60"/>
        <v>0</v>
      </c>
      <c r="FB42" s="24">
        <f t="shared" si="60"/>
        <v>0</v>
      </c>
      <c r="FC42" s="24">
        <f t="shared" si="60"/>
        <v>0</v>
      </c>
      <c r="FD42" s="24">
        <f t="shared" si="60"/>
        <v>0</v>
      </c>
      <c r="FE42" s="24">
        <f t="shared" si="60"/>
        <v>0</v>
      </c>
      <c r="FF42" s="24">
        <f t="shared" si="60"/>
        <v>0</v>
      </c>
      <c r="FG42" s="24">
        <f t="shared" si="61"/>
        <v>0</v>
      </c>
      <c r="FH42" s="24">
        <f t="shared" si="61"/>
        <v>0</v>
      </c>
      <c r="FI42" s="24">
        <f t="shared" si="61"/>
        <v>0</v>
      </c>
      <c r="FJ42" s="24">
        <f t="shared" si="61"/>
        <v>0</v>
      </c>
      <c r="FK42" s="24">
        <f t="shared" si="61"/>
        <v>0</v>
      </c>
      <c r="FL42" s="24">
        <f t="shared" si="61"/>
        <v>0</v>
      </c>
      <c r="FM42" s="24">
        <f t="shared" si="61"/>
        <v>0</v>
      </c>
      <c r="FN42" s="24">
        <f t="shared" si="61"/>
        <v>0</v>
      </c>
      <c r="FO42" s="24">
        <f t="shared" si="61"/>
        <v>0</v>
      </c>
      <c r="FP42" s="24">
        <f t="shared" si="61"/>
        <v>0</v>
      </c>
      <c r="FQ42" s="24">
        <f t="shared" si="61"/>
        <v>0</v>
      </c>
      <c r="FR42" s="24">
        <f t="shared" si="61"/>
        <v>0</v>
      </c>
      <c r="FS42" s="24">
        <f t="shared" si="61"/>
        <v>0</v>
      </c>
      <c r="FT42" s="24">
        <f t="shared" si="61"/>
        <v>0</v>
      </c>
      <c r="FU42" s="24">
        <f t="shared" si="61"/>
        <v>0</v>
      </c>
      <c r="FV42" s="24">
        <f t="shared" si="61"/>
        <v>0</v>
      </c>
      <c r="FW42" s="24">
        <f t="shared" si="62"/>
        <v>0</v>
      </c>
      <c r="FX42" s="24">
        <f t="shared" si="62"/>
        <v>0</v>
      </c>
      <c r="FY42" s="24">
        <f t="shared" si="62"/>
        <v>0</v>
      </c>
      <c r="FZ42" s="24">
        <f t="shared" si="62"/>
        <v>0</v>
      </c>
      <c r="GA42" s="24">
        <f t="shared" si="62"/>
        <v>0</v>
      </c>
      <c r="GB42" s="24">
        <f t="shared" si="62"/>
        <v>0</v>
      </c>
      <c r="GC42" s="24">
        <f t="shared" si="62"/>
        <v>0</v>
      </c>
      <c r="GD42" s="24">
        <f t="shared" si="62"/>
        <v>0</v>
      </c>
      <c r="GE42" s="24">
        <f t="shared" si="62"/>
        <v>0</v>
      </c>
      <c r="GF42" s="24">
        <f t="shared" si="62"/>
        <v>0</v>
      </c>
      <c r="GG42" s="24">
        <f t="shared" si="62"/>
        <v>0</v>
      </c>
      <c r="GH42" s="24">
        <f t="shared" si="62"/>
        <v>0</v>
      </c>
      <c r="GI42" s="24">
        <f t="shared" si="62"/>
        <v>0</v>
      </c>
      <c r="GJ42" s="24">
        <f t="shared" si="62"/>
        <v>0</v>
      </c>
      <c r="GK42" s="24">
        <f t="shared" si="62"/>
        <v>0</v>
      </c>
      <c r="GL42" s="24">
        <f t="shared" si="62"/>
        <v>0</v>
      </c>
      <c r="GM42" s="24">
        <f t="shared" si="63"/>
        <v>0</v>
      </c>
      <c r="GN42" s="24">
        <f t="shared" si="63"/>
        <v>0</v>
      </c>
      <c r="GO42" s="24">
        <f t="shared" si="63"/>
        <v>0</v>
      </c>
      <c r="GP42" s="24">
        <f t="shared" si="63"/>
        <v>0</v>
      </c>
      <c r="GQ42" s="24">
        <f t="shared" si="63"/>
        <v>0</v>
      </c>
      <c r="GR42" s="24">
        <f t="shared" si="63"/>
        <v>0</v>
      </c>
      <c r="GS42" s="24">
        <f t="shared" si="63"/>
        <v>0</v>
      </c>
      <c r="GT42" s="24">
        <f t="shared" si="63"/>
        <v>0</v>
      </c>
      <c r="GU42" s="24">
        <f t="shared" si="63"/>
        <v>0</v>
      </c>
      <c r="GV42" s="24">
        <f t="shared" si="63"/>
        <v>0</v>
      </c>
      <c r="GW42" s="24">
        <f t="shared" si="63"/>
        <v>0</v>
      </c>
      <c r="GX42" s="24">
        <f t="shared" si="63"/>
        <v>0</v>
      </c>
      <c r="GY42" s="24">
        <f t="shared" si="63"/>
        <v>0</v>
      </c>
      <c r="GZ42" s="24">
        <f t="shared" si="63"/>
        <v>0</v>
      </c>
      <c r="HA42" s="24">
        <f t="shared" si="63"/>
        <v>0</v>
      </c>
      <c r="HB42" s="24">
        <f t="shared" si="63"/>
        <v>0</v>
      </c>
      <c r="HC42" s="24">
        <f t="shared" si="64"/>
        <v>0</v>
      </c>
      <c r="HD42" s="24">
        <f t="shared" si="64"/>
        <v>0</v>
      </c>
      <c r="HE42" s="24">
        <f t="shared" si="64"/>
        <v>0</v>
      </c>
      <c r="HF42" s="24">
        <f t="shared" si="64"/>
        <v>0</v>
      </c>
      <c r="HG42" s="24">
        <f t="shared" si="64"/>
        <v>0</v>
      </c>
      <c r="HH42" s="24">
        <f t="shared" si="64"/>
        <v>0</v>
      </c>
      <c r="HI42" s="24">
        <f t="shared" si="64"/>
        <v>0</v>
      </c>
      <c r="HJ42" s="24">
        <f t="shared" si="64"/>
        <v>0</v>
      </c>
      <c r="HK42" s="24">
        <f t="shared" si="64"/>
        <v>0</v>
      </c>
      <c r="HL42" s="24">
        <f t="shared" si="64"/>
        <v>0</v>
      </c>
      <c r="HM42" s="24">
        <f t="shared" si="64"/>
        <v>0</v>
      </c>
      <c r="HN42" s="24">
        <f t="shared" si="64"/>
        <v>0</v>
      </c>
      <c r="HO42" s="24">
        <f t="shared" si="64"/>
        <v>0</v>
      </c>
      <c r="HP42" s="24">
        <f t="shared" si="64"/>
        <v>0</v>
      </c>
      <c r="HQ42" s="24">
        <f t="shared" si="64"/>
        <v>0</v>
      </c>
      <c r="HR42" s="24">
        <f t="shared" si="64"/>
        <v>0</v>
      </c>
      <c r="HS42" s="24">
        <f t="shared" si="65"/>
        <v>0</v>
      </c>
      <c r="HT42" s="24">
        <f t="shared" si="65"/>
        <v>0</v>
      </c>
      <c r="HU42" s="24">
        <f t="shared" si="65"/>
        <v>0</v>
      </c>
      <c r="HV42" s="24">
        <f t="shared" si="65"/>
        <v>0</v>
      </c>
      <c r="HW42" s="24">
        <f t="shared" si="65"/>
        <v>0</v>
      </c>
      <c r="HX42" s="24">
        <f t="shared" si="65"/>
        <v>0</v>
      </c>
      <c r="HY42" s="24">
        <f t="shared" si="65"/>
        <v>0</v>
      </c>
      <c r="HZ42" s="24">
        <f t="shared" si="65"/>
        <v>0</v>
      </c>
      <c r="IA42" s="24">
        <f t="shared" si="65"/>
        <v>0</v>
      </c>
      <c r="IB42" s="24">
        <f t="shared" si="65"/>
        <v>0</v>
      </c>
      <c r="IC42" s="24">
        <f t="shared" si="65"/>
        <v>0</v>
      </c>
      <c r="ID42" s="24">
        <f t="shared" si="65"/>
        <v>0</v>
      </c>
      <c r="IE42" s="24">
        <f t="shared" si="65"/>
        <v>0</v>
      </c>
      <c r="IF42" s="24">
        <f t="shared" si="65"/>
        <v>0</v>
      </c>
      <c r="IG42" s="24">
        <f t="shared" si="65"/>
        <v>0</v>
      </c>
      <c r="IH42" s="24">
        <f t="shared" si="65"/>
        <v>0</v>
      </c>
      <c r="II42" s="24">
        <f t="shared" si="66"/>
        <v>0</v>
      </c>
      <c r="IJ42" s="24">
        <f t="shared" si="66"/>
        <v>0</v>
      </c>
      <c r="IK42" s="24">
        <f t="shared" si="66"/>
        <v>0</v>
      </c>
      <c r="IL42" s="24">
        <f t="shared" si="66"/>
        <v>0</v>
      </c>
      <c r="IM42" s="24">
        <f t="shared" si="66"/>
        <v>0</v>
      </c>
      <c r="IN42" s="24">
        <f t="shared" si="66"/>
        <v>0</v>
      </c>
      <c r="IO42" s="24">
        <f t="shared" si="66"/>
        <v>0</v>
      </c>
      <c r="IP42" s="24">
        <f t="shared" si="66"/>
        <v>0</v>
      </c>
      <c r="IQ42" s="24">
        <f t="shared" si="66"/>
        <v>0</v>
      </c>
      <c r="IR42" s="24">
        <f t="shared" si="66"/>
        <v>0</v>
      </c>
    </row>
    <row r="43" spans="2:252" ht="15" customHeight="1" x14ac:dyDescent="0.35">
      <c r="B43" s="13">
        <f t="shared" si="25"/>
        <v>2042</v>
      </c>
      <c r="C43" s="24">
        <f t="shared" si="51"/>
        <v>0</v>
      </c>
      <c r="D43" s="24">
        <f t="shared" si="51"/>
        <v>0</v>
      </c>
      <c r="E43" s="24">
        <f t="shared" si="51"/>
        <v>0</v>
      </c>
      <c r="F43" s="24">
        <f t="shared" si="51"/>
        <v>0</v>
      </c>
      <c r="G43" s="24">
        <f t="shared" si="51"/>
        <v>0</v>
      </c>
      <c r="H43" s="24">
        <f t="shared" si="51"/>
        <v>0</v>
      </c>
      <c r="I43" s="24">
        <f t="shared" si="51"/>
        <v>0</v>
      </c>
      <c r="J43" s="24">
        <f t="shared" si="51"/>
        <v>0</v>
      </c>
      <c r="K43" s="24">
        <f t="shared" si="51"/>
        <v>0</v>
      </c>
      <c r="L43" s="24">
        <f t="shared" si="51"/>
        <v>0</v>
      </c>
      <c r="M43" s="24">
        <f t="shared" si="51"/>
        <v>0</v>
      </c>
      <c r="N43" s="24">
        <f t="shared" si="51"/>
        <v>0</v>
      </c>
      <c r="O43" s="24">
        <f t="shared" si="51"/>
        <v>0</v>
      </c>
      <c r="P43" s="24">
        <f t="shared" si="51"/>
        <v>0</v>
      </c>
      <c r="Q43" s="24">
        <f t="shared" si="51"/>
        <v>0</v>
      </c>
      <c r="R43" s="24">
        <f t="shared" si="51"/>
        <v>0</v>
      </c>
      <c r="S43" s="24">
        <f t="shared" si="52"/>
        <v>0</v>
      </c>
      <c r="T43" s="24">
        <f t="shared" si="52"/>
        <v>0</v>
      </c>
      <c r="U43" s="24">
        <f t="shared" si="52"/>
        <v>0</v>
      </c>
      <c r="V43" s="24">
        <f t="shared" si="52"/>
        <v>0</v>
      </c>
      <c r="W43" s="24">
        <f t="shared" si="52"/>
        <v>0</v>
      </c>
      <c r="X43" s="24">
        <f t="shared" si="52"/>
        <v>0</v>
      </c>
      <c r="Y43" s="24">
        <f t="shared" si="52"/>
        <v>0</v>
      </c>
      <c r="Z43" s="24">
        <f t="shared" si="52"/>
        <v>0</v>
      </c>
      <c r="AA43" s="24">
        <f t="shared" si="52"/>
        <v>0</v>
      </c>
      <c r="AB43" s="24">
        <f t="shared" si="52"/>
        <v>0</v>
      </c>
      <c r="AC43" s="24">
        <f t="shared" si="52"/>
        <v>0</v>
      </c>
      <c r="AD43" s="24">
        <f t="shared" si="52"/>
        <v>0</v>
      </c>
      <c r="AE43" s="24">
        <f t="shared" si="52"/>
        <v>0</v>
      </c>
      <c r="AF43" s="24">
        <f t="shared" si="52"/>
        <v>0</v>
      </c>
      <c r="AG43" s="24">
        <f t="shared" si="52"/>
        <v>0</v>
      </c>
      <c r="AH43" s="24">
        <f t="shared" si="52"/>
        <v>0</v>
      </c>
      <c r="AI43" s="24">
        <f t="shared" si="53"/>
        <v>0</v>
      </c>
      <c r="AJ43" s="24">
        <f t="shared" si="53"/>
        <v>0</v>
      </c>
      <c r="AK43" s="24">
        <f t="shared" si="53"/>
        <v>0</v>
      </c>
      <c r="AL43" s="24">
        <f t="shared" si="53"/>
        <v>0</v>
      </c>
      <c r="AM43" s="24">
        <f t="shared" si="53"/>
        <v>0</v>
      </c>
      <c r="AN43" s="24">
        <f t="shared" si="53"/>
        <v>0</v>
      </c>
      <c r="AO43" s="24">
        <f t="shared" si="53"/>
        <v>0</v>
      </c>
      <c r="AP43" s="24">
        <f t="shared" si="53"/>
        <v>0</v>
      </c>
      <c r="AQ43" s="24">
        <f t="shared" si="53"/>
        <v>0</v>
      </c>
      <c r="AR43" s="24">
        <f t="shared" si="53"/>
        <v>0</v>
      </c>
      <c r="AS43" s="24">
        <f t="shared" si="53"/>
        <v>0</v>
      </c>
      <c r="AT43" s="24">
        <f t="shared" si="53"/>
        <v>0</v>
      </c>
      <c r="AU43" s="24">
        <f t="shared" si="53"/>
        <v>0</v>
      </c>
      <c r="AV43" s="24">
        <f t="shared" si="53"/>
        <v>0</v>
      </c>
      <c r="AW43" s="24">
        <f t="shared" si="53"/>
        <v>0</v>
      </c>
      <c r="AX43" s="24">
        <f t="shared" si="53"/>
        <v>0</v>
      </c>
      <c r="AY43" s="24">
        <f t="shared" si="54"/>
        <v>0</v>
      </c>
      <c r="AZ43" s="24">
        <f t="shared" si="54"/>
        <v>0</v>
      </c>
      <c r="BA43" s="24">
        <f t="shared" si="54"/>
        <v>0</v>
      </c>
      <c r="BB43" s="24">
        <f t="shared" si="54"/>
        <v>0</v>
      </c>
      <c r="BC43" s="24">
        <f t="shared" si="54"/>
        <v>0</v>
      </c>
      <c r="BD43" s="24">
        <f t="shared" si="54"/>
        <v>0</v>
      </c>
      <c r="BE43" s="24">
        <f t="shared" si="54"/>
        <v>0</v>
      </c>
      <c r="BF43" s="24">
        <f t="shared" si="54"/>
        <v>0</v>
      </c>
      <c r="BG43" s="24">
        <f t="shared" si="54"/>
        <v>0</v>
      </c>
      <c r="BH43" s="24">
        <f t="shared" si="54"/>
        <v>0</v>
      </c>
      <c r="BI43" s="24">
        <f t="shared" si="54"/>
        <v>0</v>
      </c>
      <c r="BJ43" s="24">
        <f t="shared" si="54"/>
        <v>0</v>
      </c>
      <c r="BK43" s="24">
        <f t="shared" si="54"/>
        <v>0</v>
      </c>
      <c r="BL43" s="24">
        <f t="shared" si="54"/>
        <v>0</v>
      </c>
      <c r="BM43" s="24">
        <f t="shared" si="54"/>
        <v>0</v>
      </c>
      <c r="BN43" s="24">
        <f t="shared" si="54"/>
        <v>0</v>
      </c>
      <c r="BO43" s="24">
        <f t="shared" si="55"/>
        <v>0</v>
      </c>
      <c r="BP43" s="24">
        <f t="shared" si="55"/>
        <v>0</v>
      </c>
      <c r="BQ43" s="24">
        <f t="shared" si="55"/>
        <v>0</v>
      </c>
      <c r="BR43" s="24">
        <f t="shared" si="55"/>
        <v>0</v>
      </c>
      <c r="BS43" s="24">
        <f t="shared" si="55"/>
        <v>0</v>
      </c>
      <c r="BT43" s="24">
        <f t="shared" si="55"/>
        <v>0</v>
      </c>
      <c r="BU43" s="24">
        <f t="shared" si="55"/>
        <v>0</v>
      </c>
      <c r="BV43" s="24">
        <f t="shared" si="55"/>
        <v>0</v>
      </c>
      <c r="BW43" s="24">
        <f t="shared" si="55"/>
        <v>0</v>
      </c>
      <c r="BX43" s="24">
        <f t="shared" si="55"/>
        <v>0</v>
      </c>
      <c r="BY43" s="24">
        <f t="shared" si="55"/>
        <v>0</v>
      </c>
      <c r="BZ43" s="24">
        <f t="shared" si="55"/>
        <v>0</v>
      </c>
      <c r="CA43" s="24">
        <f t="shared" si="55"/>
        <v>0</v>
      </c>
      <c r="CB43" s="24">
        <f t="shared" si="55"/>
        <v>0</v>
      </c>
      <c r="CC43" s="24">
        <f t="shared" si="55"/>
        <v>0</v>
      </c>
      <c r="CD43" s="24">
        <f t="shared" si="55"/>
        <v>0</v>
      </c>
      <c r="CE43" s="24">
        <f t="shared" si="56"/>
        <v>0</v>
      </c>
      <c r="CF43" s="24">
        <f t="shared" si="56"/>
        <v>0</v>
      </c>
      <c r="CG43" s="24">
        <f t="shared" si="56"/>
        <v>0</v>
      </c>
      <c r="CH43" s="24">
        <f t="shared" si="56"/>
        <v>0</v>
      </c>
      <c r="CI43" s="24">
        <f t="shared" si="56"/>
        <v>0</v>
      </c>
      <c r="CJ43" s="24">
        <f t="shared" si="56"/>
        <v>0</v>
      </c>
      <c r="CK43" s="24">
        <f t="shared" si="56"/>
        <v>0</v>
      </c>
      <c r="CL43" s="24">
        <f t="shared" si="56"/>
        <v>0</v>
      </c>
      <c r="CM43" s="24">
        <f t="shared" si="56"/>
        <v>0</v>
      </c>
      <c r="CN43" s="24">
        <f t="shared" si="56"/>
        <v>0</v>
      </c>
      <c r="CO43" s="24">
        <f t="shared" si="56"/>
        <v>0</v>
      </c>
      <c r="CP43" s="24">
        <f t="shared" si="56"/>
        <v>0</v>
      </c>
      <c r="CQ43" s="24">
        <f t="shared" si="56"/>
        <v>0</v>
      </c>
      <c r="CR43" s="24">
        <f t="shared" si="56"/>
        <v>0</v>
      </c>
      <c r="CS43" s="24">
        <f t="shared" si="56"/>
        <v>0</v>
      </c>
      <c r="CT43" s="24">
        <f t="shared" si="56"/>
        <v>0</v>
      </c>
      <c r="CU43" s="24">
        <f t="shared" si="57"/>
        <v>0</v>
      </c>
      <c r="CV43" s="24">
        <f t="shared" si="57"/>
        <v>0</v>
      </c>
      <c r="CW43" s="24">
        <f t="shared" si="57"/>
        <v>0</v>
      </c>
      <c r="CX43" s="24">
        <f t="shared" si="57"/>
        <v>0</v>
      </c>
      <c r="CY43" s="24">
        <f t="shared" si="57"/>
        <v>0</v>
      </c>
      <c r="CZ43" s="24">
        <f t="shared" si="57"/>
        <v>0</v>
      </c>
      <c r="DA43" s="24">
        <f t="shared" si="57"/>
        <v>0</v>
      </c>
      <c r="DB43" s="24">
        <f t="shared" si="57"/>
        <v>0</v>
      </c>
      <c r="DC43" s="24">
        <f t="shared" si="57"/>
        <v>0</v>
      </c>
      <c r="DD43" s="24">
        <f t="shared" si="57"/>
        <v>0</v>
      </c>
      <c r="DE43" s="24">
        <f t="shared" si="57"/>
        <v>0</v>
      </c>
      <c r="DF43" s="24">
        <f t="shared" si="57"/>
        <v>0</v>
      </c>
      <c r="DG43" s="24">
        <f t="shared" si="57"/>
        <v>0</v>
      </c>
      <c r="DH43" s="24">
        <f t="shared" si="57"/>
        <v>0</v>
      </c>
      <c r="DI43" s="24">
        <f t="shared" si="57"/>
        <v>0</v>
      </c>
      <c r="DJ43" s="24">
        <f t="shared" si="57"/>
        <v>0</v>
      </c>
      <c r="DK43" s="24">
        <f t="shared" si="58"/>
        <v>0</v>
      </c>
      <c r="DL43" s="24">
        <f t="shared" si="58"/>
        <v>0</v>
      </c>
      <c r="DM43" s="24">
        <f t="shared" si="58"/>
        <v>0</v>
      </c>
      <c r="DN43" s="24">
        <f t="shared" si="58"/>
        <v>0</v>
      </c>
      <c r="DO43" s="24">
        <f t="shared" si="58"/>
        <v>0</v>
      </c>
      <c r="DP43" s="24">
        <f t="shared" si="58"/>
        <v>0</v>
      </c>
      <c r="DQ43" s="24">
        <f t="shared" si="58"/>
        <v>0</v>
      </c>
      <c r="DR43" s="24">
        <f t="shared" si="58"/>
        <v>0</v>
      </c>
      <c r="DS43" s="24">
        <f t="shared" si="58"/>
        <v>0</v>
      </c>
      <c r="DT43" s="24">
        <f t="shared" si="58"/>
        <v>0</v>
      </c>
      <c r="DU43" s="24">
        <f t="shared" si="58"/>
        <v>0</v>
      </c>
      <c r="DV43" s="24">
        <f t="shared" si="58"/>
        <v>0</v>
      </c>
      <c r="DW43" s="24">
        <f t="shared" si="58"/>
        <v>0</v>
      </c>
      <c r="DX43" s="24">
        <f t="shared" si="58"/>
        <v>0</v>
      </c>
      <c r="DY43" s="24">
        <f t="shared" si="58"/>
        <v>0</v>
      </c>
      <c r="DZ43" s="24">
        <f t="shared" si="58"/>
        <v>0</v>
      </c>
      <c r="EA43" s="24">
        <f t="shared" si="59"/>
        <v>0</v>
      </c>
      <c r="EB43" s="24">
        <f t="shared" si="59"/>
        <v>0</v>
      </c>
      <c r="EC43" s="24">
        <f t="shared" si="59"/>
        <v>0</v>
      </c>
      <c r="ED43" s="24">
        <f t="shared" si="59"/>
        <v>0</v>
      </c>
      <c r="EE43" s="24">
        <f t="shared" si="59"/>
        <v>0</v>
      </c>
      <c r="EF43" s="24">
        <f t="shared" si="59"/>
        <v>0</v>
      </c>
      <c r="EG43" s="24">
        <f t="shared" si="59"/>
        <v>0</v>
      </c>
      <c r="EH43" s="24">
        <f t="shared" si="59"/>
        <v>0</v>
      </c>
      <c r="EI43" s="24">
        <f t="shared" si="59"/>
        <v>0</v>
      </c>
      <c r="EJ43" s="24">
        <f t="shared" si="59"/>
        <v>0</v>
      </c>
      <c r="EK43" s="24">
        <f t="shared" si="59"/>
        <v>0</v>
      </c>
      <c r="EL43" s="24">
        <f t="shared" si="59"/>
        <v>0</v>
      </c>
      <c r="EM43" s="24">
        <f t="shared" si="59"/>
        <v>0</v>
      </c>
      <c r="EN43" s="24">
        <f t="shared" si="59"/>
        <v>0</v>
      </c>
      <c r="EO43" s="24">
        <f t="shared" si="59"/>
        <v>0</v>
      </c>
      <c r="EP43" s="24">
        <f t="shared" si="59"/>
        <v>0</v>
      </c>
      <c r="EQ43" s="24">
        <f t="shared" si="60"/>
        <v>0</v>
      </c>
      <c r="ER43" s="24">
        <f t="shared" si="60"/>
        <v>0</v>
      </c>
      <c r="ES43" s="24">
        <f t="shared" si="60"/>
        <v>0</v>
      </c>
      <c r="ET43" s="24">
        <f t="shared" si="60"/>
        <v>0</v>
      </c>
      <c r="EU43" s="24">
        <f t="shared" si="60"/>
        <v>0</v>
      </c>
      <c r="EV43" s="24">
        <f t="shared" si="60"/>
        <v>0</v>
      </c>
      <c r="EW43" s="24">
        <f t="shared" si="60"/>
        <v>0</v>
      </c>
      <c r="EX43" s="24">
        <f t="shared" si="60"/>
        <v>0</v>
      </c>
      <c r="EY43" s="24">
        <f t="shared" si="60"/>
        <v>0</v>
      </c>
      <c r="EZ43" s="24">
        <f t="shared" si="60"/>
        <v>0</v>
      </c>
      <c r="FA43" s="24">
        <f t="shared" si="60"/>
        <v>0</v>
      </c>
      <c r="FB43" s="24">
        <f t="shared" si="60"/>
        <v>0</v>
      </c>
      <c r="FC43" s="24">
        <f t="shared" si="60"/>
        <v>0</v>
      </c>
      <c r="FD43" s="24">
        <f t="shared" si="60"/>
        <v>0</v>
      </c>
      <c r="FE43" s="24">
        <f t="shared" si="60"/>
        <v>0</v>
      </c>
      <c r="FF43" s="24">
        <f t="shared" si="60"/>
        <v>0</v>
      </c>
      <c r="FG43" s="24">
        <f t="shared" si="61"/>
        <v>0</v>
      </c>
      <c r="FH43" s="24">
        <f t="shared" si="61"/>
        <v>0</v>
      </c>
      <c r="FI43" s="24">
        <f t="shared" si="61"/>
        <v>0</v>
      </c>
      <c r="FJ43" s="24">
        <f t="shared" si="61"/>
        <v>0</v>
      </c>
      <c r="FK43" s="24">
        <f t="shared" si="61"/>
        <v>0</v>
      </c>
      <c r="FL43" s="24">
        <f t="shared" si="61"/>
        <v>0</v>
      </c>
      <c r="FM43" s="24">
        <f t="shared" si="61"/>
        <v>0</v>
      </c>
      <c r="FN43" s="24">
        <f t="shared" si="61"/>
        <v>0</v>
      </c>
      <c r="FO43" s="24">
        <f t="shared" si="61"/>
        <v>0</v>
      </c>
      <c r="FP43" s="24">
        <f t="shared" si="61"/>
        <v>0</v>
      </c>
      <c r="FQ43" s="24">
        <f t="shared" si="61"/>
        <v>0</v>
      </c>
      <c r="FR43" s="24">
        <f t="shared" si="61"/>
        <v>0</v>
      </c>
      <c r="FS43" s="24">
        <f t="shared" si="61"/>
        <v>0</v>
      </c>
      <c r="FT43" s="24">
        <f t="shared" si="61"/>
        <v>0</v>
      </c>
      <c r="FU43" s="24">
        <f t="shared" si="61"/>
        <v>0</v>
      </c>
      <c r="FV43" s="24">
        <f t="shared" si="61"/>
        <v>0</v>
      </c>
      <c r="FW43" s="24">
        <f t="shared" si="62"/>
        <v>0</v>
      </c>
      <c r="FX43" s="24">
        <f t="shared" si="62"/>
        <v>0</v>
      </c>
      <c r="FY43" s="24">
        <f t="shared" si="62"/>
        <v>0</v>
      </c>
      <c r="FZ43" s="24">
        <f t="shared" si="62"/>
        <v>0</v>
      </c>
      <c r="GA43" s="24">
        <f t="shared" si="62"/>
        <v>0</v>
      </c>
      <c r="GB43" s="24">
        <f t="shared" si="62"/>
        <v>0</v>
      </c>
      <c r="GC43" s="24">
        <f t="shared" si="62"/>
        <v>0</v>
      </c>
      <c r="GD43" s="24">
        <f t="shared" si="62"/>
        <v>0</v>
      </c>
      <c r="GE43" s="24">
        <f t="shared" si="62"/>
        <v>0</v>
      </c>
      <c r="GF43" s="24">
        <f t="shared" si="62"/>
        <v>0</v>
      </c>
      <c r="GG43" s="24">
        <f t="shared" si="62"/>
        <v>0</v>
      </c>
      <c r="GH43" s="24">
        <f t="shared" si="62"/>
        <v>0</v>
      </c>
      <c r="GI43" s="24">
        <f t="shared" si="62"/>
        <v>0</v>
      </c>
      <c r="GJ43" s="24">
        <f t="shared" si="62"/>
        <v>0</v>
      </c>
      <c r="GK43" s="24">
        <f t="shared" si="62"/>
        <v>0</v>
      </c>
      <c r="GL43" s="24">
        <f t="shared" si="62"/>
        <v>0</v>
      </c>
      <c r="GM43" s="24">
        <f t="shared" si="63"/>
        <v>0</v>
      </c>
      <c r="GN43" s="24">
        <f t="shared" si="63"/>
        <v>0</v>
      </c>
      <c r="GO43" s="24">
        <f t="shared" si="63"/>
        <v>0</v>
      </c>
      <c r="GP43" s="24">
        <f t="shared" si="63"/>
        <v>0</v>
      </c>
      <c r="GQ43" s="24">
        <f t="shared" si="63"/>
        <v>0</v>
      </c>
      <c r="GR43" s="24">
        <f t="shared" si="63"/>
        <v>0</v>
      </c>
      <c r="GS43" s="24">
        <f t="shared" si="63"/>
        <v>0</v>
      </c>
      <c r="GT43" s="24">
        <f t="shared" si="63"/>
        <v>0</v>
      </c>
      <c r="GU43" s="24">
        <f t="shared" si="63"/>
        <v>0</v>
      </c>
      <c r="GV43" s="24">
        <f t="shared" si="63"/>
        <v>0</v>
      </c>
      <c r="GW43" s="24">
        <f t="shared" si="63"/>
        <v>0</v>
      </c>
      <c r="GX43" s="24">
        <f t="shared" si="63"/>
        <v>0</v>
      </c>
      <c r="GY43" s="24">
        <f t="shared" si="63"/>
        <v>0</v>
      </c>
      <c r="GZ43" s="24">
        <f t="shared" si="63"/>
        <v>0</v>
      </c>
      <c r="HA43" s="24">
        <f t="shared" si="63"/>
        <v>0</v>
      </c>
      <c r="HB43" s="24">
        <f t="shared" si="63"/>
        <v>0</v>
      </c>
      <c r="HC43" s="24">
        <f t="shared" si="64"/>
        <v>0</v>
      </c>
      <c r="HD43" s="24">
        <f t="shared" si="64"/>
        <v>0</v>
      </c>
      <c r="HE43" s="24">
        <f t="shared" si="64"/>
        <v>0</v>
      </c>
      <c r="HF43" s="24">
        <f t="shared" si="64"/>
        <v>0</v>
      </c>
      <c r="HG43" s="24">
        <f t="shared" si="64"/>
        <v>0</v>
      </c>
      <c r="HH43" s="24">
        <f t="shared" si="64"/>
        <v>0</v>
      </c>
      <c r="HI43" s="24">
        <f t="shared" si="64"/>
        <v>0</v>
      </c>
      <c r="HJ43" s="24">
        <f t="shared" si="64"/>
        <v>0</v>
      </c>
      <c r="HK43" s="24">
        <f t="shared" si="64"/>
        <v>0</v>
      </c>
      <c r="HL43" s="24">
        <f t="shared" si="64"/>
        <v>0</v>
      </c>
      <c r="HM43" s="24">
        <f t="shared" si="64"/>
        <v>0</v>
      </c>
      <c r="HN43" s="24">
        <f t="shared" si="64"/>
        <v>0</v>
      </c>
      <c r="HO43" s="24">
        <f t="shared" si="64"/>
        <v>0</v>
      </c>
      <c r="HP43" s="24">
        <f t="shared" si="64"/>
        <v>0</v>
      </c>
      <c r="HQ43" s="24">
        <f t="shared" si="64"/>
        <v>0</v>
      </c>
      <c r="HR43" s="24">
        <f t="shared" si="64"/>
        <v>0</v>
      </c>
      <c r="HS43" s="24">
        <f t="shared" si="65"/>
        <v>0</v>
      </c>
      <c r="HT43" s="24">
        <f t="shared" si="65"/>
        <v>0</v>
      </c>
      <c r="HU43" s="24">
        <f t="shared" si="65"/>
        <v>0</v>
      </c>
      <c r="HV43" s="24">
        <f t="shared" si="65"/>
        <v>0</v>
      </c>
      <c r="HW43" s="24">
        <f t="shared" si="65"/>
        <v>0</v>
      </c>
      <c r="HX43" s="24">
        <f t="shared" si="65"/>
        <v>0</v>
      </c>
      <c r="HY43" s="24">
        <f t="shared" si="65"/>
        <v>0</v>
      </c>
      <c r="HZ43" s="24">
        <f t="shared" si="65"/>
        <v>0</v>
      </c>
      <c r="IA43" s="24">
        <f t="shared" si="65"/>
        <v>0</v>
      </c>
      <c r="IB43" s="24">
        <f t="shared" si="65"/>
        <v>0</v>
      </c>
      <c r="IC43" s="24">
        <f t="shared" si="65"/>
        <v>0</v>
      </c>
      <c r="ID43" s="24">
        <f t="shared" si="65"/>
        <v>0</v>
      </c>
      <c r="IE43" s="24">
        <f t="shared" si="65"/>
        <v>0</v>
      </c>
      <c r="IF43" s="24">
        <f t="shared" si="65"/>
        <v>0</v>
      </c>
      <c r="IG43" s="24">
        <f t="shared" si="65"/>
        <v>0</v>
      </c>
      <c r="IH43" s="24">
        <f t="shared" si="65"/>
        <v>0</v>
      </c>
      <c r="II43" s="24">
        <f t="shared" si="66"/>
        <v>0</v>
      </c>
      <c r="IJ43" s="24">
        <f t="shared" si="66"/>
        <v>0</v>
      </c>
      <c r="IK43" s="24">
        <f t="shared" si="66"/>
        <v>0</v>
      </c>
      <c r="IL43" s="24">
        <f t="shared" si="66"/>
        <v>0</v>
      </c>
      <c r="IM43" s="24">
        <f t="shared" si="66"/>
        <v>0</v>
      </c>
      <c r="IN43" s="24">
        <f t="shared" si="66"/>
        <v>0</v>
      </c>
      <c r="IO43" s="24">
        <f t="shared" si="66"/>
        <v>0</v>
      </c>
      <c r="IP43" s="24">
        <f t="shared" si="66"/>
        <v>0</v>
      </c>
      <c r="IQ43" s="24">
        <f t="shared" si="66"/>
        <v>0</v>
      </c>
      <c r="IR43" s="24">
        <f t="shared" si="66"/>
        <v>0</v>
      </c>
    </row>
    <row r="44" spans="2:252" ht="15" customHeight="1" x14ac:dyDescent="0.35">
      <c r="B44" s="13">
        <f t="shared" si="25"/>
        <v>2043</v>
      </c>
      <c r="C44" s="24">
        <f t="shared" si="51"/>
        <v>0</v>
      </c>
      <c r="D44" s="24">
        <f t="shared" si="51"/>
        <v>0</v>
      </c>
      <c r="E44" s="24">
        <f t="shared" si="51"/>
        <v>0</v>
      </c>
      <c r="F44" s="24">
        <f t="shared" si="51"/>
        <v>0</v>
      </c>
      <c r="G44" s="24">
        <f t="shared" si="51"/>
        <v>0</v>
      </c>
      <c r="H44" s="24">
        <f t="shared" si="51"/>
        <v>0</v>
      </c>
      <c r="I44" s="24">
        <f t="shared" si="51"/>
        <v>0</v>
      </c>
      <c r="J44" s="24">
        <f t="shared" si="51"/>
        <v>0</v>
      </c>
      <c r="K44" s="24">
        <f t="shared" si="51"/>
        <v>0</v>
      </c>
      <c r="L44" s="24">
        <f t="shared" si="51"/>
        <v>0</v>
      </c>
      <c r="M44" s="24">
        <f t="shared" si="51"/>
        <v>0</v>
      </c>
      <c r="N44" s="24">
        <f t="shared" si="51"/>
        <v>0</v>
      </c>
      <c r="O44" s="24">
        <f t="shared" si="51"/>
        <v>0</v>
      </c>
      <c r="P44" s="24">
        <f t="shared" si="51"/>
        <v>0</v>
      </c>
      <c r="Q44" s="24">
        <f t="shared" si="51"/>
        <v>0</v>
      </c>
      <c r="R44" s="24">
        <f t="shared" si="51"/>
        <v>0</v>
      </c>
      <c r="S44" s="24">
        <f t="shared" si="52"/>
        <v>0</v>
      </c>
      <c r="T44" s="24">
        <f t="shared" si="52"/>
        <v>0</v>
      </c>
      <c r="U44" s="24">
        <f t="shared" si="52"/>
        <v>0</v>
      </c>
      <c r="V44" s="24">
        <f t="shared" si="52"/>
        <v>0</v>
      </c>
      <c r="W44" s="24">
        <f t="shared" si="52"/>
        <v>0</v>
      </c>
      <c r="X44" s="24">
        <f t="shared" si="52"/>
        <v>0</v>
      </c>
      <c r="Y44" s="24">
        <f t="shared" si="52"/>
        <v>0</v>
      </c>
      <c r="Z44" s="24">
        <f t="shared" si="52"/>
        <v>0</v>
      </c>
      <c r="AA44" s="24">
        <f t="shared" si="52"/>
        <v>0</v>
      </c>
      <c r="AB44" s="24">
        <f t="shared" si="52"/>
        <v>0</v>
      </c>
      <c r="AC44" s="24">
        <f t="shared" si="52"/>
        <v>0</v>
      </c>
      <c r="AD44" s="24">
        <f t="shared" si="52"/>
        <v>0</v>
      </c>
      <c r="AE44" s="24">
        <f t="shared" si="52"/>
        <v>0</v>
      </c>
      <c r="AF44" s="24">
        <f t="shared" si="52"/>
        <v>0</v>
      </c>
      <c r="AG44" s="24">
        <f t="shared" si="52"/>
        <v>0</v>
      </c>
      <c r="AH44" s="24">
        <f t="shared" si="52"/>
        <v>0</v>
      </c>
      <c r="AI44" s="24">
        <f t="shared" si="53"/>
        <v>0</v>
      </c>
      <c r="AJ44" s="24">
        <f t="shared" si="53"/>
        <v>0</v>
      </c>
      <c r="AK44" s="24">
        <f t="shared" si="53"/>
        <v>0</v>
      </c>
      <c r="AL44" s="24">
        <f t="shared" si="53"/>
        <v>0</v>
      </c>
      <c r="AM44" s="24">
        <f t="shared" si="53"/>
        <v>0</v>
      </c>
      <c r="AN44" s="24">
        <f t="shared" si="53"/>
        <v>0</v>
      </c>
      <c r="AO44" s="24">
        <f t="shared" si="53"/>
        <v>0</v>
      </c>
      <c r="AP44" s="24">
        <f t="shared" si="53"/>
        <v>0</v>
      </c>
      <c r="AQ44" s="24">
        <f t="shared" si="53"/>
        <v>0</v>
      </c>
      <c r="AR44" s="24">
        <f t="shared" si="53"/>
        <v>0</v>
      </c>
      <c r="AS44" s="24">
        <f t="shared" si="53"/>
        <v>0</v>
      </c>
      <c r="AT44" s="24">
        <f t="shared" si="53"/>
        <v>0</v>
      </c>
      <c r="AU44" s="24">
        <f t="shared" si="53"/>
        <v>0</v>
      </c>
      <c r="AV44" s="24">
        <f t="shared" si="53"/>
        <v>0</v>
      </c>
      <c r="AW44" s="24">
        <f t="shared" si="53"/>
        <v>0</v>
      </c>
      <c r="AX44" s="24">
        <f t="shared" si="53"/>
        <v>0</v>
      </c>
      <c r="AY44" s="24">
        <f t="shared" si="54"/>
        <v>0</v>
      </c>
      <c r="AZ44" s="24">
        <f t="shared" si="54"/>
        <v>0</v>
      </c>
      <c r="BA44" s="24">
        <f t="shared" si="54"/>
        <v>0</v>
      </c>
      <c r="BB44" s="24">
        <f t="shared" si="54"/>
        <v>0</v>
      </c>
      <c r="BC44" s="24">
        <f t="shared" si="54"/>
        <v>0</v>
      </c>
      <c r="BD44" s="24">
        <f t="shared" si="54"/>
        <v>0</v>
      </c>
      <c r="BE44" s="24">
        <f t="shared" si="54"/>
        <v>0</v>
      </c>
      <c r="BF44" s="24">
        <f t="shared" si="54"/>
        <v>0</v>
      </c>
      <c r="BG44" s="24">
        <f t="shared" si="54"/>
        <v>0</v>
      </c>
      <c r="BH44" s="24">
        <f t="shared" si="54"/>
        <v>0</v>
      </c>
      <c r="BI44" s="24">
        <f t="shared" si="54"/>
        <v>0</v>
      </c>
      <c r="BJ44" s="24">
        <f t="shared" si="54"/>
        <v>0</v>
      </c>
      <c r="BK44" s="24">
        <f t="shared" si="54"/>
        <v>0</v>
      </c>
      <c r="BL44" s="24">
        <f t="shared" si="54"/>
        <v>0</v>
      </c>
      <c r="BM44" s="24">
        <f t="shared" si="54"/>
        <v>0</v>
      </c>
      <c r="BN44" s="24">
        <f t="shared" si="54"/>
        <v>0</v>
      </c>
      <c r="BO44" s="24">
        <f t="shared" si="55"/>
        <v>0</v>
      </c>
      <c r="BP44" s="24">
        <f t="shared" si="55"/>
        <v>0</v>
      </c>
      <c r="BQ44" s="24">
        <f t="shared" si="55"/>
        <v>0</v>
      </c>
      <c r="BR44" s="24">
        <f t="shared" si="55"/>
        <v>0</v>
      </c>
      <c r="BS44" s="24">
        <f t="shared" si="55"/>
        <v>0</v>
      </c>
      <c r="BT44" s="24">
        <f t="shared" si="55"/>
        <v>0</v>
      </c>
      <c r="BU44" s="24">
        <f t="shared" si="55"/>
        <v>0</v>
      </c>
      <c r="BV44" s="24">
        <f t="shared" si="55"/>
        <v>0</v>
      </c>
      <c r="BW44" s="24">
        <f t="shared" si="55"/>
        <v>0</v>
      </c>
      <c r="BX44" s="24">
        <f t="shared" si="55"/>
        <v>0</v>
      </c>
      <c r="BY44" s="24">
        <f t="shared" si="55"/>
        <v>0</v>
      </c>
      <c r="BZ44" s="24">
        <f t="shared" si="55"/>
        <v>0</v>
      </c>
      <c r="CA44" s="24">
        <f t="shared" si="55"/>
        <v>0</v>
      </c>
      <c r="CB44" s="24">
        <f t="shared" si="55"/>
        <v>0</v>
      </c>
      <c r="CC44" s="24">
        <f t="shared" si="55"/>
        <v>0</v>
      </c>
      <c r="CD44" s="24">
        <f t="shared" si="55"/>
        <v>0</v>
      </c>
      <c r="CE44" s="24">
        <f t="shared" si="56"/>
        <v>0</v>
      </c>
      <c r="CF44" s="24">
        <f t="shared" si="56"/>
        <v>0</v>
      </c>
      <c r="CG44" s="24">
        <f t="shared" si="56"/>
        <v>0</v>
      </c>
      <c r="CH44" s="24">
        <f t="shared" si="56"/>
        <v>0</v>
      </c>
      <c r="CI44" s="24">
        <f t="shared" si="56"/>
        <v>0</v>
      </c>
      <c r="CJ44" s="24">
        <f t="shared" si="56"/>
        <v>0</v>
      </c>
      <c r="CK44" s="24">
        <f t="shared" si="56"/>
        <v>0</v>
      </c>
      <c r="CL44" s="24">
        <f t="shared" si="56"/>
        <v>0</v>
      </c>
      <c r="CM44" s="24">
        <f t="shared" si="56"/>
        <v>0</v>
      </c>
      <c r="CN44" s="24">
        <f t="shared" si="56"/>
        <v>0</v>
      </c>
      <c r="CO44" s="24">
        <f t="shared" si="56"/>
        <v>0</v>
      </c>
      <c r="CP44" s="24">
        <f t="shared" si="56"/>
        <v>0</v>
      </c>
      <c r="CQ44" s="24">
        <f t="shared" si="56"/>
        <v>0</v>
      </c>
      <c r="CR44" s="24">
        <f t="shared" si="56"/>
        <v>0</v>
      </c>
      <c r="CS44" s="24">
        <f t="shared" si="56"/>
        <v>0</v>
      </c>
      <c r="CT44" s="24">
        <f t="shared" si="56"/>
        <v>0</v>
      </c>
      <c r="CU44" s="24">
        <f t="shared" si="57"/>
        <v>0</v>
      </c>
      <c r="CV44" s="24">
        <f t="shared" si="57"/>
        <v>0</v>
      </c>
      <c r="CW44" s="24">
        <f t="shared" si="57"/>
        <v>0</v>
      </c>
      <c r="CX44" s="24">
        <f t="shared" si="57"/>
        <v>0</v>
      </c>
      <c r="CY44" s="24">
        <f t="shared" si="57"/>
        <v>0</v>
      </c>
      <c r="CZ44" s="24">
        <f t="shared" si="57"/>
        <v>0</v>
      </c>
      <c r="DA44" s="24">
        <f t="shared" si="57"/>
        <v>0</v>
      </c>
      <c r="DB44" s="24">
        <f t="shared" si="57"/>
        <v>0</v>
      </c>
      <c r="DC44" s="24">
        <f t="shared" si="57"/>
        <v>0</v>
      </c>
      <c r="DD44" s="24">
        <f t="shared" si="57"/>
        <v>0</v>
      </c>
      <c r="DE44" s="24">
        <f t="shared" si="57"/>
        <v>0</v>
      </c>
      <c r="DF44" s="24">
        <f t="shared" si="57"/>
        <v>0</v>
      </c>
      <c r="DG44" s="24">
        <f t="shared" si="57"/>
        <v>0</v>
      </c>
      <c r="DH44" s="24">
        <f t="shared" si="57"/>
        <v>0</v>
      </c>
      <c r="DI44" s="24">
        <f t="shared" si="57"/>
        <v>0</v>
      </c>
      <c r="DJ44" s="24">
        <f t="shared" si="57"/>
        <v>0</v>
      </c>
      <c r="DK44" s="24">
        <f t="shared" si="58"/>
        <v>0</v>
      </c>
      <c r="DL44" s="24">
        <f t="shared" si="58"/>
        <v>0</v>
      </c>
      <c r="DM44" s="24">
        <f t="shared" si="58"/>
        <v>0</v>
      </c>
      <c r="DN44" s="24">
        <f t="shared" si="58"/>
        <v>0</v>
      </c>
      <c r="DO44" s="24">
        <f t="shared" si="58"/>
        <v>0</v>
      </c>
      <c r="DP44" s="24">
        <f t="shared" si="58"/>
        <v>0</v>
      </c>
      <c r="DQ44" s="24">
        <f t="shared" si="58"/>
        <v>0</v>
      </c>
      <c r="DR44" s="24">
        <f t="shared" si="58"/>
        <v>0</v>
      </c>
      <c r="DS44" s="24">
        <f t="shared" si="58"/>
        <v>0</v>
      </c>
      <c r="DT44" s="24">
        <f t="shared" si="58"/>
        <v>0</v>
      </c>
      <c r="DU44" s="24">
        <f t="shared" si="58"/>
        <v>0</v>
      </c>
      <c r="DV44" s="24">
        <f t="shared" si="58"/>
        <v>0</v>
      </c>
      <c r="DW44" s="24">
        <f t="shared" si="58"/>
        <v>0</v>
      </c>
      <c r="DX44" s="24">
        <f t="shared" si="58"/>
        <v>0</v>
      </c>
      <c r="DY44" s="24">
        <f t="shared" si="58"/>
        <v>0</v>
      </c>
      <c r="DZ44" s="24">
        <f t="shared" si="58"/>
        <v>0</v>
      </c>
      <c r="EA44" s="24">
        <f t="shared" si="59"/>
        <v>0</v>
      </c>
      <c r="EB44" s="24">
        <f t="shared" si="59"/>
        <v>0</v>
      </c>
      <c r="EC44" s="24">
        <f t="shared" si="59"/>
        <v>0</v>
      </c>
      <c r="ED44" s="24">
        <f t="shared" si="59"/>
        <v>0</v>
      </c>
      <c r="EE44" s="24">
        <f t="shared" si="59"/>
        <v>0</v>
      </c>
      <c r="EF44" s="24">
        <f t="shared" si="59"/>
        <v>0</v>
      </c>
      <c r="EG44" s="24">
        <f t="shared" si="59"/>
        <v>0</v>
      </c>
      <c r="EH44" s="24">
        <f t="shared" si="59"/>
        <v>0</v>
      </c>
      <c r="EI44" s="24">
        <f t="shared" si="59"/>
        <v>0</v>
      </c>
      <c r="EJ44" s="24">
        <f t="shared" si="59"/>
        <v>0</v>
      </c>
      <c r="EK44" s="24">
        <f t="shared" si="59"/>
        <v>0</v>
      </c>
      <c r="EL44" s="24">
        <f t="shared" si="59"/>
        <v>0</v>
      </c>
      <c r="EM44" s="24">
        <f t="shared" si="59"/>
        <v>0</v>
      </c>
      <c r="EN44" s="24">
        <f t="shared" si="59"/>
        <v>0</v>
      </c>
      <c r="EO44" s="24">
        <f t="shared" si="59"/>
        <v>0</v>
      </c>
      <c r="EP44" s="24">
        <f t="shared" si="59"/>
        <v>0</v>
      </c>
      <c r="EQ44" s="24">
        <f t="shared" si="60"/>
        <v>0</v>
      </c>
      <c r="ER44" s="24">
        <f t="shared" si="60"/>
        <v>0</v>
      </c>
      <c r="ES44" s="24">
        <f t="shared" si="60"/>
        <v>0</v>
      </c>
      <c r="ET44" s="24">
        <f t="shared" si="60"/>
        <v>0</v>
      </c>
      <c r="EU44" s="24">
        <f t="shared" si="60"/>
        <v>0</v>
      </c>
      <c r="EV44" s="24">
        <f t="shared" si="60"/>
        <v>0</v>
      </c>
      <c r="EW44" s="24">
        <f t="shared" si="60"/>
        <v>0</v>
      </c>
      <c r="EX44" s="24">
        <f t="shared" si="60"/>
        <v>0</v>
      </c>
      <c r="EY44" s="24">
        <f t="shared" si="60"/>
        <v>0</v>
      </c>
      <c r="EZ44" s="24">
        <f t="shared" si="60"/>
        <v>0</v>
      </c>
      <c r="FA44" s="24">
        <f t="shared" si="60"/>
        <v>0</v>
      </c>
      <c r="FB44" s="24">
        <f t="shared" si="60"/>
        <v>0</v>
      </c>
      <c r="FC44" s="24">
        <f t="shared" si="60"/>
        <v>0</v>
      </c>
      <c r="FD44" s="24">
        <f t="shared" si="60"/>
        <v>0</v>
      </c>
      <c r="FE44" s="24">
        <f t="shared" si="60"/>
        <v>0</v>
      </c>
      <c r="FF44" s="24">
        <f t="shared" si="60"/>
        <v>0</v>
      </c>
      <c r="FG44" s="24">
        <f t="shared" si="61"/>
        <v>0</v>
      </c>
      <c r="FH44" s="24">
        <f t="shared" si="61"/>
        <v>0</v>
      </c>
      <c r="FI44" s="24">
        <f t="shared" si="61"/>
        <v>0</v>
      </c>
      <c r="FJ44" s="24">
        <f t="shared" si="61"/>
        <v>0</v>
      </c>
      <c r="FK44" s="24">
        <f t="shared" si="61"/>
        <v>0</v>
      </c>
      <c r="FL44" s="24">
        <f t="shared" si="61"/>
        <v>0</v>
      </c>
      <c r="FM44" s="24">
        <f t="shared" si="61"/>
        <v>0</v>
      </c>
      <c r="FN44" s="24">
        <f t="shared" si="61"/>
        <v>0</v>
      </c>
      <c r="FO44" s="24">
        <f t="shared" si="61"/>
        <v>0</v>
      </c>
      <c r="FP44" s="24">
        <f t="shared" si="61"/>
        <v>0</v>
      </c>
      <c r="FQ44" s="24">
        <f t="shared" si="61"/>
        <v>0</v>
      </c>
      <c r="FR44" s="24">
        <f t="shared" si="61"/>
        <v>0</v>
      </c>
      <c r="FS44" s="24">
        <f t="shared" si="61"/>
        <v>0</v>
      </c>
      <c r="FT44" s="24">
        <f t="shared" si="61"/>
        <v>0</v>
      </c>
      <c r="FU44" s="24">
        <f t="shared" si="61"/>
        <v>0</v>
      </c>
      <c r="FV44" s="24">
        <f t="shared" si="61"/>
        <v>0</v>
      </c>
      <c r="FW44" s="24">
        <f t="shared" si="62"/>
        <v>0</v>
      </c>
      <c r="FX44" s="24">
        <f t="shared" si="62"/>
        <v>0</v>
      </c>
      <c r="FY44" s="24">
        <f t="shared" si="62"/>
        <v>0</v>
      </c>
      <c r="FZ44" s="24">
        <f t="shared" si="62"/>
        <v>0</v>
      </c>
      <c r="GA44" s="24">
        <f t="shared" si="62"/>
        <v>0</v>
      </c>
      <c r="GB44" s="24">
        <f t="shared" si="62"/>
        <v>0</v>
      </c>
      <c r="GC44" s="24">
        <f t="shared" si="62"/>
        <v>0</v>
      </c>
      <c r="GD44" s="24">
        <f t="shared" si="62"/>
        <v>0</v>
      </c>
      <c r="GE44" s="24">
        <f t="shared" si="62"/>
        <v>0</v>
      </c>
      <c r="GF44" s="24">
        <f t="shared" si="62"/>
        <v>0</v>
      </c>
      <c r="GG44" s="24">
        <f t="shared" si="62"/>
        <v>0</v>
      </c>
      <c r="GH44" s="24">
        <f t="shared" si="62"/>
        <v>0</v>
      </c>
      <c r="GI44" s="24">
        <f t="shared" si="62"/>
        <v>0</v>
      </c>
      <c r="GJ44" s="24">
        <f t="shared" si="62"/>
        <v>0</v>
      </c>
      <c r="GK44" s="24">
        <f t="shared" si="62"/>
        <v>0</v>
      </c>
      <c r="GL44" s="24">
        <f t="shared" si="62"/>
        <v>0</v>
      </c>
      <c r="GM44" s="24">
        <f t="shared" si="63"/>
        <v>0</v>
      </c>
      <c r="GN44" s="24">
        <f t="shared" si="63"/>
        <v>0</v>
      </c>
      <c r="GO44" s="24">
        <f t="shared" si="63"/>
        <v>0</v>
      </c>
      <c r="GP44" s="24">
        <f t="shared" si="63"/>
        <v>0</v>
      </c>
      <c r="GQ44" s="24">
        <f t="shared" si="63"/>
        <v>0</v>
      </c>
      <c r="GR44" s="24">
        <f t="shared" si="63"/>
        <v>0</v>
      </c>
      <c r="GS44" s="24">
        <f t="shared" si="63"/>
        <v>0</v>
      </c>
      <c r="GT44" s="24">
        <f t="shared" si="63"/>
        <v>0</v>
      </c>
      <c r="GU44" s="24">
        <f t="shared" si="63"/>
        <v>0</v>
      </c>
      <c r="GV44" s="24">
        <f t="shared" si="63"/>
        <v>0</v>
      </c>
      <c r="GW44" s="24">
        <f t="shared" si="63"/>
        <v>0</v>
      </c>
      <c r="GX44" s="24">
        <f t="shared" si="63"/>
        <v>0</v>
      </c>
      <c r="GY44" s="24">
        <f t="shared" si="63"/>
        <v>0</v>
      </c>
      <c r="GZ44" s="24">
        <f t="shared" si="63"/>
        <v>0</v>
      </c>
      <c r="HA44" s="24">
        <f t="shared" si="63"/>
        <v>0</v>
      </c>
      <c r="HB44" s="24">
        <f t="shared" si="63"/>
        <v>0</v>
      </c>
      <c r="HC44" s="24">
        <f t="shared" si="64"/>
        <v>0</v>
      </c>
      <c r="HD44" s="24">
        <f t="shared" si="64"/>
        <v>0</v>
      </c>
      <c r="HE44" s="24">
        <f t="shared" si="64"/>
        <v>0</v>
      </c>
      <c r="HF44" s="24">
        <f t="shared" si="64"/>
        <v>0</v>
      </c>
      <c r="HG44" s="24">
        <f t="shared" si="64"/>
        <v>0</v>
      </c>
      <c r="HH44" s="24">
        <f t="shared" si="64"/>
        <v>0</v>
      </c>
      <c r="HI44" s="24">
        <f t="shared" si="64"/>
        <v>0</v>
      </c>
      <c r="HJ44" s="24">
        <f t="shared" si="64"/>
        <v>0</v>
      </c>
      <c r="HK44" s="24">
        <f t="shared" si="64"/>
        <v>0</v>
      </c>
      <c r="HL44" s="24">
        <f t="shared" si="64"/>
        <v>0</v>
      </c>
      <c r="HM44" s="24">
        <f t="shared" si="64"/>
        <v>0</v>
      </c>
      <c r="HN44" s="24">
        <f t="shared" si="64"/>
        <v>0</v>
      </c>
      <c r="HO44" s="24">
        <f t="shared" si="64"/>
        <v>0</v>
      </c>
      <c r="HP44" s="24">
        <f t="shared" si="64"/>
        <v>0</v>
      </c>
      <c r="HQ44" s="24">
        <f t="shared" si="64"/>
        <v>0</v>
      </c>
      <c r="HR44" s="24">
        <f t="shared" si="64"/>
        <v>0</v>
      </c>
      <c r="HS44" s="24">
        <f t="shared" si="65"/>
        <v>0</v>
      </c>
      <c r="HT44" s="24">
        <f t="shared" si="65"/>
        <v>0</v>
      </c>
      <c r="HU44" s="24">
        <f t="shared" si="65"/>
        <v>0</v>
      </c>
      <c r="HV44" s="24">
        <f t="shared" si="65"/>
        <v>0</v>
      </c>
      <c r="HW44" s="24">
        <f t="shared" si="65"/>
        <v>0</v>
      </c>
      <c r="HX44" s="24">
        <f t="shared" si="65"/>
        <v>0</v>
      </c>
      <c r="HY44" s="24">
        <f t="shared" si="65"/>
        <v>0</v>
      </c>
      <c r="HZ44" s="24">
        <f t="shared" si="65"/>
        <v>0</v>
      </c>
      <c r="IA44" s="24">
        <f t="shared" si="65"/>
        <v>0</v>
      </c>
      <c r="IB44" s="24">
        <f t="shared" si="65"/>
        <v>0</v>
      </c>
      <c r="IC44" s="24">
        <f t="shared" si="65"/>
        <v>0</v>
      </c>
      <c r="ID44" s="24">
        <f t="shared" si="65"/>
        <v>0</v>
      </c>
      <c r="IE44" s="24">
        <f t="shared" si="65"/>
        <v>0</v>
      </c>
      <c r="IF44" s="24">
        <f t="shared" si="65"/>
        <v>0</v>
      </c>
      <c r="IG44" s="24">
        <f t="shared" si="65"/>
        <v>0</v>
      </c>
      <c r="IH44" s="24">
        <f t="shared" si="65"/>
        <v>0</v>
      </c>
      <c r="II44" s="24">
        <f t="shared" si="66"/>
        <v>0</v>
      </c>
      <c r="IJ44" s="24">
        <f t="shared" si="66"/>
        <v>0</v>
      </c>
      <c r="IK44" s="24">
        <f t="shared" si="66"/>
        <v>0</v>
      </c>
      <c r="IL44" s="24">
        <f t="shared" si="66"/>
        <v>0</v>
      </c>
      <c r="IM44" s="24">
        <f t="shared" si="66"/>
        <v>0</v>
      </c>
      <c r="IN44" s="24">
        <f t="shared" si="66"/>
        <v>0</v>
      </c>
      <c r="IO44" s="24">
        <f t="shared" si="66"/>
        <v>0</v>
      </c>
      <c r="IP44" s="24">
        <f t="shared" si="66"/>
        <v>0</v>
      </c>
      <c r="IQ44" s="24">
        <f t="shared" si="66"/>
        <v>0</v>
      </c>
      <c r="IR44" s="24">
        <f t="shared" si="66"/>
        <v>0</v>
      </c>
    </row>
    <row r="45" spans="2:252" ht="15" customHeight="1" x14ac:dyDescent="0.35">
      <c r="B45" s="13">
        <f t="shared" si="25"/>
        <v>2044</v>
      </c>
      <c r="C45" s="24">
        <f t="shared" si="51"/>
        <v>0</v>
      </c>
      <c r="D45" s="24">
        <f t="shared" si="51"/>
        <v>0</v>
      </c>
      <c r="E45" s="24">
        <f t="shared" si="51"/>
        <v>0</v>
      </c>
      <c r="F45" s="24">
        <f t="shared" si="51"/>
        <v>0</v>
      </c>
      <c r="G45" s="24">
        <f t="shared" si="51"/>
        <v>0</v>
      </c>
      <c r="H45" s="24">
        <f t="shared" si="51"/>
        <v>0</v>
      </c>
      <c r="I45" s="24">
        <f t="shared" si="51"/>
        <v>0</v>
      </c>
      <c r="J45" s="24">
        <f t="shared" si="51"/>
        <v>0</v>
      </c>
      <c r="K45" s="24">
        <f t="shared" si="51"/>
        <v>0</v>
      </c>
      <c r="L45" s="24">
        <f t="shared" si="51"/>
        <v>0</v>
      </c>
      <c r="M45" s="24">
        <f t="shared" si="51"/>
        <v>0</v>
      </c>
      <c r="N45" s="24">
        <f t="shared" si="51"/>
        <v>0</v>
      </c>
      <c r="O45" s="24">
        <f t="shared" si="51"/>
        <v>0</v>
      </c>
      <c r="P45" s="24">
        <f t="shared" si="51"/>
        <v>0</v>
      </c>
      <c r="Q45" s="24">
        <f t="shared" si="51"/>
        <v>0</v>
      </c>
      <c r="R45" s="24">
        <f t="shared" si="51"/>
        <v>0</v>
      </c>
      <c r="S45" s="24">
        <f t="shared" si="52"/>
        <v>0</v>
      </c>
      <c r="T45" s="24">
        <f t="shared" si="52"/>
        <v>0</v>
      </c>
      <c r="U45" s="24">
        <f t="shared" si="52"/>
        <v>0</v>
      </c>
      <c r="V45" s="24">
        <f t="shared" si="52"/>
        <v>0</v>
      </c>
      <c r="W45" s="24">
        <f t="shared" si="52"/>
        <v>0</v>
      </c>
      <c r="X45" s="24">
        <f t="shared" si="52"/>
        <v>0</v>
      </c>
      <c r="Y45" s="24">
        <f t="shared" si="52"/>
        <v>0</v>
      </c>
      <c r="Z45" s="24">
        <f t="shared" si="52"/>
        <v>0</v>
      </c>
      <c r="AA45" s="24">
        <f t="shared" si="52"/>
        <v>0</v>
      </c>
      <c r="AB45" s="24">
        <f t="shared" si="52"/>
        <v>0</v>
      </c>
      <c r="AC45" s="24">
        <f t="shared" si="52"/>
        <v>0</v>
      </c>
      <c r="AD45" s="24">
        <f t="shared" si="52"/>
        <v>0</v>
      </c>
      <c r="AE45" s="24">
        <f t="shared" si="52"/>
        <v>0</v>
      </c>
      <c r="AF45" s="24">
        <f t="shared" si="52"/>
        <v>0</v>
      </c>
      <c r="AG45" s="24">
        <f t="shared" si="52"/>
        <v>0</v>
      </c>
      <c r="AH45" s="24">
        <f t="shared" si="52"/>
        <v>0</v>
      </c>
      <c r="AI45" s="24">
        <f t="shared" si="53"/>
        <v>0</v>
      </c>
      <c r="AJ45" s="24">
        <f t="shared" si="53"/>
        <v>0</v>
      </c>
      <c r="AK45" s="24">
        <f t="shared" si="53"/>
        <v>0</v>
      </c>
      <c r="AL45" s="24">
        <f t="shared" si="53"/>
        <v>0</v>
      </c>
      <c r="AM45" s="24">
        <f t="shared" si="53"/>
        <v>0</v>
      </c>
      <c r="AN45" s="24">
        <f t="shared" si="53"/>
        <v>0</v>
      </c>
      <c r="AO45" s="24">
        <f t="shared" si="53"/>
        <v>0</v>
      </c>
      <c r="AP45" s="24">
        <f t="shared" si="53"/>
        <v>0</v>
      </c>
      <c r="AQ45" s="24">
        <f t="shared" si="53"/>
        <v>0</v>
      </c>
      <c r="AR45" s="24">
        <f t="shared" si="53"/>
        <v>0</v>
      </c>
      <c r="AS45" s="24">
        <f t="shared" si="53"/>
        <v>0</v>
      </c>
      <c r="AT45" s="24">
        <f t="shared" si="53"/>
        <v>0</v>
      </c>
      <c r="AU45" s="24">
        <f t="shared" si="53"/>
        <v>0</v>
      </c>
      <c r="AV45" s="24">
        <f t="shared" si="53"/>
        <v>0</v>
      </c>
      <c r="AW45" s="24">
        <f t="shared" si="53"/>
        <v>0</v>
      </c>
      <c r="AX45" s="24">
        <f t="shared" si="53"/>
        <v>0</v>
      </c>
      <c r="AY45" s="24">
        <f t="shared" si="54"/>
        <v>0</v>
      </c>
      <c r="AZ45" s="24">
        <f t="shared" si="54"/>
        <v>0</v>
      </c>
      <c r="BA45" s="24">
        <f t="shared" si="54"/>
        <v>0</v>
      </c>
      <c r="BB45" s="24">
        <f t="shared" si="54"/>
        <v>0</v>
      </c>
      <c r="BC45" s="24">
        <f t="shared" si="54"/>
        <v>0</v>
      </c>
      <c r="BD45" s="24">
        <f t="shared" si="54"/>
        <v>0</v>
      </c>
      <c r="BE45" s="24">
        <f t="shared" si="54"/>
        <v>0</v>
      </c>
      <c r="BF45" s="24">
        <f t="shared" si="54"/>
        <v>0</v>
      </c>
      <c r="BG45" s="24">
        <f t="shared" si="54"/>
        <v>0</v>
      </c>
      <c r="BH45" s="24">
        <f t="shared" si="54"/>
        <v>0</v>
      </c>
      <c r="BI45" s="24">
        <f t="shared" si="54"/>
        <v>0</v>
      </c>
      <c r="BJ45" s="24">
        <f t="shared" si="54"/>
        <v>0</v>
      </c>
      <c r="BK45" s="24">
        <f t="shared" si="54"/>
        <v>0</v>
      </c>
      <c r="BL45" s="24">
        <f t="shared" si="54"/>
        <v>0</v>
      </c>
      <c r="BM45" s="24">
        <f t="shared" si="54"/>
        <v>0</v>
      </c>
      <c r="BN45" s="24">
        <f t="shared" si="54"/>
        <v>0</v>
      </c>
      <c r="BO45" s="24">
        <f t="shared" si="55"/>
        <v>0</v>
      </c>
      <c r="BP45" s="24">
        <f t="shared" si="55"/>
        <v>0</v>
      </c>
      <c r="BQ45" s="24">
        <f t="shared" si="55"/>
        <v>0</v>
      </c>
      <c r="BR45" s="24">
        <f t="shared" si="55"/>
        <v>0</v>
      </c>
      <c r="BS45" s="24">
        <f t="shared" si="55"/>
        <v>0</v>
      </c>
      <c r="BT45" s="24">
        <f t="shared" si="55"/>
        <v>0</v>
      </c>
      <c r="BU45" s="24">
        <f t="shared" si="55"/>
        <v>0</v>
      </c>
      <c r="BV45" s="24">
        <f t="shared" si="55"/>
        <v>0</v>
      </c>
      <c r="BW45" s="24">
        <f t="shared" si="55"/>
        <v>0</v>
      </c>
      <c r="BX45" s="24">
        <f t="shared" si="55"/>
        <v>0</v>
      </c>
      <c r="BY45" s="24">
        <f t="shared" si="55"/>
        <v>0</v>
      </c>
      <c r="BZ45" s="24">
        <f t="shared" si="55"/>
        <v>0</v>
      </c>
      <c r="CA45" s="24">
        <f t="shared" si="55"/>
        <v>0</v>
      </c>
      <c r="CB45" s="24">
        <f t="shared" si="55"/>
        <v>0</v>
      </c>
      <c r="CC45" s="24">
        <f t="shared" si="55"/>
        <v>0</v>
      </c>
      <c r="CD45" s="24">
        <f t="shared" si="55"/>
        <v>0</v>
      </c>
      <c r="CE45" s="24">
        <f t="shared" si="56"/>
        <v>0</v>
      </c>
      <c r="CF45" s="24">
        <f t="shared" si="56"/>
        <v>0</v>
      </c>
      <c r="CG45" s="24">
        <f t="shared" si="56"/>
        <v>0</v>
      </c>
      <c r="CH45" s="24">
        <f t="shared" si="56"/>
        <v>0</v>
      </c>
      <c r="CI45" s="24">
        <f t="shared" si="56"/>
        <v>0</v>
      </c>
      <c r="CJ45" s="24">
        <f t="shared" si="56"/>
        <v>0</v>
      </c>
      <c r="CK45" s="24">
        <f t="shared" si="56"/>
        <v>0</v>
      </c>
      <c r="CL45" s="24">
        <f t="shared" si="56"/>
        <v>0</v>
      </c>
      <c r="CM45" s="24">
        <f t="shared" si="56"/>
        <v>0</v>
      </c>
      <c r="CN45" s="24">
        <f t="shared" si="56"/>
        <v>0</v>
      </c>
      <c r="CO45" s="24">
        <f t="shared" si="56"/>
        <v>0</v>
      </c>
      <c r="CP45" s="24">
        <f t="shared" si="56"/>
        <v>0</v>
      </c>
      <c r="CQ45" s="24">
        <f t="shared" si="56"/>
        <v>0</v>
      </c>
      <c r="CR45" s="24">
        <f t="shared" si="56"/>
        <v>0</v>
      </c>
      <c r="CS45" s="24">
        <f t="shared" si="56"/>
        <v>0</v>
      </c>
      <c r="CT45" s="24">
        <f t="shared" si="56"/>
        <v>0</v>
      </c>
      <c r="CU45" s="24">
        <f t="shared" si="57"/>
        <v>0</v>
      </c>
      <c r="CV45" s="24">
        <f t="shared" si="57"/>
        <v>0</v>
      </c>
      <c r="CW45" s="24">
        <f t="shared" si="57"/>
        <v>0</v>
      </c>
      <c r="CX45" s="24">
        <f t="shared" si="57"/>
        <v>0</v>
      </c>
      <c r="CY45" s="24">
        <f t="shared" si="57"/>
        <v>0</v>
      </c>
      <c r="CZ45" s="24">
        <f t="shared" si="57"/>
        <v>0</v>
      </c>
      <c r="DA45" s="24">
        <f t="shared" si="57"/>
        <v>0</v>
      </c>
      <c r="DB45" s="24">
        <f t="shared" si="57"/>
        <v>0</v>
      </c>
      <c r="DC45" s="24">
        <f t="shared" si="57"/>
        <v>0</v>
      </c>
      <c r="DD45" s="24">
        <f t="shared" si="57"/>
        <v>0</v>
      </c>
      <c r="DE45" s="24">
        <f t="shared" si="57"/>
        <v>0</v>
      </c>
      <c r="DF45" s="24">
        <f t="shared" si="57"/>
        <v>0</v>
      </c>
      <c r="DG45" s="24">
        <f t="shared" si="57"/>
        <v>0</v>
      </c>
      <c r="DH45" s="24">
        <f t="shared" si="57"/>
        <v>0</v>
      </c>
      <c r="DI45" s="24">
        <f t="shared" si="57"/>
        <v>0</v>
      </c>
      <c r="DJ45" s="24">
        <f t="shared" si="57"/>
        <v>0</v>
      </c>
      <c r="DK45" s="24">
        <f t="shared" si="58"/>
        <v>0</v>
      </c>
      <c r="DL45" s="24">
        <f t="shared" si="58"/>
        <v>0</v>
      </c>
      <c r="DM45" s="24">
        <f t="shared" si="58"/>
        <v>0</v>
      </c>
      <c r="DN45" s="24">
        <f t="shared" si="58"/>
        <v>0</v>
      </c>
      <c r="DO45" s="24">
        <f t="shared" si="58"/>
        <v>0</v>
      </c>
      <c r="DP45" s="24">
        <f t="shared" si="58"/>
        <v>0</v>
      </c>
      <c r="DQ45" s="24">
        <f t="shared" si="58"/>
        <v>0</v>
      </c>
      <c r="DR45" s="24">
        <f t="shared" si="58"/>
        <v>0</v>
      </c>
      <c r="DS45" s="24">
        <f t="shared" si="58"/>
        <v>0</v>
      </c>
      <c r="DT45" s="24">
        <f t="shared" si="58"/>
        <v>0</v>
      </c>
      <c r="DU45" s="24">
        <f t="shared" si="58"/>
        <v>0</v>
      </c>
      <c r="DV45" s="24">
        <f t="shared" si="58"/>
        <v>0</v>
      </c>
      <c r="DW45" s="24">
        <f t="shared" si="58"/>
        <v>0</v>
      </c>
      <c r="DX45" s="24">
        <f t="shared" si="58"/>
        <v>0</v>
      </c>
      <c r="DY45" s="24">
        <f t="shared" si="58"/>
        <v>0</v>
      </c>
      <c r="DZ45" s="24">
        <f t="shared" si="58"/>
        <v>0</v>
      </c>
      <c r="EA45" s="24">
        <f t="shared" si="59"/>
        <v>0</v>
      </c>
      <c r="EB45" s="24">
        <f t="shared" si="59"/>
        <v>0</v>
      </c>
      <c r="EC45" s="24">
        <f t="shared" si="59"/>
        <v>0</v>
      </c>
      <c r="ED45" s="24">
        <f t="shared" si="59"/>
        <v>0</v>
      </c>
      <c r="EE45" s="24">
        <f t="shared" si="59"/>
        <v>0</v>
      </c>
      <c r="EF45" s="24">
        <f t="shared" si="59"/>
        <v>0</v>
      </c>
      <c r="EG45" s="24">
        <f t="shared" si="59"/>
        <v>0</v>
      </c>
      <c r="EH45" s="24">
        <f t="shared" si="59"/>
        <v>0</v>
      </c>
      <c r="EI45" s="24">
        <f t="shared" si="59"/>
        <v>0</v>
      </c>
      <c r="EJ45" s="24">
        <f t="shared" si="59"/>
        <v>0</v>
      </c>
      <c r="EK45" s="24">
        <f t="shared" si="59"/>
        <v>0</v>
      </c>
      <c r="EL45" s="24">
        <f t="shared" si="59"/>
        <v>0</v>
      </c>
      <c r="EM45" s="24">
        <f t="shared" si="59"/>
        <v>0</v>
      </c>
      <c r="EN45" s="24">
        <f t="shared" si="59"/>
        <v>0</v>
      </c>
      <c r="EO45" s="24">
        <f t="shared" si="59"/>
        <v>0</v>
      </c>
      <c r="EP45" s="24">
        <f t="shared" si="59"/>
        <v>0</v>
      </c>
      <c r="EQ45" s="24">
        <f t="shared" si="60"/>
        <v>0</v>
      </c>
      <c r="ER45" s="24">
        <f t="shared" si="60"/>
        <v>0</v>
      </c>
      <c r="ES45" s="24">
        <f t="shared" si="60"/>
        <v>0</v>
      </c>
      <c r="ET45" s="24">
        <f t="shared" si="60"/>
        <v>0</v>
      </c>
      <c r="EU45" s="24">
        <f t="shared" si="60"/>
        <v>0</v>
      </c>
      <c r="EV45" s="24">
        <f t="shared" si="60"/>
        <v>0</v>
      </c>
      <c r="EW45" s="24">
        <f t="shared" si="60"/>
        <v>0</v>
      </c>
      <c r="EX45" s="24">
        <f t="shared" si="60"/>
        <v>0</v>
      </c>
      <c r="EY45" s="24">
        <f t="shared" si="60"/>
        <v>0</v>
      </c>
      <c r="EZ45" s="24">
        <f t="shared" si="60"/>
        <v>0</v>
      </c>
      <c r="FA45" s="24">
        <f t="shared" si="60"/>
        <v>0</v>
      </c>
      <c r="FB45" s="24">
        <f t="shared" si="60"/>
        <v>0</v>
      </c>
      <c r="FC45" s="24">
        <f t="shared" si="60"/>
        <v>0</v>
      </c>
      <c r="FD45" s="24">
        <f t="shared" si="60"/>
        <v>0</v>
      </c>
      <c r="FE45" s="24">
        <f t="shared" si="60"/>
        <v>0</v>
      </c>
      <c r="FF45" s="24">
        <f t="shared" si="60"/>
        <v>0</v>
      </c>
      <c r="FG45" s="24">
        <f t="shared" si="61"/>
        <v>0</v>
      </c>
      <c r="FH45" s="24">
        <f t="shared" si="61"/>
        <v>0</v>
      </c>
      <c r="FI45" s="24">
        <f t="shared" si="61"/>
        <v>0</v>
      </c>
      <c r="FJ45" s="24">
        <f t="shared" si="61"/>
        <v>0</v>
      </c>
      <c r="FK45" s="24">
        <f t="shared" si="61"/>
        <v>0</v>
      </c>
      <c r="FL45" s="24">
        <f t="shared" si="61"/>
        <v>0</v>
      </c>
      <c r="FM45" s="24">
        <f t="shared" si="61"/>
        <v>0</v>
      </c>
      <c r="FN45" s="24">
        <f t="shared" si="61"/>
        <v>0</v>
      </c>
      <c r="FO45" s="24">
        <f t="shared" si="61"/>
        <v>0</v>
      </c>
      <c r="FP45" s="24">
        <f t="shared" si="61"/>
        <v>0</v>
      </c>
      <c r="FQ45" s="24">
        <f t="shared" si="61"/>
        <v>0</v>
      </c>
      <c r="FR45" s="24">
        <f t="shared" si="61"/>
        <v>0</v>
      </c>
      <c r="FS45" s="24">
        <f t="shared" si="61"/>
        <v>0</v>
      </c>
      <c r="FT45" s="24">
        <f t="shared" si="61"/>
        <v>0</v>
      </c>
      <c r="FU45" s="24">
        <f t="shared" si="61"/>
        <v>0</v>
      </c>
      <c r="FV45" s="24">
        <f t="shared" si="61"/>
        <v>0</v>
      </c>
      <c r="FW45" s="24">
        <f t="shared" si="62"/>
        <v>0</v>
      </c>
      <c r="FX45" s="24">
        <f t="shared" si="62"/>
        <v>0</v>
      </c>
      <c r="FY45" s="24">
        <f t="shared" si="62"/>
        <v>0</v>
      </c>
      <c r="FZ45" s="24">
        <f t="shared" si="62"/>
        <v>0</v>
      </c>
      <c r="GA45" s="24">
        <f t="shared" si="62"/>
        <v>0</v>
      </c>
      <c r="GB45" s="24">
        <f t="shared" si="62"/>
        <v>0</v>
      </c>
      <c r="GC45" s="24">
        <f t="shared" si="62"/>
        <v>0</v>
      </c>
      <c r="GD45" s="24">
        <f t="shared" si="62"/>
        <v>0</v>
      </c>
      <c r="GE45" s="24">
        <f t="shared" si="62"/>
        <v>0</v>
      </c>
      <c r="GF45" s="24">
        <f t="shared" si="62"/>
        <v>0</v>
      </c>
      <c r="GG45" s="24">
        <f t="shared" si="62"/>
        <v>0</v>
      </c>
      <c r="GH45" s="24">
        <f t="shared" si="62"/>
        <v>0</v>
      </c>
      <c r="GI45" s="24">
        <f t="shared" si="62"/>
        <v>0</v>
      </c>
      <c r="GJ45" s="24">
        <f t="shared" si="62"/>
        <v>0</v>
      </c>
      <c r="GK45" s="24">
        <f t="shared" si="62"/>
        <v>0</v>
      </c>
      <c r="GL45" s="24">
        <f t="shared" si="62"/>
        <v>0</v>
      </c>
      <c r="GM45" s="24">
        <f t="shared" si="63"/>
        <v>0</v>
      </c>
      <c r="GN45" s="24">
        <f t="shared" si="63"/>
        <v>0</v>
      </c>
      <c r="GO45" s="24">
        <f t="shared" si="63"/>
        <v>0</v>
      </c>
      <c r="GP45" s="24">
        <f t="shared" si="63"/>
        <v>0</v>
      </c>
      <c r="GQ45" s="24">
        <f t="shared" si="63"/>
        <v>0</v>
      </c>
      <c r="GR45" s="24">
        <f t="shared" si="63"/>
        <v>0</v>
      </c>
      <c r="GS45" s="24">
        <f t="shared" si="63"/>
        <v>0</v>
      </c>
      <c r="GT45" s="24">
        <f t="shared" si="63"/>
        <v>0</v>
      </c>
      <c r="GU45" s="24">
        <f t="shared" si="63"/>
        <v>0</v>
      </c>
      <c r="GV45" s="24">
        <f t="shared" si="63"/>
        <v>0</v>
      </c>
      <c r="GW45" s="24">
        <f t="shared" si="63"/>
        <v>0</v>
      </c>
      <c r="GX45" s="24">
        <f t="shared" si="63"/>
        <v>0</v>
      </c>
      <c r="GY45" s="24">
        <f t="shared" si="63"/>
        <v>0</v>
      </c>
      <c r="GZ45" s="24">
        <f t="shared" si="63"/>
        <v>0</v>
      </c>
      <c r="HA45" s="24">
        <f t="shared" si="63"/>
        <v>0</v>
      </c>
      <c r="HB45" s="24">
        <f t="shared" si="63"/>
        <v>0</v>
      </c>
      <c r="HC45" s="24">
        <f t="shared" si="64"/>
        <v>0</v>
      </c>
      <c r="HD45" s="24">
        <f t="shared" si="64"/>
        <v>0</v>
      </c>
      <c r="HE45" s="24">
        <f t="shared" si="64"/>
        <v>0</v>
      </c>
      <c r="HF45" s="24">
        <f t="shared" si="64"/>
        <v>0</v>
      </c>
      <c r="HG45" s="24">
        <f t="shared" si="64"/>
        <v>0</v>
      </c>
      <c r="HH45" s="24">
        <f t="shared" si="64"/>
        <v>0</v>
      </c>
      <c r="HI45" s="24">
        <f t="shared" si="64"/>
        <v>0</v>
      </c>
      <c r="HJ45" s="24">
        <f t="shared" si="64"/>
        <v>0</v>
      </c>
      <c r="HK45" s="24">
        <f t="shared" si="64"/>
        <v>0</v>
      </c>
      <c r="HL45" s="24">
        <f t="shared" si="64"/>
        <v>0</v>
      </c>
      <c r="HM45" s="24">
        <f t="shared" si="64"/>
        <v>0</v>
      </c>
      <c r="HN45" s="24">
        <f t="shared" si="64"/>
        <v>0</v>
      </c>
      <c r="HO45" s="24">
        <f t="shared" si="64"/>
        <v>0</v>
      </c>
      <c r="HP45" s="24">
        <f t="shared" si="64"/>
        <v>0</v>
      </c>
      <c r="HQ45" s="24">
        <f t="shared" si="64"/>
        <v>0</v>
      </c>
      <c r="HR45" s="24">
        <f t="shared" si="64"/>
        <v>0</v>
      </c>
      <c r="HS45" s="24">
        <f t="shared" si="65"/>
        <v>0</v>
      </c>
      <c r="HT45" s="24">
        <f t="shared" si="65"/>
        <v>0</v>
      </c>
      <c r="HU45" s="24">
        <f t="shared" si="65"/>
        <v>0</v>
      </c>
      <c r="HV45" s="24">
        <f t="shared" si="65"/>
        <v>0</v>
      </c>
      <c r="HW45" s="24">
        <f t="shared" si="65"/>
        <v>0</v>
      </c>
      <c r="HX45" s="24">
        <f t="shared" si="65"/>
        <v>0</v>
      </c>
      <c r="HY45" s="24">
        <f t="shared" si="65"/>
        <v>0</v>
      </c>
      <c r="HZ45" s="24">
        <f t="shared" si="65"/>
        <v>0</v>
      </c>
      <c r="IA45" s="24">
        <f t="shared" si="65"/>
        <v>0</v>
      </c>
      <c r="IB45" s="24">
        <f t="shared" si="65"/>
        <v>0</v>
      </c>
      <c r="IC45" s="24">
        <f t="shared" si="65"/>
        <v>0</v>
      </c>
      <c r="ID45" s="24">
        <f t="shared" si="65"/>
        <v>0</v>
      </c>
      <c r="IE45" s="24">
        <f t="shared" si="65"/>
        <v>0</v>
      </c>
      <c r="IF45" s="24">
        <f t="shared" si="65"/>
        <v>0</v>
      </c>
      <c r="IG45" s="24">
        <f t="shared" si="65"/>
        <v>0</v>
      </c>
      <c r="IH45" s="24">
        <f t="shared" si="65"/>
        <v>0</v>
      </c>
      <c r="II45" s="24">
        <f t="shared" si="66"/>
        <v>0</v>
      </c>
      <c r="IJ45" s="24">
        <f t="shared" si="66"/>
        <v>0</v>
      </c>
      <c r="IK45" s="24">
        <f t="shared" si="66"/>
        <v>0</v>
      </c>
      <c r="IL45" s="24">
        <f t="shared" si="66"/>
        <v>0</v>
      </c>
      <c r="IM45" s="24">
        <f t="shared" si="66"/>
        <v>0</v>
      </c>
      <c r="IN45" s="24">
        <f t="shared" si="66"/>
        <v>0</v>
      </c>
      <c r="IO45" s="24">
        <f t="shared" si="66"/>
        <v>0</v>
      </c>
      <c r="IP45" s="24">
        <f t="shared" si="66"/>
        <v>0</v>
      </c>
      <c r="IQ45" s="24">
        <f t="shared" si="66"/>
        <v>0</v>
      </c>
      <c r="IR45" s="24">
        <f t="shared" si="66"/>
        <v>0</v>
      </c>
    </row>
    <row r="46" spans="2:252" ht="15" customHeight="1" x14ac:dyDescent="0.35">
      <c r="B46" s="13">
        <f t="shared" si="25"/>
        <v>2045</v>
      </c>
      <c r="C46" s="24">
        <f t="shared" si="51"/>
        <v>0</v>
      </c>
      <c r="D46" s="24">
        <f t="shared" si="51"/>
        <v>0</v>
      </c>
      <c r="E46" s="24">
        <f t="shared" si="51"/>
        <v>0</v>
      </c>
      <c r="F46" s="24">
        <f t="shared" si="51"/>
        <v>0</v>
      </c>
      <c r="G46" s="24">
        <f t="shared" si="51"/>
        <v>0</v>
      </c>
      <c r="H46" s="24">
        <f t="shared" si="51"/>
        <v>0</v>
      </c>
      <c r="I46" s="24">
        <f t="shared" si="51"/>
        <v>0</v>
      </c>
      <c r="J46" s="24">
        <f t="shared" si="51"/>
        <v>0</v>
      </c>
      <c r="K46" s="24">
        <f t="shared" si="51"/>
        <v>0</v>
      </c>
      <c r="L46" s="24">
        <f t="shared" si="51"/>
        <v>0</v>
      </c>
      <c r="M46" s="24">
        <f t="shared" si="51"/>
        <v>0</v>
      </c>
      <c r="N46" s="24">
        <f t="shared" si="51"/>
        <v>0</v>
      </c>
      <c r="O46" s="24">
        <f t="shared" si="51"/>
        <v>0</v>
      </c>
      <c r="P46" s="24">
        <f t="shared" si="51"/>
        <v>0</v>
      </c>
      <c r="Q46" s="24">
        <f t="shared" si="51"/>
        <v>0</v>
      </c>
      <c r="R46" s="24">
        <f t="shared" si="51"/>
        <v>0</v>
      </c>
      <c r="S46" s="24">
        <f t="shared" si="52"/>
        <v>0</v>
      </c>
      <c r="T46" s="24">
        <f t="shared" si="52"/>
        <v>0</v>
      </c>
      <c r="U46" s="24">
        <f t="shared" si="52"/>
        <v>0</v>
      </c>
      <c r="V46" s="24">
        <f t="shared" si="52"/>
        <v>0</v>
      </c>
      <c r="W46" s="24">
        <f t="shared" si="52"/>
        <v>0</v>
      </c>
      <c r="X46" s="24">
        <f t="shared" si="52"/>
        <v>0</v>
      </c>
      <c r="Y46" s="24">
        <f t="shared" si="52"/>
        <v>0</v>
      </c>
      <c r="Z46" s="24">
        <f t="shared" si="52"/>
        <v>0</v>
      </c>
      <c r="AA46" s="24">
        <f t="shared" si="52"/>
        <v>0</v>
      </c>
      <c r="AB46" s="24">
        <f t="shared" si="52"/>
        <v>0</v>
      </c>
      <c r="AC46" s="24">
        <f t="shared" si="52"/>
        <v>0</v>
      </c>
      <c r="AD46" s="24">
        <f t="shared" si="52"/>
        <v>0</v>
      </c>
      <c r="AE46" s="24">
        <f t="shared" si="52"/>
        <v>0</v>
      </c>
      <c r="AF46" s="24">
        <f t="shared" si="52"/>
        <v>0</v>
      </c>
      <c r="AG46" s="24">
        <f t="shared" si="52"/>
        <v>0</v>
      </c>
      <c r="AH46" s="24">
        <f t="shared" si="52"/>
        <v>0</v>
      </c>
      <c r="AI46" s="24">
        <f t="shared" si="53"/>
        <v>0</v>
      </c>
      <c r="AJ46" s="24">
        <f t="shared" si="53"/>
        <v>0</v>
      </c>
      <c r="AK46" s="24">
        <f t="shared" si="53"/>
        <v>0</v>
      </c>
      <c r="AL46" s="24">
        <f t="shared" si="53"/>
        <v>0</v>
      </c>
      <c r="AM46" s="24">
        <f t="shared" si="53"/>
        <v>0</v>
      </c>
      <c r="AN46" s="24">
        <f t="shared" si="53"/>
        <v>0</v>
      </c>
      <c r="AO46" s="24">
        <f t="shared" si="53"/>
        <v>0</v>
      </c>
      <c r="AP46" s="24">
        <f t="shared" si="53"/>
        <v>0</v>
      </c>
      <c r="AQ46" s="24">
        <f t="shared" si="53"/>
        <v>0</v>
      </c>
      <c r="AR46" s="24">
        <f t="shared" si="53"/>
        <v>0</v>
      </c>
      <c r="AS46" s="24">
        <f t="shared" si="53"/>
        <v>0</v>
      </c>
      <c r="AT46" s="24">
        <f t="shared" si="53"/>
        <v>0</v>
      </c>
      <c r="AU46" s="24">
        <f t="shared" si="53"/>
        <v>0</v>
      </c>
      <c r="AV46" s="24">
        <f t="shared" si="53"/>
        <v>0</v>
      </c>
      <c r="AW46" s="24">
        <f t="shared" si="53"/>
        <v>0</v>
      </c>
      <c r="AX46" s="24">
        <f t="shared" si="53"/>
        <v>0</v>
      </c>
      <c r="AY46" s="24">
        <f t="shared" si="54"/>
        <v>0</v>
      </c>
      <c r="AZ46" s="24">
        <f t="shared" si="54"/>
        <v>0</v>
      </c>
      <c r="BA46" s="24">
        <f t="shared" si="54"/>
        <v>0</v>
      </c>
      <c r="BB46" s="24">
        <f t="shared" si="54"/>
        <v>0</v>
      </c>
      <c r="BC46" s="24">
        <f t="shared" si="54"/>
        <v>0</v>
      </c>
      <c r="BD46" s="24">
        <f t="shared" si="54"/>
        <v>0</v>
      </c>
      <c r="BE46" s="24">
        <f t="shared" si="54"/>
        <v>0</v>
      </c>
      <c r="BF46" s="24">
        <f t="shared" si="54"/>
        <v>0</v>
      </c>
      <c r="BG46" s="24">
        <f t="shared" si="54"/>
        <v>0</v>
      </c>
      <c r="BH46" s="24">
        <f t="shared" si="54"/>
        <v>0</v>
      </c>
      <c r="BI46" s="24">
        <f t="shared" si="54"/>
        <v>0</v>
      </c>
      <c r="BJ46" s="24">
        <f t="shared" si="54"/>
        <v>0</v>
      </c>
      <c r="BK46" s="24">
        <f t="shared" si="54"/>
        <v>0</v>
      </c>
      <c r="BL46" s="24">
        <f t="shared" si="54"/>
        <v>0</v>
      </c>
      <c r="BM46" s="24">
        <f t="shared" si="54"/>
        <v>0</v>
      </c>
      <c r="BN46" s="24">
        <f t="shared" si="54"/>
        <v>0</v>
      </c>
      <c r="BO46" s="24">
        <f t="shared" si="55"/>
        <v>0</v>
      </c>
      <c r="BP46" s="24">
        <f t="shared" si="55"/>
        <v>0</v>
      </c>
      <c r="BQ46" s="24">
        <f t="shared" si="55"/>
        <v>0</v>
      </c>
      <c r="BR46" s="24">
        <f t="shared" si="55"/>
        <v>0</v>
      </c>
      <c r="BS46" s="24">
        <f t="shared" si="55"/>
        <v>0</v>
      </c>
      <c r="BT46" s="24">
        <f t="shared" si="55"/>
        <v>0</v>
      </c>
      <c r="BU46" s="24">
        <f t="shared" si="55"/>
        <v>0</v>
      </c>
      <c r="BV46" s="24">
        <f t="shared" si="55"/>
        <v>0</v>
      </c>
      <c r="BW46" s="24">
        <f t="shared" si="55"/>
        <v>0</v>
      </c>
      <c r="BX46" s="24">
        <f t="shared" si="55"/>
        <v>0</v>
      </c>
      <c r="BY46" s="24">
        <f t="shared" si="55"/>
        <v>0</v>
      </c>
      <c r="BZ46" s="24">
        <f t="shared" si="55"/>
        <v>0</v>
      </c>
      <c r="CA46" s="24">
        <f t="shared" si="55"/>
        <v>0</v>
      </c>
      <c r="CB46" s="24">
        <f t="shared" si="55"/>
        <v>0</v>
      </c>
      <c r="CC46" s="24">
        <f t="shared" si="55"/>
        <v>0</v>
      </c>
      <c r="CD46" s="24">
        <f t="shared" si="55"/>
        <v>0</v>
      </c>
      <c r="CE46" s="24">
        <f t="shared" si="56"/>
        <v>0</v>
      </c>
      <c r="CF46" s="24">
        <f t="shared" si="56"/>
        <v>0</v>
      </c>
      <c r="CG46" s="24">
        <f t="shared" si="56"/>
        <v>0</v>
      </c>
      <c r="CH46" s="24">
        <f t="shared" si="56"/>
        <v>0</v>
      </c>
      <c r="CI46" s="24">
        <f t="shared" si="56"/>
        <v>0</v>
      </c>
      <c r="CJ46" s="24">
        <f t="shared" si="56"/>
        <v>0</v>
      </c>
      <c r="CK46" s="24">
        <f t="shared" si="56"/>
        <v>0</v>
      </c>
      <c r="CL46" s="24">
        <f t="shared" si="56"/>
        <v>0</v>
      </c>
      <c r="CM46" s="24">
        <f t="shared" si="56"/>
        <v>0</v>
      </c>
      <c r="CN46" s="24">
        <f t="shared" si="56"/>
        <v>0</v>
      </c>
      <c r="CO46" s="24">
        <f t="shared" si="56"/>
        <v>0</v>
      </c>
      <c r="CP46" s="24">
        <f t="shared" si="56"/>
        <v>0</v>
      </c>
      <c r="CQ46" s="24">
        <f t="shared" si="56"/>
        <v>0</v>
      </c>
      <c r="CR46" s="24">
        <f t="shared" si="56"/>
        <v>0</v>
      </c>
      <c r="CS46" s="24">
        <f t="shared" si="56"/>
        <v>0</v>
      </c>
      <c r="CT46" s="24">
        <f t="shared" si="56"/>
        <v>0</v>
      </c>
      <c r="CU46" s="24">
        <f t="shared" si="57"/>
        <v>0</v>
      </c>
      <c r="CV46" s="24">
        <f t="shared" si="57"/>
        <v>0</v>
      </c>
      <c r="CW46" s="24">
        <f t="shared" si="57"/>
        <v>0</v>
      </c>
      <c r="CX46" s="24">
        <f t="shared" si="57"/>
        <v>0</v>
      </c>
      <c r="CY46" s="24">
        <f t="shared" si="57"/>
        <v>0</v>
      </c>
      <c r="CZ46" s="24">
        <f t="shared" si="57"/>
        <v>0</v>
      </c>
      <c r="DA46" s="24">
        <f t="shared" si="57"/>
        <v>0</v>
      </c>
      <c r="DB46" s="24">
        <f t="shared" si="57"/>
        <v>0</v>
      </c>
      <c r="DC46" s="24">
        <f t="shared" si="57"/>
        <v>0</v>
      </c>
      <c r="DD46" s="24">
        <f t="shared" si="57"/>
        <v>0</v>
      </c>
      <c r="DE46" s="24">
        <f t="shared" si="57"/>
        <v>0</v>
      </c>
      <c r="DF46" s="24">
        <f t="shared" si="57"/>
        <v>0</v>
      </c>
      <c r="DG46" s="24">
        <f t="shared" si="57"/>
        <v>0</v>
      </c>
      <c r="DH46" s="24">
        <f t="shared" si="57"/>
        <v>0</v>
      </c>
      <c r="DI46" s="24">
        <f t="shared" si="57"/>
        <v>0</v>
      </c>
      <c r="DJ46" s="24">
        <f t="shared" si="57"/>
        <v>0</v>
      </c>
      <c r="DK46" s="24">
        <f t="shared" si="58"/>
        <v>0</v>
      </c>
      <c r="DL46" s="24">
        <f t="shared" si="58"/>
        <v>0</v>
      </c>
      <c r="DM46" s="24">
        <f t="shared" si="58"/>
        <v>0</v>
      </c>
      <c r="DN46" s="24">
        <f t="shared" si="58"/>
        <v>0</v>
      </c>
      <c r="DO46" s="24">
        <f t="shared" si="58"/>
        <v>0</v>
      </c>
      <c r="DP46" s="24">
        <f t="shared" si="58"/>
        <v>0</v>
      </c>
      <c r="DQ46" s="24">
        <f t="shared" si="58"/>
        <v>0</v>
      </c>
      <c r="DR46" s="24">
        <f t="shared" si="58"/>
        <v>0</v>
      </c>
      <c r="DS46" s="24">
        <f t="shared" si="58"/>
        <v>0</v>
      </c>
      <c r="DT46" s="24">
        <f t="shared" si="58"/>
        <v>0</v>
      </c>
      <c r="DU46" s="24">
        <f t="shared" si="58"/>
        <v>0</v>
      </c>
      <c r="DV46" s="24">
        <f t="shared" si="58"/>
        <v>0</v>
      </c>
      <c r="DW46" s="24">
        <f t="shared" si="58"/>
        <v>0</v>
      </c>
      <c r="DX46" s="24">
        <f t="shared" si="58"/>
        <v>0</v>
      </c>
      <c r="DY46" s="24">
        <f t="shared" si="58"/>
        <v>0</v>
      </c>
      <c r="DZ46" s="24">
        <f t="shared" si="58"/>
        <v>0</v>
      </c>
      <c r="EA46" s="24">
        <f t="shared" si="59"/>
        <v>0</v>
      </c>
      <c r="EB46" s="24">
        <f t="shared" si="59"/>
        <v>0</v>
      </c>
      <c r="EC46" s="24">
        <f t="shared" si="59"/>
        <v>0</v>
      </c>
      <c r="ED46" s="24">
        <f t="shared" si="59"/>
        <v>0</v>
      </c>
      <c r="EE46" s="24">
        <f t="shared" si="59"/>
        <v>0</v>
      </c>
      <c r="EF46" s="24">
        <f t="shared" si="59"/>
        <v>0</v>
      </c>
      <c r="EG46" s="24">
        <f t="shared" si="59"/>
        <v>0</v>
      </c>
      <c r="EH46" s="24">
        <f t="shared" si="59"/>
        <v>0</v>
      </c>
      <c r="EI46" s="24">
        <f t="shared" si="59"/>
        <v>0</v>
      </c>
      <c r="EJ46" s="24">
        <f t="shared" si="59"/>
        <v>0</v>
      </c>
      <c r="EK46" s="24">
        <f t="shared" si="59"/>
        <v>0</v>
      </c>
      <c r="EL46" s="24">
        <f t="shared" si="59"/>
        <v>0</v>
      </c>
      <c r="EM46" s="24">
        <f t="shared" si="59"/>
        <v>0</v>
      </c>
      <c r="EN46" s="24">
        <f t="shared" si="59"/>
        <v>0</v>
      </c>
      <c r="EO46" s="24">
        <f t="shared" si="59"/>
        <v>0</v>
      </c>
      <c r="EP46" s="24">
        <f t="shared" si="59"/>
        <v>0</v>
      </c>
      <c r="EQ46" s="24">
        <f t="shared" si="60"/>
        <v>0</v>
      </c>
      <c r="ER46" s="24">
        <f t="shared" si="60"/>
        <v>0</v>
      </c>
      <c r="ES46" s="24">
        <f t="shared" si="60"/>
        <v>0</v>
      </c>
      <c r="ET46" s="24">
        <f t="shared" si="60"/>
        <v>0</v>
      </c>
      <c r="EU46" s="24">
        <f t="shared" si="60"/>
        <v>0</v>
      </c>
      <c r="EV46" s="24">
        <f t="shared" si="60"/>
        <v>0</v>
      </c>
      <c r="EW46" s="24">
        <f t="shared" si="60"/>
        <v>0</v>
      </c>
      <c r="EX46" s="24">
        <f t="shared" si="60"/>
        <v>0</v>
      </c>
      <c r="EY46" s="24">
        <f t="shared" si="60"/>
        <v>0</v>
      </c>
      <c r="EZ46" s="24">
        <f t="shared" si="60"/>
        <v>0</v>
      </c>
      <c r="FA46" s="24">
        <f t="shared" si="60"/>
        <v>0</v>
      </c>
      <c r="FB46" s="24">
        <f t="shared" si="60"/>
        <v>0</v>
      </c>
      <c r="FC46" s="24">
        <f t="shared" si="60"/>
        <v>0</v>
      </c>
      <c r="FD46" s="24">
        <f t="shared" si="60"/>
        <v>0</v>
      </c>
      <c r="FE46" s="24">
        <f t="shared" si="60"/>
        <v>0</v>
      </c>
      <c r="FF46" s="24">
        <f t="shared" si="60"/>
        <v>0</v>
      </c>
      <c r="FG46" s="24">
        <f t="shared" si="61"/>
        <v>0</v>
      </c>
      <c r="FH46" s="24">
        <f t="shared" si="61"/>
        <v>0</v>
      </c>
      <c r="FI46" s="24">
        <f t="shared" si="61"/>
        <v>0</v>
      </c>
      <c r="FJ46" s="24">
        <f t="shared" si="61"/>
        <v>0</v>
      </c>
      <c r="FK46" s="24">
        <f t="shared" si="61"/>
        <v>0</v>
      </c>
      <c r="FL46" s="24">
        <f t="shared" si="61"/>
        <v>0</v>
      </c>
      <c r="FM46" s="24">
        <f t="shared" si="61"/>
        <v>0</v>
      </c>
      <c r="FN46" s="24">
        <f t="shared" si="61"/>
        <v>0</v>
      </c>
      <c r="FO46" s="24">
        <f t="shared" si="61"/>
        <v>0</v>
      </c>
      <c r="FP46" s="24">
        <f t="shared" si="61"/>
        <v>0</v>
      </c>
      <c r="FQ46" s="24">
        <f t="shared" si="61"/>
        <v>0</v>
      </c>
      <c r="FR46" s="24">
        <f t="shared" si="61"/>
        <v>0</v>
      </c>
      <c r="FS46" s="24">
        <f t="shared" si="61"/>
        <v>0</v>
      </c>
      <c r="FT46" s="24">
        <f t="shared" si="61"/>
        <v>0</v>
      </c>
      <c r="FU46" s="24">
        <f t="shared" si="61"/>
        <v>0</v>
      </c>
      <c r="FV46" s="24">
        <f t="shared" si="61"/>
        <v>0</v>
      </c>
      <c r="FW46" s="24">
        <f t="shared" si="62"/>
        <v>0</v>
      </c>
      <c r="FX46" s="24">
        <f t="shared" si="62"/>
        <v>0</v>
      </c>
      <c r="FY46" s="24">
        <f t="shared" si="62"/>
        <v>0</v>
      </c>
      <c r="FZ46" s="24">
        <f t="shared" si="62"/>
        <v>0</v>
      </c>
      <c r="GA46" s="24">
        <f t="shared" si="62"/>
        <v>0</v>
      </c>
      <c r="GB46" s="24">
        <f t="shared" si="62"/>
        <v>0</v>
      </c>
      <c r="GC46" s="24">
        <f t="shared" si="62"/>
        <v>0</v>
      </c>
      <c r="GD46" s="24">
        <f t="shared" si="62"/>
        <v>0</v>
      </c>
      <c r="GE46" s="24">
        <f t="shared" si="62"/>
        <v>0</v>
      </c>
      <c r="GF46" s="24">
        <f t="shared" si="62"/>
        <v>0</v>
      </c>
      <c r="GG46" s="24">
        <f t="shared" si="62"/>
        <v>0</v>
      </c>
      <c r="GH46" s="24">
        <f t="shared" si="62"/>
        <v>0</v>
      </c>
      <c r="GI46" s="24">
        <f t="shared" si="62"/>
        <v>0</v>
      </c>
      <c r="GJ46" s="24">
        <f t="shared" si="62"/>
        <v>0</v>
      </c>
      <c r="GK46" s="24">
        <f t="shared" si="62"/>
        <v>0</v>
      </c>
      <c r="GL46" s="24">
        <f t="shared" si="62"/>
        <v>0</v>
      </c>
      <c r="GM46" s="24">
        <f t="shared" si="63"/>
        <v>0</v>
      </c>
      <c r="GN46" s="24">
        <f t="shared" si="63"/>
        <v>0</v>
      </c>
      <c r="GO46" s="24">
        <f t="shared" si="63"/>
        <v>0</v>
      </c>
      <c r="GP46" s="24">
        <f t="shared" si="63"/>
        <v>0</v>
      </c>
      <c r="GQ46" s="24">
        <f t="shared" si="63"/>
        <v>0</v>
      </c>
      <c r="GR46" s="24">
        <f t="shared" si="63"/>
        <v>0</v>
      </c>
      <c r="GS46" s="24">
        <f t="shared" si="63"/>
        <v>0</v>
      </c>
      <c r="GT46" s="24">
        <f t="shared" si="63"/>
        <v>0</v>
      </c>
      <c r="GU46" s="24">
        <f t="shared" si="63"/>
        <v>0</v>
      </c>
      <c r="GV46" s="24">
        <f t="shared" si="63"/>
        <v>0</v>
      </c>
      <c r="GW46" s="24">
        <f t="shared" si="63"/>
        <v>0</v>
      </c>
      <c r="GX46" s="24">
        <f t="shared" si="63"/>
        <v>0</v>
      </c>
      <c r="GY46" s="24">
        <f t="shared" si="63"/>
        <v>0</v>
      </c>
      <c r="GZ46" s="24">
        <f t="shared" si="63"/>
        <v>0</v>
      </c>
      <c r="HA46" s="24">
        <f t="shared" si="63"/>
        <v>0</v>
      </c>
      <c r="HB46" s="24">
        <f t="shared" si="63"/>
        <v>0</v>
      </c>
      <c r="HC46" s="24">
        <f t="shared" si="64"/>
        <v>0</v>
      </c>
      <c r="HD46" s="24">
        <f t="shared" si="64"/>
        <v>0</v>
      </c>
      <c r="HE46" s="24">
        <f t="shared" si="64"/>
        <v>0</v>
      </c>
      <c r="HF46" s="24">
        <f t="shared" si="64"/>
        <v>0</v>
      </c>
      <c r="HG46" s="24">
        <f t="shared" si="64"/>
        <v>0</v>
      </c>
      <c r="HH46" s="24">
        <f t="shared" si="64"/>
        <v>0</v>
      </c>
      <c r="HI46" s="24">
        <f t="shared" si="64"/>
        <v>0</v>
      </c>
      <c r="HJ46" s="24">
        <f t="shared" si="64"/>
        <v>0</v>
      </c>
      <c r="HK46" s="24">
        <f t="shared" si="64"/>
        <v>0</v>
      </c>
      <c r="HL46" s="24">
        <f t="shared" si="64"/>
        <v>0</v>
      </c>
      <c r="HM46" s="24">
        <f t="shared" si="64"/>
        <v>0</v>
      </c>
      <c r="HN46" s="24">
        <f t="shared" si="64"/>
        <v>0</v>
      </c>
      <c r="HO46" s="24">
        <f t="shared" si="64"/>
        <v>0</v>
      </c>
      <c r="HP46" s="24">
        <f t="shared" si="64"/>
        <v>0</v>
      </c>
      <c r="HQ46" s="24">
        <f t="shared" si="64"/>
        <v>0</v>
      </c>
      <c r="HR46" s="24">
        <f t="shared" si="64"/>
        <v>0</v>
      </c>
      <c r="HS46" s="24">
        <f t="shared" si="65"/>
        <v>0</v>
      </c>
      <c r="HT46" s="24">
        <f t="shared" si="65"/>
        <v>0</v>
      </c>
      <c r="HU46" s="24">
        <f t="shared" si="65"/>
        <v>0</v>
      </c>
      <c r="HV46" s="24">
        <f t="shared" si="65"/>
        <v>0</v>
      </c>
      <c r="HW46" s="24">
        <f t="shared" si="65"/>
        <v>0</v>
      </c>
      <c r="HX46" s="24">
        <f t="shared" si="65"/>
        <v>0</v>
      </c>
      <c r="HY46" s="24">
        <f t="shared" si="65"/>
        <v>0</v>
      </c>
      <c r="HZ46" s="24">
        <f t="shared" si="65"/>
        <v>0</v>
      </c>
      <c r="IA46" s="24">
        <f t="shared" si="65"/>
        <v>0</v>
      </c>
      <c r="IB46" s="24">
        <f t="shared" si="65"/>
        <v>0</v>
      </c>
      <c r="IC46" s="24">
        <f t="shared" si="65"/>
        <v>0</v>
      </c>
      <c r="ID46" s="24">
        <f t="shared" si="65"/>
        <v>0</v>
      </c>
      <c r="IE46" s="24">
        <f t="shared" si="65"/>
        <v>0</v>
      </c>
      <c r="IF46" s="24">
        <f t="shared" si="65"/>
        <v>0</v>
      </c>
      <c r="IG46" s="24">
        <f t="shared" si="65"/>
        <v>0</v>
      </c>
      <c r="IH46" s="24">
        <f t="shared" si="65"/>
        <v>0</v>
      </c>
      <c r="II46" s="24">
        <f t="shared" si="66"/>
        <v>0</v>
      </c>
      <c r="IJ46" s="24">
        <f t="shared" si="66"/>
        <v>0</v>
      </c>
      <c r="IK46" s="24">
        <f t="shared" si="66"/>
        <v>0</v>
      </c>
      <c r="IL46" s="24">
        <f t="shared" si="66"/>
        <v>0</v>
      </c>
      <c r="IM46" s="24">
        <f t="shared" si="66"/>
        <v>0</v>
      </c>
      <c r="IN46" s="24">
        <f t="shared" si="66"/>
        <v>0</v>
      </c>
      <c r="IO46" s="24">
        <f t="shared" si="66"/>
        <v>0</v>
      </c>
      <c r="IP46" s="24">
        <f t="shared" si="66"/>
        <v>0</v>
      </c>
      <c r="IQ46" s="24">
        <f t="shared" si="66"/>
        <v>0</v>
      </c>
      <c r="IR46" s="24">
        <f t="shared" si="66"/>
        <v>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960A1-D5C9-47CC-9C22-0B5A86A472EB}">
  <sheetPr>
    <tabColor theme="4" tint="0.59999389629810485"/>
  </sheetPr>
  <dimension ref="A1:IR46"/>
  <sheetViews>
    <sheetView showGridLines="0" zoomScale="90" zoomScaleNormal="90" workbookViewId="0"/>
  </sheetViews>
  <sheetFormatPr defaultColWidth="8.81640625" defaultRowHeight="15" customHeight="1" x14ac:dyDescent="0.35"/>
  <cols>
    <col min="1" max="1" width="1" style="4" customWidth="1"/>
    <col min="2" max="2" width="15.81640625" style="14" bestFit="1" customWidth="1"/>
    <col min="3" max="49" width="9" style="5" bestFit="1" customWidth="1"/>
    <col min="50" max="50" width="9.26953125" style="5" bestFit="1" customWidth="1"/>
    <col min="51" max="108" width="9" style="5" bestFit="1" customWidth="1"/>
    <col min="109" max="109" width="9.26953125" style="5" bestFit="1" customWidth="1"/>
    <col min="110" max="198" width="9" style="5" bestFit="1" customWidth="1"/>
    <col min="199" max="199" width="9.26953125" style="5" bestFit="1" customWidth="1"/>
    <col min="200" max="201" width="9" style="5" bestFit="1" customWidth="1"/>
    <col min="202" max="202" width="9.26953125" style="5" bestFit="1" customWidth="1"/>
    <col min="203" max="239" width="9" style="5" bestFit="1" customWidth="1"/>
    <col min="240" max="240" width="9.26953125" style="5" bestFit="1" customWidth="1"/>
    <col min="241" max="252" width="9" style="5" bestFit="1" customWidth="1"/>
    <col min="253" max="16384" width="8.81640625" style="5"/>
  </cols>
  <sheetData>
    <row r="1" spans="1:252" s="4" customFormat="1" ht="4.1500000000000004" customHeight="1" x14ac:dyDescent="0.35">
      <c r="B1" s="12"/>
    </row>
    <row r="2" spans="1:252" ht="15" customHeight="1" x14ac:dyDescent="0.35">
      <c r="A2" s="6"/>
      <c r="B2" s="8" t="s">
        <v>10</v>
      </c>
      <c r="C2" s="5" t="str">
        <f>Data!C2</f>
        <v>0001</v>
      </c>
      <c r="D2" s="5" t="str">
        <f>Data!D2</f>
        <v>0002</v>
      </c>
      <c r="E2" s="5" t="str">
        <f>Data!E2</f>
        <v>0003</v>
      </c>
      <c r="F2" s="5" t="str">
        <f>Data!F2</f>
        <v>0004</v>
      </c>
      <c r="G2" s="5" t="str">
        <f>Data!G2</f>
        <v>0005</v>
      </c>
      <c r="H2" s="5" t="str">
        <f>Data!H2</f>
        <v>0006</v>
      </c>
      <c r="I2" s="5" t="str">
        <f>Data!I2</f>
        <v>0007</v>
      </c>
      <c r="J2" s="5" t="str">
        <f>Data!J2</f>
        <v>0008</v>
      </c>
      <c r="K2" s="5" t="str">
        <f>Data!K2</f>
        <v>0009</v>
      </c>
      <c r="L2" s="5" t="str">
        <f>Data!L2</f>
        <v>0010</v>
      </c>
      <c r="M2" s="5" t="str">
        <f>Data!M2</f>
        <v>0011</v>
      </c>
      <c r="N2" s="5" t="str">
        <f>Data!N2</f>
        <v>0012</v>
      </c>
      <c r="O2" s="5" t="str">
        <f>Data!O2</f>
        <v>0013</v>
      </c>
      <c r="P2" s="5" t="str">
        <f>Data!P2</f>
        <v>0014</v>
      </c>
      <c r="Q2" s="5" t="str">
        <f>Data!Q2</f>
        <v>0015</v>
      </c>
      <c r="R2" s="5" t="str">
        <f>Data!R2</f>
        <v>0016</v>
      </c>
      <c r="S2" s="5" t="str">
        <f>Data!S2</f>
        <v>0017</v>
      </c>
      <c r="T2" s="5" t="str">
        <f>Data!T2</f>
        <v>0018</v>
      </c>
      <c r="U2" s="5" t="str">
        <f>Data!U2</f>
        <v>0019</v>
      </c>
      <c r="V2" s="5" t="str">
        <f>Data!V2</f>
        <v>0020</v>
      </c>
      <c r="W2" s="5" t="str">
        <f>Data!W2</f>
        <v>0021</v>
      </c>
      <c r="X2" s="5" t="str">
        <f>Data!X2</f>
        <v>0022</v>
      </c>
      <c r="Y2" s="5" t="str">
        <f>Data!Y2</f>
        <v>0023</v>
      </c>
      <c r="Z2" s="5" t="str">
        <f>Data!Z2</f>
        <v>0024</v>
      </c>
      <c r="AA2" s="5" t="str">
        <f>Data!AA2</f>
        <v>0025</v>
      </c>
      <c r="AB2" s="5" t="str">
        <f>Data!AB2</f>
        <v>0026</v>
      </c>
      <c r="AC2" s="5" t="str">
        <f>Data!AC2</f>
        <v>0027</v>
      </c>
      <c r="AD2" s="5" t="str">
        <f>Data!AD2</f>
        <v>0028</v>
      </c>
      <c r="AE2" s="5" t="str">
        <f>Data!AE2</f>
        <v>0029</v>
      </c>
      <c r="AF2" s="5" t="str">
        <f>Data!AF2</f>
        <v>0030</v>
      </c>
      <c r="AG2" s="5" t="str">
        <f>Data!AG2</f>
        <v>0031</v>
      </c>
      <c r="AH2" s="5" t="str">
        <f>Data!AH2</f>
        <v>0032</v>
      </c>
      <c r="AI2" s="5" t="str">
        <f>Data!AI2</f>
        <v>0033</v>
      </c>
      <c r="AJ2" s="5" t="str">
        <f>Data!AJ2</f>
        <v>0034</v>
      </c>
      <c r="AK2" s="5" t="str">
        <f>Data!AK2</f>
        <v>0035</v>
      </c>
      <c r="AL2" s="5" t="str">
        <f>Data!AL2</f>
        <v>0036</v>
      </c>
      <c r="AM2" s="5" t="str">
        <f>Data!AM2</f>
        <v>0037</v>
      </c>
      <c r="AN2" s="5" t="str">
        <f>Data!AN2</f>
        <v>0038</v>
      </c>
      <c r="AO2" s="5" t="str">
        <f>Data!AO2</f>
        <v>0039</v>
      </c>
      <c r="AP2" s="5" t="str">
        <f>Data!AP2</f>
        <v>0040</v>
      </c>
      <c r="AQ2" s="5" t="str">
        <f>Data!AQ2</f>
        <v>0041</v>
      </c>
      <c r="AR2" s="5" t="str">
        <f>Data!AR2</f>
        <v>0042</v>
      </c>
      <c r="AS2" s="5" t="str">
        <f>Data!AS2</f>
        <v>0043</v>
      </c>
      <c r="AT2" s="5" t="str">
        <f>Data!AT2</f>
        <v>0044</v>
      </c>
      <c r="AU2" s="5" t="str">
        <f>Data!AU2</f>
        <v>0045</v>
      </c>
      <c r="AV2" s="5" t="str">
        <f>Data!AV2</f>
        <v>0046</v>
      </c>
      <c r="AW2" s="5" t="str">
        <f>Data!AW2</f>
        <v>0047</v>
      </c>
      <c r="AX2" s="5" t="str">
        <f>Data!AX2</f>
        <v>0048</v>
      </c>
      <c r="AY2" s="5" t="str">
        <f>Data!AY2</f>
        <v>0049</v>
      </c>
      <c r="AZ2" s="5" t="str">
        <f>Data!AZ2</f>
        <v>0050</v>
      </c>
      <c r="BA2" s="5" t="str">
        <f>Data!BA2</f>
        <v>0051</v>
      </c>
      <c r="BB2" s="5" t="str">
        <f>Data!BB2</f>
        <v>0052</v>
      </c>
      <c r="BC2" s="5" t="str">
        <f>Data!BC2</f>
        <v>0053</v>
      </c>
      <c r="BD2" s="5" t="str">
        <f>Data!BD2</f>
        <v>0054</v>
      </c>
      <c r="BE2" s="5" t="str">
        <f>Data!BE2</f>
        <v>0055</v>
      </c>
      <c r="BF2" s="5" t="str">
        <f>Data!BF2</f>
        <v>0056</v>
      </c>
      <c r="BG2" s="5" t="str">
        <f>Data!BG2</f>
        <v>0057</v>
      </c>
      <c r="BH2" s="5" t="str">
        <f>Data!BH2</f>
        <v>0058</v>
      </c>
      <c r="BI2" s="5" t="str">
        <f>Data!BI2</f>
        <v>0059</v>
      </c>
      <c r="BJ2" s="5" t="str">
        <f>Data!BJ2</f>
        <v>0060</v>
      </c>
      <c r="BK2" s="5" t="str">
        <f>Data!BK2</f>
        <v>0061</v>
      </c>
      <c r="BL2" s="5" t="str">
        <f>Data!BL2</f>
        <v>0062</v>
      </c>
      <c r="BM2" s="5" t="str">
        <f>Data!BM2</f>
        <v>0063</v>
      </c>
      <c r="BN2" s="5" t="str">
        <f>Data!BN2</f>
        <v>0064</v>
      </c>
      <c r="BO2" s="5" t="str">
        <f>Data!BO2</f>
        <v>0065</v>
      </c>
      <c r="BP2" s="5" t="str">
        <f>Data!BP2</f>
        <v>0066</v>
      </c>
      <c r="BQ2" s="5" t="str">
        <f>Data!BQ2</f>
        <v>0067</v>
      </c>
      <c r="BR2" s="5" t="str">
        <f>Data!BR2</f>
        <v>0068</v>
      </c>
      <c r="BS2" s="5" t="str">
        <f>Data!BS2</f>
        <v>0069</v>
      </c>
      <c r="BT2" s="5" t="str">
        <f>Data!BT2</f>
        <v>0070</v>
      </c>
      <c r="BU2" s="5" t="str">
        <f>Data!BU2</f>
        <v>0071</v>
      </c>
      <c r="BV2" s="5" t="str">
        <f>Data!BV2</f>
        <v>0072</v>
      </c>
      <c r="BW2" s="5" t="str">
        <f>Data!BW2</f>
        <v>0073</v>
      </c>
      <c r="BX2" s="5" t="str">
        <f>Data!BX2</f>
        <v>0074</v>
      </c>
      <c r="BY2" s="5" t="str">
        <f>Data!BY2</f>
        <v>0075</v>
      </c>
      <c r="BZ2" s="5" t="str">
        <f>Data!BZ2</f>
        <v>0076</v>
      </c>
      <c r="CA2" s="5" t="str">
        <f>Data!CA2</f>
        <v>0077</v>
      </c>
      <c r="CB2" s="5" t="str">
        <f>Data!CB2</f>
        <v>0078</v>
      </c>
      <c r="CC2" s="5" t="str">
        <f>Data!CC2</f>
        <v>0079</v>
      </c>
      <c r="CD2" s="5" t="str">
        <f>Data!CD2</f>
        <v>0080</v>
      </c>
      <c r="CE2" s="5" t="str">
        <f>Data!CE2</f>
        <v>0081</v>
      </c>
      <c r="CF2" s="5" t="str">
        <f>Data!CF2</f>
        <v>0082</v>
      </c>
      <c r="CG2" s="5" t="str">
        <f>Data!CG2</f>
        <v>0083</v>
      </c>
      <c r="CH2" s="5" t="str">
        <f>Data!CH2</f>
        <v>0084</v>
      </c>
      <c r="CI2" s="5" t="str">
        <f>Data!CI2</f>
        <v>0085</v>
      </c>
      <c r="CJ2" s="5" t="str">
        <f>Data!CJ2</f>
        <v>0086</v>
      </c>
      <c r="CK2" s="5" t="str">
        <f>Data!CK2</f>
        <v>0087</v>
      </c>
      <c r="CL2" s="5" t="str">
        <f>Data!CL2</f>
        <v>0088</v>
      </c>
      <c r="CM2" s="5" t="str">
        <f>Data!CM2</f>
        <v>0089</v>
      </c>
      <c r="CN2" s="5" t="str">
        <f>Data!CN2</f>
        <v>0090</v>
      </c>
      <c r="CO2" s="5" t="str">
        <f>Data!CO2</f>
        <v>0091</v>
      </c>
      <c r="CP2" s="5" t="str">
        <f>Data!CP2</f>
        <v>0092</v>
      </c>
      <c r="CQ2" s="5" t="str">
        <f>Data!CQ2</f>
        <v>0093</v>
      </c>
      <c r="CR2" s="5" t="str">
        <f>Data!CR2</f>
        <v>0094</v>
      </c>
      <c r="CS2" s="5" t="str">
        <f>Data!CS2</f>
        <v>0095</v>
      </c>
      <c r="CT2" s="5" t="str">
        <f>Data!CT2</f>
        <v>0096</v>
      </c>
      <c r="CU2" s="5" t="str">
        <f>Data!CU2</f>
        <v>0097</v>
      </c>
      <c r="CV2" s="5" t="str">
        <f>Data!CV2</f>
        <v>0098</v>
      </c>
      <c r="CW2" s="5" t="str">
        <f>Data!CW2</f>
        <v>0099</v>
      </c>
      <c r="CX2" s="5" t="str">
        <f>Data!CX2</f>
        <v>0100</v>
      </c>
      <c r="CY2" s="5" t="str">
        <f>Data!CY2</f>
        <v>0101</v>
      </c>
      <c r="CZ2" s="5" t="str">
        <f>Data!CZ2</f>
        <v>0102</v>
      </c>
      <c r="DA2" s="5" t="str">
        <f>Data!DA2</f>
        <v>0103</v>
      </c>
      <c r="DB2" s="5" t="str">
        <f>Data!DB2</f>
        <v>0104</v>
      </c>
      <c r="DC2" s="5" t="str">
        <f>Data!DC2</f>
        <v>0105</v>
      </c>
      <c r="DD2" s="5" t="str">
        <f>Data!DD2</f>
        <v>0106</v>
      </c>
      <c r="DE2" s="5" t="str">
        <f>Data!DE2</f>
        <v>0107</v>
      </c>
      <c r="DF2" s="5" t="str">
        <f>Data!DF2</f>
        <v>0108</v>
      </c>
      <c r="DG2" s="5" t="str">
        <f>Data!DG2</f>
        <v>0109</v>
      </c>
      <c r="DH2" s="5" t="str">
        <f>Data!DH2</f>
        <v>0110</v>
      </c>
      <c r="DI2" s="5" t="str">
        <f>Data!DI2</f>
        <v>0111</v>
      </c>
      <c r="DJ2" s="5" t="str">
        <f>Data!DJ2</f>
        <v>0112</v>
      </c>
      <c r="DK2" s="5" t="str">
        <f>Data!DK2</f>
        <v>0113</v>
      </c>
      <c r="DL2" s="5" t="str">
        <f>Data!DL2</f>
        <v>0114</v>
      </c>
      <c r="DM2" s="5" t="str">
        <f>Data!DM2</f>
        <v>0115</v>
      </c>
      <c r="DN2" s="5" t="str">
        <f>Data!DN2</f>
        <v>0116</v>
      </c>
      <c r="DO2" s="5" t="str">
        <f>Data!DO2</f>
        <v>0117</v>
      </c>
      <c r="DP2" s="5" t="str">
        <f>Data!DP2</f>
        <v>0118</v>
      </c>
      <c r="DQ2" s="5" t="str">
        <f>Data!DQ2</f>
        <v>0119</v>
      </c>
      <c r="DR2" s="5" t="str">
        <f>Data!DR2</f>
        <v>0120</v>
      </c>
      <c r="DS2" s="5" t="str">
        <f>Data!DS2</f>
        <v>0121</v>
      </c>
      <c r="DT2" s="5" t="str">
        <f>Data!DT2</f>
        <v>0122</v>
      </c>
      <c r="DU2" s="5" t="str">
        <f>Data!DU2</f>
        <v>0123</v>
      </c>
      <c r="DV2" s="5" t="str">
        <f>Data!DV2</f>
        <v>0124</v>
      </c>
      <c r="DW2" s="5" t="str">
        <f>Data!DW2</f>
        <v>0125</v>
      </c>
      <c r="DX2" s="5" t="str">
        <f>Data!DX2</f>
        <v>0126</v>
      </c>
      <c r="DY2" s="5" t="str">
        <f>Data!DY2</f>
        <v>0127</v>
      </c>
      <c r="DZ2" s="5" t="str">
        <f>Data!DZ2</f>
        <v>0128</v>
      </c>
      <c r="EA2" s="5" t="str">
        <f>Data!EA2</f>
        <v>0129</v>
      </c>
      <c r="EB2" s="5" t="str">
        <f>Data!EB2</f>
        <v>0130</v>
      </c>
      <c r="EC2" s="5" t="str">
        <f>Data!EC2</f>
        <v>0131</v>
      </c>
      <c r="ED2" s="5" t="str">
        <f>Data!ED2</f>
        <v>0132</v>
      </c>
      <c r="EE2" s="5" t="str">
        <f>Data!EE2</f>
        <v>0133</v>
      </c>
      <c r="EF2" s="5" t="str">
        <f>Data!EF2</f>
        <v>0134</v>
      </c>
      <c r="EG2" s="5" t="str">
        <f>Data!EG2</f>
        <v>0135</v>
      </c>
      <c r="EH2" s="5" t="str">
        <f>Data!EH2</f>
        <v>0136</v>
      </c>
      <c r="EI2" s="5" t="str">
        <f>Data!EI2</f>
        <v>0137</v>
      </c>
      <c r="EJ2" s="5" t="str">
        <f>Data!EJ2</f>
        <v>0138</v>
      </c>
      <c r="EK2" s="5" t="str">
        <f>Data!EK2</f>
        <v>0139</v>
      </c>
      <c r="EL2" s="5" t="str">
        <f>Data!EL2</f>
        <v>0140</v>
      </c>
      <c r="EM2" s="5" t="str">
        <f>Data!EM2</f>
        <v>0141</v>
      </c>
      <c r="EN2" s="5" t="str">
        <f>Data!EN2</f>
        <v>0142</v>
      </c>
      <c r="EO2" s="5" t="str">
        <f>Data!EO2</f>
        <v>0143</v>
      </c>
      <c r="EP2" s="5" t="str">
        <f>Data!EP2</f>
        <v>0144</v>
      </c>
      <c r="EQ2" s="5" t="str">
        <f>Data!EQ2</f>
        <v>0145</v>
      </c>
      <c r="ER2" s="5" t="str">
        <f>Data!ER2</f>
        <v>0146</v>
      </c>
      <c r="ES2" s="5" t="str">
        <f>Data!ES2</f>
        <v>0147</v>
      </c>
      <c r="ET2" s="5" t="str">
        <f>Data!ET2</f>
        <v>0148</v>
      </c>
      <c r="EU2" s="5" t="str">
        <f>Data!EU2</f>
        <v>0149</v>
      </c>
      <c r="EV2" s="5" t="str">
        <f>Data!EV2</f>
        <v>0150</v>
      </c>
      <c r="EW2" s="5" t="str">
        <f>Data!EW2</f>
        <v>0151</v>
      </c>
      <c r="EX2" s="5" t="str">
        <f>Data!EX2</f>
        <v>0152</v>
      </c>
      <c r="EY2" s="5" t="str">
        <f>Data!EY2</f>
        <v>0153</v>
      </c>
      <c r="EZ2" s="5" t="str">
        <f>Data!EZ2</f>
        <v>0154</v>
      </c>
      <c r="FA2" s="5" t="str">
        <f>Data!FA2</f>
        <v>0155</v>
      </c>
      <c r="FB2" s="5" t="str">
        <f>Data!FB2</f>
        <v>0156</v>
      </c>
      <c r="FC2" s="5" t="str">
        <f>Data!FC2</f>
        <v>0157</v>
      </c>
      <c r="FD2" s="5" t="str">
        <f>Data!FD2</f>
        <v>0158</v>
      </c>
      <c r="FE2" s="5" t="str">
        <f>Data!FE2</f>
        <v>0159</v>
      </c>
      <c r="FF2" s="5" t="str">
        <f>Data!FF2</f>
        <v>0160</v>
      </c>
      <c r="FG2" s="5" t="str">
        <f>Data!FG2</f>
        <v>0161</v>
      </c>
      <c r="FH2" s="5" t="str">
        <f>Data!FH2</f>
        <v>0162</v>
      </c>
      <c r="FI2" s="5" t="str">
        <f>Data!FI2</f>
        <v>0163</v>
      </c>
      <c r="FJ2" s="5" t="str">
        <f>Data!FJ2</f>
        <v>0164</v>
      </c>
      <c r="FK2" s="5" t="str">
        <f>Data!FK2</f>
        <v>0165</v>
      </c>
      <c r="FL2" s="5" t="str">
        <f>Data!FL2</f>
        <v>0166</v>
      </c>
      <c r="FM2" s="5" t="str">
        <f>Data!FM2</f>
        <v>0167</v>
      </c>
      <c r="FN2" s="5" t="str">
        <f>Data!FN2</f>
        <v>0168</v>
      </c>
      <c r="FO2" s="5" t="str">
        <f>Data!FO2</f>
        <v>0169</v>
      </c>
      <c r="FP2" s="5" t="str">
        <f>Data!FP2</f>
        <v>0170</v>
      </c>
      <c r="FQ2" s="5" t="str">
        <f>Data!FQ2</f>
        <v>0171</v>
      </c>
      <c r="FR2" s="5" t="str">
        <f>Data!FR2</f>
        <v>0172</v>
      </c>
      <c r="FS2" s="5" t="str">
        <f>Data!FS2</f>
        <v>0173</v>
      </c>
      <c r="FT2" s="5" t="str">
        <f>Data!FT2</f>
        <v>0174</v>
      </c>
      <c r="FU2" s="5" t="str">
        <f>Data!FU2</f>
        <v>0175</v>
      </c>
      <c r="FV2" s="5" t="str">
        <f>Data!FV2</f>
        <v>0176</v>
      </c>
      <c r="FW2" s="5" t="str">
        <f>Data!FW2</f>
        <v>0177</v>
      </c>
      <c r="FX2" s="5" t="str">
        <f>Data!FX2</f>
        <v>0178</v>
      </c>
      <c r="FY2" s="5" t="str">
        <f>Data!FY2</f>
        <v>0179</v>
      </c>
      <c r="FZ2" s="5" t="str">
        <f>Data!FZ2</f>
        <v>0180</v>
      </c>
      <c r="GA2" s="5" t="str">
        <f>Data!GA2</f>
        <v>0181</v>
      </c>
      <c r="GB2" s="5" t="str">
        <f>Data!GB2</f>
        <v>0182</v>
      </c>
      <c r="GC2" s="5" t="str">
        <f>Data!GC2</f>
        <v>0183</v>
      </c>
      <c r="GD2" s="5" t="str">
        <f>Data!GD2</f>
        <v>0184</v>
      </c>
      <c r="GE2" s="5" t="str">
        <f>Data!GE2</f>
        <v>0185</v>
      </c>
      <c r="GF2" s="5" t="str">
        <f>Data!GF2</f>
        <v>0186</v>
      </c>
      <c r="GG2" s="5" t="str">
        <f>Data!GG2</f>
        <v>0187</v>
      </c>
      <c r="GH2" s="5" t="str">
        <f>Data!GH2</f>
        <v>0188</v>
      </c>
      <c r="GI2" s="5" t="str">
        <f>Data!GI2</f>
        <v>0189</v>
      </c>
      <c r="GJ2" s="5" t="str">
        <f>Data!GJ2</f>
        <v>0190</v>
      </c>
      <c r="GK2" s="5" t="str">
        <f>Data!GK2</f>
        <v>0191</v>
      </c>
      <c r="GL2" s="5" t="str">
        <f>Data!GL2</f>
        <v>0192</v>
      </c>
      <c r="GM2" s="5" t="str">
        <f>Data!GM2</f>
        <v>0193</v>
      </c>
      <c r="GN2" s="5" t="str">
        <f>Data!GN2</f>
        <v>0194</v>
      </c>
      <c r="GO2" s="5" t="str">
        <f>Data!GO2</f>
        <v>0195</v>
      </c>
      <c r="GP2" s="5" t="str">
        <f>Data!GP2</f>
        <v>0196</v>
      </c>
      <c r="GQ2" s="5" t="str">
        <f>Data!GQ2</f>
        <v>0197</v>
      </c>
      <c r="GR2" s="5" t="str">
        <f>Data!GR2</f>
        <v>0198</v>
      </c>
      <c r="GS2" s="5" t="str">
        <f>Data!GS2</f>
        <v>0199</v>
      </c>
      <c r="GT2" s="5" t="str">
        <f>Data!GT2</f>
        <v>0200</v>
      </c>
      <c r="GU2" s="5" t="str">
        <f>Data!GU2</f>
        <v>0201</v>
      </c>
      <c r="GV2" s="5" t="str">
        <f>Data!GV2</f>
        <v>0202</v>
      </c>
      <c r="GW2" s="5" t="str">
        <f>Data!GW2</f>
        <v>0203</v>
      </c>
      <c r="GX2" s="5" t="str">
        <f>Data!GX2</f>
        <v>0204</v>
      </c>
      <c r="GY2" s="5" t="str">
        <f>Data!GY2</f>
        <v>0205</v>
      </c>
      <c r="GZ2" s="5" t="str">
        <f>Data!GZ2</f>
        <v>0206</v>
      </c>
      <c r="HA2" s="5" t="str">
        <f>Data!HA2</f>
        <v>0207</v>
      </c>
      <c r="HB2" s="5" t="str">
        <f>Data!HB2</f>
        <v>0208</v>
      </c>
      <c r="HC2" s="5" t="str">
        <f>Data!HC2</f>
        <v>0209</v>
      </c>
      <c r="HD2" s="5" t="str">
        <f>Data!HD2</f>
        <v>0210</v>
      </c>
      <c r="HE2" s="5" t="str">
        <f>Data!HE2</f>
        <v>0211</v>
      </c>
      <c r="HF2" s="5" t="str">
        <f>Data!HF2</f>
        <v>0212</v>
      </c>
      <c r="HG2" s="5" t="str">
        <f>Data!HG2</f>
        <v>0213</v>
      </c>
      <c r="HH2" s="5" t="str">
        <f>Data!HH2</f>
        <v>0214</v>
      </c>
      <c r="HI2" s="5" t="str">
        <f>Data!HI2</f>
        <v>0215</v>
      </c>
      <c r="HJ2" s="5" t="str">
        <f>Data!HJ2</f>
        <v>0216</v>
      </c>
      <c r="HK2" s="5" t="str">
        <f>Data!HK2</f>
        <v>0217</v>
      </c>
      <c r="HL2" s="5" t="str">
        <f>Data!HL2</f>
        <v>0218</v>
      </c>
      <c r="HM2" s="5" t="str">
        <f>Data!HM2</f>
        <v>0219</v>
      </c>
      <c r="HN2" s="5" t="str">
        <f>Data!HN2</f>
        <v>0220</v>
      </c>
      <c r="HO2" s="5" t="str">
        <f>Data!HO2</f>
        <v>0221</v>
      </c>
      <c r="HP2" s="5" t="str">
        <f>Data!HP2</f>
        <v>0222</v>
      </c>
      <c r="HQ2" s="5" t="str">
        <f>Data!HQ2</f>
        <v>0223</v>
      </c>
      <c r="HR2" s="5" t="str">
        <f>Data!HR2</f>
        <v>0224</v>
      </c>
      <c r="HS2" s="5" t="str">
        <f>Data!HS2</f>
        <v>0225</v>
      </c>
      <c r="HT2" s="5" t="str">
        <f>Data!HT2</f>
        <v>0226</v>
      </c>
      <c r="HU2" s="5" t="str">
        <f>Data!HU2</f>
        <v>0227</v>
      </c>
      <c r="HV2" s="5" t="str">
        <f>Data!HV2</f>
        <v>0228</v>
      </c>
      <c r="HW2" s="5" t="str">
        <f>Data!HW2</f>
        <v>0229</v>
      </c>
      <c r="HX2" s="5" t="str">
        <f>Data!HX2</f>
        <v>0230</v>
      </c>
      <c r="HY2" s="5" t="str">
        <f>Data!HY2</f>
        <v>0231</v>
      </c>
      <c r="HZ2" s="5" t="str">
        <f>Data!HZ2</f>
        <v>0232</v>
      </c>
      <c r="IA2" s="5" t="str">
        <f>Data!IA2</f>
        <v>0233</v>
      </c>
      <c r="IB2" s="5" t="str">
        <f>Data!IB2</f>
        <v>0234</v>
      </c>
      <c r="IC2" s="5" t="str">
        <f>Data!IC2</f>
        <v>0235</v>
      </c>
      <c r="ID2" s="5" t="str">
        <f>Data!ID2</f>
        <v>0236</v>
      </c>
      <c r="IE2" s="5" t="str">
        <f>Data!IE2</f>
        <v>0237</v>
      </c>
      <c r="IF2" s="5" t="str">
        <f>Data!IF2</f>
        <v>0238</v>
      </c>
      <c r="IG2" s="5" t="str">
        <f>Data!IG2</f>
        <v>0239</v>
      </c>
      <c r="IH2" s="5" t="str">
        <f>Data!IH2</f>
        <v>0240</v>
      </c>
      <c r="II2" s="5" t="str">
        <f>Data!II2</f>
        <v>0241</v>
      </c>
      <c r="IJ2" s="5" t="str">
        <f>Data!IJ2</f>
        <v>0242</v>
      </c>
      <c r="IK2" s="5" t="str">
        <f>Data!IK2</f>
        <v>0243</v>
      </c>
      <c r="IL2" s="5" t="str">
        <f>Data!IL2</f>
        <v>0244</v>
      </c>
      <c r="IM2" s="5" t="str">
        <f>Data!IM2</f>
        <v>0245</v>
      </c>
      <c r="IN2" s="5" t="str">
        <f>Data!IN2</f>
        <v>0246</v>
      </c>
      <c r="IO2" s="5" t="str">
        <f>Data!IO2</f>
        <v>0247</v>
      </c>
      <c r="IP2" s="5" t="str">
        <f>Data!IP2</f>
        <v>0248</v>
      </c>
      <c r="IQ2" s="5" t="str">
        <f>Data!IQ2</f>
        <v>0249</v>
      </c>
      <c r="IR2" s="5" t="str">
        <f>Data!IR2</f>
        <v>0250</v>
      </c>
    </row>
    <row r="3" spans="1:252" ht="15" customHeight="1" x14ac:dyDescent="0.35">
      <c r="A3" s="6"/>
      <c r="B3" s="8" t="s">
        <v>272</v>
      </c>
      <c r="C3" s="7">
        <f>Data!C3</f>
        <v>200000</v>
      </c>
      <c r="D3" s="7">
        <f>Data!D3</f>
        <v>350000</v>
      </c>
      <c r="E3" s="7">
        <f>Data!E3</f>
        <v>950000</v>
      </c>
      <c r="F3" s="7">
        <f>Data!F3</f>
        <v>250000</v>
      </c>
      <c r="G3" s="7">
        <f>Data!G3</f>
        <v>525000</v>
      </c>
      <c r="H3" s="7">
        <f>Data!H3</f>
        <v>825000</v>
      </c>
      <c r="I3" s="7">
        <f>Data!I3</f>
        <v>700000</v>
      </c>
      <c r="J3" s="7">
        <f>Data!J3</f>
        <v>475000</v>
      </c>
      <c r="K3" s="7">
        <f>Data!K3</f>
        <v>250000</v>
      </c>
      <c r="L3" s="7">
        <f>Data!L3</f>
        <v>975000</v>
      </c>
      <c r="M3" s="7">
        <f>Data!M3</f>
        <v>225000</v>
      </c>
      <c r="N3" s="7">
        <f>Data!N3</f>
        <v>225000</v>
      </c>
      <c r="O3" s="7">
        <f>Data!O3</f>
        <v>750000</v>
      </c>
      <c r="P3" s="7">
        <f>Data!P3</f>
        <v>775000</v>
      </c>
      <c r="Q3" s="7">
        <f>Data!Q3</f>
        <v>350000</v>
      </c>
      <c r="R3" s="7">
        <f>Data!R3</f>
        <v>625000</v>
      </c>
      <c r="S3" s="7">
        <f>Data!S3</f>
        <v>75000</v>
      </c>
      <c r="T3" s="7">
        <f>Data!T3</f>
        <v>150000</v>
      </c>
      <c r="U3" s="7">
        <f>Data!U3</f>
        <v>575000</v>
      </c>
      <c r="V3" s="7">
        <f>Data!V3</f>
        <v>825000</v>
      </c>
      <c r="W3" s="7">
        <f>Data!W3</f>
        <v>650000</v>
      </c>
      <c r="X3" s="7">
        <f>Data!X3</f>
        <v>100000</v>
      </c>
      <c r="Y3" s="7">
        <f>Data!Y3</f>
        <v>125000</v>
      </c>
      <c r="Z3" s="7">
        <f>Data!Z3</f>
        <v>525000</v>
      </c>
      <c r="AA3" s="7">
        <f>Data!AA3</f>
        <v>75000</v>
      </c>
      <c r="AB3" s="7">
        <f>Data!AB3</f>
        <v>600000</v>
      </c>
      <c r="AC3" s="7">
        <f>Data!AC3</f>
        <v>975000</v>
      </c>
      <c r="AD3" s="7">
        <f>Data!AD3</f>
        <v>425000</v>
      </c>
      <c r="AE3" s="7">
        <f>Data!AE3</f>
        <v>475000</v>
      </c>
      <c r="AF3" s="7">
        <f>Data!AF3</f>
        <v>800000</v>
      </c>
      <c r="AG3" s="7">
        <f>Data!AG3</f>
        <v>725000</v>
      </c>
      <c r="AH3" s="7">
        <f>Data!AH3</f>
        <v>225000</v>
      </c>
      <c r="AI3" s="7">
        <f>Data!AI3</f>
        <v>50000</v>
      </c>
      <c r="AJ3" s="7">
        <f>Data!AJ3</f>
        <v>75000</v>
      </c>
      <c r="AK3" s="7">
        <f>Data!AK3</f>
        <v>425000</v>
      </c>
      <c r="AL3" s="7">
        <f>Data!AL3</f>
        <v>1000000</v>
      </c>
      <c r="AM3" s="7">
        <f>Data!AM3</f>
        <v>300000</v>
      </c>
      <c r="AN3" s="7">
        <f>Data!AN3</f>
        <v>700000</v>
      </c>
      <c r="AO3" s="7">
        <f>Data!AO3</f>
        <v>50000</v>
      </c>
      <c r="AP3" s="7">
        <f>Data!AP3</f>
        <v>725000</v>
      </c>
      <c r="AQ3" s="7">
        <f>Data!AQ3</f>
        <v>725000</v>
      </c>
      <c r="AR3" s="7">
        <f>Data!AR3</f>
        <v>400000</v>
      </c>
      <c r="AS3" s="7">
        <f>Data!AS3</f>
        <v>600000</v>
      </c>
      <c r="AT3" s="7">
        <f>Data!AT3</f>
        <v>725000</v>
      </c>
      <c r="AU3" s="7">
        <f>Data!AU3</f>
        <v>950000</v>
      </c>
      <c r="AV3" s="7">
        <f>Data!AV3</f>
        <v>775000</v>
      </c>
      <c r="AW3" s="7">
        <f>Data!AW3</f>
        <v>675000</v>
      </c>
      <c r="AX3" s="7">
        <f>Data!AX3</f>
        <v>625000</v>
      </c>
      <c r="AY3" s="7">
        <f>Data!AY3</f>
        <v>50000</v>
      </c>
      <c r="AZ3" s="7">
        <f>Data!AZ3</f>
        <v>450000</v>
      </c>
      <c r="BA3" s="7">
        <f>Data!BA3</f>
        <v>950000</v>
      </c>
      <c r="BB3" s="7">
        <f>Data!BB3</f>
        <v>825000</v>
      </c>
      <c r="BC3" s="7">
        <f>Data!BC3</f>
        <v>375000</v>
      </c>
      <c r="BD3" s="7">
        <f>Data!BD3</f>
        <v>325000</v>
      </c>
      <c r="BE3" s="7">
        <f>Data!BE3</f>
        <v>50000</v>
      </c>
      <c r="BF3" s="7">
        <f>Data!BF3</f>
        <v>675000</v>
      </c>
      <c r="BG3" s="7">
        <f>Data!BG3</f>
        <v>800000</v>
      </c>
      <c r="BH3" s="7">
        <f>Data!BH3</f>
        <v>250000</v>
      </c>
      <c r="BI3" s="7">
        <f>Data!BI3</f>
        <v>575000</v>
      </c>
      <c r="BJ3" s="7">
        <f>Data!BJ3</f>
        <v>550000</v>
      </c>
      <c r="BK3" s="7">
        <f>Data!BK3</f>
        <v>150000</v>
      </c>
      <c r="BL3" s="7">
        <f>Data!BL3</f>
        <v>150000</v>
      </c>
      <c r="BM3" s="7">
        <f>Data!BM3</f>
        <v>150000</v>
      </c>
      <c r="BN3" s="7">
        <f>Data!BN3</f>
        <v>125000</v>
      </c>
      <c r="BO3" s="7">
        <f>Data!BO3</f>
        <v>900000</v>
      </c>
      <c r="BP3" s="7">
        <f>Data!BP3</f>
        <v>75000</v>
      </c>
      <c r="BQ3" s="7">
        <f>Data!BQ3</f>
        <v>425000</v>
      </c>
      <c r="BR3" s="7">
        <f>Data!BR3</f>
        <v>875000</v>
      </c>
      <c r="BS3" s="7">
        <f>Data!BS3</f>
        <v>275000</v>
      </c>
      <c r="BT3" s="7">
        <f>Data!BT3</f>
        <v>800000</v>
      </c>
      <c r="BU3" s="7">
        <f>Data!BU3</f>
        <v>225000</v>
      </c>
      <c r="BV3" s="7">
        <f>Data!BV3</f>
        <v>175000</v>
      </c>
      <c r="BW3" s="7">
        <f>Data!BW3</f>
        <v>325000</v>
      </c>
      <c r="BX3" s="7">
        <f>Data!BX3</f>
        <v>200000</v>
      </c>
      <c r="BY3" s="7">
        <f>Data!BY3</f>
        <v>575000</v>
      </c>
      <c r="BZ3" s="7">
        <f>Data!BZ3</f>
        <v>625000</v>
      </c>
      <c r="CA3" s="7">
        <f>Data!CA3</f>
        <v>425000</v>
      </c>
      <c r="CB3" s="7">
        <f>Data!CB3</f>
        <v>825000</v>
      </c>
      <c r="CC3" s="7">
        <f>Data!CC3</f>
        <v>975000</v>
      </c>
      <c r="CD3" s="7">
        <f>Data!CD3</f>
        <v>825000</v>
      </c>
      <c r="CE3" s="7">
        <f>Data!CE3</f>
        <v>950000</v>
      </c>
      <c r="CF3" s="7">
        <f>Data!CF3</f>
        <v>300000</v>
      </c>
      <c r="CG3" s="7">
        <f>Data!CG3</f>
        <v>525000</v>
      </c>
      <c r="CH3" s="7">
        <f>Data!CH3</f>
        <v>800000</v>
      </c>
      <c r="CI3" s="7">
        <f>Data!CI3</f>
        <v>950000</v>
      </c>
      <c r="CJ3" s="7">
        <f>Data!CJ3</f>
        <v>25000</v>
      </c>
      <c r="CK3" s="7">
        <f>Data!CK3</f>
        <v>250000</v>
      </c>
      <c r="CL3" s="7">
        <f>Data!CL3</f>
        <v>700000</v>
      </c>
      <c r="CM3" s="7">
        <f>Data!CM3</f>
        <v>200000</v>
      </c>
      <c r="CN3" s="7">
        <f>Data!CN3</f>
        <v>575000</v>
      </c>
      <c r="CO3" s="7">
        <f>Data!CO3</f>
        <v>525000</v>
      </c>
      <c r="CP3" s="7">
        <f>Data!CP3</f>
        <v>100000</v>
      </c>
      <c r="CQ3" s="7">
        <f>Data!CQ3</f>
        <v>75000</v>
      </c>
      <c r="CR3" s="7">
        <f>Data!CR3</f>
        <v>150000</v>
      </c>
      <c r="CS3" s="7">
        <f>Data!CS3</f>
        <v>875000</v>
      </c>
      <c r="CT3" s="7">
        <f>Data!CT3</f>
        <v>150000</v>
      </c>
      <c r="CU3" s="7">
        <f>Data!CU3</f>
        <v>600000</v>
      </c>
      <c r="CV3" s="7">
        <f>Data!CV3</f>
        <v>750000</v>
      </c>
      <c r="CW3" s="7">
        <f>Data!CW3</f>
        <v>450000</v>
      </c>
      <c r="CX3" s="7">
        <f>Data!CX3</f>
        <v>875000</v>
      </c>
      <c r="CY3" s="7">
        <f>Data!CY3</f>
        <v>275000</v>
      </c>
      <c r="CZ3" s="7">
        <f>Data!CZ3</f>
        <v>625000</v>
      </c>
      <c r="DA3" s="7">
        <f>Data!DA3</f>
        <v>1000000</v>
      </c>
      <c r="DB3" s="7">
        <f>Data!DB3</f>
        <v>750000</v>
      </c>
      <c r="DC3" s="7">
        <f>Data!DC3</f>
        <v>375000</v>
      </c>
      <c r="DD3" s="7">
        <f>Data!DD3</f>
        <v>725000</v>
      </c>
      <c r="DE3" s="7">
        <f>Data!DE3</f>
        <v>25000</v>
      </c>
      <c r="DF3" s="7">
        <f>Data!DF3</f>
        <v>900000</v>
      </c>
      <c r="DG3" s="7">
        <f>Data!DG3</f>
        <v>850000</v>
      </c>
      <c r="DH3" s="7">
        <f>Data!DH3</f>
        <v>450000</v>
      </c>
      <c r="DI3" s="7">
        <f>Data!DI3</f>
        <v>675000</v>
      </c>
      <c r="DJ3" s="7">
        <f>Data!DJ3</f>
        <v>475000</v>
      </c>
      <c r="DK3" s="7">
        <f>Data!DK3</f>
        <v>575000</v>
      </c>
      <c r="DL3" s="7">
        <f>Data!DL3</f>
        <v>875000</v>
      </c>
      <c r="DM3" s="7">
        <f>Data!DM3</f>
        <v>250000</v>
      </c>
      <c r="DN3" s="7">
        <f>Data!DN3</f>
        <v>550000</v>
      </c>
      <c r="DO3" s="7">
        <f>Data!DO3</f>
        <v>250000</v>
      </c>
      <c r="DP3" s="7">
        <f>Data!DP3</f>
        <v>950000</v>
      </c>
      <c r="DQ3" s="7">
        <f>Data!DQ3</f>
        <v>200000</v>
      </c>
      <c r="DR3" s="7">
        <f>Data!DR3</f>
        <v>825000</v>
      </c>
      <c r="DS3" s="7">
        <f>Data!DS3</f>
        <v>650000</v>
      </c>
      <c r="DT3" s="7">
        <f>Data!DT3</f>
        <v>675000</v>
      </c>
      <c r="DU3" s="7">
        <f>Data!DU3</f>
        <v>875000</v>
      </c>
      <c r="DV3" s="7">
        <f>Data!DV3</f>
        <v>25000</v>
      </c>
      <c r="DW3" s="7">
        <f>Data!DW3</f>
        <v>900000</v>
      </c>
      <c r="DX3" s="7">
        <f>Data!DX3</f>
        <v>275000</v>
      </c>
      <c r="DY3" s="7">
        <f>Data!DY3</f>
        <v>675000</v>
      </c>
      <c r="DZ3" s="7">
        <f>Data!DZ3</f>
        <v>450000</v>
      </c>
      <c r="EA3" s="7">
        <f>Data!EA3</f>
        <v>525000</v>
      </c>
      <c r="EB3" s="7">
        <f>Data!EB3</f>
        <v>175000</v>
      </c>
      <c r="EC3" s="7">
        <f>Data!EC3</f>
        <v>900000</v>
      </c>
      <c r="ED3" s="7">
        <f>Data!ED3</f>
        <v>275000</v>
      </c>
      <c r="EE3" s="7">
        <f>Data!EE3</f>
        <v>825000</v>
      </c>
      <c r="EF3" s="7">
        <f>Data!EF3</f>
        <v>700000</v>
      </c>
      <c r="EG3" s="7">
        <f>Data!EG3</f>
        <v>925000</v>
      </c>
      <c r="EH3" s="7">
        <f>Data!EH3</f>
        <v>300000</v>
      </c>
      <c r="EI3" s="7">
        <f>Data!EI3</f>
        <v>375000</v>
      </c>
      <c r="EJ3" s="7">
        <f>Data!EJ3</f>
        <v>525000</v>
      </c>
      <c r="EK3" s="7">
        <f>Data!EK3</f>
        <v>550000</v>
      </c>
      <c r="EL3" s="7">
        <f>Data!EL3</f>
        <v>600000</v>
      </c>
      <c r="EM3" s="7">
        <f>Data!EM3</f>
        <v>825000</v>
      </c>
      <c r="EN3" s="7">
        <f>Data!EN3</f>
        <v>725000</v>
      </c>
      <c r="EO3" s="7">
        <f>Data!EO3</f>
        <v>875000</v>
      </c>
      <c r="EP3" s="7">
        <f>Data!EP3</f>
        <v>300000</v>
      </c>
      <c r="EQ3" s="7">
        <f>Data!EQ3</f>
        <v>325000</v>
      </c>
      <c r="ER3" s="7">
        <f>Data!ER3</f>
        <v>900000</v>
      </c>
      <c r="ES3" s="7">
        <f>Data!ES3</f>
        <v>500000</v>
      </c>
      <c r="ET3" s="7">
        <f>Data!ET3</f>
        <v>325000</v>
      </c>
      <c r="EU3" s="7">
        <f>Data!EU3</f>
        <v>975000</v>
      </c>
      <c r="EV3" s="7">
        <f>Data!EV3</f>
        <v>875000</v>
      </c>
      <c r="EW3" s="7">
        <f>Data!EW3</f>
        <v>425000</v>
      </c>
      <c r="EX3" s="7">
        <f>Data!EX3</f>
        <v>475000</v>
      </c>
      <c r="EY3" s="7">
        <f>Data!EY3</f>
        <v>1000000</v>
      </c>
      <c r="EZ3" s="7">
        <f>Data!EZ3</f>
        <v>275000</v>
      </c>
      <c r="FA3" s="7">
        <f>Data!FA3</f>
        <v>975000</v>
      </c>
      <c r="FB3" s="7">
        <f>Data!FB3</f>
        <v>950000</v>
      </c>
      <c r="FC3" s="7">
        <f>Data!FC3</f>
        <v>400000</v>
      </c>
      <c r="FD3" s="7">
        <f>Data!FD3</f>
        <v>375000</v>
      </c>
      <c r="FE3" s="7">
        <f>Data!FE3</f>
        <v>500000</v>
      </c>
      <c r="FF3" s="7">
        <f>Data!FF3</f>
        <v>375000</v>
      </c>
      <c r="FG3" s="7">
        <f>Data!FG3</f>
        <v>650000</v>
      </c>
      <c r="FH3" s="7">
        <f>Data!FH3</f>
        <v>325000</v>
      </c>
      <c r="FI3" s="7">
        <f>Data!FI3</f>
        <v>775000</v>
      </c>
      <c r="FJ3" s="7">
        <f>Data!FJ3</f>
        <v>900000</v>
      </c>
      <c r="FK3" s="7">
        <f>Data!FK3</f>
        <v>475000</v>
      </c>
      <c r="FL3" s="7">
        <f>Data!FL3</f>
        <v>975000</v>
      </c>
      <c r="FM3" s="7">
        <f>Data!FM3</f>
        <v>150000</v>
      </c>
      <c r="FN3" s="7">
        <f>Data!FN3</f>
        <v>150000</v>
      </c>
      <c r="FO3" s="7">
        <f>Data!FO3</f>
        <v>100000</v>
      </c>
      <c r="FP3" s="7">
        <f>Data!FP3</f>
        <v>825000</v>
      </c>
      <c r="FQ3" s="7">
        <f>Data!FQ3</f>
        <v>575000</v>
      </c>
      <c r="FR3" s="7">
        <f>Data!FR3</f>
        <v>750000</v>
      </c>
      <c r="FS3" s="7">
        <f>Data!FS3</f>
        <v>325000</v>
      </c>
      <c r="FT3" s="7">
        <f>Data!FT3</f>
        <v>525000</v>
      </c>
      <c r="FU3" s="7">
        <f>Data!FU3</f>
        <v>875000</v>
      </c>
      <c r="FV3" s="7">
        <f>Data!FV3</f>
        <v>450000</v>
      </c>
      <c r="FW3" s="7">
        <f>Data!FW3</f>
        <v>475000</v>
      </c>
      <c r="FX3" s="7">
        <f>Data!FX3</f>
        <v>650000</v>
      </c>
      <c r="FY3" s="7">
        <f>Data!FY3</f>
        <v>75000</v>
      </c>
      <c r="FZ3" s="7">
        <f>Data!FZ3</f>
        <v>725000</v>
      </c>
      <c r="GA3" s="7">
        <f>Data!GA3</f>
        <v>875000</v>
      </c>
      <c r="GB3" s="7">
        <f>Data!GB3</f>
        <v>950000</v>
      </c>
      <c r="GC3" s="7">
        <f>Data!GC3</f>
        <v>450000</v>
      </c>
      <c r="GD3" s="7">
        <f>Data!GD3</f>
        <v>150000</v>
      </c>
      <c r="GE3" s="7">
        <f>Data!GE3</f>
        <v>900000</v>
      </c>
      <c r="GF3" s="7">
        <f>Data!GF3</f>
        <v>950000</v>
      </c>
      <c r="GG3" s="7">
        <f>Data!GG3</f>
        <v>525000</v>
      </c>
      <c r="GH3" s="7">
        <f>Data!GH3</f>
        <v>200000</v>
      </c>
      <c r="GI3" s="7">
        <f>Data!GI3</f>
        <v>425000</v>
      </c>
      <c r="GJ3" s="7">
        <f>Data!GJ3</f>
        <v>375000</v>
      </c>
      <c r="GK3" s="7">
        <f>Data!GK3</f>
        <v>50000</v>
      </c>
      <c r="GL3" s="7">
        <f>Data!GL3</f>
        <v>50000</v>
      </c>
      <c r="GM3" s="7">
        <f>Data!GM3</f>
        <v>475000</v>
      </c>
      <c r="GN3" s="7">
        <f>Data!GN3</f>
        <v>975000</v>
      </c>
      <c r="GO3" s="7">
        <f>Data!GO3</f>
        <v>925000</v>
      </c>
      <c r="GP3" s="7">
        <f>Data!GP3</f>
        <v>975000</v>
      </c>
      <c r="GQ3" s="7">
        <f>Data!GQ3</f>
        <v>75000</v>
      </c>
      <c r="GR3" s="7">
        <f>Data!GR3</f>
        <v>800000</v>
      </c>
      <c r="GS3" s="7">
        <f>Data!GS3</f>
        <v>875000</v>
      </c>
      <c r="GT3" s="7">
        <f>Data!GT3</f>
        <v>500000</v>
      </c>
      <c r="GU3" s="7">
        <f>Data!GU3</f>
        <v>625000</v>
      </c>
      <c r="GV3" s="7">
        <f>Data!GV3</f>
        <v>550000</v>
      </c>
      <c r="GW3" s="7">
        <f>Data!GW3</f>
        <v>500000</v>
      </c>
      <c r="GX3" s="7">
        <f>Data!GX3</f>
        <v>200000</v>
      </c>
      <c r="GY3" s="7">
        <f>Data!GY3</f>
        <v>325000</v>
      </c>
      <c r="GZ3" s="7">
        <f>Data!GZ3</f>
        <v>225000</v>
      </c>
      <c r="HA3" s="7">
        <f>Data!HA3</f>
        <v>750000</v>
      </c>
      <c r="HB3" s="7">
        <f>Data!HB3</f>
        <v>325000</v>
      </c>
      <c r="HC3" s="7">
        <f>Data!HC3</f>
        <v>75000</v>
      </c>
      <c r="HD3" s="7">
        <f>Data!HD3</f>
        <v>775000</v>
      </c>
      <c r="HE3" s="7">
        <f>Data!HE3</f>
        <v>950000</v>
      </c>
      <c r="HF3" s="7">
        <f>Data!HF3</f>
        <v>175000</v>
      </c>
      <c r="HG3" s="7">
        <f>Data!HG3</f>
        <v>75000</v>
      </c>
      <c r="HH3" s="7">
        <f>Data!HH3</f>
        <v>775000</v>
      </c>
      <c r="HI3" s="7">
        <f>Data!HI3</f>
        <v>200000</v>
      </c>
      <c r="HJ3" s="7">
        <f>Data!HJ3</f>
        <v>225000</v>
      </c>
      <c r="HK3" s="7">
        <f>Data!HK3</f>
        <v>550000</v>
      </c>
      <c r="HL3" s="7">
        <f>Data!HL3</f>
        <v>125000</v>
      </c>
      <c r="HM3" s="7">
        <f>Data!HM3</f>
        <v>200000</v>
      </c>
      <c r="HN3" s="7">
        <f>Data!HN3</f>
        <v>400000</v>
      </c>
      <c r="HO3" s="7">
        <f>Data!HO3</f>
        <v>875000</v>
      </c>
      <c r="HP3" s="7">
        <f>Data!HP3</f>
        <v>175000</v>
      </c>
      <c r="HQ3" s="7">
        <f>Data!HQ3</f>
        <v>950000</v>
      </c>
      <c r="HR3" s="7">
        <f>Data!HR3</f>
        <v>325000</v>
      </c>
      <c r="HS3" s="7">
        <f>Data!HS3</f>
        <v>525000</v>
      </c>
      <c r="HT3" s="7">
        <f>Data!HT3</f>
        <v>575000</v>
      </c>
      <c r="HU3" s="7">
        <f>Data!HU3</f>
        <v>125000</v>
      </c>
      <c r="HV3" s="7">
        <f>Data!HV3</f>
        <v>25000</v>
      </c>
      <c r="HW3" s="7">
        <f>Data!HW3</f>
        <v>625000</v>
      </c>
      <c r="HX3" s="7">
        <f>Data!HX3</f>
        <v>325000</v>
      </c>
      <c r="HY3" s="7">
        <f>Data!HY3</f>
        <v>775000</v>
      </c>
      <c r="HZ3" s="7">
        <f>Data!HZ3</f>
        <v>100000</v>
      </c>
      <c r="IA3" s="7">
        <f>Data!IA3</f>
        <v>800000</v>
      </c>
      <c r="IB3" s="7">
        <f>Data!IB3</f>
        <v>1000000</v>
      </c>
      <c r="IC3" s="7">
        <f>Data!IC3</f>
        <v>775000</v>
      </c>
      <c r="ID3" s="7">
        <f>Data!ID3</f>
        <v>325000</v>
      </c>
      <c r="IE3" s="7">
        <f>Data!IE3</f>
        <v>175000</v>
      </c>
      <c r="IF3" s="7">
        <f>Data!IF3</f>
        <v>950000</v>
      </c>
      <c r="IG3" s="7">
        <f>Data!IG3</f>
        <v>950000</v>
      </c>
      <c r="IH3" s="7">
        <f>Data!IH3</f>
        <v>250000</v>
      </c>
      <c r="II3" s="7">
        <f>Data!II3</f>
        <v>525000</v>
      </c>
      <c r="IJ3" s="7">
        <f>Data!IJ3</f>
        <v>825000</v>
      </c>
      <c r="IK3" s="7">
        <f>Data!IK3</f>
        <v>750000</v>
      </c>
      <c r="IL3" s="7">
        <f>Data!IL3</f>
        <v>650000</v>
      </c>
      <c r="IM3" s="7">
        <f>Data!IM3</f>
        <v>500000</v>
      </c>
      <c r="IN3" s="7">
        <f>Data!IN3</f>
        <v>25000</v>
      </c>
      <c r="IO3" s="7">
        <f>Data!IO3</f>
        <v>400000</v>
      </c>
      <c r="IP3" s="7">
        <f>Data!IP3</f>
        <v>150000</v>
      </c>
      <c r="IQ3" s="7">
        <f>Data!IQ3</f>
        <v>950000</v>
      </c>
      <c r="IR3" s="7">
        <f>Data!IR3</f>
        <v>550000</v>
      </c>
    </row>
    <row r="4" spans="1:252" ht="15" customHeight="1" x14ac:dyDescent="0.35">
      <c r="A4" s="6"/>
      <c r="B4" s="8" t="s">
        <v>313</v>
      </c>
      <c r="C4" s="7">
        <f>Data!C4</f>
        <v>15</v>
      </c>
      <c r="D4" s="7">
        <f>Data!D4</f>
        <v>15</v>
      </c>
      <c r="E4" s="7">
        <f>Data!E4</f>
        <v>8</v>
      </c>
      <c r="F4" s="7">
        <f>Data!F4</f>
        <v>9</v>
      </c>
      <c r="G4" s="7">
        <f>Data!G4</f>
        <v>9</v>
      </c>
      <c r="H4" s="7">
        <f>Data!H4</f>
        <v>14</v>
      </c>
      <c r="I4" s="7">
        <f>Data!I4</f>
        <v>9</v>
      </c>
      <c r="J4" s="7">
        <f>Data!J4</f>
        <v>12</v>
      </c>
      <c r="K4" s="7">
        <f>Data!K4</f>
        <v>15</v>
      </c>
      <c r="L4" s="7">
        <f>Data!L4</f>
        <v>8</v>
      </c>
      <c r="M4" s="7">
        <f>Data!M4</f>
        <v>5</v>
      </c>
      <c r="N4" s="7">
        <f>Data!N4</f>
        <v>11</v>
      </c>
      <c r="O4" s="7">
        <f>Data!O4</f>
        <v>11</v>
      </c>
      <c r="P4" s="7">
        <f>Data!P4</f>
        <v>6</v>
      </c>
      <c r="Q4" s="7">
        <f>Data!Q4</f>
        <v>13</v>
      </c>
      <c r="R4" s="7">
        <f>Data!R4</f>
        <v>15</v>
      </c>
      <c r="S4" s="7">
        <f>Data!S4</f>
        <v>13</v>
      </c>
      <c r="T4" s="7">
        <f>Data!T4</f>
        <v>14</v>
      </c>
      <c r="U4" s="7">
        <f>Data!U4</f>
        <v>11</v>
      </c>
      <c r="V4" s="7">
        <f>Data!V4</f>
        <v>15</v>
      </c>
      <c r="W4" s="7">
        <f>Data!W4</f>
        <v>6</v>
      </c>
      <c r="X4" s="7">
        <f>Data!X4</f>
        <v>15</v>
      </c>
      <c r="Y4" s="7">
        <f>Data!Y4</f>
        <v>15</v>
      </c>
      <c r="Z4" s="7">
        <f>Data!Z4</f>
        <v>8</v>
      </c>
      <c r="AA4" s="7">
        <f>Data!AA4</f>
        <v>11</v>
      </c>
      <c r="AB4" s="7">
        <f>Data!AB4</f>
        <v>13</v>
      </c>
      <c r="AC4" s="7">
        <f>Data!AC4</f>
        <v>8</v>
      </c>
      <c r="AD4" s="7">
        <f>Data!AD4</f>
        <v>5</v>
      </c>
      <c r="AE4" s="7">
        <f>Data!AE4</f>
        <v>5</v>
      </c>
      <c r="AF4" s="7">
        <f>Data!AF4</f>
        <v>9</v>
      </c>
      <c r="AG4" s="7">
        <f>Data!AG4</f>
        <v>11</v>
      </c>
      <c r="AH4" s="7">
        <f>Data!AH4</f>
        <v>10</v>
      </c>
      <c r="AI4" s="7">
        <f>Data!AI4</f>
        <v>12</v>
      </c>
      <c r="AJ4" s="7">
        <f>Data!AJ4</f>
        <v>13</v>
      </c>
      <c r="AK4" s="7">
        <f>Data!AK4</f>
        <v>13</v>
      </c>
      <c r="AL4" s="7">
        <f>Data!AL4</f>
        <v>13</v>
      </c>
      <c r="AM4" s="7">
        <f>Data!AM4</f>
        <v>14</v>
      </c>
      <c r="AN4" s="7">
        <f>Data!AN4</f>
        <v>15</v>
      </c>
      <c r="AO4" s="7">
        <f>Data!AO4</f>
        <v>7</v>
      </c>
      <c r="AP4" s="7">
        <f>Data!AP4</f>
        <v>9</v>
      </c>
      <c r="AQ4" s="7">
        <f>Data!AQ4</f>
        <v>11</v>
      </c>
      <c r="AR4" s="7">
        <f>Data!AR4</f>
        <v>8</v>
      </c>
      <c r="AS4" s="7">
        <f>Data!AS4</f>
        <v>11</v>
      </c>
      <c r="AT4" s="7">
        <f>Data!AT4</f>
        <v>13</v>
      </c>
      <c r="AU4" s="7">
        <f>Data!AU4</f>
        <v>7</v>
      </c>
      <c r="AV4" s="7">
        <f>Data!AV4</f>
        <v>15</v>
      </c>
      <c r="AW4" s="7">
        <f>Data!AW4</f>
        <v>11</v>
      </c>
      <c r="AX4" s="7">
        <f>Data!AX4</f>
        <v>7</v>
      </c>
      <c r="AY4" s="7">
        <f>Data!AY4</f>
        <v>9</v>
      </c>
      <c r="AZ4" s="7">
        <f>Data!AZ4</f>
        <v>13</v>
      </c>
      <c r="BA4" s="7">
        <f>Data!BA4</f>
        <v>13</v>
      </c>
      <c r="BB4" s="7">
        <f>Data!BB4</f>
        <v>9</v>
      </c>
      <c r="BC4" s="7">
        <f>Data!BC4</f>
        <v>13</v>
      </c>
      <c r="BD4" s="7">
        <f>Data!BD4</f>
        <v>5</v>
      </c>
      <c r="BE4" s="7">
        <f>Data!BE4</f>
        <v>6</v>
      </c>
      <c r="BF4" s="7">
        <f>Data!BF4</f>
        <v>11</v>
      </c>
      <c r="BG4" s="7">
        <f>Data!BG4</f>
        <v>12</v>
      </c>
      <c r="BH4" s="7">
        <f>Data!BH4</f>
        <v>7</v>
      </c>
      <c r="BI4" s="7">
        <f>Data!BI4</f>
        <v>7</v>
      </c>
      <c r="BJ4" s="7">
        <f>Data!BJ4</f>
        <v>12</v>
      </c>
      <c r="BK4" s="7">
        <f>Data!BK4</f>
        <v>5</v>
      </c>
      <c r="BL4" s="7">
        <f>Data!BL4</f>
        <v>14</v>
      </c>
      <c r="BM4" s="7">
        <f>Data!BM4</f>
        <v>6</v>
      </c>
      <c r="BN4" s="7">
        <f>Data!BN4</f>
        <v>7</v>
      </c>
      <c r="BO4" s="7">
        <f>Data!BO4</f>
        <v>8</v>
      </c>
      <c r="BP4" s="7">
        <f>Data!BP4</f>
        <v>9</v>
      </c>
      <c r="BQ4" s="7">
        <f>Data!BQ4</f>
        <v>11</v>
      </c>
      <c r="BR4" s="7">
        <f>Data!BR4</f>
        <v>14</v>
      </c>
      <c r="BS4" s="7">
        <f>Data!BS4</f>
        <v>10</v>
      </c>
      <c r="BT4" s="7">
        <f>Data!BT4</f>
        <v>13</v>
      </c>
      <c r="BU4" s="7">
        <f>Data!BU4</f>
        <v>8</v>
      </c>
      <c r="BV4" s="7">
        <f>Data!BV4</f>
        <v>8</v>
      </c>
      <c r="BW4" s="7">
        <f>Data!BW4</f>
        <v>13</v>
      </c>
      <c r="BX4" s="7">
        <f>Data!BX4</f>
        <v>11</v>
      </c>
      <c r="BY4" s="7">
        <f>Data!BY4</f>
        <v>5</v>
      </c>
      <c r="BZ4" s="7">
        <f>Data!BZ4</f>
        <v>8</v>
      </c>
      <c r="CA4" s="7">
        <f>Data!CA4</f>
        <v>6</v>
      </c>
      <c r="CB4" s="7">
        <f>Data!CB4</f>
        <v>8</v>
      </c>
      <c r="CC4" s="7">
        <f>Data!CC4</f>
        <v>11</v>
      </c>
      <c r="CD4" s="7">
        <f>Data!CD4</f>
        <v>9</v>
      </c>
      <c r="CE4" s="7">
        <f>Data!CE4</f>
        <v>6</v>
      </c>
      <c r="CF4" s="7">
        <f>Data!CF4</f>
        <v>8</v>
      </c>
      <c r="CG4" s="7">
        <f>Data!CG4</f>
        <v>13</v>
      </c>
      <c r="CH4" s="7">
        <f>Data!CH4</f>
        <v>10</v>
      </c>
      <c r="CI4" s="7">
        <f>Data!CI4</f>
        <v>10</v>
      </c>
      <c r="CJ4" s="7">
        <f>Data!CJ4</f>
        <v>14</v>
      </c>
      <c r="CK4" s="7">
        <f>Data!CK4</f>
        <v>13</v>
      </c>
      <c r="CL4" s="7">
        <f>Data!CL4</f>
        <v>5</v>
      </c>
      <c r="CM4" s="7">
        <f>Data!CM4</f>
        <v>13</v>
      </c>
      <c r="CN4" s="7">
        <f>Data!CN4</f>
        <v>9</v>
      </c>
      <c r="CO4" s="7">
        <f>Data!CO4</f>
        <v>13</v>
      </c>
      <c r="CP4" s="7">
        <f>Data!CP4</f>
        <v>7</v>
      </c>
      <c r="CQ4" s="7">
        <f>Data!CQ4</f>
        <v>10</v>
      </c>
      <c r="CR4" s="7">
        <f>Data!CR4</f>
        <v>6</v>
      </c>
      <c r="CS4" s="7">
        <f>Data!CS4</f>
        <v>10</v>
      </c>
      <c r="CT4" s="7">
        <f>Data!CT4</f>
        <v>11</v>
      </c>
      <c r="CU4" s="7">
        <f>Data!CU4</f>
        <v>14</v>
      </c>
      <c r="CV4" s="7">
        <f>Data!CV4</f>
        <v>7</v>
      </c>
      <c r="CW4" s="7">
        <f>Data!CW4</f>
        <v>9</v>
      </c>
      <c r="CX4" s="7">
        <f>Data!CX4</f>
        <v>9</v>
      </c>
      <c r="CY4" s="7">
        <f>Data!CY4</f>
        <v>11</v>
      </c>
      <c r="CZ4" s="7">
        <f>Data!CZ4</f>
        <v>9</v>
      </c>
      <c r="DA4" s="7">
        <f>Data!DA4</f>
        <v>13</v>
      </c>
      <c r="DB4" s="7">
        <f>Data!DB4</f>
        <v>5</v>
      </c>
      <c r="DC4" s="7">
        <f>Data!DC4</f>
        <v>14</v>
      </c>
      <c r="DD4" s="7">
        <f>Data!DD4</f>
        <v>8</v>
      </c>
      <c r="DE4" s="7">
        <f>Data!DE4</f>
        <v>5</v>
      </c>
      <c r="DF4" s="7">
        <f>Data!DF4</f>
        <v>7</v>
      </c>
      <c r="DG4" s="7">
        <f>Data!DG4</f>
        <v>11</v>
      </c>
      <c r="DH4" s="7">
        <f>Data!DH4</f>
        <v>9</v>
      </c>
      <c r="DI4" s="7">
        <f>Data!DI4</f>
        <v>7</v>
      </c>
      <c r="DJ4" s="7">
        <f>Data!DJ4</f>
        <v>10</v>
      </c>
      <c r="DK4" s="7">
        <f>Data!DK4</f>
        <v>13</v>
      </c>
      <c r="DL4" s="7">
        <f>Data!DL4</f>
        <v>14</v>
      </c>
      <c r="DM4" s="7">
        <f>Data!DM4</f>
        <v>12</v>
      </c>
      <c r="DN4" s="7">
        <f>Data!DN4</f>
        <v>7</v>
      </c>
      <c r="DO4" s="7">
        <f>Data!DO4</f>
        <v>5</v>
      </c>
      <c r="DP4" s="7">
        <f>Data!DP4</f>
        <v>14</v>
      </c>
      <c r="DQ4" s="7">
        <f>Data!DQ4</f>
        <v>10</v>
      </c>
      <c r="DR4" s="7">
        <f>Data!DR4</f>
        <v>14</v>
      </c>
      <c r="DS4" s="7">
        <f>Data!DS4</f>
        <v>15</v>
      </c>
      <c r="DT4" s="7">
        <f>Data!DT4</f>
        <v>9</v>
      </c>
      <c r="DU4" s="7">
        <f>Data!DU4</f>
        <v>5</v>
      </c>
      <c r="DV4" s="7">
        <f>Data!DV4</f>
        <v>10</v>
      </c>
      <c r="DW4" s="7">
        <f>Data!DW4</f>
        <v>7</v>
      </c>
      <c r="DX4" s="7">
        <f>Data!DX4</f>
        <v>7</v>
      </c>
      <c r="DY4" s="7">
        <f>Data!DY4</f>
        <v>13</v>
      </c>
      <c r="DZ4" s="7">
        <f>Data!DZ4</f>
        <v>5</v>
      </c>
      <c r="EA4" s="7">
        <f>Data!EA4</f>
        <v>6</v>
      </c>
      <c r="EB4" s="7">
        <f>Data!EB4</f>
        <v>7</v>
      </c>
      <c r="EC4" s="7">
        <f>Data!EC4</f>
        <v>9</v>
      </c>
      <c r="ED4" s="7">
        <f>Data!ED4</f>
        <v>11</v>
      </c>
      <c r="EE4" s="7">
        <f>Data!EE4</f>
        <v>14</v>
      </c>
      <c r="EF4" s="7">
        <f>Data!EF4</f>
        <v>15</v>
      </c>
      <c r="EG4" s="7">
        <f>Data!EG4</f>
        <v>8</v>
      </c>
      <c r="EH4" s="7">
        <f>Data!EH4</f>
        <v>13</v>
      </c>
      <c r="EI4" s="7">
        <f>Data!EI4</f>
        <v>10</v>
      </c>
      <c r="EJ4" s="7">
        <f>Data!EJ4</f>
        <v>5</v>
      </c>
      <c r="EK4" s="7">
        <f>Data!EK4</f>
        <v>15</v>
      </c>
      <c r="EL4" s="7">
        <f>Data!EL4</f>
        <v>15</v>
      </c>
      <c r="EM4" s="7">
        <f>Data!EM4</f>
        <v>5</v>
      </c>
      <c r="EN4" s="7">
        <f>Data!EN4</f>
        <v>14</v>
      </c>
      <c r="EO4" s="7">
        <f>Data!EO4</f>
        <v>5</v>
      </c>
      <c r="EP4" s="7">
        <f>Data!EP4</f>
        <v>15</v>
      </c>
      <c r="EQ4" s="7">
        <f>Data!EQ4</f>
        <v>13</v>
      </c>
      <c r="ER4" s="7">
        <f>Data!ER4</f>
        <v>15</v>
      </c>
      <c r="ES4" s="7">
        <f>Data!ES4</f>
        <v>13</v>
      </c>
      <c r="ET4" s="7">
        <f>Data!ET4</f>
        <v>14</v>
      </c>
      <c r="EU4" s="7">
        <f>Data!EU4</f>
        <v>15</v>
      </c>
      <c r="EV4" s="7">
        <f>Data!EV4</f>
        <v>6</v>
      </c>
      <c r="EW4" s="7">
        <f>Data!EW4</f>
        <v>13</v>
      </c>
      <c r="EX4" s="7">
        <f>Data!EX4</f>
        <v>12</v>
      </c>
      <c r="EY4" s="7">
        <f>Data!EY4</f>
        <v>14</v>
      </c>
      <c r="EZ4" s="7">
        <f>Data!EZ4</f>
        <v>12</v>
      </c>
      <c r="FA4" s="7">
        <f>Data!FA4</f>
        <v>6</v>
      </c>
      <c r="FB4" s="7">
        <f>Data!FB4</f>
        <v>6</v>
      </c>
      <c r="FC4" s="7">
        <f>Data!FC4</f>
        <v>5</v>
      </c>
      <c r="FD4" s="7">
        <f>Data!FD4</f>
        <v>8</v>
      </c>
      <c r="FE4" s="7">
        <f>Data!FE4</f>
        <v>10</v>
      </c>
      <c r="FF4" s="7">
        <f>Data!FF4</f>
        <v>15</v>
      </c>
      <c r="FG4" s="7">
        <f>Data!FG4</f>
        <v>6</v>
      </c>
      <c r="FH4" s="7">
        <f>Data!FH4</f>
        <v>12</v>
      </c>
      <c r="FI4" s="7">
        <f>Data!FI4</f>
        <v>9</v>
      </c>
      <c r="FJ4" s="7">
        <f>Data!FJ4</f>
        <v>13</v>
      </c>
      <c r="FK4" s="7">
        <f>Data!FK4</f>
        <v>8</v>
      </c>
      <c r="FL4" s="7">
        <f>Data!FL4</f>
        <v>15</v>
      </c>
      <c r="FM4" s="7">
        <f>Data!FM4</f>
        <v>15</v>
      </c>
      <c r="FN4" s="7">
        <f>Data!FN4</f>
        <v>10</v>
      </c>
      <c r="FO4" s="7">
        <f>Data!FO4</f>
        <v>14</v>
      </c>
      <c r="FP4" s="7">
        <f>Data!FP4</f>
        <v>15</v>
      </c>
      <c r="FQ4" s="7">
        <f>Data!FQ4</f>
        <v>14</v>
      </c>
      <c r="FR4" s="7">
        <f>Data!FR4</f>
        <v>11</v>
      </c>
      <c r="FS4" s="7">
        <f>Data!FS4</f>
        <v>7</v>
      </c>
      <c r="FT4" s="7">
        <f>Data!FT4</f>
        <v>10</v>
      </c>
      <c r="FU4" s="7">
        <f>Data!FU4</f>
        <v>5</v>
      </c>
      <c r="FV4" s="7">
        <f>Data!FV4</f>
        <v>10</v>
      </c>
      <c r="FW4" s="7">
        <f>Data!FW4</f>
        <v>10</v>
      </c>
      <c r="FX4" s="7">
        <f>Data!FX4</f>
        <v>10</v>
      </c>
      <c r="FY4" s="7">
        <f>Data!FY4</f>
        <v>7</v>
      </c>
      <c r="FZ4" s="7">
        <f>Data!FZ4</f>
        <v>15</v>
      </c>
      <c r="GA4" s="7">
        <f>Data!GA4</f>
        <v>15</v>
      </c>
      <c r="GB4" s="7">
        <f>Data!GB4</f>
        <v>10</v>
      </c>
      <c r="GC4" s="7">
        <f>Data!GC4</f>
        <v>7</v>
      </c>
      <c r="GD4" s="7">
        <f>Data!GD4</f>
        <v>7</v>
      </c>
      <c r="GE4" s="7">
        <f>Data!GE4</f>
        <v>12</v>
      </c>
      <c r="GF4" s="7">
        <f>Data!GF4</f>
        <v>11</v>
      </c>
      <c r="GG4" s="7">
        <f>Data!GG4</f>
        <v>6</v>
      </c>
      <c r="GH4" s="7">
        <f>Data!GH4</f>
        <v>11</v>
      </c>
      <c r="GI4" s="7">
        <f>Data!GI4</f>
        <v>7</v>
      </c>
      <c r="GJ4" s="7">
        <f>Data!GJ4</f>
        <v>8</v>
      </c>
      <c r="GK4" s="7">
        <f>Data!GK4</f>
        <v>12</v>
      </c>
      <c r="GL4" s="7">
        <f>Data!GL4</f>
        <v>10</v>
      </c>
      <c r="GM4" s="7">
        <f>Data!GM4</f>
        <v>9</v>
      </c>
      <c r="GN4" s="7">
        <f>Data!GN4</f>
        <v>15</v>
      </c>
      <c r="GO4" s="7">
        <f>Data!GO4</f>
        <v>8</v>
      </c>
      <c r="GP4" s="7">
        <f>Data!GP4</f>
        <v>8</v>
      </c>
      <c r="GQ4" s="7">
        <f>Data!GQ4</f>
        <v>6</v>
      </c>
      <c r="GR4" s="7">
        <f>Data!GR4</f>
        <v>9</v>
      </c>
      <c r="GS4" s="7">
        <f>Data!GS4</f>
        <v>10</v>
      </c>
      <c r="GT4" s="7">
        <f>Data!GT4</f>
        <v>5</v>
      </c>
      <c r="GU4" s="7">
        <f>Data!GU4</f>
        <v>15</v>
      </c>
      <c r="GV4" s="7">
        <f>Data!GV4</f>
        <v>11</v>
      </c>
      <c r="GW4" s="7">
        <f>Data!GW4</f>
        <v>6</v>
      </c>
      <c r="GX4" s="7">
        <f>Data!GX4</f>
        <v>7</v>
      </c>
      <c r="GY4" s="7">
        <f>Data!GY4</f>
        <v>11</v>
      </c>
      <c r="GZ4" s="7">
        <f>Data!GZ4</f>
        <v>5</v>
      </c>
      <c r="HA4" s="7">
        <f>Data!HA4</f>
        <v>10</v>
      </c>
      <c r="HB4" s="7">
        <f>Data!HB4</f>
        <v>15</v>
      </c>
      <c r="HC4" s="7">
        <f>Data!HC4</f>
        <v>12</v>
      </c>
      <c r="HD4" s="7">
        <f>Data!HD4</f>
        <v>11</v>
      </c>
      <c r="HE4" s="7">
        <f>Data!HE4</f>
        <v>7</v>
      </c>
      <c r="HF4" s="7">
        <f>Data!HF4</f>
        <v>5</v>
      </c>
      <c r="HG4" s="7">
        <f>Data!HG4</f>
        <v>12</v>
      </c>
      <c r="HH4" s="7">
        <f>Data!HH4</f>
        <v>6</v>
      </c>
      <c r="HI4" s="7">
        <f>Data!HI4</f>
        <v>10</v>
      </c>
      <c r="HJ4" s="7">
        <f>Data!HJ4</f>
        <v>5</v>
      </c>
      <c r="HK4" s="7">
        <f>Data!HK4</f>
        <v>15</v>
      </c>
      <c r="HL4" s="7">
        <f>Data!HL4</f>
        <v>7</v>
      </c>
      <c r="HM4" s="7">
        <f>Data!HM4</f>
        <v>5</v>
      </c>
      <c r="HN4" s="7">
        <f>Data!HN4</f>
        <v>12</v>
      </c>
      <c r="HO4" s="7">
        <f>Data!HO4</f>
        <v>13</v>
      </c>
      <c r="HP4" s="7">
        <f>Data!HP4</f>
        <v>10</v>
      </c>
      <c r="HQ4" s="7">
        <f>Data!HQ4</f>
        <v>9</v>
      </c>
      <c r="HR4" s="7">
        <f>Data!HR4</f>
        <v>14</v>
      </c>
      <c r="HS4" s="7">
        <f>Data!HS4</f>
        <v>13</v>
      </c>
      <c r="HT4" s="7">
        <f>Data!HT4</f>
        <v>6</v>
      </c>
      <c r="HU4" s="7">
        <f>Data!HU4</f>
        <v>5</v>
      </c>
      <c r="HV4" s="7">
        <f>Data!HV4</f>
        <v>7</v>
      </c>
      <c r="HW4" s="7">
        <f>Data!HW4</f>
        <v>11</v>
      </c>
      <c r="HX4" s="7">
        <f>Data!HX4</f>
        <v>8</v>
      </c>
      <c r="HY4" s="7">
        <f>Data!HY4</f>
        <v>12</v>
      </c>
      <c r="HZ4" s="7">
        <f>Data!HZ4</f>
        <v>8</v>
      </c>
      <c r="IA4" s="7">
        <f>Data!IA4</f>
        <v>8</v>
      </c>
      <c r="IB4" s="7">
        <f>Data!IB4</f>
        <v>9</v>
      </c>
      <c r="IC4" s="7">
        <f>Data!IC4</f>
        <v>6</v>
      </c>
      <c r="ID4" s="7">
        <f>Data!ID4</f>
        <v>6</v>
      </c>
      <c r="IE4" s="7">
        <f>Data!IE4</f>
        <v>13</v>
      </c>
      <c r="IF4" s="7">
        <f>Data!IF4</f>
        <v>9</v>
      </c>
      <c r="IG4" s="7">
        <f>Data!IG4</f>
        <v>5</v>
      </c>
      <c r="IH4" s="7">
        <f>Data!IH4</f>
        <v>7</v>
      </c>
      <c r="II4" s="7">
        <f>Data!II4</f>
        <v>5</v>
      </c>
      <c r="IJ4" s="7">
        <f>Data!IJ4</f>
        <v>9</v>
      </c>
      <c r="IK4" s="7">
        <f>Data!IK4</f>
        <v>14</v>
      </c>
      <c r="IL4" s="7">
        <f>Data!IL4</f>
        <v>12</v>
      </c>
      <c r="IM4" s="7">
        <f>Data!IM4</f>
        <v>15</v>
      </c>
      <c r="IN4" s="7">
        <f>Data!IN4</f>
        <v>5</v>
      </c>
      <c r="IO4" s="7">
        <f>Data!IO4</f>
        <v>5</v>
      </c>
      <c r="IP4" s="7">
        <f>Data!IP4</f>
        <v>15</v>
      </c>
      <c r="IQ4" s="7">
        <f>Data!IQ4</f>
        <v>8</v>
      </c>
      <c r="IR4" s="7">
        <f>Data!IR4</f>
        <v>14</v>
      </c>
    </row>
    <row r="5" spans="1:252" ht="15" customHeight="1" x14ac:dyDescent="0.35">
      <c r="A5" s="6"/>
      <c r="B5" s="8" t="s">
        <v>263</v>
      </c>
      <c r="C5" s="7">
        <f>Data!C5</f>
        <v>27</v>
      </c>
      <c r="D5" s="7">
        <f>Data!D5</f>
        <v>28</v>
      </c>
      <c r="E5" s="7">
        <f>Data!E5</f>
        <v>28</v>
      </c>
      <c r="F5" s="7">
        <f>Data!F5</f>
        <v>27</v>
      </c>
      <c r="G5" s="7">
        <f>Data!G5</f>
        <v>25</v>
      </c>
      <c r="H5" s="7">
        <f>Data!H5</f>
        <v>29</v>
      </c>
      <c r="I5" s="7">
        <f>Data!I5</f>
        <v>29</v>
      </c>
      <c r="J5" s="7">
        <f>Data!J5</f>
        <v>30</v>
      </c>
      <c r="K5" s="7">
        <f>Data!K5</f>
        <v>28</v>
      </c>
      <c r="L5" s="7">
        <f>Data!L5</f>
        <v>29</v>
      </c>
      <c r="M5" s="7">
        <f>Data!M5</f>
        <v>28</v>
      </c>
      <c r="N5" s="7">
        <f>Data!N5</f>
        <v>27</v>
      </c>
      <c r="O5" s="7">
        <f>Data!O5</f>
        <v>26</v>
      </c>
      <c r="P5" s="7">
        <f>Data!P5</f>
        <v>27</v>
      </c>
      <c r="Q5" s="7">
        <f>Data!Q5</f>
        <v>30</v>
      </c>
      <c r="R5" s="7">
        <f>Data!R5</f>
        <v>27</v>
      </c>
      <c r="S5" s="7">
        <f>Data!S5</f>
        <v>26</v>
      </c>
      <c r="T5" s="7">
        <f>Data!T5</f>
        <v>28</v>
      </c>
      <c r="U5" s="7">
        <f>Data!U5</f>
        <v>25</v>
      </c>
      <c r="V5" s="7">
        <f>Data!V5</f>
        <v>25</v>
      </c>
      <c r="W5" s="7">
        <f>Data!W5</f>
        <v>26</v>
      </c>
      <c r="X5" s="7">
        <f>Data!X5</f>
        <v>25</v>
      </c>
      <c r="Y5" s="7">
        <f>Data!Y5</f>
        <v>29</v>
      </c>
      <c r="Z5" s="7">
        <f>Data!Z5</f>
        <v>25</v>
      </c>
      <c r="AA5" s="7">
        <f>Data!AA5</f>
        <v>25</v>
      </c>
      <c r="AB5" s="7">
        <f>Data!AB5</f>
        <v>28</v>
      </c>
      <c r="AC5" s="7">
        <f>Data!AC5</f>
        <v>30</v>
      </c>
      <c r="AD5" s="7">
        <f>Data!AD5</f>
        <v>25</v>
      </c>
      <c r="AE5" s="7">
        <f>Data!AE5</f>
        <v>30</v>
      </c>
      <c r="AF5" s="7">
        <f>Data!AF5</f>
        <v>27</v>
      </c>
      <c r="AG5" s="7">
        <f>Data!AG5</f>
        <v>28</v>
      </c>
      <c r="AH5" s="7">
        <f>Data!AH5</f>
        <v>29</v>
      </c>
      <c r="AI5" s="7">
        <f>Data!AI5</f>
        <v>28</v>
      </c>
      <c r="AJ5" s="7">
        <f>Data!AJ5</f>
        <v>28</v>
      </c>
      <c r="AK5" s="7">
        <f>Data!AK5</f>
        <v>30</v>
      </c>
      <c r="AL5" s="7">
        <f>Data!AL5</f>
        <v>27</v>
      </c>
      <c r="AM5" s="7">
        <f>Data!AM5</f>
        <v>25</v>
      </c>
      <c r="AN5" s="7">
        <f>Data!AN5</f>
        <v>26</v>
      </c>
      <c r="AO5" s="7">
        <f>Data!AO5</f>
        <v>30</v>
      </c>
      <c r="AP5" s="7">
        <f>Data!AP5</f>
        <v>29</v>
      </c>
      <c r="AQ5" s="7">
        <f>Data!AQ5</f>
        <v>26</v>
      </c>
      <c r="AR5" s="7">
        <f>Data!AR5</f>
        <v>25</v>
      </c>
      <c r="AS5" s="7">
        <f>Data!AS5</f>
        <v>25</v>
      </c>
      <c r="AT5" s="7">
        <f>Data!AT5</f>
        <v>26</v>
      </c>
      <c r="AU5" s="7">
        <f>Data!AU5</f>
        <v>25</v>
      </c>
      <c r="AV5" s="7">
        <f>Data!AV5</f>
        <v>25</v>
      </c>
      <c r="AW5" s="7">
        <f>Data!AW5</f>
        <v>25</v>
      </c>
      <c r="AX5" s="7">
        <f>Data!AX5</f>
        <v>29</v>
      </c>
      <c r="AY5" s="7">
        <f>Data!AY5</f>
        <v>27</v>
      </c>
      <c r="AZ5" s="7">
        <f>Data!AZ5</f>
        <v>29</v>
      </c>
      <c r="BA5" s="7">
        <f>Data!BA5</f>
        <v>30</v>
      </c>
      <c r="BB5" s="7">
        <f>Data!BB5</f>
        <v>25</v>
      </c>
      <c r="BC5" s="7">
        <f>Data!BC5</f>
        <v>29</v>
      </c>
      <c r="BD5" s="7">
        <f>Data!BD5</f>
        <v>28</v>
      </c>
      <c r="BE5" s="7">
        <f>Data!BE5</f>
        <v>30</v>
      </c>
      <c r="BF5" s="7">
        <f>Data!BF5</f>
        <v>28</v>
      </c>
      <c r="BG5" s="7">
        <f>Data!BG5</f>
        <v>30</v>
      </c>
      <c r="BH5" s="7">
        <f>Data!BH5</f>
        <v>26</v>
      </c>
      <c r="BI5" s="7">
        <f>Data!BI5</f>
        <v>30</v>
      </c>
      <c r="BJ5" s="7">
        <f>Data!BJ5</f>
        <v>27</v>
      </c>
      <c r="BK5" s="7">
        <f>Data!BK5</f>
        <v>28</v>
      </c>
      <c r="BL5" s="7">
        <f>Data!BL5</f>
        <v>26</v>
      </c>
      <c r="BM5" s="7">
        <f>Data!BM5</f>
        <v>29</v>
      </c>
      <c r="BN5" s="7">
        <f>Data!BN5</f>
        <v>30</v>
      </c>
      <c r="BO5" s="7">
        <f>Data!BO5</f>
        <v>27</v>
      </c>
      <c r="BP5" s="7">
        <f>Data!BP5</f>
        <v>26</v>
      </c>
      <c r="BQ5" s="7">
        <f>Data!BQ5</f>
        <v>30</v>
      </c>
      <c r="BR5" s="7">
        <f>Data!BR5</f>
        <v>25</v>
      </c>
      <c r="BS5" s="7">
        <f>Data!BS5</f>
        <v>30</v>
      </c>
      <c r="BT5" s="7">
        <f>Data!BT5</f>
        <v>26</v>
      </c>
      <c r="BU5" s="7">
        <f>Data!BU5</f>
        <v>25</v>
      </c>
      <c r="BV5" s="7">
        <f>Data!BV5</f>
        <v>29</v>
      </c>
      <c r="BW5" s="7">
        <f>Data!BW5</f>
        <v>30</v>
      </c>
      <c r="BX5" s="7">
        <f>Data!BX5</f>
        <v>26</v>
      </c>
      <c r="BY5" s="7">
        <f>Data!BY5</f>
        <v>26</v>
      </c>
      <c r="BZ5" s="7">
        <f>Data!BZ5</f>
        <v>28</v>
      </c>
      <c r="CA5" s="7">
        <f>Data!CA5</f>
        <v>29</v>
      </c>
      <c r="CB5" s="7">
        <f>Data!CB5</f>
        <v>25</v>
      </c>
      <c r="CC5" s="7">
        <f>Data!CC5</f>
        <v>29</v>
      </c>
      <c r="CD5" s="7">
        <f>Data!CD5</f>
        <v>30</v>
      </c>
      <c r="CE5" s="7">
        <f>Data!CE5</f>
        <v>30</v>
      </c>
      <c r="CF5" s="7">
        <f>Data!CF5</f>
        <v>29</v>
      </c>
      <c r="CG5" s="7">
        <f>Data!CG5</f>
        <v>25</v>
      </c>
      <c r="CH5" s="7">
        <f>Data!CH5</f>
        <v>26</v>
      </c>
      <c r="CI5" s="7">
        <f>Data!CI5</f>
        <v>26</v>
      </c>
      <c r="CJ5" s="7">
        <f>Data!CJ5</f>
        <v>30</v>
      </c>
      <c r="CK5" s="7">
        <f>Data!CK5</f>
        <v>25</v>
      </c>
      <c r="CL5" s="7">
        <f>Data!CL5</f>
        <v>29</v>
      </c>
      <c r="CM5" s="7">
        <f>Data!CM5</f>
        <v>30</v>
      </c>
      <c r="CN5" s="7">
        <f>Data!CN5</f>
        <v>26</v>
      </c>
      <c r="CO5" s="7">
        <f>Data!CO5</f>
        <v>29</v>
      </c>
      <c r="CP5" s="7">
        <f>Data!CP5</f>
        <v>26</v>
      </c>
      <c r="CQ5" s="7">
        <f>Data!CQ5</f>
        <v>28</v>
      </c>
      <c r="CR5" s="7">
        <f>Data!CR5</f>
        <v>28</v>
      </c>
      <c r="CS5" s="7">
        <f>Data!CS5</f>
        <v>30</v>
      </c>
      <c r="CT5" s="7">
        <f>Data!CT5</f>
        <v>26</v>
      </c>
      <c r="CU5" s="7">
        <f>Data!CU5</f>
        <v>30</v>
      </c>
      <c r="CV5" s="7">
        <f>Data!CV5</f>
        <v>26</v>
      </c>
      <c r="CW5" s="7">
        <f>Data!CW5</f>
        <v>29</v>
      </c>
      <c r="CX5" s="7">
        <f>Data!CX5</f>
        <v>30</v>
      </c>
      <c r="CY5" s="7">
        <f>Data!CY5</f>
        <v>28</v>
      </c>
      <c r="CZ5" s="7">
        <f>Data!CZ5</f>
        <v>26</v>
      </c>
      <c r="DA5" s="7">
        <f>Data!DA5</f>
        <v>25</v>
      </c>
      <c r="DB5" s="7">
        <f>Data!DB5</f>
        <v>27</v>
      </c>
      <c r="DC5" s="7">
        <f>Data!DC5</f>
        <v>28</v>
      </c>
      <c r="DD5" s="7">
        <f>Data!DD5</f>
        <v>28</v>
      </c>
      <c r="DE5" s="7">
        <f>Data!DE5</f>
        <v>26</v>
      </c>
      <c r="DF5" s="7">
        <f>Data!DF5</f>
        <v>29</v>
      </c>
      <c r="DG5" s="7">
        <f>Data!DG5</f>
        <v>26</v>
      </c>
      <c r="DH5" s="7">
        <f>Data!DH5</f>
        <v>25</v>
      </c>
      <c r="DI5" s="7">
        <f>Data!DI5</f>
        <v>28</v>
      </c>
      <c r="DJ5" s="7">
        <f>Data!DJ5</f>
        <v>29</v>
      </c>
      <c r="DK5" s="7">
        <f>Data!DK5</f>
        <v>29</v>
      </c>
      <c r="DL5" s="7">
        <f>Data!DL5</f>
        <v>26</v>
      </c>
      <c r="DM5" s="7">
        <f>Data!DM5</f>
        <v>29</v>
      </c>
      <c r="DN5" s="7">
        <f>Data!DN5</f>
        <v>26</v>
      </c>
      <c r="DO5" s="7">
        <f>Data!DO5</f>
        <v>29</v>
      </c>
      <c r="DP5" s="7">
        <f>Data!DP5</f>
        <v>27</v>
      </c>
      <c r="DQ5" s="7">
        <f>Data!DQ5</f>
        <v>30</v>
      </c>
      <c r="DR5" s="7">
        <f>Data!DR5</f>
        <v>29</v>
      </c>
      <c r="DS5" s="7">
        <f>Data!DS5</f>
        <v>25</v>
      </c>
      <c r="DT5" s="7">
        <f>Data!DT5</f>
        <v>29</v>
      </c>
      <c r="DU5" s="7">
        <f>Data!DU5</f>
        <v>27</v>
      </c>
      <c r="DV5" s="7">
        <f>Data!DV5</f>
        <v>29</v>
      </c>
      <c r="DW5" s="7">
        <f>Data!DW5</f>
        <v>30</v>
      </c>
      <c r="DX5" s="7">
        <f>Data!DX5</f>
        <v>30</v>
      </c>
      <c r="DY5" s="7">
        <f>Data!DY5</f>
        <v>26</v>
      </c>
      <c r="DZ5" s="7">
        <f>Data!DZ5</f>
        <v>28</v>
      </c>
      <c r="EA5" s="7">
        <f>Data!EA5</f>
        <v>27</v>
      </c>
      <c r="EB5" s="7">
        <f>Data!EB5</f>
        <v>26</v>
      </c>
      <c r="EC5" s="7">
        <f>Data!EC5</f>
        <v>29</v>
      </c>
      <c r="ED5" s="7">
        <f>Data!ED5</f>
        <v>27</v>
      </c>
      <c r="EE5" s="7">
        <f>Data!EE5</f>
        <v>26</v>
      </c>
      <c r="EF5" s="7">
        <f>Data!EF5</f>
        <v>29</v>
      </c>
      <c r="EG5" s="7">
        <f>Data!EG5</f>
        <v>25</v>
      </c>
      <c r="EH5" s="7">
        <f>Data!EH5</f>
        <v>28</v>
      </c>
      <c r="EI5" s="7">
        <f>Data!EI5</f>
        <v>29</v>
      </c>
      <c r="EJ5" s="7">
        <f>Data!EJ5</f>
        <v>29</v>
      </c>
      <c r="EK5" s="7">
        <f>Data!EK5</f>
        <v>30</v>
      </c>
      <c r="EL5" s="7">
        <f>Data!EL5</f>
        <v>27</v>
      </c>
      <c r="EM5" s="7">
        <f>Data!EM5</f>
        <v>30</v>
      </c>
      <c r="EN5" s="7">
        <f>Data!EN5</f>
        <v>28</v>
      </c>
      <c r="EO5" s="7">
        <f>Data!EO5</f>
        <v>30</v>
      </c>
      <c r="EP5" s="7">
        <f>Data!EP5</f>
        <v>27</v>
      </c>
      <c r="EQ5" s="7">
        <f>Data!EQ5</f>
        <v>28</v>
      </c>
      <c r="ER5" s="7">
        <f>Data!ER5</f>
        <v>28</v>
      </c>
      <c r="ES5" s="7">
        <f>Data!ES5</f>
        <v>29</v>
      </c>
      <c r="ET5" s="7">
        <f>Data!ET5</f>
        <v>29</v>
      </c>
      <c r="EU5" s="7">
        <f>Data!EU5</f>
        <v>26</v>
      </c>
      <c r="EV5" s="7">
        <f>Data!EV5</f>
        <v>26</v>
      </c>
      <c r="EW5" s="7">
        <f>Data!EW5</f>
        <v>25</v>
      </c>
      <c r="EX5" s="7">
        <f>Data!EX5</f>
        <v>29</v>
      </c>
      <c r="EY5" s="7">
        <f>Data!EY5</f>
        <v>29</v>
      </c>
      <c r="EZ5" s="7">
        <f>Data!EZ5</f>
        <v>27</v>
      </c>
      <c r="FA5" s="7">
        <f>Data!FA5</f>
        <v>28</v>
      </c>
      <c r="FB5" s="7">
        <f>Data!FB5</f>
        <v>28</v>
      </c>
      <c r="FC5" s="7">
        <f>Data!FC5</f>
        <v>30</v>
      </c>
      <c r="FD5" s="7">
        <f>Data!FD5</f>
        <v>29</v>
      </c>
      <c r="FE5" s="7">
        <f>Data!FE5</f>
        <v>28</v>
      </c>
      <c r="FF5" s="7">
        <f>Data!FF5</f>
        <v>29</v>
      </c>
      <c r="FG5" s="7">
        <f>Data!FG5</f>
        <v>26</v>
      </c>
      <c r="FH5" s="7">
        <f>Data!FH5</f>
        <v>28</v>
      </c>
      <c r="FI5" s="7">
        <f>Data!FI5</f>
        <v>27</v>
      </c>
      <c r="FJ5" s="7">
        <f>Data!FJ5</f>
        <v>28</v>
      </c>
      <c r="FK5" s="7">
        <f>Data!FK5</f>
        <v>28</v>
      </c>
      <c r="FL5" s="7">
        <f>Data!FL5</f>
        <v>30</v>
      </c>
      <c r="FM5" s="7">
        <f>Data!FM5</f>
        <v>27</v>
      </c>
      <c r="FN5" s="7">
        <f>Data!FN5</f>
        <v>30</v>
      </c>
      <c r="FO5" s="7">
        <f>Data!FO5</f>
        <v>28</v>
      </c>
      <c r="FP5" s="7">
        <f>Data!FP5</f>
        <v>28</v>
      </c>
      <c r="FQ5" s="7">
        <f>Data!FQ5</f>
        <v>27</v>
      </c>
      <c r="FR5" s="7">
        <f>Data!FR5</f>
        <v>28</v>
      </c>
      <c r="FS5" s="7">
        <f>Data!FS5</f>
        <v>30</v>
      </c>
      <c r="FT5" s="7">
        <f>Data!FT5</f>
        <v>26</v>
      </c>
      <c r="FU5" s="7">
        <f>Data!FU5</f>
        <v>27</v>
      </c>
      <c r="FV5" s="7">
        <f>Data!FV5</f>
        <v>27</v>
      </c>
      <c r="FW5" s="7">
        <f>Data!FW5</f>
        <v>29</v>
      </c>
      <c r="FX5" s="7">
        <f>Data!FX5</f>
        <v>29</v>
      </c>
      <c r="FY5" s="7">
        <f>Data!FY5</f>
        <v>28</v>
      </c>
      <c r="FZ5" s="7">
        <f>Data!FZ5</f>
        <v>29</v>
      </c>
      <c r="GA5" s="7">
        <f>Data!GA5</f>
        <v>25</v>
      </c>
      <c r="GB5" s="7">
        <f>Data!GB5</f>
        <v>27</v>
      </c>
      <c r="GC5" s="7">
        <f>Data!GC5</f>
        <v>30</v>
      </c>
      <c r="GD5" s="7">
        <f>Data!GD5</f>
        <v>26</v>
      </c>
      <c r="GE5" s="7">
        <f>Data!GE5</f>
        <v>25</v>
      </c>
      <c r="GF5" s="7">
        <f>Data!GF5</f>
        <v>30</v>
      </c>
      <c r="GG5" s="7">
        <f>Data!GG5</f>
        <v>30</v>
      </c>
      <c r="GH5" s="7">
        <f>Data!GH5</f>
        <v>26</v>
      </c>
      <c r="GI5" s="7">
        <f>Data!GI5</f>
        <v>25</v>
      </c>
      <c r="GJ5" s="7">
        <f>Data!GJ5</f>
        <v>28</v>
      </c>
      <c r="GK5" s="7">
        <f>Data!GK5</f>
        <v>26</v>
      </c>
      <c r="GL5" s="7">
        <f>Data!GL5</f>
        <v>30</v>
      </c>
      <c r="GM5" s="7">
        <f>Data!GM5</f>
        <v>25</v>
      </c>
      <c r="GN5" s="7">
        <f>Data!GN5</f>
        <v>27</v>
      </c>
      <c r="GO5" s="7">
        <f>Data!GO5</f>
        <v>30</v>
      </c>
      <c r="GP5" s="7">
        <f>Data!GP5</f>
        <v>28</v>
      </c>
      <c r="GQ5" s="7">
        <f>Data!GQ5</f>
        <v>29</v>
      </c>
      <c r="GR5" s="7">
        <f>Data!GR5</f>
        <v>25</v>
      </c>
      <c r="GS5" s="7">
        <f>Data!GS5</f>
        <v>27</v>
      </c>
      <c r="GT5" s="7">
        <f>Data!GT5</f>
        <v>27</v>
      </c>
      <c r="GU5" s="7">
        <f>Data!GU5</f>
        <v>29</v>
      </c>
      <c r="GV5" s="7">
        <f>Data!GV5</f>
        <v>27</v>
      </c>
      <c r="GW5" s="7">
        <f>Data!GW5</f>
        <v>29</v>
      </c>
      <c r="GX5" s="7">
        <f>Data!GX5</f>
        <v>28</v>
      </c>
      <c r="GY5" s="7">
        <f>Data!GY5</f>
        <v>30</v>
      </c>
      <c r="GZ5" s="7">
        <f>Data!GZ5</f>
        <v>29</v>
      </c>
      <c r="HA5" s="7">
        <f>Data!HA5</f>
        <v>25</v>
      </c>
      <c r="HB5" s="7">
        <f>Data!HB5</f>
        <v>25</v>
      </c>
      <c r="HC5" s="7">
        <f>Data!HC5</f>
        <v>25</v>
      </c>
      <c r="HD5" s="7">
        <f>Data!HD5</f>
        <v>25</v>
      </c>
      <c r="HE5" s="7">
        <f>Data!HE5</f>
        <v>28</v>
      </c>
      <c r="HF5" s="7">
        <f>Data!HF5</f>
        <v>27</v>
      </c>
      <c r="HG5" s="7">
        <f>Data!HG5</f>
        <v>26</v>
      </c>
      <c r="HH5" s="7">
        <f>Data!HH5</f>
        <v>27</v>
      </c>
      <c r="HI5" s="7">
        <f>Data!HI5</f>
        <v>27</v>
      </c>
      <c r="HJ5" s="7">
        <f>Data!HJ5</f>
        <v>28</v>
      </c>
      <c r="HK5" s="7">
        <f>Data!HK5</f>
        <v>29</v>
      </c>
      <c r="HL5" s="7">
        <f>Data!HL5</f>
        <v>28</v>
      </c>
      <c r="HM5" s="7">
        <f>Data!HM5</f>
        <v>26</v>
      </c>
      <c r="HN5" s="7">
        <f>Data!HN5</f>
        <v>30</v>
      </c>
      <c r="HO5" s="7">
        <f>Data!HO5</f>
        <v>30</v>
      </c>
      <c r="HP5" s="7">
        <f>Data!HP5</f>
        <v>29</v>
      </c>
      <c r="HQ5" s="7">
        <f>Data!HQ5</f>
        <v>28</v>
      </c>
      <c r="HR5" s="7">
        <f>Data!HR5</f>
        <v>30</v>
      </c>
      <c r="HS5" s="7">
        <f>Data!HS5</f>
        <v>28</v>
      </c>
      <c r="HT5" s="7">
        <f>Data!HT5</f>
        <v>26</v>
      </c>
      <c r="HU5" s="7">
        <f>Data!HU5</f>
        <v>26</v>
      </c>
      <c r="HV5" s="7">
        <f>Data!HV5</f>
        <v>29</v>
      </c>
      <c r="HW5" s="7">
        <f>Data!HW5</f>
        <v>30</v>
      </c>
      <c r="HX5" s="7">
        <f>Data!HX5</f>
        <v>29</v>
      </c>
      <c r="HY5" s="7">
        <f>Data!HY5</f>
        <v>30</v>
      </c>
      <c r="HZ5" s="7">
        <f>Data!HZ5</f>
        <v>30</v>
      </c>
      <c r="IA5" s="7">
        <f>Data!IA5</f>
        <v>26</v>
      </c>
      <c r="IB5" s="7">
        <f>Data!IB5</f>
        <v>27</v>
      </c>
      <c r="IC5" s="7">
        <f>Data!IC5</f>
        <v>26</v>
      </c>
      <c r="ID5" s="7">
        <f>Data!ID5</f>
        <v>26</v>
      </c>
      <c r="IE5" s="7">
        <f>Data!IE5</f>
        <v>28</v>
      </c>
      <c r="IF5" s="7">
        <f>Data!IF5</f>
        <v>27</v>
      </c>
      <c r="IG5" s="7">
        <f>Data!IG5</f>
        <v>28</v>
      </c>
      <c r="IH5" s="7">
        <f>Data!IH5</f>
        <v>25</v>
      </c>
      <c r="II5" s="7">
        <f>Data!II5</f>
        <v>28</v>
      </c>
      <c r="IJ5" s="7">
        <f>Data!IJ5</f>
        <v>28</v>
      </c>
      <c r="IK5" s="7">
        <f>Data!IK5</f>
        <v>28</v>
      </c>
      <c r="IL5" s="7">
        <f>Data!IL5</f>
        <v>28</v>
      </c>
      <c r="IM5" s="7">
        <f>Data!IM5</f>
        <v>25</v>
      </c>
      <c r="IN5" s="7">
        <f>Data!IN5</f>
        <v>27</v>
      </c>
      <c r="IO5" s="7">
        <f>Data!IO5</f>
        <v>28</v>
      </c>
      <c r="IP5" s="7">
        <f>Data!IP5</f>
        <v>26</v>
      </c>
      <c r="IQ5" s="7">
        <f>Data!IQ5</f>
        <v>26</v>
      </c>
      <c r="IR5" s="7">
        <f>Data!IR5</f>
        <v>30</v>
      </c>
    </row>
    <row r="6" spans="1:252" ht="15" customHeight="1" x14ac:dyDescent="0.35">
      <c r="A6" s="6"/>
      <c r="B6" s="8" t="s">
        <v>3</v>
      </c>
    </row>
    <row r="7" spans="1:252" ht="15" customHeight="1" x14ac:dyDescent="0.35">
      <c r="A7" s="6"/>
      <c r="B7" s="27" t="s">
        <v>296</v>
      </c>
      <c r="C7" s="11">
        <f>Data!C7</f>
        <v>0.9</v>
      </c>
      <c r="D7" s="11">
        <f>Data!D7</f>
        <v>0.35</v>
      </c>
      <c r="E7" s="11">
        <f>Data!E7</f>
        <v>0.65</v>
      </c>
      <c r="F7" s="11">
        <f>Data!F7</f>
        <v>0.15000000000000002</v>
      </c>
      <c r="G7" s="11">
        <f>Data!G7</f>
        <v>0.8</v>
      </c>
      <c r="H7" s="11">
        <f>Data!H7</f>
        <v>0.4</v>
      </c>
      <c r="I7" s="11">
        <f>Data!I7</f>
        <v>1</v>
      </c>
      <c r="J7" s="11">
        <f>Data!J7</f>
        <v>0.5</v>
      </c>
      <c r="K7" s="11">
        <f>Data!K7</f>
        <v>0.85</v>
      </c>
      <c r="L7" s="11">
        <f>Data!L7</f>
        <v>0.55000000000000004</v>
      </c>
      <c r="M7" s="11">
        <f>Data!M7</f>
        <v>5.0000000000000044E-2</v>
      </c>
      <c r="N7" s="11">
        <f>Data!N7</f>
        <v>0.19999999999999996</v>
      </c>
      <c r="O7" s="11">
        <f>Data!O7</f>
        <v>0.95</v>
      </c>
      <c r="P7" s="11">
        <f>Data!P7</f>
        <v>0.4</v>
      </c>
      <c r="Q7" s="11">
        <f>Data!Q7</f>
        <v>0.44999999999999996</v>
      </c>
      <c r="R7" s="11">
        <f>Data!R7</f>
        <v>0.30000000000000004</v>
      </c>
      <c r="S7" s="11">
        <f>Data!S7</f>
        <v>0.7</v>
      </c>
      <c r="T7" s="11">
        <f>Data!T7</f>
        <v>0.30000000000000004</v>
      </c>
      <c r="U7" s="11">
        <f>Data!U7</f>
        <v>0.19999999999999996</v>
      </c>
      <c r="V7" s="11">
        <f>Data!V7</f>
        <v>0.95</v>
      </c>
      <c r="W7" s="11">
        <f>Data!W7</f>
        <v>0.30000000000000004</v>
      </c>
      <c r="X7" s="11">
        <f>Data!X7</f>
        <v>0.4</v>
      </c>
      <c r="Y7" s="11">
        <f>Data!Y7</f>
        <v>0.75</v>
      </c>
      <c r="Z7" s="11">
        <f>Data!Z7</f>
        <v>0.85</v>
      </c>
      <c r="AA7" s="11">
        <f>Data!AA7</f>
        <v>0.35</v>
      </c>
      <c r="AB7" s="11">
        <f>Data!AB7</f>
        <v>0.44999999999999996</v>
      </c>
      <c r="AC7" s="11">
        <f>Data!AC7</f>
        <v>0.5</v>
      </c>
      <c r="AD7" s="11">
        <f>Data!AD7</f>
        <v>0.55000000000000004</v>
      </c>
      <c r="AE7" s="11">
        <f>Data!AE7</f>
        <v>0.55000000000000004</v>
      </c>
      <c r="AF7" s="11">
        <f>Data!AF7</f>
        <v>0.4</v>
      </c>
      <c r="AG7" s="11">
        <f>Data!AG7</f>
        <v>0.44999999999999996</v>
      </c>
      <c r="AH7" s="11">
        <f>Data!AH7</f>
        <v>0.7</v>
      </c>
      <c r="AI7" s="11">
        <f>Data!AI7</f>
        <v>0.30000000000000004</v>
      </c>
      <c r="AJ7" s="11">
        <f>Data!AJ7</f>
        <v>0.15000000000000002</v>
      </c>
      <c r="AK7" s="11">
        <f>Data!AK7</f>
        <v>0.75</v>
      </c>
      <c r="AL7" s="11">
        <f>Data!AL7</f>
        <v>0.8</v>
      </c>
      <c r="AM7" s="11">
        <f>Data!AM7</f>
        <v>0.55000000000000004</v>
      </c>
      <c r="AN7" s="11">
        <f>Data!AN7</f>
        <v>0.35</v>
      </c>
      <c r="AO7" s="11">
        <f>Data!AO7</f>
        <v>0.19999999999999996</v>
      </c>
      <c r="AP7" s="11">
        <f>Data!AP7</f>
        <v>0.15000000000000002</v>
      </c>
      <c r="AQ7" s="11">
        <f>Data!AQ7</f>
        <v>0</v>
      </c>
      <c r="AR7" s="11">
        <f>Data!AR7</f>
        <v>0.7</v>
      </c>
      <c r="AS7" s="11">
        <f>Data!AS7</f>
        <v>0.5</v>
      </c>
      <c r="AT7" s="11">
        <f>Data!AT7</f>
        <v>0.44999999999999996</v>
      </c>
      <c r="AU7" s="11">
        <f>Data!AU7</f>
        <v>0.30000000000000004</v>
      </c>
      <c r="AV7" s="11">
        <f>Data!AV7</f>
        <v>0.65</v>
      </c>
      <c r="AW7" s="11">
        <f>Data!AW7</f>
        <v>0.4</v>
      </c>
      <c r="AX7" s="11">
        <f>Data!AX7</f>
        <v>0.25</v>
      </c>
      <c r="AY7" s="11">
        <f>Data!AY7</f>
        <v>0.25</v>
      </c>
      <c r="AZ7" s="11">
        <f>Data!AZ7</f>
        <v>0.25</v>
      </c>
      <c r="BA7" s="11">
        <f>Data!BA7</f>
        <v>9.9999999999999978E-2</v>
      </c>
      <c r="BB7" s="11">
        <f>Data!BB7</f>
        <v>9.9999999999999978E-2</v>
      </c>
      <c r="BC7" s="11">
        <f>Data!BC7</f>
        <v>0.8</v>
      </c>
      <c r="BD7" s="11">
        <f>Data!BD7</f>
        <v>0.25</v>
      </c>
      <c r="BE7" s="11">
        <f>Data!BE7</f>
        <v>1</v>
      </c>
      <c r="BF7" s="11">
        <f>Data!BF7</f>
        <v>0.8</v>
      </c>
      <c r="BG7" s="11">
        <f>Data!BG7</f>
        <v>0.6</v>
      </c>
      <c r="BH7" s="11">
        <f>Data!BH7</f>
        <v>5.0000000000000044E-2</v>
      </c>
      <c r="BI7" s="11">
        <f>Data!BI7</f>
        <v>5.0000000000000044E-2</v>
      </c>
      <c r="BJ7" s="11">
        <f>Data!BJ7</f>
        <v>0.15000000000000002</v>
      </c>
      <c r="BK7" s="11">
        <f>Data!BK7</f>
        <v>0.55000000000000004</v>
      </c>
      <c r="BL7" s="11">
        <f>Data!BL7</f>
        <v>0.6</v>
      </c>
      <c r="BM7" s="11">
        <f>Data!BM7</f>
        <v>0.5</v>
      </c>
      <c r="BN7" s="11">
        <f>Data!BN7</f>
        <v>0.44999999999999996</v>
      </c>
      <c r="BO7" s="11">
        <f>Data!BO7</f>
        <v>0.6</v>
      </c>
      <c r="BP7" s="11">
        <f>Data!BP7</f>
        <v>0.35</v>
      </c>
      <c r="BQ7" s="11">
        <f>Data!BQ7</f>
        <v>9.9999999999999978E-2</v>
      </c>
      <c r="BR7" s="11">
        <f>Data!BR7</f>
        <v>9.9999999999999978E-2</v>
      </c>
      <c r="BS7" s="11">
        <f>Data!BS7</f>
        <v>0.44999999999999996</v>
      </c>
      <c r="BT7" s="11">
        <f>Data!BT7</f>
        <v>0.35</v>
      </c>
      <c r="BU7" s="11">
        <f>Data!BU7</f>
        <v>0.4</v>
      </c>
      <c r="BV7" s="11">
        <f>Data!BV7</f>
        <v>0.6</v>
      </c>
      <c r="BW7" s="11">
        <f>Data!BW7</f>
        <v>0.95</v>
      </c>
      <c r="BX7" s="11">
        <f>Data!BX7</f>
        <v>0.75</v>
      </c>
      <c r="BY7" s="11">
        <f>Data!BY7</f>
        <v>0.4</v>
      </c>
      <c r="BZ7" s="11">
        <f>Data!BZ7</f>
        <v>0.5</v>
      </c>
      <c r="CA7" s="11">
        <f>Data!CA7</f>
        <v>0.15000000000000002</v>
      </c>
      <c r="CB7" s="11">
        <f>Data!CB7</f>
        <v>0.30000000000000004</v>
      </c>
      <c r="CC7" s="11">
        <f>Data!CC7</f>
        <v>0.55000000000000004</v>
      </c>
      <c r="CD7" s="11">
        <f>Data!CD7</f>
        <v>0.75</v>
      </c>
      <c r="CE7" s="11">
        <f>Data!CE7</f>
        <v>1</v>
      </c>
      <c r="CF7" s="11">
        <f>Data!CF7</f>
        <v>0.55000000000000004</v>
      </c>
      <c r="CG7" s="11">
        <f>Data!CG7</f>
        <v>0.85</v>
      </c>
      <c r="CH7" s="11">
        <f>Data!CH7</f>
        <v>0.75</v>
      </c>
      <c r="CI7" s="11">
        <f>Data!CI7</f>
        <v>0.55000000000000004</v>
      </c>
      <c r="CJ7" s="11">
        <f>Data!CJ7</f>
        <v>0.6</v>
      </c>
      <c r="CK7" s="11">
        <f>Data!CK7</f>
        <v>0.9</v>
      </c>
      <c r="CL7" s="11">
        <f>Data!CL7</f>
        <v>9.9999999999999978E-2</v>
      </c>
      <c r="CM7" s="11">
        <f>Data!CM7</f>
        <v>0.19999999999999996</v>
      </c>
      <c r="CN7" s="11">
        <f>Data!CN7</f>
        <v>9.9999999999999978E-2</v>
      </c>
      <c r="CO7" s="11">
        <f>Data!CO7</f>
        <v>0.19999999999999996</v>
      </c>
      <c r="CP7" s="11">
        <f>Data!CP7</f>
        <v>0.95</v>
      </c>
      <c r="CQ7" s="11">
        <f>Data!CQ7</f>
        <v>0.19999999999999996</v>
      </c>
      <c r="CR7" s="11">
        <f>Data!CR7</f>
        <v>0.8</v>
      </c>
      <c r="CS7" s="11">
        <f>Data!CS7</f>
        <v>0.6</v>
      </c>
      <c r="CT7" s="11">
        <f>Data!CT7</f>
        <v>9.9999999999999978E-2</v>
      </c>
      <c r="CU7" s="11">
        <f>Data!CU7</f>
        <v>0.5</v>
      </c>
      <c r="CV7" s="11">
        <f>Data!CV7</f>
        <v>9.9999999999999978E-2</v>
      </c>
      <c r="CW7" s="11">
        <f>Data!CW7</f>
        <v>0.55000000000000004</v>
      </c>
      <c r="CX7" s="11">
        <f>Data!CX7</f>
        <v>0.4</v>
      </c>
      <c r="CY7" s="11">
        <f>Data!CY7</f>
        <v>0.30000000000000004</v>
      </c>
      <c r="CZ7" s="11">
        <f>Data!CZ7</f>
        <v>0.4</v>
      </c>
      <c r="DA7" s="11">
        <f>Data!DA7</f>
        <v>0.65</v>
      </c>
      <c r="DB7" s="11">
        <f>Data!DB7</f>
        <v>0.30000000000000004</v>
      </c>
      <c r="DC7" s="11">
        <f>Data!DC7</f>
        <v>0.55000000000000004</v>
      </c>
      <c r="DD7" s="11">
        <f>Data!DD7</f>
        <v>0.85</v>
      </c>
      <c r="DE7" s="11">
        <f>Data!DE7</f>
        <v>0.65</v>
      </c>
      <c r="DF7" s="11">
        <f>Data!DF7</f>
        <v>0.6</v>
      </c>
      <c r="DG7" s="11">
        <f>Data!DG7</f>
        <v>5.0000000000000044E-2</v>
      </c>
      <c r="DH7" s="11">
        <f>Data!DH7</f>
        <v>0.4</v>
      </c>
      <c r="DI7" s="11">
        <f>Data!DI7</f>
        <v>0.5</v>
      </c>
      <c r="DJ7" s="11">
        <f>Data!DJ7</f>
        <v>0.75</v>
      </c>
      <c r="DK7" s="11">
        <f>Data!DK7</f>
        <v>0</v>
      </c>
      <c r="DL7" s="11">
        <f>Data!DL7</f>
        <v>0.5</v>
      </c>
      <c r="DM7" s="11">
        <f>Data!DM7</f>
        <v>0.30000000000000004</v>
      </c>
      <c r="DN7" s="11">
        <f>Data!DN7</f>
        <v>0.8</v>
      </c>
      <c r="DO7" s="11">
        <f>Data!DO7</f>
        <v>0.15000000000000002</v>
      </c>
      <c r="DP7" s="11">
        <f>Data!DP7</f>
        <v>0.8</v>
      </c>
      <c r="DQ7" s="11">
        <f>Data!DQ7</f>
        <v>0.15000000000000002</v>
      </c>
      <c r="DR7" s="11">
        <f>Data!DR7</f>
        <v>0.9</v>
      </c>
      <c r="DS7" s="11">
        <f>Data!DS7</f>
        <v>9.9999999999999978E-2</v>
      </c>
      <c r="DT7" s="11">
        <f>Data!DT7</f>
        <v>0.65</v>
      </c>
      <c r="DU7" s="11">
        <f>Data!DU7</f>
        <v>0.44999999999999996</v>
      </c>
      <c r="DV7" s="11">
        <f>Data!DV7</f>
        <v>0.85</v>
      </c>
      <c r="DW7" s="11">
        <f>Data!DW7</f>
        <v>0.55000000000000004</v>
      </c>
      <c r="DX7" s="11">
        <f>Data!DX7</f>
        <v>0.30000000000000004</v>
      </c>
      <c r="DY7" s="11">
        <f>Data!DY7</f>
        <v>0.44999999999999996</v>
      </c>
      <c r="DZ7" s="11">
        <f>Data!DZ7</f>
        <v>0.95</v>
      </c>
      <c r="EA7" s="11">
        <f>Data!EA7</f>
        <v>0.44999999999999996</v>
      </c>
      <c r="EB7" s="11">
        <f>Data!EB7</f>
        <v>0.75</v>
      </c>
      <c r="EC7" s="11">
        <f>Data!EC7</f>
        <v>0.5</v>
      </c>
      <c r="ED7" s="11">
        <f>Data!ED7</f>
        <v>0.44999999999999996</v>
      </c>
      <c r="EE7" s="11">
        <f>Data!EE7</f>
        <v>0.55000000000000004</v>
      </c>
      <c r="EF7" s="11">
        <f>Data!EF7</f>
        <v>0.4</v>
      </c>
      <c r="EG7" s="11">
        <f>Data!EG7</f>
        <v>0.19999999999999996</v>
      </c>
      <c r="EH7" s="11">
        <f>Data!EH7</f>
        <v>0.30000000000000004</v>
      </c>
      <c r="EI7" s="11">
        <f>Data!EI7</f>
        <v>0.5</v>
      </c>
      <c r="EJ7" s="11">
        <f>Data!EJ7</f>
        <v>0.35</v>
      </c>
      <c r="EK7" s="11">
        <f>Data!EK7</f>
        <v>0.65</v>
      </c>
      <c r="EL7" s="11">
        <f>Data!EL7</f>
        <v>0.8</v>
      </c>
      <c r="EM7" s="11">
        <f>Data!EM7</f>
        <v>0.9</v>
      </c>
      <c r="EN7" s="11">
        <f>Data!EN7</f>
        <v>0.4</v>
      </c>
      <c r="EO7" s="11">
        <f>Data!EO7</f>
        <v>0.19999999999999996</v>
      </c>
      <c r="EP7" s="11">
        <f>Data!EP7</f>
        <v>0.75</v>
      </c>
      <c r="EQ7" s="11">
        <f>Data!EQ7</f>
        <v>0.65</v>
      </c>
      <c r="ER7" s="11">
        <f>Data!ER7</f>
        <v>0.35</v>
      </c>
      <c r="ES7" s="11">
        <f>Data!ES7</f>
        <v>0.65</v>
      </c>
      <c r="ET7" s="11">
        <f>Data!ET7</f>
        <v>0.95</v>
      </c>
      <c r="EU7" s="11">
        <f>Data!EU7</f>
        <v>0.95</v>
      </c>
      <c r="EV7" s="11">
        <f>Data!EV7</f>
        <v>0.44999999999999996</v>
      </c>
      <c r="EW7" s="11">
        <f>Data!EW7</f>
        <v>0.8</v>
      </c>
      <c r="EX7" s="11">
        <f>Data!EX7</f>
        <v>0.55000000000000004</v>
      </c>
      <c r="EY7" s="11">
        <f>Data!EY7</f>
        <v>0.25</v>
      </c>
      <c r="EZ7" s="11">
        <f>Data!EZ7</f>
        <v>0.44999999999999996</v>
      </c>
      <c r="FA7" s="11">
        <f>Data!FA7</f>
        <v>0.35</v>
      </c>
      <c r="FB7" s="11">
        <f>Data!FB7</f>
        <v>0.6</v>
      </c>
      <c r="FC7" s="11">
        <f>Data!FC7</f>
        <v>0.75</v>
      </c>
      <c r="FD7" s="11">
        <f>Data!FD7</f>
        <v>0.7</v>
      </c>
      <c r="FE7" s="11">
        <f>Data!FE7</f>
        <v>0.6</v>
      </c>
      <c r="FF7" s="11">
        <f>Data!FF7</f>
        <v>0.30000000000000004</v>
      </c>
      <c r="FG7" s="11">
        <f>Data!FG7</f>
        <v>0.85</v>
      </c>
      <c r="FH7" s="11">
        <f>Data!FH7</f>
        <v>0.6</v>
      </c>
      <c r="FI7" s="11">
        <f>Data!FI7</f>
        <v>0.65</v>
      </c>
      <c r="FJ7" s="11">
        <f>Data!FJ7</f>
        <v>0.65</v>
      </c>
      <c r="FK7" s="11">
        <f>Data!FK7</f>
        <v>0.75</v>
      </c>
      <c r="FL7" s="11">
        <f>Data!FL7</f>
        <v>0.55000000000000004</v>
      </c>
      <c r="FM7" s="11">
        <f>Data!FM7</f>
        <v>0.5</v>
      </c>
      <c r="FN7" s="11">
        <f>Data!FN7</f>
        <v>0.75</v>
      </c>
      <c r="FO7" s="11">
        <f>Data!FO7</f>
        <v>0.15000000000000002</v>
      </c>
      <c r="FP7" s="11">
        <f>Data!FP7</f>
        <v>0.7</v>
      </c>
      <c r="FQ7" s="11">
        <f>Data!FQ7</f>
        <v>0.9</v>
      </c>
      <c r="FR7" s="11">
        <f>Data!FR7</f>
        <v>0.75</v>
      </c>
      <c r="FS7" s="11">
        <f>Data!FS7</f>
        <v>5.0000000000000044E-2</v>
      </c>
      <c r="FT7" s="11">
        <f>Data!FT7</f>
        <v>0.75</v>
      </c>
      <c r="FU7" s="11">
        <f>Data!FU7</f>
        <v>0.6</v>
      </c>
      <c r="FV7" s="11">
        <f>Data!FV7</f>
        <v>5.0000000000000044E-2</v>
      </c>
      <c r="FW7" s="11">
        <f>Data!FW7</f>
        <v>0.85</v>
      </c>
      <c r="FX7" s="11">
        <f>Data!FX7</f>
        <v>0.30000000000000004</v>
      </c>
      <c r="FY7" s="11">
        <f>Data!FY7</f>
        <v>0.95</v>
      </c>
      <c r="FZ7" s="11">
        <f>Data!FZ7</f>
        <v>0.75</v>
      </c>
      <c r="GA7" s="11">
        <f>Data!GA7</f>
        <v>0.55000000000000004</v>
      </c>
      <c r="GB7" s="11">
        <f>Data!GB7</f>
        <v>0.9</v>
      </c>
      <c r="GC7" s="11">
        <f>Data!GC7</f>
        <v>0.44999999999999996</v>
      </c>
      <c r="GD7" s="11">
        <f>Data!GD7</f>
        <v>0.25</v>
      </c>
      <c r="GE7" s="11">
        <f>Data!GE7</f>
        <v>0</v>
      </c>
      <c r="GF7" s="11">
        <f>Data!GF7</f>
        <v>0.95</v>
      </c>
      <c r="GG7" s="11">
        <f>Data!GG7</f>
        <v>0.25</v>
      </c>
      <c r="GH7" s="11">
        <f>Data!GH7</f>
        <v>0.5</v>
      </c>
      <c r="GI7" s="11">
        <f>Data!GI7</f>
        <v>0.75</v>
      </c>
      <c r="GJ7" s="11">
        <f>Data!GJ7</f>
        <v>0.4</v>
      </c>
      <c r="GK7" s="11">
        <f>Data!GK7</f>
        <v>0.15000000000000002</v>
      </c>
      <c r="GL7" s="11">
        <f>Data!GL7</f>
        <v>0.9</v>
      </c>
      <c r="GM7" s="11">
        <f>Data!GM7</f>
        <v>0.85</v>
      </c>
      <c r="GN7" s="11">
        <f>Data!GN7</f>
        <v>0.8</v>
      </c>
      <c r="GO7" s="11">
        <f>Data!GO7</f>
        <v>0.95</v>
      </c>
      <c r="GP7" s="11">
        <f>Data!GP7</f>
        <v>0.35</v>
      </c>
      <c r="GQ7" s="11">
        <f>Data!GQ7</f>
        <v>0.25</v>
      </c>
      <c r="GR7" s="11">
        <f>Data!GR7</f>
        <v>0.5</v>
      </c>
      <c r="GS7" s="11">
        <f>Data!GS7</f>
        <v>0.8</v>
      </c>
      <c r="GT7" s="11">
        <f>Data!GT7</f>
        <v>0.65</v>
      </c>
      <c r="GU7" s="11">
        <f>Data!GU7</f>
        <v>0.95</v>
      </c>
      <c r="GV7" s="11">
        <f>Data!GV7</f>
        <v>0.8</v>
      </c>
      <c r="GW7" s="11">
        <f>Data!GW7</f>
        <v>0</v>
      </c>
      <c r="GX7" s="11">
        <f>Data!GX7</f>
        <v>0.85</v>
      </c>
      <c r="GY7" s="11">
        <f>Data!GY7</f>
        <v>0.8</v>
      </c>
      <c r="GZ7" s="11">
        <f>Data!GZ7</f>
        <v>0.8</v>
      </c>
      <c r="HA7" s="11">
        <f>Data!HA7</f>
        <v>0.35</v>
      </c>
      <c r="HB7" s="11">
        <f>Data!HB7</f>
        <v>0.35</v>
      </c>
      <c r="HC7" s="11">
        <f>Data!HC7</f>
        <v>0.25</v>
      </c>
      <c r="HD7" s="11">
        <f>Data!HD7</f>
        <v>0.4</v>
      </c>
      <c r="HE7" s="11">
        <f>Data!HE7</f>
        <v>0.85</v>
      </c>
      <c r="HF7" s="11">
        <f>Data!HF7</f>
        <v>0.6</v>
      </c>
      <c r="HG7" s="11">
        <f>Data!HG7</f>
        <v>1</v>
      </c>
      <c r="HH7" s="11">
        <f>Data!HH7</f>
        <v>0.5</v>
      </c>
      <c r="HI7" s="11">
        <f>Data!HI7</f>
        <v>0.65</v>
      </c>
      <c r="HJ7" s="11">
        <f>Data!HJ7</f>
        <v>0.8</v>
      </c>
      <c r="HK7" s="11">
        <f>Data!HK7</f>
        <v>0.9</v>
      </c>
      <c r="HL7" s="11">
        <f>Data!HL7</f>
        <v>0.6</v>
      </c>
      <c r="HM7" s="11">
        <f>Data!HM7</f>
        <v>0.30000000000000004</v>
      </c>
      <c r="HN7" s="11">
        <f>Data!HN7</f>
        <v>5.0000000000000044E-2</v>
      </c>
      <c r="HO7" s="11">
        <f>Data!HO7</f>
        <v>0.6</v>
      </c>
      <c r="HP7" s="11">
        <f>Data!HP7</f>
        <v>0.5</v>
      </c>
      <c r="HQ7" s="11">
        <f>Data!HQ7</f>
        <v>0.95</v>
      </c>
      <c r="HR7" s="11">
        <f>Data!HR7</f>
        <v>0.4</v>
      </c>
      <c r="HS7" s="11">
        <f>Data!HS7</f>
        <v>0.15000000000000002</v>
      </c>
      <c r="HT7" s="11">
        <f>Data!HT7</f>
        <v>0.35</v>
      </c>
      <c r="HU7" s="11">
        <f>Data!HU7</f>
        <v>0.7</v>
      </c>
      <c r="HV7" s="11">
        <f>Data!HV7</f>
        <v>0.30000000000000004</v>
      </c>
      <c r="HW7" s="11">
        <f>Data!HW7</f>
        <v>1</v>
      </c>
      <c r="HX7" s="11">
        <f>Data!HX7</f>
        <v>0.9</v>
      </c>
      <c r="HY7" s="11">
        <f>Data!HY7</f>
        <v>0.65</v>
      </c>
      <c r="HZ7" s="11">
        <f>Data!HZ7</f>
        <v>0.35</v>
      </c>
      <c r="IA7" s="11">
        <f>Data!IA7</f>
        <v>0.5</v>
      </c>
      <c r="IB7" s="11">
        <f>Data!IB7</f>
        <v>0.6</v>
      </c>
      <c r="IC7" s="11">
        <f>Data!IC7</f>
        <v>0.75</v>
      </c>
      <c r="ID7" s="11">
        <f>Data!ID7</f>
        <v>0.44999999999999996</v>
      </c>
      <c r="IE7" s="11">
        <f>Data!IE7</f>
        <v>0.5</v>
      </c>
      <c r="IF7" s="11">
        <f>Data!IF7</f>
        <v>1</v>
      </c>
      <c r="IG7" s="11">
        <f>Data!IG7</f>
        <v>9.9999999999999978E-2</v>
      </c>
      <c r="IH7" s="11">
        <f>Data!IH7</f>
        <v>1</v>
      </c>
      <c r="II7" s="11">
        <f>Data!II7</f>
        <v>0.35</v>
      </c>
      <c r="IJ7" s="11">
        <f>Data!IJ7</f>
        <v>0.5</v>
      </c>
      <c r="IK7" s="11">
        <f>Data!IK7</f>
        <v>0.85</v>
      </c>
      <c r="IL7" s="11">
        <f>Data!IL7</f>
        <v>5.0000000000000044E-2</v>
      </c>
      <c r="IM7" s="11">
        <f>Data!IM7</f>
        <v>0.25</v>
      </c>
      <c r="IN7" s="11">
        <f>Data!IN7</f>
        <v>0.15000000000000002</v>
      </c>
      <c r="IO7" s="11">
        <f>Data!IO7</f>
        <v>0.30000000000000004</v>
      </c>
      <c r="IP7" s="11">
        <f>Data!IP7</f>
        <v>0.5</v>
      </c>
      <c r="IQ7" s="11">
        <f>Data!IQ7</f>
        <v>0.19999999999999996</v>
      </c>
      <c r="IR7" s="11">
        <f>Data!IR7</f>
        <v>0.44999999999999996</v>
      </c>
    </row>
    <row r="8" spans="1:252" ht="15" customHeight="1" x14ac:dyDescent="0.35">
      <c r="A8" s="6"/>
      <c r="B8" s="27" t="s">
        <v>297</v>
      </c>
      <c r="C8" s="11">
        <f>Data!C8</f>
        <v>0.1</v>
      </c>
      <c r="D8" s="11">
        <f>Data!D8</f>
        <v>0.65</v>
      </c>
      <c r="E8" s="11">
        <f>Data!E8</f>
        <v>0.35</v>
      </c>
      <c r="F8" s="11">
        <f>Data!F8</f>
        <v>0.85</v>
      </c>
      <c r="G8" s="11">
        <f>Data!G8</f>
        <v>0.2</v>
      </c>
      <c r="H8" s="11">
        <f>Data!H8</f>
        <v>0.6</v>
      </c>
      <c r="I8" s="11">
        <f>Data!I8</f>
        <v>0</v>
      </c>
      <c r="J8" s="11">
        <f>Data!J8</f>
        <v>0.5</v>
      </c>
      <c r="K8" s="11">
        <f>Data!K8</f>
        <v>0.15</v>
      </c>
      <c r="L8" s="11">
        <f>Data!L8</f>
        <v>0.45</v>
      </c>
      <c r="M8" s="11">
        <f>Data!M8</f>
        <v>0.95</v>
      </c>
      <c r="N8" s="11">
        <f>Data!N8</f>
        <v>0.8</v>
      </c>
      <c r="O8" s="11">
        <f>Data!O8</f>
        <v>0.05</v>
      </c>
      <c r="P8" s="11">
        <f>Data!P8</f>
        <v>0.6</v>
      </c>
      <c r="Q8" s="11">
        <f>Data!Q8</f>
        <v>0.55000000000000004</v>
      </c>
      <c r="R8" s="11">
        <f>Data!R8</f>
        <v>0.7</v>
      </c>
      <c r="S8" s="11">
        <f>Data!S8</f>
        <v>0.3</v>
      </c>
      <c r="T8" s="11">
        <f>Data!T8</f>
        <v>0.7</v>
      </c>
      <c r="U8" s="11">
        <f>Data!U8</f>
        <v>0.8</v>
      </c>
      <c r="V8" s="11">
        <f>Data!V8</f>
        <v>0.05</v>
      </c>
      <c r="W8" s="11">
        <f>Data!W8</f>
        <v>0.7</v>
      </c>
      <c r="X8" s="11">
        <f>Data!X8</f>
        <v>0.6</v>
      </c>
      <c r="Y8" s="11">
        <f>Data!Y8</f>
        <v>0.25</v>
      </c>
      <c r="Z8" s="11">
        <f>Data!Z8</f>
        <v>0.15</v>
      </c>
      <c r="AA8" s="11">
        <f>Data!AA8</f>
        <v>0.65</v>
      </c>
      <c r="AB8" s="11">
        <f>Data!AB8</f>
        <v>0.55000000000000004</v>
      </c>
      <c r="AC8" s="11">
        <f>Data!AC8</f>
        <v>0.5</v>
      </c>
      <c r="AD8" s="11">
        <f>Data!AD8</f>
        <v>0.45</v>
      </c>
      <c r="AE8" s="11">
        <f>Data!AE8</f>
        <v>0.45</v>
      </c>
      <c r="AF8" s="11">
        <f>Data!AF8</f>
        <v>0.6</v>
      </c>
      <c r="AG8" s="11">
        <f>Data!AG8</f>
        <v>0.55000000000000004</v>
      </c>
      <c r="AH8" s="11">
        <f>Data!AH8</f>
        <v>0.3</v>
      </c>
      <c r="AI8" s="11">
        <f>Data!AI8</f>
        <v>0.7</v>
      </c>
      <c r="AJ8" s="11">
        <f>Data!AJ8</f>
        <v>0.85</v>
      </c>
      <c r="AK8" s="11">
        <f>Data!AK8</f>
        <v>0.25</v>
      </c>
      <c r="AL8" s="11">
        <f>Data!AL8</f>
        <v>0.2</v>
      </c>
      <c r="AM8" s="11">
        <f>Data!AM8</f>
        <v>0.45</v>
      </c>
      <c r="AN8" s="11">
        <f>Data!AN8</f>
        <v>0.65</v>
      </c>
      <c r="AO8" s="11">
        <f>Data!AO8</f>
        <v>0.8</v>
      </c>
      <c r="AP8" s="11">
        <f>Data!AP8</f>
        <v>0.85</v>
      </c>
      <c r="AQ8" s="11">
        <f>Data!AQ8</f>
        <v>1</v>
      </c>
      <c r="AR8" s="11">
        <f>Data!AR8</f>
        <v>0.3</v>
      </c>
      <c r="AS8" s="11">
        <f>Data!AS8</f>
        <v>0.5</v>
      </c>
      <c r="AT8" s="11">
        <f>Data!AT8</f>
        <v>0.55000000000000004</v>
      </c>
      <c r="AU8" s="11">
        <f>Data!AU8</f>
        <v>0.7</v>
      </c>
      <c r="AV8" s="11">
        <f>Data!AV8</f>
        <v>0.35</v>
      </c>
      <c r="AW8" s="11">
        <f>Data!AW8</f>
        <v>0.6</v>
      </c>
      <c r="AX8" s="11">
        <f>Data!AX8</f>
        <v>0.75</v>
      </c>
      <c r="AY8" s="11">
        <f>Data!AY8</f>
        <v>0.75</v>
      </c>
      <c r="AZ8" s="11">
        <f>Data!AZ8</f>
        <v>0.75</v>
      </c>
      <c r="BA8" s="11">
        <f>Data!BA8</f>
        <v>0.9</v>
      </c>
      <c r="BB8" s="11">
        <f>Data!BB8</f>
        <v>0.9</v>
      </c>
      <c r="BC8" s="11">
        <f>Data!BC8</f>
        <v>0.2</v>
      </c>
      <c r="BD8" s="11">
        <f>Data!BD8</f>
        <v>0.75</v>
      </c>
      <c r="BE8" s="11">
        <f>Data!BE8</f>
        <v>0</v>
      </c>
      <c r="BF8" s="11">
        <f>Data!BF8</f>
        <v>0.2</v>
      </c>
      <c r="BG8" s="11">
        <f>Data!BG8</f>
        <v>0.4</v>
      </c>
      <c r="BH8" s="11">
        <f>Data!BH8</f>
        <v>0.95</v>
      </c>
      <c r="BI8" s="11">
        <f>Data!BI8</f>
        <v>0.95</v>
      </c>
      <c r="BJ8" s="11">
        <f>Data!BJ8</f>
        <v>0.85</v>
      </c>
      <c r="BK8" s="11">
        <f>Data!BK8</f>
        <v>0.45</v>
      </c>
      <c r="BL8" s="11">
        <f>Data!BL8</f>
        <v>0.4</v>
      </c>
      <c r="BM8" s="11">
        <f>Data!BM8</f>
        <v>0.5</v>
      </c>
      <c r="BN8" s="11">
        <f>Data!BN8</f>
        <v>0.55000000000000004</v>
      </c>
      <c r="BO8" s="11">
        <f>Data!BO8</f>
        <v>0.4</v>
      </c>
      <c r="BP8" s="11">
        <f>Data!BP8</f>
        <v>0.65</v>
      </c>
      <c r="BQ8" s="11">
        <f>Data!BQ8</f>
        <v>0.9</v>
      </c>
      <c r="BR8" s="11">
        <f>Data!BR8</f>
        <v>0.9</v>
      </c>
      <c r="BS8" s="11">
        <f>Data!BS8</f>
        <v>0.55000000000000004</v>
      </c>
      <c r="BT8" s="11">
        <f>Data!BT8</f>
        <v>0.65</v>
      </c>
      <c r="BU8" s="11">
        <f>Data!BU8</f>
        <v>0.6</v>
      </c>
      <c r="BV8" s="11">
        <f>Data!BV8</f>
        <v>0.4</v>
      </c>
      <c r="BW8" s="11">
        <f>Data!BW8</f>
        <v>0.05</v>
      </c>
      <c r="BX8" s="11">
        <f>Data!BX8</f>
        <v>0.25</v>
      </c>
      <c r="BY8" s="11">
        <f>Data!BY8</f>
        <v>0.6</v>
      </c>
      <c r="BZ8" s="11">
        <f>Data!BZ8</f>
        <v>0.5</v>
      </c>
      <c r="CA8" s="11">
        <f>Data!CA8</f>
        <v>0.85</v>
      </c>
      <c r="CB8" s="11">
        <f>Data!CB8</f>
        <v>0.7</v>
      </c>
      <c r="CC8" s="11">
        <f>Data!CC8</f>
        <v>0.45</v>
      </c>
      <c r="CD8" s="11">
        <f>Data!CD8</f>
        <v>0.25</v>
      </c>
      <c r="CE8" s="11">
        <f>Data!CE8</f>
        <v>0</v>
      </c>
      <c r="CF8" s="11">
        <f>Data!CF8</f>
        <v>0.45</v>
      </c>
      <c r="CG8" s="11">
        <f>Data!CG8</f>
        <v>0.15</v>
      </c>
      <c r="CH8" s="11">
        <f>Data!CH8</f>
        <v>0.25</v>
      </c>
      <c r="CI8" s="11">
        <f>Data!CI8</f>
        <v>0.45</v>
      </c>
      <c r="CJ8" s="11">
        <f>Data!CJ8</f>
        <v>0.4</v>
      </c>
      <c r="CK8" s="11">
        <f>Data!CK8</f>
        <v>0.1</v>
      </c>
      <c r="CL8" s="11">
        <f>Data!CL8</f>
        <v>0.9</v>
      </c>
      <c r="CM8" s="11">
        <f>Data!CM8</f>
        <v>0.8</v>
      </c>
      <c r="CN8" s="11">
        <f>Data!CN8</f>
        <v>0.9</v>
      </c>
      <c r="CO8" s="11">
        <f>Data!CO8</f>
        <v>0.8</v>
      </c>
      <c r="CP8" s="11">
        <f>Data!CP8</f>
        <v>0.05</v>
      </c>
      <c r="CQ8" s="11">
        <f>Data!CQ8</f>
        <v>0.8</v>
      </c>
      <c r="CR8" s="11">
        <f>Data!CR8</f>
        <v>0.2</v>
      </c>
      <c r="CS8" s="11">
        <f>Data!CS8</f>
        <v>0.4</v>
      </c>
      <c r="CT8" s="11">
        <f>Data!CT8</f>
        <v>0.9</v>
      </c>
      <c r="CU8" s="11">
        <f>Data!CU8</f>
        <v>0.5</v>
      </c>
      <c r="CV8" s="11">
        <f>Data!CV8</f>
        <v>0.9</v>
      </c>
      <c r="CW8" s="11">
        <f>Data!CW8</f>
        <v>0.45</v>
      </c>
      <c r="CX8" s="11">
        <f>Data!CX8</f>
        <v>0.6</v>
      </c>
      <c r="CY8" s="11">
        <f>Data!CY8</f>
        <v>0.7</v>
      </c>
      <c r="CZ8" s="11">
        <f>Data!CZ8</f>
        <v>0.6</v>
      </c>
      <c r="DA8" s="11">
        <f>Data!DA8</f>
        <v>0.35</v>
      </c>
      <c r="DB8" s="11">
        <f>Data!DB8</f>
        <v>0.7</v>
      </c>
      <c r="DC8" s="11">
        <f>Data!DC8</f>
        <v>0.45</v>
      </c>
      <c r="DD8" s="11">
        <f>Data!DD8</f>
        <v>0.15</v>
      </c>
      <c r="DE8" s="11">
        <f>Data!DE8</f>
        <v>0.35</v>
      </c>
      <c r="DF8" s="11">
        <f>Data!DF8</f>
        <v>0.4</v>
      </c>
      <c r="DG8" s="11">
        <f>Data!DG8</f>
        <v>0.95</v>
      </c>
      <c r="DH8" s="11">
        <f>Data!DH8</f>
        <v>0.6</v>
      </c>
      <c r="DI8" s="11">
        <f>Data!DI8</f>
        <v>0.5</v>
      </c>
      <c r="DJ8" s="11">
        <f>Data!DJ8</f>
        <v>0.25</v>
      </c>
      <c r="DK8" s="11">
        <f>Data!DK8</f>
        <v>1</v>
      </c>
      <c r="DL8" s="11">
        <f>Data!DL8</f>
        <v>0.5</v>
      </c>
      <c r="DM8" s="11">
        <f>Data!DM8</f>
        <v>0.7</v>
      </c>
      <c r="DN8" s="11">
        <f>Data!DN8</f>
        <v>0.2</v>
      </c>
      <c r="DO8" s="11">
        <f>Data!DO8</f>
        <v>0.85</v>
      </c>
      <c r="DP8" s="11">
        <f>Data!DP8</f>
        <v>0.2</v>
      </c>
      <c r="DQ8" s="11">
        <f>Data!DQ8</f>
        <v>0.85</v>
      </c>
      <c r="DR8" s="11">
        <f>Data!DR8</f>
        <v>0.1</v>
      </c>
      <c r="DS8" s="11">
        <f>Data!DS8</f>
        <v>0.9</v>
      </c>
      <c r="DT8" s="11">
        <f>Data!DT8</f>
        <v>0.35</v>
      </c>
      <c r="DU8" s="11">
        <f>Data!DU8</f>
        <v>0.55000000000000004</v>
      </c>
      <c r="DV8" s="11">
        <f>Data!DV8</f>
        <v>0.15</v>
      </c>
      <c r="DW8" s="11">
        <f>Data!DW8</f>
        <v>0.45</v>
      </c>
      <c r="DX8" s="11">
        <f>Data!DX8</f>
        <v>0.7</v>
      </c>
      <c r="DY8" s="11">
        <f>Data!DY8</f>
        <v>0.55000000000000004</v>
      </c>
      <c r="DZ8" s="11">
        <f>Data!DZ8</f>
        <v>0.05</v>
      </c>
      <c r="EA8" s="11">
        <f>Data!EA8</f>
        <v>0.55000000000000004</v>
      </c>
      <c r="EB8" s="11">
        <f>Data!EB8</f>
        <v>0.25</v>
      </c>
      <c r="EC8" s="11">
        <f>Data!EC8</f>
        <v>0.5</v>
      </c>
      <c r="ED8" s="11">
        <f>Data!ED8</f>
        <v>0.55000000000000004</v>
      </c>
      <c r="EE8" s="11">
        <f>Data!EE8</f>
        <v>0.45</v>
      </c>
      <c r="EF8" s="11">
        <f>Data!EF8</f>
        <v>0.6</v>
      </c>
      <c r="EG8" s="11">
        <f>Data!EG8</f>
        <v>0.8</v>
      </c>
      <c r="EH8" s="11">
        <f>Data!EH8</f>
        <v>0.7</v>
      </c>
      <c r="EI8" s="11">
        <f>Data!EI8</f>
        <v>0.5</v>
      </c>
      <c r="EJ8" s="11">
        <f>Data!EJ8</f>
        <v>0.65</v>
      </c>
      <c r="EK8" s="11">
        <f>Data!EK8</f>
        <v>0.35</v>
      </c>
      <c r="EL8" s="11">
        <f>Data!EL8</f>
        <v>0.2</v>
      </c>
      <c r="EM8" s="11">
        <f>Data!EM8</f>
        <v>0.1</v>
      </c>
      <c r="EN8" s="11">
        <f>Data!EN8</f>
        <v>0.6</v>
      </c>
      <c r="EO8" s="11">
        <f>Data!EO8</f>
        <v>0.8</v>
      </c>
      <c r="EP8" s="11">
        <f>Data!EP8</f>
        <v>0.25</v>
      </c>
      <c r="EQ8" s="11">
        <f>Data!EQ8</f>
        <v>0.35</v>
      </c>
      <c r="ER8" s="11">
        <f>Data!ER8</f>
        <v>0.65</v>
      </c>
      <c r="ES8" s="11">
        <f>Data!ES8</f>
        <v>0.35</v>
      </c>
      <c r="ET8" s="11">
        <f>Data!ET8</f>
        <v>0.05</v>
      </c>
      <c r="EU8" s="11">
        <f>Data!EU8</f>
        <v>0.05</v>
      </c>
      <c r="EV8" s="11">
        <f>Data!EV8</f>
        <v>0.55000000000000004</v>
      </c>
      <c r="EW8" s="11">
        <f>Data!EW8</f>
        <v>0.2</v>
      </c>
      <c r="EX8" s="11">
        <f>Data!EX8</f>
        <v>0.45</v>
      </c>
      <c r="EY8" s="11">
        <f>Data!EY8</f>
        <v>0.75</v>
      </c>
      <c r="EZ8" s="11">
        <f>Data!EZ8</f>
        <v>0.55000000000000004</v>
      </c>
      <c r="FA8" s="11">
        <f>Data!FA8</f>
        <v>0.65</v>
      </c>
      <c r="FB8" s="11">
        <f>Data!FB8</f>
        <v>0.4</v>
      </c>
      <c r="FC8" s="11">
        <f>Data!FC8</f>
        <v>0.25</v>
      </c>
      <c r="FD8" s="11">
        <f>Data!FD8</f>
        <v>0.3</v>
      </c>
      <c r="FE8" s="11">
        <f>Data!FE8</f>
        <v>0.4</v>
      </c>
      <c r="FF8" s="11">
        <f>Data!FF8</f>
        <v>0.7</v>
      </c>
      <c r="FG8" s="11">
        <f>Data!FG8</f>
        <v>0.15</v>
      </c>
      <c r="FH8" s="11">
        <f>Data!FH8</f>
        <v>0.4</v>
      </c>
      <c r="FI8" s="11">
        <f>Data!FI8</f>
        <v>0.35</v>
      </c>
      <c r="FJ8" s="11">
        <f>Data!FJ8</f>
        <v>0.35</v>
      </c>
      <c r="FK8" s="11">
        <f>Data!FK8</f>
        <v>0.25</v>
      </c>
      <c r="FL8" s="11">
        <f>Data!FL8</f>
        <v>0.45</v>
      </c>
      <c r="FM8" s="11">
        <f>Data!FM8</f>
        <v>0.5</v>
      </c>
      <c r="FN8" s="11">
        <f>Data!FN8</f>
        <v>0.25</v>
      </c>
      <c r="FO8" s="11">
        <f>Data!FO8</f>
        <v>0.85</v>
      </c>
      <c r="FP8" s="11">
        <f>Data!FP8</f>
        <v>0.3</v>
      </c>
      <c r="FQ8" s="11">
        <f>Data!FQ8</f>
        <v>0.1</v>
      </c>
      <c r="FR8" s="11">
        <f>Data!FR8</f>
        <v>0.25</v>
      </c>
      <c r="FS8" s="11">
        <f>Data!FS8</f>
        <v>0.95</v>
      </c>
      <c r="FT8" s="11">
        <f>Data!FT8</f>
        <v>0.25</v>
      </c>
      <c r="FU8" s="11">
        <f>Data!FU8</f>
        <v>0.4</v>
      </c>
      <c r="FV8" s="11">
        <f>Data!FV8</f>
        <v>0.95</v>
      </c>
      <c r="FW8" s="11">
        <f>Data!FW8</f>
        <v>0.15</v>
      </c>
      <c r="FX8" s="11">
        <f>Data!FX8</f>
        <v>0.7</v>
      </c>
      <c r="FY8" s="11">
        <f>Data!FY8</f>
        <v>0.05</v>
      </c>
      <c r="FZ8" s="11">
        <f>Data!FZ8</f>
        <v>0.25</v>
      </c>
      <c r="GA8" s="11">
        <f>Data!GA8</f>
        <v>0.45</v>
      </c>
      <c r="GB8" s="11">
        <f>Data!GB8</f>
        <v>0.1</v>
      </c>
      <c r="GC8" s="11">
        <f>Data!GC8</f>
        <v>0.55000000000000004</v>
      </c>
      <c r="GD8" s="11">
        <f>Data!GD8</f>
        <v>0.75</v>
      </c>
      <c r="GE8" s="11">
        <f>Data!GE8</f>
        <v>1</v>
      </c>
      <c r="GF8" s="11">
        <f>Data!GF8</f>
        <v>0.05</v>
      </c>
      <c r="GG8" s="11">
        <f>Data!GG8</f>
        <v>0.75</v>
      </c>
      <c r="GH8" s="11">
        <f>Data!GH8</f>
        <v>0.5</v>
      </c>
      <c r="GI8" s="11">
        <f>Data!GI8</f>
        <v>0.25</v>
      </c>
      <c r="GJ8" s="11">
        <f>Data!GJ8</f>
        <v>0.6</v>
      </c>
      <c r="GK8" s="11">
        <f>Data!GK8</f>
        <v>0.85</v>
      </c>
      <c r="GL8" s="11">
        <f>Data!GL8</f>
        <v>0.1</v>
      </c>
      <c r="GM8" s="11">
        <f>Data!GM8</f>
        <v>0.15</v>
      </c>
      <c r="GN8" s="11">
        <f>Data!GN8</f>
        <v>0.2</v>
      </c>
      <c r="GO8" s="11">
        <f>Data!GO8</f>
        <v>0.05</v>
      </c>
      <c r="GP8" s="11">
        <f>Data!GP8</f>
        <v>0.65</v>
      </c>
      <c r="GQ8" s="11">
        <f>Data!GQ8</f>
        <v>0.75</v>
      </c>
      <c r="GR8" s="11">
        <f>Data!GR8</f>
        <v>0.5</v>
      </c>
      <c r="GS8" s="11">
        <f>Data!GS8</f>
        <v>0.2</v>
      </c>
      <c r="GT8" s="11">
        <f>Data!GT8</f>
        <v>0.35</v>
      </c>
      <c r="GU8" s="11">
        <f>Data!GU8</f>
        <v>0.05</v>
      </c>
      <c r="GV8" s="11">
        <f>Data!GV8</f>
        <v>0.2</v>
      </c>
      <c r="GW8" s="11">
        <f>Data!GW8</f>
        <v>1</v>
      </c>
      <c r="GX8" s="11">
        <f>Data!GX8</f>
        <v>0.15</v>
      </c>
      <c r="GY8" s="11">
        <f>Data!GY8</f>
        <v>0.2</v>
      </c>
      <c r="GZ8" s="11">
        <f>Data!GZ8</f>
        <v>0.2</v>
      </c>
      <c r="HA8" s="11">
        <f>Data!HA8</f>
        <v>0.65</v>
      </c>
      <c r="HB8" s="11">
        <f>Data!HB8</f>
        <v>0.65</v>
      </c>
      <c r="HC8" s="11">
        <f>Data!HC8</f>
        <v>0.75</v>
      </c>
      <c r="HD8" s="11">
        <f>Data!HD8</f>
        <v>0.6</v>
      </c>
      <c r="HE8" s="11">
        <f>Data!HE8</f>
        <v>0.15</v>
      </c>
      <c r="HF8" s="11">
        <f>Data!HF8</f>
        <v>0.4</v>
      </c>
      <c r="HG8" s="11">
        <f>Data!HG8</f>
        <v>0</v>
      </c>
      <c r="HH8" s="11">
        <f>Data!HH8</f>
        <v>0.5</v>
      </c>
      <c r="HI8" s="11">
        <f>Data!HI8</f>
        <v>0.35</v>
      </c>
      <c r="HJ8" s="11">
        <f>Data!HJ8</f>
        <v>0.2</v>
      </c>
      <c r="HK8" s="11">
        <f>Data!HK8</f>
        <v>0.1</v>
      </c>
      <c r="HL8" s="11">
        <f>Data!HL8</f>
        <v>0.4</v>
      </c>
      <c r="HM8" s="11">
        <f>Data!HM8</f>
        <v>0.7</v>
      </c>
      <c r="HN8" s="11">
        <f>Data!HN8</f>
        <v>0.95</v>
      </c>
      <c r="HO8" s="11">
        <f>Data!HO8</f>
        <v>0.4</v>
      </c>
      <c r="HP8" s="11">
        <f>Data!HP8</f>
        <v>0.5</v>
      </c>
      <c r="HQ8" s="11">
        <f>Data!HQ8</f>
        <v>0.05</v>
      </c>
      <c r="HR8" s="11">
        <f>Data!HR8</f>
        <v>0.6</v>
      </c>
      <c r="HS8" s="11">
        <f>Data!HS8</f>
        <v>0.85</v>
      </c>
      <c r="HT8" s="11">
        <f>Data!HT8</f>
        <v>0.65</v>
      </c>
      <c r="HU8" s="11">
        <f>Data!HU8</f>
        <v>0.3</v>
      </c>
      <c r="HV8" s="11">
        <f>Data!HV8</f>
        <v>0.7</v>
      </c>
      <c r="HW8" s="11">
        <f>Data!HW8</f>
        <v>0</v>
      </c>
      <c r="HX8" s="11">
        <f>Data!HX8</f>
        <v>0.1</v>
      </c>
      <c r="HY8" s="11">
        <f>Data!HY8</f>
        <v>0.35</v>
      </c>
      <c r="HZ8" s="11">
        <f>Data!HZ8</f>
        <v>0.65</v>
      </c>
      <c r="IA8" s="11">
        <f>Data!IA8</f>
        <v>0.5</v>
      </c>
      <c r="IB8" s="11">
        <f>Data!IB8</f>
        <v>0.4</v>
      </c>
      <c r="IC8" s="11">
        <f>Data!IC8</f>
        <v>0.25</v>
      </c>
      <c r="ID8" s="11">
        <f>Data!ID8</f>
        <v>0.55000000000000004</v>
      </c>
      <c r="IE8" s="11">
        <f>Data!IE8</f>
        <v>0.5</v>
      </c>
      <c r="IF8" s="11">
        <f>Data!IF8</f>
        <v>0</v>
      </c>
      <c r="IG8" s="11">
        <f>Data!IG8</f>
        <v>0.9</v>
      </c>
      <c r="IH8" s="11">
        <f>Data!IH8</f>
        <v>0</v>
      </c>
      <c r="II8" s="11">
        <f>Data!II8</f>
        <v>0.65</v>
      </c>
      <c r="IJ8" s="11">
        <f>Data!IJ8</f>
        <v>0.5</v>
      </c>
      <c r="IK8" s="11">
        <f>Data!IK8</f>
        <v>0.15</v>
      </c>
      <c r="IL8" s="11">
        <f>Data!IL8</f>
        <v>0.95</v>
      </c>
      <c r="IM8" s="11">
        <f>Data!IM8</f>
        <v>0.75</v>
      </c>
      <c r="IN8" s="11">
        <f>Data!IN8</f>
        <v>0.85</v>
      </c>
      <c r="IO8" s="11">
        <f>Data!IO8</f>
        <v>0.7</v>
      </c>
      <c r="IP8" s="11">
        <f>Data!IP8</f>
        <v>0.5</v>
      </c>
      <c r="IQ8" s="11">
        <f>Data!IQ8</f>
        <v>0.8</v>
      </c>
      <c r="IR8" s="11">
        <f>Data!IR8</f>
        <v>0.55000000000000004</v>
      </c>
    </row>
    <row r="9" spans="1:252" ht="15" customHeight="1" x14ac:dyDescent="0.35">
      <c r="A9" s="6"/>
      <c r="B9" s="8" t="s">
        <v>2</v>
      </c>
      <c r="C9" s="10">
        <f>Data!C9</f>
        <v>2015</v>
      </c>
      <c r="D9" s="10">
        <f>Data!D9</f>
        <v>2015</v>
      </c>
      <c r="E9" s="10">
        <f>Data!E9</f>
        <v>2013</v>
      </c>
      <c r="F9" s="10">
        <f>Data!F9</f>
        <v>2015</v>
      </c>
      <c r="G9" s="10">
        <f>Data!G9</f>
        <v>2015</v>
      </c>
      <c r="H9" s="10">
        <f>Data!H9</f>
        <v>2014</v>
      </c>
      <c r="I9" s="10">
        <f>Data!I9</f>
        <v>2011</v>
      </c>
      <c r="J9" s="10">
        <f>Data!J9</f>
        <v>2015</v>
      </c>
      <c r="K9" s="10">
        <f>Data!K9</f>
        <v>2012</v>
      </c>
      <c r="L9" s="10">
        <f>Data!L9</f>
        <v>2014</v>
      </c>
      <c r="M9" s="10">
        <f>Data!M9</f>
        <v>2012</v>
      </c>
      <c r="N9" s="10">
        <f>Data!N9</f>
        <v>2012</v>
      </c>
      <c r="O9" s="10">
        <f>Data!O9</f>
        <v>2013</v>
      </c>
      <c r="P9" s="10">
        <f>Data!P9</f>
        <v>2012</v>
      </c>
      <c r="Q9" s="10">
        <f>Data!Q9</f>
        <v>2015</v>
      </c>
      <c r="R9" s="10">
        <f>Data!R9</f>
        <v>2013</v>
      </c>
      <c r="S9" s="10">
        <f>Data!S9</f>
        <v>2012</v>
      </c>
      <c r="T9" s="10">
        <f>Data!T9</f>
        <v>2014</v>
      </c>
      <c r="U9" s="10">
        <f>Data!U9</f>
        <v>2013</v>
      </c>
      <c r="V9" s="10">
        <f>Data!V9</f>
        <v>2011</v>
      </c>
      <c r="W9" s="10">
        <f>Data!W9</f>
        <v>2011</v>
      </c>
      <c r="X9" s="10">
        <f>Data!X9</f>
        <v>2014</v>
      </c>
      <c r="Y9" s="10">
        <f>Data!Y9</f>
        <v>2014</v>
      </c>
      <c r="Z9" s="10">
        <f>Data!Z9</f>
        <v>2014</v>
      </c>
      <c r="AA9" s="10">
        <f>Data!AA9</f>
        <v>2014</v>
      </c>
      <c r="AB9" s="10">
        <f>Data!AB9</f>
        <v>2012</v>
      </c>
      <c r="AC9" s="10">
        <f>Data!AC9</f>
        <v>2013</v>
      </c>
      <c r="AD9" s="10">
        <f>Data!AD9</f>
        <v>2014</v>
      </c>
      <c r="AE9" s="10">
        <f>Data!AE9</f>
        <v>2011</v>
      </c>
      <c r="AF9" s="10">
        <f>Data!AF9</f>
        <v>2012</v>
      </c>
      <c r="AG9" s="10">
        <f>Data!AG9</f>
        <v>2012</v>
      </c>
      <c r="AH9" s="10">
        <f>Data!AH9</f>
        <v>2014</v>
      </c>
      <c r="AI9" s="10">
        <f>Data!AI9</f>
        <v>2013</v>
      </c>
      <c r="AJ9" s="10">
        <f>Data!AJ9</f>
        <v>2013</v>
      </c>
      <c r="AK9" s="10">
        <f>Data!AK9</f>
        <v>2012</v>
      </c>
      <c r="AL9" s="10">
        <f>Data!AL9</f>
        <v>2012</v>
      </c>
      <c r="AM9" s="10">
        <f>Data!AM9</f>
        <v>2015</v>
      </c>
      <c r="AN9" s="10">
        <f>Data!AN9</f>
        <v>2011</v>
      </c>
      <c r="AO9" s="10">
        <f>Data!AO9</f>
        <v>2011</v>
      </c>
      <c r="AP9" s="10">
        <f>Data!AP9</f>
        <v>2015</v>
      </c>
      <c r="AQ9" s="10">
        <f>Data!AQ9</f>
        <v>2013</v>
      </c>
      <c r="AR9" s="10">
        <f>Data!AR9</f>
        <v>2014</v>
      </c>
      <c r="AS9" s="10">
        <f>Data!AS9</f>
        <v>2013</v>
      </c>
      <c r="AT9" s="10">
        <f>Data!AT9</f>
        <v>2014</v>
      </c>
      <c r="AU9" s="10">
        <f>Data!AU9</f>
        <v>2012</v>
      </c>
      <c r="AV9" s="10">
        <f>Data!AV9</f>
        <v>2011</v>
      </c>
      <c r="AW9" s="10">
        <f>Data!AW9</f>
        <v>2011</v>
      </c>
      <c r="AX9" s="10">
        <f>Data!AX9</f>
        <v>2014</v>
      </c>
      <c r="AY9" s="10">
        <f>Data!AY9</f>
        <v>2014</v>
      </c>
      <c r="AZ9" s="10">
        <f>Data!AZ9</f>
        <v>2012</v>
      </c>
      <c r="BA9" s="10">
        <f>Data!BA9</f>
        <v>2014</v>
      </c>
      <c r="BB9" s="10">
        <f>Data!BB9</f>
        <v>2014</v>
      </c>
      <c r="BC9" s="10">
        <f>Data!BC9</f>
        <v>2015</v>
      </c>
      <c r="BD9" s="10">
        <f>Data!BD9</f>
        <v>2011</v>
      </c>
      <c r="BE9" s="10">
        <f>Data!BE9</f>
        <v>2013</v>
      </c>
      <c r="BF9" s="10">
        <f>Data!BF9</f>
        <v>2011</v>
      </c>
      <c r="BG9" s="10">
        <f>Data!BG9</f>
        <v>2013</v>
      </c>
      <c r="BH9" s="10">
        <f>Data!BH9</f>
        <v>2011</v>
      </c>
      <c r="BI9" s="10">
        <f>Data!BI9</f>
        <v>2015</v>
      </c>
      <c r="BJ9" s="10">
        <f>Data!BJ9</f>
        <v>2014</v>
      </c>
      <c r="BK9" s="10">
        <f>Data!BK9</f>
        <v>2015</v>
      </c>
      <c r="BL9" s="10">
        <f>Data!BL9</f>
        <v>2015</v>
      </c>
      <c r="BM9" s="10">
        <f>Data!BM9</f>
        <v>2015</v>
      </c>
      <c r="BN9" s="10">
        <f>Data!BN9</f>
        <v>2013</v>
      </c>
      <c r="BO9" s="10">
        <f>Data!BO9</f>
        <v>2014</v>
      </c>
      <c r="BP9" s="10">
        <f>Data!BP9</f>
        <v>2015</v>
      </c>
      <c r="BQ9" s="10">
        <f>Data!BQ9</f>
        <v>2011</v>
      </c>
      <c r="BR9" s="10">
        <f>Data!BR9</f>
        <v>2015</v>
      </c>
      <c r="BS9" s="10">
        <f>Data!BS9</f>
        <v>2015</v>
      </c>
      <c r="BT9" s="10">
        <f>Data!BT9</f>
        <v>2014</v>
      </c>
      <c r="BU9" s="10">
        <f>Data!BU9</f>
        <v>2011</v>
      </c>
      <c r="BV9" s="10">
        <f>Data!BV9</f>
        <v>2014</v>
      </c>
      <c r="BW9" s="10">
        <f>Data!BW9</f>
        <v>2015</v>
      </c>
      <c r="BX9" s="10">
        <f>Data!BX9</f>
        <v>2011</v>
      </c>
      <c r="BY9" s="10">
        <f>Data!BY9</f>
        <v>2014</v>
      </c>
      <c r="BZ9" s="10">
        <f>Data!BZ9</f>
        <v>2013</v>
      </c>
      <c r="CA9" s="10">
        <f>Data!CA9</f>
        <v>2014</v>
      </c>
      <c r="CB9" s="10">
        <f>Data!CB9</f>
        <v>2015</v>
      </c>
      <c r="CC9" s="10">
        <f>Data!CC9</f>
        <v>2011</v>
      </c>
      <c r="CD9" s="10">
        <f>Data!CD9</f>
        <v>2013</v>
      </c>
      <c r="CE9" s="10">
        <f>Data!CE9</f>
        <v>2014</v>
      </c>
      <c r="CF9" s="10">
        <f>Data!CF9</f>
        <v>2011</v>
      </c>
      <c r="CG9" s="10">
        <f>Data!CG9</f>
        <v>2015</v>
      </c>
      <c r="CH9" s="10">
        <f>Data!CH9</f>
        <v>2013</v>
      </c>
      <c r="CI9" s="10">
        <f>Data!CI9</f>
        <v>2015</v>
      </c>
      <c r="CJ9" s="10">
        <f>Data!CJ9</f>
        <v>2015</v>
      </c>
      <c r="CK9" s="10">
        <f>Data!CK9</f>
        <v>2013</v>
      </c>
      <c r="CL9" s="10">
        <f>Data!CL9</f>
        <v>2012</v>
      </c>
      <c r="CM9" s="10">
        <f>Data!CM9</f>
        <v>2015</v>
      </c>
      <c r="CN9" s="10">
        <f>Data!CN9</f>
        <v>2014</v>
      </c>
      <c r="CO9" s="10">
        <f>Data!CO9</f>
        <v>2012</v>
      </c>
      <c r="CP9" s="10">
        <f>Data!CP9</f>
        <v>2013</v>
      </c>
      <c r="CQ9" s="10">
        <f>Data!CQ9</f>
        <v>2015</v>
      </c>
      <c r="CR9" s="10">
        <f>Data!CR9</f>
        <v>2013</v>
      </c>
      <c r="CS9" s="10">
        <f>Data!CS9</f>
        <v>2011</v>
      </c>
      <c r="CT9" s="10">
        <f>Data!CT9</f>
        <v>2012</v>
      </c>
      <c r="CU9" s="10">
        <f>Data!CU9</f>
        <v>2011</v>
      </c>
      <c r="CV9" s="10">
        <f>Data!CV9</f>
        <v>2011</v>
      </c>
      <c r="CW9" s="10">
        <f>Data!CW9</f>
        <v>2012</v>
      </c>
      <c r="CX9" s="10">
        <f>Data!CX9</f>
        <v>2012</v>
      </c>
      <c r="CY9" s="10">
        <f>Data!CY9</f>
        <v>2013</v>
      </c>
      <c r="CZ9" s="10">
        <f>Data!CZ9</f>
        <v>2013</v>
      </c>
      <c r="DA9" s="10">
        <f>Data!DA9</f>
        <v>2015</v>
      </c>
      <c r="DB9" s="10">
        <f>Data!DB9</f>
        <v>2014</v>
      </c>
      <c r="DC9" s="10">
        <f>Data!DC9</f>
        <v>2011</v>
      </c>
      <c r="DD9" s="10">
        <f>Data!DD9</f>
        <v>2011</v>
      </c>
      <c r="DE9" s="10">
        <f>Data!DE9</f>
        <v>2011</v>
      </c>
      <c r="DF9" s="10">
        <f>Data!DF9</f>
        <v>2012</v>
      </c>
      <c r="DG9" s="10">
        <f>Data!DG9</f>
        <v>2013</v>
      </c>
      <c r="DH9" s="10">
        <f>Data!DH9</f>
        <v>2014</v>
      </c>
      <c r="DI9" s="10">
        <f>Data!DI9</f>
        <v>2012</v>
      </c>
      <c r="DJ9" s="10">
        <f>Data!DJ9</f>
        <v>2015</v>
      </c>
      <c r="DK9" s="10">
        <f>Data!DK9</f>
        <v>2011</v>
      </c>
      <c r="DL9" s="10">
        <f>Data!DL9</f>
        <v>2014</v>
      </c>
      <c r="DM9" s="10">
        <f>Data!DM9</f>
        <v>2011</v>
      </c>
      <c r="DN9" s="10">
        <f>Data!DN9</f>
        <v>2013</v>
      </c>
      <c r="DO9" s="10">
        <f>Data!DO9</f>
        <v>2015</v>
      </c>
      <c r="DP9" s="10">
        <f>Data!DP9</f>
        <v>2011</v>
      </c>
      <c r="DQ9" s="10">
        <f>Data!DQ9</f>
        <v>2012</v>
      </c>
      <c r="DR9" s="10">
        <f>Data!DR9</f>
        <v>2012</v>
      </c>
      <c r="DS9" s="10">
        <f>Data!DS9</f>
        <v>2011</v>
      </c>
      <c r="DT9" s="10">
        <f>Data!DT9</f>
        <v>2013</v>
      </c>
      <c r="DU9" s="10">
        <f>Data!DU9</f>
        <v>2012</v>
      </c>
      <c r="DV9" s="10">
        <f>Data!DV9</f>
        <v>2012</v>
      </c>
      <c r="DW9" s="10">
        <f>Data!DW9</f>
        <v>2014</v>
      </c>
      <c r="DX9" s="10">
        <f>Data!DX9</f>
        <v>2014</v>
      </c>
      <c r="DY9" s="10">
        <f>Data!DY9</f>
        <v>2015</v>
      </c>
      <c r="DZ9" s="10">
        <f>Data!DZ9</f>
        <v>2013</v>
      </c>
      <c r="EA9" s="10">
        <f>Data!EA9</f>
        <v>2014</v>
      </c>
      <c r="EB9" s="10">
        <f>Data!EB9</f>
        <v>2013</v>
      </c>
      <c r="EC9" s="10">
        <f>Data!EC9</f>
        <v>2012</v>
      </c>
      <c r="ED9" s="10">
        <f>Data!ED9</f>
        <v>2013</v>
      </c>
      <c r="EE9" s="10">
        <f>Data!EE9</f>
        <v>2011</v>
      </c>
      <c r="EF9" s="10">
        <f>Data!EF9</f>
        <v>2015</v>
      </c>
      <c r="EG9" s="10">
        <f>Data!EG9</f>
        <v>2013</v>
      </c>
      <c r="EH9" s="10">
        <f>Data!EH9</f>
        <v>2012</v>
      </c>
      <c r="EI9" s="10">
        <f>Data!EI9</f>
        <v>2012</v>
      </c>
      <c r="EJ9" s="10">
        <f>Data!EJ9</f>
        <v>2014</v>
      </c>
      <c r="EK9" s="10">
        <f>Data!EK9</f>
        <v>2015</v>
      </c>
      <c r="EL9" s="10">
        <f>Data!EL9</f>
        <v>2013</v>
      </c>
      <c r="EM9" s="10">
        <f>Data!EM9</f>
        <v>2012</v>
      </c>
      <c r="EN9" s="10">
        <f>Data!EN9</f>
        <v>2012</v>
      </c>
      <c r="EO9" s="10">
        <f>Data!EO9</f>
        <v>2012</v>
      </c>
      <c r="EP9" s="10">
        <f>Data!EP9</f>
        <v>2012</v>
      </c>
      <c r="EQ9" s="10">
        <f>Data!EQ9</f>
        <v>2013</v>
      </c>
      <c r="ER9" s="10">
        <f>Data!ER9</f>
        <v>2013</v>
      </c>
      <c r="ES9" s="10">
        <f>Data!ES9</f>
        <v>2012</v>
      </c>
      <c r="ET9" s="10">
        <f>Data!ET9</f>
        <v>2011</v>
      </c>
      <c r="EU9" s="10">
        <f>Data!EU9</f>
        <v>2012</v>
      </c>
      <c r="EV9" s="10">
        <f>Data!EV9</f>
        <v>2011</v>
      </c>
      <c r="EW9" s="10">
        <f>Data!EW9</f>
        <v>2011</v>
      </c>
      <c r="EX9" s="10">
        <f>Data!EX9</f>
        <v>2012</v>
      </c>
      <c r="EY9" s="10">
        <f>Data!EY9</f>
        <v>2011</v>
      </c>
      <c r="EZ9" s="10">
        <f>Data!EZ9</f>
        <v>2012</v>
      </c>
      <c r="FA9" s="10">
        <f>Data!FA9</f>
        <v>2012</v>
      </c>
      <c r="FB9" s="10">
        <f>Data!FB9</f>
        <v>2015</v>
      </c>
      <c r="FC9" s="10">
        <f>Data!FC9</f>
        <v>2012</v>
      </c>
      <c r="FD9" s="10">
        <f>Data!FD9</f>
        <v>2014</v>
      </c>
      <c r="FE9" s="10">
        <f>Data!FE9</f>
        <v>2014</v>
      </c>
      <c r="FF9" s="10">
        <f>Data!FF9</f>
        <v>2011</v>
      </c>
      <c r="FG9" s="10">
        <f>Data!FG9</f>
        <v>2015</v>
      </c>
      <c r="FH9" s="10">
        <f>Data!FH9</f>
        <v>2013</v>
      </c>
      <c r="FI9" s="10">
        <f>Data!FI9</f>
        <v>2012</v>
      </c>
      <c r="FJ9" s="10">
        <f>Data!FJ9</f>
        <v>2011</v>
      </c>
      <c r="FK9" s="10">
        <f>Data!FK9</f>
        <v>2011</v>
      </c>
      <c r="FL9" s="10">
        <f>Data!FL9</f>
        <v>2012</v>
      </c>
      <c r="FM9" s="10">
        <f>Data!FM9</f>
        <v>2011</v>
      </c>
      <c r="FN9" s="10">
        <f>Data!FN9</f>
        <v>2015</v>
      </c>
      <c r="FO9" s="10">
        <f>Data!FO9</f>
        <v>2011</v>
      </c>
      <c r="FP9" s="10">
        <f>Data!FP9</f>
        <v>2015</v>
      </c>
      <c r="FQ9" s="10">
        <f>Data!FQ9</f>
        <v>2015</v>
      </c>
      <c r="FR9" s="10">
        <f>Data!FR9</f>
        <v>2013</v>
      </c>
      <c r="FS9" s="10">
        <f>Data!FS9</f>
        <v>2013</v>
      </c>
      <c r="FT9" s="10">
        <f>Data!FT9</f>
        <v>2012</v>
      </c>
      <c r="FU9" s="10">
        <f>Data!FU9</f>
        <v>2012</v>
      </c>
      <c r="FV9" s="10">
        <f>Data!FV9</f>
        <v>2014</v>
      </c>
      <c r="FW9" s="10">
        <f>Data!FW9</f>
        <v>2011</v>
      </c>
      <c r="FX9" s="10">
        <f>Data!FX9</f>
        <v>2012</v>
      </c>
      <c r="FY9" s="10">
        <f>Data!FY9</f>
        <v>2013</v>
      </c>
      <c r="FZ9" s="10">
        <f>Data!FZ9</f>
        <v>2013</v>
      </c>
      <c r="GA9" s="10">
        <f>Data!GA9</f>
        <v>2015</v>
      </c>
      <c r="GB9" s="10">
        <f>Data!GB9</f>
        <v>2014</v>
      </c>
      <c r="GC9" s="10">
        <f>Data!GC9</f>
        <v>2014</v>
      </c>
      <c r="GD9" s="10">
        <f>Data!GD9</f>
        <v>2011</v>
      </c>
      <c r="GE9" s="10">
        <f>Data!GE9</f>
        <v>2014</v>
      </c>
      <c r="GF9" s="10">
        <f>Data!GF9</f>
        <v>2014</v>
      </c>
      <c r="GG9" s="10">
        <f>Data!GG9</f>
        <v>2015</v>
      </c>
      <c r="GH9" s="10">
        <f>Data!GH9</f>
        <v>2012</v>
      </c>
      <c r="GI9" s="10">
        <f>Data!GI9</f>
        <v>2011</v>
      </c>
      <c r="GJ9" s="10">
        <f>Data!GJ9</f>
        <v>2014</v>
      </c>
      <c r="GK9" s="10">
        <f>Data!GK9</f>
        <v>2013</v>
      </c>
      <c r="GL9" s="10">
        <f>Data!GL9</f>
        <v>2013</v>
      </c>
      <c r="GM9" s="10">
        <f>Data!GM9</f>
        <v>2015</v>
      </c>
      <c r="GN9" s="10">
        <f>Data!GN9</f>
        <v>2013</v>
      </c>
      <c r="GO9" s="10">
        <f>Data!GO9</f>
        <v>2011</v>
      </c>
      <c r="GP9" s="10">
        <f>Data!GP9</f>
        <v>2012</v>
      </c>
      <c r="GQ9" s="10">
        <f>Data!GQ9</f>
        <v>2013</v>
      </c>
      <c r="GR9" s="10">
        <f>Data!GR9</f>
        <v>2014</v>
      </c>
      <c r="GS9" s="10">
        <f>Data!GS9</f>
        <v>2011</v>
      </c>
      <c r="GT9" s="10">
        <f>Data!GT9</f>
        <v>2012</v>
      </c>
      <c r="GU9" s="10">
        <f>Data!GU9</f>
        <v>2012</v>
      </c>
      <c r="GV9" s="10">
        <f>Data!GV9</f>
        <v>2011</v>
      </c>
      <c r="GW9" s="10">
        <f>Data!GW9</f>
        <v>2015</v>
      </c>
      <c r="GX9" s="10">
        <f>Data!GX9</f>
        <v>2014</v>
      </c>
      <c r="GY9" s="10">
        <f>Data!GY9</f>
        <v>2014</v>
      </c>
      <c r="GZ9" s="10">
        <f>Data!GZ9</f>
        <v>2014</v>
      </c>
      <c r="HA9" s="10">
        <f>Data!HA9</f>
        <v>2011</v>
      </c>
      <c r="HB9" s="10">
        <f>Data!HB9</f>
        <v>2013</v>
      </c>
      <c r="HC9" s="10">
        <f>Data!HC9</f>
        <v>2013</v>
      </c>
      <c r="HD9" s="10">
        <f>Data!HD9</f>
        <v>2014</v>
      </c>
      <c r="HE9" s="10">
        <f>Data!HE9</f>
        <v>2015</v>
      </c>
      <c r="HF9" s="10">
        <f>Data!HF9</f>
        <v>2012</v>
      </c>
      <c r="HG9" s="10">
        <f>Data!HG9</f>
        <v>2015</v>
      </c>
      <c r="HH9" s="10">
        <f>Data!HH9</f>
        <v>2014</v>
      </c>
      <c r="HI9" s="10">
        <f>Data!HI9</f>
        <v>2011</v>
      </c>
      <c r="HJ9" s="10">
        <f>Data!HJ9</f>
        <v>2015</v>
      </c>
      <c r="HK9" s="10">
        <f>Data!HK9</f>
        <v>2013</v>
      </c>
      <c r="HL9" s="10">
        <f>Data!HL9</f>
        <v>2011</v>
      </c>
      <c r="HM9" s="10">
        <f>Data!HM9</f>
        <v>2014</v>
      </c>
      <c r="HN9" s="10">
        <f>Data!HN9</f>
        <v>2011</v>
      </c>
      <c r="HO9" s="10">
        <f>Data!HO9</f>
        <v>2013</v>
      </c>
      <c r="HP9" s="10">
        <f>Data!HP9</f>
        <v>2012</v>
      </c>
      <c r="HQ9" s="10">
        <f>Data!HQ9</f>
        <v>2015</v>
      </c>
      <c r="HR9" s="10">
        <f>Data!HR9</f>
        <v>2014</v>
      </c>
      <c r="HS9" s="10">
        <f>Data!HS9</f>
        <v>2011</v>
      </c>
      <c r="HT9" s="10">
        <f>Data!HT9</f>
        <v>2015</v>
      </c>
      <c r="HU9" s="10">
        <f>Data!HU9</f>
        <v>2015</v>
      </c>
      <c r="HV9" s="10">
        <f>Data!HV9</f>
        <v>2013</v>
      </c>
      <c r="HW9" s="10">
        <f>Data!HW9</f>
        <v>2012</v>
      </c>
      <c r="HX9" s="10">
        <f>Data!HX9</f>
        <v>2014</v>
      </c>
      <c r="HY9" s="10">
        <f>Data!HY9</f>
        <v>2014</v>
      </c>
      <c r="HZ9" s="10">
        <f>Data!HZ9</f>
        <v>2014</v>
      </c>
      <c r="IA9" s="10">
        <f>Data!IA9</f>
        <v>2013</v>
      </c>
      <c r="IB9" s="10">
        <f>Data!IB9</f>
        <v>2013</v>
      </c>
      <c r="IC9" s="10">
        <f>Data!IC9</f>
        <v>2015</v>
      </c>
      <c r="ID9" s="10">
        <f>Data!ID9</f>
        <v>2014</v>
      </c>
      <c r="IE9" s="10">
        <f>Data!IE9</f>
        <v>2014</v>
      </c>
      <c r="IF9" s="10">
        <f>Data!IF9</f>
        <v>2011</v>
      </c>
      <c r="IG9" s="10">
        <f>Data!IG9</f>
        <v>2012</v>
      </c>
      <c r="IH9" s="10">
        <f>Data!IH9</f>
        <v>2011</v>
      </c>
      <c r="II9" s="10">
        <f>Data!II9</f>
        <v>2011</v>
      </c>
      <c r="IJ9" s="10">
        <f>Data!IJ9</f>
        <v>2014</v>
      </c>
      <c r="IK9" s="10">
        <f>Data!IK9</f>
        <v>2014</v>
      </c>
      <c r="IL9" s="10">
        <f>Data!IL9</f>
        <v>2015</v>
      </c>
      <c r="IM9" s="10">
        <f>Data!IM9</f>
        <v>2015</v>
      </c>
      <c r="IN9" s="10">
        <f>Data!IN9</f>
        <v>2011</v>
      </c>
      <c r="IO9" s="10">
        <f>Data!IO9</f>
        <v>2014</v>
      </c>
      <c r="IP9" s="10">
        <f>Data!IP9</f>
        <v>2013</v>
      </c>
      <c r="IQ9" s="10">
        <f>Data!IQ9</f>
        <v>2014</v>
      </c>
      <c r="IR9" s="10">
        <f>Data!IR9</f>
        <v>2012</v>
      </c>
    </row>
    <row r="10" spans="1:252" s="4" customFormat="1" ht="4.1500000000000004" customHeight="1" x14ac:dyDescent="0.35">
      <c r="B10" s="12"/>
    </row>
    <row r="11" spans="1:252" s="7" customFormat="1" ht="15" customHeight="1" x14ac:dyDescent="0.35">
      <c r="A11" s="2"/>
      <c r="B11" s="29" t="s">
        <v>277</v>
      </c>
    </row>
    <row r="12" spans="1:252" s="7" customFormat="1" ht="15" customHeight="1" x14ac:dyDescent="0.35">
      <c r="A12" s="2"/>
      <c r="B12" s="13">
        <v>2011</v>
      </c>
      <c r="C12" s="24" cm="1">
        <f t="array" ref="C12">SUMPRODUCT(C$7:C$8,TRANSPOSE('Investment Inc.'!$C4:$D4))</f>
        <v>9.8000000000000004E-2</v>
      </c>
      <c r="D12" s="24" cm="1">
        <f t="array" ref="D12">SUMPRODUCT(D$7:D$8,TRANSPOSE('Investment Inc.'!$C4:$D4))</f>
        <v>0.14200000000000002</v>
      </c>
      <c r="E12" s="24" cm="1">
        <f t="array" ref="E12">SUMPRODUCT(E$7:E$8,TRANSPOSE('Investment Inc.'!$C4:$D4))</f>
        <v>0.11799999999999999</v>
      </c>
      <c r="F12" s="24" cm="1">
        <f t="array" ref="F12">SUMPRODUCT(F$7:F$8,TRANSPOSE('Investment Inc.'!$C4:$D4))</f>
        <v>0.15800000000000003</v>
      </c>
      <c r="G12" s="24" cm="1">
        <f t="array" ref="G12">SUMPRODUCT(G$7:G$8,TRANSPOSE('Investment Inc.'!$C4:$D4))</f>
        <v>0.106</v>
      </c>
      <c r="H12" s="24" cm="1">
        <f t="array" ref="H12">SUMPRODUCT(H$7:H$8,TRANSPOSE('Investment Inc.'!$C4:$D4))</f>
        <v>0.13800000000000001</v>
      </c>
      <c r="I12" s="24" cm="1">
        <f t="array" ref="I12">SUMPRODUCT(I$7:I$8,TRANSPOSE('Investment Inc.'!$C4:$D4))</f>
        <v>0.09</v>
      </c>
      <c r="J12" s="24" cm="1">
        <f t="array" ref="J12">SUMPRODUCT(J$7:J$8,TRANSPOSE('Investment Inc.'!$C4:$D4))</f>
        <v>0.13</v>
      </c>
      <c r="K12" s="24" cm="1">
        <f t="array" ref="K12">SUMPRODUCT(K$7:K$8,TRANSPOSE('Investment Inc.'!$C4:$D4))</f>
        <v>0.10200000000000001</v>
      </c>
      <c r="L12" s="24" cm="1">
        <f t="array" ref="L12">SUMPRODUCT(L$7:L$8,TRANSPOSE('Investment Inc.'!$C4:$D4))</f>
        <v>0.126</v>
      </c>
      <c r="M12" s="24" cm="1">
        <f t="array" ref="M12">SUMPRODUCT(M$7:M$8,TRANSPOSE('Investment Inc.'!$C4:$D4))</f>
        <v>0.16600000000000001</v>
      </c>
      <c r="N12" s="24" cm="1">
        <f t="array" ref="N12">SUMPRODUCT(N$7:N$8,TRANSPOSE('Investment Inc.'!$C4:$D4))</f>
        <v>0.154</v>
      </c>
      <c r="O12" s="24" cm="1">
        <f t="array" ref="O12">SUMPRODUCT(O$7:O$8,TRANSPOSE('Investment Inc.'!$C4:$D4))</f>
        <v>9.4E-2</v>
      </c>
      <c r="P12" s="24" cm="1">
        <f t="array" ref="P12">SUMPRODUCT(P$7:P$8,TRANSPOSE('Investment Inc.'!$C4:$D4))</f>
        <v>0.13800000000000001</v>
      </c>
      <c r="Q12" s="24" cm="1">
        <f t="array" ref="Q12">SUMPRODUCT(Q$7:Q$8,TRANSPOSE('Investment Inc.'!$C4:$D4))</f>
        <v>0.13400000000000001</v>
      </c>
      <c r="R12" s="24" cm="1">
        <f t="array" ref="R12">SUMPRODUCT(R$7:R$8,TRANSPOSE('Investment Inc.'!$C4:$D4))</f>
        <v>0.14599999999999999</v>
      </c>
      <c r="S12" s="24" cm="1">
        <f t="array" ref="S12">SUMPRODUCT(S$7:S$8,TRANSPOSE('Investment Inc.'!$C4:$D4))</f>
        <v>0.114</v>
      </c>
      <c r="T12" s="24" cm="1">
        <f t="array" ref="T12">SUMPRODUCT(T$7:T$8,TRANSPOSE('Investment Inc.'!$C4:$D4))</f>
        <v>0.14599999999999999</v>
      </c>
      <c r="U12" s="24" cm="1">
        <f t="array" ref="U12">SUMPRODUCT(U$7:U$8,TRANSPOSE('Investment Inc.'!$C4:$D4))</f>
        <v>0.154</v>
      </c>
      <c r="V12" s="24" cm="1">
        <f t="array" ref="V12">SUMPRODUCT(V$7:V$8,TRANSPOSE('Investment Inc.'!$C4:$D4))</f>
        <v>9.4E-2</v>
      </c>
      <c r="W12" s="24" cm="1">
        <f t="array" ref="W12">SUMPRODUCT(W$7:W$8,TRANSPOSE('Investment Inc.'!$C4:$D4))</f>
        <v>0.14599999999999999</v>
      </c>
      <c r="X12" s="24" cm="1">
        <f t="array" ref="X12">SUMPRODUCT(X$7:X$8,TRANSPOSE('Investment Inc.'!$C4:$D4))</f>
        <v>0.13800000000000001</v>
      </c>
      <c r="Y12" s="24" cm="1">
        <f t="array" ref="Y12">SUMPRODUCT(Y$7:Y$8,TRANSPOSE('Investment Inc.'!$C4:$D4))</f>
        <v>0.11000000000000001</v>
      </c>
      <c r="Z12" s="24" cm="1">
        <f t="array" ref="Z12">SUMPRODUCT(Z$7:Z$8,TRANSPOSE('Investment Inc.'!$C4:$D4))</f>
        <v>0.10200000000000001</v>
      </c>
      <c r="AA12" s="24" cm="1">
        <f t="array" ref="AA12">SUMPRODUCT(AA$7:AA$8,TRANSPOSE('Investment Inc.'!$C4:$D4))</f>
        <v>0.14200000000000002</v>
      </c>
      <c r="AB12" s="24" cm="1">
        <f t="array" ref="AB12">SUMPRODUCT(AB$7:AB$8,TRANSPOSE('Investment Inc.'!$C4:$D4))</f>
        <v>0.13400000000000001</v>
      </c>
      <c r="AC12" s="24" cm="1">
        <f t="array" ref="AC12">SUMPRODUCT(AC$7:AC$8,TRANSPOSE('Investment Inc.'!$C4:$D4))</f>
        <v>0.13</v>
      </c>
      <c r="AD12" s="24" cm="1">
        <f t="array" ref="AD12">SUMPRODUCT(AD$7:AD$8,TRANSPOSE('Investment Inc.'!$C4:$D4))</f>
        <v>0.126</v>
      </c>
      <c r="AE12" s="24" cm="1">
        <f t="array" ref="AE12">SUMPRODUCT(AE$7:AE$8,TRANSPOSE('Investment Inc.'!$C4:$D4))</f>
        <v>0.126</v>
      </c>
      <c r="AF12" s="24" cm="1">
        <f t="array" ref="AF12">SUMPRODUCT(AF$7:AF$8,TRANSPOSE('Investment Inc.'!$C4:$D4))</f>
        <v>0.13800000000000001</v>
      </c>
      <c r="AG12" s="24" cm="1">
        <f t="array" ref="AG12">SUMPRODUCT(AG$7:AG$8,TRANSPOSE('Investment Inc.'!$C4:$D4))</f>
        <v>0.13400000000000001</v>
      </c>
      <c r="AH12" s="24" cm="1">
        <f t="array" ref="AH12">SUMPRODUCT(AH$7:AH$8,TRANSPOSE('Investment Inc.'!$C4:$D4))</f>
        <v>0.114</v>
      </c>
      <c r="AI12" s="24" cm="1">
        <f t="array" ref="AI12">SUMPRODUCT(AI$7:AI$8,TRANSPOSE('Investment Inc.'!$C4:$D4))</f>
        <v>0.14599999999999999</v>
      </c>
      <c r="AJ12" s="24" cm="1">
        <f t="array" ref="AJ12">SUMPRODUCT(AJ$7:AJ$8,TRANSPOSE('Investment Inc.'!$C4:$D4))</f>
        <v>0.15800000000000003</v>
      </c>
      <c r="AK12" s="24" cm="1">
        <f t="array" ref="AK12">SUMPRODUCT(AK$7:AK$8,TRANSPOSE('Investment Inc.'!$C4:$D4))</f>
        <v>0.11000000000000001</v>
      </c>
      <c r="AL12" s="24" cm="1">
        <f t="array" ref="AL12">SUMPRODUCT(AL$7:AL$8,TRANSPOSE('Investment Inc.'!$C4:$D4))</f>
        <v>0.106</v>
      </c>
      <c r="AM12" s="24" cm="1">
        <f t="array" ref="AM12">SUMPRODUCT(AM$7:AM$8,TRANSPOSE('Investment Inc.'!$C4:$D4))</f>
        <v>0.126</v>
      </c>
      <c r="AN12" s="24" cm="1">
        <f t="array" ref="AN12">SUMPRODUCT(AN$7:AN$8,TRANSPOSE('Investment Inc.'!$C4:$D4))</f>
        <v>0.14200000000000002</v>
      </c>
      <c r="AO12" s="24" cm="1">
        <f t="array" ref="AO12">SUMPRODUCT(AO$7:AO$8,TRANSPOSE('Investment Inc.'!$C4:$D4))</f>
        <v>0.154</v>
      </c>
      <c r="AP12" s="24" cm="1">
        <f t="array" ref="AP12">SUMPRODUCT(AP$7:AP$8,TRANSPOSE('Investment Inc.'!$C4:$D4))</f>
        <v>0.15800000000000003</v>
      </c>
      <c r="AQ12" s="24" cm="1">
        <f t="array" ref="AQ12">SUMPRODUCT(AQ$7:AQ$8,TRANSPOSE('Investment Inc.'!$C4:$D4))</f>
        <v>0.17</v>
      </c>
      <c r="AR12" s="24" cm="1">
        <f t="array" ref="AR12">SUMPRODUCT(AR$7:AR$8,TRANSPOSE('Investment Inc.'!$C4:$D4))</f>
        <v>0.114</v>
      </c>
      <c r="AS12" s="24" cm="1">
        <f t="array" ref="AS12">SUMPRODUCT(AS$7:AS$8,TRANSPOSE('Investment Inc.'!$C4:$D4))</f>
        <v>0.13</v>
      </c>
      <c r="AT12" s="24" cm="1">
        <f t="array" ref="AT12">SUMPRODUCT(AT$7:AT$8,TRANSPOSE('Investment Inc.'!$C4:$D4))</f>
        <v>0.13400000000000001</v>
      </c>
      <c r="AU12" s="24" cm="1">
        <f t="array" ref="AU12">SUMPRODUCT(AU$7:AU$8,TRANSPOSE('Investment Inc.'!$C4:$D4))</f>
        <v>0.14599999999999999</v>
      </c>
      <c r="AV12" s="24" cm="1">
        <f t="array" ref="AV12">SUMPRODUCT(AV$7:AV$8,TRANSPOSE('Investment Inc.'!$C4:$D4))</f>
        <v>0.11799999999999999</v>
      </c>
      <c r="AW12" s="24" cm="1">
        <f t="array" ref="AW12">SUMPRODUCT(AW$7:AW$8,TRANSPOSE('Investment Inc.'!$C4:$D4))</f>
        <v>0.13800000000000001</v>
      </c>
      <c r="AX12" s="24" cm="1">
        <f t="array" ref="AX12">SUMPRODUCT(AX$7:AX$8,TRANSPOSE('Investment Inc.'!$C4:$D4))</f>
        <v>0.15</v>
      </c>
      <c r="AY12" s="24" cm="1">
        <f t="array" ref="AY12">SUMPRODUCT(AY$7:AY$8,TRANSPOSE('Investment Inc.'!$C4:$D4))</f>
        <v>0.15</v>
      </c>
      <c r="AZ12" s="24" cm="1">
        <f t="array" ref="AZ12">SUMPRODUCT(AZ$7:AZ$8,TRANSPOSE('Investment Inc.'!$C4:$D4))</f>
        <v>0.15</v>
      </c>
      <c r="BA12" s="24" cm="1">
        <f t="array" ref="BA12">SUMPRODUCT(BA$7:BA$8,TRANSPOSE('Investment Inc.'!$C4:$D4))</f>
        <v>0.16200000000000003</v>
      </c>
      <c r="BB12" s="24" cm="1">
        <f t="array" ref="BB12">SUMPRODUCT(BB$7:BB$8,TRANSPOSE('Investment Inc.'!$C4:$D4))</f>
        <v>0.16200000000000003</v>
      </c>
      <c r="BC12" s="24" cm="1">
        <f t="array" ref="BC12">SUMPRODUCT(BC$7:BC$8,TRANSPOSE('Investment Inc.'!$C4:$D4))</f>
        <v>0.106</v>
      </c>
      <c r="BD12" s="24" cm="1">
        <f t="array" ref="BD12">SUMPRODUCT(BD$7:BD$8,TRANSPOSE('Investment Inc.'!$C4:$D4))</f>
        <v>0.15</v>
      </c>
      <c r="BE12" s="24" cm="1">
        <f t="array" ref="BE12">SUMPRODUCT(BE$7:BE$8,TRANSPOSE('Investment Inc.'!$C4:$D4))</f>
        <v>0.09</v>
      </c>
      <c r="BF12" s="24" cm="1">
        <f t="array" ref="BF12">SUMPRODUCT(BF$7:BF$8,TRANSPOSE('Investment Inc.'!$C4:$D4))</f>
        <v>0.106</v>
      </c>
      <c r="BG12" s="24" cm="1">
        <f t="array" ref="BG12">SUMPRODUCT(BG$7:BG$8,TRANSPOSE('Investment Inc.'!$C4:$D4))</f>
        <v>0.122</v>
      </c>
      <c r="BH12" s="24" cm="1">
        <f t="array" ref="BH12">SUMPRODUCT(BH$7:BH$8,TRANSPOSE('Investment Inc.'!$C4:$D4))</f>
        <v>0.16600000000000001</v>
      </c>
      <c r="BI12" s="24" cm="1">
        <f t="array" ref="BI12">SUMPRODUCT(BI$7:BI$8,TRANSPOSE('Investment Inc.'!$C4:$D4))</f>
        <v>0.16600000000000001</v>
      </c>
      <c r="BJ12" s="24" cm="1">
        <f t="array" ref="BJ12">SUMPRODUCT(BJ$7:BJ$8,TRANSPOSE('Investment Inc.'!$C4:$D4))</f>
        <v>0.15800000000000003</v>
      </c>
      <c r="BK12" s="24" cm="1">
        <f t="array" ref="BK12">SUMPRODUCT(BK$7:BK$8,TRANSPOSE('Investment Inc.'!$C4:$D4))</f>
        <v>0.126</v>
      </c>
      <c r="BL12" s="24" cm="1">
        <f t="array" ref="BL12">SUMPRODUCT(BL$7:BL$8,TRANSPOSE('Investment Inc.'!$C4:$D4))</f>
        <v>0.122</v>
      </c>
      <c r="BM12" s="24" cm="1">
        <f t="array" ref="BM12">SUMPRODUCT(BM$7:BM$8,TRANSPOSE('Investment Inc.'!$C4:$D4))</f>
        <v>0.13</v>
      </c>
      <c r="BN12" s="24" cm="1">
        <f t="array" ref="BN12">SUMPRODUCT(BN$7:BN$8,TRANSPOSE('Investment Inc.'!$C4:$D4))</f>
        <v>0.13400000000000001</v>
      </c>
      <c r="BO12" s="24" cm="1">
        <f t="array" ref="BO12">SUMPRODUCT(BO$7:BO$8,TRANSPOSE('Investment Inc.'!$C4:$D4))</f>
        <v>0.122</v>
      </c>
      <c r="BP12" s="24" cm="1">
        <f t="array" ref="BP12">SUMPRODUCT(BP$7:BP$8,TRANSPOSE('Investment Inc.'!$C4:$D4))</f>
        <v>0.14200000000000002</v>
      </c>
      <c r="BQ12" s="24" cm="1">
        <f t="array" ref="BQ12">SUMPRODUCT(BQ$7:BQ$8,TRANSPOSE('Investment Inc.'!$C4:$D4))</f>
        <v>0.16200000000000003</v>
      </c>
      <c r="BR12" s="24" cm="1">
        <f t="array" ref="BR12">SUMPRODUCT(BR$7:BR$8,TRANSPOSE('Investment Inc.'!$C4:$D4))</f>
        <v>0.16200000000000003</v>
      </c>
      <c r="BS12" s="24" cm="1">
        <f t="array" ref="BS12">SUMPRODUCT(BS$7:BS$8,TRANSPOSE('Investment Inc.'!$C4:$D4))</f>
        <v>0.13400000000000001</v>
      </c>
      <c r="BT12" s="24" cm="1">
        <f t="array" ref="BT12">SUMPRODUCT(BT$7:BT$8,TRANSPOSE('Investment Inc.'!$C4:$D4))</f>
        <v>0.14200000000000002</v>
      </c>
      <c r="BU12" s="24" cm="1">
        <f t="array" ref="BU12">SUMPRODUCT(BU$7:BU$8,TRANSPOSE('Investment Inc.'!$C4:$D4))</f>
        <v>0.13800000000000001</v>
      </c>
      <c r="BV12" s="24" cm="1">
        <f t="array" ref="BV12">SUMPRODUCT(BV$7:BV$8,TRANSPOSE('Investment Inc.'!$C4:$D4))</f>
        <v>0.122</v>
      </c>
      <c r="BW12" s="24" cm="1">
        <f t="array" ref="BW12">SUMPRODUCT(BW$7:BW$8,TRANSPOSE('Investment Inc.'!$C4:$D4))</f>
        <v>9.4E-2</v>
      </c>
      <c r="BX12" s="24" cm="1">
        <f t="array" ref="BX12">SUMPRODUCT(BX$7:BX$8,TRANSPOSE('Investment Inc.'!$C4:$D4))</f>
        <v>0.11000000000000001</v>
      </c>
      <c r="BY12" s="24" cm="1">
        <f t="array" ref="BY12">SUMPRODUCT(BY$7:BY$8,TRANSPOSE('Investment Inc.'!$C4:$D4))</f>
        <v>0.13800000000000001</v>
      </c>
      <c r="BZ12" s="24" cm="1">
        <f t="array" ref="BZ12">SUMPRODUCT(BZ$7:BZ$8,TRANSPOSE('Investment Inc.'!$C4:$D4))</f>
        <v>0.13</v>
      </c>
      <c r="CA12" s="24" cm="1">
        <f t="array" ref="CA12">SUMPRODUCT(CA$7:CA$8,TRANSPOSE('Investment Inc.'!$C4:$D4))</f>
        <v>0.15800000000000003</v>
      </c>
      <c r="CB12" s="24" cm="1">
        <f t="array" ref="CB12">SUMPRODUCT(CB$7:CB$8,TRANSPOSE('Investment Inc.'!$C4:$D4))</f>
        <v>0.14599999999999999</v>
      </c>
      <c r="CC12" s="24" cm="1">
        <f t="array" ref="CC12">SUMPRODUCT(CC$7:CC$8,TRANSPOSE('Investment Inc.'!$C4:$D4))</f>
        <v>0.126</v>
      </c>
      <c r="CD12" s="24" cm="1">
        <f t="array" ref="CD12">SUMPRODUCT(CD$7:CD$8,TRANSPOSE('Investment Inc.'!$C4:$D4))</f>
        <v>0.11000000000000001</v>
      </c>
      <c r="CE12" s="24" cm="1">
        <f t="array" ref="CE12">SUMPRODUCT(CE$7:CE$8,TRANSPOSE('Investment Inc.'!$C4:$D4))</f>
        <v>0.09</v>
      </c>
      <c r="CF12" s="24" cm="1">
        <f t="array" ref="CF12">SUMPRODUCT(CF$7:CF$8,TRANSPOSE('Investment Inc.'!$C4:$D4))</f>
        <v>0.126</v>
      </c>
      <c r="CG12" s="24" cm="1">
        <f t="array" ref="CG12">SUMPRODUCT(CG$7:CG$8,TRANSPOSE('Investment Inc.'!$C4:$D4))</f>
        <v>0.10200000000000001</v>
      </c>
      <c r="CH12" s="24" cm="1">
        <f t="array" ref="CH12">SUMPRODUCT(CH$7:CH$8,TRANSPOSE('Investment Inc.'!$C4:$D4))</f>
        <v>0.11000000000000001</v>
      </c>
      <c r="CI12" s="24" cm="1">
        <f t="array" ref="CI12">SUMPRODUCT(CI$7:CI$8,TRANSPOSE('Investment Inc.'!$C4:$D4))</f>
        <v>0.126</v>
      </c>
      <c r="CJ12" s="24" cm="1">
        <f t="array" ref="CJ12">SUMPRODUCT(CJ$7:CJ$8,TRANSPOSE('Investment Inc.'!$C4:$D4))</f>
        <v>0.122</v>
      </c>
      <c r="CK12" s="24" cm="1">
        <f t="array" ref="CK12">SUMPRODUCT(CK$7:CK$8,TRANSPOSE('Investment Inc.'!$C4:$D4))</f>
        <v>9.8000000000000004E-2</v>
      </c>
      <c r="CL12" s="24" cm="1">
        <f t="array" ref="CL12">SUMPRODUCT(CL$7:CL$8,TRANSPOSE('Investment Inc.'!$C4:$D4))</f>
        <v>0.16200000000000003</v>
      </c>
      <c r="CM12" s="24" cm="1">
        <f t="array" ref="CM12">SUMPRODUCT(CM$7:CM$8,TRANSPOSE('Investment Inc.'!$C4:$D4))</f>
        <v>0.154</v>
      </c>
      <c r="CN12" s="24" cm="1">
        <f t="array" ref="CN12">SUMPRODUCT(CN$7:CN$8,TRANSPOSE('Investment Inc.'!$C4:$D4))</f>
        <v>0.16200000000000003</v>
      </c>
      <c r="CO12" s="24" cm="1">
        <f t="array" ref="CO12">SUMPRODUCT(CO$7:CO$8,TRANSPOSE('Investment Inc.'!$C4:$D4))</f>
        <v>0.154</v>
      </c>
      <c r="CP12" s="24" cm="1">
        <f t="array" ref="CP12">SUMPRODUCT(CP$7:CP$8,TRANSPOSE('Investment Inc.'!$C4:$D4))</f>
        <v>9.4E-2</v>
      </c>
      <c r="CQ12" s="24" cm="1">
        <f t="array" ref="CQ12">SUMPRODUCT(CQ$7:CQ$8,TRANSPOSE('Investment Inc.'!$C4:$D4))</f>
        <v>0.154</v>
      </c>
      <c r="CR12" s="24" cm="1">
        <f t="array" ref="CR12">SUMPRODUCT(CR$7:CR$8,TRANSPOSE('Investment Inc.'!$C4:$D4))</f>
        <v>0.106</v>
      </c>
      <c r="CS12" s="24" cm="1">
        <f t="array" ref="CS12">SUMPRODUCT(CS$7:CS$8,TRANSPOSE('Investment Inc.'!$C4:$D4))</f>
        <v>0.122</v>
      </c>
      <c r="CT12" s="24" cm="1">
        <f t="array" ref="CT12">SUMPRODUCT(CT$7:CT$8,TRANSPOSE('Investment Inc.'!$C4:$D4))</f>
        <v>0.16200000000000003</v>
      </c>
      <c r="CU12" s="24" cm="1">
        <f t="array" ref="CU12">SUMPRODUCT(CU$7:CU$8,TRANSPOSE('Investment Inc.'!$C4:$D4))</f>
        <v>0.13</v>
      </c>
      <c r="CV12" s="24" cm="1">
        <f t="array" ref="CV12">SUMPRODUCT(CV$7:CV$8,TRANSPOSE('Investment Inc.'!$C4:$D4))</f>
        <v>0.16200000000000003</v>
      </c>
      <c r="CW12" s="24" cm="1">
        <f t="array" ref="CW12">SUMPRODUCT(CW$7:CW$8,TRANSPOSE('Investment Inc.'!$C4:$D4))</f>
        <v>0.126</v>
      </c>
      <c r="CX12" s="24" cm="1">
        <f t="array" ref="CX12">SUMPRODUCT(CX$7:CX$8,TRANSPOSE('Investment Inc.'!$C4:$D4))</f>
        <v>0.13800000000000001</v>
      </c>
      <c r="CY12" s="24" cm="1">
        <f t="array" ref="CY12">SUMPRODUCT(CY$7:CY$8,TRANSPOSE('Investment Inc.'!$C4:$D4))</f>
        <v>0.14599999999999999</v>
      </c>
      <c r="CZ12" s="24" cm="1">
        <f t="array" ref="CZ12">SUMPRODUCT(CZ$7:CZ$8,TRANSPOSE('Investment Inc.'!$C4:$D4))</f>
        <v>0.13800000000000001</v>
      </c>
      <c r="DA12" s="24" cm="1">
        <f t="array" ref="DA12">SUMPRODUCT(DA$7:DA$8,TRANSPOSE('Investment Inc.'!$C4:$D4))</f>
        <v>0.11799999999999999</v>
      </c>
      <c r="DB12" s="24" cm="1">
        <f t="array" ref="DB12">SUMPRODUCT(DB$7:DB$8,TRANSPOSE('Investment Inc.'!$C4:$D4))</f>
        <v>0.14599999999999999</v>
      </c>
      <c r="DC12" s="24" cm="1">
        <f t="array" ref="DC12">SUMPRODUCT(DC$7:DC$8,TRANSPOSE('Investment Inc.'!$C4:$D4))</f>
        <v>0.126</v>
      </c>
      <c r="DD12" s="24" cm="1">
        <f t="array" ref="DD12">SUMPRODUCT(DD$7:DD$8,TRANSPOSE('Investment Inc.'!$C4:$D4))</f>
        <v>0.10200000000000001</v>
      </c>
      <c r="DE12" s="24" cm="1">
        <f t="array" ref="DE12">SUMPRODUCT(DE$7:DE$8,TRANSPOSE('Investment Inc.'!$C4:$D4))</f>
        <v>0.11799999999999999</v>
      </c>
      <c r="DF12" s="24" cm="1">
        <f t="array" ref="DF12">SUMPRODUCT(DF$7:DF$8,TRANSPOSE('Investment Inc.'!$C4:$D4))</f>
        <v>0.122</v>
      </c>
      <c r="DG12" s="24" cm="1">
        <f t="array" ref="DG12">SUMPRODUCT(DG$7:DG$8,TRANSPOSE('Investment Inc.'!$C4:$D4))</f>
        <v>0.16600000000000001</v>
      </c>
      <c r="DH12" s="24" cm="1">
        <f t="array" ref="DH12">SUMPRODUCT(DH$7:DH$8,TRANSPOSE('Investment Inc.'!$C4:$D4))</f>
        <v>0.13800000000000001</v>
      </c>
      <c r="DI12" s="24" cm="1">
        <f t="array" ref="DI12">SUMPRODUCT(DI$7:DI$8,TRANSPOSE('Investment Inc.'!$C4:$D4))</f>
        <v>0.13</v>
      </c>
      <c r="DJ12" s="24" cm="1">
        <f t="array" ref="DJ12">SUMPRODUCT(DJ$7:DJ$8,TRANSPOSE('Investment Inc.'!$C4:$D4))</f>
        <v>0.11000000000000001</v>
      </c>
      <c r="DK12" s="24" cm="1">
        <f t="array" ref="DK12">SUMPRODUCT(DK$7:DK$8,TRANSPOSE('Investment Inc.'!$C4:$D4))</f>
        <v>0.17</v>
      </c>
      <c r="DL12" s="24" cm="1">
        <f t="array" ref="DL12">SUMPRODUCT(DL$7:DL$8,TRANSPOSE('Investment Inc.'!$C4:$D4))</f>
        <v>0.13</v>
      </c>
      <c r="DM12" s="24" cm="1">
        <f t="array" ref="DM12">SUMPRODUCT(DM$7:DM$8,TRANSPOSE('Investment Inc.'!$C4:$D4))</f>
        <v>0.14599999999999999</v>
      </c>
      <c r="DN12" s="24" cm="1">
        <f t="array" ref="DN12">SUMPRODUCT(DN$7:DN$8,TRANSPOSE('Investment Inc.'!$C4:$D4))</f>
        <v>0.106</v>
      </c>
      <c r="DO12" s="24" cm="1">
        <f t="array" ref="DO12">SUMPRODUCT(DO$7:DO$8,TRANSPOSE('Investment Inc.'!$C4:$D4))</f>
        <v>0.15800000000000003</v>
      </c>
      <c r="DP12" s="24" cm="1">
        <f t="array" ref="DP12">SUMPRODUCT(DP$7:DP$8,TRANSPOSE('Investment Inc.'!$C4:$D4))</f>
        <v>0.106</v>
      </c>
      <c r="DQ12" s="24" cm="1">
        <f t="array" ref="DQ12">SUMPRODUCT(DQ$7:DQ$8,TRANSPOSE('Investment Inc.'!$C4:$D4))</f>
        <v>0.15800000000000003</v>
      </c>
      <c r="DR12" s="24" cm="1">
        <f t="array" ref="DR12">SUMPRODUCT(DR$7:DR$8,TRANSPOSE('Investment Inc.'!$C4:$D4))</f>
        <v>9.8000000000000004E-2</v>
      </c>
      <c r="DS12" s="24" cm="1">
        <f t="array" ref="DS12">SUMPRODUCT(DS$7:DS$8,TRANSPOSE('Investment Inc.'!$C4:$D4))</f>
        <v>0.16200000000000003</v>
      </c>
      <c r="DT12" s="24" cm="1">
        <f t="array" ref="DT12">SUMPRODUCT(DT$7:DT$8,TRANSPOSE('Investment Inc.'!$C4:$D4))</f>
        <v>0.11799999999999999</v>
      </c>
      <c r="DU12" s="24" cm="1">
        <f t="array" ref="DU12">SUMPRODUCT(DU$7:DU$8,TRANSPOSE('Investment Inc.'!$C4:$D4))</f>
        <v>0.13400000000000001</v>
      </c>
      <c r="DV12" s="24" cm="1">
        <f t="array" ref="DV12">SUMPRODUCT(DV$7:DV$8,TRANSPOSE('Investment Inc.'!$C4:$D4))</f>
        <v>0.10200000000000001</v>
      </c>
      <c r="DW12" s="24" cm="1">
        <f t="array" ref="DW12">SUMPRODUCT(DW$7:DW$8,TRANSPOSE('Investment Inc.'!$C4:$D4))</f>
        <v>0.126</v>
      </c>
      <c r="DX12" s="24" cm="1">
        <f t="array" ref="DX12">SUMPRODUCT(DX$7:DX$8,TRANSPOSE('Investment Inc.'!$C4:$D4))</f>
        <v>0.14599999999999999</v>
      </c>
      <c r="DY12" s="24" cm="1">
        <f t="array" ref="DY12">SUMPRODUCT(DY$7:DY$8,TRANSPOSE('Investment Inc.'!$C4:$D4))</f>
        <v>0.13400000000000001</v>
      </c>
      <c r="DZ12" s="24" cm="1">
        <f t="array" ref="DZ12">SUMPRODUCT(DZ$7:DZ$8,TRANSPOSE('Investment Inc.'!$C4:$D4))</f>
        <v>9.4E-2</v>
      </c>
      <c r="EA12" s="24" cm="1">
        <f t="array" ref="EA12">SUMPRODUCT(EA$7:EA$8,TRANSPOSE('Investment Inc.'!$C4:$D4))</f>
        <v>0.13400000000000001</v>
      </c>
      <c r="EB12" s="24" cm="1">
        <f t="array" ref="EB12">SUMPRODUCT(EB$7:EB$8,TRANSPOSE('Investment Inc.'!$C4:$D4))</f>
        <v>0.11000000000000001</v>
      </c>
      <c r="EC12" s="24" cm="1">
        <f t="array" ref="EC12">SUMPRODUCT(EC$7:EC$8,TRANSPOSE('Investment Inc.'!$C4:$D4))</f>
        <v>0.13</v>
      </c>
      <c r="ED12" s="24" cm="1">
        <f t="array" ref="ED12">SUMPRODUCT(ED$7:ED$8,TRANSPOSE('Investment Inc.'!$C4:$D4))</f>
        <v>0.13400000000000001</v>
      </c>
      <c r="EE12" s="24" cm="1">
        <f t="array" ref="EE12">SUMPRODUCT(EE$7:EE$8,TRANSPOSE('Investment Inc.'!$C4:$D4))</f>
        <v>0.126</v>
      </c>
      <c r="EF12" s="24" cm="1">
        <f t="array" ref="EF12">SUMPRODUCT(EF$7:EF$8,TRANSPOSE('Investment Inc.'!$C4:$D4))</f>
        <v>0.13800000000000001</v>
      </c>
      <c r="EG12" s="24" cm="1">
        <f t="array" ref="EG12">SUMPRODUCT(EG$7:EG$8,TRANSPOSE('Investment Inc.'!$C4:$D4))</f>
        <v>0.154</v>
      </c>
      <c r="EH12" s="24" cm="1">
        <f t="array" ref="EH12">SUMPRODUCT(EH$7:EH$8,TRANSPOSE('Investment Inc.'!$C4:$D4))</f>
        <v>0.14599999999999999</v>
      </c>
      <c r="EI12" s="24" cm="1">
        <f t="array" ref="EI12">SUMPRODUCT(EI$7:EI$8,TRANSPOSE('Investment Inc.'!$C4:$D4))</f>
        <v>0.13</v>
      </c>
      <c r="EJ12" s="24" cm="1">
        <f t="array" ref="EJ12">SUMPRODUCT(EJ$7:EJ$8,TRANSPOSE('Investment Inc.'!$C4:$D4))</f>
        <v>0.14200000000000002</v>
      </c>
      <c r="EK12" s="24" cm="1">
        <f t="array" ref="EK12">SUMPRODUCT(EK$7:EK$8,TRANSPOSE('Investment Inc.'!$C4:$D4))</f>
        <v>0.11799999999999999</v>
      </c>
      <c r="EL12" s="24" cm="1">
        <f t="array" ref="EL12">SUMPRODUCT(EL$7:EL$8,TRANSPOSE('Investment Inc.'!$C4:$D4))</f>
        <v>0.106</v>
      </c>
      <c r="EM12" s="24" cm="1">
        <f t="array" ref="EM12">SUMPRODUCT(EM$7:EM$8,TRANSPOSE('Investment Inc.'!$C4:$D4))</f>
        <v>9.8000000000000004E-2</v>
      </c>
      <c r="EN12" s="24" cm="1">
        <f t="array" ref="EN12">SUMPRODUCT(EN$7:EN$8,TRANSPOSE('Investment Inc.'!$C4:$D4))</f>
        <v>0.13800000000000001</v>
      </c>
      <c r="EO12" s="24" cm="1">
        <f t="array" ref="EO12">SUMPRODUCT(EO$7:EO$8,TRANSPOSE('Investment Inc.'!$C4:$D4))</f>
        <v>0.154</v>
      </c>
      <c r="EP12" s="24" cm="1">
        <f t="array" ref="EP12">SUMPRODUCT(EP$7:EP$8,TRANSPOSE('Investment Inc.'!$C4:$D4))</f>
        <v>0.11000000000000001</v>
      </c>
      <c r="EQ12" s="24" cm="1">
        <f t="array" ref="EQ12">SUMPRODUCT(EQ$7:EQ$8,TRANSPOSE('Investment Inc.'!$C4:$D4))</f>
        <v>0.11799999999999999</v>
      </c>
      <c r="ER12" s="24" cm="1">
        <f t="array" ref="ER12">SUMPRODUCT(ER$7:ER$8,TRANSPOSE('Investment Inc.'!$C4:$D4))</f>
        <v>0.14200000000000002</v>
      </c>
      <c r="ES12" s="24" cm="1">
        <f t="array" ref="ES12">SUMPRODUCT(ES$7:ES$8,TRANSPOSE('Investment Inc.'!$C4:$D4))</f>
        <v>0.11799999999999999</v>
      </c>
      <c r="ET12" s="24" cm="1">
        <f t="array" ref="ET12">SUMPRODUCT(ET$7:ET$8,TRANSPOSE('Investment Inc.'!$C4:$D4))</f>
        <v>9.4E-2</v>
      </c>
      <c r="EU12" s="24" cm="1">
        <f t="array" ref="EU12">SUMPRODUCT(EU$7:EU$8,TRANSPOSE('Investment Inc.'!$C4:$D4))</f>
        <v>9.4E-2</v>
      </c>
      <c r="EV12" s="24" cm="1">
        <f t="array" ref="EV12">SUMPRODUCT(EV$7:EV$8,TRANSPOSE('Investment Inc.'!$C4:$D4))</f>
        <v>0.13400000000000001</v>
      </c>
      <c r="EW12" s="24" cm="1">
        <f t="array" ref="EW12">SUMPRODUCT(EW$7:EW$8,TRANSPOSE('Investment Inc.'!$C4:$D4))</f>
        <v>0.106</v>
      </c>
      <c r="EX12" s="24" cm="1">
        <f t="array" ref="EX12">SUMPRODUCT(EX$7:EX$8,TRANSPOSE('Investment Inc.'!$C4:$D4))</f>
        <v>0.126</v>
      </c>
      <c r="EY12" s="24" cm="1">
        <f t="array" ref="EY12">SUMPRODUCT(EY$7:EY$8,TRANSPOSE('Investment Inc.'!$C4:$D4))</f>
        <v>0.15</v>
      </c>
      <c r="EZ12" s="24" cm="1">
        <f t="array" ref="EZ12">SUMPRODUCT(EZ$7:EZ$8,TRANSPOSE('Investment Inc.'!$C4:$D4))</f>
        <v>0.13400000000000001</v>
      </c>
      <c r="FA12" s="24" cm="1">
        <f t="array" ref="FA12">SUMPRODUCT(FA$7:FA$8,TRANSPOSE('Investment Inc.'!$C4:$D4))</f>
        <v>0.14200000000000002</v>
      </c>
      <c r="FB12" s="24" cm="1">
        <f t="array" ref="FB12">SUMPRODUCT(FB$7:FB$8,TRANSPOSE('Investment Inc.'!$C4:$D4))</f>
        <v>0.122</v>
      </c>
      <c r="FC12" s="24" cm="1">
        <f t="array" ref="FC12">SUMPRODUCT(FC$7:FC$8,TRANSPOSE('Investment Inc.'!$C4:$D4))</f>
        <v>0.11000000000000001</v>
      </c>
      <c r="FD12" s="24" cm="1">
        <f t="array" ref="FD12">SUMPRODUCT(FD$7:FD$8,TRANSPOSE('Investment Inc.'!$C4:$D4))</f>
        <v>0.114</v>
      </c>
      <c r="FE12" s="24" cm="1">
        <f t="array" ref="FE12">SUMPRODUCT(FE$7:FE$8,TRANSPOSE('Investment Inc.'!$C4:$D4))</f>
        <v>0.122</v>
      </c>
      <c r="FF12" s="24" cm="1">
        <f t="array" ref="FF12">SUMPRODUCT(FF$7:FF$8,TRANSPOSE('Investment Inc.'!$C4:$D4))</f>
        <v>0.14599999999999999</v>
      </c>
      <c r="FG12" s="24" cm="1">
        <f t="array" ref="FG12">SUMPRODUCT(FG$7:FG$8,TRANSPOSE('Investment Inc.'!$C4:$D4))</f>
        <v>0.10200000000000001</v>
      </c>
      <c r="FH12" s="24" cm="1">
        <f t="array" ref="FH12">SUMPRODUCT(FH$7:FH$8,TRANSPOSE('Investment Inc.'!$C4:$D4))</f>
        <v>0.122</v>
      </c>
      <c r="FI12" s="24" cm="1">
        <f t="array" ref="FI12">SUMPRODUCT(FI$7:FI$8,TRANSPOSE('Investment Inc.'!$C4:$D4))</f>
        <v>0.11799999999999999</v>
      </c>
      <c r="FJ12" s="24" cm="1">
        <f t="array" ref="FJ12">SUMPRODUCT(FJ$7:FJ$8,TRANSPOSE('Investment Inc.'!$C4:$D4))</f>
        <v>0.11799999999999999</v>
      </c>
      <c r="FK12" s="24" cm="1">
        <f t="array" ref="FK12">SUMPRODUCT(FK$7:FK$8,TRANSPOSE('Investment Inc.'!$C4:$D4))</f>
        <v>0.11000000000000001</v>
      </c>
      <c r="FL12" s="24" cm="1">
        <f t="array" ref="FL12">SUMPRODUCT(FL$7:FL$8,TRANSPOSE('Investment Inc.'!$C4:$D4))</f>
        <v>0.126</v>
      </c>
      <c r="FM12" s="24" cm="1">
        <f t="array" ref="FM12">SUMPRODUCT(FM$7:FM$8,TRANSPOSE('Investment Inc.'!$C4:$D4))</f>
        <v>0.13</v>
      </c>
      <c r="FN12" s="24" cm="1">
        <f t="array" ref="FN12">SUMPRODUCT(FN$7:FN$8,TRANSPOSE('Investment Inc.'!$C4:$D4))</f>
        <v>0.11000000000000001</v>
      </c>
      <c r="FO12" s="24" cm="1">
        <f t="array" ref="FO12">SUMPRODUCT(FO$7:FO$8,TRANSPOSE('Investment Inc.'!$C4:$D4))</f>
        <v>0.15800000000000003</v>
      </c>
      <c r="FP12" s="24" cm="1">
        <f t="array" ref="FP12">SUMPRODUCT(FP$7:FP$8,TRANSPOSE('Investment Inc.'!$C4:$D4))</f>
        <v>0.114</v>
      </c>
      <c r="FQ12" s="24" cm="1">
        <f t="array" ref="FQ12">SUMPRODUCT(FQ$7:FQ$8,TRANSPOSE('Investment Inc.'!$C4:$D4))</f>
        <v>9.8000000000000004E-2</v>
      </c>
      <c r="FR12" s="24" cm="1">
        <f t="array" ref="FR12">SUMPRODUCT(FR$7:FR$8,TRANSPOSE('Investment Inc.'!$C4:$D4))</f>
        <v>0.11000000000000001</v>
      </c>
      <c r="FS12" s="24" cm="1">
        <f t="array" ref="FS12">SUMPRODUCT(FS$7:FS$8,TRANSPOSE('Investment Inc.'!$C4:$D4))</f>
        <v>0.16600000000000001</v>
      </c>
      <c r="FT12" s="24" cm="1">
        <f t="array" ref="FT12">SUMPRODUCT(FT$7:FT$8,TRANSPOSE('Investment Inc.'!$C4:$D4))</f>
        <v>0.11000000000000001</v>
      </c>
      <c r="FU12" s="24" cm="1">
        <f t="array" ref="FU12">SUMPRODUCT(FU$7:FU$8,TRANSPOSE('Investment Inc.'!$C4:$D4))</f>
        <v>0.122</v>
      </c>
      <c r="FV12" s="24" cm="1">
        <f t="array" ref="FV12">SUMPRODUCT(FV$7:FV$8,TRANSPOSE('Investment Inc.'!$C4:$D4))</f>
        <v>0.16600000000000001</v>
      </c>
      <c r="FW12" s="24" cm="1">
        <f t="array" ref="FW12">SUMPRODUCT(FW$7:FW$8,TRANSPOSE('Investment Inc.'!$C4:$D4))</f>
        <v>0.10200000000000001</v>
      </c>
      <c r="FX12" s="24" cm="1">
        <f t="array" ref="FX12">SUMPRODUCT(FX$7:FX$8,TRANSPOSE('Investment Inc.'!$C4:$D4))</f>
        <v>0.14599999999999999</v>
      </c>
      <c r="FY12" s="24" cm="1">
        <f t="array" ref="FY12">SUMPRODUCT(FY$7:FY$8,TRANSPOSE('Investment Inc.'!$C4:$D4))</f>
        <v>9.4E-2</v>
      </c>
      <c r="FZ12" s="24" cm="1">
        <f t="array" ref="FZ12">SUMPRODUCT(FZ$7:FZ$8,TRANSPOSE('Investment Inc.'!$C4:$D4))</f>
        <v>0.11000000000000001</v>
      </c>
      <c r="GA12" s="24" cm="1">
        <f t="array" ref="GA12">SUMPRODUCT(GA$7:GA$8,TRANSPOSE('Investment Inc.'!$C4:$D4))</f>
        <v>0.126</v>
      </c>
      <c r="GB12" s="24" cm="1">
        <f t="array" ref="GB12">SUMPRODUCT(GB$7:GB$8,TRANSPOSE('Investment Inc.'!$C4:$D4))</f>
        <v>9.8000000000000004E-2</v>
      </c>
      <c r="GC12" s="24" cm="1">
        <f t="array" ref="GC12">SUMPRODUCT(GC$7:GC$8,TRANSPOSE('Investment Inc.'!$C4:$D4))</f>
        <v>0.13400000000000001</v>
      </c>
      <c r="GD12" s="24" cm="1">
        <f t="array" ref="GD12">SUMPRODUCT(GD$7:GD$8,TRANSPOSE('Investment Inc.'!$C4:$D4))</f>
        <v>0.15</v>
      </c>
      <c r="GE12" s="24" cm="1">
        <f t="array" ref="GE12">SUMPRODUCT(GE$7:GE$8,TRANSPOSE('Investment Inc.'!$C4:$D4))</f>
        <v>0.17</v>
      </c>
      <c r="GF12" s="24" cm="1">
        <f t="array" ref="GF12">SUMPRODUCT(GF$7:GF$8,TRANSPOSE('Investment Inc.'!$C4:$D4))</f>
        <v>9.4E-2</v>
      </c>
      <c r="GG12" s="24" cm="1">
        <f t="array" ref="GG12">SUMPRODUCT(GG$7:GG$8,TRANSPOSE('Investment Inc.'!$C4:$D4))</f>
        <v>0.15</v>
      </c>
      <c r="GH12" s="24" cm="1">
        <f t="array" ref="GH12">SUMPRODUCT(GH$7:GH$8,TRANSPOSE('Investment Inc.'!$C4:$D4))</f>
        <v>0.13</v>
      </c>
      <c r="GI12" s="24" cm="1">
        <f t="array" ref="GI12">SUMPRODUCT(GI$7:GI$8,TRANSPOSE('Investment Inc.'!$C4:$D4))</f>
        <v>0.11000000000000001</v>
      </c>
      <c r="GJ12" s="24" cm="1">
        <f t="array" ref="GJ12">SUMPRODUCT(GJ$7:GJ$8,TRANSPOSE('Investment Inc.'!$C4:$D4))</f>
        <v>0.13800000000000001</v>
      </c>
      <c r="GK12" s="24" cm="1">
        <f t="array" ref="GK12">SUMPRODUCT(GK$7:GK$8,TRANSPOSE('Investment Inc.'!$C4:$D4))</f>
        <v>0.15800000000000003</v>
      </c>
      <c r="GL12" s="24" cm="1">
        <f t="array" ref="GL12">SUMPRODUCT(GL$7:GL$8,TRANSPOSE('Investment Inc.'!$C4:$D4))</f>
        <v>9.8000000000000004E-2</v>
      </c>
      <c r="GM12" s="24" cm="1">
        <f t="array" ref="GM12">SUMPRODUCT(GM$7:GM$8,TRANSPOSE('Investment Inc.'!$C4:$D4))</f>
        <v>0.10200000000000001</v>
      </c>
      <c r="GN12" s="24" cm="1">
        <f t="array" ref="GN12">SUMPRODUCT(GN$7:GN$8,TRANSPOSE('Investment Inc.'!$C4:$D4))</f>
        <v>0.106</v>
      </c>
      <c r="GO12" s="24" cm="1">
        <f t="array" ref="GO12">SUMPRODUCT(GO$7:GO$8,TRANSPOSE('Investment Inc.'!$C4:$D4))</f>
        <v>9.4E-2</v>
      </c>
      <c r="GP12" s="24" cm="1">
        <f t="array" ref="GP12">SUMPRODUCT(GP$7:GP$8,TRANSPOSE('Investment Inc.'!$C4:$D4))</f>
        <v>0.14200000000000002</v>
      </c>
      <c r="GQ12" s="24" cm="1">
        <f t="array" ref="GQ12">SUMPRODUCT(GQ$7:GQ$8,TRANSPOSE('Investment Inc.'!$C4:$D4))</f>
        <v>0.15</v>
      </c>
      <c r="GR12" s="24" cm="1">
        <f t="array" ref="GR12">SUMPRODUCT(GR$7:GR$8,TRANSPOSE('Investment Inc.'!$C4:$D4))</f>
        <v>0.13</v>
      </c>
      <c r="GS12" s="24" cm="1">
        <f t="array" ref="GS12">SUMPRODUCT(GS$7:GS$8,TRANSPOSE('Investment Inc.'!$C4:$D4))</f>
        <v>0.106</v>
      </c>
      <c r="GT12" s="24" cm="1">
        <f t="array" ref="GT12">SUMPRODUCT(GT$7:GT$8,TRANSPOSE('Investment Inc.'!$C4:$D4))</f>
        <v>0.11799999999999999</v>
      </c>
      <c r="GU12" s="24" cm="1">
        <f t="array" ref="GU12">SUMPRODUCT(GU$7:GU$8,TRANSPOSE('Investment Inc.'!$C4:$D4))</f>
        <v>9.4E-2</v>
      </c>
      <c r="GV12" s="24" cm="1">
        <f t="array" ref="GV12">SUMPRODUCT(GV$7:GV$8,TRANSPOSE('Investment Inc.'!$C4:$D4))</f>
        <v>0.106</v>
      </c>
      <c r="GW12" s="24" cm="1">
        <f t="array" ref="GW12">SUMPRODUCT(GW$7:GW$8,TRANSPOSE('Investment Inc.'!$C4:$D4))</f>
        <v>0.17</v>
      </c>
      <c r="GX12" s="24" cm="1">
        <f t="array" ref="GX12">SUMPRODUCT(GX$7:GX$8,TRANSPOSE('Investment Inc.'!$C4:$D4))</f>
        <v>0.10200000000000001</v>
      </c>
      <c r="GY12" s="24" cm="1">
        <f t="array" ref="GY12">SUMPRODUCT(GY$7:GY$8,TRANSPOSE('Investment Inc.'!$C4:$D4))</f>
        <v>0.106</v>
      </c>
      <c r="GZ12" s="24" cm="1">
        <f t="array" ref="GZ12">SUMPRODUCT(GZ$7:GZ$8,TRANSPOSE('Investment Inc.'!$C4:$D4))</f>
        <v>0.106</v>
      </c>
      <c r="HA12" s="24" cm="1">
        <f t="array" ref="HA12">SUMPRODUCT(HA$7:HA$8,TRANSPOSE('Investment Inc.'!$C4:$D4))</f>
        <v>0.14200000000000002</v>
      </c>
      <c r="HB12" s="24" cm="1">
        <f t="array" ref="HB12">SUMPRODUCT(HB$7:HB$8,TRANSPOSE('Investment Inc.'!$C4:$D4))</f>
        <v>0.14200000000000002</v>
      </c>
      <c r="HC12" s="24" cm="1">
        <f t="array" ref="HC12">SUMPRODUCT(HC$7:HC$8,TRANSPOSE('Investment Inc.'!$C4:$D4))</f>
        <v>0.15</v>
      </c>
      <c r="HD12" s="24" cm="1">
        <f t="array" ref="HD12">SUMPRODUCT(HD$7:HD$8,TRANSPOSE('Investment Inc.'!$C4:$D4))</f>
        <v>0.13800000000000001</v>
      </c>
      <c r="HE12" s="24" cm="1">
        <f t="array" ref="HE12">SUMPRODUCT(HE$7:HE$8,TRANSPOSE('Investment Inc.'!$C4:$D4))</f>
        <v>0.10200000000000001</v>
      </c>
      <c r="HF12" s="24" cm="1">
        <f t="array" ref="HF12">SUMPRODUCT(HF$7:HF$8,TRANSPOSE('Investment Inc.'!$C4:$D4))</f>
        <v>0.122</v>
      </c>
      <c r="HG12" s="24" cm="1">
        <f t="array" ref="HG12">SUMPRODUCT(HG$7:HG$8,TRANSPOSE('Investment Inc.'!$C4:$D4))</f>
        <v>0.09</v>
      </c>
      <c r="HH12" s="24" cm="1">
        <f t="array" ref="HH12">SUMPRODUCT(HH$7:HH$8,TRANSPOSE('Investment Inc.'!$C4:$D4))</f>
        <v>0.13</v>
      </c>
      <c r="HI12" s="24" cm="1">
        <f t="array" ref="HI12">SUMPRODUCT(HI$7:HI$8,TRANSPOSE('Investment Inc.'!$C4:$D4))</f>
        <v>0.11799999999999999</v>
      </c>
      <c r="HJ12" s="24" cm="1">
        <f t="array" ref="HJ12">SUMPRODUCT(HJ$7:HJ$8,TRANSPOSE('Investment Inc.'!$C4:$D4))</f>
        <v>0.106</v>
      </c>
      <c r="HK12" s="24" cm="1">
        <f t="array" ref="HK12">SUMPRODUCT(HK$7:HK$8,TRANSPOSE('Investment Inc.'!$C4:$D4))</f>
        <v>9.8000000000000004E-2</v>
      </c>
      <c r="HL12" s="24" cm="1">
        <f t="array" ref="HL12">SUMPRODUCT(HL$7:HL$8,TRANSPOSE('Investment Inc.'!$C4:$D4))</f>
        <v>0.122</v>
      </c>
      <c r="HM12" s="24" cm="1">
        <f t="array" ref="HM12">SUMPRODUCT(HM$7:HM$8,TRANSPOSE('Investment Inc.'!$C4:$D4))</f>
        <v>0.14599999999999999</v>
      </c>
      <c r="HN12" s="24" cm="1">
        <f t="array" ref="HN12">SUMPRODUCT(HN$7:HN$8,TRANSPOSE('Investment Inc.'!$C4:$D4))</f>
        <v>0.16600000000000001</v>
      </c>
      <c r="HO12" s="24" cm="1">
        <f t="array" ref="HO12">SUMPRODUCT(HO$7:HO$8,TRANSPOSE('Investment Inc.'!$C4:$D4))</f>
        <v>0.122</v>
      </c>
      <c r="HP12" s="24" cm="1">
        <f t="array" ref="HP12">SUMPRODUCT(HP$7:HP$8,TRANSPOSE('Investment Inc.'!$C4:$D4))</f>
        <v>0.13</v>
      </c>
      <c r="HQ12" s="24" cm="1">
        <f t="array" ref="HQ12">SUMPRODUCT(HQ$7:HQ$8,TRANSPOSE('Investment Inc.'!$C4:$D4))</f>
        <v>9.4E-2</v>
      </c>
      <c r="HR12" s="24" cm="1">
        <f t="array" ref="HR12">SUMPRODUCT(HR$7:HR$8,TRANSPOSE('Investment Inc.'!$C4:$D4))</f>
        <v>0.13800000000000001</v>
      </c>
      <c r="HS12" s="24" cm="1">
        <f t="array" ref="HS12">SUMPRODUCT(HS$7:HS$8,TRANSPOSE('Investment Inc.'!$C4:$D4))</f>
        <v>0.15800000000000003</v>
      </c>
      <c r="HT12" s="24" cm="1">
        <f t="array" ref="HT12">SUMPRODUCT(HT$7:HT$8,TRANSPOSE('Investment Inc.'!$C4:$D4))</f>
        <v>0.14200000000000002</v>
      </c>
      <c r="HU12" s="24" cm="1">
        <f t="array" ref="HU12">SUMPRODUCT(HU$7:HU$8,TRANSPOSE('Investment Inc.'!$C4:$D4))</f>
        <v>0.114</v>
      </c>
      <c r="HV12" s="24" cm="1">
        <f t="array" ref="HV12">SUMPRODUCT(HV$7:HV$8,TRANSPOSE('Investment Inc.'!$C4:$D4))</f>
        <v>0.14599999999999999</v>
      </c>
      <c r="HW12" s="24" cm="1">
        <f t="array" ref="HW12">SUMPRODUCT(HW$7:HW$8,TRANSPOSE('Investment Inc.'!$C4:$D4))</f>
        <v>0.09</v>
      </c>
      <c r="HX12" s="24" cm="1">
        <f t="array" ref="HX12">SUMPRODUCT(HX$7:HX$8,TRANSPOSE('Investment Inc.'!$C4:$D4))</f>
        <v>9.8000000000000004E-2</v>
      </c>
      <c r="HY12" s="24" cm="1">
        <f t="array" ref="HY12">SUMPRODUCT(HY$7:HY$8,TRANSPOSE('Investment Inc.'!$C4:$D4))</f>
        <v>0.11799999999999999</v>
      </c>
      <c r="HZ12" s="24" cm="1">
        <f t="array" ref="HZ12">SUMPRODUCT(HZ$7:HZ$8,TRANSPOSE('Investment Inc.'!$C4:$D4))</f>
        <v>0.14200000000000002</v>
      </c>
      <c r="IA12" s="24" cm="1">
        <f t="array" ref="IA12">SUMPRODUCT(IA$7:IA$8,TRANSPOSE('Investment Inc.'!$C4:$D4))</f>
        <v>0.13</v>
      </c>
      <c r="IB12" s="24" cm="1">
        <f t="array" ref="IB12">SUMPRODUCT(IB$7:IB$8,TRANSPOSE('Investment Inc.'!$C4:$D4))</f>
        <v>0.122</v>
      </c>
      <c r="IC12" s="24" cm="1">
        <f t="array" ref="IC12">SUMPRODUCT(IC$7:IC$8,TRANSPOSE('Investment Inc.'!$C4:$D4))</f>
        <v>0.11000000000000001</v>
      </c>
      <c r="ID12" s="24" cm="1">
        <f t="array" ref="ID12">SUMPRODUCT(ID$7:ID$8,TRANSPOSE('Investment Inc.'!$C4:$D4))</f>
        <v>0.13400000000000001</v>
      </c>
      <c r="IE12" s="24" cm="1">
        <f t="array" ref="IE12">SUMPRODUCT(IE$7:IE$8,TRANSPOSE('Investment Inc.'!$C4:$D4))</f>
        <v>0.13</v>
      </c>
      <c r="IF12" s="24" cm="1">
        <f t="array" ref="IF12">SUMPRODUCT(IF$7:IF$8,TRANSPOSE('Investment Inc.'!$C4:$D4))</f>
        <v>0.09</v>
      </c>
      <c r="IG12" s="24" cm="1">
        <f t="array" ref="IG12">SUMPRODUCT(IG$7:IG$8,TRANSPOSE('Investment Inc.'!$C4:$D4))</f>
        <v>0.16200000000000003</v>
      </c>
      <c r="IH12" s="24" cm="1">
        <f t="array" ref="IH12">SUMPRODUCT(IH$7:IH$8,TRANSPOSE('Investment Inc.'!$C4:$D4))</f>
        <v>0.09</v>
      </c>
      <c r="II12" s="24" cm="1">
        <f t="array" ref="II12">SUMPRODUCT(II$7:II$8,TRANSPOSE('Investment Inc.'!$C4:$D4))</f>
        <v>0.14200000000000002</v>
      </c>
      <c r="IJ12" s="24" cm="1">
        <f t="array" ref="IJ12">SUMPRODUCT(IJ$7:IJ$8,TRANSPOSE('Investment Inc.'!$C4:$D4))</f>
        <v>0.13</v>
      </c>
      <c r="IK12" s="24" cm="1">
        <f t="array" ref="IK12">SUMPRODUCT(IK$7:IK$8,TRANSPOSE('Investment Inc.'!$C4:$D4))</f>
        <v>0.10200000000000001</v>
      </c>
      <c r="IL12" s="24" cm="1">
        <f t="array" ref="IL12">SUMPRODUCT(IL$7:IL$8,TRANSPOSE('Investment Inc.'!$C4:$D4))</f>
        <v>0.16600000000000001</v>
      </c>
      <c r="IM12" s="24" cm="1">
        <f t="array" ref="IM12">SUMPRODUCT(IM$7:IM$8,TRANSPOSE('Investment Inc.'!$C4:$D4))</f>
        <v>0.15</v>
      </c>
      <c r="IN12" s="24" cm="1">
        <f t="array" ref="IN12">SUMPRODUCT(IN$7:IN$8,TRANSPOSE('Investment Inc.'!$C4:$D4))</f>
        <v>0.15800000000000003</v>
      </c>
      <c r="IO12" s="24" cm="1">
        <f t="array" ref="IO12">SUMPRODUCT(IO$7:IO$8,TRANSPOSE('Investment Inc.'!$C4:$D4))</f>
        <v>0.14599999999999999</v>
      </c>
      <c r="IP12" s="24" cm="1">
        <f t="array" ref="IP12">SUMPRODUCT(IP$7:IP$8,TRANSPOSE('Investment Inc.'!$C4:$D4))</f>
        <v>0.13</v>
      </c>
      <c r="IQ12" s="24" cm="1">
        <f t="array" ref="IQ12">SUMPRODUCT(IQ$7:IQ$8,TRANSPOSE('Investment Inc.'!$C4:$D4))</f>
        <v>0.154</v>
      </c>
      <c r="IR12" s="24" cm="1">
        <f t="array" ref="IR12">SUMPRODUCT(IR$7:IR$8,TRANSPOSE('Investment Inc.'!$C4:$D4))</f>
        <v>0.13400000000000001</v>
      </c>
    </row>
    <row r="13" spans="1:252" s="7" customFormat="1" ht="15" customHeight="1" x14ac:dyDescent="0.35">
      <c r="A13" s="2"/>
      <c r="B13" s="13">
        <f>B12+1</f>
        <v>2012</v>
      </c>
      <c r="C13" s="24" cm="1">
        <f t="array" ref="C13">SUMPRODUCT(C$7:C$8,TRANSPOSE('Investment Inc.'!$C5:$D5))</f>
        <v>5.5000000000000007E-2</v>
      </c>
      <c r="D13" s="24" cm="1">
        <f t="array" ref="D13">SUMPRODUCT(D$7:D$8,TRANSPOSE('Investment Inc.'!$C5:$D5))</f>
        <v>8.2500000000000004E-2</v>
      </c>
      <c r="E13" s="24" cm="1">
        <f t="array" ref="E13">SUMPRODUCT(E$7:E$8,TRANSPOSE('Investment Inc.'!$C5:$D5))</f>
        <v>6.7500000000000004E-2</v>
      </c>
      <c r="F13" s="24" cm="1">
        <f t="array" ref="F13">SUMPRODUCT(F$7:F$8,TRANSPOSE('Investment Inc.'!$C5:$D5))</f>
        <v>9.2500000000000013E-2</v>
      </c>
      <c r="G13" s="24" cm="1">
        <f t="array" ref="G13">SUMPRODUCT(G$7:G$8,TRANSPOSE('Investment Inc.'!$C5:$D5))</f>
        <v>6.0000000000000012E-2</v>
      </c>
      <c r="H13" s="24" cm="1">
        <f t="array" ref="H13">SUMPRODUCT(H$7:H$8,TRANSPOSE('Investment Inc.'!$C5:$D5))</f>
        <v>0.08</v>
      </c>
      <c r="I13" s="24" cm="1">
        <f t="array" ref="I13">SUMPRODUCT(I$7:I$8,TRANSPOSE('Investment Inc.'!$C5:$D5))</f>
        <v>0.05</v>
      </c>
      <c r="J13" s="24" cm="1">
        <f t="array" ref="J13">SUMPRODUCT(J$7:J$8,TRANSPOSE('Investment Inc.'!$C5:$D5))</f>
        <v>7.5000000000000011E-2</v>
      </c>
      <c r="K13" s="24" cm="1">
        <f t="array" ref="K13">SUMPRODUCT(K$7:K$8,TRANSPOSE('Investment Inc.'!$C5:$D5))</f>
        <v>5.7500000000000002E-2</v>
      </c>
      <c r="L13" s="24" cm="1">
        <f t="array" ref="L13">SUMPRODUCT(L$7:L$8,TRANSPOSE('Investment Inc.'!$C5:$D5))</f>
        <v>7.2500000000000009E-2</v>
      </c>
      <c r="M13" s="24" cm="1">
        <f t="array" ref="M13">SUMPRODUCT(M$7:M$8,TRANSPOSE('Investment Inc.'!$C5:$D5))</f>
        <v>9.7500000000000003E-2</v>
      </c>
      <c r="N13" s="24" cm="1">
        <f t="array" ref="N13">SUMPRODUCT(N$7:N$8,TRANSPOSE('Investment Inc.'!$C5:$D5))</f>
        <v>9.0000000000000011E-2</v>
      </c>
      <c r="O13" s="24" cm="1">
        <f t="array" ref="O13">SUMPRODUCT(O$7:O$8,TRANSPOSE('Investment Inc.'!$C5:$D5))</f>
        <v>5.2500000000000005E-2</v>
      </c>
      <c r="P13" s="24" cm="1">
        <f t="array" ref="P13">SUMPRODUCT(P$7:P$8,TRANSPOSE('Investment Inc.'!$C5:$D5))</f>
        <v>0.08</v>
      </c>
      <c r="Q13" s="24" cm="1">
        <f t="array" ref="Q13">SUMPRODUCT(Q$7:Q$8,TRANSPOSE('Investment Inc.'!$C5:$D5))</f>
        <v>7.7500000000000013E-2</v>
      </c>
      <c r="R13" s="24" cm="1">
        <f t="array" ref="R13">SUMPRODUCT(R$7:R$8,TRANSPOSE('Investment Inc.'!$C5:$D5))</f>
        <v>8.4999999999999992E-2</v>
      </c>
      <c r="S13" s="24" cm="1">
        <f t="array" ref="S13">SUMPRODUCT(S$7:S$8,TRANSPOSE('Investment Inc.'!$C5:$D5))</f>
        <v>6.5000000000000002E-2</v>
      </c>
      <c r="T13" s="24" cm="1">
        <f t="array" ref="T13">SUMPRODUCT(T$7:T$8,TRANSPOSE('Investment Inc.'!$C5:$D5))</f>
        <v>8.4999999999999992E-2</v>
      </c>
      <c r="U13" s="24" cm="1">
        <f t="array" ref="U13">SUMPRODUCT(U$7:U$8,TRANSPOSE('Investment Inc.'!$C5:$D5))</f>
        <v>9.0000000000000011E-2</v>
      </c>
      <c r="V13" s="24" cm="1">
        <f t="array" ref="V13">SUMPRODUCT(V$7:V$8,TRANSPOSE('Investment Inc.'!$C5:$D5))</f>
        <v>5.2500000000000005E-2</v>
      </c>
      <c r="W13" s="24" cm="1">
        <f t="array" ref="W13">SUMPRODUCT(W$7:W$8,TRANSPOSE('Investment Inc.'!$C5:$D5))</f>
        <v>8.4999999999999992E-2</v>
      </c>
      <c r="X13" s="24" cm="1">
        <f t="array" ref="X13">SUMPRODUCT(X$7:X$8,TRANSPOSE('Investment Inc.'!$C5:$D5))</f>
        <v>0.08</v>
      </c>
      <c r="Y13" s="24" cm="1">
        <f t="array" ref="Y13">SUMPRODUCT(Y$7:Y$8,TRANSPOSE('Investment Inc.'!$C5:$D5))</f>
        <v>6.25E-2</v>
      </c>
      <c r="Z13" s="24" cm="1">
        <f t="array" ref="Z13">SUMPRODUCT(Z$7:Z$8,TRANSPOSE('Investment Inc.'!$C5:$D5))</f>
        <v>5.7500000000000002E-2</v>
      </c>
      <c r="AA13" s="24" cm="1">
        <f t="array" ref="AA13">SUMPRODUCT(AA$7:AA$8,TRANSPOSE('Investment Inc.'!$C5:$D5))</f>
        <v>8.2500000000000004E-2</v>
      </c>
      <c r="AB13" s="24" cm="1">
        <f t="array" ref="AB13">SUMPRODUCT(AB$7:AB$8,TRANSPOSE('Investment Inc.'!$C5:$D5))</f>
        <v>7.7500000000000013E-2</v>
      </c>
      <c r="AC13" s="24" cm="1">
        <f t="array" ref="AC13">SUMPRODUCT(AC$7:AC$8,TRANSPOSE('Investment Inc.'!$C5:$D5))</f>
        <v>7.5000000000000011E-2</v>
      </c>
      <c r="AD13" s="24" cm="1">
        <f t="array" ref="AD13">SUMPRODUCT(AD$7:AD$8,TRANSPOSE('Investment Inc.'!$C5:$D5))</f>
        <v>7.2500000000000009E-2</v>
      </c>
      <c r="AE13" s="24" cm="1">
        <f t="array" ref="AE13">SUMPRODUCT(AE$7:AE$8,TRANSPOSE('Investment Inc.'!$C5:$D5))</f>
        <v>7.2500000000000009E-2</v>
      </c>
      <c r="AF13" s="24" cm="1">
        <f t="array" ref="AF13">SUMPRODUCT(AF$7:AF$8,TRANSPOSE('Investment Inc.'!$C5:$D5))</f>
        <v>0.08</v>
      </c>
      <c r="AG13" s="24" cm="1">
        <f t="array" ref="AG13">SUMPRODUCT(AG$7:AG$8,TRANSPOSE('Investment Inc.'!$C5:$D5))</f>
        <v>7.7500000000000013E-2</v>
      </c>
      <c r="AH13" s="24" cm="1">
        <f t="array" ref="AH13">SUMPRODUCT(AH$7:AH$8,TRANSPOSE('Investment Inc.'!$C5:$D5))</f>
        <v>6.5000000000000002E-2</v>
      </c>
      <c r="AI13" s="24" cm="1">
        <f t="array" ref="AI13">SUMPRODUCT(AI$7:AI$8,TRANSPOSE('Investment Inc.'!$C5:$D5))</f>
        <v>8.4999999999999992E-2</v>
      </c>
      <c r="AJ13" s="24" cm="1">
        <f t="array" ref="AJ13">SUMPRODUCT(AJ$7:AJ$8,TRANSPOSE('Investment Inc.'!$C5:$D5))</f>
        <v>9.2500000000000013E-2</v>
      </c>
      <c r="AK13" s="24" cm="1">
        <f t="array" ref="AK13">SUMPRODUCT(AK$7:AK$8,TRANSPOSE('Investment Inc.'!$C5:$D5))</f>
        <v>6.25E-2</v>
      </c>
      <c r="AL13" s="24" cm="1">
        <f t="array" ref="AL13">SUMPRODUCT(AL$7:AL$8,TRANSPOSE('Investment Inc.'!$C5:$D5))</f>
        <v>6.0000000000000012E-2</v>
      </c>
      <c r="AM13" s="24" cm="1">
        <f t="array" ref="AM13">SUMPRODUCT(AM$7:AM$8,TRANSPOSE('Investment Inc.'!$C5:$D5))</f>
        <v>7.2500000000000009E-2</v>
      </c>
      <c r="AN13" s="24" cm="1">
        <f t="array" ref="AN13">SUMPRODUCT(AN$7:AN$8,TRANSPOSE('Investment Inc.'!$C5:$D5))</f>
        <v>8.2500000000000004E-2</v>
      </c>
      <c r="AO13" s="24" cm="1">
        <f t="array" ref="AO13">SUMPRODUCT(AO$7:AO$8,TRANSPOSE('Investment Inc.'!$C5:$D5))</f>
        <v>9.0000000000000011E-2</v>
      </c>
      <c r="AP13" s="24" cm="1">
        <f t="array" ref="AP13">SUMPRODUCT(AP$7:AP$8,TRANSPOSE('Investment Inc.'!$C5:$D5))</f>
        <v>9.2500000000000013E-2</v>
      </c>
      <c r="AQ13" s="24" cm="1">
        <f t="array" ref="AQ13">SUMPRODUCT(AQ$7:AQ$8,TRANSPOSE('Investment Inc.'!$C5:$D5))</f>
        <v>0.1</v>
      </c>
      <c r="AR13" s="24" cm="1">
        <f t="array" ref="AR13">SUMPRODUCT(AR$7:AR$8,TRANSPOSE('Investment Inc.'!$C5:$D5))</f>
        <v>6.5000000000000002E-2</v>
      </c>
      <c r="AS13" s="24" cm="1">
        <f t="array" ref="AS13">SUMPRODUCT(AS$7:AS$8,TRANSPOSE('Investment Inc.'!$C5:$D5))</f>
        <v>7.5000000000000011E-2</v>
      </c>
      <c r="AT13" s="24" cm="1">
        <f t="array" ref="AT13">SUMPRODUCT(AT$7:AT$8,TRANSPOSE('Investment Inc.'!$C5:$D5))</f>
        <v>7.7500000000000013E-2</v>
      </c>
      <c r="AU13" s="24" cm="1">
        <f t="array" ref="AU13">SUMPRODUCT(AU$7:AU$8,TRANSPOSE('Investment Inc.'!$C5:$D5))</f>
        <v>8.4999999999999992E-2</v>
      </c>
      <c r="AV13" s="24" cm="1">
        <f t="array" ref="AV13">SUMPRODUCT(AV$7:AV$8,TRANSPOSE('Investment Inc.'!$C5:$D5))</f>
        <v>6.7500000000000004E-2</v>
      </c>
      <c r="AW13" s="24" cm="1">
        <f t="array" ref="AW13">SUMPRODUCT(AW$7:AW$8,TRANSPOSE('Investment Inc.'!$C5:$D5))</f>
        <v>0.08</v>
      </c>
      <c r="AX13" s="24" cm="1">
        <f t="array" ref="AX13">SUMPRODUCT(AX$7:AX$8,TRANSPOSE('Investment Inc.'!$C5:$D5))</f>
        <v>8.7500000000000008E-2</v>
      </c>
      <c r="AY13" s="24" cm="1">
        <f t="array" ref="AY13">SUMPRODUCT(AY$7:AY$8,TRANSPOSE('Investment Inc.'!$C5:$D5))</f>
        <v>8.7500000000000008E-2</v>
      </c>
      <c r="AZ13" s="24" cm="1">
        <f t="array" ref="AZ13">SUMPRODUCT(AZ$7:AZ$8,TRANSPOSE('Investment Inc.'!$C5:$D5))</f>
        <v>8.7500000000000008E-2</v>
      </c>
      <c r="BA13" s="24" cm="1">
        <f t="array" ref="BA13">SUMPRODUCT(BA$7:BA$8,TRANSPOSE('Investment Inc.'!$C5:$D5))</f>
        <v>9.5000000000000015E-2</v>
      </c>
      <c r="BB13" s="24" cm="1">
        <f t="array" ref="BB13">SUMPRODUCT(BB$7:BB$8,TRANSPOSE('Investment Inc.'!$C5:$D5))</f>
        <v>9.5000000000000015E-2</v>
      </c>
      <c r="BC13" s="24" cm="1">
        <f t="array" ref="BC13">SUMPRODUCT(BC$7:BC$8,TRANSPOSE('Investment Inc.'!$C5:$D5))</f>
        <v>6.0000000000000012E-2</v>
      </c>
      <c r="BD13" s="24" cm="1">
        <f t="array" ref="BD13">SUMPRODUCT(BD$7:BD$8,TRANSPOSE('Investment Inc.'!$C5:$D5))</f>
        <v>8.7500000000000008E-2</v>
      </c>
      <c r="BE13" s="24" cm="1">
        <f t="array" ref="BE13">SUMPRODUCT(BE$7:BE$8,TRANSPOSE('Investment Inc.'!$C5:$D5))</f>
        <v>0.05</v>
      </c>
      <c r="BF13" s="24" cm="1">
        <f t="array" ref="BF13">SUMPRODUCT(BF$7:BF$8,TRANSPOSE('Investment Inc.'!$C5:$D5))</f>
        <v>6.0000000000000012E-2</v>
      </c>
      <c r="BG13" s="24" cm="1">
        <f t="array" ref="BG13">SUMPRODUCT(BG$7:BG$8,TRANSPOSE('Investment Inc.'!$C5:$D5))</f>
        <v>7.0000000000000007E-2</v>
      </c>
      <c r="BH13" s="24" cm="1">
        <f t="array" ref="BH13">SUMPRODUCT(BH$7:BH$8,TRANSPOSE('Investment Inc.'!$C5:$D5))</f>
        <v>9.7500000000000003E-2</v>
      </c>
      <c r="BI13" s="24" cm="1">
        <f t="array" ref="BI13">SUMPRODUCT(BI$7:BI$8,TRANSPOSE('Investment Inc.'!$C5:$D5))</f>
        <v>9.7500000000000003E-2</v>
      </c>
      <c r="BJ13" s="24" cm="1">
        <f t="array" ref="BJ13">SUMPRODUCT(BJ$7:BJ$8,TRANSPOSE('Investment Inc.'!$C5:$D5))</f>
        <v>9.2500000000000013E-2</v>
      </c>
      <c r="BK13" s="24" cm="1">
        <f t="array" ref="BK13">SUMPRODUCT(BK$7:BK$8,TRANSPOSE('Investment Inc.'!$C5:$D5))</f>
        <v>7.2500000000000009E-2</v>
      </c>
      <c r="BL13" s="24" cm="1">
        <f t="array" ref="BL13">SUMPRODUCT(BL$7:BL$8,TRANSPOSE('Investment Inc.'!$C5:$D5))</f>
        <v>7.0000000000000007E-2</v>
      </c>
      <c r="BM13" s="24" cm="1">
        <f t="array" ref="BM13">SUMPRODUCT(BM$7:BM$8,TRANSPOSE('Investment Inc.'!$C5:$D5))</f>
        <v>7.5000000000000011E-2</v>
      </c>
      <c r="BN13" s="24" cm="1">
        <f t="array" ref="BN13">SUMPRODUCT(BN$7:BN$8,TRANSPOSE('Investment Inc.'!$C5:$D5))</f>
        <v>7.7500000000000013E-2</v>
      </c>
      <c r="BO13" s="24" cm="1">
        <f t="array" ref="BO13">SUMPRODUCT(BO$7:BO$8,TRANSPOSE('Investment Inc.'!$C5:$D5))</f>
        <v>7.0000000000000007E-2</v>
      </c>
      <c r="BP13" s="24" cm="1">
        <f t="array" ref="BP13">SUMPRODUCT(BP$7:BP$8,TRANSPOSE('Investment Inc.'!$C5:$D5))</f>
        <v>8.2500000000000004E-2</v>
      </c>
      <c r="BQ13" s="24" cm="1">
        <f t="array" ref="BQ13">SUMPRODUCT(BQ$7:BQ$8,TRANSPOSE('Investment Inc.'!$C5:$D5))</f>
        <v>9.5000000000000015E-2</v>
      </c>
      <c r="BR13" s="24" cm="1">
        <f t="array" ref="BR13">SUMPRODUCT(BR$7:BR$8,TRANSPOSE('Investment Inc.'!$C5:$D5))</f>
        <v>9.5000000000000015E-2</v>
      </c>
      <c r="BS13" s="24" cm="1">
        <f t="array" ref="BS13">SUMPRODUCT(BS$7:BS$8,TRANSPOSE('Investment Inc.'!$C5:$D5))</f>
        <v>7.7500000000000013E-2</v>
      </c>
      <c r="BT13" s="24" cm="1">
        <f t="array" ref="BT13">SUMPRODUCT(BT$7:BT$8,TRANSPOSE('Investment Inc.'!$C5:$D5))</f>
        <v>8.2500000000000004E-2</v>
      </c>
      <c r="BU13" s="24" cm="1">
        <f t="array" ref="BU13">SUMPRODUCT(BU$7:BU$8,TRANSPOSE('Investment Inc.'!$C5:$D5))</f>
        <v>0.08</v>
      </c>
      <c r="BV13" s="24" cm="1">
        <f t="array" ref="BV13">SUMPRODUCT(BV$7:BV$8,TRANSPOSE('Investment Inc.'!$C5:$D5))</f>
        <v>7.0000000000000007E-2</v>
      </c>
      <c r="BW13" s="24" cm="1">
        <f t="array" ref="BW13">SUMPRODUCT(BW$7:BW$8,TRANSPOSE('Investment Inc.'!$C5:$D5))</f>
        <v>5.2500000000000005E-2</v>
      </c>
      <c r="BX13" s="24" cm="1">
        <f t="array" ref="BX13">SUMPRODUCT(BX$7:BX$8,TRANSPOSE('Investment Inc.'!$C5:$D5))</f>
        <v>6.25E-2</v>
      </c>
      <c r="BY13" s="24" cm="1">
        <f t="array" ref="BY13">SUMPRODUCT(BY$7:BY$8,TRANSPOSE('Investment Inc.'!$C5:$D5))</f>
        <v>0.08</v>
      </c>
      <c r="BZ13" s="24" cm="1">
        <f t="array" ref="BZ13">SUMPRODUCT(BZ$7:BZ$8,TRANSPOSE('Investment Inc.'!$C5:$D5))</f>
        <v>7.5000000000000011E-2</v>
      </c>
      <c r="CA13" s="24" cm="1">
        <f t="array" ref="CA13">SUMPRODUCT(CA$7:CA$8,TRANSPOSE('Investment Inc.'!$C5:$D5))</f>
        <v>9.2500000000000013E-2</v>
      </c>
      <c r="CB13" s="24" cm="1">
        <f t="array" ref="CB13">SUMPRODUCT(CB$7:CB$8,TRANSPOSE('Investment Inc.'!$C5:$D5))</f>
        <v>8.4999999999999992E-2</v>
      </c>
      <c r="CC13" s="24" cm="1">
        <f t="array" ref="CC13">SUMPRODUCT(CC$7:CC$8,TRANSPOSE('Investment Inc.'!$C5:$D5))</f>
        <v>7.2500000000000009E-2</v>
      </c>
      <c r="CD13" s="24" cm="1">
        <f t="array" ref="CD13">SUMPRODUCT(CD$7:CD$8,TRANSPOSE('Investment Inc.'!$C5:$D5))</f>
        <v>6.25E-2</v>
      </c>
      <c r="CE13" s="24" cm="1">
        <f t="array" ref="CE13">SUMPRODUCT(CE$7:CE$8,TRANSPOSE('Investment Inc.'!$C5:$D5))</f>
        <v>0.05</v>
      </c>
      <c r="CF13" s="24" cm="1">
        <f t="array" ref="CF13">SUMPRODUCT(CF$7:CF$8,TRANSPOSE('Investment Inc.'!$C5:$D5))</f>
        <v>7.2500000000000009E-2</v>
      </c>
      <c r="CG13" s="24" cm="1">
        <f t="array" ref="CG13">SUMPRODUCT(CG$7:CG$8,TRANSPOSE('Investment Inc.'!$C5:$D5))</f>
        <v>5.7500000000000002E-2</v>
      </c>
      <c r="CH13" s="24" cm="1">
        <f t="array" ref="CH13">SUMPRODUCT(CH$7:CH$8,TRANSPOSE('Investment Inc.'!$C5:$D5))</f>
        <v>6.25E-2</v>
      </c>
      <c r="CI13" s="24" cm="1">
        <f t="array" ref="CI13">SUMPRODUCT(CI$7:CI$8,TRANSPOSE('Investment Inc.'!$C5:$D5))</f>
        <v>7.2500000000000009E-2</v>
      </c>
      <c r="CJ13" s="24" cm="1">
        <f t="array" ref="CJ13">SUMPRODUCT(CJ$7:CJ$8,TRANSPOSE('Investment Inc.'!$C5:$D5))</f>
        <v>7.0000000000000007E-2</v>
      </c>
      <c r="CK13" s="24" cm="1">
        <f t="array" ref="CK13">SUMPRODUCT(CK$7:CK$8,TRANSPOSE('Investment Inc.'!$C5:$D5))</f>
        <v>5.5000000000000007E-2</v>
      </c>
      <c r="CL13" s="24" cm="1">
        <f t="array" ref="CL13">SUMPRODUCT(CL$7:CL$8,TRANSPOSE('Investment Inc.'!$C5:$D5))</f>
        <v>9.5000000000000015E-2</v>
      </c>
      <c r="CM13" s="24" cm="1">
        <f t="array" ref="CM13">SUMPRODUCT(CM$7:CM$8,TRANSPOSE('Investment Inc.'!$C5:$D5))</f>
        <v>9.0000000000000011E-2</v>
      </c>
      <c r="CN13" s="24" cm="1">
        <f t="array" ref="CN13">SUMPRODUCT(CN$7:CN$8,TRANSPOSE('Investment Inc.'!$C5:$D5))</f>
        <v>9.5000000000000015E-2</v>
      </c>
      <c r="CO13" s="24" cm="1">
        <f t="array" ref="CO13">SUMPRODUCT(CO$7:CO$8,TRANSPOSE('Investment Inc.'!$C5:$D5))</f>
        <v>9.0000000000000011E-2</v>
      </c>
      <c r="CP13" s="24" cm="1">
        <f t="array" ref="CP13">SUMPRODUCT(CP$7:CP$8,TRANSPOSE('Investment Inc.'!$C5:$D5))</f>
        <v>5.2500000000000005E-2</v>
      </c>
      <c r="CQ13" s="24" cm="1">
        <f t="array" ref="CQ13">SUMPRODUCT(CQ$7:CQ$8,TRANSPOSE('Investment Inc.'!$C5:$D5))</f>
        <v>9.0000000000000011E-2</v>
      </c>
      <c r="CR13" s="24" cm="1">
        <f t="array" ref="CR13">SUMPRODUCT(CR$7:CR$8,TRANSPOSE('Investment Inc.'!$C5:$D5))</f>
        <v>6.0000000000000012E-2</v>
      </c>
      <c r="CS13" s="24" cm="1">
        <f t="array" ref="CS13">SUMPRODUCT(CS$7:CS$8,TRANSPOSE('Investment Inc.'!$C5:$D5))</f>
        <v>7.0000000000000007E-2</v>
      </c>
      <c r="CT13" s="24" cm="1">
        <f t="array" ref="CT13">SUMPRODUCT(CT$7:CT$8,TRANSPOSE('Investment Inc.'!$C5:$D5))</f>
        <v>9.5000000000000015E-2</v>
      </c>
      <c r="CU13" s="24" cm="1">
        <f t="array" ref="CU13">SUMPRODUCT(CU$7:CU$8,TRANSPOSE('Investment Inc.'!$C5:$D5))</f>
        <v>7.5000000000000011E-2</v>
      </c>
      <c r="CV13" s="24" cm="1">
        <f t="array" ref="CV13">SUMPRODUCT(CV$7:CV$8,TRANSPOSE('Investment Inc.'!$C5:$D5))</f>
        <v>9.5000000000000015E-2</v>
      </c>
      <c r="CW13" s="24" cm="1">
        <f t="array" ref="CW13">SUMPRODUCT(CW$7:CW$8,TRANSPOSE('Investment Inc.'!$C5:$D5))</f>
        <v>7.2500000000000009E-2</v>
      </c>
      <c r="CX13" s="24" cm="1">
        <f t="array" ref="CX13">SUMPRODUCT(CX$7:CX$8,TRANSPOSE('Investment Inc.'!$C5:$D5))</f>
        <v>0.08</v>
      </c>
      <c r="CY13" s="24" cm="1">
        <f t="array" ref="CY13">SUMPRODUCT(CY$7:CY$8,TRANSPOSE('Investment Inc.'!$C5:$D5))</f>
        <v>8.4999999999999992E-2</v>
      </c>
      <c r="CZ13" s="24" cm="1">
        <f t="array" ref="CZ13">SUMPRODUCT(CZ$7:CZ$8,TRANSPOSE('Investment Inc.'!$C5:$D5))</f>
        <v>0.08</v>
      </c>
      <c r="DA13" s="24" cm="1">
        <f t="array" ref="DA13">SUMPRODUCT(DA$7:DA$8,TRANSPOSE('Investment Inc.'!$C5:$D5))</f>
        <v>6.7500000000000004E-2</v>
      </c>
      <c r="DB13" s="24" cm="1">
        <f t="array" ref="DB13">SUMPRODUCT(DB$7:DB$8,TRANSPOSE('Investment Inc.'!$C5:$D5))</f>
        <v>8.4999999999999992E-2</v>
      </c>
      <c r="DC13" s="24" cm="1">
        <f t="array" ref="DC13">SUMPRODUCT(DC$7:DC$8,TRANSPOSE('Investment Inc.'!$C5:$D5))</f>
        <v>7.2500000000000009E-2</v>
      </c>
      <c r="DD13" s="24" cm="1">
        <f t="array" ref="DD13">SUMPRODUCT(DD$7:DD$8,TRANSPOSE('Investment Inc.'!$C5:$D5))</f>
        <v>5.7500000000000002E-2</v>
      </c>
      <c r="DE13" s="24" cm="1">
        <f t="array" ref="DE13">SUMPRODUCT(DE$7:DE$8,TRANSPOSE('Investment Inc.'!$C5:$D5))</f>
        <v>6.7500000000000004E-2</v>
      </c>
      <c r="DF13" s="24" cm="1">
        <f t="array" ref="DF13">SUMPRODUCT(DF$7:DF$8,TRANSPOSE('Investment Inc.'!$C5:$D5))</f>
        <v>7.0000000000000007E-2</v>
      </c>
      <c r="DG13" s="24" cm="1">
        <f t="array" ref="DG13">SUMPRODUCT(DG$7:DG$8,TRANSPOSE('Investment Inc.'!$C5:$D5))</f>
        <v>9.7500000000000003E-2</v>
      </c>
      <c r="DH13" s="24" cm="1">
        <f t="array" ref="DH13">SUMPRODUCT(DH$7:DH$8,TRANSPOSE('Investment Inc.'!$C5:$D5))</f>
        <v>0.08</v>
      </c>
      <c r="DI13" s="24" cm="1">
        <f t="array" ref="DI13">SUMPRODUCT(DI$7:DI$8,TRANSPOSE('Investment Inc.'!$C5:$D5))</f>
        <v>7.5000000000000011E-2</v>
      </c>
      <c r="DJ13" s="24" cm="1">
        <f t="array" ref="DJ13">SUMPRODUCT(DJ$7:DJ$8,TRANSPOSE('Investment Inc.'!$C5:$D5))</f>
        <v>6.25E-2</v>
      </c>
      <c r="DK13" s="24" cm="1">
        <f t="array" ref="DK13">SUMPRODUCT(DK$7:DK$8,TRANSPOSE('Investment Inc.'!$C5:$D5))</f>
        <v>0.1</v>
      </c>
      <c r="DL13" s="24" cm="1">
        <f t="array" ref="DL13">SUMPRODUCT(DL$7:DL$8,TRANSPOSE('Investment Inc.'!$C5:$D5))</f>
        <v>7.5000000000000011E-2</v>
      </c>
      <c r="DM13" s="24" cm="1">
        <f t="array" ref="DM13">SUMPRODUCT(DM$7:DM$8,TRANSPOSE('Investment Inc.'!$C5:$D5))</f>
        <v>8.4999999999999992E-2</v>
      </c>
      <c r="DN13" s="24" cm="1">
        <f t="array" ref="DN13">SUMPRODUCT(DN$7:DN$8,TRANSPOSE('Investment Inc.'!$C5:$D5))</f>
        <v>6.0000000000000012E-2</v>
      </c>
      <c r="DO13" s="24" cm="1">
        <f t="array" ref="DO13">SUMPRODUCT(DO$7:DO$8,TRANSPOSE('Investment Inc.'!$C5:$D5))</f>
        <v>9.2500000000000013E-2</v>
      </c>
      <c r="DP13" s="24" cm="1">
        <f t="array" ref="DP13">SUMPRODUCT(DP$7:DP$8,TRANSPOSE('Investment Inc.'!$C5:$D5))</f>
        <v>6.0000000000000012E-2</v>
      </c>
      <c r="DQ13" s="24" cm="1">
        <f t="array" ref="DQ13">SUMPRODUCT(DQ$7:DQ$8,TRANSPOSE('Investment Inc.'!$C5:$D5))</f>
        <v>9.2500000000000013E-2</v>
      </c>
      <c r="DR13" s="24" cm="1">
        <f t="array" ref="DR13">SUMPRODUCT(DR$7:DR$8,TRANSPOSE('Investment Inc.'!$C5:$D5))</f>
        <v>5.5000000000000007E-2</v>
      </c>
      <c r="DS13" s="24" cm="1">
        <f t="array" ref="DS13">SUMPRODUCT(DS$7:DS$8,TRANSPOSE('Investment Inc.'!$C5:$D5))</f>
        <v>9.5000000000000015E-2</v>
      </c>
      <c r="DT13" s="24" cm="1">
        <f t="array" ref="DT13">SUMPRODUCT(DT$7:DT$8,TRANSPOSE('Investment Inc.'!$C5:$D5))</f>
        <v>6.7500000000000004E-2</v>
      </c>
      <c r="DU13" s="24" cm="1">
        <f t="array" ref="DU13">SUMPRODUCT(DU$7:DU$8,TRANSPOSE('Investment Inc.'!$C5:$D5))</f>
        <v>7.7500000000000013E-2</v>
      </c>
      <c r="DV13" s="24" cm="1">
        <f t="array" ref="DV13">SUMPRODUCT(DV$7:DV$8,TRANSPOSE('Investment Inc.'!$C5:$D5))</f>
        <v>5.7500000000000002E-2</v>
      </c>
      <c r="DW13" s="24" cm="1">
        <f t="array" ref="DW13">SUMPRODUCT(DW$7:DW$8,TRANSPOSE('Investment Inc.'!$C5:$D5))</f>
        <v>7.2500000000000009E-2</v>
      </c>
      <c r="DX13" s="24" cm="1">
        <f t="array" ref="DX13">SUMPRODUCT(DX$7:DX$8,TRANSPOSE('Investment Inc.'!$C5:$D5))</f>
        <v>8.4999999999999992E-2</v>
      </c>
      <c r="DY13" s="24" cm="1">
        <f t="array" ref="DY13">SUMPRODUCT(DY$7:DY$8,TRANSPOSE('Investment Inc.'!$C5:$D5))</f>
        <v>7.7500000000000013E-2</v>
      </c>
      <c r="DZ13" s="24" cm="1">
        <f t="array" ref="DZ13">SUMPRODUCT(DZ$7:DZ$8,TRANSPOSE('Investment Inc.'!$C5:$D5))</f>
        <v>5.2500000000000005E-2</v>
      </c>
      <c r="EA13" s="24" cm="1">
        <f t="array" ref="EA13">SUMPRODUCT(EA$7:EA$8,TRANSPOSE('Investment Inc.'!$C5:$D5))</f>
        <v>7.7500000000000013E-2</v>
      </c>
      <c r="EB13" s="24" cm="1">
        <f t="array" ref="EB13">SUMPRODUCT(EB$7:EB$8,TRANSPOSE('Investment Inc.'!$C5:$D5))</f>
        <v>6.25E-2</v>
      </c>
      <c r="EC13" s="24" cm="1">
        <f t="array" ref="EC13">SUMPRODUCT(EC$7:EC$8,TRANSPOSE('Investment Inc.'!$C5:$D5))</f>
        <v>7.5000000000000011E-2</v>
      </c>
      <c r="ED13" s="24" cm="1">
        <f t="array" ref="ED13">SUMPRODUCT(ED$7:ED$8,TRANSPOSE('Investment Inc.'!$C5:$D5))</f>
        <v>7.7500000000000013E-2</v>
      </c>
      <c r="EE13" s="24" cm="1">
        <f t="array" ref="EE13">SUMPRODUCT(EE$7:EE$8,TRANSPOSE('Investment Inc.'!$C5:$D5))</f>
        <v>7.2500000000000009E-2</v>
      </c>
      <c r="EF13" s="24" cm="1">
        <f t="array" ref="EF13">SUMPRODUCT(EF$7:EF$8,TRANSPOSE('Investment Inc.'!$C5:$D5))</f>
        <v>0.08</v>
      </c>
      <c r="EG13" s="24" cm="1">
        <f t="array" ref="EG13">SUMPRODUCT(EG$7:EG$8,TRANSPOSE('Investment Inc.'!$C5:$D5))</f>
        <v>9.0000000000000011E-2</v>
      </c>
      <c r="EH13" s="24" cm="1">
        <f t="array" ref="EH13">SUMPRODUCT(EH$7:EH$8,TRANSPOSE('Investment Inc.'!$C5:$D5))</f>
        <v>8.4999999999999992E-2</v>
      </c>
      <c r="EI13" s="24" cm="1">
        <f t="array" ref="EI13">SUMPRODUCT(EI$7:EI$8,TRANSPOSE('Investment Inc.'!$C5:$D5))</f>
        <v>7.5000000000000011E-2</v>
      </c>
      <c r="EJ13" s="24" cm="1">
        <f t="array" ref="EJ13">SUMPRODUCT(EJ$7:EJ$8,TRANSPOSE('Investment Inc.'!$C5:$D5))</f>
        <v>8.2500000000000004E-2</v>
      </c>
      <c r="EK13" s="24" cm="1">
        <f t="array" ref="EK13">SUMPRODUCT(EK$7:EK$8,TRANSPOSE('Investment Inc.'!$C5:$D5))</f>
        <v>6.7500000000000004E-2</v>
      </c>
      <c r="EL13" s="24" cm="1">
        <f t="array" ref="EL13">SUMPRODUCT(EL$7:EL$8,TRANSPOSE('Investment Inc.'!$C5:$D5))</f>
        <v>6.0000000000000012E-2</v>
      </c>
      <c r="EM13" s="24" cm="1">
        <f t="array" ref="EM13">SUMPRODUCT(EM$7:EM$8,TRANSPOSE('Investment Inc.'!$C5:$D5))</f>
        <v>5.5000000000000007E-2</v>
      </c>
      <c r="EN13" s="24" cm="1">
        <f t="array" ref="EN13">SUMPRODUCT(EN$7:EN$8,TRANSPOSE('Investment Inc.'!$C5:$D5))</f>
        <v>0.08</v>
      </c>
      <c r="EO13" s="24" cm="1">
        <f t="array" ref="EO13">SUMPRODUCT(EO$7:EO$8,TRANSPOSE('Investment Inc.'!$C5:$D5))</f>
        <v>9.0000000000000011E-2</v>
      </c>
      <c r="EP13" s="24" cm="1">
        <f t="array" ref="EP13">SUMPRODUCT(EP$7:EP$8,TRANSPOSE('Investment Inc.'!$C5:$D5))</f>
        <v>6.25E-2</v>
      </c>
      <c r="EQ13" s="24" cm="1">
        <f t="array" ref="EQ13">SUMPRODUCT(EQ$7:EQ$8,TRANSPOSE('Investment Inc.'!$C5:$D5))</f>
        <v>6.7500000000000004E-2</v>
      </c>
      <c r="ER13" s="24" cm="1">
        <f t="array" ref="ER13">SUMPRODUCT(ER$7:ER$8,TRANSPOSE('Investment Inc.'!$C5:$D5))</f>
        <v>8.2500000000000004E-2</v>
      </c>
      <c r="ES13" s="24" cm="1">
        <f t="array" ref="ES13">SUMPRODUCT(ES$7:ES$8,TRANSPOSE('Investment Inc.'!$C5:$D5))</f>
        <v>6.7500000000000004E-2</v>
      </c>
      <c r="ET13" s="24" cm="1">
        <f t="array" ref="ET13">SUMPRODUCT(ET$7:ET$8,TRANSPOSE('Investment Inc.'!$C5:$D5))</f>
        <v>5.2500000000000005E-2</v>
      </c>
      <c r="EU13" s="24" cm="1">
        <f t="array" ref="EU13">SUMPRODUCT(EU$7:EU$8,TRANSPOSE('Investment Inc.'!$C5:$D5))</f>
        <v>5.2500000000000005E-2</v>
      </c>
      <c r="EV13" s="24" cm="1">
        <f t="array" ref="EV13">SUMPRODUCT(EV$7:EV$8,TRANSPOSE('Investment Inc.'!$C5:$D5))</f>
        <v>7.7500000000000013E-2</v>
      </c>
      <c r="EW13" s="24" cm="1">
        <f t="array" ref="EW13">SUMPRODUCT(EW$7:EW$8,TRANSPOSE('Investment Inc.'!$C5:$D5))</f>
        <v>6.0000000000000012E-2</v>
      </c>
      <c r="EX13" s="24" cm="1">
        <f t="array" ref="EX13">SUMPRODUCT(EX$7:EX$8,TRANSPOSE('Investment Inc.'!$C5:$D5))</f>
        <v>7.2500000000000009E-2</v>
      </c>
      <c r="EY13" s="24" cm="1">
        <f t="array" ref="EY13">SUMPRODUCT(EY$7:EY$8,TRANSPOSE('Investment Inc.'!$C5:$D5))</f>
        <v>8.7500000000000008E-2</v>
      </c>
      <c r="EZ13" s="24" cm="1">
        <f t="array" ref="EZ13">SUMPRODUCT(EZ$7:EZ$8,TRANSPOSE('Investment Inc.'!$C5:$D5))</f>
        <v>7.7500000000000013E-2</v>
      </c>
      <c r="FA13" s="24" cm="1">
        <f t="array" ref="FA13">SUMPRODUCT(FA$7:FA$8,TRANSPOSE('Investment Inc.'!$C5:$D5))</f>
        <v>8.2500000000000004E-2</v>
      </c>
      <c r="FB13" s="24" cm="1">
        <f t="array" ref="FB13">SUMPRODUCT(FB$7:FB$8,TRANSPOSE('Investment Inc.'!$C5:$D5))</f>
        <v>7.0000000000000007E-2</v>
      </c>
      <c r="FC13" s="24" cm="1">
        <f t="array" ref="FC13">SUMPRODUCT(FC$7:FC$8,TRANSPOSE('Investment Inc.'!$C5:$D5))</f>
        <v>6.25E-2</v>
      </c>
      <c r="FD13" s="24" cm="1">
        <f t="array" ref="FD13">SUMPRODUCT(FD$7:FD$8,TRANSPOSE('Investment Inc.'!$C5:$D5))</f>
        <v>6.5000000000000002E-2</v>
      </c>
      <c r="FE13" s="24" cm="1">
        <f t="array" ref="FE13">SUMPRODUCT(FE$7:FE$8,TRANSPOSE('Investment Inc.'!$C5:$D5))</f>
        <v>7.0000000000000007E-2</v>
      </c>
      <c r="FF13" s="24" cm="1">
        <f t="array" ref="FF13">SUMPRODUCT(FF$7:FF$8,TRANSPOSE('Investment Inc.'!$C5:$D5))</f>
        <v>8.4999999999999992E-2</v>
      </c>
      <c r="FG13" s="24" cm="1">
        <f t="array" ref="FG13">SUMPRODUCT(FG$7:FG$8,TRANSPOSE('Investment Inc.'!$C5:$D5))</f>
        <v>5.7500000000000002E-2</v>
      </c>
      <c r="FH13" s="24" cm="1">
        <f t="array" ref="FH13">SUMPRODUCT(FH$7:FH$8,TRANSPOSE('Investment Inc.'!$C5:$D5))</f>
        <v>7.0000000000000007E-2</v>
      </c>
      <c r="FI13" s="24" cm="1">
        <f t="array" ref="FI13">SUMPRODUCT(FI$7:FI$8,TRANSPOSE('Investment Inc.'!$C5:$D5))</f>
        <v>6.7500000000000004E-2</v>
      </c>
      <c r="FJ13" s="24" cm="1">
        <f t="array" ref="FJ13">SUMPRODUCT(FJ$7:FJ$8,TRANSPOSE('Investment Inc.'!$C5:$D5))</f>
        <v>6.7500000000000004E-2</v>
      </c>
      <c r="FK13" s="24" cm="1">
        <f t="array" ref="FK13">SUMPRODUCT(FK$7:FK$8,TRANSPOSE('Investment Inc.'!$C5:$D5))</f>
        <v>6.25E-2</v>
      </c>
      <c r="FL13" s="24" cm="1">
        <f t="array" ref="FL13">SUMPRODUCT(FL$7:FL$8,TRANSPOSE('Investment Inc.'!$C5:$D5))</f>
        <v>7.2500000000000009E-2</v>
      </c>
      <c r="FM13" s="24" cm="1">
        <f t="array" ref="FM13">SUMPRODUCT(FM$7:FM$8,TRANSPOSE('Investment Inc.'!$C5:$D5))</f>
        <v>7.5000000000000011E-2</v>
      </c>
      <c r="FN13" s="24" cm="1">
        <f t="array" ref="FN13">SUMPRODUCT(FN$7:FN$8,TRANSPOSE('Investment Inc.'!$C5:$D5))</f>
        <v>6.25E-2</v>
      </c>
      <c r="FO13" s="24" cm="1">
        <f t="array" ref="FO13">SUMPRODUCT(FO$7:FO$8,TRANSPOSE('Investment Inc.'!$C5:$D5))</f>
        <v>9.2500000000000013E-2</v>
      </c>
      <c r="FP13" s="24" cm="1">
        <f t="array" ref="FP13">SUMPRODUCT(FP$7:FP$8,TRANSPOSE('Investment Inc.'!$C5:$D5))</f>
        <v>6.5000000000000002E-2</v>
      </c>
      <c r="FQ13" s="24" cm="1">
        <f t="array" ref="FQ13">SUMPRODUCT(FQ$7:FQ$8,TRANSPOSE('Investment Inc.'!$C5:$D5))</f>
        <v>5.5000000000000007E-2</v>
      </c>
      <c r="FR13" s="24" cm="1">
        <f t="array" ref="FR13">SUMPRODUCT(FR$7:FR$8,TRANSPOSE('Investment Inc.'!$C5:$D5))</f>
        <v>6.25E-2</v>
      </c>
      <c r="FS13" s="24" cm="1">
        <f t="array" ref="FS13">SUMPRODUCT(FS$7:FS$8,TRANSPOSE('Investment Inc.'!$C5:$D5))</f>
        <v>9.7500000000000003E-2</v>
      </c>
      <c r="FT13" s="24" cm="1">
        <f t="array" ref="FT13">SUMPRODUCT(FT$7:FT$8,TRANSPOSE('Investment Inc.'!$C5:$D5))</f>
        <v>6.25E-2</v>
      </c>
      <c r="FU13" s="24" cm="1">
        <f t="array" ref="FU13">SUMPRODUCT(FU$7:FU$8,TRANSPOSE('Investment Inc.'!$C5:$D5))</f>
        <v>7.0000000000000007E-2</v>
      </c>
      <c r="FV13" s="24" cm="1">
        <f t="array" ref="FV13">SUMPRODUCT(FV$7:FV$8,TRANSPOSE('Investment Inc.'!$C5:$D5))</f>
        <v>9.7500000000000003E-2</v>
      </c>
      <c r="FW13" s="24" cm="1">
        <f t="array" ref="FW13">SUMPRODUCT(FW$7:FW$8,TRANSPOSE('Investment Inc.'!$C5:$D5))</f>
        <v>5.7500000000000002E-2</v>
      </c>
      <c r="FX13" s="24" cm="1">
        <f t="array" ref="FX13">SUMPRODUCT(FX$7:FX$8,TRANSPOSE('Investment Inc.'!$C5:$D5))</f>
        <v>8.4999999999999992E-2</v>
      </c>
      <c r="FY13" s="24" cm="1">
        <f t="array" ref="FY13">SUMPRODUCT(FY$7:FY$8,TRANSPOSE('Investment Inc.'!$C5:$D5))</f>
        <v>5.2500000000000005E-2</v>
      </c>
      <c r="FZ13" s="24" cm="1">
        <f t="array" ref="FZ13">SUMPRODUCT(FZ$7:FZ$8,TRANSPOSE('Investment Inc.'!$C5:$D5))</f>
        <v>6.25E-2</v>
      </c>
      <c r="GA13" s="24" cm="1">
        <f t="array" ref="GA13">SUMPRODUCT(GA$7:GA$8,TRANSPOSE('Investment Inc.'!$C5:$D5))</f>
        <v>7.2500000000000009E-2</v>
      </c>
      <c r="GB13" s="24" cm="1">
        <f t="array" ref="GB13">SUMPRODUCT(GB$7:GB$8,TRANSPOSE('Investment Inc.'!$C5:$D5))</f>
        <v>5.5000000000000007E-2</v>
      </c>
      <c r="GC13" s="24" cm="1">
        <f t="array" ref="GC13">SUMPRODUCT(GC$7:GC$8,TRANSPOSE('Investment Inc.'!$C5:$D5))</f>
        <v>7.7500000000000013E-2</v>
      </c>
      <c r="GD13" s="24" cm="1">
        <f t="array" ref="GD13">SUMPRODUCT(GD$7:GD$8,TRANSPOSE('Investment Inc.'!$C5:$D5))</f>
        <v>8.7500000000000008E-2</v>
      </c>
      <c r="GE13" s="24" cm="1">
        <f t="array" ref="GE13">SUMPRODUCT(GE$7:GE$8,TRANSPOSE('Investment Inc.'!$C5:$D5))</f>
        <v>0.1</v>
      </c>
      <c r="GF13" s="24" cm="1">
        <f t="array" ref="GF13">SUMPRODUCT(GF$7:GF$8,TRANSPOSE('Investment Inc.'!$C5:$D5))</f>
        <v>5.2500000000000005E-2</v>
      </c>
      <c r="GG13" s="24" cm="1">
        <f t="array" ref="GG13">SUMPRODUCT(GG$7:GG$8,TRANSPOSE('Investment Inc.'!$C5:$D5))</f>
        <v>8.7500000000000008E-2</v>
      </c>
      <c r="GH13" s="24" cm="1">
        <f t="array" ref="GH13">SUMPRODUCT(GH$7:GH$8,TRANSPOSE('Investment Inc.'!$C5:$D5))</f>
        <v>7.5000000000000011E-2</v>
      </c>
      <c r="GI13" s="24" cm="1">
        <f t="array" ref="GI13">SUMPRODUCT(GI$7:GI$8,TRANSPOSE('Investment Inc.'!$C5:$D5))</f>
        <v>6.25E-2</v>
      </c>
      <c r="GJ13" s="24" cm="1">
        <f t="array" ref="GJ13">SUMPRODUCT(GJ$7:GJ$8,TRANSPOSE('Investment Inc.'!$C5:$D5))</f>
        <v>0.08</v>
      </c>
      <c r="GK13" s="24" cm="1">
        <f t="array" ref="GK13">SUMPRODUCT(GK$7:GK$8,TRANSPOSE('Investment Inc.'!$C5:$D5))</f>
        <v>9.2500000000000013E-2</v>
      </c>
      <c r="GL13" s="24" cm="1">
        <f t="array" ref="GL13">SUMPRODUCT(GL$7:GL$8,TRANSPOSE('Investment Inc.'!$C5:$D5))</f>
        <v>5.5000000000000007E-2</v>
      </c>
      <c r="GM13" s="24" cm="1">
        <f t="array" ref="GM13">SUMPRODUCT(GM$7:GM$8,TRANSPOSE('Investment Inc.'!$C5:$D5))</f>
        <v>5.7500000000000002E-2</v>
      </c>
      <c r="GN13" s="24" cm="1">
        <f t="array" ref="GN13">SUMPRODUCT(GN$7:GN$8,TRANSPOSE('Investment Inc.'!$C5:$D5))</f>
        <v>6.0000000000000012E-2</v>
      </c>
      <c r="GO13" s="24" cm="1">
        <f t="array" ref="GO13">SUMPRODUCT(GO$7:GO$8,TRANSPOSE('Investment Inc.'!$C5:$D5))</f>
        <v>5.2500000000000005E-2</v>
      </c>
      <c r="GP13" s="24" cm="1">
        <f t="array" ref="GP13">SUMPRODUCT(GP$7:GP$8,TRANSPOSE('Investment Inc.'!$C5:$D5))</f>
        <v>8.2500000000000004E-2</v>
      </c>
      <c r="GQ13" s="24" cm="1">
        <f t="array" ref="GQ13">SUMPRODUCT(GQ$7:GQ$8,TRANSPOSE('Investment Inc.'!$C5:$D5))</f>
        <v>8.7500000000000008E-2</v>
      </c>
      <c r="GR13" s="24" cm="1">
        <f t="array" ref="GR13">SUMPRODUCT(GR$7:GR$8,TRANSPOSE('Investment Inc.'!$C5:$D5))</f>
        <v>7.5000000000000011E-2</v>
      </c>
      <c r="GS13" s="24" cm="1">
        <f t="array" ref="GS13">SUMPRODUCT(GS$7:GS$8,TRANSPOSE('Investment Inc.'!$C5:$D5))</f>
        <v>6.0000000000000012E-2</v>
      </c>
      <c r="GT13" s="24" cm="1">
        <f t="array" ref="GT13">SUMPRODUCT(GT$7:GT$8,TRANSPOSE('Investment Inc.'!$C5:$D5))</f>
        <v>6.7500000000000004E-2</v>
      </c>
      <c r="GU13" s="24" cm="1">
        <f t="array" ref="GU13">SUMPRODUCT(GU$7:GU$8,TRANSPOSE('Investment Inc.'!$C5:$D5))</f>
        <v>5.2500000000000005E-2</v>
      </c>
      <c r="GV13" s="24" cm="1">
        <f t="array" ref="GV13">SUMPRODUCT(GV$7:GV$8,TRANSPOSE('Investment Inc.'!$C5:$D5))</f>
        <v>6.0000000000000012E-2</v>
      </c>
      <c r="GW13" s="24" cm="1">
        <f t="array" ref="GW13">SUMPRODUCT(GW$7:GW$8,TRANSPOSE('Investment Inc.'!$C5:$D5))</f>
        <v>0.1</v>
      </c>
      <c r="GX13" s="24" cm="1">
        <f t="array" ref="GX13">SUMPRODUCT(GX$7:GX$8,TRANSPOSE('Investment Inc.'!$C5:$D5))</f>
        <v>5.7500000000000002E-2</v>
      </c>
      <c r="GY13" s="24" cm="1">
        <f t="array" ref="GY13">SUMPRODUCT(GY$7:GY$8,TRANSPOSE('Investment Inc.'!$C5:$D5))</f>
        <v>6.0000000000000012E-2</v>
      </c>
      <c r="GZ13" s="24" cm="1">
        <f t="array" ref="GZ13">SUMPRODUCT(GZ$7:GZ$8,TRANSPOSE('Investment Inc.'!$C5:$D5))</f>
        <v>6.0000000000000012E-2</v>
      </c>
      <c r="HA13" s="24" cm="1">
        <f t="array" ref="HA13">SUMPRODUCT(HA$7:HA$8,TRANSPOSE('Investment Inc.'!$C5:$D5))</f>
        <v>8.2500000000000004E-2</v>
      </c>
      <c r="HB13" s="24" cm="1">
        <f t="array" ref="HB13">SUMPRODUCT(HB$7:HB$8,TRANSPOSE('Investment Inc.'!$C5:$D5))</f>
        <v>8.2500000000000004E-2</v>
      </c>
      <c r="HC13" s="24" cm="1">
        <f t="array" ref="HC13">SUMPRODUCT(HC$7:HC$8,TRANSPOSE('Investment Inc.'!$C5:$D5))</f>
        <v>8.7500000000000008E-2</v>
      </c>
      <c r="HD13" s="24" cm="1">
        <f t="array" ref="HD13">SUMPRODUCT(HD$7:HD$8,TRANSPOSE('Investment Inc.'!$C5:$D5))</f>
        <v>0.08</v>
      </c>
      <c r="HE13" s="24" cm="1">
        <f t="array" ref="HE13">SUMPRODUCT(HE$7:HE$8,TRANSPOSE('Investment Inc.'!$C5:$D5))</f>
        <v>5.7500000000000002E-2</v>
      </c>
      <c r="HF13" s="24" cm="1">
        <f t="array" ref="HF13">SUMPRODUCT(HF$7:HF$8,TRANSPOSE('Investment Inc.'!$C5:$D5))</f>
        <v>7.0000000000000007E-2</v>
      </c>
      <c r="HG13" s="24" cm="1">
        <f t="array" ref="HG13">SUMPRODUCT(HG$7:HG$8,TRANSPOSE('Investment Inc.'!$C5:$D5))</f>
        <v>0.05</v>
      </c>
      <c r="HH13" s="24" cm="1">
        <f t="array" ref="HH13">SUMPRODUCT(HH$7:HH$8,TRANSPOSE('Investment Inc.'!$C5:$D5))</f>
        <v>7.5000000000000011E-2</v>
      </c>
      <c r="HI13" s="24" cm="1">
        <f t="array" ref="HI13">SUMPRODUCT(HI$7:HI$8,TRANSPOSE('Investment Inc.'!$C5:$D5))</f>
        <v>6.7500000000000004E-2</v>
      </c>
      <c r="HJ13" s="24" cm="1">
        <f t="array" ref="HJ13">SUMPRODUCT(HJ$7:HJ$8,TRANSPOSE('Investment Inc.'!$C5:$D5))</f>
        <v>6.0000000000000012E-2</v>
      </c>
      <c r="HK13" s="24" cm="1">
        <f t="array" ref="HK13">SUMPRODUCT(HK$7:HK$8,TRANSPOSE('Investment Inc.'!$C5:$D5))</f>
        <v>5.5000000000000007E-2</v>
      </c>
      <c r="HL13" s="24" cm="1">
        <f t="array" ref="HL13">SUMPRODUCT(HL$7:HL$8,TRANSPOSE('Investment Inc.'!$C5:$D5))</f>
        <v>7.0000000000000007E-2</v>
      </c>
      <c r="HM13" s="24" cm="1">
        <f t="array" ref="HM13">SUMPRODUCT(HM$7:HM$8,TRANSPOSE('Investment Inc.'!$C5:$D5))</f>
        <v>8.4999999999999992E-2</v>
      </c>
      <c r="HN13" s="24" cm="1">
        <f t="array" ref="HN13">SUMPRODUCT(HN$7:HN$8,TRANSPOSE('Investment Inc.'!$C5:$D5))</f>
        <v>9.7500000000000003E-2</v>
      </c>
      <c r="HO13" s="24" cm="1">
        <f t="array" ref="HO13">SUMPRODUCT(HO$7:HO$8,TRANSPOSE('Investment Inc.'!$C5:$D5))</f>
        <v>7.0000000000000007E-2</v>
      </c>
      <c r="HP13" s="24" cm="1">
        <f t="array" ref="HP13">SUMPRODUCT(HP$7:HP$8,TRANSPOSE('Investment Inc.'!$C5:$D5))</f>
        <v>7.5000000000000011E-2</v>
      </c>
      <c r="HQ13" s="24" cm="1">
        <f t="array" ref="HQ13">SUMPRODUCT(HQ$7:HQ$8,TRANSPOSE('Investment Inc.'!$C5:$D5))</f>
        <v>5.2500000000000005E-2</v>
      </c>
      <c r="HR13" s="24" cm="1">
        <f t="array" ref="HR13">SUMPRODUCT(HR$7:HR$8,TRANSPOSE('Investment Inc.'!$C5:$D5))</f>
        <v>0.08</v>
      </c>
      <c r="HS13" s="24" cm="1">
        <f t="array" ref="HS13">SUMPRODUCT(HS$7:HS$8,TRANSPOSE('Investment Inc.'!$C5:$D5))</f>
        <v>9.2500000000000013E-2</v>
      </c>
      <c r="HT13" s="24" cm="1">
        <f t="array" ref="HT13">SUMPRODUCT(HT$7:HT$8,TRANSPOSE('Investment Inc.'!$C5:$D5))</f>
        <v>8.2500000000000004E-2</v>
      </c>
      <c r="HU13" s="24" cm="1">
        <f t="array" ref="HU13">SUMPRODUCT(HU$7:HU$8,TRANSPOSE('Investment Inc.'!$C5:$D5))</f>
        <v>6.5000000000000002E-2</v>
      </c>
      <c r="HV13" s="24" cm="1">
        <f t="array" ref="HV13">SUMPRODUCT(HV$7:HV$8,TRANSPOSE('Investment Inc.'!$C5:$D5))</f>
        <v>8.4999999999999992E-2</v>
      </c>
      <c r="HW13" s="24" cm="1">
        <f t="array" ref="HW13">SUMPRODUCT(HW$7:HW$8,TRANSPOSE('Investment Inc.'!$C5:$D5))</f>
        <v>0.05</v>
      </c>
      <c r="HX13" s="24" cm="1">
        <f t="array" ref="HX13">SUMPRODUCT(HX$7:HX$8,TRANSPOSE('Investment Inc.'!$C5:$D5))</f>
        <v>5.5000000000000007E-2</v>
      </c>
      <c r="HY13" s="24" cm="1">
        <f t="array" ref="HY13">SUMPRODUCT(HY$7:HY$8,TRANSPOSE('Investment Inc.'!$C5:$D5))</f>
        <v>6.7500000000000004E-2</v>
      </c>
      <c r="HZ13" s="24" cm="1">
        <f t="array" ref="HZ13">SUMPRODUCT(HZ$7:HZ$8,TRANSPOSE('Investment Inc.'!$C5:$D5))</f>
        <v>8.2500000000000004E-2</v>
      </c>
      <c r="IA13" s="24" cm="1">
        <f t="array" ref="IA13">SUMPRODUCT(IA$7:IA$8,TRANSPOSE('Investment Inc.'!$C5:$D5))</f>
        <v>7.5000000000000011E-2</v>
      </c>
      <c r="IB13" s="24" cm="1">
        <f t="array" ref="IB13">SUMPRODUCT(IB$7:IB$8,TRANSPOSE('Investment Inc.'!$C5:$D5))</f>
        <v>7.0000000000000007E-2</v>
      </c>
      <c r="IC13" s="24" cm="1">
        <f t="array" ref="IC13">SUMPRODUCT(IC$7:IC$8,TRANSPOSE('Investment Inc.'!$C5:$D5))</f>
        <v>6.25E-2</v>
      </c>
      <c r="ID13" s="24" cm="1">
        <f t="array" ref="ID13">SUMPRODUCT(ID$7:ID$8,TRANSPOSE('Investment Inc.'!$C5:$D5))</f>
        <v>7.7500000000000013E-2</v>
      </c>
      <c r="IE13" s="24" cm="1">
        <f t="array" ref="IE13">SUMPRODUCT(IE$7:IE$8,TRANSPOSE('Investment Inc.'!$C5:$D5))</f>
        <v>7.5000000000000011E-2</v>
      </c>
      <c r="IF13" s="24" cm="1">
        <f t="array" ref="IF13">SUMPRODUCT(IF$7:IF$8,TRANSPOSE('Investment Inc.'!$C5:$D5))</f>
        <v>0.05</v>
      </c>
      <c r="IG13" s="24" cm="1">
        <f t="array" ref="IG13">SUMPRODUCT(IG$7:IG$8,TRANSPOSE('Investment Inc.'!$C5:$D5))</f>
        <v>9.5000000000000015E-2</v>
      </c>
      <c r="IH13" s="24" cm="1">
        <f t="array" ref="IH13">SUMPRODUCT(IH$7:IH$8,TRANSPOSE('Investment Inc.'!$C5:$D5))</f>
        <v>0.05</v>
      </c>
      <c r="II13" s="24" cm="1">
        <f t="array" ref="II13">SUMPRODUCT(II$7:II$8,TRANSPOSE('Investment Inc.'!$C5:$D5))</f>
        <v>8.2500000000000004E-2</v>
      </c>
      <c r="IJ13" s="24" cm="1">
        <f t="array" ref="IJ13">SUMPRODUCT(IJ$7:IJ$8,TRANSPOSE('Investment Inc.'!$C5:$D5))</f>
        <v>7.5000000000000011E-2</v>
      </c>
      <c r="IK13" s="24" cm="1">
        <f t="array" ref="IK13">SUMPRODUCT(IK$7:IK$8,TRANSPOSE('Investment Inc.'!$C5:$D5))</f>
        <v>5.7500000000000002E-2</v>
      </c>
      <c r="IL13" s="24" cm="1">
        <f t="array" ref="IL13">SUMPRODUCT(IL$7:IL$8,TRANSPOSE('Investment Inc.'!$C5:$D5))</f>
        <v>9.7500000000000003E-2</v>
      </c>
      <c r="IM13" s="24" cm="1">
        <f t="array" ref="IM13">SUMPRODUCT(IM$7:IM$8,TRANSPOSE('Investment Inc.'!$C5:$D5))</f>
        <v>8.7500000000000008E-2</v>
      </c>
      <c r="IN13" s="24" cm="1">
        <f t="array" ref="IN13">SUMPRODUCT(IN$7:IN$8,TRANSPOSE('Investment Inc.'!$C5:$D5))</f>
        <v>9.2500000000000013E-2</v>
      </c>
      <c r="IO13" s="24" cm="1">
        <f t="array" ref="IO13">SUMPRODUCT(IO$7:IO$8,TRANSPOSE('Investment Inc.'!$C5:$D5))</f>
        <v>8.4999999999999992E-2</v>
      </c>
      <c r="IP13" s="24" cm="1">
        <f t="array" ref="IP13">SUMPRODUCT(IP$7:IP$8,TRANSPOSE('Investment Inc.'!$C5:$D5))</f>
        <v>7.5000000000000011E-2</v>
      </c>
      <c r="IQ13" s="24" cm="1">
        <f t="array" ref="IQ13">SUMPRODUCT(IQ$7:IQ$8,TRANSPOSE('Investment Inc.'!$C5:$D5))</f>
        <v>9.0000000000000011E-2</v>
      </c>
      <c r="IR13" s="24" cm="1">
        <f t="array" ref="IR13">SUMPRODUCT(IR$7:IR$8,TRANSPOSE('Investment Inc.'!$C5:$D5))</f>
        <v>7.7500000000000013E-2</v>
      </c>
    </row>
    <row r="14" spans="1:252" s="7" customFormat="1" ht="15" customHeight="1" x14ac:dyDescent="0.35">
      <c r="A14" s="2"/>
      <c r="B14" s="13">
        <f t="shared" ref="B14:B46" si="0">B13+1</f>
        <v>2013</v>
      </c>
      <c r="C14" s="24" cm="1">
        <f t="array" ref="C14">SUMPRODUCT(C$7:C$8,TRANSPOSE('Investment Inc.'!$C6:$D6))</f>
        <v>9.2999999999999999E-2</v>
      </c>
      <c r="D14" s="24" cm="1">
        <f t="array" ref="D14">SUMPRODUCT(D$7:D$8,TRANSPOSE('Investment Inc.'!$C6:$D6))</f>
        <v>0.1095</v>
      </c>
      <c r="E14" s="24" cm="1">
        <f t="array" ref="E14">SUMPRODUCT(E$7:E$8,TRANSPOSE('Investment Inc.'!$C6:$D6))</f>
        <v>0.10049999999999999</v>
      </c>
      <c r="F14" s="24" cm="1">
        <f t="array" ref="F14">SUMPRODUCT(F$7:F$8,TRANSPOSE('Investment Inc.'!$C6:$D6))</f>
        <v>0.11549999999999999</v>
      </c>
      <c r="G14" s="24" cm="1">
        <f t="array" ref="G14">SUMPRODUCT(G$7:G$8,TRANSPOSE('Investment Inc.'!$C6:$D6))</f>
        <v>9.6000000000000002E-2</v>
      </c>
      <c r="H14" s="24" cm="1">
        <f t="array" ref="H14">SUMPRODUCT(H$7:H$8,TRANSPOSE('Investment Inc.'!$C6:$D6))</f>
        <v>0.10799999999999998</v>
      </c>
      <c r="I14" s="24" cm="1">
        <f t="array" ref="I14">SUMPRODUCT(I$7:I$8,TRANSPOSE('Investment Inc.'!$C6:$D6))</f>
        <v>0.09</v>
      </c>
      <c r="J14" s="24" cm="1">
        <f t="array" ref="J14">SUMPRODUCT(J$7:J$8,TRANSPOSE('Investment Inc.'!$C6:$D6))</f>
        <v>0.105</v>
      </c>
      <c r="K14" s="24" cm="1">
        <f t="array" ref="K14">SUMPRODUCT(K$7:K$8,TRANSPOSE('Investment Inc.'!$C6:$D6))</f>
        <v>9.4500000000000001E-2</v>
      </c>
      <c r="L14" s="24" cm="1">
        <f t="array" ref="L14">SUMPRODUCT(L$7:L$8,TRANSPOSE('Investment Inc.'!$C6:$D6))</f>
        <v>0.10350000000000001</v>
      </c>
      <c r="M14" s="24" cm="1">
        <f t="array" ref="M14">SUMPRODUCT(M$7:M$8,TRANSPOSE('Investment Inc.'!$C6:$D6))</f>
        <v>0.11849999999999999</v>
      </c>
      <c r="N14" s="24" cm="1">
        <f t="array" ref="N14">SUMPRODUCT(N$7:N$8,TRANSPOSE('Investment Inc.'!$C6:$D6))</f>
        <v>0.11399999999999999</v>
      </c>
      <c r="O14" s="24" cm="1">
        <f t="array" ref="O14">SUMPRODUCT(O$7:O$8,TRANSPOSE('Investment Inc.'!$C6:$D6))</f>
        <v>9.1499999999999998E-2</v>
      </c>
      <c r="P14" s="24" cm="1">
        <f t="array" ref="P14">SUMPRODUCT(P$7:P$8,TRANSPOSE('Investment Inc.'!$C6:$D6))</f>
        <v>0.10799999999999998</v>
      </c>
      <c r="Q14" s="24" cm="1">
        <f t="array" ref="Q14">SUMPRODUCT(Q$7:Q$8,TRANSPOSE('Investment Inc.'!$C6:$D6))</f>
        <v>0.1065</v>
      </c>
      <c r="R14" s="24" cm="1">
        <f t="array" ref="R14">SUMPRODUCT(R$7:R$8,TRANSPOSE('Investment Inc.'!$C6:$D6))</f>
        <v>0.11099999999999999</v>
      </c>
      <c r="S14" s="24" cm="1">
        <f t="array" ref="S14">SUMPRODUCT(S$7:S$8,TRANSPOSE('Investment Inc.'!$C6:$D6))</f>
        <v>9.9000000000000005E-2</v>
      </c>
      <c r="T14" s="24" cm="1">
        <f t="array" ref="T14">SUMPRODUCT(T$7:T$8,TRANSPOSE('Investment Inc.'!$C6:$D6))</f>
        <v>0.11099999999999999</v>
      </c>
      <c r="U14" s="24" cm="1">
        <f t="array" ref="U14">SUMPRODUCT(U$7:U$8,TRANSPOSE('Investment Inc.'!$C6:$D6))</f>
        <v>0.11399999999999999</v>
      </c>
      <c r="V14" s="24" cm="1">
        <f t="array" ref="V14">SUMPRODUCT(V$7:V$8,TRANSPOSE('Investment Inc.'!$C6:$D6))</f>
        <v>9.1499999999999998E-2</v>
      </c>
      <c r="W14" s="24" cm="1">
        <f t="array" ref="W14">SUMPRODUCT(W$7:W$8,TRANSPOSE('Investment Inc.'!$C6:$D6))</f>
        <v>0.11099999999999999</v>
      </c>
      <c r="X14" s="24" cm="1">
        <f t="array" ref="X14">SUMPRODUCT(X$7:X$8,TRANSPOSE('Investment Inc.'!$C6:$D6))</f>
        <v>0.10799999999999998</v>
      </c>
      <c r="Y14" s="24" cm="1">
        <f t="array" ref="Y14">SUMPRODUCT(Y$7:Y$8,TRANSPOSE('Investment Inc.'!$C6:$D6))</f>
        <v>9.7500000000000003E-2</v>
      </c>
      <c r="Z14" s="24" cm="1">
        <f t="array" ref="Z14">SUMPRODUCT(Z$7:Z$8,TRANSPOSE('Investment Inc.'!$C6:$D6))</f>
        <v>9.4500000000000001E-2</v>
      </c>
      <c r="AA14" s="24" cm="1">
        <f t="array" ref="AA14">SUMPRODUCT(AA$7:AA$8,TRANSPOSE('Investment Inc.'!$C6:$D6))</f>
        <v>0.1095</v>
      </c>
      <c r="AB14" s="24" cm="1">
        <f t="array" ref="AB14">SUMPRODUCT(AB$7:AB$8,TRANSPOSE('Investment Inc.'!$C6:$D6))</f>
        <v>0.1065</v>
      </c>
      <c r="AC14" s="24" cm="1">
        <f t="array" ref="AC14">SUMPRODUCT(AC$7:AC$8,TRANSPOSE('Investment Inc.'!$C6:$D6))</f>
        <v>0.105</v>
      </c>
      <c r="AD14" s="24" cm="1">
        <f t="array" ref="AD14">SUMPRODUCT(AD$7:AD$8,TRANSPOSE('Investment Inc.'!$C6:$D6))</f>
        <v>0.10350000000000001</v>
      </c>
      <c r="AE14" s="24" cm="1">
        <f t="array" ref="AE14">SUMPRODUCT(AE$7:AE$8,TRANSPOSE('Investment Inc.'!$C6:$D6))</f>
        <v>0.10350000000000001</v>
      </c>
      <c r="AF14" s="24" cm="1">
        <f t="array" ref="AF14">SUMPRODUCT(AF$7:AF$8,TRANSPOSE('Investment Inc.'!$C6:$D6))</f>
        <v>0.10799999999999998</v>
      </c>
      <c r="AG14" s="24" cm="1">
        <f t="array" ref="AG14">SUMPRODUCT(AG$7:AG$8,TRANSPOSE('Investment Inc.'!$C6:$D6))</f>
        <v>0.1065</v>
      </c>
      <c r="AH14" s="24" cm="1">
        <f t="array" ref="AH14">SUMPRODUCT(AH$7:AH$8,TRANSPOSE('Investment Inc.'!$C6:$D6))</f>
        <v>9.9000000000000005E-2</v>
      </c>
      <c r="AI14" s="24" cm="1">
        <f t="array" ref="AI14">SUMPRODUCT(AI$7:AI$8,TRANSPOSE('Investment Inc.'!$C6:$D6))</f>
        <v>0.11099999999999999</v>
      </c>
      <c r="AJ14" s="24" cm="1">
        <f t="array" ref="AJ14">SUMPRODUCT(AJ$7:AJ$8,TRANSPOSE('Investment Inc.'!$C6:$D6))</f>
        <v>0.11549999999999999</v>
      </c>
      <c r="AK14" s="24" cm="1">
        <f t="array" ref="AK14">SUMPRODUCT(AK$7:AK$8,TRANSPOSE('Investment Inc.'!$C6:$D6))</f>
        <v>9.7500000000000003E-2</v>
      </c>
      <c r="AL14" s="24" cm="1">
        <f t="array" ref="AL14">SUMPRODUCT(AL$7:AL$8,TRANSPOSE('Investment Inc.'!$C6:$D6))</f>
        <v>9.6000000000000002E-2</v>
      </c>
      <c r="AM14" s="24" cm="1">
        <f t="array" ref="AM14">SUMPRODUCT(AM$7:AM$8,TRANSPOSE('Investment Inc.'!$C6:$D6))</f>
        <v>0.10350000000000001</v>
      </c>
      <c r="AN14" s="24" cm="1">
        <f t="array" ref="AN14">SUMPRODUCT(AN$7:AN$8,TRANSPOSE('Investment Inc.'!$C6:$D6))</f>
        <v>0.1095</v>
      </c>
      <c r="AO14" s="24" cm="1">
        <f t="array" ref="AO14">SUMPRODUCT(AO$7:AO$8,TRANSPOSE('Investment Inc.'!$C6:$D6))</f>
        <v>0.11399999999999999</v>
      </c>
      <c r="AP14" s="24" cm="1">
        <f t="array" ref="AP14">SUMPRODUCT(AP$7:AP$8,TRANSPOSE('Investment Inc.'!$C6:$D6))</f>
        <v>0.11549999999999999</v>
      </c>
      <c r="AQ14" s="24" cm="1">
        <f t="array" ref="AQ14">SUMPRODUCT(AQ$7:AQ$8,TRANSPOSE('Investment Inc.'!$C6:$D6))</f>
        <v>0.12</v>
      </c>
      <c r="AR14" s="24" cm="1">
        <f t="array" ref="AR14">SUMPRODUCT(AR$7:AR$8,TRANSPOSE('Investment Inc.'!$C6:$D6))</f>
        <v>9.9000000000000005E-2</v>
      </c>
      <c r="AS14" s="24" cm="1">
        <f t="array" ref="AS14">SUMPRODUCT(AS$7:AS$8,TRANSPOSE('Investment Inc.'!$C6:$D6))</f>
        <v>0.105</v>
      </c>
      <c r="AT14" s="24" cm="1">
        <f t="array" ref="AT14">SUMPRODUCT(AT$7:AT$8,TRANSPOSE('Investment Inc.'!$C6:$D6))</f>
        <v>0.1065</v>
      </c>
      <c r="AU14" s="24" cm="1">
        <f t="array" ref="AU14">SUMPRODUCT(AU$7:AU$8,TRANSPOSE('Investment Inc.'!$C6:$D6))</f>
        <v>0.11099999999999999</v>
      </c>
      <c r="AV14" s="24" cm="1">
        <f t="array" ref="AV14">SUMPRODUCT(AV$7:AV$8,TRANSPOSE('Investment Inc.'!$C6:$D6))</f>
        <v>0.10049999999999999</v>
      </c>
      <c r="AW14" s="24" cm="1">
        <f t="array" ref="AW14">SUMPRODUCT(AW$7:AW$8,TRANSPOSE('Investment Inc.'!$C6:$D6))</f>
        <v>0.10799999999999998</v>
      </c>
      <c r="AX14" s="24" cm="1">
        <f t="array" ref="AX14">SUMPRODUCT(AX$7:AX$8,TRANSPOSE('Investment Inc.'!$C6:$D6))</f>
        <v>0.11249999999999999</v>
      </c>
      <c r="AY14" s="24" cm="1">
        <f t="array" ref="AY14">SUMPRODUCT(AY$7:AY$8,TRANSPOSE('Investment Inc.'!$C6:$D6))</f>
        <v>0.11249999999999999</v>
      </c>
      <c r="AZ14" s="24" cm="1">
        <f t="array" ref="AZ14">SUMPRODUCT(AZ$7:AZ$8,TRANSPOSE('Investment Inc.'!$C6:$D6))</f>
        <v>0.11249999999999999</v>
      </c>
      <c r="BA14" s="24" cm="1">
        <f t="array" ref="BA14">SUMPRODUCT(BA$7:BA$8,TRANSPOSE('Investment Inc.'!$C6:$D6))</f>
        <v>0.11699999999999999</v>
      </c>
      <c r="BB14" s="24" cm="1">
        <f t="array" ref="BB14">SUMPRODUCT(BB$7:BB$8,TRANSPOSE('Investment Inc.'!$C6:$D6))</f>
        <v>0.11699999999999999</v>
      </c>
      <c r="BC14" s="24" cm="1">
        <f t="array" ref="BC14">SUMPRODUCT(BC$7:BC$8,TRANSPOSE('Investment Inc.'!$C6:$D6))</f>
        <v>9.6000000000000002E-2</v>
      </c>
      <c r="BD14" s="24" cm="1">
        <f t="array" ref="BD14">SUMPRODUCT(BD$7:BD$8,TRANSPOSE('Investment Inc.'!$C6:$D6))</f>
        <v>0.11249999999999999</v>
      </c>
      <c r="BE14" s="24" cm="1">
        <f t="array" ref="BE14">SUMPRODUCT(BE$7:BE$8,TRANSPOSE('Investment Inc.'!$C6:$D6))</f>
        <v>0.09</v>
      </c>
      <c r="BF14" s="24" cm="1">
        <f t="array" ref="BF14">SUMPRODUCT(BF$7:BF$8,TRANSPOSE('Investment Inc.'!$C6:$D6))</f>
        <v>9.6000000000000002E-2</v>
      </c>
      <c r="BG14" s="24" cm="1">
        <f t="array" ref="BG14">SUMPRODUCT(BG$7:BG$8,TRANSPOSE('Investment Inc.'!$C6:$D6))</f>
        <v>0.10200000000000001</v>
      </c>
      <c r="BH14" s="24" cm="1">
        <f t="array" ref="BH14">SUMPRODUCT(BH$7:BH$8,TRANSPOSE('Investment Inc.'!$C6:$D6))</f>
        <v>0.11849999999999999</v>
      </c>
      <c r="BI14" s="24" cm="1">
        <f t="array" ref="BI14">SUMPRODUCT(BI$7:BI$8,TRANSPOSE('Investment Inc.'!$C6:$D6))</f>
        <v>0.11849999999999999</v>
      </c>
      <c r="BJ14" s="24" cm="1">
        <f t="array" ref="BJ14">SUMPRODUCT(BJ$7:BJ$8,TRANSPOSE('Investment Inc.'!$C6:$D6))</f>
        <v>0.11549999999999999</v>
      </c>
      <c r="BK14" s="24" cm="1">
        <f t="array" ref="BK14">SUMPRODUCT(BK$7:BK$8,TRANSPOSE('Investment Inc.'!$C6:$D6))</f>
        <v>0.10350000000000001</v>
      </c>
      <c r="BL14" s="24" cm="1">
        <f t="array" ref="BL14">SUMPRODUCT(BL$7:BL$8,TRANSPOSE('Investment Inc.'!$C6:$D6))</f>
        <v>0.10200000000000001</v>
      </c>
      <c r="BM14" s="24" cm="1">
        <f t="array" ref="BM14">SUMPRODUCT(BM$7:BM$8,TRANSPOSE('Investment Inc.'!$C6:$D6))</f>
        <v>0.105</v>
      </c>
      <c r="BN14" s="24" cm="1">
        <f t="array" ref="BN14">SUMPRODUCT(BN$7:BN$8,TRANSPOSE('Investment Inc.'!$C6:$D6))</f>
        <v>0.1065</v>
      </c>
      <c r="BO14" s="24" cm="1">
        <f t="array" ref="BO14">SUMPRODUCT(BO$7:BO$8,TRANSPOSE('Investment Inc.'!$C6:$D6))</f>
        <v>0.10200000000000001</v>
      </c>
      <c r="BP14" s="24" cm="1">
        <f t="array" ref="BP14">SUMPRODUCT(BP$7:BP$8,TRANSPOSE('Investment Inc.'!$C6:$D6))</f>
        <v>0.1095</v>
      </c>
      <c r="BQ14" s="24" cm="1">
        <f t="array" ref="BQ14">SUMPRODUCT(BQ$7:BQ$8,TRANSPOSE('Investment Inc.'!$C6:$D6))</f>
        <v>0.11699999999999999</v>
      </c>
      <c r="BR14" s="24" cm="1">
        <f t="array" ref="BR14">SUMPRODUCT(BR$7:BR$8,TRANSPOSE('Investment Inc.'!$C6:$D6))</f>
        <v>0.11699999999999999</v>
      </c>
      <c r="BS14" s="24" cm="1">
        <f t="array" ref="BS14">SUMPRODUCT(BS$7:BS$8,TRANSPOSE('Investment Inc.'!$C6:$D6))</f>
        <v>0.1065</v>
      </c>
      <c r="BT14" s="24" cm="1">
        <f t="array" ref="BT14">SUMPRODUCT(BT$7:BT$8,TRANSPOSE('Investment Inc.'!$C6:$D6))</f>
        <v>0.1095</v>
      </c>
      <c r="BU14" s="24" cm="1">
        <f t="array" ref="BU14">SUMPRODUCT(BU$7:BU$8,TRANSPOSE('Investment Inc.'!$C6:$D6))</f>
        <v>0.10799999999999998</v>
      </c>
      <c r="BV14" s="24" cm="1">
        <f t="array" ref="BV14">SUMPRODUCT(BV$7:BV$8,TRANSPOSE('Investment Inc.'!$C6:$D6))</f>
        <v>0.10200000000000001</v>
      </c>
      <c r="BW14" s="24" cm="1">
        <f t="array" ref="BW14">SUMPRODUCT(BW$7:BW$8,TRANSPOSE('Investment Inc.'!$C6:$D6))</f>
        <v>9.1499999999999998E-2</v>
      </c>
      <c r="BX14" s="24" cm="1">
        <f t="array" ref="BX14">SUMPRODUCT(BX$7:BX$8,TRANSPOSE('Investment Inc.'!$C6:$D6))</f>
        <v>9.7500000000000003E-2</v>
      </c>
      <c r="BY14" s="24" cm="1">
        <f t="array" ref="BY14">SUMPRODUCT(BY$7:BY$8,TRANSPOSE('Investment Inc.'!$C6:$D6))</f>
        <v>0.10799999999999998</v>
      </c>
      <c r="BZ14" s="24" cm="1">
        <f t="array" ref="BZ14">SUMPRODUCT(BZ$7:BZ$8,TRANSPOSE('Investment Inc.'!$C6:$D6))</f>
        <v>0.105</v>
      </c>
      <c r="CA14" s="24" cm="1">
        <f t="array" ref="CA14">SUMPRODUCT(CA$7:CA$8,TRANSPOSE('Investment Inc.'!$C6:$D6))</f>
        <v>0.11549999999999999</v>
      </c>
      <c r="CB14" s="24" cm="1">
        <f t="array" ref="CB14">SUMPRODUCT(CB$7:CB$8,TRANSPOSE('Investment Inc.'!$C6:$D6))</f>
        <v>0.11099999999999999</v>
      </c>
      <c r="CC14" s="24" cm="1">
        <f t="array" ref="CC14">SUMPRODUCT(CC$7:CC$8,TRANSPOSE('Investment Inc.'!$C6:$D6))</f>
        <v>0.10350000000000001</v>
      </c>
      <c r="CD14" s="24" cm="1">
        <f t="array" ref="CD14">SUMPRODUCT(CD$7:CD$8,TRANSPOSE('Investment Inc.'!$C6:$D6))</f>
        <v>9.7500000000000003E-2</v>
      </c>
      <c r="CE14" s="24" cm="1">
        <f t="array" ref="CE14">SUMPRODUCT(CE$7:CE$8,TRANSPOSE('Investment Inc.'!$C6:$D6))</f>
        <v>0.09</v>
      </c>
      <c r="CF14" s="24" cm="1">
        <f t="array" ref="CF14">SUMPRODUCT(CF$7:CF$8,TRANSPOSE('Investment Inc.'!$C6:$D6))</f>
        <v>0.10350000000000001</v>
      </c>
      <c r="CG14" s="24" cm="1">
        <f t="array" ref="CG14">SUMPRODUCT(CG$7:CG$8,TRANSPOSE('Investment Inc.'!$C6:$D6))</f>
        <v>9.4500000000000001E-2</v>
      </c>
      <c r="CH14" s="24" cm="1">
        <f t="array" ref="CH14">SUMPRODUCT(CH$7:CH$8,TRANSPOSE('Investment Inc.'!$C6:$D6))</f>
        <v>9.7500000000000003E-2</v>
      </c>
      <c r="CI14" s="24" cm="1">
        <f t="array" ref="CI14">SUMPRODUCT(CI$7:CI$8,TRANSPOSE('Investment Inc.'!$C6:$D6))</f>
        <v>0.10350000000000001</v>
      </c>
      <c r="CJ14" s="24" cm="1">
        <f t="array" ref="CJ14">SUMPRODUCT(CJ$7:CJ$8,TRANSPOSE('Investment Inc.'!$C6:$D6))</f>
        <v>0.10200000000000001</v>
      </c>
      <c r="CK14" s="24" cm="1">
        <f t="array" ref="CK14">SUMPRODUCT(CK$7:CK$8,TRANSPOSE('Investment Inc.'!$C6:$D6))</f>
        <v>9.2999999999999999E-2</v>
      </c>
      <c r="CL14" s="24" cm="1">
        <f t="array" ref="CL14">SUMPRODUCT(CL$7:CL$8,TRANSPOSE('Investment Inc.'!$C6:$D6))</f>
        <v>0.11699999999999999</v>
      </c>
      <c r="CM14" s="24" cm="1">
        <f t="array" ref="CM14">SUMPRODUCT(CM$7:CM$8,TRANSPOSE('Investment Inc.'!$C6:$D6))</f>
        <v>0.11399999999999999</v>
      </c>
      <c r="CN14" s="24" cm="1">
        <f t="array" ref="CN14">SUMPRODUCT(CN$7:CN$8,TRANSPOSE('Investment Inc.'!$C6:$D6))</f>
        <v>0.11699999999999999</v>
      </c>
      <c r="CO14" s="24" cm="1">
        <f t="array" ref="CO14">SUMPRODUCT(CO$7:CO$8,TRANSPOSE('Investment Inc.'!$C6:$D6))</f>
        <v>0.11399999999999999</v>
      </c>
      <c r="CP14" s="24" cm="1">
        <f t="array" ref="CP14">SUMPRODUCT(CP$7:CP$8,TRANSPOSE('Investment Inc.'!$C6:$D6))</f>
        <v>9.1499999999999998E-2</v>
      </c>
      <c r="CQ14" s="24" cm="1">
        <f t="array" ref="CQ14">SUMPRODUCT(CQ$7:CQ$8,TRANSPOSE('Investment Inc.'!$C6:$D6))</f>
        <v>0.11399999999999999</v>
      </c>
      <c r="CR14" s="24" cm="1">
        <f t="array" ref="CR14">SUMPRODUCT(CR$7:CR$8,TRANSPOSE('Investment Inc.'!$C6:$D6))</f>
        <v>9.6000000000000002E-2</v>
      </c>
      <c r="CS14" s="24" cm="1">
        <f t="array" ref="CS14">SUMPRODUCT(CS$7:CS$8,TRANSPOSE('Investment Inc.'!$C6:$D6))</f>
        <v>0.10200000000000001</v>
      </c>
      <c r="CT14" s="24" cm="1">
        <f t="array" ref="CT14">SUMPRODUCT(CT$7:CT$8,TRANSPOSE('Investment Inc.'!$C6:$D6))</f>
        <v>0.11699999999999999</v>
      </c>
      <c r="CU14" s="24" cm="1">
        <f t="array" ref="CU14">SUMPRODUCT(CU$7:CU$8,TRANSPOSE('Investment Inc.'!$C6:$D6))</f>
        <v>0.105</v>
      </c>
      <c r="CV14" s="24" cm="1">
        <f t="array" ref="CV14">SUMPRODUCT(CV$7:CV$8,TRANSPOSE('Investment Inc.'!$C6:$D6))</f>
        <v>0.11699999999999999</v>
      </c>
      <c r="CW14" s="24" cm="1">
        <f t="array" ref="CW14">SUMPRODUCT(CW$7:CW$8,TRANSPOSE('Investment Inc.'!$C6:$D6))</f>
        <v>0.10350000000000001</v>
      </c>
      <c r="CX14" s="24" cm="1">
        <f t="array" ref="CX14">SUMPRODUCT(CX$7:CX$8,TRANSPOSE('Investment Inc.'!$C6:$D6))</f>
        <v>0.10799999999999998</v>
      </c>
      <c r="CY14" s="24" cm="1">
        <f t="array" ref="CY14">SUMPRODUCT(CY$7:CY$8,TRANSPOSE('Investment Inc.'!$C6:$D6))</f>
        <v>0.11099999999999999</v>
      </c>
      <c r="CZ14" s="24" cm="1">
        <f t="array" ref="CZ14">SUMPRODUCT(CZ$7:CZ$8,TRANSPOSE('Investment Inc.'!$C6:$D6))</f>
        <v>0.10799999999999998</v>
      </c>
      <c r="DA14" s="24" cm="1">
        <f t="array" ref="DA14">SUMPRODUCT(DA$7:DA$8,TRANSPOSE('Investment Inc.'!$C6:$D6))</f>
        <v>0.10049999999999999</v>
      </c>
      <c r="DB14" s="24" cm="1">
        <f t="array" ref="DB14">SUMPRODUCT(DB$7:DB$8,TRANSPOSE('Investment Inc.'!$C6:$D6))</f>
        <v>0.11099999999999999</v>
      </c>
      <c r="DC14" s="24" cm="1">
        <f t="array" ref="DC14">SUMPRODUCT(DC$7:DC$8,TRANSPOSE('Investment Inc.'!$C6:$D6))</f>
        <v>0.10350000000000001</v>
      </c>
      <c r="DD14" s="24" cm="1">
        <f t="array" ref="DD14">SUMPRODUCT(DD$7:DD$8,TRANSPOSE('Investment Inc.'!$C6:$D6))</f>
        <v>9.4500000000000001E-2</v>
      </c>
      <c r="DE14" s="24" cm="1">
        <f t="array" ref="DE14">SUMPRODUCT(DE$7:DE$8,TRANSPOSE('Investment Inc.'!$C6:$D6))</f>
        <v>0.10049999999999999</v>
      </c>
      <c r="DF14" s="24" cm="1">
        <f t="array" ref="DF14">SUMPRODUCT(DF$7:DF$8,TRANSPOSE('Investment Inc.'!$C6:$D6))</f>
        <v>0.10200000000000001</v>
      </c>
      <c r="DG14" s="24" cm="1">
        <f t="array" ref="DG14">SUMPRODUCT(DG$7:DG$8,TRANSPOSE('Investment Inc.'!$C6:$D6))</f>
        <v>0.11849999999999999</v>
      </c>
      <c r="DH14" s="24" cm="1">
        <f t="array" ref="DH14">SUMPRODUCT(DH$7:DH$8,TRANSPOSE('Investment Inc.'!$C6:$D6))</f>
        <v>0.10799999999999998</v>
      </c>
      <c r="DI14" s="24" cm="1">
        <f t="array" ref="DI14">SUMPRODUCT(DI$7:DI$8,TRANSPOSE('Investment Inc.'!$C6:$D6))</f>
        <v>0.105</v>
      </c>
      <c r="DJ14" s="24" cm="1">
        <f t="array" ref="DJ14">SUMPRODUCT(DJ$7:DJ$8,TRANSPOSE('Investment Inc.'!$C6:$D6))</f>
        <v>9.7500000000000003E-2</v>
      </c>
      <c r="DK14" s="24" cm="1">
        <f t="array" ref="DK14">SUMPRODUCT(DK$7:DK$8,TRANSPOSE('Investment Inc.'!$C6:$D6))</f>
        <v>0.12</v>
      </c>
      <c r="DL14" s="24" cm="1">
        <f t="array" ref="DL14">SUMPRODUCT(DL$7:DL$8,TRANSPOSE('Investment Inc.'!$C6:$D6))</f>
        <v>0.105</v>
      </c>
      <c r="DM14" s="24" cm="1">
        <f t="array" ref="DM14">SUMPRODUCT(DM$7:DM$8,TRANSPOSE('Investment Inc.'!$C6:$D6))</f>
        <v>0.11099999999999999</v>
      </c>
      <c r="DN14" s="24" cm="1">
        <f t="array" ref="DN14">SUMPRODUCT(DN$7:DN$8,TRANSPOSE('Investment Inc.'!$C6:$D6))</f>
        <v>9.6000000000000002E-2</v>
      </c>
      <c r="DO14" s="24" cm="1">
        <f t="array" ref="DO14">SUMPRODUCT(DO$7:DO$8,TRANSPOSE('Investment Inc.'!$C6:$D6))</f>
        <v>0.11549999999999999</v>
      </c>
      <c r="DP14" s="24" cm="1">
        <f t="array" ref="DP14">SUMPRODUCT(DP$7:DP$8,TRANSPOSE('Investment Inc.'!$C6:$D6))</f>
        <v>9.6000000000000002E-2</v>
      </c>
      <c r="DQ14" s="24" cm="1">
        <f t="array" ref="DQ14">SUMPRODUCT(DQ$7:DQ$8,TRANSPOSE('Investment Inc.'!$C6:$D6))</f>
        <v>0.11549999999999999</v>
      </c>
      <c r="DR14" s="24" cm="1">
        <f t="array" ref="DR14">SUMPRODUCT(DR$7:DR$8,TRANSPOSE('Investment Inc.'!$C6:$D6))</f>
        <v>9.2999999999999999E-2</v>
      </c>
      <c r="DS14" s="24" cm="1">
        <f t="array" ref="DS14">SUMPRODUCT(DS$7:DS$8,TRANSPOSE('Investment Inc.'!$C6:$D6))</f>
        <v>0.11699999999999999</v>
      </c>
      <c r="DT14" s="24" cm="1">
        <f t="array" ref="DT14">SUMPRODUCT(DT$7:DT$8,TRANSPOSE('Investment Inc.'!$C6:$D6))</f>
        <v>0.10049999999999999</v>
      </c>
      <c r="DU14" s="24" cm="1">
        <f t="array" ref="DU14">SUMPRODUCT(DU$7:DU$8,TRANSPOSE('Investment Inc.'!$C6:$D6))</f>
        <v>0.1065</v>
      </c>
      <c r="DV14" s="24" cm="1">
        <f t="array" ref="DV14">SUMPRODUCT(DV$7:DV$8,TRANSPOSE('Investment Inc.'!$C6:$D6))</f>
        <v>9.4500000000000001E-2</v>
      </c>
      <c r="DW14" s="24" cm="1">
        <f t="array" ref="DW14">SUMPRODUCT(DW$7:DW$8,TRANSPOSE('Investment Inc.'!$C6:$D6))</f>
        <v>0.10350000000000001</v>
      </c>
      <c r="DX14" s="24" cm="1">
        <f t="array" ref="DX14">SUMPRODUCT(DX$7:DX$8,TRANSPOSE('Investment Inc.'!$C6:$D6))</f>
        <v>0.11099999999999999</v>
      </c>
      <c r="DY14" s="24" cm="1">
        <f t="array" ref="DY14">SUMPRODUCT(DY$7:DY$8,TRANSPOSE('Investment Inc.'!$C6:$D6))</f>
        <v>0.1065</v>
      </c>
      <c r="DZ14" s="24" cm="1">
        <f t="array" ref="DZ14">SUMPRODUCT(DZ$7:DZ$8,TRANSPOSE('Investment Inc.'!$C6:$D6))</f>
        <v>9.1499999999999998E-2</v>
      </c>
      <c r="EA14" s="24" cm="1">
        <f t="array" ref="EA14">SUMPRODUCT(EA$7:EA$8,TRANSPOSE('Investment Inc.'!$C6:$D6))</f>
        <v>0.1065</v>
      </c>
      <c r="EB14" s="24" cm="1">
        <f t="array" ref="EB14">SUMPRODUCT(EB$7:EB$8,TRANSPOSE('Investment Inc.'!$C6:$D6))</f>
        <v>9.7500000000000003E-2</v>
      </c>
      <c r="EC14" s="24" cm="1">
        <f t="array" ref="EC14">SUMPRODUCT(EC$7:EC$8,TRANSPOSE('Investment Inc.'!$C6:$D6))</f>
        <v>0.105</v>
      </c>
      <c r="ED14" s="24" cm="1">
        <f t="array" ref="ED14">SUMPRODUCT(ED$7:ED$8,TRANSPOSE('Investment Inc.'!$C6:$D6))</f>
        <v>0.1065</v>
      </c>
      <c r="EE14" s="24" cm="1">
        <f t="array" ref="EE14">SUMPRODUCT(EE$7:EE$8,TRANSPOSE('Investment Inc.'!$C6:$D6))</f>
        <v>0.10350000000000001</v>
      </c>
      <c r="EF14" s="24" cm="1">
        <f t="array" ref="EF14">SUMPRODUCT(EF$7:EF$8,TRANSPOSE('Investment Inc.'!$C6:$D6))</f>
        <v>0.10799999999999998</v>
      </c>
      <c r="EG14" s="24" cm="1">
        <f t="array" ref="EG14">SUMPRODUCT(EG$7:EG$8,TRANSPOSE('Investment Inc.'!$C6:$D6))</f>
        <v>0.11399999999999999</v>
      </c>
      <c r="EH14" s="24" cm="1">
        <f t="array" ref="EH14">SUMPRODUCT(EH$7:EH$8,TRANSPOSE('Investment Inc.'!$C6:$D6))</f>
        <v>0.11099999999999999</v>
      </c>
      <c r="EI14" s="24" cm="1">
        <f t="array" ref="EI14">SUMPRODUCT(EI$7:EI$8,TRANSPOSE('Investment Inc.'!$C6:$D6))</f>
        <v>0.105</v>
      </c>
      <c r="EJ14" s="24" cm="1">
        <f t="array" ref="EJ14">SUMPRODUCT(EJ$7:EJ$8,TRANSPOSE('Investment Inc.'!$C6:$D6))</f>
        <v>0.1095</v>
      </c>
      <c r="EK14" s="24" cm="1">
        <f t="array" ref="EK14">SUMPRODUCT(EK$7:EK$8,TRANSPOSE('Investment Inc.'!$C6:$D6))</f>
        <v>0.10049999999999999</v>
      </c>
      <c r="EL14" s="24" cm="1">
        <f t="array" ref="EL14">SUMPRODUCT(EL$7:EL$8,TRANSPOSE('Investment Inc.'!$C6:$D6))</f>
        <v>9.6000000000000002E-2</v>
      </c>
      <c r="EM14" s="24" cm="1">
        <f t="array" ref="EM14">SUMPRODUCT(EM$7:EM$8,TRANSPOSE('Investment Inc.'!$C6:$D6))</f>
        <v>9.2999999999999999E-2</v>
      </c>
      <c r="EN14" s="24" cm="1">
        <f t="array" ref="EN14">SUMPRODUCT(EN$7:EN$8,TRANSPOSE('Investment Inc.'!$C6:$D6))</f>
        <v>0.10799999999999998</v>
      </c>
      <c r="EO14" s="24" cm="1">
        <f t="array" ref="EO14">SUMPRODUCT(EO$7:EO$8,TRANSPOSE('Investment Inc.'!$C6:$D6))</f>
        <v>0.11399999999999999</v>
      </c>
      <c r="EP14" s="24" cm="1">
        <f t="array" ref="EP14">SUMPRODUCT(EP$7:EP$8,TRANSPOSE('Investment Inc.'!$C6:$D6))</f>
        <v>9.7500000000000003E-2</v>
      </c>
      <c r="EQ14" s="24" cm="1">
        <f t="array" ref="EQ14">SUMPRODUCT(EQ$7:EQ$8,TRANSPOSE('Investment Inc.'!$C6:$D6))</f>
        <v>0.10049999999999999</v>
      </c>
      <c r="ER14" s="24" cm="1">
        <f t="array" ref="ER14">SUMPRODUCT(ER$7:ER$8,TRANSPOSE('Investment Inc.'!$C6:$D6))</f>
        <v>0.1095</v>
      </c>
      <c r="ES14" s="24" cm="1">
        <f t="array" ref="ES14">SUMPRODUCT(ES$7:ES$8,TRANSPOSE('Investment Inc.'!$C6:$D6))</f>
        <v>0.10049999999999999</v>
      </c>
      <c r="ET14" s="24" cm="1">
        <f t="array" ref="ET14">SUMPRODUCT(ET$7:ET$8,TRANSPOSE('Investment Inc.'!$C6:$D6))</f>
        <v>9.1499999999999998E-2</v>
      </c>
      <c r="EU14" s="24" cm="1">
        <f t="array" ref="EU14">SUMPRODUCT(EU$7:EU$8,TRANSPOSE('Investment Inc.'!$C6:$D6))</f>
        <v>9.1499999999999998E-2</v>
      </c>
      <c r="EV14" s="24" cm="1">
        <f t="array" ref="EV14">SUMPRODUCT(EV$7:EV$8,TRANSPOSE('Investment Inc.'!$C6:$D6))</f>
        <v>0.1065</v>
      </c>
      <c r="EW14" s="24" cm="1">
        <f t="array" ref="EW14">SUMPRODUCT(EW$7:EW$8,TRANSPOSE('Investment Inc.'!$C6:$D6))</f>
        <v>9.6000000000000002E-2</v>
      </c>
      <c r="EX14" s="24" cm="1">
        <f t="array" ref="EX14">SUMPRODUCT(EX$7:EX$8,TRANSPOSE('Investment Inc.'!$C6:$D6))</f>
        <v>0.10350000000000001</v>
      </c>
      <c r="EY14" s="24" cm="1">
        <f t="array" ref="EY14">SUMPRODUCT(EY$7:EY$8,TRANSPOSE('Investment Inc.'!$C6:$D6))</f>
        <v>0.11249999999999999</v>
      </c>
      <c r="EZ14" s="24" cm="1">
        <f t="array" ref="EZ14">SUMPRODUCT(EZ$7:EZ$8,TRANSPOSE('Investment Inc.'!$C6:$D6))</f>
        <v>0.1065</v>
      </c>
      <c r="FA14" s="24" cm="1">
        <f t="array" ref="FA14">SUMPRODUCT(FA$7:FA$8,TRANSPOSE('Investment Inc.'!$C6:$D6))</f>
        <v>0.1095</v>
      </c>
      <c r="FB14" s="24" cm="1">
        <f t="array" ref="FB14">SUMPRODUCT(FB$7:FB$8,TRANSPOSE('Investment Inc.'!$C6:$D6))</f>
        <v>0.10200000000000001</v>
      </c>
      <c r="FC14" s="24" cm="1">
        <f t="array" ref="FC14">SUMPRODUCT(FC$7:FC$8,TRANSPOSE('Investment Inc.'!$C6:$D6))</f>
        <v>9.7500000000000003E-2</v>
      </c>
      <c r="FD14" s="24" cm="1">
        <f t="array" ref="FD14">SUMPRODUCT(FD$7:FD$8,TRANSPOSE('Investment Inc.'!$C6:$D6))</f>
        <v>9.9000000000000005E-2</v>
      </c>
      <c r="FE14" s="24" cm="1">
        <f t="array" ref="FE14">SUMPRODUCT(FE$7:FE$8,TRANSPOSE('Investment Inc.'!$C6:$D6))</f>
        <v>0.10200000000000001</v>
      </c>
      <c r="FF14" s="24" cm="1">
        <f t="array" ref="FF14">SUMPRODUCT(FF$7:FF$8,TRANSPOSE('Investment Inc.'!$C6:$D6))</f>
        <v>0.11099999999999999</v>
      </c>
      <c r="FG14" s="24" cm="1">
        <f t="array" ref="FG14">SUMPRODUCT(FG$7:FG$8,TRANSPOSE('Investment Inc.'!$C6:$D6))</f>
        <v>9.4500000000000001E-2</v>
      </c>
      <c r="FH14" s="24" cm="1">
        <f t="array" ref="FH14">SUMPRODUCT(FH$7:FH$8,TRANSPOSE('Investment Inc.'!$C6:$D6))</f>
        <v>0.10200000000000001</v>
      </c>
      <c r="FI14" s="24" cm="1">
        <f t="array" ref="FI14">SUMPRODUCT(FI$7:FI$8,TRANSPOSE('Investment Inc.'!$C6:$D6))</f>
        <v>0.10049999999999999</v>
      </c>
      <c r="FJ14" s="24" cm="1">
        <f t="array" ref="FJ14">SUMPRODUCT(FJ$7:FJ$8,TRANSPOSE('Investment Inc.'!$C6:$D6))</f>
        <v>0.10049999999999999</v>
      </c>
      <c r="FK14" s="24" cm="1">
        <f t="array" ref="FK14">SUMPRODUCT(FK$7:FK$8,TRANSPOSE('Investment Inc.'!$C6:$D6))</f>
        <v>9.7500000000000003E-2</v>
      </c>
      <c r="FL14" s="24" cm="1">
        <f t="array" ref="FL14">SUMPRODUCT(FL$7:FL$8,TRANSPOSE('Investment Inc.'!$C6:$D6))</f>
        <v>0.10350000000000001</v>
      </c>
      <c r="FM14" s="24" cm="1">
        <f t="array" ref="FM14">SUMPRODUCT(FM$7:FM$8,TRANSPOSE('Investment Inc.'!$C6:$D6))</f>
        <v>0.105</v>
      </c>
      <c r="FN14" s="24" cm="1">
        <f t="array" ref="FN14">SUMPRODUCT(FN$7:FN$8,TRANSPOSE('Investment Inc.'!$C6:$D6))</f>
        <v>9.7500000000000003E-2</v>
      </c>
      <c r="FO14" s="24" cm="1">
        <f t="array" ref="FO14">SUMPRODUCT(FO$7:FO$8,TRANSPOSE('Investment Inc.'!$C6:$D6))</f>
        <v>0.11549999999999999</v>
      </c>
      <c r="FP14" s="24" cm="1">
        <f t="array" ref="FP14">SUMPRODUCT(FP$7:FP$8,TRANSPOSE('Investment Inc.'!$C6:$D6))</f>
        <v>9.9000000000000005E-2</v>
      </c>
      <c r="FQ14" s="24" cm="1">
        <f t="array" ref="FQ14">SUMPRODUCT(FQ$7:FQ$8,TRANSPOSE('Investment Inc.'!$C6:$D6))</f>
        <v>9.2999999999999999E-2</v>
      </c>
      <c r="FR14" s="24" cm="1">
        <f t="array" ref="FR14">SUMPRODUCT(FR$7:FR$8,TRANSPOSE('Investment Inc.'!$C6:$D6))</f>
        <v>9.7500000000000003E-2</v>
      </c>
      <c r="FS14" s="24" cm="1">
        <f t="array" ref="FS14">SUMPRODUCT(FS$7:FS$8,TRANSPOSE('Investment Inc.'!$C6:$D6))</f>
        <v>0.11849999999999999</v>
      </c>
      <c r="FT14" s="24" cm="1">
        <f t="array" ref="FT14">SUMPRODUCT(FT$7:FT$8,TRANSPOSE('Investment Inc.'!$C6:$D6))</f>
        <v>9.7500000000000003E-2</v>
      </c>
      <c r="FU14" s="24" cm="1">
        <f t="array" ref="FU14">SUMPRODUCT(FU$7:FU$8,TRANSPOSE('Investment Inc.'!$C6:$D6))</f>
        <v>0.10200000000000001</v>
      </c>
      <c r="FV14" s="24" cm="1">
        <f t="array" ref="FV14">SUMPRODUCT(FV$7:FV$8,TRANSPOSE('Investment Inc.'!$C6:$D6))</f>
        <v>0.11849999999999999</v>
      </c>
      <c r="FW14" s="24" cm="1">
        <f t="array" ref="FW14">SUMPRODUCT(FW$7:FW$8,TRANSPOSE('Investment Inc.'!$C6:$D6))</f>
        <v>9.4500000000000001E-2</v>
      </c>
      <c r="FX14" s="24" cm="1">
        <f t="array" ref="FX14">SUMPRODUCT(FX$7:FX$8,TRANSPOSE('Investment Inc.'!$C6:$D6))</f>
        <v>0.11099999999999999</v>
      </c>
      <c r="FY14" s="24" cm="1">
        <f t="array" ref="FY14">SUMPRODUCT(FY$7:FY$8,TRANSPOSE('Investment Inc.'!$C6:$D6))</f>
        <v>9.1499999999999998E-2</v>
      </c>
      <c r="FZ14" s="24" cm="1">
        <f t="array" ref="FZ14">SUMPRODUCT(FZ$7:FZ$8,TRANSPOSE('Investment Inc.'!$C6:$D6))</f>
        <v>9.7500000000000003E-2</v>
      </c>
      <c r="GA14" s="24" cm="1">
        <f t="array" ref="GA14">SUMPRODUCT(GA$7:GA$8,TRANSPOSE('Investment Inc.'!$C6:$D6))</f>
        <v>0.10350000000000001</v>
      </c>
      <c r="GB14" s="24" cm="1">
        <f t="array" ref="GB14">SUMPRODUCT(GB$7:GB$8,TRANSPOSE('Investment Inc.'!$C6:$D6))</f>
        <v>9.2999999999999999E-2</v>
      </c>
      <c r="GC14" s="24" cm="1">
        <f t="array" ref="GC14">SUMPRODUCT(GC$7:GC$8,TRANSPOSE('Investment Inc.'!$C6:$D6))</f>
        <v>0.1065</v>
      </c>
      <c r="GD14" s="24" cm="1">
        <f t="array" ref="GD14">SUMPRODUCT(GD$7:GD$8,TRANSPOSE('Investment Inc.'!$C6:$D6))</f>
        <v>0.11249999999999999</v>
      </c>
      <c r="GE14" s="24" cm="1">
        <f t="array" ref="GE14">SUMPRODUCT(GE$7:GE$8,TRANSPOSE('Investment Inc.'!$C6:$D6))</f>
        <v>0.12</v>
      </c>
      <c r="GF14" s="24" cm="1">
        <f t="array" ref="GF14">SUMPRODUCT(GF$7:GF$8,TRANSPOSE('Investment Inc.'!$C6:$D6))</f>
        <v>9.1499999999999998E-2</v>
      </c>
      <c r="GG14" s="24" cm="1">
        <f t="array" ref="GG14">SUMPRODUCT(GG$7:GG$8,TRANSPOSE('Investment Inc.'!$C6:$D6))</f>
        <v>0.11249999999999999</v>
      </c>
      <c r="GH14" s="24" cm="1">
        <f t="array" ref="GH14">SUMPRODUCT(GH$7:GH$8,TRANSPOSE('Investment Inc.'!$C6:$D6))</f>
        <v>0.105</v>
      </c>
      <c r="GI14" s="24" cm="1">
        <f t="array" ref="GI14">SUMPRODUCT(GI$7:GI$8,TRANSPOSE('Investment Inc.'!$C6:$D6))</f>
        <v>9.7500000000000003E-2</v>
      </c>
      <c r="GJ14" s="24" cm="1">
        <f t="array" ref="GJ14">SUMPRODUCT(GJ$7:GJ$8,TRANSPOSE('Investment Inc.'!$C6:$D6))</f>
        <v>0.10799999999999998</v>
      </c>
      <c r="GK14" s="24" cm="1">
        <f t="array" ref="GK14">SUMPRODUCT(GK$7:GK$8,TRANSPOSE('Investment Inc.'!$C6:$D6))</f>
        <v>0.11549999999999999</v>
      </c>
      <c r="GL14" s="24" cm="1">
        <f t="array" ref="GL14">SUMPRODUCT(GL$7:GL$8,TRANSPOSE('Investment Inc.'!$C6:$D6))</f>
        <v>9.2999999999999999E-2</v>
      </c>
      <c r="GM14" s="24" cm="1">
        <f t="array" ref="GM14">SUMPRODUCT(GM$7:GM$8,TRANSPOSE('Investment Inc.'!$C6:$D6))</f>
        <v>9.4500000000000001E-2</v>
      </c>
      <c r="GN14" s="24" cm="1">
        <f t="array" ref="GN14">SUMPRODUCT(GN$7:GN$8,TRANSPOSE('Investment Inc.'!$C6:$D6))</f>
        <v>9.6000000000000002E-2</v>
      </c>
      <c r="GO14" s="24" cm="1">
        <f t="array" ref="GO14">SUMPRODUCT(GO$7:GO$8,TRANSPOSE('Investment Inc.'!$C6:$D6))</f>
        <v>9.1499999999999998E-2</v>
      </c>
      <c r="GP14" s="24" cm="1">
        <f t="array" ref="GP14">SUMPRODUCT(GP$7:GP$8,TRANSPOSE('Investment Inc.'!$C6:$D6))</f>
        <v>0.1095</v>
      </c>
      <c r="GQ14" s="24" cm="1">
        <f t="array" ref="GQ14">SUMPRODUCT(GQ$7:GQ$8,TRANSPOSE('Investment Inc.'!$C6:$D6))</f>
        <v>0.11249999999999999</v>
      </c>
      <c r="GR14" s="24" cm="1">
        <f t="array" ref="GR14">SUMPRODUCT(GR$7:GR$8,TRANSPOSE('Investment Inc.'!$C6:$D6))</f>
        <v>0.105</v>
      </c>
      <c r="GS14" s="24" cm="1">
        <f t="array" ref="GS14">SUMPRODUCT(GS$7:GS$8,TRANSPOSE('Investment Inc.'!$C6:$D6))</f>
        <v>9.6000000000000002E-2</v>
      </c>
      <c r="GT14" s="24" cm="1">
        <f t="array" ref="GT14">SUMPRODUCT(GT$7:GT$8,TRANSPOSE('Investment Inc.'!$C6:$D6))</f>
        <v>0.10049999999999999</v>
      </c>
      <c r="GU14" s="24" cm="1">
        <f t="array" ref="GU14">SUMPRODUCT(GU$7:GU$8,TRANSPOSE('Investment Inc.'!$C6:$D6))</f>
        <v>9.1499999999999998E-2</v>
      </c>
      <c r="GV14" s="24" cm="1">
        <f t="array" ref="GV14">SUMPRODUCT(GV$7:GV$8,TRANSPOSE('Investment Inc.'!$C6:$D6))</f>
        <v>9.6000000000000002E-2</v>
      </c>
      <c r="GW14" s="24" cm="1">
        <f t="array" ref="GW14">SUMPRODUCT(GW$7:GW$8,TRANSPOSE('Investment Inc.'!$C6:$D6))</f>
        <v>0.12</v>
      </c>
      <c r="GX14" s="24" cm="1">
        <f t="array" ref="GX14">SUMPRODUCT(GX$7:GX$8,TRANSPOSE('Investment Inc.'!$C6:$D6))</f>
        <v>9.4500000000000001E-2</v>
      </c>
      <c r="GY14" s="24" cm="1">
        <f t="array" ref="GY14">SUMPRODUCT(GY$7:GY$8,TRANSPOSE('Investment Inc.'!$C6:$D6))</f>
        <v>9.6000000000000002E-2</v>
      </c>
      <c r="GZ14" s="24" cm="1">
        <f t="array" ref="GZ14">SUMPRODUCT(GZ$7:GZ$8,TRANSPOSE('Investment Inc.'!$C6:$D6))</f>
        <v>9.6000000000000002E-2</v>
      </c>
      <c r="HA14" s="24" cm="1">
        <f t="array" ref="HA14">SUMPRODUCT(HA$7:HA$8,TRANSPOSE('Investment Inc.'!$C6:$D6))</f>
        <v>0.1095</v>
      </c>
      <c r="HB14" s="24" cm="1">
        <f t="array" ref="HB14">SUMPRODUCT(HB$7:HB$8,TRANSPOSE('Investment Inc.'!$C6:$D6))</f>
        <v>0.1095</v>
      </c>
      <c r="HC14" s="24" cm="1">
        <f t="array" ref="HC14">SUMPRODUCT(HC$7:HC$8,TRANSPOSE('Investment Inc.'!$C6:$D6))</f>
        <v>0.11249999999999999</v>
      </c>
      <c r="HD14" s="24" cm="1">
        <f t="array" ref="HD14">SUMPRODUCT(HD$7:HD$8,TRANSPOSE('Investment Inc.'!$C6:$D6))</f>
        <v>0.10799999999999998</v>
      </c>
      <c r="HE14" s="24" cm="1">
        <f t="array" ref="HE14">SUMPRODUCT(HE$7:HE$8,TRANSPOSE('Investment Inc.'!$C6:$D6))</f>
        <v>9.4500000000000001E-2</v>
      </c>
      <c r="HF14" s="24" cm="1">
        <f t="array" ref="HF14">SUMPRODUCT(HF$7:HF$8,TRANSPOSE('Investment Inc.'!$C6:$D6))</f>
        <v>0.10200000000000001</v>
      </c>
      <c r="HG14" s="24" cm="1">
        <f t="array" ref="HG14">SUMPRODUCT(HG$7:HG$8,TRANSPOSE('Investment Inc.'!$C6:$D6))</f>
        <v>0.09</v>
      </c>
      <c r="HH14" s="24" cm="1">
        <f t="array" ref="HH14">SUMPRODUCT(HH$7:HH$8,TRANSPOSE('Investment Inc.'!$C6:$D6))</f>
        <v>0.105</v>
      </c>
      <c r="HI14" s="24" cm="1">
        <f t="array" ref="HI14">SUMPRODUCT(HI$7:HI$8,TRANSPOSE('Investment Inc.'!$C6:$D6))</f>
        <v>0.10049999999999999</v>
      </c>
      <c r="HJ14" s="24" cm="1">
        <f t="array" ref="HJ14">SUMPRODUCT(HJ$7:HJ$8,TRANSPOSE('Investment Inc.'!$C6:$D6))</f>
        <v>9.6000000000000002E-2</v>
      </c>
      <c r="HK14" s="24" cm="1">
        <f t="array" ref="HK14">SUMPRODUCT(HK$7:HK$8,TRANSPOSE('Investment Inc.'!$C6:$D6))</f>
        <v>9.2999999999999999E-2</v>
      </c>
      <c r="HL14" s="24" cm="1">
        <f t="array" ref="HL14">SUMPRODUCT(HL$7:HL$8,TRANSPOSE('Investment Inc.'!$C6:$D6))</f>
        <v>0.10200000000000001</v>
      </c>
      <c r="HM14" s="24" cm="1">
        <f t="array" ref="HM14">SUMPRODUCT(HM$7:HM$8,TRANSPOSE('Investment Inc.'!$C6:$D6))</f>
        <v>0.11099999999999999</v>
      </c>
      <c r="HN14" s="24" cm="1">
        <f t="array" ref="HN14">SUMPRODUCT(HN$7:HN$8,TRANSPOSE('Investment Inc.'!$C6:$D6))</f>
        <v>0.11849999999999999</v>
      </c>
      <c r="HO14" s="24" cm="1">
        <f t="array" ref="HO14">SUMPRODUCT(HO$7:HO$8,TRANSPOSE('Investment Inc.'!$C6:$D6))</f>
        <v>0.10200000000000001</v>
      </c>
      <c r="HP14" s="24" cm="1">
        <f t="array" ref="HP14">SUMPRODUCT(HP$7:HP$8,TRANSPOSE('Investment Inc.'!$C6:$D6))</f>
        <v>0.105</v>
      </c>
      <c r="HQ14" s="24" cm="1">
        <f t="array" ref="HQ14">SUMPRODUCT(HQ$7:HQ$8,TRANSPOSE('Investment Inc.'!$C6:$D6))</f>
        <v>9.1499999999999998E-2</v>
      </c>
      <c r="HR14" s="24" cm="1">
        <f t="array" ref="HR14">SUMPRODUCT(HR$7:HR$8,TRANSPOSE('Investment Inc.'!$C6:$D6))</f>
        <v>0.10799999999999998</v>
      </c>
      <c r="HS14" s="24" cm="1">
        <f t="array" ref="HS14">SUMPRODUCT(HS$7:HS$8,TRANSPOSE('Investment Inc.'!$C6:$D6))</f>
        <v>0.11549999999999999</v>
      </c>
      <c r="HT14" s="24" cm="1">
        <f t="array" ref="HT14">SUMPRODUCT(HT$7:HT$8,TRANSPOSE('Investment Inc.'!$C6:$D6))</f>
        <v>0.1095</v>
      </c>
      <c r="HU14" s="24" cm="1">
        <f t="array" ref="HU14">SUMPRODUCT(HU$7:HU$8,TRANSPOSE('Investment Inc.'!$C6:$D6))</f>
        <v>9.9000000000000005E-2</v>
      </c>
      <c r="HV14" s="24" cm="1">
        <f t="array" ref="HV14">SUMPRODUCT(HV$7:HV$8,TRANSPOSE('Investment Inc.'!$C6:$D6))</f>
        <v>0.11099999999999999</v>
      </c>
      <c r="HW14" s="24" cm="1">
        <f t="array" ref="HW14">SUMPRODUCT(HW$7:HW$8,TRANSPOSE('Investment Inc.'!$C6:$D6))</f>
        <v>0.09</v>
      </c>
      <c r="HX14" s="24" cm="1">
        <f t="array" ref="HX14">SUMPRODUCT(HX$7:HX$8,TRANSPOSE('Investment Inc.'!$C6:$D6))</f>
        <v>9.2999999999999999E-2</v>
      </c>
      <c r="HY14" s="24" cm="1">
        <f t="array" ref="HY14">SUMPRODUCT(HY$7:HY$8,TRANSPOSE('Investment Inc.'!$C6:$D6))</f>
        <v>0.10049999999999999</v>
      </c>
      <c r="HZ14" s="24" cm="1">
        <f t="array" ref="HZ14">SUMPRODUCT(HZ$7:HZ$8,TRANSPOSE('Investment Inc.'!$C6:$D6))</f>
        <v>0.1095</v>
      </c>
      <c r="IA14" s="24" cm="1">
        <f t="array" ref="IA14">SUMPRODUCT(IA$7:IA$8,TRANSPOSE('Investment Inc.'!$C6:$D6))</f>
        <v>0.105</v>
      </c>
      <c r="IB14" s="24" cm="1">
        <f t="array" ref="IB14">SUMPRODUCT(IB$7:IB$8,TRANSPOSE('Investment Inc.'!$C6:$D6))</f>
        <v>0.10200000000000001</v>
      </c>
      <c r="IC14" s="24" cm="1">
        <f t="array" ref="IC14">SUMPRODUCT(IC$7:IC$8,TRANSPOSE('Investment Inc.'!$C6:$D6))</f>
        <v>9.7500000000000003E-2</v>
      </c>
      <c r="ID14" s="24" cm="1">
        <f t="array" ref="ID14">SUMPRODUCT(ID$7:ID$8,TRANSPOSE('Investment Inc.'!$C6:$D6))</f>
        <v>0.1065</v>
      </c>
      <c r="IE14" s="24" cm="1">
        <f t="array" ref="IE14">SUMPRODUCT(IE$7:IE$8,TRANSPOSE('Investment Inc.'!$C6:$D6))</f>
        <v>0.105</v>
      </c>
      <c r="IF14" s="24" cm="1">
        <f t="array" ref="IF14">SUMPRODUCT(IF$7:IF$8,TRANSPOSE('Investment Inc.'!$C6:$D6))</f>
        <v>0.09</v>
      </c>
      <c r="IG14" s="24" cm="1">
        <f t="array" ref="IG14">SUMPRODUCT(IG$7:IG$8,TRANSPOSE('Investment Inc.'!$C6:$D6))</f>
        <v>0.11699999999999999</v>
      </c>
      <c r="IH14" s="24" cm="1">
        <f t="array" ref="IH14">SUMPRODUCT(IH$7:IH$8,TRANSPOSE('Investment Inc.'!$C6:$D6))</f>
        <v>0.09</v>
      </c>
      <c r="II14" s="24" cm="1">
        <f t="array" ref="II14">SUMPRODUCT(II$7:II$8,TRANSPOSE('Investment Inc.'!$C6:$D6))</f>
        <v>0.1095</v>
      </c>
      <c r="IJ14" s="24" cm="1">
        <f t="array" ref="IJ14">SUMPRODUCT(IJ$7:IJ$8,TRANSPOSE('Investment Inc.'!$C6:$D6))</f>
        <v>0.105</v>
      </c>
      <c r="IK14" s="24" cm="1">
        <f t="array" ref="IK14">SUMPRODUCT(IK$7:IK$8,TRANSPOSE('Investment Inc.'!$C6:$D6))</f>
        <v>9.4500000000000001E-2</v>
      </c>
      <c r="IL14" s="24" cm="1">
        <f t="array" ref="IL14">SUMPRODUCT(IL$7:IL$8,TRANSPOSE('Investment Inc.'!$C6:$D6))</f>
        <v>0.11849999999999999</v>
      </c>
      <c r="IM14" s="24" cm="1">
        <f t="array" ref="IM14">SUMPRODUCT(IM$7:IM$8,TRANSPOSE('Investment Inc.'!$C6:$D6))</f>
        <v>0.11249999999999999</v>
      </c>
      <c r="IN14" s="24" cm="1">
        <f t="array" ref="IN14">SUMPRODUCT(IN$7:IN$8,TRANSPOSE('Investment Inc.'!$C6:$D6))</f>
        <v>0.11549999999999999</v>
      </c>
      <c r="IO14" s="24" cm="1">
        <f t="array" ref="IO14">SUMPRODUCT(IO$7:IO$8,TRANSPOSE('Investment Inc.'!$C6:$D6))</f>
        <v>0.11099999999999999</v>
      </c>
      <c r="IP14" s="24" cm="1">
        <f t="array" ref="IP14">SUMPRODUCT(IP$7:IP$8,TRANSPOSE('Investment Inc.'!$C6:$D6))</f>
        <v>0.105</v>
      </c>
      <c r="IQ14" s="24" cm="1">
        <f t="array" ref="IQ14">SUMPRODUCT(IQ$7:IQ$8,TRANSPOSE('Investment Inc.'!$C6:$D6))</f>
        <v>0.11399999999999999</v>
      </c>
      <c r="IR14" s="24" cm="1">
        <f t="array" ref="IR14">SUMPRODUCT(IR$7:IR$8,TRANSPOSE('Investment Inc.'!$C6:$D6))</f>
        <v>0.1065</v>
      </c>
    </row>
    <row r="15" spans="1:252" s="7" customFormat="1" ht="15" customHeight="1" x14ac:dyDescent="0.35">
      <c r="A15" s="2"/>
      <c r="B15" s="13">
        <f t="shared" si="0"/>
        <v>2014</v>
      </c>
      <c r="C15" s="24" cm="1">
        <f t="array" ref="C15">SUMPRODUCT(C$7:C$8,TRANSPOSE('Investment Inc.'!$C7:$D7))</f>
        <v>9.5000000000000001E-2</v>
      </c>
      <c r="D15" s="24" cm="1">
        <f t="array" ref="D15">SUMPRODUCT(D$7:D$8,TRANSPOSE('Investment Inc.'!$C7:$D7))</f>
        <v>0.12250000000000001</v>
      </c>
      <c r="E15" s="24" cm="1">
        <f t="array" ref="E15">SUMPRODUCT(E$7:E$8,TRANSPOSE('Investment Inc.'!$C7:$D7))</f>
        <v>0.1075</v>
      </c>
      <c r="F15" s="24" cm="1">
        <f t="array" ref="F15">SUMPRODUCT(F$7:F$8,TRANSPOSE('Investment Inc.'!$C7:$D7))</f>
        <v>0.13250000000000001</v>
      </c>
      <c r="G15" s="24" cm="1">
        <f t="array" ref="G15">SUMPRODUCT(G$7:G$8,TRANSPOSE('Investment Inc.'!$C7:$D7))</f>
        <v>0.1</v>
      </c>
      <c r="H15" s="24" cm="1">
        <f t="array" ref="H15">SUMPRODUCT(H$7:H$8,TRANSPOSE('Investment Inc.'!$C7:$D7))</f>
        <v>0.12</v>
      </c>
      <c r="I15" s="24" cm="1">
        <f t="array" ref="I15">SUMPRODUCT(I$7:I$8,TRANSPOSE('Investment Inc.'!$C7:$D7))</f>
        <v>0.09</v>
      </c>
      <c r="J15" s="24" cm="1">
        <f t="array" ref="J15">SUMPRODUCT(J$7:J$8,TRANSPOSE('Investment Inc.'!$C7:$D7))</f>
        <v>0.115</v>
      </c>
      <c r="K15" s="24" cm="1">
        <f t="array" ref="K15">SUMPRODUCT(K$7:K$8,TRANSPOSE('Investment Inc.'!$C7:$D7))</f>
        <v>9.7500000000000003E-2</v>
      </c>
      <c r="L15" s="24" cm="1">
        <f t="array" ref="L15">SUMPRODUCT(L$7:L$8,TRANSPOSE('Investment Inc.'!$C7:$D7))</f>
        <v>0.11250000000000002</v>
      </c>
      <c r="M15" s="24" cm="1">
        <f t="array" ref="M15">SUMPRODUCT(M$7:M$8,TRANSPOSE('Investment Inc.'!$C7:$D7))</f>
        <v>0.13750000000000001</v>
      </c>
      <c r="N15" s="24" cm="1">
        <f t="array" ref="N15">SUMPRODUCT(N$7:N$8,TRANSPOSE('Investment Inc.'!$C7:$D7))</f>
        <v>0.13</v>
      </c>
      <c r="O15" s="24" cm="1">
        <f t="array" ref="O15">SUMPRODUCT(O$7:O$8,TRANSPOSE('Investment Inc.'!$C7:$D7))</f>
        <v>9.2499999999999999E-2</v>
      </c>
      <c r="P15" s="24" cm="1">
        <f t="array" ref="P15">SUMPRODUCT(P$7:P$8,TRANSPOSE('Investment Inc.'!$C7:$D7))</f>
        <v>0.12</v>
      </c>
      <c r="Q15" s="24" cm="1">
        <f t="array" ref="Q15">SUMPRODUCT(Q$7:Q$8,TRANSPOSE('Investment Inc.'!$C7:$D7))</f>
        <v>0.11750000000000001</v>
      </c>
      <c r="R15" s="24" cm="1">
        <f t="array" ref="R15">SUMPRODUCT(R$7:R$8,TRANSPOSE('Investment Inc.'!$C7:$D7))</f>
        <v>0.125</v>
      </c>
      <c r="S15" s="24" cm="1">
        <f t="array" ref="S15">SUMPRODUCT(S$7:S$8,TRANSPOSE('Investment Inc.'!$C7:$D7))</f>
        <v>0.10500000000000001</v>
      </c>
      <c r="T15" s="24" cm="1">
        <f t="array" ref="T15">SUMPRODUCT(T$7:T$8,TRANSPOSE('Investment Inc.'!$C7:$D7))</f>
        <v>0.125</v>
      </c>
      <c r="U15" s="24" cm="1">
        <f t="array" ref="U15">SUMPRODUCT(U$7:U$8,TRANSPOSE('Investment Inc.'!$C7:$D7))</f>
        <v>0.13</v>
      </c>
      <c r="V15" s="24" cm="1">
        <f t="array" ref="V15">SUMPRODUCT(V$7:V$8,TRANSPOSE('Investment Inc.'!$C7:$D7))</f>
        <v>9.2499999999999999E-2</v>
      </c>
      <c r="W15" s="24" cm="1">
        <f t="array" ref="W15">SUMPRODUCT(W$7:W$8,TRANSPOSE('Investment Inc.'!$C7:$D7))</f>
        <v>0.125</v>
      </c>
      <c r="X15" s="24" cm="1">
        <f t="array" ref="X15">SUMPRODUCT(X$7:X$8,TRANSPOSE('Investment Inc.'!$C7:$D7))</f>
        <v>0.12</v>
      </c>
      <c r="Y15" s="24" cm="1">
        <f t="array" ref="Y15">SUMPRODUCT(Y$7:Y$8,TRANSPOSE('Investment Inc.'!$C7:$D7))</f>
        <v>0.10250000000000001</v>
      </c>
      <c r="Z15" s="24" cm="1">
        <f t="array" ref="Z15">SUMPRODUCT(Z$7:Z$8,TRANSPOSE('Investment Inc.'!$C7:$D7))</f>
        <v>9.7500000000000003E-2</v>
      </c>
      <c r="AA15" s="24" cm="1">
        <f t="array" ref="AA15">SUMPRODUCT(AA$7:AA$8,TRANSPOSE('Investment Inc.'!$C7:$D7))</f>
        <v>0.12250000000000001</v>
      </c>
      <c r="AB15" s="24" cm="1">
        <f t="array" ref="AB15">SUMPRODUCT(AB$7:AB$8,TRANSPOSE('Investment Inc.'!$C7:$D7))</f>
        <v>0.11750000000000001</v>
      </c>
      <c r="AC15" s="24" cm="1">
        <f t="array" ref="AC15">SUMPRODUCT(AC$7:AC$8,TRANSPOSE('Investment Inc.'!$C7:$D7))</f>
        <v>0.115</v>
      </c>
      <c r="AD15" s="24" cm="1">
        <f t="array" ref="AD15">SUMPRODUCT(AD$7:AD$8,TRANSPOSE('Investment Inc.'!$C7:$D7))</f>
        <v>0.11250000000000002</v>
      </c>
      <c r="AE15" s="24" cm="1">
        <f t="array" ref="AE15">SUMPRODUCT(AE$7:AE$8,TRANSPOSE('Investment Inc.'!$C7:$D7))</f>
        <v>0.11250000000000002</v>
      </c>
      <c r="AF15" s="24" cm="1">
        <f t="array" ref="AF15">SUMPRODUCT(AF$7:AF$8,TRANSPOSE('Investment Inc.'!$C7:$D7))</f>
        <v>0.12</v>
      </c>
      <c r="AG15" s="24" cm="1">
        <f t="array" ref="AG15">SUMPRODUCT(AG$7:AG$8,TRANSPOSE('Investment Inc.'!$C7:$D7))</f>
        <v>0.11750000000000001</v>
      </c>
      <c r="AH15" s="24" cm="1">
        <f t="array" ref="AH15">SUMPRODUCT(AH$7:AH$8,TRANSPOSE('Investment Inc.'!$C7:$D7))</f>
        <v>0.10500000000000001</v>
      </c>
      <c r="AI15" s="24" cm="1">
        <f t="array" ref="AI15">SUMPRODUCT(AI$7:AI$8,TRANSPOSE('Investment Inc.'!$C7:$D7))</f>
        <v>0.125</v>
      </c>
      <c r="AJ15" s="24" cm="1">
        <f t="array" ref="AJ15">SUMPRODUCT(AJ$7:AJ$8,TRANSPOSE('Investment Inc.'!$C7:$D7))</f>
        <v>0.13250000000000001</v>
      </c>
      <c r="AK15" s="24" cm="1">
        <f t="array" ref="AK15">SUMPRODUCT(AK$7:AK$8,TRANSPOSE('Investment Inc.'!$C7:$D7))</f>
        <v>0.10250000000000001</v>
      </c>
      <c r="AL15" s="24" cm="1">
        <f t="array" ref="AL15">SUMPRODUCT(AL$7:AL$8,TRANSPOSE('Investment Inc.'!$C7:$D7))</f>
        <v>0.1</v>
      </c>
      <c r="AM15" s="24" cm="1">
        <f t="array" ref="AM15">SUMPRODUCT(AM$7:AM$8,TRANSPOSE('Investment Inc.'!$C7:$D7))</f>
        <v>0.11250000000000002</v>
      </c>
      <c r="AN15" s="24" cm="1">
        <f t="array" ref="AN15">SUMPRODUCT(AN$7:AN$8,TRANSPOSE('Investment Inc.'!$C7:$D7))</f>
        <v>0.12250000000000001</v>
      </c>
      <c r="AO15" s="24" cm="1">
        <f t="array" ref="AO15">SUMPRODUCT(AO$7:AO$8,TRANSPOSE('Investment Inc.'!$C7:$D7))</f>
        <v>0.13</v>
      </c>
      <c r="AP15" s="24" cm="1">
        <f t="array" ref="AP15">SUMPRODUCT(AP$7:AP$8,TRANSPOSE('Investment Inc.'!$C7:$D7))</f>
        <v>0.13250000000000001</v>
      </c>
      <c r="AQ15" s="24" cm="1">
        <f t="array" ref="AQ15">SUMPRODUCT(AQ$7:AQ$8,TRANSPOSE('Investment Inc.'!$C7:$D7))</f>
        <v>0.14000000000000001</v>
      </c>
      <c r="AR15" s="24" cm="1">
        <f t="array" ref="AR15">SUMPRODUCT(AR$7:AR$8,TRANSPOSE('Investment Inc.'!$C7:$D7))</f>
        <v>0.10500000000000001</v>
      </c>
      <c r="AS15" s="24" cm="1">
        <f t="array" ref="AS15">SUMPRODUCT(AS$7:AS$8,TRANSPOSE('Investment Inc.'!$C7:$D7))</f>
        <v>0.115</v>
      </c>
      <c r="AT15" s="24" cm="1">
        <f t="array" ref="AT15">SUMPRODUCT(AT$7:AT$8,TRANSPOSE('Investment Inc.'!$C7:$D7))</f>
        <v>0.11750000000000001</v>
      </c>
      <c r="AU15" s="24" cm="1">
        <f t="array" ref="AU15">SUMPRODUCT(AU$7:AU$8,TRANSPOSE('Investment Inc.'!$C7:$D7))</f>
        <v>0.125</v>
      </c>
      <c r="AV15" s="24" cm="1">
        <f t="array" ref="AV15">SUMPRODUCT(AV$7:AV$8,TRANSPOSE('Investment Inc.'!$C7:$D7))</f>
        <v>0.1075</v>
      </c>
      <c r="AW15" s="24" cm="1">
        <f t="array" ref="AW15">SUMPRODUCT(AW$7:AW$8,TRANSPOSE('Investment Inc.'!$C7:$D7))</f>
        <v>0.12</v>
      </c>
      <c r="AX15" s="24" cm="1">
        <f t="array" ref="AX15">SUMPRODUCT(AX$7:AX$8,TRANSPOSE('Investment Inc.'!$C7:$D7))</f>
        <v>0.1275</v>
      </c>
      <c r="AY15" s="24" cm="1">
        <f t="array" ref="AY15">SUMPRODUCT(AY$7:AY$8,TRANSPOSE('Investment Inc.'!$C7:$D7))</f>
        <v>0.1275</v>
      </c>
      <c r="AZ15" s="24" cm="1">
        <f t="array" ref="AZ15">SUMPRODUCT(AZ$7:AZ$8,TRANSPOSE('Investment Inc.'!$C7:$D7))</f>
        <v>0.1275</v>
      </c>
      <c r="BA15" s="24" cm="1">
        <f t="array" ref="BA15">SUMPRODUCT(BA$7:BA$8,TRANSPOSE('Investment Inc.'!$C7:$D7))</f>
        <v>0.13500000000000004</v>
      </c>
      <c r="BB15" s="24" cm="1">
        <f t="array" ref="BB15">SUMPRODUCT(BB$7:BB$8,TRANSPOSE('Investment Inc.'!$C7:$D7))</f>
        <v>0.13500000000000004</v>
      </c>
      <c r="BC15" s="24" cm="1">
        <f t="array" ref="BC15">SUMPRODUCT(BC$7:BC$8,TRANSPOSE('Investment Inc.'!$C7:$D7))</f>
        <v>0.1</v>
      </c>
      <c r="BD15" s="24" cm="1">
        <f t="array" ref="BD15">SUMPRODUCT(BD$7:BD$8,TRANSPOSE('Investment Inc.'!$C7:$D7))</f>
        <v>0.1275</v>
      </c>
      <c r="BE15" s="24" cm="1">
        <f t="array" ref="BE15">SUMPRODUCT(BE$7:BE$8,TRANSPOSE('Investment Inc.'!$C7:$D7))</f>
        <v>0.09</v>
      </c>
      <c r="BF15" s="24" cm="1">
        <f t="array" ref="BF15">SUMPRODUCT(BF$7:BF$8,TRANSPOSE('Investment Inc.'!$C7:$D7))</f>
        <v>0.1</v>
      </c>
      <c r="BG15" s="24" cm="1">
        <f t="array" ref="BG15">SUMPRODUCT(BG$7:BG$8,TRANSPOSE('Investment Inc.'!$C7:$D7))</f>
        <v>0.11000000000000001</v>
      </c>
      <c r="BH15" s="24" cm="1">
        <f t="array" ref="BH15">SUMPRODUCT(BH$7:BH$8,TRANSPOSE('Investment Inc.'!$C7:$D7))</f>
        <v>0.13750000000000001</v>
      </c>
      <c r="BI15" s="24" cm="1">
        <f t="array" ref="BI15">SUMPRODUCT(BI$7:BI$8,TRANSPOSE('Investment Inc.'!$C7:$D7))</f>
        <v>0.13750000000000001</v>
      </c>
      <c r="BJ15" s="24" cm="1">
        <f t="array" ref="BJ15">SUMPRODUCT(BJ$7:BJ$8,TRANSPOSE('Investment Inc.'!$C7:$D7))</f>
        <v>0.13250000000000001</v>
      </c>
      <c r="BK15" s="24" cm="1">
        <f t="array" ref="BK15">SUMPRODUCT(BK$7:BK$8,TRANSPOSE('Investment Inc.'!$C7:$D7))</f>
        <v>0.11250000000000002</v>
      </c>
      <c r="BL15" s="24" cm="1">
        <f t="array" ref="BL15">SUMPRODUCT(BL$7:BL$8,TRANSPOSE('Investment Inc.'!$C7:$D7))</f>
        <v>0.11000000000000001</v>
      </c>
      <c r="BM15" s="24" cm="1">
        <f t="array" ref="BM15">SUMPRODUCT(BM$7:BM$8,TRANSPOSE('Investment Inc.'!$C7:$D7))</f>
        <v>0.115</v>
      </c>
      <c r="BN15" s="24" cm="1">
        <f t="array" ref="BN15">SUMPRODUCT(BN$7:BN$8,TRANSPOSE('Investment Inc.'!$C7:$D7))</f>
        <v>0.11750000000000001</v>
      </c>
      <c r="BO15" s="24" cm="1">
        <f t="array" ref="BO15">SUMPRODUCT(BO$7:BO$8,TRANSPOSE('Investment Inc.'!$C7:$D7))</f>
        <v>0.11000000000000001</v>
      </c>
      <c r="BP15" s="24" cm="1">
        <f t="array" ref="BP15">SUMPRODUCT(BP$7:BP$8,TRANSPOSE('Investment Inc.'!$C7:$D7))</f>
        <v>0.12250000000000001</v>
      </c>
      <c r="BQ15" s="24" cm="1">
        <f t="array" ref="BQ15">SUMPRODUCT(BQ$7:BQ$8,TRANSPOSE('Investment Inc.'!$C7:$D7))</f>
        <v>0.13500000000000004</v>
      </c>
      <c r="BR15" s="24" cm="1">
        <f t="array" ref="BR15">SUMPRODUCT(BR$7:BR$8,TRANSPOSE('Investment Inc.'!$C7:$D7))</f>
        <v>0.13500000000000004</v>
      </c>
      <c r="BS15" s="24" cm="1">
        <f t="array" ref="BS15">SUMPRODUCT(BS$7:BS$8,TRANSPOSE('Investment Inc.'!$C7:$D7))</f>
        <v>0.11750000000000001</v>
      </c>
      <c r="BT15" s="24" cm="1">
        <f t="array" ref="BT15">SUMPRODUCT(BT$7:BT$8,TRANSPOSE('Investment Inc.'!$C7:$D7))</f>
        <v>0.12250000000000001</v>
      </c>
      <c r="BU15" s="24" cm="1">
        <f t="array" ref="BU15">SUMPRODUCT(BU$7:BU$8,TRANSPOSE('Investment Inc.'!$C7:$D7))</f>
        <v>0.12</v>
      </c>
      <c r="BV15" s="24" cm="1">
        <f t="array" ref="BV15">SUMPRODUCT(BV$7:BV$8,TRANSPOSE('Investment Inc.'!$C7:$D7))</f>
        <v>0.11000000000000001</v>
      </c>
      <c r="BW15" s="24" cm="1">
        <f t="array" ref="BW15">SUMPRODUCT(BW$7:BW$8,TRANSPOSE('Investment Inc.'!$C7:$D7))</f>
        <v>9.2499999999999999E-2</v>
      </c>
      <c r="BX15" s="24" cm="1">
        <f t="array" ref="BX15">SUMPRODUCT(BX$7:BX$8,TRANSPOSE('Investment Inc.'!$C7:$D7))</f>
        <v>0.10250000000000001</v>
      </c>
      <c r="BY15" s="24" cm="1">
        <f t="array" ref="BY15">SUMPRODUCT(BY$7:BY$8,TRANSPOSE('Investment Inc.'!$C7:$D7))</f>
        <v>0.12</v>
      </c>
      <c r="BZ15" s="24" cm="1">
        <f t="array" ref="BZ15">SUMPRODUCT(BZ$7:BZ$8,TRANSPOSE('Investment Inc.'!$C7:$D7))</f>
        <v>0.115</v>
      </c>
      <c r="CA15" s="24" cm="1">
        <f t="array" ref="CA15">SUMPRODUCT(CA$7:CA$8,TRANSPOSE('Investment Inc.'!$C7:$D7))</f>
        <v>0.13250000000000001</v>
      </c>
      <c r="CB15" s="24" cm="1">
        <f t="array" ref="CB15">SUMPRODUCT(CB$7:CB$8,TRANSPOSE('Investment Inc.'!$C7:$D7))</f>
        <v>0.125</v>
      </c>
      <c r="CC15" s="24" cm="1">
        <f t="array" ref="CC15">SUMPRODUCT(CC$7:CC$8,TRANSPOSE('Investment Inc.'!$C7:$D7))</f>
        <v>0.11250000000000002</v>
      </c>
      <c r="CD15" s="24" cm="1">
        <f t="array" ref="CD15">SUMPRODUCT(CD$7:CD$8,TRANSPOSE('Investment Inc.'!$C7:$D7))</f>
        <v>0.10250000000000001</v>
      </c>
      <c r="CE15" s="24" cm="1">
        <f t="array" ref="CE15">SUMPRODUCT(CE$7:CE$8,TRANSPOSE('Investment Inc.'!$C7:$D7))</f>
        <v>0.09</v>
      </c>
      <c r="CF15" s="24" cm="1">
        <f t="array" ref="CF15">SUMPRODUCT(CF$7:CF$8,TRANSPOSE('Investment Inc.'!$C7:$D7))</f>
        <v>0.11250000000000002</v>
      </c>
      <c r="CG15" s="24" cm="1">
        <f t="array" ref="CG15">SUMPRODUCT(CG$7:CG$8,TRANSPOSE('Investment Inc.'!$C7:$D7))</f>
        <v>9.7500000000000003E-2</v>
      </c>
      <c r="CH15" s="24" cm="1">
        <f t="array" ref="CH15">SUMPRODUCT(CH$7:CH$8,TRANSPOSE('Investment Inc.'!$C7:$D7))</f>
        <v>0.10250000000000001</v>
      </c>
      <c r="CI15" s="24" cm="1">
        <f t="array" ref="CI15">SUMPRODUCT(CI$7:CI$8,TRANSPOSE('Investment Inc.'!$C7:$D7))</f>
        <v>0.11250000000000002</v>
      </c>
      <c r="CJ15" s="24" cm="1">
        <f t="array" ref="CJ15">SUMPRODUCT(CJ$7:CJ$8,TRANSPOSE('Investment Inc.'!$C7:$D7))</f>
        <v>0.11000000000000001</v>
      </c>
      <c r="CK15" s="24" cm="1">
        <f t="array" ref="CK15">SUMPRODUCT(CK$7:CK$8,TRANSPOSE('Investment Inc.'!$C7:$D7))</f>
        <v>9.5000000000000001E-2</v>
      </c>
      <c r="CL15" s="24" cm="1">
        <f t="array" ref="CL15">SUMPRODUCT(CL$7:CL$8,TRANSPOSE('Investment Inc.'!$C7:$D7))</f>
        <v>0.13500000000000004</v>
      </c>
      <c r="CM15" s="24" cm="1">
        <f t="array" ref="CM15">SUMPRODUCT(CM$7:CM$8,TRANSPOSE('Investment Inc.'!$C7:$D7))</f>
        <v>0.13</v>
      </c>
      <c r="CN15" s="24" cm="1">
        <f t="array" ref="CN15">SUMPRODUCT(CN$7:CN$8,TRANSPOSE('Investment Inc.'!$C7:$D7))</f>
        <v>0.13500000000000004</v>
      </c>
      <c r="CO15" s="24" cm="1">
        <f t="array" ref="CO15">SUMPRODUCT(CO$7:CO$8,TRANSPOSE('Investment Inc.'!$C7:$D7))</f>
        <v>0.13</v>
      </c>
      <c r="CP15" s="24" cm="1">
        <f t="array" ref="CP15">SUMPRODUCT(CP$7:CP$8,TRANSPOSE('Investment Inc.'!$C7:$D7))</f>
        <v>9.2499999999999999E-2</v>
      </c>
      <c r="CQ15" s="24" cm="1">
        <f t="array" ref="CQ15">SUMPRODUCT(CQ$7:CQ$8,TRANSPOSE('Investment Inc.'!$C7:$D7))</f>
        <v>0.13</v>
      </c>
      <c r="CR15" s="24" cm="1">
        <f t="array" ref="CR15">SUMPRODUCT(CR$7:CR$8,TRANSPOSE('Investment Inc.'!$C7:$D7))</f>
        <v>0.1</v>
      </c>
      <c r="CS15" s="24" cm="1">
        <f t="array" ref="CS15">SUMPRODUCT(CS$7:CS$8,TRANSPOSE('Investment Inc.'!$C7:$D7))</f>
        <v>0.11000000000000001</v>
      </c>
      <c r="CT15" s="24" cm="1">
        <f t="array" ref="CT15">SUMPRODUCT(CT$7:CT$8,TRANSPOSE('Investment Inc.'!$C7:$D7))</f>
        <v>0.13500000000000004</v>
      </c>
      <c r="CU15" s="24" cm="1">
        <f t="array" ref="CU15">SUMPRODUCT(CU$7:CU$8,TRANSPOSE('Investment Inc.'!$C7:$D7))</f>
        <v>0.115</v>
      </c>
      <c r="CV15" s="24" cm="1">
        <f t="array" ref="CV15">SUMPRODUCT(CV$7:CV$8,TRANSPOSE('Investment Inc.'!$C7:$D7))</f>
        <v>0.13500000000000004</v>
      </c>
      <c r="CW15" s="24" cm="1">
        <f t="array" ref="CW15">SUMPRODUCT(CW$7:CW$8,TRANSPOSE('Investment Inc.'!$C7:$D7))</f>
        <v>0.11250000000000002</v>
      </c>
      <c r="CX15" s="24" cm="1">
        <f t="array" ref="CX15">SUMPRODUCT(CX$7:CX$8,TRANSPOSE('Investment Inc.'!$C7:$D7))</f>
        <v>0.12</v>
      </c>
      <c r="CY15" s="24" cm="1">
        <f t="array" ref="CY15">SUMPRODUCT(CY$7:CY$8,TRANSPOSE('Investment Inc.'!$C7:$D7))</f>
        <v>0.125</v>
      </c>
      <c r="CZ15" s="24" cm="1">
        <f t="array" ref="CZ15">SUMPRODUCT(CZ$7:CZ$8,TRANSPOSE('Investment Inc.'!$C7:$D7))</f>
        <v>0.12</v>
      </c>
      <c r="DA15" s="24" cm="1">
        <f t="array" ref="DA15">SUMPRODUCT(DA$7:DA$8,TRANSPOSE('Investment Inc.'!$C7:$D7))</f>
        <v>0.1075</v>
      </c>
      <c r="DB15" s="24" cm="1">
        <f t="array" ref="DB15">SUMPRODUCT(DB$7:DB$8,TRANSPOSE('Investment Inc.'!$C7:$D7))</f>
        <v>0.125</v>
      </c>
      <c r="DC15" s="24" cm="1">
        <f t="array" ref="DC15">SUMPRODUCT(DC$7:DC$8,TRANSPOSE('Investment Inc.'!$C7:$D7))</f>
        <v>0.11250000000000002</v>
      </c>
      <c r="DD15" s="24" cm="1">
        <f t="array" ref="DD15">SUMPRODUCT(DD$7:DD$8,TRANSPOSE('Investment Inc.'!$C7:$D7))</f>
        <v>9.7500000000000003E-2</v>
      </c>
      <c r="DE15" s="24" cm="1">
        <f t="array" ref="DE15">SUMPRODUCT(DE$7:DE$8,TRANSPOSE('Investment Inc.'!$C7:$D7))</f>
        <v>0.1075</v>
      </c>
      <c r="DF15" s="24" cm="1">
        <f t="array" ref="DF15">SUMPRODUCT(DF$7:DF$8,TRANSPOSE('Investment Inc.'!$C7:$D7))</f>
        <v>0.11000000000000001</v>
      </c>
      <c r="DG15" s="24" cm="1">
        <f t="array" ref="DG15">SUMPRODUCT(DG$7:DG$8,TRANSPOSE('Investment Inc.'!$C7:$D7))</f>
        <v>0.13750000000000001</v>
      </c>
      <c r="DH15" s="24" cm="1">
        <f t="array" ref="DH15">SUMPRODUCT(DH$7:DH$8,TRANSPOSE('Investment Inc.'!$C7:$D7))</f>
        <v>0.12</v>
      </c>
      <c r="DI15" s="24" cm="1">
        <f t="array" ref="DI15">SUMPRODUCT(DI$7:DI$8,TRANSPOSE('Investment Inc.'!$C7:$D7))</f>
        <v>0.115</v>
      </c>
      <c r="DJ15" s="24" cm="1">
        <f t="array" ref="DJ15">SUMPRODUCT(DJ$7:DJ$8,TRANSPOSE('Investment Inc.'!$C7:$D7))</f>
        <v>0.10250000000000001</v>
      </c>
      <c r="DK15" s="24" cm="1">
        <f t="array" ref="DK15">SUMPRODUCT(DK$7:DK$8,TRANSPOSE('Investment Inc.'!$C7:$D7))</f>
        <v>0.14000000000000001</v>
      </c>
      <c r="DL15" s="24" cm="1">
        <f t="array" ref="DL15">SUMPRODUCT(DL$7:DL$8,TRANSPOSE('Investment Inc.'!$C7:$D7))</f>
        <v>0.115</v>
      </c>
      <c r="DM15" s="24" cm="1">
        <f t="array" ref="DM15">SUMPRODUCT(DM$7:DM$8,TRANSPOSE('Investment Inc.'!$C7:$D7))</f>
        <v>0.125</v>
      </c>
      <c r="DN15" s="24" cm="1">
        <f t="array" ref="DN15">SUMPRODUCT(DN$7:DN$8,TRANSPOSE('Investment Inc.'!$C7:$D7))</f>
        <v>0.1</v>
      </c>
      <c r="DO15" s="24" cm="1">
        <f t="array" ref="DO15">SUMPRODUCT(DO$7:DO$8,TRANSPOSE('Investment Inc.'!$C7:$D7))</f>
        <v>0.13250000000000001</v>
      </c>
      <c r="DP15" s="24" cm="1">
        <f t="array" ref="DP15">SUMPRODUCT(DP$7:DP$8,TRANSPOSE('Investment Inc.'!$C7:$D7))</f>
        <v>0.1</v>
      </c>
      <c r="DQ15" s="24" cm="1">
        <f t="array" ref="DQ15">SUMPRODUCT(DQ$7:DQ$8,TRANSPOSE('Investment Inc.'!$C7:$D7))</f>
        <v>0.13250000000000001</v>
      </c>
      <c r="DR15" s="24" cm="1">
        <f t="array" ref="DR15">SUMPRODUCT(DR$7:DR$8,TRANSPOSE('Investment Inc.'!$C7:$D7))</f>
        <v>9.5000000000000001E-2</v>
      </c>
      <c r="DS15" s="24" cm="1">
        <f t="array" ref="DS15">SUMPRODUCT(DS$7:DS$8,TRANSPOSE('Investment Inc.'!$C7:$D7))</f>
        <v>0.13500000000000004</v>
      </c>
      <c r="DT15" s="24" cm="1">
        <f t="array" ref="DT15">SUMPRODUCT(DT$7:DT$8,TRANSPOSE('Investment Inc.'!$C7:$D7))</f>
        <v>0.1075</v>
      </c>
      <c r="DU15" s="24" cm="1">
        <f t="array" ref="DU15">SUMPRODUCT(DU$7:DU$8,TRANSPOSE('Investment Inc.'!$C7:$D7))</f>
        <v>0.11750000000000001</v>
      </c>
      <c r="DV15" s="24" cm="1">
        <f t="array" ref="DV15">SUMPRODUCT(DV$7:DV$8,TRANSPOSE('Investment Inc.'!$C7:$D7))</f>
        <v>9.7500000000000003E-2</v>
      </c>
      <c r="DW15" s="24" cm="1">
        <f t="array" ref="DW15">SUMPRODUCT(DW$7:DW$8,TRANSPOSE('Investment Inc.'!$C7:$D7))</f>
        <v>0.11250000000000002</v>
      </c>
      <c r="DX15" s="24" cm="1">
        <f t="array" ref="DX15">SUMPRODUCT(DX$7:DX$8,TRANSPOSE('Investment Inc.'!$C7:$D7))</f>
        <v>0.125</v>
      </c>
      <c r="DY15" s="24" cm="1">
        <f t="array" ref="DY15">SUMPRODUCT(DY$7:DY$8,TRANSPOSE('Investment Inc.'!$C7:$D7))</f>
        <v>0.11750000000000001</v>
      </c>
      <c r="DZ15" s="24" cm="1">
        <f t="array" ref="DZ15">SUMPRODUCT(DZ$7:DZ$8,TRANSPOSE('Investment Inc.'!$C7:$D7))</f>
        <v>9.2499999999999999E-2</v>
      </c>
      <c r="EA15" s="24" cm="1">
        <f t="array" ref="EA15">SUMPRODUCT(EA$7:EA$8,TRANSPOSE('Investment Inc.'!$C7:$D7))</f>
        <v>0.11750000000000001</v>
      </c>
      <c r="EB15" s="24" cm="1">
        <f t="array" ref="EB15">SUMPRODUCT(EB$7:EB$8,TRANSPOSE('Investment Inc.'!$C7:$D7))</f>
        <v>0.10250000000000001</v>
      </c>
      <c r="EC15" s="24" cm="1">
        <f t="array" ref="EC15">SUMPRODUCT(EC$7:EC$8,TRANSPOSE('Investment Inc.'!$C7:$D7))</f>
        <v>0.115</v>
      </c>
      <c r="ED15" s="24" cm="1">
        <f t="array" ref="ED15">SUMPRODUCT(ED$7:ED$8,TRANSPOSE('Investment Inc.'!$C7:$D7))</f>
        <v>0.11750000000000001</v>
      </c>
      <c r="EE15" s="24" cm="1">
        <f t="array" ref="EE15">SUMPRODUCT(EE$7:EE$8,TRANSPOSE('Investment Inc.'!$C7:$D7))</f>
        <v>0.11250000000000002</v>
      </c>
      <c r="EF15" s="24" cm="1">
        <f t="array" ref="EF15">SUMPRODUCT(EF$7:EF$8,TRANSPOSE('Investment Inc.'!$C7:$D7))</f>
        <v>0.12</v>
      </c>
      <c r="EG15" s="24" cm="1">
        <f t="array" ref="EG15">SUMPRODUCT(EG$7:EG$8,TRANSPOSE('Investment Inc.'!$C7:$D7))</f>
        <v>0.13</v>
      </c>
      <c r="EH15" s="24" cm="1">
        <f t="array" ref="EH15">SUMPRODUCT(EH$7:EH$8,TRANSPOSE('Investment Inc.'!$C7:$D7))</f>
        <v>0.125</v>
      </c>
      <c r="EI15" s="24" cm="1">
        <f t="array" ref="EI15">SUMPRODUCT(EI$7:EI$8,TRANSPOSE('Investment Inc.'!$C7:$D7))</f>
        <v>0.115</v>
      </c>
      <c r="EJ15" s="24" cm="1">
        <f t="array" ref="EJ15">SUMPRODUCT(EJ$7:EJ$8,TRANSPOSE('Investment Inc.'!$C7:$D7))</f>
        <v>0.12250000000000001</v>
      </c>
      <c r="EK15" s="24" cm="1">
        <f t="array" ref="EK15">SUMPRODUCT(EK$7:EK$8,TRANSPOSE('Investment Inc.'!$C7:$D7))</f>
        <v>0.1075</v>
      </c>
      <c r="EL15" s="24" cm="1">
        <f t="array" ref="EL15">SUMPRODUCT(EL$7:EL$8,TRANSPOSE('Investment Inc.'!$C7:$D7))</f>
        <v>0.1</v>
      </c>
      <c r="EM15" s="24" cm="1">
        <f t="array" ref="EM15">SUMPRODUCT(EM$7:EM$8,TRANSPOSE('Investment Inc.'!$C7:$D7))</f>
        <v>9.5000000000000001E-2</v>
      </c>
      <c r="EN15" s="24" cm="1">
        <f t="array" ref="EN15">SUMPRODUCT(EN$7:EN$8,TRANSPOSE('Investment Inc.'!$C7:$D7))</f>
        <v>0.12</v>
      </c>
      <c r="EO15" s="24" cm="1">
        <f t="array" ref="EO15">SUMPRODUCT(EO$7:EO$8,TRANSPOSE('Investment Inc.'!$C7:$D7))</f>
        <v>0.13</v>
      </c>
      <c r="EP15" s="24" cm="1">
        <f t="array" ref="EP15">SUMPRODUCT(EP$7:EP$8,TRANSPOSE('Investment Inc.'!$C7:$D7))</f>
        <v>0.10250000000000001</v>
      </c>
      <c r="EQ15" s="24" cm="1">
        <f t="array" ref="EQ15">SUMPRODUCT(EQ$7:EQ$8,TRANSPOSE('Investment Inc.'!$C7:$D7))</f>
        <v>0.1075</v>
      </c>
      <c r="ER15" s="24" cm="1">
        <f t="array" ref="ER15">SUMPRODUCT(ER$7:ER$8,TRANSPOSE('Investment Inc.'!$C7:$D7))</f>
        <v>0.12250000000000001</v>
      </c>
      <c r="ES15" s="24" cm="1">
        <f t="array" ref="ES15">SUMPRODUCT(ES$7:ES$8,TRANSPOSE('Investment Inc.'!$C7:$D7))</f>
        <v>0.1075</v>
      </c>
      <c r="ET15" s="24" cm="1">
        <f t="array" ref="ET15">SUMPRODUCT(ET$7:ET$8,TRANSPOSE('Investment Inc.'!$C7:$D7))</f>
        <v>9.2499999999999999E-2</v>
      </c>
      <c r="EU15" s="24" cm="1">
        <f t="array" ref="EU15">SUMPRODUCT(EU$7:EU$8,TRANSPOSE('Investment Inc.'!$C7:$D7))</f>
        <v>9.2499999999999999E-2</v>
      </c>
      <c r="EV15" s="24" cm="1">
        <f t="array" ref="EV15">SUMPRODUCT(EV$7:EV$8,TRANSPOSE('Investment Inc.'!$C7:$D7))</f>
        <v>0.11750000000000001</v>
      </c>
      <c r="EW15" s="24" cm="1">
        <f t="array" ref="EW15">SUMPRODUCT(EW$7:EW$8,TRANSPOSE('Investment Inc.'!$C7:$D7))</f>
        <v>0.1</v>
      </c>
      <c r="EX15" s="24" cm="1">
        <f t="array" ref="EX15">SUMPRODUCT(EX$7:EX$8,TRANSPOSE('Investment Inc.'!$C7:$D7))</f>
        <v>0.11250000000000002</v>
      </c>
      <c r="EY15" s="24" cm="1">
        <f t="array" ref="EY15">SUMPRODUCT(EY$7:EY$8,TRANSPOSE('Investment Inc.'!$C7:$D7))</f>
        <v>0.1275</v>
      </c>
      <c r="EZ15" s="24" cm="1">
        <f t="array" ref="EZ15">SUMPRODUCT(EZ$7:EZ$8,TRANSPOSE('Investment Inc.'!$C7:$D7))</f>
        <v>0.11750000000000001</v>
      </c>
      <c r="FA15" s="24" cm="1">
        <f t="array" ref="FA15">SUMPRODUCT(FA$7:FA$8,TRANSPOSE('Investment Inc.'!$C7:$D7))</f>
        <v>0.12250000000000001</v>
      </c>
      <c r="FB15" s="24" cm="1">
        <f t="array" ref="FB15">SUMPRODUCT(FB$7:FB$8,TRANSPOSE('Investment Inc.'!$C7:$D7))</f>
        <v>0.11000000000000001</v>
      </c>
      <c r="FC15" s="24" cm="1">
        <f t="array" ref="FC15">SUMPRODUCT(FC$7:FC$8,TRANSPOSE('Investment Inc.'!$C7:$D7))</f>
        <v>0.10250000000000001</v>
      </c>
      <c r="FD15" s="24" cm="1">
        <f t="array" ref="FD15">SUMPRODUCT(FD$7:FD$8,TRANSPOSE('Investment Inc.'!$C7:$D7))</f>
        <v>0.10500000000000001</v>
      </c>
      <c r="FE15" s="24" cm="1">
        <f t="array" ref="FE15">SUMPRODUCT(FE$7:FE$8,TRANSPOSE('Investment Inc.'!$C7:$D7))</f>
        <v>0.11000000000000001</v>
      </c>
      <c r="FF15" s="24" cm="1">
        <f t="array" ref="FF15">SUMPRODUCT(FF$7:FF$8,TRANSPOSE('Investment Inc.'!$C7:$D7))</f>
        <v>0.125</v>
      </c>
      <c r="FG15" s="24" cm="1">
        <f t="array" ref="FG15">SUMPRODUCT(FG$7:FG$8,TRANSPOSE('Investment Inc.'!$C7:$D7))</f>
        <v>9.7500000000000003E-2</v>
      </c>
      <c r="FH15" s="24" cm="1">
        <f t="array" ref="FH15">SUMPRODUCT(FH$7:FH$8,TRANSPOSE('Investment Inc.'!$C7:$D7))</f>
        <v>0.11000000000000001</v>
      </c>
      <c r="FI15" s="24" cm="1">
        <f t="array" ref="FI15">SUMPRODUCT(FI$7:FI$8,TRANSPOSE('Investment Inc.'!$C7:$D7))</f>
        <v>0.1075</v>
      </c>
      <c r="FJ15" s="24" cm="1">
        <f t="array" ref="FJ15">SUMPRODUCT(FJ$7:FJ$8,TRANSPOSE('Investment Inc.'!$C7:$D7))</f>
        <v>0.1075</v>
      </c>
      <c r="FK15" s="24" cm="1">
        <f t="array" ref="FK15">SUMPRODUCT(FK$7:FK$8,TRANSPOSE('Investment Inc.'!$C7:$D7))</f>
        <v>0.10250000000000001</v>
      </c>
      <c r="FL15" s="24" cm="1">
        <f t="array" ref="FL15">SUMPRODUCT(FL$7:FL$8,TRANSPOSE('Investment Inc.'!$C7:$D7))</f>
        <v>0.11250000000000002</v>
      </c>
      <c r="FM15" s="24" cm="1">
        <f t="array" ref="FM15">SUMPRODUCT(FM$7:FM$8,TRANSPOSE('Investment Inc.'!$C7:$D7))</f>
        <v>0.115</v>
      </c>
      <c r="FN15" s="24" cm="1">
        <f t="array" ref="FN15">SUMPRODUCT(FN$7:FN$8,TRANSPOSE('Investment Inc.'!$C7:$D7))</f>
        <v>0.10250000000000001</v>
      </c>
      <c r="FO15" s="24" cm="1">
        <f t="array" ref="FO15">SUMPRODUCT(FO$7:FO$8,TRANSPOSE('Investment Inc.'!$C7:$D7))</f>
        <v>0.13250000000000001</v>
      </c>
      <c r="FP15" s="24" cm="1">
        <f t="array" ref="FP15">SUMPRODUCT(FP$7:FP$8,TRANSPOSE('Investment Inc.'!$C7:$D7))</f>
        <v>0.10500000000000001</v>
      </c>
      <c r="FQ15" s="24" cm="1">
        <f t="array" ref="FQ15">SUMPRODUCT(FQ$7:FQ$8,TRANSPOSE('Investment Inc.'!$C7:$D7))</f>
        <v>9.5000000000000001E-2</v>
      </c>
      <c r="FR15" s="24" cm="1">
        <f t="array" ref="FR15">SUMPRODUCT(FR$7:FR$8,TRANSPOSE('Investment Inc.'!$C7:$D7))</f>
        <v>0.10250000000000001</v>
      </c>
      <c r="FS15" s="24" cm="1">
        <f t="array" ref="FS15">SUMPRODUCT(FS$7:FS$8,TRANSPOSE('Investment Inc.'!$C7:$D7))</f>
        <v>0.13750000000000001</v>
      </c>
      <c r="FT15" s="24" cm="1">
        <f t="array" ref="FT15">SUMPRODUCT(FT$7:FT$8,TRANSPOSE('Investment Inc.'!$C7:$D7))</f>
        <v>0.10250000000000001</v>
      </c>
      <c r="FU15" s="24" cm="1">
        <f t="array" ref="FU15">SUMPRODUCT(FU$7:FU$8,TRANSPOSE('Investment Inc.'!$C7:$D7))</f>
        <v>0.11000000000000001</v>
      </c>
      <c r="FV15" s="24" cm="1">
        <f t="array" ref="FV15">SUMPRODUCT(FV$7:FV$8,TRANSPOSE('Investment Inc.'!$C7:$D7))</f>
        <v>0.13750000000000001</v>
      </c>
      <c r="FW15" s="24" cm="1">
        <f t="array" ref="FW15">SUMPRODUCT(FW$7:FW$8,TRANSPOSE('Investment Inc.'!$C7:$D7))</f>
        <v>9.7500000000000003E-2</v>
      </c>
      <c r="FX15" s="24" cm="1">
        <f t="array" ref="FX15">SUMPRODUCT(FX$7:FX$8,TRANSPOSE('Investment Inc.'!$C7:$D7))</f>
        <v>0.125</v>
      </c>
      <c r="FY15" s="24" cm="1">
        <f t="array" ref="FY15">SUMPRODUCT(FY$7:FY$8,TRANSPOSE('Investment Inc.'!$C7:$D7))</f>
        <v>9.2499999999999999E-2</v>
      </c>
      <c r="FZ15" s="24" cm="1">
        <f t="array" ref="FZ15">SUMPRODUCT(FZ$7:FZ$8,TRANSPOSE('Investment Inc.'!$C7:$D7))</f>
        <v>0.10250000000000001</v>
      </c>
      <c r="GA15" s="24" cm="1">
        <f t="array" ref="GA15">SUMPRODUCT(GA$7:GA$8,TRANSPOSE('Investment Inc.'!$C7:$D7))</f>
        <v>0.11250000000000002</v>
      </c>
      <c r="GB15" s="24" cm="1">
        <f t="array" ref="GB15">SUMPRODUCT(GB$7:GB$8,TRANSPOSE('Investment Inc.'!$C7:$D7))</f>
        <v>9.5000000000000001E-2</v>
      </c>
      <c r="GC15" s="24" cm="1">
        <f t="array" ref="GC15">SUMPRODUCT(GC$7:GC$8,TRANSPOSE('Investment Inc.'!$C7:$D7))</f>
        <v>0.11750000000000001</v>
      </c>
      <c r="GD15" s="24" cm="1">
        <f t="array" ref="GD15">SUMPRODUCT(GD$7:GD$8,TRANSPOSE('Investment Inc.'!$C7:$D7))</f>
        <v>0.1275</v>
      </c>
      <c r="GE15" s="24" cm="1">
        <f t="array" ref="GE15">SUMPRODUCT(GE$7:GE$8,TRANSPOSE('Investment Inc.'!$C7:$D7))</f>
        <v>0.14000000000000001</v>
      </c>
      <c r="GF15" s="24" cm="1">
        <f t="array" ref="GF15">SUMPRODUCT(GF$7:GF$8,TRANSPOSE('Investment Inc.'!$C7:$D7))</f>
        <v>9.2499999999999999E-2</v>
      </c>
      <c r="GG15" s="24" cm="1">
        <f t="array" ref="GG15">SUMPRODUCT(GG$7:GG$8,TRANSPOSE('Investment Inc.'!$C7:$D7))</f>
        <v>0.1275</v>
      </c>
      <c r="GH15" s="24" cm="1">
        <f t="array" ref="GH15">SUMPRODUCT(GH$7:GH$8,TRANSPOSE('Investment Inc.'!$C7:$D7))</f>
        <v>0.115</v>
      </c>
      <c r="GI15" s="24" cm="1">
        <f t="array" ref="GI15">SUMPRODUCT(GI$7:GI$8,TRANSPOSE('Investment Inc.'!$C7:$D7))</f>
        <v>0.10250000000000001</v>
      </c>
      <c r="GJ15" s="24" cm="1">
        <f t="array" ref="GJ15">SUMPRODUCT(GJ$7:GJ$8,TRANSPOSE('Investment Inc.'!$C7:$D7))</f>
        <v>0.12</v>
      </c>
      <c r="GK15" s="24" cm="1">
        <f t="array" ref="GK15">SUMPRODUCT(GK$7:GK$8,TRANSPOSE('Investment Inc.'!$C7:$D7))</f>
        <v>0.13250000000000001</v>
      </c>
      <c r="GL15" s="24" cm="1">
        <f t="array" ref="GL15">SUMPRODUCT(GL$7:GL$8,TRANSPOSE('Investment Inc.'!$C7:$D7))</f>
        <v>9.5000000000000001E-2</v>
      </c>
      <c r="GM15" s="24" cm="1">
        <f t="array" ref="GM15">SUMPRODUCT(GM$7:GM$8,TRANSPOSE('Investment Inc.'!$C7:$D7))</f>
        <v>9.7500000000000003E-2</v>
      </c>
      <c r="GN15" s="24" cm="1">
        <f t="array" ref="GN15">SUMPRODUCT(GN$7:GN$8,TRANSPOSE('Investment Inc.'!$C7:$D7))</f>
        <v>0.1</v>
      </c>
      <c r="GO15" s="24" cm="1">
        <f t="array" ref="GO15">SUMPRODUCT(GO$7:GO$8,TRANSPOSE('Investment Inc.'!$C7:$D7))</f>
        <v>9.2499999999999999E-2</v>
      </c>
      <c r="GP15" s="24" cm="1">
        <f t="array" ref="GP15">SUMPRODUCT(GP$7:GP$8,TRANSPOSE('Investment Inc.'!$C7:$D7))</f>
        <v>0.12250000000000001</v>
      </c>
      <c r="GQ15" s="24" cm="1">
        <f t="array" ref="GQ15">SUMPRODUCT(GQ$7:GQ$8,TRANSPOSE('Investment Inc.'!$C7:$D7))</f>
        <v>0.1275</v>
      </c>
      <c r="GR15" s="24" cm="1">
        <f t="array" ref="GR15">SUMPRODUCT(GR$7:GR$8,TRANSPOSE('Investment Inc.'!$C7:$D7))</f>
        <v>0.115</v>
      </c>
      <c r="GS15" s="24" cm="1">
        <f t="array" ref="GS15">SUMPRODUCT(GS$7:GS$8,TRANSPOSE('Investment Inc.'!$C7:$D7))</f>
        <v>0.1</v>
      </c>
      <c r="GT15" s="24" cm="1">
        <f t="array" ref="GT15">SUMPRODUCT(GT$7:GT$8,TRANSPOSE('Investment Inc.'!$C7:$D7))</f>
        <v>0.1075</v>
      </c>
      <c r="GU15" s="24" cm="1">
        <f t="array" ref="GU15">SUMPRODUCT(GU$7:GU$8,TRANSPOSE('Investment Inc.'!$C7:$D7))</f>
        <v>9.2499999999999999E-2</v>
      </c>
      <c r="GV15" s="24" cm="1">
        <f t="array" ref="GV15">SUMPRODUCT(GV$7:GV$8,TRANSPOSE('Investment Inc.'!$C7:$D7))</f>
        <v>0.1</v>
      </c>
      <c r="GW15" s="24" cm="1">
        <f t="array" ref="GW15">SUMPRODUCT(GW$7:GW$8,TRANSPOSE('Investment Inc.'!$C7:$D7))</f>
        <v>0.14000000000000001</v>
      </c>
      <c r="GX15" s="24" cm="1">
        <f t="array" ref="GX15">SUMPRODUCT(GX$7:GX$8,TRANSPOSE('Investment Inc.'!$C7:$D7))</f>
        <v>9.7500000000000003E-2</v>
      </c>
      <c r="GY15" s="24" cm="1">
        <f t="array" ref="GY15">SUMPRODUCT(GY$7:GY$8,TRANSPOSE('Investment Inc.'!$C7:$D7))</f>
        <v>0.1</v>
      </c>
      <c r="GZ15" s="24" cm="1">
        <f t="array" ref="GZ15">SUMPRODUCT(GZ$7:GZ$8,TRANSPOSE('Investment Inc.'!$C7:$D7))</f>
        <v>0.1</v>
      </c>
      <c r="HA15" s="24" cm="1">
        <f t="array" ref="HA15">SUMPRODUCT(HA$7:HA$8,TRANSPOSE('Investment Inc.'!$C7:$D7))</f>
        <v>0.12250000000000001</v>
      </c>
      <c r="HB15" s="24" cm="1">
        <f t="array" ref="HB15">SUMPRODUCT(HB$7:HB$8,TRANSPOSE('Investment Inc.'!$C7:$D7))</f>
        <v>0.12250000000000001</v>
      </c>
      <c r="HC15" s="24" cm="1">
        <f t="array" ref="HC15">SUMPRODUCT(HC$7:HC$8,TRANSPOSE('Investment Inc.'!$C7:$D7))</f>
        <v>0.1275</v>
      </c>
      <c r="HD15" s="24" cm="1">
        <f t="array" ref="HD15">SUMPRODUCT(HD$7:HD$8,TRANSPOSE('Investment Inc.'!$C7:$D7))</f>
        <v>0.12</v>
      </c>
      <c r="HE15" s="24" cm="1">
        <f t="array" ref="HE15">SUMPRODUCT(HE$7:HE$8,TRANSPOSE('Investment Inc.'!$C7:$D7))</f>
        <v>9.7500000000000003E-2</v>
      </c>
      <c r="HF15" s="24" cm="1">
        <f t="array" ref="HF15">SUMPRODUCT(HF$7:HF$8,TRANSPOSE('Investment Inc.'!$C7:$D7))</f>
        <v>0.11000000000000001</v>
      </c>
      <c r="HG15" s="24" cm="1">
        <f t="array" ref="HG15">SUMPRODUCT(HG$7:HG$8,TRANSPOSE('Investment Inc.'!$C7:$D7))</f>
        <v>0.09</v>
      </c>
      <c r="HH15" s="24" cm="1">
        <f t="array" ref="HH15">SUMPRODUCT(HH$7:HH$8,TRANSPOSE('Investment Inc.'!$C7:$D7))</f>
        <v>0.115</v>
      </c>
      <c r="HI15" s="24" cm="1">
        <f t="array" ref="HI15">SUMPRODUCT(HI$7:HI$8,TRANSPOSE('Investment Inc.'!$C7:$D7))</f>
        <v>0.1075</v>
      </c>
      <c r="HJ15" s="24" cm="1">
        <f t="array" ref="HJ15">SUMPRODUCT(HJ$7:HJ$8,TRANSPOSE('Investment Inc.'!$C7:$D7))</f>
        <v>0.1</v>
      </c>
      <c r="HK15" s="24" cm="1">
        <f t="array" ref="HK15">SUMPRODUCT(HK$7:HK$8,TRANSPOSE('Investment Inc.'!$C7:$D7))</f>
        <v>9.5000000000000001E-2</v>
      </c>
      <c r="HL15" s="24" cm="1">
        <f t="array" ref="HL15">SUMPRODUCT(HL$7:HL$8,TRANSPOSE('Investment Inc.'!$C7:$D7))</f>
        <v>0.11000000000000001</v>
      </c>
      <c r="HM15" s="24" cm="1">
        <f t="array" ref="HM15">SUMPRODUCT(HM$7:HM$8,TRANSPOSE('Investment Inc.'!$C7:$D7))</f>
        <v>0.125</v>
      </c>
      <c r="HN15" s="24" cm="1">
        <f t="array" ref="HN15">SUMPRODUCT(HN$7:HN$8,TRANSPOSE('Investment Inc.'!$C7:$D7))</f>
        <v>0.13750000000000001</v>
      </c>
      <c r="HO15" s="24" cm="1">
        <f t="array" ref="HO15">SUMPRODUCT(HO$7:HO$8,TRANSPOSE('Investment Inc.'!$C7:$D7))</f>
        <v>0.11000000000000001</v>
      </c>
      <c r="HP15" s="24" cm="1">
        <f t="array" ref="HP15">SUMPRODUCT(HP$7:HP$8,TRANSPOSE('Investment Inc.'!$C7:$D7))</f>
        <v>0.115</v>
      </c>
      <c r="HQ15" s="24" cm="1">
        <f t="array" ref="HQ15">SUMPRODUCT(HQ$7:HQ$8,TRANSPOSE('Investment Inc.'!$C7:$D7))</f>
        <v>9.2499999999999999E-2</v>
      </c>
      <c r="HR15" s="24" cm="1">
        <f t="array" ref="HR15">SUMPRODUCT(HR$7:HR$8,TRANSPOSE('Investment Inc.'!$C7:$D7))</f>
        <v>0.12</v>
      </c>
      <c r="HS15" s="24" cm="1">
        <f t="array" ref="HS15">SUMPRODUCT(HS$7:HS$8,TRANSPOSE('Investment Inc.'!$C7:$D7))</f>
        <v>0.13250000000000001</v>
      </c>
      <c r="HT15" s="24" cm="1">
        <f t="array" ref="HT15">SUMPRODUCT(HT$7:HT$8,TRANSPOSE('Investment Inc.'!$C7:$D7))</f>
        <v>0.12250000000000001</v>
      </c>
      <c r="HU15" s="24" cm="1">
        <f t="array" ref="HU15">SUMPRODUCT(HU$7:HU$8,TRANSPOSE('Investment Inc.'!$C7:$D7))</f>
        <v>0.10500000000000001</v>
      </c>
      <c r="HV15" s="24" cm="1">
        <f t="array" ref="HV15">SUMPRODUCT(HV$7:HV$8,TRANSPOSE('Investment Inc.'!$C7:$D7))</f>
        <v>0.125</v>
      </c>
      <c r="HW15" s="24" cm="1">
        <f t="array" ref="HW15">SUMPRODUCT(HW$7:HW$8,TRANSPOSE('Investment Inc.'!$C7:$D7))</f>
        <v>0.09</v>
      </c>
      <c r="HX15" s="24" cm="1">
        <f t="array" ref="HX15">SUMPRODUCT(HX$7:HX$8,TRANSPOSE('Investment Inc.'!$C7:$D7))</f>
        <v>9.5000000000000001E-2</v>
      </c>
      <c r="HY15" s="24" cm="1">
        <f t="array" ref="HY15">SUMPRODUCT(HY$7:HY$8,TRANSPOSE('Investment Inc.'!$C7:$D7))</f>
        <v>0.1075</v>
      </c>
      <c r="HZ15" s="24" cm="1">
        <f t="array" ref="HZ15">SUMPRODUCT(HZ$7:HZ$8,TRANSPOSE('Investment Inc.'!$C7:$D7))</f>
        <v>0.12250000000000001</v>
      </c>
      <c r="IA15" s="24" cm="1">
        <f t="array" ref="IA15">SUMPRODUCT(IA$7:IA$8,TRANSPOSE('Investment Inc.'!$C7:$D7))</f>
        <v>0.115</v>
      </c>
      <c r="IB15" s="24" cm="1">
        <f t="array" ref="IB15">SUMPRODUCT(IB$7:IB$8,TRANSPOSE('Investment Inc.'!$C7:$D7))</f>
        <v>0.11000000000000001</v>
      </c>
      <c r="IC15" s="24" cm="1">
        <f t="array" ref="IC15">SUMPRODUCT(IC$7:IC$8,TRANSPOSE('Investment Inc.'!$C7:$D7))</f>
        <v>0.10250000000000001</v>
      </c>
      <c r="ID15" s="24" cm="1">
        <f t="array" ref="ID15">SUMPRODUCT(ID$7:ID$8,TRANSPOSE('Investment Inc.'!$C7:$D7))</f>
        <v>0.11750000000000001</v>
      </c>
      <c r="IE15" s="24" cm="1">
        <f t="array" ref="IE15">SUMPRODUCT(IE$7:IE$8,TRANSPOSE('Investment Inc.'!$C7:$D7))</f>
        <v>0.115</v>
      </c>
      <c r="IF15" s="24" cm="1">
        <f t="array" ref="IF15">SUMPRODUCT(IF$7:IF$8,TRANSPOSE('Investment Inc.'!$C7:$D7))</f>
        <v>0.09</v>
      </c>
      <c r="IG15" s="24" cm="1">
        <f t="array" ref="IG15">SUMPRODUCT(IG$7:IG$8,TRANSPOSE('Investment Inc.'!$C7:$D7))</f>
        <v>0.13500000000000004</v>
      </c>
      <c r="IH15" s="24" cm="1">
        <f t="array" ref="IH15">SUMPRODUCT(IH$7:IH$8,TRANSPOSE('Investment Inc.'!$C7:$D7))</f>
        <v>0.09</v>
      </c>
      <c r="II15" s="24" cm="1">
        <f t="array" ref="II15">SUMPRODUCT(II$7:II$8,TRANSPOSE('Investment Inc.'!$C7:$D7))</f>
        <v>0.12250000000000001</v>
      </c>
      <c r="IJ15" s="24" cm="1">
        <f t="array" ref="IJ15">SUMPRODUCT(IJ$7:IJ$8,TRANSPOSE('Investment Inc.'!$C7:$D7))</f>
        <v>0.115</v>
      </c>
      <c r="IK15" s="24" cm="1">
        <f t="array" ref="IK15">SUMPRODUCT(IK$7:IK$8,TRANSPOSE('Investment Inc.'!$C7:$D7))</f>
        <v>9.7500000000000003E-2</v>
      </c>
      <c r="IL15" s="24" cm="1">
        <f t="array" ref="IL15">SUMPRODUCT(IL$7:IL$8,TRANSPOSE('Investment Inc.'!$C7:$D7))</f>
        <v>0.13750000000000001</v>
      </c>
      <c r="IM15" s="24" cm="1">
        <f t="array" ref="IM15">SUMPRODUCT(IM$7:IM$8,TRANSPOSE('Investment Inc.'!$C7:$D7))</f>
        <v>0.1275</v>
      </c>
      <c r="IN15" s="24" cm="1">
        <f t="array" ref="IN15">SUMPRODUCT(IN$7:IN$8,TRANSPOSE('Investment Inc.'!$C7:$D7))</f>
        <v>0.13250000000000001</v>
      </c>
      <c r="IO15" s="24" cm="1">
        <f t="array" ref="IO15">SUMPRODUCT(IO$7:IO$8,TRANSPOSE('Investment Inc.'!$C7:$D7))</f>
        <v>0.125</v>
      </c>
      <c r="IP15" s="24" cm="1">
        <f t="array" ref="IP15">SUMPRODUCT(IP$7:IP$8,TRANSPOSE('Investment Inc.'!$C7:$D7))</f>
        <v>0.115</v>
      </c>
      <c r="IQ15" s="24" cm="1">
        <f t="array" ref="IQ15">SUMPRODUCT(IQ$7:IQ$8,TRANSPOSE('Investment Inc.'!$C7:$D7))</f>
        <v>0.13</v>
      </c>
      <c r="IR15" s="24" cm="1">
        <f t="array" ref="IR15">SUMPRODUCT(IR$7:IR$8,TRANSPOSE('Investment Inc.'!$C7:$D7))</f>
        <v>0.11750000000000001</v>
      </c>
    </row>
    <row r="16" spans="1:252" s="7" customFormat="1" ht="15" customHeight="1" x14ac:dyDescent="0.35">
      <c r="A16" s="2"/>
      <c r="B16" s="13">
        <f t="shared" si="0"/>
        <v>2015</v>
      </c>
      <c r="C16" s="24" cm="1">
        <f t="array" ref="C16">SUMPRODUCT(C$7:C$8,TRANSPOSE('Investment Inc.'!$C8:$D8))</f>
        <v>4.3000000000000003E-2</v>
      </c>
      <c r="D16" s="24" cm="1">
        <f t="array" ref="D16">SUMPRODUCT(D$7:D$8,TRANSPOSE('Investment Inc.'!$C8:$D8))</f>
        <v>4.4999999999999971E-3</v>
      </c>
      <c r="E16" s="24" cm="1">
        <f t="array" ref="E16">SUMPRODUCT(E$7:E$8,TRANSPOSE('Investment Inc.'!$C8:$D8))</f>
        <v>2.5500000000000002E-2</v>
      </c>
      <c r="F16" s="24" cm="1">
        <f t="array" ref="F16">SUMPRODUCT(F$7:F$8,TRANSPOSE('Investment Inc.'!$C8:$D8))</f>
        <v>-9.4999999999999998E-3</v>
      </c>
      <c r="G16" s="24" cm="1">
        <f t="array" ref="G16">SUMPRODUCT(G$7:G$8,TRANSPOSE('Investment Inc.'!$C8:$D8))</f>
        <v>3.6000000000000004E-2</v>
      </c>
      <c r="H16" s="24" cm="1">
        <f t="array" ref="H16">SUMPRODUCT(H$7:H$8,TRANSPOSE('Investment Inc.'!$C8:$D8))</f>
        <v>8.0000000000000036E-3</v>
      </c>
      <c r="I16" s="24" cm="1">
        <f t="array" ref="I16">SUMPRODUCT(I$7:I$8,TRANSPOSE('Investment Inc.'!$C8:$D8))</f>
        <v>0.05</v>
      </c>
      <c r="J16" s="24" cm="1">
        <f t="array" ref="J16">SUMPRODUCT(J$7:J$8,TRANSPOSE('Investment Inc.'!$C8:$D8))</f>
        <v>1.5000000000000001E-2</v>
      </c>
      <c r="K16" s="24" cm="1">
        <f t="array" ref="K16">SUMPRODUCT(K$7:K$8,TRANSPOSE('Investment Inc.'!$C8:$D8))</f>
        <v>3.95E-2</v>
      </c>
      <c r="L16" s="24" cm="1">
        <f t="array" ref="L16">SUMPRODUCT(L$7:L$8,TRANSPOSE('Investment Inc.'!$C8:$D8))</f>
        <v>1.8500000000000003E-2</v>
      </c>
      <c r="M16" s="24" cm="1">
        <f t="array" ref="M16">SUMPRODUCT(M$7:M$8,TRANSPOSE('Investment Inc.'!$C8:$D8))</f>
        <v>-1.6499999999999997E-2</v>
      </c>
      <c r="N16" s="24" cm="1">
        <f t="array" ref="N16">SUMPRODUCT(N$7:N$8,TRANSPOSE('Investment Inc.'!$C8:$D8))</f>
        <v>-6.0000000000000019E-3</v>
      </c>
      <c r="O16" s="24" cm="1">
        <f t="array" ref="O16">SUMPRODUCT(O$7:O$8,TRANSPOSE('Investment Inc.'!$C8:$D8))</f>
        <v>4.65E-2</v>
      </c>
      <c r="P16" s="24" cm="1">
        <f t="array" ref="P16">SUMPRODUCT(P$7:P$8,TRANSPOSE('Investment Inc.'!$C8:$D8))</f>
        <v>8.0000000000000036E-3</v>
      </c>
      <c r="Q16" s="24" cm="1">
        <f t="array" ref="Q16">SUMPRODUCT(Q$7:Q$8,TRANSPOSE('Investment Inc.'!$C8:$D8))</f>
        <v>1.1499999999999998E-2</v>
      </c>
      <c r="R16" s="24" cm="1">
        <f t="array" ref="R16">SUMPRODUCT(R$7:R$8,TRANSPOSE('Investment Inc.'!$C8:$D8))</f>
        <v>1.0000000000000044E-3</v>
      </c>
      <c r="S16" s="24" cm="1">
        <f t="array" ref="S16">SUMPRODUCT(S$7:S$8,TRANSPOSE('Investment Inc.'!$C8:$D8))</f>
        <v>2.8999999999999998E-2</v>
      </c>
      <c r="T16" s="24" cm="1">
        <f t="array" ref="T16">SUMPRODUCT(T$7:T$8,TRANSPOSE('Investment Inc.'!$C8:$D8))</f>
        <v>1.0000000000000044E-3</v>
      </c>
      <c r="U16" s="24" cm="1">
        <f t="array" ref="U16">SUMPRODUCT(U$7:U$8,TRANSPOSE('Investment Inc.'!$C8:$D8))</f>
        <v>-6.0000000000000019E-3</v>
      </c>
      <c r="V16" s="24" cm="1">
        <f t="array" ref="V16">SUMPRODUCT(V$7:V$8,TRANSPOSE('Investment Inc.'!$C8:$D8))</f>
        <v>4.65E-2</v>
      </c>
      <c r="W16" s="24" cm="1">
        <f t="array" ref="W16">SUMPRODUCT(W$7:W$8,TRANSPOSE('Investment Inc.'!$C8:$D8))</f>
        <v>1.0000000000000044E-3</v>
      </c>
      <c r="X16" s="24" cm="1">
        <f t="array" ref="X16">SUMPRODUCT(X$7:X$8,TRANSPOSE('Investment Inc.'!$C8:$D8))</f>
        <v>8.0000000000000036E-3</v>
      </c>
      <c r="Y16" s="24" cm="1">
        <f t="array" ref="Y16">SUMPRODUCT(Y$7:Y$8,TRANSPOSE('Investment Inc.'!$C8:$D8))</f>
        <v>3.2500000000000008E-2</v>
      </c>
      <c r="Z16" s="24" cm="1">
        <f t="array" ref="Z16">SUMPRODUCT(Z$7:Z$8,TRANSPOSE('Investment Inc.'!$C8:$D8))</f>
        <v>3.95E-2</v>
      </c>
      <c r="AA16" s="24" cm="1">
        <f t="array" ref="AA16">SUMPRODUCT(AA$7:AA$8,TRANSPOSE('Investment Inc.'!$C8:$D8))</f>
        <v>4.4999999999999971E-3</v>
      </c>
      <c r="AB16" s="24" cm="1">
        <f t="array" ref="AB16">SUMPRODUCT(AB$7:AB$8,TRANSPOSE('Investment Inc.'!$C8:$D8))</f>
        <v>1.1499999999999998E-2</v>
      </c>
      <c r="AC16" s="24" cm="1">
        <f t="array" ref="AC16">SUMPRODUCT(AC$7:AC$8,TRANSPOSE('Investment Inc.'!$C8:$D8))</f>
        <v>1.5000000000000001E-2</v>
      </c>
      <c r="AD16" s="24" cm="1">
        <f t="array" ref="AD16">SUMPRODUCT(AD$7:AD$8,TRANSPOSE('Investment Inc.'!$C8:$D8))</f>
        <v>1.8500000000000003E-2</v>
      </c>
      <c r="AE16" s="24" cm="1">
        <f t="array" ref="AE16">SUMPRODUCT(AE$7:AE$8,TRANSPOSE('Investment Inc.'!$C8:$D8))</f>
        <v>1.8500000000000003E-2</v>
      </c>
      <c r="AF16" s="24" cm="1">
        <f t="array" ref="AF16">SUMPRODUCT(AF$7:AF$8,TRANSPOSE('Investment Inc.'!$C8:$D8))</f>
        <v>8.0000000000000036E-3</v>
      </c>
      <c r="AG16" s="24" cm="1">
        <f t="array" ref="AG16">SUMPRODUCT(AG$7:AG$8,TRANSPOSE('Investment Inc.'!$C8:$D8))</f>
        <v>1.1499999999999998E-2</v>
      </c>
      <c r="AH16" s="24" cm="1">
        <f t="array" ref="AH16">SUMPRODUCT(AH$7:AH$8,TRANSPOSE('Investment Inc.'!$C8:$D8))</f>
        <v>2.8999999999999998E-2</v>
      </c>
      <c r="AI16" s="24" cm="1">
        <f t="array" ref="AI16">SUMPRODUCT(AI$7:AI$8,TRANSPOSE('Investment Inc.'!$C8:$D8))</f>
        <v>1.0000000000000044E-3</v>
      </c>
      <c r="AJ16" s="24" cm="1">
        <f t="array" ref="AJ16">SUMPRODUCT(AJ$7:AJ$8,TRANSPOSE('Investment Inc.'!$C8:$D8))</f>
        <v>-9.4999999999999998E-3</v>
      </c>
      <c r="AK16" s="24" cm="1">
        <f t="array" ref="AK16">SUMPRODUCT(AK$7:AK$8,TRANSPOSE('Investment Inc.'!$C8:$D8))</f>
        <v>3.2500000000000008E-2</v>
      </c>
      <c r="AL16" s="24" cm="1">
        <f t="array" ref="AL16">SUMPRODUCT(AL$7:AL$8,TRANSPOSE('Investment Inc.'!$C8:$D8))</f>
        <v>3.6000000000000004E-2</v>
      </c>
      <c r="AM16" s="24" cm="1">
        <f t="array" ref="AM16">SUMPRODUCT(AM$7:AM$8,TRANSPOSE('Investment Inc.'!$C8:$D8))</f>
        <v>1.8500000000000003E-2</v>
      </c>
      <c r="AN16" s="24" cm="1">
        <f t="array" ref="AN16">SUMPRODUCT(AN$7:AN$8,TRANSPOSE('Investment Inc.'!$C8:$D8))</f>
        <v>4.4999999999999971E-3</v>
      </c>
      <c r="AO16" s="24" cm="1">
        <f t="array" ref="AO16">SUMPRODUCT(AO$7:AO$8,TRANSPOSE('Investment Inc.'!$C8:$D8))</f>
        <v>-6.0000000000000019E-3</v>
      </c>
      <c r="AP16" s="24" cm="1">
        <f t="array" ref="AP16">SUMPRODUCT(AP$7:AP$8,TRANSPOSE('Investment Inc.'!$C8:$D8))</f>
        <v>-9.4999999999999998E-3</v>
      </c>
      <c r="AQ16" s="24" cm="1">
        <f t="array" ref="AQ16">SUMPRODUCT(AQ$7:AQ$8,TRANSPOSE('Investment Inc.'!$C8:$D8))</f>
        <v>-0.02</v>
      </c>
      <c r="AR16" s="24" cm="1">
        <f t="array" ref="AR16">SUMPRODUCT(AR$7:AR$8,TRANSPOSE('Investment Inc.'!$C8:$D8))</f>
        <v>2.8999999999999998E-2</v>
      </c>
      <c r="AS16" s="24" cm="1">
        <f t="array" ref="AS16">SUMPRODUCT(AS$7:AS$8,TRANSPOSE('Investment Inc.'!$C8:$D8))</f>
        <v>1.5000000000000001E-2</v>
      </c>
      <c r="AT16" s="24" cm="1">
        <f t="array" ref="AT16">SUMPRODUCT(AT$7:AT$8,TRANSPOSE('Investment Inc.'!$C8:$D8))</f>
        <v>1.1499999999999998E-2</v>
      </c>
      <c r="AU16" s="24" cm="1">
        <f t="array" ref="AU16">SUMPRODUCT(AU$7:AU$8,TRANSPOSE('Investment Inc.'!$C8:$D8))</f>
        <v>1.0000000000000044E-3</v>
      </c>
      <c r="AV16" s="24" cm="1">
        <f t="array" ref="AV16">SUMPRODUCT(AV$7:AV$8,TRANSPOSE('Investment Inc.'!$C8:$D8))</f>
        <v>2.5500000000000002E-2</v>
      </c>
      <c r="AW16" s="24" cm="1">
        <f t="array" ref="AW16">SUMPRODUCT(AW$7:AW$8,TRANSPOSE('Investment Inc.'!$C8:$D8))</f>
        <v>8.0000000000000036E-3</v>
      </c>
      <c r="AX16" s="24" cm="1">
        <f t="array" ref="AX16">SUMPRODUCT(AX$7:AX$8,TRANSPOSE('Investment Inc.'!$C8:$D8))</f>
        <v>-2.4999999999999988E-3</v>
      </c>
      <c r="AY16" s="24" cm="1">
        <f t="array" ref="AY16">SUMPRODUCT(AY$7:AY$8,TRANSPOSE('Investment Inc.'!$C8:$D8))</f>
        <v>-2.4999999999999988E-3</v>
      </c>
      <c r="AZ16" s="24" cm="1">
        <f t="array" ref="AZ16">SUMPRODUCT(AZ$7:AZ$8,TRANSPOSE('Investment Inc.'!$C8:$D8))</f>
        <v>-2.4999999999999988E-3</v>
      </c>
      <c r="BA16" s="24" cm="1">
        <f t="array" ref="BA16">SUMPRODUCT(BA$7:BA$8,TRANSPOSE('Investment Inc.'!$C8:$D8))</f>
        <v>-1.3000000000000003E-2</v>
      </c>
      <c r="BB16" s="24" cm="1">
        <f t="array" ref="BB16">SUMPRODUCT(BB$7:BB$8,TRANSPOSE('Investment Inc.'!$C8:$D8))</f>
        <v>-1.3000000000000003E-2</v>
      </c>
      <c r="BC16" s="24" cm="1">
        <f t="array" ref="BC16">SUMPRODUCT(BC$7:BC$8,TRANSPOSE('Investment Inc.'!$C8:$D8))</f>
        <v>3.6000000000000004E-2</v>
      </c>
      <c r="BD16" s="24" cm="1">
        <f t="array" ref="BD16">SUMPRODUCT(BD$7:BD$8,TRANSPOSE('Investment Inc.'!$C8:$D8))</f>
        <v>-2.4999999999999988E-3</v>
      </c>
      <c r="BE16" s="24" cm="1">
        <f t="array" ref="BE16">SUMPRODUCT(BE$7:BE$8,TRANSPOSE('Investment Inc.'!$C8:$D8))</f>
        <v>0.05</v>
      </c>
      <c r="BF16" s="24" cm="1">
        <f t="array" ref="BF16">SUMPRODUCT(BF$7:BF$8,TRANSPOSE('Investment Inc.'!$C8:$D8))</f>
        <v>3.6000000000000004E-2</v>
      </c>
      <c r="BG16" s="24" cm="1">
        <f t="array" ref="BG16">SUMPRODUCT(BG$7:BG$8,TRANSPOSE('Investment Inc.'!$C8:$D8))</f>
        <v>2.1999999999999999E-2</v>
      </c>
      <c r="BH16" s="24" cm="1">
        <f t="array" ref="BH16">SUMPRODUCT(BH$7:BH$8,TRANSPOSE('Investment Inc.'!$C8:$D8))</f>
        <v>-1.6499999999999997E-2</v>
      </c>
      <c r="BI16" s="24" cm="1">
        <f t="array" ref="BI16">SUMPRODUCT(BI$7:BI$8,TRANSPOSE('Investment Inc.'!$C8:$D8))</f>
        <v>-1.6499999999999997E-2</v>
      </c>
      <c r="BJ16" s="24" cm="1">
        <f t="array" ref="BJ16">SUMPRODUCT(BJ$7:BJ$8,TRANSPOSE('Investment Inc.'!$C8:$D8))</f>
        <v>-9.4999999999999998E-3</v>
      </c>
      <c r="BK16" s="24" cm="1">
        <f t="array" ref="BK16">SUMPRODUCT(BK$7:BK$8,TRANSPOSE('Investment Inc.'!$C8:$D8))</f>
        <v>1.8500000000000003E-2</v>
      </c>
      <c r="BL16" s="24" cm="1">
        <f t="array" ref="BL16">SUMPRODUCT(BL$7:BL$8,TRANSPOSE('Investment Inc.'!$C8:$D8))</f>
        <v>2.1999999999999999E-2</v>
      </c>
      <c r="BM16" s="24" cm="1">
        <f t="array" ref="BM16">SUMPRODUCT(BM$7:BM$8,TRANSPOSE('Investment Inc.'!$C8:$D8))</f>
        <v>1.5000000000000001E-2</v>
      </c>
      <c r="BN16" s="24" cm="1">
        <f t="array" ref="BN16">SUMPRODUCT(BN$7:BN$8,TRANSPOSE('Investment Inc.'!$C8:$D8))</f>
        <v>1.1499999999999998E-2</v>
      </c>
      <c r="BO16" s="24" cm="1">
        <f t="array" ref="BO16">SUMPRODUCT(BO$7:BO$8,TRANSPOSE('Investment Inc.'!$C8:$D8))</f>
        <v>2.1999999999999999E-2</v>
      </c>
      <c r="BP16" s="24" cm="1">
        <f t="array" ref="BP16">SUMPRODUCT(BP$7:BP$8,TRANSPOSE('Investment Inc.'!$C8:$D8))</f>
        <v>4.4999999999999971E-3</v>
      </c>
      <c r="BQ16" s="24" cm="1">
        <f t="array" ref="BQ16">SUMPRODUCT(BQ$7:BQ$8,TRANSPOSE('Investment Inc.'!$C8:$D8))</f>
        <v>-1.3000000000000003E-2</v>
      </c>
      <c r="BR16" s="24" cm="1">
        <f t="array" ref="BR16">SUMPRODUCT(BR$7:BR$8,TRANSPOSE('Investment Inc.'!$C8:$D8))</f>
        <v>-1.3000000000000003E-2</v>
      </c>
      <c r="BS16" s="24" cm="1">
        <f t="array" ref="BS16">SUMPRODUCT(BS$7:BS$8,TRANSPOSE('Investment Inc.'!$C8:$D8))</f>
        <v>1.1499999999999998E-2</v>
      </c>
      <c r="BT16" s="24" cm="1">
        <f t="array" ref="BT16">SUMPRODUCT(BT$7:BT$8,TRANSPOSE('Investment Inc.'!$C8:$D8))</f>
        <v>4.4999999999999971E-3</v>
      </c>
      <c r="BU16" s="24" cm="1">
        <f t="array" ref="BU16">SUMPRODUCT(BU$7:BU$8,TRANSPOSE('Investment Inc.'!$C8:$D8))</f>
        <v>8.0000000000000036E-3</v>
      </c>
      <c r="BV16" s="24" cm="1">
        <f t="array" ref="BV16">SUMPRODUCT(BV$7:BV$8,TRANSPOSE('Investment Inc.'!$C8:$D8))</f>
        <v>2.1999999999999999E-2</v>
      </c>
      <c r="BW16" s="24" cm="1">
        <f t="array" ref="BW16">SUMPRODUCT(BW$7:BW$8,TRANSPOSE('Investment Inc.'!$C8:$D8))</f>
        <v>4.65E-2</v>
      </c>
      <c r="BX16" s="24" cm="1">
        <f t="array" ref="BX16">SUMPRODUCT(BX$7:BX$8,TRANSPOSE('Investment Inc.'!$C8:$D8))</f>
        <v>3.2500000000000008E-2</v>
      </c>
      <c r="BY16" s="24" cm="1">
        <f t="array" ref="BY16">SUMPRODUCT(BY$7:BY$8,TRANSPOSE('Investment Inc.'!$C8:$D8))</f>
        <v>8.0000000000000036E-3</v>
      </c>
      <c r="BZ16" s="24" cm="1">
        <f t="array" ref="BZ16">SUMPRODUCT(BZ$7:BZ$8,TRANSPOSE('Investment Inc.'!$C8:$D8))</f>
        <v>1.5000000000000001E-2</v>
      </c>
      <c r="CA16" s="24" cm="1">
        <f t="array" ref="CA16">SUMPRODUCT(CA$7:CA$8,TRANSPOSE('Investment Inc.'!$C8:$D8))</f>
        <v>-9.4999999999999998E-3</v>
      </c>
      <c r="CB16" s="24" cm="1">
        <f t="array" ref="CB16">SUMPRODUCT(CB$7:CB$8,TRANSPOSE('Investment Inc.'!$C8:$D8))</f>
        <v>1.0000000000000044E-3</v>
      </c>
      <c r="CC16" s="24" cm="1">
        <f t="array" ref="CC16">SUMPRODUCT(CC$7:CC$8,TRANSPOSE('Investment Inc.'!$C8:$D8))</f>
        <v>1.8500000000000003E-2</v>
      </c>
      <c r="CD16" s="24" cm="1">
        <f t="array" ref="CD16">SUMPRODUCT(CD$7:CD$8,TRANSPOSE('Investment Inc.'!$C8:$D8))</f>
        <v>3.2500000000000008E-2</v>
      </c>
      <c r="CE16" s="24" cm="1">
        <f t="array" ref="CE16">SUMPRODUCT(CE$7:CE$8,TRANSPOSE('Investment Inc.'!$C8:$D8))</f>
        <v>0.05</v>
      </c>
      <c r="CF16" s="24" cm="1">
        <f t="array" ref="CF16">SUMPRODUCT(CF$7:CF$8,TRANSPOSE('Investment Inc.'!$C8:$D8))</f>
        <v>1.8500000000000003E-2</v>
      </c>
      <c r="CG16" s="24" cm="1">
        <f t="array" ref="CG16">SUMPRODUCT(CG$7:CG$8,TRANSPOSE('Investment Inc.'!$C8:$D8))</f>
        <v>3.95E-2</v>
      </c>
      <c r="CH16" s="24" cm="1">
        <f t="array" ref="CH16">SUMPRODUCT(CH$7:CH$8,TRANSPOSE('Investment Inc.'!$C8:$D8))</f>
        <v>3.2500000000000008E-2</v>
      </c>
      <c r="CI16" s="24" cm="1">
        <f t="array" ref="CI16">SUMPRODUCT(CI$7:CI$8,TRANSPOSE('Investment Inc.'!$C8:$D8))</f>
        <v>1.8500000000000003E-2</v>
      </c>
      <c r="CJ16" s="24" cm="1">
        <f t="array" ref="CJ16">SUMPRODUCT(CJ$7:CJ$8,TRANSPOSE('Investment Inc.'!$C8:$D8))</f>
        <v>2.1999999999999999E-2</v>
      </c>
      <c r="CK16" s="24" cm="1">
        <f t="array" ref="CK16">SUMPRODUCT(CK$7:CK$8,TRANSPOSE('Investment Inc.'!$C8:$D8))</f>
        <v>4.3000000000000003E-2</v>
      </c>
      <c r="CL16" s="24" cm="1">
        <f t="array" ref="CL16">SUMPRODUCT(CL$7:CL$8,TRANSPOSE('Investment Inc.'!$C8:$D8))</f>
        <v>-1.3000000000000003E-2</v>
      </c>
      <c r="CM16" s="24" cm="1">
        <f t="array" ref="CM16">SUMPRODUCT(CM$7:CM$8,TRANSPOSE('Investment Inc.'!$C8:$D8))</f>
        <v>-6.0000000000000019E-3</v>
      </c>
      <c r="CN16" s="24" cm="1">
        <f t="array" ref="CN16">SUMPRODUCT(CN$7:CN$8,TRANSPOSE('Investment Inc.'!$C8:$D8))</f>
        <v>-1.3000000000000003E-2</v>
      </c>
      <c r="CO16" s="24" cm="1">
        <f t="array" ref="CO16">SUMPRODUCT(CO$7:CO$8,TRANSPOSE('Investment Inc.'!$C8:$D8))</f>
        <v>-6.0000000000000019E-3</v>
      </c>
      <c r="CP16" s="24" cm="1">
        <f t="array" ref="CP16">SUMPRODUCT(CP$7:CP$8,TRANSPOSE('Investment Inc.'!$C8:$D8))</f>
        <v>4.65E-2</v>
      </c>
      <c r="CQ16" s="24" cm="1">
        <f t="array" ref="CQ16">SUMPRODUCT(CQ$7:CQ$8,TRANSPOSE('Investment Inc.'!$C8:$D8))</f>
        <v>-6.0000000000000019E-3</v>
      </c>
      <c r="CR16" s="24" cm="1">
        <f t="array" ref="CR16">SUMPRODUCT(CR$7:CR$8,TRANSPOSE('Investment Inc.'!$C8:$D8))</f>
        <v>3.6000000000000004E-2</v>
      </c>
      <c r="CS16" s="24" cm="1">
        <f t="array" ref="CS16">SUMPRODUCT(CS$7:CS$8,TRANSPOSE('Investment Inc.'!$C8:$D8))</f>
        <v>2.1999999999999999E-2</v>
      </c>
      <c r="CT16" s="24" cm="1">
        <f t="array" ref="CT16">SUMPRODUCT(CT$7:CT$8,TRANSPOSE('Investment Inc.'!$C8:$D8))</f>
        <v>-1.3000000000000003E-2</v>
      </c>
      <c r="CU16" s="24" cm="1">
        <f t="array" ref="CU16">SUMPRODUCT(CU$7:CU$8,TRANSPOSE('Investment Inc.'!$C8:$D8))</f>
        <v>1.5000000000000001E-2</v>
      </c>
      <c r="CV16" s="24" cm="1">
        <f t="array" ref="CV16">SUMPRODUCT(CV$7:CV$8,TRANSPOSE('Investment Inc.'!$C8:$D8))</f>
        <v>-1.3000000000000003E-2</v>
      </c>
      <c r="CW16" s="24" cm="1">
        <f t="array" ref="CW16">SUMPRODUCT(CW$7:CW$8,TRANSPOSE('Investment Inc.'!$C8:$D8))</f>
        <v>1.8500000000000003E-2</v>
      </c>
      <c r="CX16" s="24" cm="1">
        <f t="array" ref="CX16">SUMPRODUCT(CX$7:CX$8,TRANSPOSE('Investment Inc.'!$C8:$D8))</f>
        <v>8.0000000000000036E-3</v>
      </c>
      <c r="CY16" s="24" cm="1">
        <f t="array" ref="CY16">SUMPRODUCT(CY$7:CY$8,TRANSPOSE('Investment Inc.'!$C8:$D8))</f>
        <v>1.0000000000000044E-3</v>
      </c>
      <c r="CZ16" s="24" cm="1">
        <f t="array" ref="CZ16">SUMPRODUCT(CZ$7:CZ$8,TRANSPOSE('Investment Inc.'!$C8:$D8))</f>
        <v>8.0000000000000036E-3</v>
      </c>
      <c r="DA16" s="24" cm="1">
        <f t="array" ref="DA16">SUMPRODUCT(DA$7:DA$8,TRANSPOSE('Investment Inc.'!$C8:$D8))</f>
        <v>2.5500000000000002E-2</v>
      </c>
      <c r="DB16" s="24" cm="1">
        <f t="array" ref="DB16">SUMPRODUCT(DB$7:DB$8,TRANSPOSE('Investment Inc.'!$C8:$D8))</f>
        <v>1.0000000000000044E-3</v>
      </c>
      <c r="DC16" s="24" cm="1">
        <f t="array" ref="DC16">SUMPRODUCT(DC$7:DC$8,TRANSPOSE('Investment Inc.'!$C8:$D8))</f>
        <v>1.8500000000000003E-2</v>
      </c>
      <c r="DD16" s="24" cm="1">
        <f t="array" ref="DD16">SUMPRODUCT(DD$7:DD$8,TRANSPOSE('Investment Inc.'!$C8:$D8))</f>
        <v>3.95E-2</v>
      </c>
      <c r="DE16" s="24" cm="1">
        <f t="array" ref="DE16">SUMPRODUCT(DE$7:DE$8,TRANSPOSE('Investment Inc.'!$C8:$D8))</f>
        <v>2.5500000000000002E-2</v>
      </c>
      <c r="DF16" s="24" cm="1">
        <f t="array" ref="DF16">SUMPRODUCT(DF$7:DF$8,TRANSPOSE('Investment Inc.'!$C8:$D8))</f>
        <v>2.1999999999999999E-2</v>
      </c>
      <c r="DG16" s="24" cm="1">
        <f t="array" ref="DG16">SUMPRODUCT(DG$7:DG$8,TRANSPOSE('Investment Inc.'!$C8:$D8))</f>
        <v>-1.6499999999999997E-2</v>
      </c>
      <c r="DH16" s="24" cm="1">
        <f t="array" ref="DH16">SUMPRODUCT(DH$7:DH$8,TRANSPOSE('Investment Inc.'!$C8:$D8))</f>
        <v>8.0000000000000036E-3</v>
      </c>
      <c r="DI16" s="24" cm="1">
        <f t="array" ref="DI16">SUMPRODUCT(DI$7:DI$8,TRANSPOSE('Investment Inc.'!$C8:$D8))</f>
        <v>1.5000000000000001E-2</v>
      </c>
      <c r="DJ16" s="24" cm="1">
        <f t="array" ref="DJ16">SUMPRODUCT(DJ$7:DJ$8,TRANSPOSE('Investment Inc.'!$C8:$D8))</f>
        <v>3.2500000000000008E-2</v>
      </c>
      <c r="DK16" s="24" cm="1">
        <f t="array" ref="DK16">SUMPRODUCT(DK$7:DK$8,TRANSPOSE('Investment Inc.'!$C8:$D8))</f>
        <v>-0.02</v>
      </c>
      <c r="DL16" s="24" cm="1">
        <f t="array" ref="DL16">SUMPRODUCT(DL$7:DL$8,TRANSPOSE('Investment Inc.'!$C8:$D8))</f>
        <v>1.5000000000000001E-2</v>
      </c>
      <c r="DM16" s="24" cm="1">
        <f t="array" ref="DM16">SUMPRODUCT(DM$7:DM$8,TRANSPOSE('Investment Inc.'!$C8:$D8))</f>
        <v>1.0000000000000044E-3</v>
      </c>
      <c r="DN16" s="24" cm="1">
        <f t="array" ref="DN16">SUMPRODUCT(DN$7:DN$8,TRANSPOSE('Investment Inc.'!$C8:$D8))</f>
        <v>3.6000000000000004E-2</v>
      </c>
      <c r="DO16" s="24" cm="1">
        <f t="array" ref="DO16">SUMPRODUCT(DO$7:DO$8,TRANSPOSE('Investment Inc.'!$C8:$D8))</f>
        <v>-9.4999999999999998E-3</v>
      </c>
      <c r="DP16" s="24" cm="1">
        <f t="array" ref="DP16">SUMPRODUCT(DP$7:DP$8,TRANSPOSE('Investment Inc.'!$C8:$D8))</f>
        <v>3.6000000000000004E-2</v>
      </c>
      <c r="DQ16" s="24" cm="1">
        <f t="array" ref="DQ16">SUMPRODUCT(DQ$7:DQ$8,TRANSPOSE('Investment Inc.'!$C8:$D8))</f>
        <v>-9.4999999999999998E-3</v>
      </c>
      <c r="DR16" s="24" cm="1">
        <f t="array" ref="DR16">SUMPRODUCT(DR$7:DR$8,TRANSPOSE('Investment Inc.'!$C8:$D8))</f>
        <v>4.3000000000000003E-2</v>
      </c>
      <c r="DS16" s="24" cm="1">
        <f t="array" ref="DS16">SUMPRODUCT(DS$7:DS$8,TRANSPOSE('Investment Inc.'!$C8:$D8))</f>
        <v>-1.3000000000000003E-2</v>
      </c>
      <c r="DT16" s="24" cm="1">
        <f t="array" ref="DT16">SUMPRODUCT(DT$7:DT$8,TRANSPOSE('Investment Inc.'!$C8:$D8))</f>
        <v>2.5500000000000002E-2</v>
      </c>
      <c r="DU16" s="24" cm="1">
        <f t="array" ref="DU16">SUMPRODUCT(DU$7:DU$8,TRANSPOSE('Investment Inc.'!$C8:$D8))</f>
        <v>1.1499999999999998E-2</v>
      </c>
      <c r="DV16" s="24" cm="1">
        <f t="array" ref="DV16">SUMPRODUCT(DV$7:DV$8,TRANSPOSE('Investment Inc.'!$C8:$D8))</f>
        <v>3.95E-2</v>
      </c>
      <c r="DW16" s="24" cm="1">
        <f t="array" ref="DW16">SUMPRODUCT(DW$7:DW$8,TRANSPOSE('Investment Inc.'!$C8:$D8))</f>
        <v>1.8500000000000003E-2</v>
      </c>
      <c r="DX16" s="24" cm="1">
        <f t="array" ref="DX16">SUMPRODUCT(DX$7:DX$8,TRANSPOSE('Investment Inc.'!$C8:$D8))</f>
        <v>1.0000000000000044E-3</v>
      </c>
      <c r="DY16" s="24" cm="1">
        <f t="array" ref="DY16">SUMPRODUCT(DY$7:DY$8,TRANSPOSE('Investment Inc.'!$C8:$D8))</f>
        <v>1.1499999999999998E-2</v>
      </c>
      <c r="DZ16" s="24" cm="1">
        <f t="array" ref="DZ16">SUMPRODUCT(DZ$7:DZ$8,TRANSPOSE('Investment Inc.'!$C8:$D8))</f>
        <v>4.65E-2</v>
      </c>
      <c r="EA16" s="24" cm="1">
        <f t="array" ref="EA16">SUMPRODUCT(EA$7:EA$8,TRANSPOSE('Investment Inc.'!$C8:$D8))</f>
        <v>1.1499999999999998E-2</v>
      </c>
      <c r="EB16" s="24" cm="1">
        <f t="array" ref="EB16">SUMPRODUCT(EB$7:EB$8,TRANSPOSE('Investment Inc.'!$C8:$D8))</f>
        <v>3.2500000000000008E-2</v>
      </c>
      <c r="EC16" s="24" cm="1">
        <f t="array" ref="EC16">SUMPRODUCT(EC$7:EC$8,TRANSPOSE('Investment Inc.'!$C8:$D8))</f>
        <v>1.5000000000000001E-2</v>
      </c>
      <c r="ED16" s="24" cm="1">
        <f t="array" ref="ED16">SUMPRODUCT(ED$7:ED$8,TRANSPOSE('Investment Inc.'!$C8:$D8))</f>
        <v>1.1499999999999998E-2</v>
      </c>
      <c r="EE16" s="24" cm="1">
        <f t="array" ref="EE16">SUMPRODUCT(EE$7:EE$8,TRANSPOSE('Investment Inc.'!$C8:$D8))</f>
        <v>1.8500000000000003E-2</v>
      </c>
      <c r="EF16" s="24" cm="1">
        <f t="array" ref="EF16">SUMPRODUCT(EF$7:EF$8,TRANSPOSE('Investment Inc.'!$C8:$D8))</f>
        <v>8.0000000000000036E-3</v>
      </c>
      <c r="EG16" s="24" cm="1">
        <f t="array" ref="EG16">SUMPRODUCT(EG$7:EG$8,TRANSPOSE('Investment Inc.'!$C8:$D8))</f>
        <v>-6.0000000000000019E-3</v>
      </c>
      <c r="EH16" s="24" cm="1">
        <f t="array" ref="EH16">SUMPRODUCT(EH$7:EH$8,TRANSPOSE('Investment Inc.'!$C8:$D8))</f>
        <v>1.0000000000000044E-3</v>
      </c>
      <c r="EI16" s="24" cm="1">
        <f t="array" ref="EI16">SUMPRODUCT(EI$7:EI$8,TRANSPOSE('Investment Inc.'!$C8:$D8))</f>
        <v>1.5000000000000001E-2</v>
      </c>
      <c r="EJ16" s="24" cm="1">
        <f t="array" ref="EJ16">SUMPRODUCT(EJ$7:EJ$8,TRANSPOSE('Investment Inc.'!$C8:$D8))</f>
        <v>4.4999999999999971E-3</v>
      </c>
      <c r="EK16" s="24" cm="1">
        <f t="array" ref="EK16">SUMPRODUCT(EK$7:EK$8,TRANSPOSE('Investment Inc.'!$C8:$D8))</f>
        <v>2.5500000000000002E-2</v>
      </c>
      <c r="EL16" s="24" cm="1">
        <f t="array" ref="EL16">SUMPRODUCT(EL$7:EL$8,TRANSPOSE('Investment Inc.'!$C8:$D8))</f>
        <v>3.6000000000000004E-2</v>
      </c>
      <c r="EM16" s="24" cm="1">
        <f t="array" ref="EM16">SUMPRODUCT(EM$7:EM$8,TRANSPOSE('Investment Inc.'!$C8:$D8))</f>
        <v>4.3000000000000003E-2</v>
      </c>
      <c r="EN16" s="24" cm="1">
        <f t="array" ref="EN16">SUMPRODUCT(EN$7:EN$8,TRANSPOSE('Investment Inc.'!$C8:$D8))</f>
        <v>8.0000000000000036E-3</v>
      </c>
      <c r="EO16" s="24" cm="1">
        <f t="array" ref="EO16">SUMPRODUCT(EO$7:EO$8,TRANSPOSE('Investment Inc.'!$C8:$D8))</f>
        <v>-6.0000000000000019E-3</v>
      </c>
      <c r="EP16" s="24" cm="1">
        <f t="array" ref="EP16">SUMPRODUCT(EP$7:EP$8,TRANSPOSE('Investment Inc.'!$C8:$D8))</f>
        <v>3.2500000000000008E-2</v>
      </c>
      <c r="EQ16" s="24" cm="1">
        <f t="array" ref="EQ16">SUMPRODUCT(EQ$7:EQ$8,TRANSPOSE('Investment Inc.'!$C8:$D8))</f>
        <v>2.5500000000000002E-2</v>
      </c>
      <c r="ER16" s="24" cm="1">
        <f t="array" ref="ER16">SUMPRODUCT(ER$7:ER$8,TRANSPOSE('Investment Inc.'!$C8:$D8))</f>
        <v>4.4999999999999971E-3</v>
      </c>
      <c r="ES16" s="24" cm="1">
        <f t="array" ref="ES16">SUMPRODUCT(ES$7:ES$8,TRANSPOSE('Investment Inc.'!$C8:$D8))</f>
        <v>2.5500000000000002E-2</v>
      </c>
      <c r="ET16" s="24" cm="1">
        <f t="array" ref="ET16">SUMPRODUCT(ET$7:ET$8,TRANSPOSE('Investment Inc.'!$C8:$D8))</f>
        <v>4.65E-2</v>
      </c>
      <c r="EU16" s="24" cm="1">
        <f t="array" ref="EU16">SUMPRODUCT(EU$7:EU$8,TRANSPOSE('Investment Inc.'!$C8:$D8))</f>
        <v>4.65E-2</v>
      </c>
      <c r="EV16" s="24" cm="1">
        <f t="array" ref="EV16">SUMPRODUCT(EV$7:EV$8,TRANSPOSE('Investment Inc.'!$C8:$D8))</f>
        <v>1.1499999999999998E-2</v>
      </c>
      <c r="EW16" s="24" cm="1">
        <f t="array" ref="EW16">SUMPRODUCT(EW$7:EW$8,TRANSPOSE('Investment Inc.'!$C8:$D8))</f>
        <v>3.6000000000000004E-2</v>
      </c>
      <c r="EX16" s="24" cm="1">
        <f t="array" ref="EX16">SUMPRODUCT(EX$7:EX$8,TRANSPOSE('Investment Inc.'!$C8:$D8))</f>
        <v>1.8500000000000003E-2</v>
      </c>
      <c r="EY16" s="24" cm="1">
        <f t="array" ref="EY16">SUMPRODUCT(EY$7:EY$8,TRANSPOSE('Investment Inc.'!$C8:$D8))</f>
        <v>-2.4999999999999988E-3</v>
      </c>
      <c r="EZ16" s="24" cm="1">
        <f t="array" ref="EZ16">SUMPRODUCT(EZ$7:EZ$8,TRANSPOSE('Investment Inc.'!$C8:$D8))</f>
        <v>1.1499999999999998E-2</v>
      </c>
      <c r="FA16" s="24" cm="1">
        <f t="array" ref="FA16">SUMPRODUCT(FA$7:FA$8,TRANSPOSE('Investment Inc.'!$C8:$D8))</f>
        <v>4.4999999999999971E-3</v>
      </c>
      <c r="FB16" s="24" cm="1">
        <f t="array" ref="FB16">SUMPRODUCT(FB$7:FB$8,TRANSPOSE('Investment Inc.'!$C8:$D8))</f>
        <v>2.1999999999999999E-2</v>
      </c>
      <c r="FC16" s="24" cm="1">
        <f t="array" ref="FC16">SUMPRODUCT(FC$7:FC$8,TRANSPOSE('Investment Inc.'!$C8:$D8))</f>
        <v>3.2500000000000008E-2</v>
      </c>
      <c r="FD16" s="24" cm="1">
        <f t="array" ref="FD16">SUMPRODUCT(FD$7:FD$8,TRANSPOSE('Investment Inc.'!$C8:$D8))</f>
        <v>2.8999999999999998E-2</v>
      </c>
      <c r="FE16" s="24" cm="1">
        <f t="array" ref="FE16">SUMPRODUCT(FE$7:FE$8,TRANSPOSE('Investment Inc.'!$C8:$D8))</f>
        <v>2.1999999999999999E-2</v>
      </c>
      <c r="FF16" s="24" cm="1">
        <f t="array" ref="FF16">SUMPRODUCT(FF$7:FF$8,TRANSPOSE('Investment Inc.'!$C8:$D8))</f>
        <v>1.0000000000000044E-3</v>
      </c>
      <c r="FG16" s="24" cm="1">
        <f t="array" ref="FG16">SUMPRODUCT(FG$7:FG$8,TRANSPOSE('Investment Inc.'!$C8:$D8))</f>
        <v>3.95E-2</v>
      </c>
      <c r="FH16" s="24" cm="1">
        <f t="array" ref="FH16">SUMPRODUCT(FH$7:FH$8,TRANSPOSE('Investment Inc.'!$C8:$D8))</f>
        <v>2.1999999999999999E-2</v>
      </c>
      <c r="FI16" s="24" cm="1">
        <f t="array" ref="FI16">SUMPRODUCT(FI$7:FI$8,TRANSPOSE('Investment Inc.'!$C8:$D8))</f>
        <v>2.5500000000000002E-2</v>
      </c>
      <c r="FJ16" s="24" cm="1">
        <f t="array" ref="FJ16">SUMPRODUCT(FJ$7:FJ$8,TRANSPOSE('Investment Inc.'!$C8:$D8))</f>
        <v>2.5500000000000002E-2</v>
      </c>
      <c r="FK16" s="24" cm="1">
        <f t="array" ref="FK16">SUMPRODUCT(FK$7:FK$8,TRANSPOSE('Investment Inc.'!$C8:$D8))</f>
        <v>3.2500000000000008E-2</v>
      </c>
      <c r="FL16" s="24" cm="1">
        <f t="array" ref="FL16">SUMPRODUCT(FL$7:FL$8,TRANSPOSE('Investment Inc.'!$C8:$D8))</f>
        <v>1.8500000000000003E-2</v>
      </c>
      <c r="FM16" s="24" cm="1">
        <f t="array" ref="FM16">SUMPRODUCT(FM$7:FM$8,TRANSPOSE('Investment Inc.'!$C8:$D8))</f>
        <v>1.5000000000000001E-2</v>
      </c>
      <c r="FN16" s="24" cm="1">
        <f t="array" ref="FN16">SUMPRODUCT(FN$7:FN$8,TRANSPOSE('Investment Inc.'!$C8:$D8))</f>
        <v>3.2500000000000008E-2</v>
      </c>
      <c r="FO16" s="24" cm="1">
        <f t="array" ref="FO16">SUMPRODUCT(FO$7:FO$8,TRANSPOSE('Investment Inc.'!$C8:$D8))</f>
        <v>-9.4999999999999998E-3</v>
      </c>
      <c r="FP16" s="24" cm="1">
        <f t="array" ref="FP16">SUMPRODUCT(FP$7:FP$8,TRANSPOSE('Investment Inc.'!$C8:$D8))</f>
        <v>2.8999999999999998E-2</v>
      </c>
      <c r="FQ16" s="24" cm="1">
        <f t="array" ref="FQ16">SUMPRODUCT(FQ$7:FQ$8,TRANSPOSE('Investment Inc.'!$C8:$D8))</f>
        <v>4.3000000000000003E-2</v>
      </c>
      <c r="FR16" s="24" cm="1">
        <f t="array" ref="FR16">SUMPRODUCT(FR$7:FR$8,TRANSPOSE('Investment Inc.'!$C8:$D8))</f>
        <v>3.2500000000000008E-2</v>
      </c>
      <c r="FS16" s="24" cm="1">
        <f t="array" ref="FS16">SUMPRODUCT(FS$7:FS$8,TRANSPOSE('Investment Inc.'!$C8:$D8))</f>
        <v>-1.6499999999999997E-2</v>
      </c>
      <c r="FT16" s="24" cm="1">
        <f t="array" ref="FT16">SUMPRODUCT(FT$7:FT$8,TRANSPOSE('Investment Inc.'!$C8:$D8))</f>
        <v>3.2500000000000008E-2</v>
      </c>
      <c r="FU16" s="24" cm="1">
        <f t="array" ref="FU16">SUMPRODUCT(FU$7:FU$8,TRANSPOSE('Investment Inc.'!$C8:$D8))</f>
        <v>2.1999999999999999E-2</v>
      </c>
      <c r="FV16" s="24" cm="1">
        <f t="array" ref="FV16">SUMPRODUCT(FV$7:FV$8,TRANSPOSE('Investment Inc.'!$C8:$D8))</f>
        <v>-1.6499999999999997E-2</v>
      </c>
      <c r="FW16" s="24" cm="1">
        <f t="array" ref="FW16">SUMPRODUCT(FW$7:FW$8,TRANSPOSE('Investment Inc.'!$C8:$D8))</f>
        <v>3.95E-2</v>
      </c>
      <c r="FX16" s="24" cm="1">
        <f t="array" ref="FX16">SUMPRODUCT(FX$7:FX$8,TRANSPOSE('Investment Inc.'!$C8:$D8))</f>
        <v>1.0000000000000044E-3</v>
      </c>
      <c r="FY16" s="24" cm="1">
        <f t="array" ref="FY16">SUMPRODUCT(FY$7:FY$8,TRANSPOSE('Investment Inc.'!$C8:$D8))</f>
        <v>4.65E-2</v>
      </c>
      <c r="FZ16" s="24" cm="1">
        <f t="array" ref="FZ16">SUMPRODUCT(FZ$7:FZ$8,TRANSPOSE('Investment Inc.'!$C8:$D8))</f>
        <v>3.2500000000000008E-2</v>
      </c>
      <c r="GA16" s="24" cm="1">
        <f t="array" ref="GA16">SUMPRODUCT(GA$7:GA$8,TRANSPOSE('Investment Inc.'!$C8:$D8))</f>
        <v>1.8500000000000003E-2</v>
      </c>
      <c r="GB16" s="24" cm="1">
        <f t="array" ref="GB16">SUMPRODUCT(GB$7:GB$8,TRANSPOSE('Investment Inc.'!$C8:$D8))</f>
        <v>4.3000000000000003E-2</v>
      </c>
      <c r="GC16" s="24" cm="1">
        <f t="array" ref="GC16">SUMPRODUCT(GC$7:GC$8,TRANSPOSE('Investment Inc.'!$C8:$D8))</f>
        <v>1.1499999999999998E-2</v>
      </c>
      <c r="GD16" s="24" cm="1">
        <f t="array" ref="GD16">SUMPRODUCT(GD$7:GD$8,TRANSPOSE('Investment Inc.'!$C8:$D8))</f>
        <v>-2.4999999999999988E-3</v>
      </c>
      <c r="GE16" s="24" cm="1">
        <f t="array" ref="GE16">SUMPRODUCT(GE$7:GE$8,TRANSPOSE('Investment Inc.'!$C8:$D8))</f>
        <v>-0.02</v>
      </c>
      <c r="GF16" s="24" cm="1">
        <f t="array" ref="GF16">SUMPRODUCT(GF$7:GF$8,TRANSPOSE('Investment Inc.'!$C8:$D8))</f>
        <v>4.65E-2</v>
      </c>
      <c r="GG16" s="24" cm="1">
        <f t="array" ref="GG16">SUMPRODUCT(GG$7:GG$8,TRANSPOSE('Investment Inc.'!$C8:$D8))</f>
        <v>-2.4999999999999988E-3</v>
      </c>
      <c r="GH16" s="24" cm="1">
        <f t="array" ref="GH16">SUMPRODUCT(GH$7:GH$8,TRANSPOSE('Investment Inc.'!$C8:$D8))</f>
        <v>1.5000000000000001E-2</v>
      </c>
      <c r="GI16" s="24" cm="1">
        <f t="array" ref="GI16">SUMPRODUCT(GI$7:GI$8,TRANSPOSE('Investment Inc.'!$C8:$D8))</f>
        <v>3.2500000000000008E-2</v>
      </c>
      <c r="GJ16" s="24" cm="1">
        <f t="array" ref="GJ16">SUMPRODUCT(GJ$7:GJ$8,TRANSPOSE('Investment Inc.'!$C8:$D8))</f>
        <v>8.0000000000000036E-3</v>
      </c>
      <c r="GK16" s="24" cm="1">
        <f t="array" ref="GK16">SUMPRODUCT(GK$7:GK$8,TRANSPOSE('Investment Inc.'!$C8:$D8))</f>
        <v>-9.4999999999999998E-3</v>
      </c>
      <c r="GL16" s="24" cm="1">
        <f t="array" ref="GL16">SUMPRODUCT(GL$7:GL$8,TRANSPOSE('Investment Inc.'!$C8:$D8))</f>
        <v>4.3000000000000003E-2</v>
      </c>
      <c r="GM16" s="24" cm="1">
        <f t="array" ref="GM16">SUMPRODUCT(GM$7:GM$8,TRANSPOSE('Investment Inc.'!$C8:$D8))</f>
        <v>3.95E-2</v>
      </c>
      <c r="GN16" s="24" cm="1">
        <f t="array" ref="GN16">SUMPRODUCT(GN$7:GN$8,TRANSPOSE('Investment Inc.'!$C8:$D8))</f>
        <v>3.6000000000000004E-2</v>
      </c>
      <c r="GO16" s="24" cm="1">
        <f t="array" ref="GO16">SUMPRODUCT(GO$7:GO$8,TRANSPOSE('Investment Inc.'!$C8:$D8))</f>
        <v>4.65E-2</v>
      </c>
      <c r="GP16" s="24" cm="1">
        <f t="array" ref="GP16">SUMPRODUCT(GP$7:GP$8,TRANSPOSE('Investment Inc.'!$C8:$D8))</f>
        <v>4.4999999999999971E-3</v>
      </c>
      <c r="GQ16" s="24" cm="1">
        <f t="array" ref="GQ16">SUMPRODUCT(GQ$7:GQ$8,TRANSPOSE('Investment Inc.'!$C8:$D8))</f>
        <v>-2.4999999999999988E-3</v>
      </c>
      <c r="GR16" s="24" cm="1">
        <f t="array" ref="GR16">SUMPRODUCT(GR$7:GR$8,TRANSPOSE('Investment Inc.'!$C8:$D8))</f>
        <v>1.5000000000000001E-2</v>
      </c>
      <c r="GS16" s="24" cm="1">
        <f t="array" ref="GS16">SUMPRODUCT(GS$7:GS$8,TRANSPOSE('Investment Inc.'!$C8:$D8))</f>
        <v>3.6000000000000004E-2</v>
      </c>
      <c r="GT16" s="24" cm="1">
        <f t="array" ref="GT16">SUMPRODUCT(GT$7:GT$8,TRANSPOSE('Investment Inc.'!$C8:$D8))</f>
        <v>2.5500000000000002E-2</v>
      </c>
      <c r="GU16" s="24" cm="1">
        <f t="array" ref="GU16">SUMPRODUCT(GU$7:GU$8,TRANSPOSE('Investment Inc.'!$C8:$D8))</f>
        <v>4.65E-2</v>
      </c>
      <c r="GV16" s="24" cm="1">
        <f t="array" ref="GV16">SUMPRODUCT(GV$7:GV$8,TRANSPOSE('Investment Inc.'!$C8:$D8))</f>
        <v>3.6000000000000004E-2</v>
      </c>
      <c r="GW16" s="24" cm="1">
        <f t="array" ref="GW16">SUMPRODUCT(GW$7:GW$8,TRANSPOSE('Investment Inc.'!$C8:$D8))</f>
        <v>-0.02</v>
      </c>
      <c r="GX16" s="24" cm="1">
        <f t="array" ref="GX16">SUMPRODUCT(GX$7:GX$8,TRANSPOSE('Investment Inc.'!$C8:$D8))</f>
        <v>3.95E-2</v>
      </c>
      <c r="GY16" s="24" cm="1">
        <f t="array" ref="GY16">SUMPRODUCT(GY$7:GY$8,TRANSPOSE('Investment Inc.'!$C8:$D8))</f>
        <v>3.6000000000000004E-2</v>
      </c>
      <c r="GZ16" s="24" cm="1">
        <f t="array" ref="GZ16">SUMPRODUCT(GZ$7:GZ$8,TRANSPOSE('Investment Inc.'!$C8:$D8))</f>
        <v>3.6000000000000004E-2</v>
      </c>
      <c r="HA16" s="24" cm="1">
        <f t="array" ref="HA16">SUMPRODUCT(HA$7:HA$8,TRANSPOSE('Investment Inc.'!$C8:$D8))</f>
        <v>4.4999999999999971E-3</v>
      </c>
      <c r="HB16" s="24" cm="1">
        <f t="array" ref="HB16">SUMPRODUCT(HB$7:HB$8,TRANSPOSE('Investment Inc.'!$C8:$D8))</f>
        <v>4.4999999999999971E-3</v>
      </c>
      <c r="HC16" s="24" cm="1">
        <f t="array" ref="HC16">SUMPRODUCT(HC$7:HC$8,TRANSPOSE('Investment Inc.'!$C8:$D8))</f>
        <v>-2.4999999999999988E-3</v>
      </c>
      <c r="HD16" s="24" cm="1">
        <f t="array" ref="HD16">SUMPRODUCT(HD$7:HD$8,TRANSPOSE('Investment Inc.'!$C8:$D8))</f>
        <v>8.0000000000000036E-3</v>
      </c>
      <c r="HE16" s="24" cm="1">
        <f t="array" ref="HE16">SUMPRODUCT(HE$7:HE$8,TRANSPOSE('Investment Inc.'!$C8:$D8))</f>
        <v>3.95E-2</v>
      </c>
      <c r="HF16" s="24" cm="1">
        <f t="array" ref="HF16">SUMPRODUCT(HF$7:HF$8,TRANSPOSE('Investment Inc.'!$C8:$D8))</f>
        <v>2.1999999999999999E-2</v>
      </c>
      <c r="HG16" s="24" cm="1">
        <f t="array" ref="HG16">SUMPRODUCT(HG$7:HG$8,TRANSPOSE('Investment Inc.'!$C8:$D8))</f>
        <v>0.05</v>
      </c>
      <c r="HH16" s="24" cm="1">
        <f t="array" ref="HH16">SUMPRODUCT(HH$7:HH$8,TRANSPOSE('Investment Inc.'!$C8:$D8))</f>
        <v>1.5000000000000001E-2</v>
      </c>
      <c r="HI16" s="24" cm="1">
        <f t="array" ref="HI16">SUMPRODUCT(HI$7:HI$8,TRANSPOSE('Investment Inc.'!$C8:$D8))</f>
        <v>2.5500000000000002E-2</v>
      </c>
      <c r="HJ16" s="24" cm="1">
        <f t="array" ref="HJ16">SUMPRODUCT(HJ$7:HJ$8,TRANSPOSE('Investment Inc.'!$C8:$D8))</f>
        <v>3.6000000000000004E-2</v>
      </c>
      <c r="HK16" s="24" cm="1">
        <f t="array" ref="HK16">SUMPRODUCT(HK$7:HK$8,TRANSPOSE('Investment Inc.'!$C8:$D8))</f>
        <v>4.3000000000000003E-2</v>
      </c>
      <c r="HL16" s="24" cm="1">
        <f t="array" ref="HL16">SUMPRODUCT(HL$7:HL$8,TRANSPOSE('Investment Inc.'!$C8:$D8))</f>
        <v>2.1999999999999999E-2</v>
      </c>
      <c r="HM16" s="24" cm="1">
        <f t="array" ref="HM16">SUMPRODUCT(HM$7:HM$8,TRANSPOSE('Investment Inc.'!$C8:$D8))</f>
        <v>1.0000000000000044E-3</v>
      </c>
      <c r="HN16" s="24" cm="1">
        <f t="array" ref="HN16">SUMPRODUCT(HN$7:HN$8,TRANSPOSE('Investment Inc.'!$C8:$D8))</f>
        <v>-1.6499999999999997E-2</v>
      </c>
      <c r="HO16" s="24" cm="1">
        <f t="array" ref="HO16">SUMPRODUCT(HO$7:HO$8,TRANSPOSE('Investment Inc.'!$C8:$D8))</f>
        <v>2.1999999999999999E-2</v>
      </c>
      <c r="HP16" s="24" cm="1">
        <f t="array" ref="HP16">SUMPRODUCT(HP$7:HP$8,TRANSPOSE('Investment Inc.'!$C8:$D8))</f>
        <v>1.5000000000000001E-2</v>
      </c>
      <c r="HQ16" s="24" cm="1">
        <f t="array" ref="HQ16">SUMPRODUCT(HQ$7:HQ$8,TRANSPOSE('Investment Inc.'!$C8:$D8))</f>
        <v>4.65E-2</v>
      </c>
      <c r="HR16" s="24" cm="1">
        <f t="array" ref="HR16">SUMPRODUCT(HR$7:HR$8,TRANSPOSE('Investment Inc.'!$C8:$D8))</f>
        <v>8.0000000000000036E-3</v>
      </c>
      <c r="HS16" s="24" cm="1">
        <f t="array" ref="HS16">SUMPRODUCT(HS$7:HS$8,TRANSPOSE('Investment Inc.'!$C8:$D8))</f>
        <v>-9.4999999999999998E-3</v>
      </c>
      <c r="HT16" s="24" cm="1">
        <f t="array" ref="HT16">SUMPRODUCT(HT$7:HT$8,TRANSPOSE('Investment Inc.'!$C8:$D8))</f>
        <v>4.4999999999999971E-3</v>
      </c>
      <c r="HU16" s="24" cm="1">
        <f t="array" ref="HU16">SUMPRODUCT(HU$7:HU$8,TRANSPOSE('Investment Inc.'!$C8:$D8))</f>
        <v>2.8999999999999998E-2</v>
      </c>
      <c r="HV16" s="24" cm="1">
        <f t="array" ref="HV16">SUMPRODUCT(HV$7:HV$8,TRANSPOSE('Investment Inc.'!$C8:$D8))</f>
        <v>1.0000000000000044E-3</v>
      </c>
      <c r="HW16" s="24" cm="1">
        <f t="array" ref="HW16">SUMPRODUCT(HW$7:HW$8,TRANSPOSE('Investment Inc.'!$C8:$D8))</f>
        <v>0.05</v>
      </c>
      <c r="HX16" s="24" cm="1">
        <f t="array" ref="HX16">SUMPRODUCT(HX$7:HX$8,TRANSPOSE('Investment Inc.'!$C8:$D8))</f>
        <v>4.3000000000000003E-2</v>
      </c>
      <c r="HY16" s="24" cm="1">
        <f t="array" ref="HY16">SUMPRODUCT(HY$7:HY$8,TRANSPOSE('Investment Inc.'!$C8:$D8))</f>
        <v>2.5500000000000002E-2</v>
      </c>
      <c r="HZ16" s="24" cm="1">
        <f t="array" ref="HZ16">SUMPRODUCT(HZ$7:HZ$8,TRANSPOSE('Investment Inc.'!$C8:$D8))</f>
        <v>4.4999999999999971E-3</v>
      </c>
      <c r="IA16" s="24" cm="1">
        <f t="array" ref="IA16">SUMPRODUCT(IA$7:IA$8,TRANSPOSE('Investment Inc.'!$C8:$D8))</f>
        <v>1.5000000000000001E-2</v>
      </c>
      <c r="IB16" s="24" cm="1">
        <f t="array" ref="IB16">SUMPRODUCT(IB$7:IB$8,TRANSPOSE('Investment Inc.'!$C8:$D8))</f>
        <v>2.1999999999999999E-2</v>
      </c>
      <c r="IC16" s="24" cm="1">
        <f t="array" ref="IC16">SUMPRODUCT(IC$7:IC$8,TRANSPOSE('Investment Inc.'!$C8:$D8))</f>
        <v>3.2500000000000008E-2</v>
      </c>
      <c r="ID16" s="24" cm="1">
        <f t="array" ref="ID16">SUMPRODUCT(ID$7:ID$8,TRANSPOSE('Investment Inc.'!$C8:$D8))</f>
        <v>1.1499999999999998E-2</v>
      </c>
      <c r="IE16" s="24" cm="1">
        <f t="array" ref="IE16">SUMPRODUCT(IE$7:IE$8,TRANSPOSE('Investment Inc.'!$C8:$D8))</f>
        <v>1.5000000000000001E-2</v>
      </c>
      <c r="IF16" s="24" cm="1">
        <f t="array" ref="IF16">SUMPRODUCT(IF$7:IF$8,TRANSPOSE('Investment Inc.'!$C8:$D8))</f>
        <v>0.05</v>
      </c>
      <c r="IG16" s="24" cm="1">
        <f t="array" ref="IG16">SUMPRODUCT(IG$7:IG$8,TRANSPOSE('Investment Inc.'!$C8:$D8))</f>
        <v>-1.3000000000000003E-2</v>
      </c>
      <c r="IH16" s="24" cm="1">
        <f t="array" ref="IH16">SUMPRODUCT(IH$7:IH$8,TRANSPOSE('Investment Inc.'!$C8:$D8))</f>
        <v>0.05</v>
      </c>
      <c r="II16" s="24" cm="1">
        <f t="array" ref="II16">SUMPRODUCT(II$7:II$8,TRANSPOSE('Investment Inc.'!$C8:$D8))</f>
        <v>4.4999999999999971E-3</v>
      </c>
      <c r="IJ16" s="24" cm="1">
        <f t="array" ref="IJ16">SUMPRODUCT(IJ$7:IJ$8,TRANSPOSE('Investment Inc.'!$C8:$D8))</f>
        <v>1.5000000000000001E-2</v>
      </c>
      <c r="IK16" s="24" cm="1">
        <f t="array" ref="IK16">SUMPRODUCT(IK$7:IK$8,TRANSPOSE('Investment Inc.'!$C8:$D8))</f>
        <v>3.95E-2</v>
      </c>
      <c r="IL16" s="24" cm="1">
        <f t="array" ref="IL16">SUMPRODUCT(IL$7:IL$8,TRANSPOSE('Investment Inc.'!$C8:$D8))</f>
        <v>-1.6499999999999997E-2</v>
      </c>
      <c r="IM16" s="24" cm="1">
        <f t="array" ref="IM16">SUMPRODUCT(IM$7:IM$8,TRANSPOSE('Investment Inc.'!$C8:$D8))</f>
        <v>-2.4999999999999988E-3</v>
      </c>
      <c r="IN16" s="24" cm="1">
        <f t="array" ref="IN16">SUMPRODUCT(IN$7:IN$8,TRANSPOSE('Investment Inc.'!$C8:$D8))</f>
        <v>-9.4999999999999998E-3</v>
      </c>
      <c r="IO16" s="24" cm="1">
        <f t="array" ref="IO16">SUMPRODUCT(IO$7:IO$8,TRANSPOSE('Investment Inc.'!$C8:$D8))</f>
        <v>1.0000000000000044E-3</v>
      </c>
      <c r="IP16" s="24" cm="1">
        <f t="array" ref="IP16">SUMPRODUCT(IP$7:IP$8,TRANSPOSE('Investment Inc.'!$C8:$D8))</f>
        <v>1.5000000000000001E-2</v>
      </c>
      <c r="IQ16" s="24" cm="1">
        <f t="array" ref="IQ16">SUMPRODUCT(IQ$7:IQ$8,TRANSPOSE('Investment Inc.'!$C8:$D8))</f>
        <v>-6.0000000000000019E-3</v>
      </c>
      <c r="IR16" s="24" cm="1">
        <f t="array" ref="IR16">SUMPRODUCT(IR$7:IR$8,TRANSPOSE('Investment Inc.'!$C8:$D8))</f>
        <v>1.1499999999999998E-2</v>
      </c>
    </row>
    <row r="17" spans="1:252" s="7" customFormat="1" ht="15" customHeight="1" x14ac:dyDescent="0.35">
      <c r="A17" s="2"/>
      <c r="B17" s="13">
        <f t="shared" si="0"/>
        <v>2016</v>
      </c>
      <c r="C17" s="24" cm="1">
        <f t="array" ref="C17">SUMPRODUCT(C$7:C$8,TRANSPOSE('Investment Inc.'!$C9:$D9))</f>
        <v>5.4000000000000006E-2</v>
      </c>
      <c r="D17" s="24" cm="1">
        <f t="array" ref="D17">SUMPRODUCT(D$7:D$8,TRANSPOSE('Investment Inc.'!$C9:$D9))</f>
        <v>7.5999999999999998E-2</v>
      </c>
      <c r="E17" s="24" cm="1">
        <f t="array" ref="E17">SUMPRODUCT(E$7:E$8,TRANSPOSE('Investment Inc.'!$C9:$D9))</f>
        <v>6.4000000000000001E-2</v>
      </c>
      <c r="F17" s="24" cm="1">
        <f t="array" ref="F17">SUMPRODUCT(F$7:F$8,TRANSPOSE('Investment Inc.'!$C9:$D9))</f>
        <v>8.4000000000000005E-2</v>
      </c>
      <c r="G17" s="24" cm="1">
        <f t="array" ref="G17">SUMPRODUCT(G$7:G$8,TRANSPOSE('Investment Inc.'!$C9:$D9))</f>
        <v>5.800000000000001E-2</v>
      </c>
      <c r="H17" s="24" cm="1">
        <f t="array" ref="H17">SUMPRODUCT(H$7:H$8,TRANSPOSE('Investment Inc.'!$C9:$D9))</f>
        <v>7.400000000000001E-2</v>
      </c>
      <c r="I17" s="24" cm="1">
        <f t="array" ref="I17">SUMPRODUCT(I$7:I$8,TRANSPOSE('Investment Inc.'!$C9:$D9))</f>
        <v>0.05</v>
      </c>
      <c r="J17" s="24" cm="1">
        <f t="array" ref="J17">SUMPRODUCT(J$7:J$8,TRANSPOSE('Investment Inc.'!$C9:$D9))</f>
        <v>7.0000000000000007E-2</v>
      </c>
      <c r="K17" s="24" cm="1">
        <f t="array" ref="K17">SUMPRODUCT(K$7:K$8,TRANSPOSE('Investment Inc.'!$C9:$D9))</f>
        <v>5.6000000000000001E-2</v>
      </c>
      <c r="L17" s="24" cm="1">
        <f t="array" ref="L17">SUMPRODUCT(L$7:L$8,TRANSPOSE('Investment Inc.'!$C9:$D9))</f>
        <v>6.8000000000000005E-2</v>
      </c>
      <c r="M17" s="24" cm="1">
        <f t="array" ref="M17">SUMPRODUCT(M$7:M$8,TRANSPOSE('Investment Inc.'!$C9:$D9))</f>
        <v>8.7999999999999995E-2</v>
      </c>
      <c r="N17" s="24" cm="1">
        <f t="array" ref="N17">SUMPRODUCT(N$7:N$8,TRANSPOSE('Investment Inc.'!$C9:$D9))</f>
        <v>8.199999999999999E-2</v>
      </c>
      <c r="O17" s="24" cm="1">
        <f t="array" ref="O17">SUMPRODUCT(O$7:O$8,TRANSPOSE('Investment Inc.'!$C9:$D9))</f>
        <v>5.1999999999999998E-2</v>
      </c>
      <c r="P17" s="24" cm="1">
        <f t="array" ref="P17">SUMPRODUCT(P$7:P$8,TRANSPOSE('Investment Inc.'!$C9:$D9))</f>
        <v>7.400000000000001E-2</v>
      </c>
      <c r="Q17" s="24" cm="1">
        <f t="array" ref="Q17">SUMPRODUCT(Q$7:Q$8,TRANSPOSE('Investment Inc.'!$C9:$D9))</f>
        <v>7.2000000000000008E-2</v>
      </c>
      <c r="R17" s="24" cm="1">
        <f t="array" ref="R17">SUMPRODUCT(R$7:R$8,TRANSPOSE('Investment Inc.'!$C9:$D9))</f>
        <v>7.8E-2</v>
      </c>
      <c r="S17" s="24" cm="1">
        <f t="array" ref="S17">SUMPRODUCT(S$7:S$8,TRANSPOSE('Investment Inc.'!$C9:$D9))</f>
        <v>6.2E-2</v>
      </c>
      <c r="T17" s="24" cm="1">
        <f t="array" ref="T17">SUMPRODUCT(T$7:T$8,TRANSPOSE('Investment Inc.'!$C9:$D9))</f>
        <v>7.8E-2</v>
      </c>
      <c r="U17" s="24" cm="1">
        <f t="array" ref="U17">SUMPRODUCT(U$7:U$8,TRANSPOSE('Investment Inc.'!$C9:$D9))</f>
        <v>8.199999999999999E-2</v>
      </c>
      <c r="V17" s="24" cm="1">
        <f t="array" ref="V17">SUMPRODUCT(V$7:V$8,TRANSPOSE('Investment Inc.'!$C9:$D9))</f>
        <v>5.1999999999999998E-2</v>
      </c>
      <c r="W17" s="24" cm="1">
        <f t="array" ref="W17">SUMPRODUCT(W$7:W$8,TRANSPOSE('Investment Inc.'!$C9:$D9))</f>
        <v>7.8E-2</v>
      </c>
      <c r="X17" s="24" cm="1">
        <f t="array" ref="X17">SUMPRODUCT(X$7:X$8,TRANSPOSE('Investment Inc.'!$C9:$D9))</f>
        <v>7.400000000000001E-2</v>
      </c>
      <c r="Y17" s="24" cm="1">
        <f t="array" ref="Y17">SUMPRODUCT(Y$7:Y$8,TRANSPOSE('Investment Inc.'!$C9:$D9))</f>
        <v>6.0000000000000005E-2</v>
      </c>
      <c r="Z17" s="24" cm="1">
        <f t="array" ref="Z17">SUMPRODUCT(Z$7:Z$8,TRANSPOSE('Investment Inc.'!$C9:$D9))</f>
        <v>5.6000000000000001E-2</v>
      </c>
      <c r="AA17" s="24" cm="1">
        <f t="array" ref="AA17">SUMPRODUCT(AA$7:AA$8,TRANSPOSE('Investment Inc.'!$C9:$D9))</f>
        <v>7.5999999999999998E-2</v>
      </c>
      <c r="AB17" s="24" cm="1">
        <f t="array" ref="AB17">SUMPRODUCT(AB$7:AB$8,TRANSPOSE('Investment Inc.'!$C9:$D9))</f>
        <v>7.2000000000000008E-2</v>
      </c>
      <c r="AC17" s="24" cm="1">
        <f t="array" ref="AC17">SUMPRODUCT(AC$7:AC$8,TRANSPOSE('Investment Inc.'!$C9:$D9))</f>
        <v>7.0000000000000007E-2</v>
      </c>
      <c r="AD17" s="24" cm="1">
        <f t="array" ref="AD17">SUMPRODUCT(AD$7:AD$8,TRANSPOSE('Investment Inc.'!$C9:$D9))</f>
        <v>6.8000000000000005E-2</v>
      </c>
      <c r="AE17" s="24" cm="1">
        <f t="array" ref="AE17">SUMPRODUCT(AE$7:AE$8,TRANSPOSE('Investment Inc.'!$C9:$D9))</f>
        <v>6.8000000000000005E-2</v>
      </c>
      <c r="AF17" s="24" cm="1">
        <f t="array" ref="AF17">SUMPRODUCT(AF$7:AF$8,TRANSPOSE('Investment Inc.'!$C9:$D9))</f>
        <v>7.400000000000001E-2</v>
      </c>
      <c r="AG17" s="24" cm="1">
        <f t="array" ref="AG17">SUMPRODUCT(AG$7:AG$8,TRANSPOSE('Investment Inc.'!$C9:$D9))</f>
        <v>7.2000000000000008E-2</v>
      </c>
      <c r="AH17" s="24" cm="1">
        <f t="array" ref="AH17">SUMPRODUCT(AH$7:AH$8,TRANSPOSE('Investment Inc.'!$C9:$D9))</f>
        <v>6.2E-2</v>
      </c>
      <c r="AI17" s="24" cm="1">
        <f t="array" ref="AI17">SUMPRODUCT(AI$7:AI$8,TRANSPOSE('Investment Inc.'!$C9:$D9))</f>
        <v>7.8E-2</v>
      </c>
      <c r="AJ17" s="24" cm="1">
        <f t="array" ref="AJ17">SUMPRODUCT(AJ$7:AJ$8,TRANSPOSE('Investment Inc.'!$C9:$D9))</f>
        <v>8.4000000000000005E-2</v>
      </c>
      <c r="AK17" s="24" cm="1">
        <f t="array" ref="AK17">SUMPRODUCT(AK$7:AK$8,TRANSPOSE('Investment Inc.'!$C9:$D9))</f>
        <v>6.0000000000000005E-2</v>
      </c>
      <c r="AL17" s="24" cm="1">
        <f t="array" ref="AL17">SUMPRODUCT(AL$7:AL$8,TRANSPOSE('Investment Inc.'!$C9:$D9))</f>
        <v>5.800000000000001E-2</v>
      </c>
      <c r="AM17" s="24" cm="1">
        <f t="array" ref="AM17">SUMPRODUCT(AM$7:AM$8,TRANSPOSE('Investment Inc.'!$C9:$D9))</f>
        <v>6.8000000000000005E-2</v>
      </c>
      <c r="AN17" s="24" cm="1">
        <f t="array" ref="AN17">SUMPRODUCT(AN$7:AN$8,TRANSPOSE('Investment Inc.'!$C9:$D9))</f>
        <v>7.5999999999999998E-2</v>
      </c>
      <c r="AO17" s="24" cm="1">
        <f t="array" ref="AO17">SUMPRODUCT(AO$7:AO$8,TRANSPOSE('Investment Inc.'!$C9:$D9))</f>
        <v>8.199999999999999E-2</v>
      </c>
      <c r="AP17" s="24" cm="1">
        <f t="array" ref="AP17">SUMPRODUCT(AP$7:AP$8,TRANSPOSE('Investment Inc.'!$C9:$D9))</f>
        <v>8.4000000000000005E-2</v>
      </c>
      <c r="AQ17" s="24" cm="1">
        <f t="array" ref="AQ17">SUMPRODUCT(AQ$7:AQ$8,TRANSPOSE('Investment Inc.'!$C9:$D9))</f>
        <v>0.09</v>
      </c>
      <c r="AR17" s="24" cm="1">
        <f t="array" ref="AR17">SUMPRODUCT(AR$7:AR$8,TRANSPOSE('Investment Inc.'!$C9:$D9))</f>
        <v>6.2E-2</v>
      </c>
      <c r="AS17" s="24" cm="1">
        <f t="array" ref="AS17">SUMPRODUCT(AS$7:AS$8,TRANSPOSE('Investment Inc.'!$C9:$D9))</f>
        <v>7.0000000000000007E-2</v>
      </c>
      <c r="AT17" s="24" cm="1">
        <f t="array" ref="AT17">SUMPRODUCT(AT$7:AT$8,TRANSPOSE('Investment Inc.'!$C9:$D9))</f>
        <v>7.2000000000000008E-2</v>
      </c>
      <c r="AU17" s="24" cm="1">
        <f t="array" ref="AU17">SUMPRODUCT(AU$7:AU$8,TRANSPOSE('Investment Inc.'!$C9:$D9))</f>
        <v>7.8E-2</v>
      </c>
      <c r="AV17" s="24" cm="1">
        <f t="array" ref="AV17">SUMPRODUCT(AV$7:AV$8,TRANSPOSE('Investment Inc.'!$C9:$D9))</f>
        <v>6.4000000000000001E-2</v>
      </c>
      <c r="AW17" s="24" cm="1">
        <f t="array" ref="AW17">SUMPRODUCT(AW$7:AW$8,TRANSPOSE('Investment Inc.'!$C9:$D9))</f>
        <v>7.400000000000001E-2</v>
      </c>
      <c r="AX17" s="24" cm="1">
        <f t="array" ref="AX17">SUMPRODUCT(AX$7:AX$8,TRANSPOSE('Investment Inc.'!$C9:$D9))</f>
        <v>0.08</v>
      </c>
      <c r="AY17" s="24" cm="1">
        <f t="array" ref="AY17">SUMPRODUCT(AY$7:AY$8,TRANSPOSE('Investment Inc.'!$C9:$D9))</f>
        <v>0.08</v>
      </c>
      <c r="AZ17" s="24" cm="1">
        <f t="array" ref="AZ17">SUMPRODUCT(AZ$7:AZ$8,TRANSPOSE('Investment Inc.'!$C9:$D9))</f>
        <v>0.08</v>
      </c>
      <c r="BA17" s="24" cm="1">
        <f t="array" ref="BA17">SUMPRODUCT(BA$7:BA$8,TRANSPOSE('Investment Inc.'!$C9:$D9))</f>
        <v>8.6000000000000007E-2</v>
      </c>
      <c r="BB17" s="24" cm="1">
        <f t="array" ref="BB17">SUMPRODUCT(BB$7:BB$8,TRANSPOSE('Investment Inc.'!$C9:$D9))</f>
        <v>8.6000000000000007E-2</v>
      </c>
      <c r="BC17" s="24" cm="1">
        <f t="array" ref="BC17">SUMPRODUCT(BC$7:BC$8,TRANSPOSE('Investment Inc.'!$C9:$D9))</f>
        <v>5.800000000000001E-2</v>
      </c>
      <c r="BD17" s="24" cm="1">
        <f t="array" ref="BD17">SUMPRODUCT(BD$7:BD$8,TRANSPOSE('Investment Inc.'!$C9:$D9))</f>
        <v>0.08</v>
      </c>
      <c r="BE17" s="24" cm="1">
        <f t="array" ref="BE17">SUMPRODUCT(BE$7:BE$8,TRANSPOSE('Investment Inc.'!$C9:$D9))</f>
        <v>0.05</v>
      </c>
      <c r="BF17" s="24" cm="1">
        <f t="array" ref="BF17">SUMPRODUCT(BF$7:BF$8,TRANSPOSE('Investment Inc.'!$C9:$D9))</f>
        <v>5.800000000000001E-2</v>
      </c>
      <c r="BG17" s="24" cm="1">
        <f t="array" ref="BG17">SUMPRODUCT(BG$7:BG$8,TRANSPOSE('Investment Inc.'!$C9:$D9))</f>
        <v>6.6000000000000003E-2</v>
      </c>
      <c r="BH17" s="24" cm="1">
        <f t="array" ref="BH17">SUMPRODUCT(BH$7:BH$8,TRANSPOSE('Investment Inc.'!$C9:$D9))</f>
        <v>8.7999999999999995E-2</v>
      </c>
      <c r="BI17" s="24" cm="1">
        <f t="array" ref="BI17">SUMPRODUCT(BI$7:BI$8,TRANSPOSE('Investment Inc.'!$C9:$D9))</f>
        <v>8.7999999999999995E-2</v>
      </c>
      <c r="BJ17" s="24" cm="1">
        <f t="array" ref="BJ17">SUMPRODUCT(BJ$7:BJ$8,TRANSPOSE('Investment Inc.'!$C9:$D9))</f>
        <v>8.4000000000000005E-2</v>
      </c>
      <c r="BK17" s="24" cm="1">
        <f t="array" ref="BK17">SUMPRODUCT(BK$7:BK$8,TRANSPOSE('Investment Inc.'!$C9:$D9))</f>
        <v>6.8000000000000005E-2</v>
      </c>
      <c r="BL17" s="24" cm="1">
        <f t="array" ref="BL17">SUMPRODUCT(BL$7:BL$8,TRANSPOSE('Investment Inc.'!$C9:$D9))</f>
        <v>6.6000000000000003E-2</v>
      </c>
      <c r="BM17" s="24" cm="1">
        <f t="array" ref="BM17">SUMPRODUCT(BM$7:BM$8,TRANSPOSE('Investment Inc.'!$C9:$D9))</f>
        <v>7.0000000000000007E-2</v>
      </c>
      <c r="BN17" s="24" cm="1">
        <f t="array" ref="BN17">SUMPRODUCT(BN$7:BN$8,TRANSPOSE('Investment Inc.'!$C9:$D9))</f>
        <v>7.2000000000000008E-2</v>
      </c>
      <c r="BO17" s="24" cm="1">
        <f t="array" ref="BO17">SUMPRODUCT(BO$7:BO$8,TRANSPOSE('Investment Inc.'!$C9:$D9))</f>
        <v>6.6000000000000003E-2</v>
      </c>
      <c r="BP17" s="24" cm="1">
        <f t="array" ref="BP17">SUMPRODUCT(BP$7:BP$8,TRANSPOSE('Investment Inc.'!$C9:$D9))</f>
        <v>7.5999999999999998E-2</v>
      </c>
      <c r="BQ17" s="24" cm="1">
        <f t="array" ref="BQ17">SUMPRODUCT(BQ$7:BQ$8,TRANSPOSE('Investment Inc.'!$C9:$D9))</f>
        <v>8.6000000000000007E-2</v>
      </c>
      <c r="BR17" s="24" cm="1">
        <f t="array" ref="BR17">SUMPRODUCT(BR$7:BR$8,TRANSPOSE('Investment Inc.'!$C9:$D9))</f>
        <v>8.6000000000000007E-2</v>
      </c>
      <c r="BS17" s="24" cm="1">
        <f t="array" ref="BS17">SUMPRODUCT(BS$7:BS$8,TRANSPOSE('Investment Inc.'!$C9:$D9))</f>
        <v>7.2000000000000008E-2</v>
      </c>
      <c r="BT17" s="24" cm="1">
        <f t="array" ref="BT17">SUMPRODUCT(BT$7:BT$8,TRANSPOSE('Investment Inc.'!$C9:$D9))</f>
        <v>7.5999999999999998E-2</v>
      </c>
      <c r="BU17" s="24" cm="1">
        <f t="array" ref="BU17">SUMPRODUCT(BU$7:BU$8,TRANSPOSE('Investment Inc.'!$C9:$D9))</f>
        <v>7.400000000000001E-2</v>
      </c>
      <c r="BV17" s="24" cm="1">
        <f t="array" ref="BV17">SUMPRODUCT(BV$7:BV$8,TRANSPOSE('Investment Inc.'!$C9:$D9))</f>
        <v>6.6000000000000003E-2</v>
      </c>
      <c r="BW17" s="24" cm="1">
        <f t="array" ref="BW17">SUMPRODUCT(BW$7:BW$8,TRANSPOSE('Investment Inc.'!$C9:$D9))</f>
        <v>5.1999999999999998E-2</v>
      </c>
      <c r="BX17" s="24" cm="1">
        <f t="array" ref="BX17">SUMPRODUCT(BX$7:BX$8,TRANSPOSE('Investment Inc.'!$C9:$D9))</f>
        <v>6.0000000000000005E-2</v>
      </c>
      <c r="BY17" s="24" cm="1">
        <f t="array" ref="BY17">SUMPRODUCT(BY$7:BY$8,TRANSPOSE('Investment Inc.'!$C9:$D9))</f>
        <v>7.400000000000001E-2</v>
      </c>
      <c r="BZ17" s="24" cm="1">
        <f t="array" ref="BZ17">SUMPRODUCT(BZ$7:BZ$8,TRANSPOSE('Investment Inc.'!$C9:$D9))</f>
        <v>7.0000000000000007E-2</v>
      </c>
      <c r="CA17" s="24" cm="1">
        <f t="array" ref="CA17">SUMPRODUCT(CA$7:CA$8,TRANSPOSE('Investment Inc.'!$C9:$D9))</f>
        <v>8.4000000000000005E-2</v>
      </c>
      <c r="CB17" s="24" cm="1">
        <f t="array" ref="CB17">SUMPRODUCT(CB$7:CB$8,TRANSPOSE('Investment Inc.'!$C9:$D9))</f>
        <v>7.8E-2</v>
      </c>
      <c r="CC17" s="24" cm="1">
        <f t="array" ref="CC17">SUMPRODUCT(CC$7:CC$8,TRANSPOSE('Investment Inc.'!$C9:$D9))</f>
        <v>6.8000000000000005E-2</v>
      </c>
      <c r="CD17" s="24" cm="1">
        <f t="array" ref="CD17">SUMPRODUCT(CD$7:CD$8,TRANSPOSE('Investment Inc.'!$C9:$D9))</f>
        <v>6.0000000000000005E-2</v>
      </c>
      <c r="CE17" s="24" cm="1">
        <f t="array" ref="CE17">SUMPRODUCT(CE$7:CE$8,TRANSPOSE('Investment Inc.'!$C9:$D9))</f>
        <v>0.05</v>
      </c>
      <c r="CF17" s="24" cm="1">
        <f t="array" ref="CF17">SUMPRODUCT(CF$7:CF$8,TRANSPOSE('Investment Inc.'!$C9:$D9))</f>
        <v>6.8000000000000005E-2</v>
      </c>
      <c r="CG17" s="24" cm="1">
        <f t="array" ref="CG17">SUMPRODUCT(CG$7:CG$8,TRANSPOSE('Investment Inc.'!$C9:$D9))</f>
        <v>5.6000000000000001E-2</v>
      </c>
      <c r="CH17" s="24" cm="1">
        <f t="array" ref="CH17">SUMPRODUCT(CH$7:CH$8,TRANSPOSE('Investment Inc.'!$C9:$D9))</f>
        <v>6.0000000000000005E-2</v>
      </c>
      <c r="CI17" s="24" cm="1">
        <f t="array" ref="CI17">SUMPRODUCT(CI$7:CI$8,TRANSPOSE('Investment Inc.'!$C9:$D9))</f>
        <v>6.8000000000000005E-2</v>
      </c>
      <c r="CJ17" s="24" cm="1">
        <f t="array" ref="CJ17">SUMPRODUCT(CJ$7:CJ$8,TRANSPOSE('Investment Inc.'!$C9:$D9))</f>
        <v>6.6000000000000003E-2</v>
      </c>
      <c r="CK17" s="24" cm="1">
        <f t="array" ref="CK17">SUMPRODUCT(CK$7:CK$8,TRANSPOSE('Investment Inc.'!$C9:$D9))</f>
        <v>5.4000000000000006E-2</v>
      </c>
      <c r="CL17" s="24" cm="1">
        <f t="array" ref="CL17">SUMPRODUCT(CL$7:CL$8,TRANSPOSE('Investment Inc.'!$C9:$D9))</f>
        <v>8.6000000000000007E-2</v>
      </c>
      <c r="CM17" s="24" cm="1">
        <f t="array" ref="CM17">SUMPRODUCT(CM$7:CM$8,TRANSPOSE('Investment Inc.'!$C9:$D9))</f>
        <v>8.199999999999999E-2</v>
      </c>
      <c r="CN17" s="24" cm="1">
        <f t="array" ref="CN17">SUMPRODUCT(CN$7:CN$8,TRANSPOSE('Investment Inc.'!$C9:$D9))</f>
        <v>8.6000000000000007E-2</v>
      </c>
      <c r="CO17" s="24" cm="1">
        <f t="array" ref="CO17">SUMPRODUCT(CO$7:CO$8,TRANSPOSE('Investment Inc.'!$C9:$D9))</f>
        <v>8.199999999999999E-2</v>
      </c>
      <c r="CP17" s="24" cm="1">
        <f t="array" ref="CP17">SUMPRODUCT(CP$7:CP$8,TRANSPOSE('Investment Inc.'!$C9:$D9))</f>
        <v>5.1999999999999998E-2</v>
      </c>
      <c r="CQ17" s="24" cm="1">
        <f t="array" ref="CQ17">SUMPRODUCT(CQ$7:CQ$8,TRANSPOSE('Investment Inc.'!$C9:$D9))</f>
        <v>8.199999999999999E-2</v>
      </c>
      <c r="CR17" s="24" cm="1">
        <f t="array" ref="CR17">SUMPRODUCT(CR$7:CR$8,TRANSPOSE('Investment Inc.'!$C9:$D9))</f>
        <v>5.800000000000001E-2</v>
      </c>
      <c r="CS17" s="24" cm="1">
        <f t="array" ref="CS17">SUMPRODUCT(CS$7:CS$8,TRANSPOSE('Investment Inc.'!$C9:$D9))</f>
        <v>6.6000000000000003E-2</v>
      </c>
      <c r="CT17" s="24" cm="1">
        <f t="array" ref="CT17">SUMPRODUCT(CT$7:CT$8,TRANSPOSE('Investment Inc.'!$C9:$D9))</f>
        <v>8.6000000000000007E-2</v>
      </c>
      <c r="CU17" s="24" cm="1">
        <f t="array" ref="CU17">SUMPRODUCT(CU$7:CU$8,TRANSPOSE('Investment Inc.'!$C9:$D9))</f>
        <v>7.0000000000000007E-2</v>
      </c>
      <c r="CV17" s="24" cm="1">
        <f t="array" ref="CV17">SUMPRODUCT(CV$7:CV$8,TRANSPOSE('Investment Inc.'!$C9:$D9))</f>
        <v>8.6000000000000007E-2</v>
      </c>
      <c r="CW17" s="24" cm="1">
        <f t="array" ref="CW17">SUMPRODUCT(CW$7:CW$8,TRANSPOSE('Investment Inc.'!$C9:$D9))</f>
        <v>6.8000000000000005E-2</v>
      </c>
      <c r="CX17" s="24" cm="1">
        <f t="array" ref="CX17">SUMPRODUCT(CX$7:CX$8,TRANSPOSE('Investment Inc.'!$C9:$D9))</f>
        <v>7.400000000000001E-2</v>
      </c>
      <c r="CY17" s="24" cm="1">
        <f t="array" ref="CY17">SUMPRODUCT(CY$7:CY$8,TRANSPOSE('Investment Inc.'!$C9:$D9))</f>
        <v>7.8E-2</v>
      </c>
      <c r="CZ17" s="24" cm="1">
        <f t="array" ref="CZ17">SUMPRODUCT(CZ$7:CZ$8,TRANSPOSE('Investment Inc.'!$C9:$D9))</f>
        <v>7.400000000000001E-2</v>
      </c>
      <c r="DA17" s="24" cm="1">
        <f t="array" ref="DA17">SUMPRODUCT(DA$7:DA$8,TRANSPOSE('Investment Inc.'!$C9:$D9))</f>
        <v>6.4000000000000001E-2</v>
      </c>
      <c r="DB17" s="24" cm="1">
        <f t="array" ref="DB17">SUMPRODUCT(DB$7:DB$8,TRANSPOSE('Investment Inc.'!$C9:$D9))</f>
        <v>7.8E-2</v>
      </c>
      <c r="DC17" s="24" cm="1">
        <f t="array" ref="DC17">SUMPRODUCT(DC$7:DC$8,TRANSPOSE('Investment Inc.'!$C9:$D9))</f>
        <v>6.8000000000000005E-2</v>
      </c>
      <c r="DD17" s="24" cm="1">
        <f t="array" ref="DD17">SUMPRODUCT(DD$7:DD$8,TRANSPOSE('Investment Inc.'!$C9:$D9))</f>
        <v>5.6000000000000001E-2</v>
      </c>
      <c r="DE17" s="24" cm="1">
        <f t="array" ref="DE17">SUMPRODUCT(DE$7:DE$8,TRANSPOSE('Investment Inc.'!$C9:$D9))</f>
        <v>6.4000000000000001E-2</v>
      </c>
      <c r="DF17" s="24" cm="1">
        <f t="array" ref="DF17">SUMPRODUCT(DF$7:DF$8,TRANSPOSE('Investment Inc.'!$C9:$D9))</f>
        <v>6.6000000000000003E-2</v>
      </c>
      <c r="DG17" s="24" cm="1">
        <f t="array" ref="DG17">SUMPRODUCT(DG$7:DG$8,TRANSPOSE('Investment Inc.'!$C9:$D9))</f>
        <v>8.7999999999999995E-2</v>
      </c>
      <c r="DH17" s="24" cm="1">
        <f t="array" ref="DH17">SUMPRODUCT(DH$7:DH$8,TRANSPOSE('Investment Inc.'!$C9:$D9))</f>
        <v>7.400000000000001E-2</v>
      </c>
      <c r="DI17" s="24" cm="1">
        <f t="array" ref="DI17">SUMPRODUCT(DI$7:DI$8,TRANSPOSE('Investment Inc.'!$C9:$D9))</f>
        <v>7.0000000000000007E-2</v>
      </c>
      <c r="DJ17" s="24" cm="1">
        <f t="array" ref="DJ17">SUMPRODUCT(DJ$7:DJ$8,TRANSPOSE('Investment Inc.'!$C9:$D9))</f>
        <v>6.0000000000000005E-2</v>
      </c>
      <c r="DK17" s="24" cm="1">
        <f t="array" ref="DK17">SUMPRODUCT(DK$7:DK$8,TRANSPOSE('Investment Inc.'!$C9:$D9))</f>
        <v>0.09</v>
      </c>
      <c r="DL17" s="24" cm="1">
        <f t="array" ref="DL17">SUMPRODUCT(DL$7:DL$8,TRANSPOSE('Investment Inc.'!$C9:$D9))</f>
        <v>7.0000000000000007E-2</v>
      </c>
      <c r="DM17" s="24" cm="1">
        <f t="array" ref="DM17">SUMPRODUCT(DM$7:DM$8,TRANSPOSE('Investment Inc.'!$C9:$D9))</f>
        <v>7.8E-2</v>
      </c>
      <c r="DN17" s="24" cm="1">
        <f t="array" ref="DN17">SUMPRODUCT(DN$7:DN$8,TRANSPOSE('Investment Inc.'!$C9:$D9))</f>
        <v>5.800000000000001E-2</v>
      </c>
      <c r="DO17" s="24" cm="1">
        <f t="array" ref="DO17">SUMPRODUCT(DO$7:DO$8,TRANSPOSE('Investment Inc.'!$C9:$D9))</f>
        <v>8.4000000000000005E-2</v>
      </c>
      <c r="DP17" s="24" cm="1">
        <f t="array" ref="DP17">SUMPRODUCT(DP$7:DP$8,TRANSPOSE('Investment Inc.'!$C9:$D9))</f>
        <v>5.800000000000001E-2</v>
      </c>
      <c r="DQ17" s="24" cm="1">
        <f t="array" ref="DQ17">SUMPRODUCT(DQ$7:DQ$8,TRANSPOSE('Investment Inc.'!$C9:$D9))</f>
        <v>8.4000000000000005E-2</v>
      </c>
      <c r="DR17" s="24" cm="1">
        <f t="array" ref="DR17">SUMPRODUCT(DR$7:DR$8,TRANSPOSE('Investment Inc.'!$C9:$D9))</f>
        <v>5.4000000000000006E-2</v>
      </c>
      <c r="DS17" s="24" cm="1">
        <f t="array" ref="DS17">SUMPRODUCT(DS$7:DS$8,TRANSPOSE('Investment Inc.'!$C9:$D9))</f>
        <v>8.6000000000000007E-2</v>
      </c>
      <c r="DT17" s="24" cm="1">
        <f t="array" ref="DT17">SUMPRODUCT(DT$7:DT$8,TRANSPOSE('Investment Inc.'!$C9:$D9))</f>
        <v>6.4000000000000001E-2</v>
      </c>
      <c r="DU17" s="24" cm="1">
        <f t="array" ref="DU17">SUMPRODUCT(DU$7:DU$8,TRANSPOSE('Investment Inc.'!$C9:$D9))</f>
        <v>7.2000000000000008E-2</v>
      </c>
      <c r="DV17" s="24" cm="1">
        <f t="array" ref="DV17">SUMPRODUCT(DV$7:DV$8,TRANSPOSE('Investment Inc.'!$C9:$D9))</f>
        <v>5.6000000000000001E-2</v>
      </c>
      <c r="DW17" s="24" cm="1">
        <f t="array" ref="DW17">SUMPRODUCT(DW$7:DW$8,TRANSPOSE('Investment Inc.'!$C9:$D9))</f>
        <v>6.8000000000000005E-2</v>
      </c>
      <c r="DX17" s="24" cm="1">
        <f t="array" ref="DX17">SUMPRODUCT(DX$7:DX$8,TRANSPOSE('Investment Inc.'!$C9:$D9))</f>
        <v>7.8E-2</v>
      </c>
      <c r="DY17" s="24" cm="1">
        <f t="array" ref="DY17">SUMPRODUCT(DY$7:DY$8,TRANSPOSE('Investment Inc.'!$C9:$D9))</f>
        <v>7.2000000000000008E-2</v>
      </c>
      <c r="DZ17" s="24" cm="1">
        <f t="array" ref="DZ17">SUMPRODUCT(DZ$7:DZ$8,TRANSPOSE('Investment Inc.'!$C9:$D9))</f>
        <v>5.1999999999999998E-2</v>
      </c>
      <c r="EA17" s="24" cm="1">
        <f t="array" ref="EA17">SUMPRODUCT(EA$7:EA$8,TRANSPOSE('Investment Inc.'!$C9:$D9))</f>
        <v>7.2000000000000008E-2</v>
      </c>
      <c r="EB17" s="24" cm="1">
        <f t="array" ref="EB17">SUMPRODUCT(EB$7:EB$8,TRANSPOSE('Investment Inc.'!$C9:$D9))</f>
        <v>6.0000000000000005E-2</v>
      </c>
      <c r="EC17" s="24" cm="1">
        <f t="array" ref="EC17">SUMPRODUCT(EC$7:EC$8,TRANSPOSE('Investment Inc.'!$C9:$D9))</f>
        <v>7.0000000000000007E-2</v>
      </c>
      <c r="ED17" s="24" cm="1">
        <f t="array" ref="ED17">SUMPRODUCT(ED$7:ED$8,TRANSPOSE('Investment Inc.'!$C9:$D9))</f>
        <v>7.2000000000000008E-2</v>
      </c>
      <c r="EE17" s="24" cm="1">
        <f t="array" ref="EE17">SUMPRODUCT(EE$7:EE$8,TRANSPOSE('Investment Inc.'!$C9:$D9))</f>
        <v>6.8000000000000005E-2</v>
      </c>
      <c r="EF17" s="24" cm="1">
        <f t="array" ref="EF17">SUMPRODUCT(EF$7:EF$8,TRANSPOSE('Investment Inc.'!$C9:$D9))</f>
        <v>7.400000000000001E-2</v>
      </c>
      <c r="EG17" s="24" cm="1">
        <f t="array" ref="EG17">SUMPRODUCT(EG$7:EG$8,TRANSPOSE('Investment Inc.'!$C9:$D9))</f>
        <v>8.199999999999999E-2</v>
      </c>
      <c r="EH17" s="24" cm="1">
        <f t="array" ref="EH17">SUMPRODUCT(EH$7:EH$8,TRANSPOSE('Investment Inc.'!$C9:$D9))</f>
        <v>7.8E-2</v>
      </c>
      <c r="EI17" s="24" cm="1">
        <f t="array" ref="EI17">SUMPRODUCT(EI$7:EI$8,TRANSPOSE('Investment Inc.'!$C9:$D9))</f>
        <v>7.0000000000000007E-2</v>
      </c>
      <c r="EJ17" s="24" cm="1">
        <f t="array" ref="EJ17">SUMPRODUCT(EJ$7:EJ$8,TRANSPOSE('Investment Inc.'!$C9:$D9))</f>
        <v>7.5999999999999998E-2</v>
      </c>
      <c r="EK17" s="24" cm="1">
        <f t="array" ref="EK17">SUMPRODUCT(EK$7:EK$8,TRANSPOSE('Investment Inc.'!$C9:$D9))</f>
        <v>6.4000000000000001E-2</v>
      </c>
      <c r="EL17" s="24" cm="1">
        <f t="array" ref="EL17">SUMPRODUCT(EL$7:EL$8,TRANSPOSE('Investment Inc.'!$C9:$D9))</f>
        <v>5.800000000000001E-2</v>
      </c>
      <c r="EM17" s="24" cm="1">
        <f t="array" ref="EM17">SUMPRODUCT(EM$7:EM$8,TRANSPOSE('Investment Inc.'!$C9:$D9))</f>
        <v>5.4000000000000006E-2</v>
      </c>
      <c r="EN17" s="24" cm="1">
        <f t="array" ref="EN17">SUMPRODUCT(EN$7:EN$8,TRANSPOSE('Investment Inc.'!$C9:$D9))</f>
        <v>7.400000000000001E-2</v>
      </c>
      <c r="EO17" s="24" cm="1">
        <f t="array" ref="EO17">SUMPRODUCT(EO$7:EO$8,TRANSPOSE('Investment Inc.'!$C9:$D9))</f>
        <v>8.199999999999999E-2</v>
      </c>
      <c r="EP17" s="24" cm="1">
        <f t="array" ref="EP17">SUMPRODUCT(EP$7:EP$8,TRANSPOSE('Investment Inc.'!$C9:$D9))</f>
        <v>6.0000000000000005E-2</v>
      </c>
      <c r="EQ17" s="24" cm="1">
        <f t="array" ref="EQ17">SUMPRODUCT(EQ$7:EQ$8,TRANSPOSE('Investment Inc.'!$C9:$D9))</f>
        <v>6.4000000000000001E-2</v>
      </c>
      <c r="ER17" s="24" cm="1">
        <f t="array" ref="ER17">SUMPRODUCT(ER$7:ER$8,TRANSPOSE('Investment Inc.'!$C9:$D9))</f>
        <v>7.5999999999999998E-2</v>
      </c>
      <c r="ES17" s="24" cm="1">
        <f t="array" ref="ES17">SUMPRODUCT(ES$7:ES$8,TRANSPOSE('Investment Inc.'!$C9:$D9))</f>
        <v>6.4000000000000001E-2</v>
      </c>
      <c r="ET17" s="24" cm="1">
        <f t="array" ref="ET17">SUMPRODUCT(ET$7:ET$8,TRANSPOSE('Investment Inc.'!$C9:$D9))</f>
        <v>5.1999999999999998E-2</v>
      </c>
      <c r="EU17" s="24" cm="1">
        <f t="array" ref="EU17">SUMPRODUCT(EU$7:EU$8,TRANSPOSE('Investment Inc.'!$C9:$D9))</f>
        <v>5.1999999999999998E-2</v>
      </c>
      <c r="EV17" s="24" cm="1">
        <f t="array" ref="EV17">SUMPRODUCT(EV$7:EV$8,TRANSPOSE('Investment Inc.'!$C9:$D9))</f>
        <v>7.2000000000000008E-2</v>
      </c>
      <c r="EW17" s="24" cm="1">
        <f t="array" ref="EW17">SUMPRODUCT(EW$7:EW$8,TRANSPOSE('Investment Inc.'!$C9:$D9))</f>
        <v>5.800000000000001E-2</v>
      </c>
      <c r="EX17" s="24" cm="1">
        <f t="array" ref="EX17">SUMPRODUCT(EX$7:EX$8,TRANSPOSE('Investment Inc.'!$C9:$D9))</f>
        <v>6.8000000000000005E-2</v>
      </c>
      <c r="EY17" s="24" cm="1">
        <f t="array" ref="EY17">SUMPRODUCT(EY$7:EY$8,TRANSPOSE('Investment Inc.'!$C9:$D9))</f>
        <v>0.08</v>
      </c>
      <c r="EZ17" s="24" cm="1">
        <f t="array" ref="EZ17">SUMPRODUCT(EZ$7:EZ$8,TRANSPOSE('Investment Inc.'!$C9:$D9))</f>
        <v>7.2000000000000008E-2</v>
      </c>
      <c r="FA17" s="24" cm="1">
        <f t="array" ref="FA17">SUMPRODUCT(FA$7:FA$8,TRANSPOSE('Investment Inc.'!$C9:$D9))</f>
        <v>7.5999999999999998E-2</v>
      </c>
      <c r="FB17" s="24" cm="1">
        <f t="array" ref="FB17">SUMPRODUCT(FB$7:FB$8,TRANSPOSE('Investment Inc.'!$C9:$D9))</f>
        <v>6.6000000000000003E-2</v>
      </c>
      <c r="FC17" s="24" cm="1">
        <f t="array" ref="FC17">SUMPRODUCT(FC$7:FC$8,TRANSPOSE('Investment Inc.'!$C9:$D9))</f>
        <v>6.0000000000000005E-2</v>
      </c>
      <c r="FD17" s="24" cm="1">
        <f t="array" ref="FD17">SUMPRODUCT(FD$7:FD$8,TRANSPOSE('Investment Inc.'!$C9:$D9))</f>
        <v>6.2E-2</v>
      </c>
      <c r="FE17" s="24" cm="1">
        <f t="array" ref="FE17">SUMPRODUCT(FE$7:FE$8,TRANSPOSE('Investment Inc.'!$C9:$D9))</f>
        <v>6.6000000000000003E-2</v>
      </c>
      <c r="FF17" s="24" cm="1">
        <f t="array" ref="FF17">SUMPRODUCT(FF$7:FF$8,TRANSPOSE('Investment Inc.'!$C9:$D9))</f>
        <v>7.8E-2</v>
      </c>
      <c r="FG17" s="24" cm="1">
        <f t="array" ref="FG17">SUMPRODUCT(FG$7:FG$8,TRANSPOSE('Investment Inc.'!$C9:$D9))</f>
        <v>5.6000000000000001E-2</v>
      </c>
      <c r="FH17" s="24" cm="1">
        <f t="array" ref="FH17">SUMPRODUCT(FH$7:FH$8,TRANSPOSE('Investment Inc.'!$C9:$D9))</f>
        <v>6.6000000000000003E-2</v>
      </c>
      <c r="FI17" s="24" cm="1">
        <f t="array" ref="FI17">SUMPRODUCT(FI$7:FI$8,TRANSPOSE('Investment Inc.'!$C9:$D9))</f>
        <v>6.4000000000000001E-2</v>
      </c>
      <c r="FJ17" s="24" cm="1">
        <f t="array" ref="FJ17">SUMPRODUCT(FJ$7:FJ$8,TRANSPOSE('Investment Inc.'!$C9:$D9))</f>
        <v>6.4000000000000001E-2</v>
      </c>
      <c r="FK17" s="24" cm="1">
        <f t="array" ref="FK17">SUMPRODUCT(FK$7:FK$8,TRANSPOSE('Investment Inc.'!$C9:$D9))</f>
        <v>6.0000000000000005E-2</v>
      </c>
      <c r="FL17" s="24" cm="1">
        <f t="array" ref="FL17">SUMPRODUCT(FL$7:FL$8,TRANSPOSE('Investment Inc.'!$C9:$D9))</f>
        <v>6.8000000000000005E-2</v>
      </c>
      <c r="FM17" s="24" cm="1">
        <f t="array" ref="FM17">SUMPRODUCT(FM$7:FM$8,TRANSPOSE('Investment Inc.'!$C9:$D9))</f>
        <v>7.0000000000000007E-2</v>
      </c>
      <c r="FN17" s="24" cm="1">
        <f t="array" ref="FN17">SUMPRODUCT(FN$7:FN$8,TRANSPOSE('Investment Inc.'!$C9:$D9))</f>
        <v>6.0000000000000005E-2</v>
      </c>
      <c r="FO17" s="24" cm="1">
        <f t="array" ref="FO17">SUMPRODUCT(FO$7:FO$8,TRANSPOSE('Investment Inc.'!$C9:$D9))</f>
        <v>8.4000000000000005E-2</v>
      </c>
      <c r="FP17" s="24" cm="1">
        <f t="array" ref="FP17">SUMPRODUCT(FP$7:FP$8,TRANSPOSE('Investment Inc.'!$C9:$D9))</f>
        <v>6.2E-2</v>
      </c>
      <c r="FQ17" s="24" cm="1">
        <f t="array" ref="FQ17">SUMPRODUCT(FQ$7:FQ$8,TRANSPOSE('Investment Inc.'!$C9:$D9))</f>
        <v>5.4000000000000006E-2</v>
      </c>
      <c r="FR17" s="24" cm="1">
        <f t="array" ref="FR17">SUMPRODUCT(FR$7:FR$8,TRANSPOSE('Investment Inc.'!$C9:$D9))</f>
        <v>6.0000000000000005E-2</v>
      </c>
      <c r="FS17" s="24" cm="1">
        <f t="array" ref="FS17">SUMPRODUCT(FS$7:FS$8,TRANSPOSE('Investment Inc.'!$C9:$D9))</f>
        <v>8.7999999999999995E-2</v>
      </c>
      <c r="FT17" s="24" cm="1">
        <f t="array" ref="FT17">SUMPRODUCT(FT$7:FT$8,TRANSPOSE('Investment Inc.'!$C9:$D9))</f>
        <v>6.0000000000000005E-2</v>
      </c>
      <c r="FU17" s="24" cm="1">
        <f t="array" ref="FU17">SUMPRODUCT(FU$7:FU$8,TRANSPOSE('Investment Inc.'!$C9:$D9))</f>
        <v>6.6000000000000003E-2</v>
      </c>
      <c r="FV17" s="24" cm="1">
        <f t="array" ref="FV17">SUMPRODUCT(FV$7:FV$8,TRANSPOSE('Investment Inc.'!$C9:$D9))</f>
        <v>8.7999999999999995E-2</v>
      </c>
      <c r="FW17" s="24" cm="1">
        <f t="array" ref="FW17">SUMPRODUCT(FW$7:FW$8,TRANSPOSE('Investment Inc.'!$C9:$D9))</f>
        <v>5.6000000000000001E-2</v>
      </c>
      <c r="FX17" s="24" cm="1">
        <f t="array" ref="FX17">SUMPRODUCT(FX$7:FX$8,TRANSPOSE('Investment Inc.'!$C9:$D9))</f>
        <v>7.8E-2</v>
      </c>
      <c r="FY17" s="24" cm="1">
        <f t="array" ref="FY17">SUMPRODUCT(FY$7:FY$8,TRANSPOSE('Investment Inc.'!$C9:$D9))</f>
        <v>5.1999999999999998E-2</v>
      </c>
      <c r="FZ17" s="24" cm="1">
        <f t="array" ref="FZ17">SUMPRODUCT(FZ$7:FZ$8,TRANSPOSE('Investment Inc.'!$C9:$D9))</f>
        <v>6.0000000000000005E-2</v>
      </c>
      <c r="GA17" s="24" cm="1">
        <f t="array" ref="GA17">SUMPRODUCT(GA$7:GA$8,TRANSPOSE('Investment Inc.'!$C9:$D9))</f>
        <v>6.8000000000000005E-2</v>
      </c>
      <c r="GB17" s="24" cm="1">
        <f t="array" ref="GB17">SUMPRODUCT(GB$7:GB$8,TRANSPOSE('Investment Inc.'!$C9:$D9))</f>
        <v>5.4000000000000006E-2</v>
      </c>
      <c r="GC17" s="24" cm="1">
        <f t="array" ref="GC17">SUMPRODUCT(GC$7:GC$8,TRANSPOSE('Investment Inc.'!$C9:$D9))</f>
        <v>7.2000000000000008E-2</v>
      </c>
      <c r="GD17" s="24" cm="1">
        <f t="array" ref="GD17">SUMPRODUCT(GD$7:GD$8,TRANSPOSE('Investment Inc.'!$C9:$D9))</f>
        <v>0.08</v>
      </c>
      <c r="GE17" s="24" cm="1">
        <f t="array" ref="GE17">SUMPRODUCT(GE$7:GE$8,TRANSPOSE('Investment Inc.'!$C9:$D9))</f>
        <v>0.09</v>
      </c>
      <c r="GF17" s="24" cm="1">
        <f t="array" ref="GF17">SUMPRODUCT(GF$7:GF$8,TRANSPOSE('Investment Inc.'!$C9:$D9))</f>
        <v>5.1999999999999998E-2</v>
      </c>
      <c r="GG17" s="24" cm="1">
        <f t="array" ref="GG17">SUMPRODUCT(GG$7:GG$8,TRANSPOSE('Investment Inc.'!$C9:$D9))</f>
        <v>0.08</v>
      </c>
      <c r="GH17" s="24" cm="1">
        <f t="array" ref="GH17">SUMPRODUCT(GH$7:GH$8,TRANSPOSE('Investment Inc.'!$C9:$D9))</f>
        <v>7.0000000000000007E-2</v>
      </c>
      <c r="GI17" s="24" cm="1">
        <f t="array" ref="GI17">SUMPRODUCT(GI$7:GI$8,TRANSPOSE('Investment Inc.'!$C9:$D9))</f>
        <v>6.0000000000000005E-2</v>
      </c>
      <c r="GJ17" s="24" cm="1">
        <f t="array" ref="GJ17">SUMPRODUCT(GJ$7:GJ$8,TRANSPOSE('Investment Inc.'!$C9:$D9))</f>
        <v>7.400000000000001E-2</v>
      </c>
      <c r="GK17" s="24" cm="1">
        <f t="array" ref="GK17">SUMPRODUCT(GK$7:GK$8,TRANSPOSE('Investment Inc.'!$C9:$D9))</f>
        <v>8.4000000000000005E-2</v>
      </c>
      <c r="GL17" s="24" cm="1">
        <f t="array" ref="GL17">SUMPRODUCT(GL$7:GL$8,TRANSPOSE('Investment Inc.'!$C9:$D9))</f>
        <v>5.4000000000000006E-2</v>
      </c>
      <c r="GM17" s="24" cm="1">
        <f t="array" ref="GM17">SUMPRODUCT(GM$7:GM$8,TRANSPOSE('Investment Inc.'!$C9:$D9))</f>
        <v>5.6000000000000001E-2</v>
      </c>
      <c r="GN17" s="24" cm="1">
        <f t="array" ref="GN17">SUMPRODUCT(GN$7:GN$8,TRANSPOSE('Investment Inc.'!$C9:$D9))</f>
        <v>5.800000000000001E-2</v>
      </c>
      <c r="GO17" s="24" cm="1">
        <f t="array" ref="GO17">SUMPRODUCT(GO$7:GO$8,TRANSPOSE('Investment Inc.'!$C9:$D9))</f>
        <v>5.1999999999999998E-2</v>
      </c>
      <c r="GP17" s="24" cm="1">
        <f t="array" ref="GP17">SUMPRODUCT(GP$7:GP$8,TRANSPOSE('Investment Inc.'!$C9:$D9))</f>
        <v>7.5999999999999998E-2</v>
      </c>
      <c r="GQ17" s="24" cm="1">
        <f t="array" ref="GQ17">SUMPRODUCT(GQ$7:GQ$8,TRANSPOSE('Investment Inc.'!$C9:$D9))</f>
        <v>0.08</v>
      </c>
      <c r="GR17" s="24" cm="1">
        <f t="array" ref="GR17">SUMPRODUCT(GR$7:GR$8,TRANSPOSE('Investment Inc.'!$C9:$D9))</f>
        <v>7.0000000000000007E-2</v>
      </c>
      <c r="GS17" s="24" cm="1">
        <f t="array" ref="GS17">SUMPRODUCT(GS$7:GS$8,TRANSPOSE('Investment Inc.'!$C9:$D9))</f>
        <v>5.800000000000001E-2</v>
      </c>
      <c r="GT17" s="24" cm="1">
        <f t="array" ref="GT17">SUMPRODUCT(GT$7:GT$8,TRANSPOSE('Investment Inc.'!$C9:$D9))</f>
        <v>6.4000000000000001E-2</v>
      </c>
      <c r="GU17" s="24" cm="1">
        <f t="array" ref="GU17">SUMPRODUCT(GU$7:GU$8,TRANSPOSE('Investment Inc.'!$C9:$D9))</f>
        <v>5.1999999999999998E-2</v>
      </c>
      <c r="GV17" s="24" cm="1">
        <f t="array" ref="GV17">SUMPRODUCT(GV$7:GV$8,TRANSPOSE('Investment Inc.'!$C9:$D9))</f>
        <v>5.800000000000001E-2</v>
      </c>
      <c r="GW17" s="24" cm="1">
        <f t="array" ref="GW17">SUMPRODUCT(GW$7:GW$8,TRANSPOSE('Investment Inc.'!$C9:$D9))</f>
        <v>0.09</v>
      </c>
      <c r="GX17" s="24" cm="1">
        <f t="array" ref="GX17">SUMPRODUCT(GX$7:GX$8,TRANSPOSE('Investment Inc.'!$C9:$D9))</f>
        <v>5.6000000000000001E-2</v>
      </c>
      <c r="GY17" s="24" cm="1">
        <f t="array" ref="GY17">SUMPRODUCT(GY$7:GY$8,TRANSPOSE('Investment Inc.'!$C9:$D9))</f>
        <v>5.800000000000001E-2</v>
      </c>
      <c r="GZ17" s="24" cm="1">
        <f t="array" ref="GZ17">SUMPRODUCT(GZ$7:GZ$8,TRANSPOSE('Investment Inc.'!$C9:$D9))</f>
        <v>5.800000000000001E-2</v>
      </c>
      <c r="HA17" s="24" cm="1">
        <f t="array" ref="HA17">SUMPRODUCT(HA$7:HA$8,TRANSPOSE('Investment Inc.'!$C9:$D9))</f>
        <v>7.5999999999999998E-2</v>
      </c>
      <c r="HB17" s="24" cm="1">
        <f t="array" ref="HB17">SUMPRODUCT(HB$7:HB$8,TRANSPOSE('Investment Inc.'!$C9:$D9))</f>
        <v>7.5999999999999998E-2</v>
      </c>
      <c r="HC17" s="24" cm="1">
        <f t="array" ref="HC17">SUMPRODUCT(HC$7:HC$8,TRANSPOSE('Investment Inc.'!$C9:$D9))</f>
        <v>0.08</v>
      </c>
      <c r="HD17" s="24" cm="1">
        <f t="array" ref="HD17">SUMPRODUCT(HD$7:HD$8,TRANSPOSE('Investment Inc.'!$C9:$D9))</f>
        <v>7.400000000000001E-2</v>
      </c>
      <c r="HE17" s="24" cm="1">
        <f t="array" ref="HE17">SUMPRODUCT(HE$7:HE$8,TRANSPOSE('Investment Inc.'!$C9:$D9))</f>
        <v>5.6000000000000001E-2</v>
      </c>
      <c r="HF17" s="24" cm="1">
        <f t="array" ref="HF17">SUMPRODUCT(HF$7:HF$8,TRANSPOSE('Investment Inc.'!$C9:$D9))</f>
        <v>6.6000000000000003E-2</v>
      </c>
      <c r="HG17" s="24" cm="1">
        <f t="array" ref="HG17">SUMPRODUCT(HG$7:HG$8,TRANSPOSE('Investment Inc.'!$C9:$D9))</f>
        <v>0.05</v>
      </c>
      <c r="HH17" s="24" cm="1">
        <f t="array" ref="HH17">SUMPRODUCT(HH$7:HH$8,TRANSPOSE('Investment Inc.'!$C9:$D9))</f>
        <v>7.0000000000000007E-2</v>
      </c>
      <c r="HI17" s="24" cm="1">
        <f t="array" ref="HI17">SUMPRODUCT(HI$7:HI$8,TRANSPOSE('Investment Inc.'!$C9:$D9))</f>
        <v>6.4000000000000001E-2</v>
      </c>
      <c r="HJ17" s="24" cm="1">
        <f t="array" ref="HJ17">SUMPRODUCT(HJ$7:HJ$8,TRANSPOSE('Investment Inc.'!$C9:$D9))</f>
        <v>5.800000000000001E-2</v>
      </c>
      <c r="HK17" s="24" cm="1">
        <f t="array" ref="HK17">SUMPRODUCT(HK$7:HK$8,TRANSPOSE('Investment Inc.'!$C9:$D9))</f>
        <v>5.4000000000000006E-2</v>
      </c>
      <c r="HL17" s="24" cm="1">
        <f t="array" ref="HL17">SUMPRODUCT(HL$7:HL$8,TRANSPOSE('Investment Inc.'!$C9:$D9))</f>
        <v>6.6000000000000003E-2</v>
      </c>
      <c r="HM17" s="24" cm="1">
        <f t="array" ref="HM17">SUMPRODUCT(HM$7:HM$8,TRANSPOSE('Investment Inc.'!$C9:$D9))</f>
        <v>7.8E-2</v>
      </c>
      <c r="HN17" s="24" cm="1">
        <f t="array" ref="HN17">SUMPRODUCT(HN$7:HN$8,TRANSPOSE('Investment Inc.'!$C9:$D9))</f>
        <v>8.7999999999999995E-2</v>
      </c>
      <c r="HO17" s="24" cm="1">
        <f t="array" ref="HO17">SUMPRODUCT(HO$7:HO$8,TRANSPOSE('Investment Inc.'!$C9:$D9))</f>
        <v>6.6000000000000003E-2</v>
      </c>
      <c r="HP17" s="24" cm="1">
        <f t="array" ref="HP17">SUMPRODUCT(HP$7:HP$8,TRANSPOSE('Investment Inc.'!$C9:$D9))</f>
        <v>7.0000000000000007E-2</v>
      </c>
      <c r="HQ17" s="24" cm="1">
        <f t="array" ref="HQ17">SUMPRODUCT(HQ$7:HQ$8,TRANSPOSE('Investment Inc.'!$C9:$D9))</f>
        <v>5.1999999999999998E-2</v>
      </c>
      <c r="HR17" s="24" cm="1">
        <f t="array" ref="HR17">SUMPRODUCT(HR$7:HR$8,TRANSPOSE('Investment Inc.'!$C9:$D9))</f>
        <v>7.400000000000001E-2</v>
      </c>
      <c r="HS17" s="24" cm="1">
        <f t="array" ref="HS17">SUMPRODUCT(HS$7:HS$8,TRANSPOSE('Investment Inc.'!$C9:$D9))</f>
        <v>8.4000000000000005E-2</v>
      </c>
      <c r="HT17" s="24" cm="1">
        <f t="array" ref="HT17">SUMPRODUCT(HT$7:HT$8,TRANSPOSE('Investment Inc.'!$C9:$D9))</f>
        <v>7.5999999999999998E-2</v>
      </c>
      <c r="HU17" s="24" cm="1">
        <f t="array" ref="HU17">SUMPRODUCT(HU$7:HU$8,TRANSPOSE('Investment Inc.'!$C9:$D9))</f>
        <v>6.2E-2</v>
      </c>
      <c r="HV17" s="24" cm="1">
        <f t="array" ref="HV17">SUMPRODUCT(HV$7:HV$8,TRANSPOSE('Investment Inc.'!$C9:$D9))</f>
        <v>7.8E-2</v>
      </c>
      <c r="HW17" s="24" cm="1">
        <f t="array" ref="HW17">SUMPRODUCT(HW$7:HW$8,TRANSPOSE('Investment Inc.'!$C9:$D9))</f>
        <v>0.05</v>
      </c>
      <c r="HX17" s="24" cm="1">
        <f t="array" ref="HX17">SUMPRODUCT(HX$7:HX$8,TRANSPOSE('Investment Inc.'!$C9:$D9))</f>
        <v>5.4000000000000006E-2</v>
      </c>
      <c r="HY17" s="24" cm="1">
        <f t="array" ref="HY17">SUMPRODUCT(HY$7:HY$8,TRANSPOSE('Investment Inc.'!$C9:$D9))</f>
        <v>6.4000000000000001E-2</v>
      </c>
      <c r="HZ17" s="24" cm="1">
        <f t="array" ref="HZ17">SUMPRODUCT(HZ$7:HZ$8,TRANSPOSE('Investment Inc.'!$C9:$D9))</f>
        <v>7.5999999999999998E-2</v>
      </c>
      <c r="IA17" s="24" cm="1">
        <f t="array" ref="IA17">SUMPRODUCT(IA$7:IA$8,TRANSPOSE('Investment Inc.'!$C9:$D9))</f>
        <v>7.0000000000000007E-2</v>
      </c>
      <c r="IB17" s="24" cm="1">
        <f t="array" ref="IB17">SUMPRODUCT(IB$7:IB$8,TRANSPOSE('Investment Inc.'!$C9:$D9))</f>
        <v>6.6000000000000003E-2</v>
      </c>
      <c r="IC17" s="24" cm="1">
        <f t="array" ref="IC17">SUMPRODUCT(IC$7:IC$8,TRANSPOSE('Investment Inc.'!$C9:$D9))</f>
        <v>6.0000000000000005E-2</v>
      </c>
      <c r="ID17" s="24" cm="1">
        <f t="array" ref="ID17">SUMPRODUCT(ID$7:ID$8,TRANSPOSE('Investment Inc.'!$C9:$D9))</f>
        <v>7.2000000000000008E-2</v>
      </c>
      <c r="IE17" s="24" cm="1">
        <f t="array" ref="IE17">SUMPRODUCT(IE$7:IE$8,TRANSPOSE('Investment Inc.'!$C9:$D9))</f>
        <v>7.0000000000000007E-2</v>
      </c>
      <c r="IF17" s="24" cm="1">
        <f t="array" ref="IF17">SUMPRODUCT(IF$7:IF$8,TRANSPOSE('Investment Inc.'!$C9:$D9))</f>
        <v>0.05</v>
      </c>
      <c r="IG17" s="24" cm="1">
        <f t="array" ref="IG17">SUMPRODUCT(IG$7:IG$8,TRANSPOSE('Investment Inc.'!$C9:$D9))</f>
        <v>8.6000000000000007E-2</v>
      </c>
      <c r="IH17" s="24" cm="1">
        <f t="array" ref="IH17">SUMPRODUCT(IH$7:IH$8,TRANSPOSE('Investment Inc.'!$C9:$D9))</f>
        <v>0.05</v>
      </c>
      <c r="II17" s="24" cm="1">
        <f t="array" ref="II17">SUMPRODUCT(II$7:II$8,TRANSPOSE('Investment Inc.'!$C9:$D9))</f>
        <v>7.5999999999999998E-2</v>
      </c>
      <c r="IJ17" s="24" cm="1">
        <f t="array" ref="IJ17">SUMPRODUCT(IJ$7:IJ$8,TRANSPOSE('Investment Inc.'!$C9:$D9))</f>
        <v>7.0000000000000007E-2</v>
      </c>
      <c r="IK17" s="24" cm="1">
        <f t="array" ref="IK17">SUMPRODUCT(IK$7:IK$8,TRANSPOSE('Investment Inc.'!$C9:$D9))</f>
        <v>5.6000000000000001E-2</v>
      </c>
      <c r="IL17" s="24" cm="1">
        <f t="array" ref="IL17">SUMPRODUCT(IL$7:IL$8,TRANSPOSE('Investment Inc.'!$C9:$D9))</f>
        <v>8.7999999999999995E-2</v>
      </c>
      <c r="IM17" s="24" cm="1">
        <f t="array" ref="IM17">SUMPRODUCT(IM$7:IM$8,TRANSPOSE('Investment Inc.'!$C9:$D9))</f>
        <v>0.08</v>
      </c>
      <c r="IN17" s="24" cm="1">
        <f t="array" ref="IN17">SUMPRODUCT(IN$7:IN$8,TRANSPOSE('Investment Inc.'!$C9:$D9))</f>
        <v>8.4000000000000005E-2</v>
      </c>
      <c r="IO17" s="24" cm="1">
        <f t="array" ref="IO17">SUMPRODUCT(IO$7:IO$8,TRANSPOSE('Investment Inc.'!$C9:$D9))</f>
        <v>7.8E-2</v>
      </c>
      <c r="IP17" s="24" cm="1">
        <f t="array" ref="IP17">SUMPRODUCT(IP$7:IP$8,TRANSPOSE('Investment Inc.'!$C9:$D9))</f>
        <v>7.0000000000000007E-2</v>
      </c>
      <c r="IQ17" s="24" cm="1">
        <f t="array" ref="IQ17">SUMPRODUCT(IQ$7:IQ$8,TRANSPOSE('Investment Inc.'!$C9:$D9))</f>
        <v>8.199999999999999E-2</v>
      </c>
      <c r="IR17" s="24" cm="1">
        <f t="array" ref="IR17">SUMPRODUCT(IR$7:IR$8,TRANSPOSE('Investment Inc.'!$C9:$D9))</f>
        <v>7.2000000000000008E-2</v>
      </c>
    </row>
    <row r="18" spans="1:252" s="7" customFormat="1" ht="15" customHeight="1" x14ac:dyDescent="0.35">
      <c r="A18" s="2"/>
      <c r="B18" s="13">
        <f t="shared" si="0"/>
        <v>2017</v>
      </c>
      <c r="C18" s="24" cm="1">
        <f t="array" ref="C18">SUMPRODUCT(C$7:C$8,TRANSPOSE('Investment Inc.'!$C10:$D10))</f>
        <v>6.5000000000000002E-2</v>
      </c>
      <c r="D18" s="24" cm="1">
        <f t="array" ref="D18">SUMPRODUCT(D$7:D$8,TRANSPOSE('Investment Inc.'!$C10:$D10))</f>
        <v>9.2500000000000013E-2</v>
      </c>
      <c r="E18" s="24" cm="1">
        <f t="array" ref="E18">SUMPRODUCT(E$7:E$8,TRANSPOSE('Investment Inc.'!$C10:$D10))</f>
        <v>7.7500000000000013E-2</v>
      </c>
      <c r="F18" s="24" cm="1">
        <f t="array" ref="F18">SUMPRODUCT(F$7:F$8,TRANSPOSE('Investment Inc.'!$C10:$D10))</f>
        <v>0.10250000000000001</v>
      </c>
      <c r="G18" s="24" cm="1">
        <f t="array" ref="G18">SUMPRODUCT(G$7:G$8,TRANSPOSE('Investment Inc.'!$C10:$D10))</f>
        <v>7.0000000000000007E-2</v>
      </c>
      <c r="H18" s="24" cm="1">
        <f t="array" ref="H18">SUMPRODUCT(H$7:H$8,TRANSPOSE('Investment Inc.'!$C10:$D10))</f>
        <v>9.0000000000000011E-2</v>
      </c>
      <c r="I18" s="24" cm="1">
        <f t="array" ref="I18">SUMPRODUCT(I$7:I$8,TRANSPOSE('Investment Inc.'!$C10:$D10))</f>
        <v>6.0000000000000005E-2</v>
      </c>
      <c r="J18" s="24" cm="1">
        <f t="array" ref="J18">SUMPRODUCT(J$7:J$8,TRANSPOSE('Investment Inc.'!$C10:$D10))</f>
        <v>8.5000000000000006E-2</v>
      </c>
      <c r="K18" s="24" cm="1">
        <f t="array" ref="K18">SUMPRODUCT(K$7:K$8,TRANSPOSE('Investment Inc.'!$C10:$D10))</f>
        <v>6.7500000000000004E-2</v>
      </c>
      <c r="L18" s="24" cm="1">
        <f t="array" ref="L18">SUMPRODUCT(L$7:L$8,TRANSPOSE('Investment Inc.'!$C10:$D10))</f>
        <v>8.2500000000000018E-2</v>
      </c>
      <c r="M18" s="24" cm="1">
        <f t="array" ref="M18">SUMPRODUCT(M$7:M$8,TRANSPOSE('Investment Inc.'!$C10:$D10))</f>
        <v>0.1075</v>
      </c>
      <c r="N18" s="24" cm="1">
        <f t="array" ref="N18">SUMPRODUCT(N$7:N$8,TRANSPOSE('Investment Inc.'!$C10:$D10))</f>
        <v>0.1</v>
      </c>
      <c r="O18" s="24" cm="1">
        <f t="array" ref="O18">SUMPRODUCT(O$7:O$8,TRANSPOSE('Investment Inc.'!$C10:$D10))</f>
        <v>6.25E-2</v>
      </c>
      <c r="P18" s="24" cm="1">
        <f t="array" ref="P18">SUMPRODUCT(P$7:P$8,TRANSPOSE('Investment Inc.'!$C10:$D10))</f>
        <v>9.0000000000000011E-2</v>
      </c>
      <c r="Q18" s="24" cm="1">
        <f t="array" ref="Q18">SUMPRODUCT(Q$7:Q$8,TRANSPOSE('Investment Inc.'!$C10:$D10))</f>
        <v>8.7500000000000008E-2</v>
      </c>
      <c r="R18" s="24" cm="1">
        <f t="array" ref="R18">SUMPRODUCT(R$7:R$8,TRANSPOSE('Investment Inc.'!$C10:$D10))</f>
        <v>9.5000000000000001E-2</v>
      </c>
      <c r="S18" s="24" cm="1">
        <f t="array" ref="S18">SUMPRODUCT(S$7:S$8,TRANSPOSE('Investment Inc.'!$C10:$D10))</f>
        <v>7.5000000000000011E-2</v>
      </c>
      <c r="T18" s="24" cm="1">
        <f t="array" ref="T18">SUMPRODUCT(T$7:T$8,TRANSPOSE('Investment Inc.'!$C10:$D10))</f>
        <v>9.5000000000000001E-2</v>
      </c>
      <c r="U18" s="24" cm="1">
        <f t="array" ref="U18">SUMPRODUCT(U$7:U$8,TRANSPOSE('Investment Inc.'!$C10:$D10))</f>
        <v>0.1</v>
      </c>
      <c r="V18" s="24" cm="1">
        <f t="array" ref="V18">SUMPRODUCT(V$7:V$8,TRANSPOSE('Investment Inc.'!$C10:$D10))</f>
        <v>6.25E-2</v>
      </c>
      <c r="W18" s="24" cm="1">
        <f t="array" ref="W18">SUMPRODUCT(W$7:W$8,TRANSPOSE('Investment Inc.'!$C10:$D10))</f>
        <v>9.5000000000000001E-2</v>
      </c>
      <c r="X18" s="24" cm="1">
        <f t="array" ref="X18">SUMPRODUCT(X$7:X$8,TRANSPOSE('Investment Inc.'!$C10:$D10))</f>
        <v>9.0000000000000011E-2</v>
      </c>
      <c r="Y18" s="24" cm="1">
        <f t="array" ref="Y18">SUMPRODUCT(Y$7:Y$8,TRANSPOSE('Investment Inc.'!$C10:$D10))</f>
        <v>7.2500000000000009E-2</v>
      </c>
      <c r="Z18" s="24" cm="1">
        <f t="array" ref="Z18">SUMPRODUCT(Z$7:Z$8,TRANSPOSE('Investment Inc.'!$C10:$D10))</f>
        <v>6.7500000000000004E-2</v>
      </c>
      <c r="AA18" s="24" cm="1">
        <f t="array" ref="AA18">SUMPRODUCT(AA$7:AA$8,TRANSPOSE('Investment Inc.'!$C10:$D10))</f>
        <v>9.2500000000000013E-2</v>
      </c>
      <c r="AB18" s="24" cm="1">
        <f t="array" ref="AB18">SUMPRODUCT(AB$7:AB$8,TRANSPOSE('Investment Inc.'!$C10:$D10))</f>
        <v>8.7500000000000008E-2</v>
      </c>
      <c r="AC18" s="24" cm="1">
        <f t="array" ref="AC18">SUMPRODUCT(AC$7:AC$8,TRANSPOSE('Investment Inc.'!$C10:$D10))</f>
        <v>8.5000000000000006E-2</v>
      </c>
      <c r="AD18" s="24" cm="1">
        <f t="array" ref="AD18">SUMPRODUCT(AD$7:AD$8,TRANSPOSE('Investment Inc.'!$C10:$D10))</f>
        <v>8.2500000000000018E-2</v>
      </c>
      <c r="AE18" s="24" cm="1">
        <f t="array" ref="AE18">SUMPRODUCT(AE$7:AE$8,TRANSPOSE('Investment Inc.'!$C10:$D10))</f>
        <v>8.2500000000000018E-2</v>
      </c>
      <c r="AF18" s="24" cm="1">
        <f t="array" ref="AF18">SUMPRODUCT(AF$7:AF$8,TRANSPOSE('Investment Inc.'!$C10:$D10))</f>
        <v>9.0000000000000011E-2</v>
      </c>
      <c r="AG18" s="24" cm="1">
        <f t="array" ref="AG18">SUMPRODUCT(AG$7:AG$8,TRANSPOSE('Investment Inc.'!$C10:$D10))</f>
        <v>8.7500000000000008E-2</v>
      </c>
      <c r="AH18" s="24" cm="1">
        <f t="array" ref="AH18">SUMPRODUCT(AH$7:AH$8,TRANSPOSE('Investment Inc.'!$C10:$D10))</f>
        <v>7.5000000000000011E-2</v>
      </c>
      <c r="AI18" s="24" cm="1">
        <f t="array" ref="AI18">SUMPRODUCT(AI$7:AI$8,TRANSPOSE('Investment Inc.'!$C10:$D10))</f>
        <v>9.5000000000000001E-2</v>
      </c>
      <c r="AJ18" s="24" cm="1">
        <f t="array" ref="AJ18">SUMPRODUCT(AJ$7:AJ$8,TRANSPOSE('Investment Inc.'!$C10:$D10))</f>
        <v>0.10250000000000001</v>
      </c>
      <c r="AK18" s="24" cm="1">
        <f t="array" ref="AK18">SUMPRODUCT(AK$7:AK$8,TRANSPOSE('Investment Inc.'!$C10:$D10))</f>
        <v>7.2500000000000009E-2</v>
      </c>
      <c r="AL18" s="24" cm="1">
        <f t="array" ref="AL18">SUMPRODUCT(AL$7:AL$8,TRANSPOSE('Investment Inc.'!$C10:$D10))</f>
        <v>7.0000000000000007E-2</v>
      </c>
      <c r="AM18" s="24" cm="1">
        <f t="array" ref="AM18">SUMPRODUCT(AM$7:AM$8,TRANSPOSE('Investment Inc.'!$C10:$D10))</f>
        <v>8.2500000000000018E-2</v>
      </c>
      <c r="AN18" s="24" cm="1">
        <f t="array" ref="AN18">SUMPRODUCT(AN$7:AN$8,TRANSPOSE('Investment Inc.'!$C10:$D10))</f>
        <v>9.2500000000000013E-2</v>
      </c>
      <c r="AO18" s="24" cm="1">
        <f t="array" ref="AO18">SUMPRODUCT(AO$7:AO$8,TRANSPOSE('Investment Inc.'!$C10:$D10))</f>
        <v>0.1</v>
      </c>
      <c r="AP18" s="24" cm="1">
        <f t="array" ref="AP18">SUMPRODUCT(AP$7:AP$8,TRANSPOSE('Investment Inc.'!$C10:$D10))</f>
        <v>0.10250000000000001</v>
      </c>
      <c r="AQ18" s="24" cm="1">
        <f t="array" ref="AQ18">SUMPRODUCT(AQ$7:AQ$8,TRANSPOSE('Investment Inc.'!$C10:$D10))</f>
        <v>0.11</v>
      </c>
      <c r="AR18" s="24" cm="1">
        <f t="array" ref="AR18">SUMPRODUCT(AR$7:AR$8,TRANSPOSE('Investment Inc.'!$C10:$D10))</f>
        <v>7.5000000000000011E-2</v>
      </c>
      <c r="AS18" s="24" cm="1">
        <f t="array" ref="AS18">SUMPRODUCT(AS$7:AS$8,TRANSPOSE('Investment Inc.'!$C10:$D10))</f>
        <v>8.5000000000000006E-2</v>
      </c>
      <c r="AT18" s="24" cm="1">
        <f t="array" ref="AT18">SUMPRODUCT(AT$7:AT$8,TRANSPOSE('Investment Inc.'!$C10:$D10))</f>
        <v>8.7500000000000008E-2</v>
      </c>
      <c r="AU18" s="24" cm="1">
        <f t="array" ref="AU18">SUMPRODUCT(AU$7:AU$8,TRANSPOSE('Investment Inc.'!$C10:$D10))</f>
        <v>9.5000000000000001E-2</v>
      </c>
      <c r="AV18" s="24" cm="1">
        <f t="array" ref="AV18">SUMPRODUCT(AV$7:AV$8,TRANSPOSE('Investment Inc.'!$C10:$D10))</f>
        <v>7.7500000000000013E-2</v>
      </c>
      <c r="AW18" s="24" cm="1">
        <f t="array" ref="AW18">SUMPRODUCT(AW$7:AW$8,TRANSPOSE('Investment Inc.'!$C10:$D10))</f>
        <v>9.0000000000000011E-2</v>
      </c>
      <c r="AX18" s="24" cm="1">
        <f t="array" ref="AX18">SUMPRODUCT(AX$7:AX$8,TRANSPOSE('Investment Inc.'!$C10:$D10))</f>
        <v>9.7500000000000003E-2</v>
      </c>
      <c r="AY18" s="24" cm="1">
        <f t="array" ref="AY18">SUMPRODUCT(AY$7:AY$8,TRANSPOSE('Investment Inc.'!$C10:$D10))</f>
        <v>9.7500000000000003E-2</v>
      </c>
      <c r="AZ18" s="24" cm="1">
        <f t="array" ref="AZ18">SUMPRODUCT(AZ$7:AZ$8,TRANSPOSE('Investment Inc.'!$C10:$D10))</f>
        <v>9.7500000000000003E-2</v>
      </c>
      <c r="BA18" s="24" cm="1">
        <f t="array" ref="BA18">SUMPRODUCT(BA$7:BA$8,TRANSPOSE('Investment Inc.'!$C10:$D10))</f>
        <v>0.10500000000000001</v>
      </c>
      <c r="BB18" s="24" cm="1">
        <f t="array" ref="BB18">SUMPRODUCT(BB$7:BB$8,TRANSPOSE('Investment Inc.'!$C10:$D10))</f>
        <v>0.10500000000000001</v>
      </c>
      <c r="BC18" s="24" cm="1">
        <f t="array" ref="BC18">SUMPRODUCT(BC$7:BC$8,TRANSPOSE('Investment Inc.'!$C10:$D10))</f>
        <v>7.0000000000000007E-2</v>
      </c>
      <c r="BD18" s="24" cm="1">
        <f t="array" ref="BD18">SUMPRODUCT(BD$7:BD$8,TRANSPOSE('Investment Inc.'!$C10:$D10))</f>
        <v>9.7500000000000003E-2</v>
      </c>
      <c r="BE18" s="24" cm="1">
        <f t="array" ref="BE18">SUMPRODUCT(BE$7:BE$8,TRANSPOSE('Investment Inc.'!$C10:$D10))</f>
        <v>6.0000000000000005E-2</v>
      </c>
      <c r="BF18" s="24" cm="1">
        <f t="array" ref="BF18">SUMPRODUCT(BF$7:BF$8,TRANSPOSE('Investment Inc.'!$C10:$D10))</f>
        <v>7.0000000000000007E-2</v>
      </c>
      <c r="BG18" s="24" cm="1">
        <f t="array" ref="BG18">SUMPRODUCT(BG$7:BG$8,TRANSPOSE('Investment Inc.'!$C10:$D10))</f>
        <v>8.0000000000000016E-2</v>
      </c>
      <c r="BH18" s="24" cm="1">
        <f t="array" ref="BH18">SUMPRODUCT(BH$7:BH$8,TRANSPOSE('Investment Inc.'!$C10:$D10))</f>
        <v>0.1075</v>
      </c>
      <c r="BI18" s="24" cm="1">
        <f t="array" ref="BI18">SUMPRODUCT(BI$7:BI$8,TRANSPOSE('Investment Inc.'!$C10:$D10))</f>
        <v>0.1075</v>
      </c>
      <c r="BJ18" s="24" cm="1">
        <f t="array" ref="BJ18">SUMPRODUCT(BJ$7:BJ$8,TRANSPOSE('Investment Inc.'!$C10:$D10))</f>
        <v>0.10250000000000001</v>
      </c>
      <c r="BK18" s="24" cm="1">
        <f t="array" ref="BK18">SUMPRODUCT(BK$7:BK$8,TRANSPOSE('Investment Inc.'!$C10:$D10))</f>
        <v>8.2500000000000018E-2</v>
      </c>
      <c r="BL18" s="24" cm="1">
        <f t="array" ref="BL18">SUMPRODUCT(BL$7:BL$8,TRANSPOSE('Investment Inc.'!$C10:$D10))</f>
        <v>8.0000000000000016E-2</v>
      </c>
      <c r="BM18" s="24" cm="1">
        <f t="array" ref="BM18">SUMPRODUCT(BM$7:BM$8,TRANSPOSE('Investment Inc.'!$C10:$D10))</f>
        <v>8.5000000000000006E-2</v>
      </c>
      <c r="BN18" s="24" cm="1">
        <f t="array" ref="BN18">SUMPRODUCT(BN$7:BN$8,TRANSPOSE('Investment Inc.'!$C10:$D10))</f>
        <v>8.7500000000000008E-2</v>
      </c>
      <c r="BO18" s="24" cm="1">
        <f t="array" ref="BO18">SUMPRODUCT(BO$7:BO$8,TRANSPOSE('Investment Inc.'!$C10:$D10))</f>
        <v>8.0000000000000016E-2</v>
      </c>
      <c r="BP18" s="24" cm="1">
        <f t="array" ref="BP18">SUMPRODUCT(BP$7:BP$8,TRANSPOSE('Investment Inc.'!$C10:$D10))</f>
        <v>9.2500000000000013E-2</v>
      </c>
      <c r="BQ18" s="24" cm="1">
        <f t="array" ref="BQ18">SUMPRODUCT(BQ$7:BQ$8,TRANSPOSE('Investment Inc.'!$C10:$D10))</f>
        <v>0.10500000000000001</v>
      </c>
      <c r="BR18" s="24" cm="1">
        <f t="array" ref="BR18">SUMPRODUCT(BR$7:BR$8,TRANSPOSE('Investment Inc.'!$C10:$D10))</f>
        <v>0.10500000000000001</v>
      </c>
      <c r="BS18" s="24" cm="1">
        <f t="array" ref="BS18">SUMPRODUCT(BS$7:BS$8,TRANSPOSE('Investment Inc.'!$C10:$D10))</f>
        <v>8.7500000000000008E-2</v>
      </c>
      <c r="BT18" s="24" cm="1">
        <f t="array" ref="BT18">SUMPRODUCT(BT$7:BT$8,TRANSPOSE('Investment Inc.'!$C10:$D10))</f>
        <v>9.2500000000000013E-2</v>
      </c>
      <c r="BU18" s="24" cm="1">
        <f t="array" ref="BU18">SUMPRODUCT(BU$7:BU$8,TRANSPOSE('Investment Inc.'!$C10:$D10))</f>
        <v>9.0000000000000011E-2</v>
      </c>
      <c r="BV18" s="24" cm="1">
        <f t="array" ref="BV18">SUMPRODUCT(BV$7:BV$8,TRANSPOSE('Investment Inc.'!$C10:$D10))</f>
        <v>8.0000000000000016E-2</v>
      </c>
      <c r="BW18" s="24" cm="1">
        <f t="array" ref="BW18">SUMPRODUCT(BW$7:BW$8,TRANSPOSE('Investment Inc.'!$C10:$D10))</f>
        <v>6.25E-2</v>
      </c>
      <c r="BX18" s="24" cm="1">
        <f t="array" ref="BX18">SUMPRODUCT(BX$7:BX$8,TRANSPOSE('Investment Inc.'!$C10:$D10))</f>
        <v>7.2500000000000009E-2</v>
      </c>
      <c r="BY18" s="24" cm="1">
        <f t="array" ref="BY18">SUMPRODUCT(BY$7:BY$8,TRANSPOSE('Investment Inc.'!$C10:$D10))</f>
        <v>9.0000000000000011E-2</v>
      </c>
      <c r="BZ18" s="24" cm="1">
        <f t="array" ref="BZ18">SUMPRODUCT(BZ$7:BZ$8,TRANSPOSE('Investment Inc.'!$C10:$D10))</f>
        <v>8.5000000000000006E-2</v>
      </c>
      <c r="CA18" s="24" cm="1">
        <f t="array" ref="CA18">SUMPRODUCT(CA$7:CA$8,TRANSPOSE('Investment Inc.'!$C10:$D10))</f>
        <v>0.10250000000000001</v>
      </c>
      <c r="CB18" s="24" cm="1">
        <f t="array" ref="CB18">SUMPRODUCT(CB$7:CB$8,TRANSPOSE('Investment Inc.'!$C10:$D10))</f>
        <v>9.5000000000000001E-2</v>
      </c>
      <c r="CC18" s="24" cm="1">
        <f t="array" ref="CC18">SUMPRODUCT(CC$7:CC$8,TRANSPOSE('Investment Inc.'!$C10:$D10))</f>
        <v>8.2500000000000018E-2</v>
      </c>
      <c r="CD18" s="24" cm="1">
        <f t="array" ref="CD18">SUMPRODUCT(CD$7:CD$8,TRANSPOSE('Investment Inc.'!$C10:$D10))</f>
        <v>7.2500000000000009E-2</v>
      </c>
      <c r="CE18" s="24" cm="1">
        <f t="array" ref="CE18">SUMPRODUCT(CE$7:CE$8,TRANSPOSE('Investment Inc.'!$C10:$D10))</f>
        <v>6.0000000000000005E-2</v>
      </c>
      <c r="CF18" s="24" cm="1">
        <f t="array" ref="CF18">SUMPRODUCT(CF$7:CF$8,TRANSPOSE('Investment Inc.'!$C10:$D10))</f>
        <v>8.2500000000000018E-2</v>
      </c>
      <c r="CG18" s="24" cm="1">
        <f t="array" ref="CG18">SUMPRODUCT(CG$7:CG$8,TRANSPOSE('Investment Inc.'!$C10:$D10))</f>
        <v>6.7500000000000004E-2</v>
      </c>
      <c r="CH18" s="24" cm="1">
        <f t="array" ref="CH18">SUMPRODUCT(CH$7:CH$8,TRANSPOSE('Investment Inc.'!$C10:$D10))</f>
        <v>7.2500000000000009E-2</v>
      </c>
      <c r="CI18" s="24" cm="1">
        <f t="array" ref="CI18">SUMPRODUCT(CI$7:CI$8,TRANSPOSE('Investment Inc.'!$C10:$D10))</f>
        <v>8.2500000000000018E-2</v>
      </c>
      <c r="CJ18" s="24" cm="1">
        <f t="array" ref="CJ18">SUMPRODUCT(CJ$7:CJ$8,TRANSPOSE('Investment Inc.'!$C10:$D10))</f>
        <v>8.0000000000000016E-2</v>
      </c>
      <c r="CK18" s="24" cm="1">
        <f t="array" ref="CK18">SUMPRODUCT(CK$7:CK$8,TRANSPOSE('Investment Inc.'!$C10:$D10))</f>
        <v>6.5000000000000002E-2</v>
      </c>
      <c r="CL18" s="24" cm="1">
        <f t="array" ref="CL18">SUMPRODUCT(CL$7:CL$8,TRANSPOSE('Investment Inc.'!$C10:$D10))</f>
        <v>0.10500000000000001</v>
      </c>
      <c r="CM18" s="24" cm="1">
        <f t="array" ref="CM18">SUMPRODUCT(CM$7:CM$8,TRANSPOSE('Investment Inc.'!$C10:$D10))</f>
        <v>0.1</v>
      </c>
      <c r="CN18" s="24" cm="1">
        <f t="array" ref="CN18">SUMPRODUCT(CN$7:CN$8,TRANSPOSE('Investment Inc.'!$C10:$D10))</f>
        <v>0.10500000000000001</v>
      </c>
      <c r="CO18" s="24" cm="1">
        <f t="array" ref="CO18">SUMPRODUCT(CO$7:CO$8,TRANSPOSE('Investment Inc.'!$C10:$D10))</f>
        <v>0.1</v>
      </c>
      <c r="CP18" s="24" cm="1">
        <f t="array" ref="CP18">SUMPRODUCT(CP$7:CP$8,TRANSPOSE('Investment Inc.'!$C10:$D10))</f>
        <v>6.25E-2</v>
      </c>
      <c r="CQ18" s="24" cm="1">
        <f t="array" ref="CQ18">SUMPRODUCT(CQ$7:CQ$8,TRANSPOSE('Investment Inc.'!$C10:$D10))</f>
        <v>0.1</v>
      </c>
      <c r="CR18" s="24" cm="1">
        <f t="array" ref="CR18">SUMPRODUCT(CR$7:CR$8,TRANSPOSE('Investment Inc.'!$C10:$D10))</f>
        <v>7.0000000000000007E-2</v>
      </c>
      <c r="CS18" s="24" cm="1">
        <f t="array" ref="CS18">SUMPRODUCT(CS$7:CS$8,TRANSPOSE('Investment Inc.'!$C10:$D10))</f>
        <v>8.0000000000000016E-2</v>
      </c>
      <c r="CT18" s="24" cm="1">
        <f t="array" ref="CT18">SUMPRODUCT(CT$7:CT$8,TRANSPOSE('Investment Inc.'!$C10:$D10))</f>
        <v>0.10500000000000001</v>
      </c>
      <c r="CU18" s="24" cm="1">
        <f t="array" ref="CU18">SUMPRODUCT(CU$7:CU$8,TRANSPOSE('Investment Inc.'!$C10:$D10))</f>
        <v>8.5000000000000006E-2</v>
      </c>
      <c r="CV18" s="24" cm="1">
        <f t="array" ref="CV18">SUMPRODUCT(CV$7:CV$8,TRANSPOSE('Investment Inc.'!$C10:$D10))</f>
        <v>0.10500000000000001</v>
      </c>
      <c r="CW18" s="24" cm="1">
        <f t="array" ref="CW18">SUMPRODUCT(CW$7:CW$8,TRANSPOSE('Investment Inc.'!$C10:$D10))</f>
        <v>8.2500000000000018E-2</v>
      </c>
      <c r="CX18" s="24" cm="1">
        <f t="array" ref="CX18">SUMPRODUCT(CX$7:CX$8,TRANSPOSE('Investment Inc.'!$C10:$D10))</f>
        <v>9.0000000000000011E-2</v>
      </c>
      <c r="CY18" s="24" cm="1">
        <f t="array" ref="CY18">SUMPRODUCT(CY$7:CY$8,TRANSPOSE('Investment Inc.'!$C10:$D10))</f>
        <v>9.5000000000000001E-2</v>
      </c>
      <c r="CZ18" s="24" cm="1">
        <f t="array" ref="CZ18">SUMPRODUCT(CZ$7:CZ$8,TRANSPOSE('Investment Inc.'!$C10:$D10))</f>
        <v>9.0000000000000011E-2</v>
      </c>
      <c r="DA18" s="24" cm="1">
        <f t="array" ref="DA18">SUMPRODUCT(DA$7:DA$8,TRANSPOSE('Investment Inc.'!$C10:$D10))</f>
        <v>7.7500000000000013E-2</v>
      </c>
      <c r="DB18" s="24" cm="1">
        <f t="array" ref="DB18">SUMPRODUCT(DB$7:DB$8,TRANSPOSE('Investment Inc.'!$C10:$D10))</f>
        <v>9.5000000000000001E-2</v>
      </c>
      <c r="DC18" s="24" cm="1">
        <f t="array" ref="DC18">SUMPRODUCT(DC$7:DC$8,TRANSPOSE('Investment Inc.'!$C10:$D10))</f>
        <v>8.2500000000000018E-2</v>
      </c>
      <c r="DD18" s="24" cm="1">
        <f t="array" ref="DD18">SUMPRODUCT(DD$7:DD$8,TRANSPOSE('Investment Inc.'!$C10:$D10))</f>
        <v>6.7500000000000004E-2</v>
      </c>
      <c r="DE18" s="24" cm="1">
        <f t="array" ref="DE18">SUMPRODUCT(DE$7:DE$8,TRANSPOSE('Investment Inc.'!$C10:$D10))</f>
        <v>7.7500000000000013E-2</v>
      </c>
      <c r="DF18" s="24" cm="1">
        <f t="array" ref="DF18">SUMPRODUCT(DF$7:DF$8,TRANSPOSE('Investment Inc.'!$C10:$D10))</f>
        <v>8.0000000000000016E-2</v>
      </c>
      <c r="DG18" s="24" cm="1">
        <f t="array" ref="DG18">SUMPRODUCT(DG$7:DG$8,TRANSPOSE('Investment Inc.'!$C10:$D10))</f>
        <v>0.1075</v>
      </c>
      <c r="DH18" s="24" cm="1">
        <f t="array" ref="DH18">SUMPRODUCT(DH$7:DH$8,TRANSPOSE('Investment Inc.'!$C10:$D10))</f>
        <v>9.0000000000000011E-2</v>
      </c>
      <c r="DI18" s="24" cm="1">
        <f t="array" ref="DI18">SUMPRODUCT(DI$7:DI$8,TRANSPOSE('Investment Inc.'!$C10:$D10))</f>
        <v>8.5000000000000006E-2</v>
      </c>
      <c r="DJ18" s="24" cm="1">
        <f t="array" ref="DJ18">SUMPRODUCT(DJ$7:DJ$8,TRANSPOSE('Investment Inc.'!$C10:$D10))</f>
        <v>7.2500000000000009E-2</v>
      </c>
      <c r="DK18" s="24" cm="1">
        <f t="array" ref="DK18">SUMPRODUCT(DK$7:DK$8,TRANSPOSE('Investment Inc.'!$C10:$D10))</f>
        <v>0.11</v>
      </c>
      <c r="DL18" s="24" cm="1">
        <f t="array" ref="DL18">SUMPRODUCT(DL$7:DL$8,TRANSPOSE('Investment Inc.'!$C10:$D10))</f>
        <v>8.5000000000000006E-2</v>
      </c>
      <c r="DM18" s="24" cm="1">
        <f t="array" ref="DM18">SUMPRODUCT(DM$7:DM$8,TRANSPOSE('Investment Inc.'!$C10:$D10))</f>
        <v>9.5000000000000001E-2</v>
      </c>
      <c r="DN18" s="24" cm="1">
        <f t="array" ref="DN18">SUMPRODUCT(DN$7:DN$8,TRANSPOSE('Investment Inc.'!$C10:$D10))</f>
        <v>7.0000000000000007E-2</v>
      </c>
      <c r="DO18" s="24" cm="1">
        <f t="array" ref="DO18">SUMPRODUCT(DO$7:DO$8,TRANSPOSE('Investment Inc.'!$C10:$D10))</f>
        <v>0.10250000000000001</v>
      </c>
      <c r="DP18" s="24" cm="1">
        <f t="array" ref="DP18">SUMPRODUCT(DP$7:DP$8,TRANSPOSE('Investment Inc.'!$C10:$D10))</f>
        <v>7.0000000000000007E-2</v>
      </c>
      <c r="DQ18" s="24" cm="1">
        <f t="array" ref="DQ18">SUMPRODUCT(DQ$7:DQ$8,TRANSPOSE('Investment Inc.'!$C10:$D10))</f>
        <v>0.10250000000000001</v>
      </c>
      <c r="DR18" s="24" cm="1">
        <f t="array" ref="DR18">SUMPRODUCT(DR$7:DR$8,TRANSPOSE('Investment Inc.'!$C10:$D10))</f>
        <v>6.5000000000000002E-2</v>
      </c>
      <c r="DS18" s="24" cm="1">
        <f t="array" ref="DS18">SUMPRODUCT(DS$7:DS$8,TRANSPOSE('Investment Inc.'!$C10:$D10))</f>
        <v>0.10500000000000001</v>
      </c>
      <c r="DT18" s="24" cm="1">
        <f t="array" ref="DT18">SUMPRODUCT(DT$7:DT$8,TRANSPOSE('Investment Inc.'!$C10:$D10))</f>
        <v>7.7500000000000013E-2</v>
      </c>
      <c r="DU18" s="24" cm="1">
        <f t="array" ref="DU18">SUMPRODUCT(DU$7:DU$8,TRANSPOSE('Investment Inc.'!$C10:$D10))</f>
        <v>8.7500000000000008E-2</v>
      </c>
      <c r="DV18" s="24" cm="1">
        <f t="array" ref="DV18">SUMPRODUCT(DV$7:DV$8,TRANSPOSE('Investment Inc.'!$C10:$D10))</f>
        <v>6.7500000000000004E-2</v>
      </c>
      <c r="DW18" s="24" cm="1">
        <f t="array" ref="DW18">SUMPRODUCT(DW$7:DW$8,TRANSPOSE('Investment Inc.'!$C10:$D10))</f>
        <v>8.2500000000000018E-2</v>
      </c>
      <c r="DX18" s="24" cm="1">
        <f t="array" ref="DX18">SUMPRODUCT(DX$7:DX$8,TRANSPOSE('Investment Inc.'!$C10:$D10))</f>
        <v>9.5000000000000001E-2</v>
      </c>
      <c r="DY18" s="24" cm="1">
        <f t="array" ref="DY18">SUMPRODUCT(DY$7:DY$8,TRANSPOSE('Investment Inc.'!$C10:$D10))</f>
        <v>8.7500000000000008E-2</v>
      </c>
      <c r="DZ18" s="24" cm="1">
        <f t="array" ref="DZ18">SUMPRODUCT(DZ$7:DZ$8,TRANSPOSE('Investment Inc.'!$C10:$D10))</f>
        <v>6.25E-2</v>
      </c>
      <c r="EA18" s="24" cm="1">
        <f t="array" ref="EA18">SUMPRODUCT(EA$7:EA$8,TRANSPOSE('Investment Inc.'!$C10:$D10))</f>
        <v>8.7500000000000008E-2</v>
      </c>
      <c r="EB18" s="24" cm="1">
        <f t="array" ref="EB18">SUMPRODUCT(EB$7:EB$8,TRANSPOSE('Investment Inc.'!$C10:$D10))</f>
        <v>7.2500000000000009E-2</v>
      </c>
      <c r="EC18" s="24" cm="1">
        <f t="array" ref="EC18">SUMPRODUCT(EC$7:EC$8,TRANSPOSE('Investment Inc.'!$C10:$D10))</f>
        <v>8.5000000000000006E-2</v>
      </c>
      <c r="ED18" s="24" cm="1">
        <f t="array" ref="ED18">SUMPRODUCT(ED$7:ED$8,TRANSPOSE('Investment Inc.'!$C10:$D10))</f>
        <v>8.7500000000000008E-2</v>
      </c>
      <c r="EE18" s="24" cm="1">
        <f t="array" ref="EE18">SUMPRODUCT(EE$7:EE$8,TRANSPOSE('Investment Inc.'!$C10:$D10))</f>
        <v>8.2500000000000018E-2</v>
      </c>
      <c r="EF18" s="24" cm="1">
        <f t="array" ref="EF18">SUMPRODUCT(EF$7:EF$8,TRANSPOSE('Investment Inc.'!$C10:$D10))</f>
        <v>9.0000000000000011E-2</v>
      </c>
      <c r="EG18" s="24" cm="1">
        <f t="array" ref="EG18">SUMPRODUCT(EG$7:EG$8,TRANSPOSE('Investment Inc.'!$C10:$D10))</f>
        <v>0.1</v>
      </c>
      <c r="EH18" s="24" cm="1">
        <f t="array" ref="EH18">SUMPRODUCT(EH$7:EH$8,TRANSPOSE('Investment Inc.'!$C10:$D10))</f>
        <v>9.5000000000000001E-2</v>
      </c>
      <c r="EI18" s="24" cm="1">
        <f t="array" ref="EI18">SUMPRODUCT(EI$7:EI$8,TRANSPOSE('Investment Inc.'!$C10:$D10))</f>
        <v>8.5000000000000006E-2</v>
      </c>
      <c r="EJ18" s="24" cm="1">
        <f t="array" ref="EJ18">SUMPRODUCT(EJ$7:EJ$8,TRANSPOSE('Investment Inc.'!$C10:$D10))</f>
        <v>9.2500000000000013E-2</v>
      </c>
      <c r="EK18" s="24" cm="1">
        <f t="array" ref="EK18">SUMPRODUCT(EK$7:EK$8,TRANSPOSE('Investment Inc.'!$C10:$D10))</f>
        <v>7.7500000000000013E-2</v>
      </c>
      <c r="EL18" s="24" cm="1">
        <f t="array" ref="EL18">SUMPRODUCT(EL$7:EL$8,TRANSPOSE('Investment Inc.'!$C10:$D10))</f>
        <v>7.0000000000000007E-2</v>
      </c>
      <c r="EM18" s="24" cm="1">
        <f t="array" ref="EM18">SUMPRODUCT(EM$7:EM$8,TRANSPOSE('Investment Inc.'!$C10:$D10))</f>
        <v>6.5000000000000002E-2</v>
      </c>
      <c r="EN18" s="24" cm="1">
        <f t="array" ref="EN18">SUMPRODUCT(EN$7:EN$8,TRANSPOSE('Investment Inc.'!$C10:$D10))</f>
        <v>9.0000000000000011E-2</v>
      </c>
      <c r="EO18" s="24" cm="1">
        <f t="array" ref="EO18">SUMPRODUCT(EO$7:EO$8,TRANSPOSE('Investment Inc.'!$C10:$D10))</f>
        <v>0.1</v>
      </c>
      <c r="EP18" s="24" cm="1">
        <f t="array" ref="EP18">SUMPRODUCT(EP$7:EP$8,TRANSPOSE('Investment Inc.'!$C10:$D10))</f>
        <v>7.2500000000000009E-2</v>
      </c>
      <c r="EQ18" s="24" cm="1">
        <f t="array" ref="EQ18">SUMPRODUCT(EQ$7:EQ$8,TRANSPOSE('Investment Inc.'!$C10:$D10))</f>
        <v>7.7500000000000013E-2</v>
      </c>
      <c r="ER18" s="24" cm="1">
        <f t="array" ref="ER18">SUMPRODUCT(ER$7:ER$8,TRANSPOSE('Investment Inc.'!$C10:$D10))</f>
        <v>9.2500000000000013E-2</v>
      </c>
      <c r="ES18" s="24" cm="1">
        <f t="array" ref="ES18">SUMPRODUCT(ES$7:ES$8,TRANSPOSE('Investment Inc.'!$C10:$D10))</f>
        <v>7.7500000000000013E-2</v>
      </c>
      <c r="ET18" s="24" cm="1">
        <f t="array" ref="ET18">SUMPRODUCT(ET$7:ET$8,TRANSPOSE('Investment Inc.'!$C10:$D10))</f>
        <v>6.25E-2</v>
      </c>
      <c r="EU18" s="24" cm="1">
        <f t="array" ref="EU18">SUMPRODUCT(EU$7:EU$8,TRANSPOSE('Investment Inc.'!$C10:$D10))</f>
        <v>6.25E-2</v>
      </c>
      <c r="EV18" s="24" cm="1">
        <f t="array" ref="EV18">SUMPRODUCT(EV$7:EV$8,TRANSPOSE('Investment Inc.'!$C10:$D10))</f>
        <v>8.7500000000000008E-2</v>
      </c>
      <c r="EW18" s="24" cm="1">
        <f t="array" ref="EW18">SUMPRODUCT(EW$7:EW$8,TRANSPOSE('Investment Inc.'!$C10:$D10))</f>
        <v>7.0000000000000007E-2</v>
      </c>
      <c r="EX18" s="24" cm="1">
        <f t="array" ref="EX18">SUMPRODUCT(EX$7:EX$8,TRANSPOSE('Investment Inc.'!$C10:$D10))</f>
        <v>8.2500000000000018E-2</v>
      </c>
      <c r="EY18" s="24" cm="1">
        <f t="array" ref="EY18">SUMPRODUCT(EY$7:EY$8,TRANSPOSE('Investment Inc.'!$C10:$D10))</f>
        <v>9.7500000000000003E-2</v>
      </c>
      <c r="EZ18" s="24" cm="1">
        <f t="array" ref="EZ18">SUMPRODUCT(EZ$7:EZ$8,TRANSPOSE('Investment Inc.'!$C10:$D10))</f>
        <v>8.7500000000000008E-2</v>
      </c>
      <c r="FA18" s="24" cm="1">
        <f t="array" ref="FA18">SUMPRODUCT(FA$7:FA$8,TRANSPOSE('Investment Inc.'!$C10:$D10))</f>
        <v>9.2500000000000013E-2</v>
      </c>
      <c r="FB18" s="24" cm="1">
        <f t="array" ref="FB18">SUMPRODUCT(FB$7:FB$8,TRANSPOSE('Investment Inc.'!$C10:$D10))</f>
        <v>8.0000000000000016E-2</v>
      </c>
      <c r="FC18" s="24" cm="1">
        <f t="array" ref="FC18">SUMPRODUCT(FC$7:FC$8,TRANSPOSE('Investment Inc.'!$C10:$D10))</f>
        <v>7.2500000000000009E-2</v>
      </c>
      <c r="FD18" s="24" cm="1">
        <f t="array" ref="FD18">SUMPRODUCT(FD$7:FD$8,TRANSPOSE('Investment Inc.'!$C10:$D10))</f>
        <v>7.5000000000000011E-2</v>
      </c>
      <c r="FE18" s="24" cm="1">
        <f t="array" ref="FE18">SUMPRODUCT(FE$7:FE$8,TRANSPOSE('Investment Inc.'!$C10:$D10))</f>
        <v>8.0000000000000016E-2</v>
      </c>
      <c r="FF18" s="24" cm="1">
        <f t="array" ref="FF18">SUMPRODUCT(FF$7:FF$8,TRANSPOSE('Investment Inc.'!$C10:$D10))</f>
        <v>9.5000000000000001E-2</v>
      </c>
      <c r="FG18" s="24" cm="1">
        <f t="array" ref="FG18">SUMPRODUCT(FG$7:FG$8,TRANSPOSE('Investment Inc.'!$C10:$D10))</f>
        <v>6.7500000000000004E-2</v>
      </c>
      <c r="FH18" s="24" cm="1">
        <f t="array" ref="FH18">SUMPRODUCT(FH$7:FH$8,TRANSPOSE('Investment Inc.'!$C10:$D10))</f>
        <v>8.0000000000000016E-2</v>
      </c>
      <c r="FI18" s="24" cm="1">
        <f t="array" ref="FI18">SUMPRODUCT(FI$7:FI$8,TRANSPOSE('Investment Inc.'!$C10:$D10))</f>
        <v>7.7500000000000013E-2</v>
      </c>
      <c r="FJ18" s="24" cm="1">
        <f t="array" ref="FJ18">SUMPRODUCT(FJ$7:FJ$8,TRANSPOSE('Investment Inc.'!$C10:$D10))</f>
        <v>7.7500000000000013E-2</v>
      </c>
      <c r="FK18" s="24" cm="1">
        <f t="array" ref="FK18">SUMPRODUCT(FK$7:FK$8,TRANSPOSE('Investment Inc.'!$C10:$D10))</f>
        <v>7.2500000000000009E-2</v>
      </c>
      <c r="FL18" s="24" cm="1">
        <f t="array" ref="FL18">SUMPRODUCT(FL$7:FL$8,TRANSPOSE('Investment Inc.'!$C10:$D10))</f>
        <v>8.2500000000000018E-2</v>
      </c>
      <c r="FM18" s="24" cm="1">
        <f t="array" ref="FM18">SUMPRODUCT(FM$7:FM$8,TRANSPOSE('Investment Inc.'!$C10:$D10))</f>
        <v>8.5000000000000006E-2</v>
      </c>
      <c r="FN18" s="24" cm="1">
        <f t="array" ref="FN18">SUMPRODUCT(FN$7:FN$8,TRANSPOSE('Investment Inc.'!$C10:$D10))</f>
        <v>7.2500000000000009E-2</v>
      </c>
      <c r="FO18" s="24" cm="1">
        <f t="array" ref="FO18">SUMPRODUCT(FO$7:FO$8,TRANSPOSE('Investment Inc.'!$C10:$D10))</f>
        <v>0.10250000000000001</v>
      </c>
      <c r="FP18" s="24" cm="1">
        <f t="array" ref="FP18">SUMPRODUCT(FP$7:FP$8,TRANSPOSE('Investment Inc.'!$C10:$D10))</f>
        <v>7.5000000000000011E-2</v>
      </c>
      <c r="FQ18" s="24" cm="1">
        <f t="array" ref="FQ18">SUMPRODUCT(FQ$7:FQ$8,TRANSPOSE('Investment Inc.'!$C10:$D10))</f>
        <v>6.5000000000000002E-2</v>
      </c>
      <c r="FR18" s="24" cm="1">
        <f t="array" ref="FR18">SUMPRODUCT(FR$7:FR$8,TRANSPOSE('Investment Inc.'!$C10:$D10))</f>
        <v>7.2500000000000009E-2</v>
      </c>
      <c r="FS18" s="24" cm="1">
        <f t="array" ref="FS18">SUMPRODUCT(FS$7:FS$8,TRANSPOSE('Investment Inc.'!$C10:$D10))</f>
        <v>0.1075</v>
      </c>
      <c r="FT18" s="24" cm="1">
        <f t="array" ref="FT18">SUMPRODUCT(FT$7:FT$8,TRANSPOSE('Investment Inc.'!$C10:$D10))</f>
        <v>7.2500000000000009E-2</v>
      </c>
      <c r="FU18" s="24" cm="1">
        <f t="array" ref="FU18">SUMPRODUCT(FU$7:FU$8,TRANSPOSE('Investment Inc.'!$C10:$D10))</f>
        <v>8.0000000000000016E-2</v>
      </c>
      <c r="FV18" s="24" cm="1">
        <f t="array" ref="FV18">SUMPRODUCT(FV$7:FV$8,TRANSPOSE('Investment Inc.'!$C10:$D10))</f>
        <v>0.1075</v>
      </c>
      <c r="FW18" s="24" cm="1">
        <f t="array" ref="FW18">SUMPRODUCT(FW$7:FW$8,TRANSPOSE('Investment Inc.'!$C10:$D10))</f>
        <v>6.7500000000000004E-2</v>
      </c>
      <c r="FX18" s="24" cm="1">
        <f t="array" ref="FX18">SUMPRODUCT(FX$7:FX$8,TRANSPOSE('Investment Inc.'!$C10:$D10))</f>
        <v>9.5000000000000001E-2</v>
      </c>
      <c r="FY18" s="24" cm="1">
        <f t="array" ref="FY18">SUMPRODUCT(FY$7:FY$8,TRANSPOSE('Investment Inc.'!$C10:$D10))</f>
        <v>6.25E-2</v>
      </c>
      <c r="FZ18" s="24" cm="1">
        <f t="array" ref="FZ18">SUMPRODUCT(FZ$7:FZ$8,TRANSPOSE('Investment Inc.'!$C10:$D10))</f>
        <v>7.2500000000000009E-2</v>
      </c>
      <c r="GA18" s="24" cm="1">
        <f t="array" ref="GA18">SUMPRODUCT(GA$7:GA$8,TRANSPOSE('Investment Inc.'!$C10:$D10))</f>
        <v>8.2500000000000018E-2</v>
      </c>
      <c r="GB18" s="24" cm="1">
        <f t="array" ref="GB18">SUMPRODUCT(GB$7:GB$8,TRANSPOSE('Investment Inc.'!$C10:$D10))</f>
        <v>6.5000000000000002E-2</v>
      </c>
      <c r="GC18" s="24" cm="1">
        <f t="array" ref="GC18">SUMPRODUCT(GC$7:GC$8,TRANSPOSE('Investment Inc.'!$C10:$D10))</f>
        <v>8.7500000000000008E-2</v>
      </c>
      <c r="GD18" s="24" cm="1">
        <f t="array" ref="GD18">SUMPRODUCT(GD$7:GD$8,TRANSPOSE('Investment Inc.'!$C10:$D10))</f>
        <v>9.7500000000000003E-2</v>
      </c>
      <c r="GE18" s="24" cm="1">
        <f t="array" ref="GE18">SUMPRODUCT(GE$7:GE$8,TRANSPOSE('Investment Inc.'!$C10:$D10))</f>
        <v>0.11</v>
      </c>
      <c r="GF18" s="24" cm="1">
        <f t="array" ref="GF18">SUMPRODUCT(GF$7:GF$8,TRANSPOSE('Investment Inc.'!$C10:$D10))</f>
        <v>6.25E-2</v>
      </c>
      <c r="GG18" s="24" cm="1">
        <f t="array" ref="GG18">SUMPRODUCT(GG$7:GG$8,TRANSPOSE('Investment Inc.'!$C10:$D10))</f>
        <v>9.7500000000000003E-2</v>
      </c>
      <c r="GH18" s="24" cm="1">
        <f t="array" ref="GH18">SUMPRODUCT(GH$7:GH$8,TRANSPOSE('Investment Inc.'!$C10:$D10))</f>
        <v>8.5000000000000006E-2</v>
      </c>
      <c r="GI18" s="24" cm="1">
        <f t="array" ref="GI18">SUMPRODUCT(GI$7:GI$8,TRANSPOSE('Investment Inc.'!$C10:$D10))</f>
        <v>7.2500000000000009E-2</v>
      </c>
      <c r="GJ18" s="24" cm="1">
        <f t="array" ref="GJ18">SUMPRODUCT(GJ$7:GJ$8,TRANSPOSE('Investment Inc.'!$C10:$D10))</f>
        <v>9.0000000000000011E-2</v>
      </c>
      <c r="GK18" s="24" cm="1">
        <f t="array" ref="GK18">SUMPRODUCT(GK$7:GK$8,TRANSPOSE('Investment Inc.'!$C10:$D10))</f>
        <v>0.10250000000000001</v>
      </c>
      <c r="GL18" s="24" cm="1">
        <f t="array" ref="GL18">SUMPRODUCT(GL$7:GL$8,TRANSPOSE('Investment Inc.'!$C10:$D10))</f>
        <v>6.5000000000000002E-2</v>
      </c>
      <c r="GM18" s="24" cm="1">
        <f t="array" ref="GM18">SUMPRODUCT(GM$7:GM$8,TRANSPOSE('Investment Inc.'!$C10:$D10))</f>
        <v>6.7500000000000004E-2</v>
      </c>
      <c r="GN18" s="24" cm="1">
        <f t="array" ref="GN18">SUMPRODUCT(GN$7:GN$8,TRANSPOSE('Investment Inc.'!$C10:$D10))</f>
        <v>7.0000000000000007E-2</v>
      </c>
      <c r="GO18" s="24" cm="1">
        <f t="array" ref="GO18">SUMPRODUCT(GO$7:GO$8,TRANSPOSE('Investment Inc.'!$C10:$D10))</f>
        <v>6.25E-2</v>
      </c>
      <c r="GP18" s="24" cm="1">
        <f t="array" ref="GP18">SUMPRODUCT(GP$7:GP$8,TRANSPOSE('Investment Inc.'!$C10:$D10))</f>
        <v>9.2500000000000013E-2</v>
      </c>
      <c r="GQ18" s="24" cm="1">
        <f t="array" ref="GQ18">SUMPRODUCT(GQ$7:GQ$8,TRANSPOSE('Investment Inc.'!$C10:$D10))</f>
        <v>9.7500000000000003E-2</v>
      </c>
      <c r="GR18" s="24" cm="1">
        <f t="array" ref="GR18">SUMPRODUCT(GR$7:GR$8,TRANSPOSE('Investment Inc.'!$C10:$D10))</f>
        <v>8.5000000000000006E-2</v>
      </c>
      <c r="GS18" s="24" cm="1">
        <f t="array" ref="GS18">SUMPRODUCT(GS$7:GS$8,TRANSPOSE('Investment Inc.'!$C10:$D10))</f>
        <v>7.0000000000000007E-2</v>
      </c>
      <c r="GT18" s="24" cm="1">
        <f t="array" ref="GT18">SUMPRODUCT(GT$7:GT$8,TRANSPOSE('Investment Inc.'!$C10:$D10))</f>
        <v>7.7500000000000013E-2</v>
      </c>
      <c r="GU18" s="24" cm="1">
        <f t="array" ref="GU18">SUMPRODUCT(GU$7:GU$8,TRANSPOSE('Investment Inc.'!$C10:$D10))</f>
        <v>6.25E-2</v>
      </c>
      <c r="GV18" s="24" cm="1">
        <f t="array" ref="GV18">SUMPRODUCT(GV$7:GV$8,TRANSPOSE('Investment Inc.'!$C10:$D10))</f>
        <v>7.0000000000000007E-2</v>
      </c>
      <c r="GW18" s="24" cm="1">
        <f t="array" ref="GW18">SUMPRODUCT(GW$7:GW$8,TRANSPOSE('Investment Inc.'!$C10:$D10))</f>
        <v>0.11</v>
      </c>
      <c r="GX18" s="24" cm="1">
        <f t="array" ref="GX18">SUMPRODUCT(GX$7:GX$8,TRANSPOSE('Investment Inc.'!$C10:$D10))</f>
        <v>6.7500000000000004E-2</v>
      </c>
      <c r="GY18" s="24" cm="1">
        <f t="array" ref="GY18">SUMPRODUCT(GY$7:GY$8,TRANSPOSE('Investment Inc.'!$C10:$D10))</f>
        <v>7.0000000000000007E-2</v>
      </c>
      <c r="GZ18" s="24" cm="1">
        <f t="array" ref="GZ18">SUMPRODUCT(GZ$7:GZ$8,TRANSPOSE('Investment Inc.'!$C10:$D10))</f>
        <v>7.0000000000000007E-2</v>
      </c>
      <c r="HA18" s="24" cm="1">
        <f t="array" ref="HA18">SUMPRODUCT(HA$7:HA$8,TRANSPOSE('Investment Inc.'!$C10:$D10))</f>
        <v>9.2500000000000013E-2</v>
      </c>
      <c r="HB18" s="24" cm="1">
        <f t="array" ref="HB18">SUMPRODUCT(HB$7:HB$8,TRANSPOSE('Investment Inc.'!$C10:$D10))</f>
        <v>9.2500000000000013E-2</v>
      </c>
      <c r="HC18" s="24" cm="1">
        <f t="array" ref="HC18">SUMPRODUCT(HC$7:HC$8,TRANSPOSE('Investment Inc.'!$C10:$D10))</f>
        <v>9.7500000000000003E-2</v>
      </c>
      <c r="HD18" s="24" cm="1">
        <f t="array" ref="HD18">SUMPRODUCT(HD$7:HD$8,TRANSPOSE('Investment Inc.'!$C10:$D10))</f>
        <v>9.0000000000000011E-2</v>
      </c>
      <c r="HE18" s="24" cm="1">
        <f t="array" ref="HE18">SUMPRODUCT(HE$7:HE$8,TRANSPOSE('Investment Inc.'!$C10:$D10))</f>
        <v>6.7500000000000004E-2</v>
      </c>
      <c r="HF18" s="24" cm="1">
        <f t="array" ref="HF18">SUMPRODUCT(HF$7:HF$8,TRANSPOSE('Investment Inc.'!$C10:$D10))</f>
        <v>8.0000000000000016E-2</v>
      </c>
      <c r="HG18" s="24" cm="1">
        <f t="array" ref="HG18">SUMPRODUCT(HG$7:HG$8,TRANSPOSE('Investment Inc.'!$C10:$D10))</f>
        <v>6.0000000000000005E-2</v>
      </c>
      <c r="HH18" s="24" cm="1">
        <f t="array" ref="HH18">SUMPRODUCT(HH$7:HH$8,TRANSPOSE('Investment Inc.'!$C10:$D10))</f>
        <v>8.5000000000000006E-2</v>
      </c>
      <c r="HI18" s="24" cm="1">
        <f t="array" ref="HI18">SUMPRODUCT(HI$7:HI$8,TRANSPOSE('Investment Inc.'!$C10:$D10))</f>
        <v>7.7500000000000013E-2</v>
      </c>
      <c r="HJ18" s="24" cm="1">
        <f t="array" ref="HJ18">SUMPRODUCT(HJ$7:HJ$8,TRANSPOSE('Investment Inc.'!$C10:$D10))</f>
        <v>7.0000000000000007E-2</v>
      </c>
      <c r="HK18" s="24" cm="1">
        <f t="array" ref="HK18">SUMPRODUCT(HK$7:HK$8,TRANSPOSE('Investment Inc.'!$C10:$D10))</f>
        <v>6.5000000000000002E-2</v>
      </c>
      <c r="HL18" s="24" cm="1">
        <f t="array" ref="HL18">SUMPRODUCT(HL$7:HL$8,TRANSPOSE('Investment Inc.'!$C10:$D10))</f>
        <v>8.0000000000000016E-2</v>
      </c>
      <c r="HM18" s="24" cm="1">
        <f t="array" ref="HM18">SUMPRODUCT(HM$7:HM$8,TRANSPOSE('Investment Inc.'!$C10:$D10))</f>
        <v>9.5000000000000001E-2</v>
      </c>
      <c r="HN18" s="24" cm="1">
        <f t="array" ref="HN18">SUMPRODUCT(HN$7:HN$8,TRANSPOSE('Investment Inc.'!$C10:$D10))</f>
        <v>0.1075</v>
      </c>
      <c r="HO18" s="24" cm="1">
        <f t="array" ref="HO18">SUMPRODUCT(HO$7:HO$8,TRANSPOSE('Investment Inc.'!$C10:$D10))</f>
        <v>8.0000000000000016E-2</v>
      </c>
      <c r="HP18" s="24" cm="1">
        <f t="array" ref="HP18">SUMPRODUCT(HP$7:HP$8,TRANSPOSE('Investment Inc.'!$C10:$D10))</f>
        <v>8.5000000000000006E-2</v>
      </c>
      <c r="HQ18" s="24" cm="1">
        <f t="array" ref="HQ18">SUMPRODUCT(HQ$7:HQ$8,TRANSPOSE('Investment Inc.'!$C10:$D10))</f>
        <v>6.25E-2</v>
      </c>
      <c r="HR18" s="24" cm="1">
        <f t="array" ref="HR18">SUMPRODUCT(HR$7:HR$8,TRANSPOSE('Investment Inc.'!$C10:$D10))</f>
        <v>9.0000000000000011E-2</v>
      </c>
      <c r="HS18" s="24" cm="1">
        <f t="array" ref="HS18">SUMPRODUCT(HS$7:HS$8,TRANSPOSE('Investment Inc.'!$C10:$D10))</f>
        <v>0.10250000000000001</v>
      </c>
      <c r="HT18" s="24" cm="1">
        <f t="array" ref="HT18">SUMPRODUCT(HT$7:HT$8,TRANSPOSE('Investment Inc.'!$C10:$D10))</f>
        <v>9.2500000000000013E-2</v>
      </c>
      <c r="HU18" s="24" cm="1">
        <f t="array" ref="HU18">SUMPRODUCT(HU$7:HU$8,TRANSPOSE('Investment Inc.'!$C10:$D10))</f>
        <v>7.5000000000000011E-2</v>
      </c>
      <c r="HV18" s="24" cm="1">
        <f t="array" ref="HV18">SUMPRODUCT(HV$7:HV$8,TRANSPOSE('Investment Inc.'!$C10:$D10))</f>
        <v>9.5000000000000001E-2</v>
      </c>
      <c r="HW18" s="24" cm="1">
        <f t="array" ref="HW18">SUMPRODUCT(HW$7:HW$8,TRANSPOSE('Investment Inc.'!$C10:$D10))</f>
        <v>6.0000000000000005E-2</v>
      </c>
      <c r="HX18" s="24" cm="1">
        <f t="array" ref="HX18">SUMPRODUCT(HX$7:HX$8,TRANSPOSE('Investment Inc.'!$C10:$D10))</f>
        <v>6.5000000000000002E-2</v>
      </c>
      <c r="HY18" s="24" cm="1">
        <f t="array" ref="HY18">SUMPRODUCT(HY$7:HY$8,TRANSPOSE('Investment Inc.'!$C10:$D10))</f>
        <v>7.7500000000000013E-2</v>
      </c>
      <c r="HZ18" s="24" cm="1">
        <f t="array" ref="HZ18">SUMPRODUCT(HZ$7:HZ$8,TRANSPOSE('Investment Inc.'!$C10:$D10))</f>
        <v>9.2500000000000013E-2</v>
      </c>
      <c r="IA18" s="24" cm="1">
        <f t="array" ref="IA18">SUMPRODUCT(IA$7:IA$8,TRANSPOSE('Investment Inc.'!$C10:$D10))</f>
        <v>8.5000000000000006E-2</v>
      </c>
      <c r="IB18" s="24" cm="1">
        <f t="array" ref="IB18">SUMPRODUCT(IB$7:IB$8,TRANSPOSE('Investment Inc.'!$C10:$D10))</f>
        <v>8.0000000000000016E-2</v>
      </c>
      <c r="IC18" s="24" cm="1">
        <f t="array" ref="IC18">SUMPRODUCT(IC$7:IC$8,TRANSPOSE('Investment Inc.'!$C10:$D10))</f>
        <v>7.2500000000000009E-2</v>
      </c>
      <c r="ID18" s="24" cm="1">
        <f t="array" ref="ID18">SUMPRODUCT(ID$7:ID$8,TRANSPOSE('Investment Inc.'!$C10:$D10))</f>
        <v>8.7500000000000008E-2</v>
      </c>
      <c r="IE18" s="24" cm="1">
        <f t="array" ref="IE18">SUMPRODUCT(IE$7:IE$8,TRANSPOSE('Investment Inc.'!$C10:$D10))</f>
        <v>8.5000000000000006E-2</v>
      </c>
      <c r="IF18" s="24" cm="1">
        <f t="array" ref="IF18">SUMPRODUCT(IF$7:IF$8,TRANSPOSE('Investment Inc.'!$C10:$D10))</f>
        <v>6.0000000000000005E-2</v>
      </c>
      <c r="IG18" s="24" cm="1">
        <f t="array" ref="IG18">SUMPRODUCT(IG$7:IG$8,TRANSPOSE('Investment Inc.'!$C10:$D10))</f>
        <v>0.10500000000000001</v>
      </c>
      <c r="IH18" s="24" cm="1">
        <f t="array" ref="IH18">SUMPRODUCT(IH$7:IH$8,TRANSPOSE('Investment Inc.'!$C10:$D10))</f>
        <v>6.0000000000000005E-2</v>
      </c>
      <c r="II18" s="24" cm="1">
        <f t="array" ref="II18">SUMPRODUCT(II$7:II$8,TRANSPOSE('Investment Inc.'!$C10:$D10))</f>
        <v>9.2500000000000013E-2</v>
      </c>
      <c r="IJ18" s="24" cm="1">
        <f t="array" ref="IJ18">SUMPRODUCT(IJ$7:IJ$8,TRANSPOSE('Investment Inc.'!$C10:$D10))</f>
        <v>8.5000000000000006E-2</v>
      </c>
      <c r="IK18" s="24" cm="1">
        <f t="array" ref="IK18">SUMPRODUCT(IK$7:IK$8,TRANSPOSE('Investment Inc.'!$C10:$D10))</f>
        <v>6.7500000000000004E-2</v>
      </c>
      <c r="IL18" s="24" cm="1">
        <f t="array" ref="IL18">SUMPRODUCT(IL$7:IL$8,TRANSPOSE('Investment Inc.'!$C10:$D10))</f>
        <v>0.1075</v>
      </c>
      <c r="IM18" s="24" cm="1">
        <f t="array" ref="IM18">SUMPRODUCT(IM$7:IM$8,TRANSPOSE('Investment Inc.'!$C10:$D10))</f>
        <v>9.7500000000000003E-2</v>
      </c>
      <c r="IN18" s="24" cm="1">
        <f t="array" ref="IN18">SUMPRODUCT(IN$7:IN$8,TRANSPOSE('Investment Inc.'!$C10:$D10))</f>
        <v>0.10250000000000001</v>
      </c>
      <c r="IO18" s="24" cm="1">
        <f t="array" ref="IO18">SUMPRODUCT(IO$7:IO$8,TRANSPOSE('Investment Inc.'!$C10:$D10))</f>
        <v>9.5000000000000001E-2</v>
      </c>
      <c r="IP18" s="24" cm="1">
        <f t="array" ref="IP18">SUMPRODUCT(IP$7:IP$8,TRANSPOSE('Investment Inc.'!$C10:$D10))</f>
        <v>8.5000000000000006E-2</v>
      </c>
      <c r="IQ18" s="24" cm="1">
        <f t="array" ref="IQ18">SUMPRODUCT(IQ$7:IQ$8,TRANSPOSE('Investment Inc.'!$C10:$D10))</f>
        <v>0.1</v>
      </c>
      <c r="IR18" s="24" cm="1">
        <f t="array" ref="IR18">SUMPRODUCT(IR$7:IR$8,TRANSPOSE('Investment Inc.'!$C10:$D10))</f>
        <v>8.7500000000000008E-2</v>
      </c>
    </row>
    <row r="19" spans="1:252" s="7" customFormat="1" ht="15" customHeight="1" x14ac:dyDescent="0.35">
      <c r="A19" s="2"/>
      <c r="B19" s="13">
        <f t="shared" si="0"/>
        <v>2018</v>
      </c>
      <c r="C19" s="24" cm="1">
        <f t="array" ref="C19">SUMPRODUCT(C$7:C$8,TRANSPOSE('Investment Inc.'!$C11:$D11))</f>
        <v>7.3000000000000009E-2</v>
      </c>
      <c r="D19" s="24" cm="1">
        <f t="array" ref="D19">SUMPRODUCT(D$7:D$8,TRANSPOSE('Investment Inc.'!$C11:$D11))</f>
        <v>0.14450000000000002</v>
      </c>
      <c r="E19" s="24" cm="1">
        <f t="array" ref="E19">SUMPRODUCT(E$7:E$8,TRANSPOSE('Investment Inc.'!$C11:$D11))</f>
        <v>0.1055</v>
      </c>
      <c r="F19" s="24" cm="1">
        <f t="array" ref="F19">SUMPRODUCT(F$7:F$8,TRANSPOSE('Investment Inc.'!$C11:$D11))</f>
        <v>0.17050000000000001</v>
      </c>
      <c r="G19" s="24" cm="1">
        <f t="array" ref="G19">SUMPRODUCT(G$7:G$8,TRANSPOSE('Investment Inc.'!$C11:$D11))</f>
        <v>8.6000000000000021E-2</v>
      </c>
      <c r="H19" s="24" cm="1">
        <f t="array" ref="H19">SUMPRODUCT(H$7:H$8,TRANSPOSE('Investment Inc.'!$C11:$D11))</f>
        <v>0.13799999999999998</v>
      </c>
      <c r="I19" s="24" cm="1">
        <f t="array" ref="I19">SUMPRODUCT(I$7:I$8,TRANSPOSE('Investment Inc.'!$C11:$D11))</f>
        <v>6.0000000000000005E-2</v>
      </c>
      <c r="J19" s="24" cm="1">
        <f t="array" ref="J19">SUMPRODUCT(J$7:J$8,TRANSPOSE('Investment Inc.'!$C11:$D11))</f>
        <v>0.125</v>
      </c>
      <c r="K19" s="24" cm="1">
        <f t="array" ref="K19">SUMPRODUCT(K$7:K$8,TRANSPOSE('Investment Inc.'!$C11:$D11))</f>
        <v>7.9500000000000001E-2</v>
      </c>
      <c r="L19" s="24" cm="1">
        <f t="array" ref="L19">SUMPRODUCT(L$7:L$8,TRANSPOSE('Investment Inc.'!$C11:$D11))</f>
        <v>0.11850000000000002</v>
      </c>
      <c r="M19" s="24" cm="1">
        <f t="array" ref="M19">SUMPRODUCT(M$7:M$8,TRANSPOSE('Investment Inc.'!$C11:$D11))</f>
        <v>0.1835</v>
      </c>
      <c r="N19" s="24" cm="1">
        <f t="array" ref="N19">SUMPRODUCT(N$7:N$8,TRANSPOSE('Investment Inc.'!$C11:$D11))</f>
        <v>0.16400000000000003</v>
      </c>
      <c r="O19" s="24" cm="1">
        <f t="array" ref="O19">SUMPRODUCT(O$7:O$8,TRANSPOSE('Investment Inc.'!$C11:$D11))</f>
        <v>6.6500000000000004E-2</v>
      </c>
      <c r="P19" s="24" cm="1">
        <f t="array" ref="P19">SUMPRODUCT(P$7:P$8,TRANSPOSE('Investment Inc.'!$C11:$D11))</f>
        <v>0.13799999999999998</v>
      </c>
      <c r="Q19" s="24" cm="1">
        <f t="array" ref="Q19">SUMPRODUCT(Q$7:Q$8,TRANSPOSE('Investment Inc.'!$C11:$D11))</f>
        <v>0.13150000000000001</v>
      </c>
      <c r="R19" s="24" cm="1">
        <f t="array" ref="R19">SUMPRODUCT(R$7:R$8,TRANSPOSE('Investment Inc.'!$C11:$D11))</f>
        <v>0.151</v>
      </c>
      <c r="S19" s="24" cm="1">
        <f t="array" ref="S19">SUMPRODUCT(S$7:S$8,TRANSPOSE('Investment Inc.'!$C11:$D11))</f>
        <v>9.9000000000000005E-2</v>
      </c>
      <c r="T19" s="24" cm="1">
        <f t="array" ref="T19">SUMPRODUCT(T$7:T$8,TRANSPOSE('Investment Inc.'!$C11:$D11))</f>
        <v>0.151</v>
      </c>
      <c r="U19" s="24" cm="1">
        <f t="array" ref="U19">SUMPRODUCT(U$7:U$8,TRANSPOSE('Investment Inc.'!$C11:$D11))</f>
        <v>0.16400000000000003</v>
      </c>
      <c r="V19" s="24" cm="1">
        <f t="array" ref="V19">SUMPRODUCT(V$7:V$8,TRANSPOSE('Investment Inc.'!$C11:$D11))</f>
        <v>6.6500000000000004E-2</v>
      </c>
      <c r="W19" s="24" cm="1">
        <f t="array" ref="W19">SUMPRODUCT(W$7:W$8,TRANSPOSE('Investment Inc.'!$C11:$D11))</f>
        <v>0.151</v>
      </c>
      <c r="X19" s="24" cm="1">
        <f t="array" ref="X19">SUMPRODUCT(X$7:X$8,TRANSPOSE('Investment Inc.'!$C11:$D11))</f>
        <v>0.13799999999999998</v>
      </c>
      <c r="Y19" s="24" cm="1">
        <f t="array" ref="Y19">SUMPRODUCT(Y$7:Y$8,TRANSPOSE('Investment Inc.'!$C11:$D11))</f>
        <v>9.2499999999999999E-2</v>
      </c>
      <c r="Z19" s="24" cm="1">
        <f t="array" ref="Z19">SUMPRODUCT(Z$7:Z$8,TRANSPOSE('Investment Inc.'!$C11:$D11))</f>
        <v>7.9500000000000001E-2</v>
      </c>
      <c r="AA19" s="24" cm="1">
        <f t="array" ref="AA19">SUMPRODUCT(AA$7:AA$8,TRANSPOSE('Investment Inc.'!$C11:$D11))</f>
        <v>0.14450000000000002</v>
      </c>
      <c r="AB19" s="24" cm="1">
        <f t="array" ref="AB19">SUMPRODUCT(AB$7:AB$8,TRANSPOSE('Investment Inc.'!$C11:$D11))</f>
        <v>0.13150000000000001</v>
      </c>
      <c r="AC19" s="24" cm="1">
        <f t="array" ref="AC19">SUMPRODUCT(AC$7:AC$8,TRANSPOSE('Investment Inc.'!$C11:$D11))</f>
        <v>0.125</v>
      </c>
      <c r="AD19" s="24" cm="1">
        <f t="array" ref="AD19">SUMPRODUCT(AD$7:AD$8,TRANSPOSE('Investment Inc.'!$C11:$D11))</f>
        <v>0.11850000000000002</v>
      </c>
      <c r="AE19" s="24" cm="1">
        <f t="array" ref="AE19">SUMPRODUCT(AE$7:AE$8,TRANSPOSE('Investment Inc.'!$C11:$D11))</f>
        <v>0.11850000000000002</v>
      </c>
      <c r="AF19" s="24" cm="1">
        <f t="array" ref="AF19">SUMPRODUCT(AF$7:AF$8,TRANSPOSE('Investment Inc.'!$C11:$D11))</f>
        <v>0.13799999999999998</v>
      </c>
      <c r="AG19" s="24" cm="1">
        <f t="array" ref="AG19">SUMPRODUCT(AG$7:AG$8,TRANSPOSE('Investment Inc.'!$C11:$D11))</f>
        <v>0.13150000000000001</v>
      </c>
      <c r="AH19" s="24" cm="1">
        <f t="array" ref="AH19">SUMPRODUCT(AH$7:AH$8,TRANSPOSE('Investment Inc.'!$C11:$D11))</f>
        <v>9.9000000000000005E-2</v>
      </c>
      <c r="AI19" s="24" cm="1">
        <f t="array" ref="AI19">SUMPRODUCT(AI$7:AI$8,TRANSPOSE('Investment Inc.'!$C11:$D11))</f>
        <v>0.151</v>
      </c>
      <c r="AJ19" s="24" cm="1">
        <f t="array" ref="AJ19">SUMPRODUCT(AJ$7:AJ$8,TRANSPOSE('Investment Inc.'!$C11:$D11))</f>
        <v>0.17050000000000001</v>
      </c>
      <c r="AK19" s="24" cm="1">
        <f t="array" ref="AK19">SUMPRODUCT(AK$7:AK$8,TRANSPOSE('Investment Inc.'!$C11:$D11))</f>
        <v>9.2499999999999999E-2</v>
      </c>
      <c r="AL19" s="24" cm="1">
        <f t="array" ref="AL19">SUMPRODUCT(AL$7:AL$8,TRANSPOSE('Investment Inc.'!$C11:$D11))</f>
        <v>8.6000000000000021E-2</v>
      </c>
      <c r="AM19" s="24" cm="1">
        <f t="array" ref="AM19">SUMPRODUCT(AM$7:AM$8,TRANSPOSE('Investment Inc.'!$C11:$D11))</f>
        <v>0.11850000000000002</v>
      </c>
      <c r="AN19" s="24" cm="1">
        <f t="array" ref="AN19">SUMPRODUCT(AN$7:AN$8,TRANSPOSE('Investment Inc.'!$C11:$D11))</f>
        <v>0.14450000000000002</v>
      </c>
      <c r="AO19" s="24" cm="1">
        <f t="array" ref="AO19">SUMPRODUCT(AO$7:AO$8,TRANSPOSE('Investment Inc.'!$C11:$D11))</f>
        <v>0.16400000000000003</v>
      </c>
      <c r="AP19" s="24" cm="1">
        <f t="array" ref="AP19">SUMPRODUCT(AP$7:AP$8,TRANSPOSE('Investment Inc.'!$C11:$D11))</f>
        <v>0.17050000000000001</v>
      </c>
      <c r="AQ19" s="24" cm="1">
        <f t="array" ref="AQ19">SUMPRODUCT(AQ$7:AQ$8,TRANSPOSE('Investment Inc.'!$C11:$D11))</f>
        <v>0.19</v>
      </c>
      <c r="AR19" s="24" cm="1">
        <f t="array" ref="AR19">SUMPRODUCT(AR$7:AR$8,TRANSPOSE('Investment Inc.'!$C11:$D11))</f>
        <v>9.9000000000000005E-2</v>
      </c>
      <c r="AS19" s="24" cm="1">
        <f t="array" ref="AS19">SUMPRODUCT(AS$7:AS$8,TRANSPOSE('Investment Inc.'!$C11:$D11))</f>
        <v>0.125</v>
      </c>
      <c r="AT19" s="24" cm="1">
        <f t="array" ref="AT19">SUMPRODUCT(AT$7:AT$8,TRANSPOSE('Investment Inc.'!$C11:$D11))</f>
        <v>0.13150000000000001</v>
      </c>
      <c r="AU19" s="24" cm="1">
        <f t="array" ref="AU19">SUMPRODUCT(AU$7:AU$8,TRANSPOSE('Investment Inc.'!$C11:$D11))</f>
        <v>0.151</v>
      </c>
      <c r="AV19" s="24" cm="1">
        <f t="array" ref="AV19">SUMPRODUCT(AV$7:AV$8,TRANSPOSE('Investment Inc.'!$C11:$D11))</f>
        <v>0.1055</v>
      </c>
      <c r="AW19" s="24" cm="1">
        <f t="array" ref="AW19">SUMPRODUCT(AW$7:AW$8,TRANSPOSE('Investment Inc.'!$C11:$D11))</f>
        <v>0.13799999999999998</v>
      </c>
      <c r="AX19" s="24" cm="1">
        <f t="array" ref="AX19">SUMPRODUCT(AX$7:AX$8,TRANSPOSE('Investment Inc.'!$C11:$D11))</f>
        <v>0.15750000000000003</v>
      </c>
      <c r="AY19" s="24" cm="1">
        <f t="array" ref="AY19">SUMPRODUCT(AY$7:AY$8,TRANSPOSE('Investment Inc.'!$C11:$D11))</f>
        <v>0.15750000000000003</v>
      </c>
      <c r="AZ19" s="24" cm="1">
        <f t="array" ref="AZ19">SUMPRODUCT(AZ$7:AZ$8,TRANSPOSE('Investment Inc.'!$C11:$D11))</f>
        <v>0.15750000000000003</v>
      </c>
      <c r="BA19" s="24" cm="1">
        <f t="array" ref="BA19">SUMPRODUCT(BA$7:BA$8,TRANSPOSE('Investment Inc.'!$C11:$D11))</f>
        <v>0.17700000000000002</v>
      </c>
      <c r="BB19" s="24" cm="1">
        <f t="array" ref="BB19">SUMPRODUCT(BB$7:BB$8,TRANSPOSE('Investment Inc.'!$C11:$D11))</f>
        <v>0.17700000000000002</v>
      </c>
      <c r="BC19" s="24" cm="1">
        <f t="array" ref="BC19">SUMPRODUCT(BC$7:BC$8,TRANSPOSE('Investment Inc.'!$C11:$D11))</f>
        <v>8.6000000000000021E-2</v>
      </c>
      <c r="BD19" s="24" cm="1">
        <f t="array" ref="BD19">SUMPRODUCT(BD$7:BD$8,TRANSPOSE('Investment Inc.'!$C11:$D11))</f>
        <v>0.15750000000000003</v>
      </c>
      <c r="BE19" s="24" cm="1">
        <f t="array" ref="BE19">SUMPRODUCT(BE$7:BE$8,TRANSPOSE('Investment Inc.'!$C11:$D11))</f>
        <v>6.0000000000000005E-2</v>
      </c>
      <c r="BF19" s="24" cm="1">
        <f t="array" ref="BF19">SUMPRODUCT(BF$7:BF$8,TRANSPOSE('Investment Inc.'!$C11:$D11))</f>
        <v>8.6000000000000021E-2</v>
      </c>
      <c r="BG19" s="24" cm="1">
        <f t="array" ref="BG19">SUMPRODUCT(BG$7:BG$8,TRANSPOSE('Investment Inc.'!$C11:$D11))</f>
        <v>0.11200000000000002</v>
      </c>
      <c r="BH19" s="24" cm="1">
        <f t="array" ref="BH19">SUMPRODUCT(BH$7:BH$8,TRANSPOSE('Investment Inc.'!$C11:$D11))</f>
        <v>0.1835</v>
      </c>
      <c r="BI19" s="24" cm="1">
        <f t="array" ref="BI19">SUMPRODUCT(BI$7:BI$8,TRANSPOSE('Investment Inc.'!$C11:$D11))</f>
        <v>0.1835</v>
      </c>
      <c r="BJ19" s="24" cm="1">
        <f t="array" ref="BJ19">SUMPRODUCT(BJ$7:BJ$8,TRANSPOSE('Investment Inc.'!$C11:$D11))</f>
        <v>0.17050000000000001</v>
      </c>
      <c r="BK19" s="24" cm="1">
        <f t="array" ref="BK19">SUMPRODUCT(BK$7:BK$8,TRANSPOSE('Investment Inc.'!$C11:$D11))</f>
        <v>0.11850000000000002</v>
      </c>
      <c r="BL19" s="24" cm="1">
        <f t="array" ref="BL19">SUMPRODUCT(BL$7:BL$8,TRANSPOSE('Investment Inc.'!$C11:$D11))</f>
        <v>0.11200000000000002</v>
      </c>
      <c r="BM19" s="24" cm="1">
        <f t="array" ref="BM19">SUMPRODUCT(BM$7:BM$8,TRANSPOSE('Investment Inc.'!$C11:$D11))</f>
        <v>0.125</v>
      </c>
      <c r="BN19" s="24" cm="1">
        <f t="array" ref="BN19">SUMPRODUCT(BN$7:BN$8,TRANSPOSE('Investment Inc.'!$C11:$D11))</f>
        <v>0.13150000000000001</v>
      </c>
      <c r="BO19" s="24" cm="1">
        <f t="array" ref="BO19">SUMPRODUCT(BO$7:BO$8,TRANSPOSE('Investment Inc.'!$C11:$D11))</f>
        <v>0.11200000000000002</v>
      </c>
      <c r="BP19" s="24" cm="1">
        <f t="array" ref="BP19">SUMPRODUCT(BP$7:BP$8,TRANSPOSE('Investment Inc.'!$C11:$D11))</f>
        <v>0.14450000000000002</v>
      </c>
      <c r="BQ19" s="24" cm="1">
        <f t="array" ref="BQ19">SUMPRODUCT(BQ$7:BQ$8,TRANSPOSE('Investment Inc.'!$C11:$D11))</f>
        <v>0.17700000000000002</v>
      </c>
      <c r="BR19" s="24" cm="1">
        <f t="array" ref="BR19">SUMPRODUCT(BR$7:BR$8,TRANSPOSE('Investment Inc.'!$C11:$D11))</f>
        <v>0.17700000000000002</v>
      </c>
      <c r="BS19" s="24" cm="1">
        <f t="array" ref="BS19">SUMPRODUCT(BS$7:BS$8,TRANSPOSE('Investment Inc.'!$C11:$D11))</f>
        <v>0.13150000000000001</v>
      </c>
      <c r="BT19" s="24" cm="1">
        <f t="array" ref="BT19">SUMPRODUCT(BT$7:BT$8,TRANSPOSE('Investment Inc.'!$C11:$D11))</f>
        <v>0.14450000000000002</v>
      </c>
      <c r="BU19" s="24" cm="1">
        <f t="array" ref="BU19">SUMPRODUCT(BU$7:BU$8,TRANSPOSE('Investment Inc.'!$C11:$D11))</f>
        <v>0.13799999999999998</v>
      </c>
      <c r="BV19" s="24" cm="1">
        <f t="array" ref="BV19">SUMPRODUCT(BV$7:BV$8,TRANSPOSE('Investment Inc.'!$C11:$D11))</f>
        <v>0.11200000000000002</v>
      </c>
      <c r="BW19" s="24" cm="1">
        <f t="array" ref="BW19">SUMPRODUCT(BW$7:BW$8,TRANSPOSE('Investment Inc.'!$C11:$D11))</f>
        <v>6.6500000000000004E-2</v>
      </c>
      <c r="BX19" s="24" cm="1">
        <f t="array" ref="BX19">SUMPRODUCT(BX$7:BX$8,TRANSPOSE('Investment Inc.'!$C11:$D11))</f>
        <v>9.2499999999999999E-2</v>
      </c>
      <c r="BY19" s="24" cm="1">
        <f t="array" ref="BY19">SUMPRODUCT(BY$7:BY$8,TRANSPOSE('Investment Inc.'!$C11:$D11))</f>
        <v>0.13799999999999998</v>
      </c>
      <c r="BZ19" s="24" cm="1">
        <f t="array" ref="BZ19">SUMPRODUCT(BZ$7:BZ$8,TRANSPOSE('Investment Inc.'!$C11:$D11))</f>
        <v>0.125</v>
      </c>
      <c r="CA19" s="24" cm="1">
        <f t="array" ref="CA19">SUMPRODUCT(CA$7:CA$8,TRANSPOSE('Investment Inc.'!$C11:$D11))</f>
        <v>0.17050000000000001</v>
      </c>
      <c r="CB19" s="24" cm="1">
        <f t="array" ref="CB19">SUMPRODUCT(CB$7:CB$8,TRANSPOSE('Investment Inc.'!$C11:$D11))</f>
        <v>0.151</v>
      </c>
      <c r="CC19" s="24" cm="1">
        <f t="array" ref="CC19">SUMPRODUCT(CC$7:CC$8,TRANSPOSE('Investment Inc.'!$C11:$D11))</f>
        <v>0.11850000000000002</v>
      </c>
      <c r="CD19" s="24" cm="1">
        <f t="array" ref="CD19">SUMPRODUCT(CD$7:CD$8,TRANSPOSE('Investment Inc.'!$C11:$D11))</f>
        <v>9.2499999999999999E-2</v>
      </c>
      <c r="CE19" s="24" cm="1">
        <f t="array" ref="CE19">SUMPRODUCT(CE$7:CE$8,TRANSPOSE('Investment Inc.'!$C11:$D11))</f>
        <v>6.0000000000000005E-2</v>
      </c>
      <c r="CF19" s="24" cm="1">
        <f t="array" ref="CF19">SUMPRODUCT(CF$7:CF$8,TRANSPOSE('Investment Inc.'!$C11:$D11))</f>
        <v>0.11850000000000002</v>
      </c>
      <c r="CG19" s="24" cm="1">
        <f t="array" ref="CG19">SUMPRODUCT(CG$7:CG$8,TRANSPOSE('Investment Inc.'!$C11:$D11))</f>
        <v>7.9500000000000001E-2</v>
      </c>
      <c r="CH19" s="24" cm="1">
        <f t="array" ref="CH19">SUMPRODUCT(CH$7:CH$8,TRANSPOSE('Investment Inc.'!$C11:$D11))</f>
        <v>9.2499999999999999E-2</v>
      </c>
      <c r="CI19" s="24" cm="1">
        <f t="array" ref="CI19">SUMPRODUCT(CI$7:CI$8,TRANSPOSE('Investment Inc.'!$C11:$D11))</f>
        <v>0.11850000000000002</v>
      </c>
      <c r="CJ19" s="24" cm="1">
        <f t="array" ref="CJ19">SUMPRODUCT(CJ$7:CJ$8,TRANSPOSE('Investment Inc.'!$C11:$D11))</f>
        <v>0.11200000000000002</v>
      </c>
      <c r="CK19" s="24" cm="1">
        <f t="array" ref="CK19">SUMPRODUCT(CK$7:CK$8,TRANSPOSE('Investment Inc.'!$C11:$D11))</f>
        <v>7.3000000000000009E-2</v>
      </c>
      <c r="CL19" s="24" cm="1">
        <f t="array" ref="CL19">SUMPRODUCT(CL$7:CL$8,TRANSPOSE('Investment Inc.'!$C11:$D11))</f>
        <v>0.17700000000000002</v>
      </c>
      <c r="CM19" s="24" cm="1">
        <f t="array" ref="CM19">SUMPRODUCT(CM$7:CM$8,TRANSPOSE('Investment Inc.'!$C11:$D11))</f>
        <v>0.16400000000000003</v>
      </c>
      <c r="CN19" s="24" cm="1">
        <f t="array" ref="CN19">SUMPRODUCT(CN$7:CN$8,TRANSPOSE('Investment Inc.'!$C11:$D11))</f>
        <v>0.17700000000000002</v>
      </c>
      <c r="CO19" s="24" cm="1">
        <f t="array" ref="CO19">SUMPRODUCT(CO$7:CO$8,TRANSPOSE('Investment Inc.'!$C11:$D11))</f>
        <v>0.16400000000000003</v>
      </c>
      <c r="CP19" s="24" cm="1">
        <f t="array" ref="CP19">SUMPRODUCT(CP$7:CP$8,TRANSPOSE('Investment Inc.'!$C11:$D11))</f>
        <v>6.6500000000000004E-2</v>
      </c>
      <c r="CQ19" s="24" cm="1">
        <f t="array" ref="CQ19">SUMPRODUCT(CQ$7:CQ$8,TRANSPOSE('Investment Inc.'!$C11:$D11))</f>
        <v>0.16400000000000003</v>
      </c>
      <c r="CR19" s="24" cm="1">
        <f t="array" ref="CR19">SUMPRODUCT(CR$7:CR$8,TRANSPOSE('Investment Inc.'!$C11:$D11))</f>
        <v>8.6000000000000021E-2</v>
      </c>
      <c r="CS19" s="24" cm="1">
        <f t="array" ref="CS19">SUMPRODUCT(CS$7:CS$8,TRANSPOSE('Investment Inc.'!$C11:$D11))</f>
        <v>0.11200000000000002</v>
      </c>
      <c r="CT19" s="24" cm="1">
        <f t="array" ref="CT19">SUMPRODUCT(CT$7:CT$8,TRANSPOSE('Investment Inc.'!$C11:$D11))</f>
        <v>0.17700000000000002</v>
      </c>
      <c r="CU19" s="24" cm="1">
        <f t="array" ref="CU19">SUMPRODUCT(CU$7:CU$8,TRANSPOSE('Investment Inc.'!$C11:$D11))</f>
        <v>0.125</v>
      </c>
      <c r="CV19" s="24" cm="1">
        <f t="array" ref="CV19">SUMPRODUCT(CV$7:CV$8,TRANSPOSE('Investment Inc.'!$C11:$D11))</f>
        <v>0.17700000000000002</v>
      </c>
      <c r="CW19" s="24" cm="1">
        <f t="array" ref="CW19">SUMPRODUCT(CW$7:CW$8,TRANSPOSE('Investment Inc.'!$C11:$D11))</f>
        <v>0.11850000000000002</v>
      </c>
      <c r="CX19" s="24" cm="1">
        <f t="array" ref="CX19">SUMPRODUCT(CX$7:CX$8,TRANSPOSE('Investment Inc.'!$C11:$D11))</f>
        <v>0.13799999999999998</v>
      </c>
      <c r="CY19" s="24" cm="1">
        <f t="array" ref="CY19">SUMPRODUCT(CY$7:CY$8,TRANSPOSE('Investment Inc.'!$C11:$D11))</f>
        <v>0.151</v>
      </c>
      <c r="CZ19" s="24" cm="1">
        <f t="array" ref="CZ19">SUMPRODUCT(CZ$7:CZ$8,TRANSPOSE('Investment Inc.'!$C11:$D11))</f>
        <v>0.13799999999999998</v>
      </c>
      <c r="DA19" s="24" cm="1">
        <f t="array" ref="DA19">SUMPRODUCT(DA$7:DA$8,TRANSPOSE('Investment Inc.'!$C11:$D11))</f>
        <v>0.1055</v>
      </c>
      <c r="DB19" s="24" cm="1">
        <f t="array" ref="DB19">SUMPRODUCT(DB$7:DB$8,TRANSPOSE('Investment Inc.'!$C11:$D11))</f>
        <v>0.151</v>
      </c>
      <c r="DC19" s="24" cm="1">
        <f t="array" ref="DC19">SUMPRODUCT(DC$7:DC$8,TRANSPOSE('Investment Inc.'!$C11:$D11))</f>
        <v>0.11850000000000002</v>
      </c>
      <c r="DD19" s="24" cm="1">
        <f t="array" ref="DD19">SUMPRODUCT(DD$7:DD$8,TRANSPOSE('Investment Inc.'!$C11:$D11))</f>
        <v>7.9500000000000001E-2</v>
      </c>
      <c r="DE19" s="24" cm="1">
        <f t="array" ref="DE19">SUMPRODUCT(DE$7:DE$8,TRANSPOSE('Investment Inc.'!$C11:$D11))</f>
        <v>0.1055</v>
      </c>
      <c r="DF19" s="24" cm="1">
        <f t="array" ref="DF19">SUMPRODUCT(DF$7:DF$8,TRANSPOSE('Investment Inc.'!$C11:$D11))</f>
        <v>0.11200000000000002</v>
      </c>
      <c r="DG19" s="24" cm="1">
        <f t="array" ref="DG19">SUMPRODUCT(DG$7:DG$8,TRANSPOSE('Investment Inc.'!$C11:$D11))</f>
        <v>0.1835</v>
      </c>
      <c r="DH19" s="24" cm="1">
        <f t="array" ref="DH19">SUMPRODUCT(DH$7:DH$8,TRANSPOSE('Investment Inc.'!$C11:$D11))</f>
        <v>0.13799999999999998</v>
      </c>
      <c r="DI19" s="24" cm="1">
        <f t="array" ref="DI19">SUMPRODUCT(DI$7:DI$8,TRANSPOSE('Investment Inc.'!$C11:$D11))</f>
        <v>0.125</v>
      </c>
      <c r="DJ19" s="24" cm="1">
        <f t="array" ref="DJ19">SUMPRODUCT(DJ$7:DJ$8,TRANSPOSE('Investment Inc.'!$C11:$D11))</f>
        <v>9.2499999999999999E-2</v>
      </c>
      <c r="DK19" s="24" cm="1">
        <f t="array" ref="DK19">SUMPRODUCT(DK$7:DK$8,TRANSPOSE('Investment Inc.'!$C11:$D11))</f>
        <v>0.19</v>
      </c>
      <c r="DL19" s="24" cm="1">
        <f t="array" ref="DL19">SUMPRODUCT(DL$7:DL$8,TRANSPOSE('Investment Inc.'!$C11:$D11))</f>
        <v>0.125</v>
      </c>
      <c r="DM19" s="24" cm="1">
        <f t="array" ref="DM19">SUMPRODUCT(DM$7:DM$8,TRANSPOSE('Investment Inc.'!$C11:$D11))</f>
        <v>0.151</v>
      </c>
      <c r="DN19" s="24" cm="1">
        <f t="array" ref="DN19">SUMPRODUCT(DN$7:DN$8,TRANSPOSE('Investment Inc.'!$C11:$D11))</f>
        <v>8.6000000000000021E-2</v>
      </c>
      <c r="DO19" s="24" cm="1">
        <f t="array" ref="DO19">SUMPRODUCT(DO$7:DO$8,TRANSPOSE('Investment Inc.'!$C11:$D11))</f>
        <v>0.17050000000000001</v>
      </c>
      <c r="DP19" s="24" cm="1">
        <f t="array" ref="DP19">SUMPRODUCT(DP$7:DP$8,TRANSPOSE('Investment Inc.'!$C11:$D11))</f>
        <v>8.6000000000000021E-2</v>
      </c>
      <c r="DQ19" s="24" cm="1">
        <f t="array" ref="DQ19">SUMPRODUCT(DQ$7:DQ$8,TRANSPOSE('Investment Inc.'!$C11:$D11))</f>
        <v>0.17050000000000001</v>
      </c>
      <c r="DR19" s="24" cm="1">
        <f t="array" ref="DR19">SUMPRODUCT(DR$7:DR$8,TRANSPOSE('Investment Inc.'!$C11:$D11))</f>
        <v>7.3000000000000009E-2</v>
      </c>
      <c r="DS19" s="24" cm="1">
        <f t="array" ref="DS19">SUMPRODUCT(DS$7:DS$8,TRANSPOSE('Investment Inc.'!$C11:$D11))</f>
        <v>0.17700000000000002</v>
      </c>
      <c r="DT19" s="24" cm="1">
        <f t="array" ref="DT19">SUMPRODUCT(DT$7:DT$8,TRANSPOSE('Investment Inc.'!$C11:$D11))</f>
        <v>0.1055</v>
      </c>
      <c r="DU19" s="24" cm="1">
        <f t="array" ref="DU19">SUMPRODUCT(DU$7:DU$8,TRANSPOSE('Investment Inc.'!$C11:$D11))</f>
        <v>0.13150000000000001</v>
      </c>
      <c r="DV19" s="24" cm="1">
        <f t="array" ref="DV19">SUMPRODUCT(DV$7:DV$8,TRANSPOSE('Investment Inc.'!$C11:$D11))</f>
        <v>7.9500000000000001E-2</v>
      </c>
      <c r="DW19" s="24" cm="1">
        <f t="array" ref="DW19">SUMPRODUCT(DW$7:DW$8,TRANSPOSE('Investment Inc.'!$C11:$D11))</f>
        <v>0.11850000000000002</v>
      </c>
      <c r="DX19" s="24" cm="1">
        <f t="array" ref="DX19">SUMPRODUCT(DX$7:DX$8,TRANSPOSE('Investment Inc.'!$C11:$D11))</f>
        <v>0.151</v>
      </c>
      <c r="DY19" s="24" cm="1">
        <f t="array" ref="DY19">SUMPRODUCT(DY$7:DY$8,TRANSPOSE('Investment Inc.'!$C11:$D11))</f>
        <v>0.13150000000000001</v>
      </c>
      <c r="DZ19" s="24" cm="1">
        <f t="array" ref="DZ19">SUMPRODUCT(DZ$7:DZ$8,TRANSPOSE('Investment Inc.'!$C11:$D11))</f>
        <v>6.6500000000000004E-2</v>
      </c>
      <c r="EA19" s="24" cm="1">
        <f t="array" ref="EA19">SUMPRODUCT(EA$7:EA$8,TRANSPOSE('Investment Inc.'!$C11:$D11))</f>
        <v>0.13150000000000001</v>
      </c>
      <c r="EB19" s="24" cm="1">
        <f t="array" ref="EB19">SUMPRODUCT(EB$7:EB$8,TRANSPOSE('Investment Inc.'!$C11:$D11))</f>
        <v>9.2499999999999999E-2</v>
      </c>
      <c r="EC19" s="24" cm="1">
        <f t="array" ref="EC19">SUMPRODUCT(EC$7:EC$8,TRANSPOSE('Investment Inc.'!$C11:$D11))</f>
        <v>0.125</v>
      </c>
      <c r="ED19" s="24" cm="1">
        <f t="array" ref="ED19">SUMPRODUCT(ED$7:ED$8,TRANSPOSE('Investment Inc.'!$C11:$D11))</f>
        <v>0.13150000000000001</v>
      </c>
      <c r="EE19" s="24" cm="1">
        <f t="array" ref="EE19">SUMPRODUCT(EE$7:EE$8,TRANSPOSE('Investment Inc.'!$C11:$D11))</f>
        <v>0.11850000000000002</v>
      </c>
      <c r="EF19" s="24" cm="1">
        <f t="array" ref="EF19">SUMPRODUCT(EF$7:EF$8,TRANSPOSE('Investment Inc.'!$C11:$D11))</f>
        <v>0.13799999999999998</v>
      </c>
      <c r="EG19" s="24" cm="1">
        <f t="array" ref="EG19">SUMPRODUCT(EG$7:EG$8,TRANSPOSE('Investment Inc.'!$C11:$D11))</f>
        <v>0.16400000000000003</v>
      </c>
      <c r="EH19" s="24" cm="1">
        <f t="array" ref="EH19">SUMPRODUCT(EH$7:EH$8,TRANSPOSE('Investment Inc.'!$C11:$D11))</f>
        <v>0.151</v>
      </c>
      <c r="EI19" s="24" cm="1">
        <f t="array" ref="EI19">SUMPRODUCT(EI$7:EI$8,TRANSPOSE('Investment Inc.'!$C11:$D11))</f>
        <v>0.125</v>
      </c>
      <c r="EJ19" s="24" cm="1">
        <f t="array" ref="EJ19">SUMPRODUCT(EJ$7:EJ$8,TRANSPOSE('Investment Inc.'!$C11:$D11))</f>
        <v>0.14450000000000002</v>
      </c>
      <c r="EK19" s="24" cm="1">
        <f t="array" ref="EK19">SUMPRODUCT(EK$7:EK$8,TRANSPOSE('Investment Inc.'!$C11:$D11))</f>
        <v>0.1055</v>
      </c>
      <c r="EL19" s="24" cm="1">
        <f t="array" ref="EL19">SUMPRODUCT(EL$7:EL$8,TRANSPOSE('Investment Inc.'!$C11:$D11))</f>
        <v>8.6000000000000021E-2</v>
      </c>
      <c r="EM19" s="24" cm="1">
        <f t="array" ref="EM19">SUMPRODUCT(EM$7:EM$8,TRANSPOSE('Investment Inc.'!$C11:$D11))</f>
        <v>7.3000000000000009E-2</v>
      </c>
      <c r="EN19" s="24" cm="1">
        <f t="array" ref="EN19">SUMPRODUCT(EN$7:EN$8,TRANSPOSE('Investment Inc.'!$C11:$D11))</f>
        <v>0.13799999999999998</v>
      </c>
      <c r="EO19" s="24" cm="1">
        <f t="array" ref="EO19">SUMPRODUCT(EO$7:EO$8,TRANSPOSE('Investment Inc.'!$C11:$D11))</f>
        <v>0.16400000000000003</v>
      </c>
      <c r="EP19" s="24" cm="1">
        <f t="array" ref="EP19">SUMPRODUCT(EP$7:EP$8,TRANSPOSE('Investment Inc.'!$C11:$D11))</f>
        <v>9.2499999999999999E-2</v>
      </c>
      <c r="EQ19" s="24" cm="1">
        <f t="array" ref="EQ19">SUMPRODUCT(EQ$7:EQ$8,TRANSPOSE('Investment Inc.'!$C11:$D11))</f>
        <v>0.1055</v>
      </c>
      <c r="ER19" s="24" cm="1">
        <f t="array" ref="ER19">SUMPRODUCT(ER$7:ER$8,TRANSPOSE('Investment Inc.'!$C11:$D11))</f>
        <v>0.14450000000000002</v>
      </c>
      <c r="ES19" s="24" cm="1">
        <f t="array" ref="ES19">SUMPRODUCT(ES$7:ES$8,TRANSPOSE('Investment Inc.'!$C11:$D11))</f>
        <v>0.1055</v>
      </c>
      <c r="ET19" s="24" cm="1">
        <f t="array" ref="ET19">SUMPRODUCT(ET$7:ET$8,TRANSPOSE('Investment Inc.'!$C11:$D11))</f>
        <v>6.6500000000000004E-2</v>
      </c>
      <c r="EU19" s="24" cm="1">
        <f t="array" ref="EU19">SUMPRODUCT(EU$7:EU$8,TRANSPOSE('Investment Inc.'!$C11:$D11))</f>
        <v>6.6500000000000004E-2</v>
      </c>
      <c r="EV19" s="24" cm="1">
        <f t="array" ref="EV19">SUMPRODUCT(EV$7:EV$8,TRANSPOSE('Investment Inc.'!$C11:$D11))</f>
        <v>0.13150000000000001</v>
      </c>
      <c r="EW19" s="24" cm="1">
        <f t="array" ref="EW19">SUMPRODUCT(EW$7:EW$8,TRANSPOSE('Investment Inc.'!$C11:$D11))</f>
        <v>8.6000000000000021E-2</v>
      </c>
      <c r="EX19" s="24" cm="1">
        <f t="array" ref="EX19">SUMPRODUCT(EX$7:EX$8,TRANSPOSE('Investment Inc.'!$C11:$D11))</f>
        <v>0.11850000000000002</v>
      </c>
      <c r="EY19" s="24" cm="1">
        <f t="array" ref="EY19">SUMPRODUCT(EY$7:EY$8,TRANSPOSE('Investment Inc.'!$C11:$D11))</f>
        <v>0.15750000000000003</v>
      </c>
      <c r="EZ19" s="24" cm="1">
        <f t="array" ref="EZ19">SUMPRODUCT(EZ$7:EZ$8,TRANSPOSE('Investment Inc.'!$C11:$D11))</f>
        <v>0.13150000000000001</v>
      </c>
      <c r="FA19" s="24" cm="1">
        <f t="array" ref="FA19">SUMPRODUCT(FA$7:FA$8,TRANSPOSE('Investment Inc.'!$C11:$D11))</f>
        <v>0.14450000000000002</v>
      </c>
      <c r="FB19" s="24" cm="1">
        <f t="array" ref="FB19">SUMPRODUCT(FB$7:FB$8,TRANSPOSE('Investment Inc.'!$C11:$D11))</f>
        <v>0.11200000000000002</v>
      </c>
      <c r="FC19" s="24" cm="1">
        <f t="array" ref="FC19">SUMPRODUCT(FC$7:FC$8,TRANSPOSE('Investment Inc.'!$C11:$D11))</f>
        <v>9.2499999999999999E-2</v>
      </c>
      <c r="FD19" s="24" cm="1">
        <f t="array" ref="FD19">SUMPRODUCT(FD$7:FD$8,TRANSPOSE('Investment Inc.'!$C11:$D11))</f>
        <v>9.9000000000000005E-2</v>
      </c>
      <c r="FE19" s="24" cm="1">
        <f t="array" ref="FE19">SUMPRODUCT(FE$7:FE$8,TRANSPOSE('Investment Inc.'!$C11:$D11))</f>
        <v>0.11200000000000002</v>
      </c>
      <c r="FF19" s="24" cm="1">
        <f t="array" ref="FF19">SUMPRODUCT(FF$7:FF$8,TRANSPOSE('Investment Inc.'!$C11:$D11))</f>
        <v>0.151</v>
      </c>
      <c r="FG19" s="24" cm="1">
        <f t="array" ref="FG19">SUMPRODUCT(FG$7:FG$8,TRANSPOSE('Investment Inc.'!$C11:$D11))</f>
        <v>7.9500000000000001E-2</v>
      </c>
      <c r="FH19" s="24" cm="1">
        <f t="array" ref="FH19">SUMPRODUCT(FH$7:FH$8,TRANSPOSE('Investment Inc.'!$C11:$D11))</f>
        <v>0.11200000000000002</v>
      </c>
      <c r="FI19" s="24" cm="1">
        <f t="array" ref="FI19">SUMPRODUCT(FI$7:FI$8,TRANSPOSE('Investment Inc.'!$C11:$D11))</f>
        <v>0.1055</v>
      </c>
      <c r="FJ19" s="24" cm="1">
        <f t="array" ref="FJ19">SUMPRODUCT(FJ$7:FJ$8,TRANSPOSE('Investment Inc.'!$C11:$D11))</f>
        <v>0.1055</v>
      </c>
      <c r="FK19" s="24" cm="1">
        <f t="array" ref="FK19">SUMPRODUCT(FK$7:FK$8,TRANSPOSE('Investment Inc.'!$C11:$D11))</f>
        <v>9.2499999999999999E-2</v>
      </c>
      <c r="FL19" s="24" cm="1">
        <f t="array" ref="FL19">SUMPRODUCT(FL$7:FL$8,TRANSPOSE('Investment Inc.'!$C11:$D11))</f>
        <v>0.11850000000000002</v>
      </c>
      <c r="FM19" s="24" cm="1">
        <f t="array" ref="FM19">SUMPRODUCT(FM$7:FM$8,TRANSPOSE('Investment Inc.'!$C11:$D11))</f>
        <v>0.125</v>
      </c>
      <c r="FN19" s="24" cm="1">
        <f t="array" ref="FN19">SUMPRODUCT(FN$7:FN$8,TRANSPOSE('Investment Inc.'!$C11:$D11))</f>
        <v>9.2499999999999999E-2</v>
      </c>
      <c r="FO19" s="24" cm="1">
        <f t="array" ref="FO19">SUMPRODUCT(FO$7:FO$8,TRANSPOSE('Investment Inc.'!$C11:$D11))</f>
        <v>0.17050000000000001</v>
      </c>
      <c r="FP19" s="24" cm="1">
        <f t="array" ref="FP19">SUMPRODUCT(FP$7:FP$8,TRANSPOSE('Investment Inc.'!$C11:$D11))</f>
        <v>9.9000000000000005E-2</v>
      </c>
      <c r="FQ19" s="24" cm="1">
        <f t="array" ref="FQ19">SUMPRODUCT(FQ$7:FQ$8,TRANSPOSE('Investment Inc.'!$C11:$D11))</f>
        <v>7.3000000000000009E-2</v>
      </c>
      <c r="FR19" s="24" cm="1">
        <f t="array" ref="FR19">SUMPRODUCT(FR$7:FR$8,TRANSPOSE('Investment Inc.'!$C11:$D11))</f>
        <v>9.2499999999999999E-2</v>
      </c>
      <c r="FS19" s="24" cm="1">
        <f t="array" ref="FS19">SUMPRODUCT(FS$7:FS$8,TRANSPOSE('Investment Inc.'!$C11:$D11))</f>
        <v>0.1835</v>
      </c>
      <c r="FT19" s="24" cm="1">
        <f t="array" ref="FT19">SUMPRODUCT(FT$7:FT$8,TRANSPOSE('Investment Inc.'!$C11:$D11))</f>
        <v>9.2499999999999999E-2</v>
      </c>
      <c r="FU19" s="24" cm="1">
        <f t="array" ref="FU19">SUMPRODUCT(FU$7:FU$8,TRANSPOSE('Investment Inc.'!$C11:$D11))</f>
        <v>0.11200000000000002</v>
      </c>
      <c r="FV19" s="24" cm="1">
        <f t="array" ref="FV19">SUMPRODUCT(FV$7:FV$8,TRANSPOSE('Investment Inc.'!$C11:$D11))</f>
        <v>0.1835</v>
      </c>
      <c r="FW19" s="24" cm="1">
        <f t="array" ref="FW19">SUMPRODUCT(FW$7:FW$8,TRANSPOSE('Investment Inc.'!$C11:$D11))</f>
        <v>7.9500000000000001E-2</v>
      </c>
      <c r="FX19" s="24" cm="1">
        <f t="array" ref="FX19">SUMPRODUCT(FX$7:FX$8,TRANSPOSE('Investment Inc.'!$C11:$D11))</f>
        <v>0.151</v>
      </c>
      <c r="FY19" s="24" cm="1">
        <f t="array" ref="FY19">SUMPRODUCT(FY$7:FY$8,TRANSPOSE('Investment Inc.'!$C11:$D11))</f>
        <v>6.6500000000000004E-2</v>
      </c>
      <c r="FZ19" s="24" cm="1">
        <f t="array" ref="FZ19">SUMPRODUCT(FZ$7:FZ$8,TRANSPOSE('Investment Inc.'!$C11:$D11))</f>
        <v>9.2499999999999999E-2</v>
      </c>
      <c r="GA19" s="24" cm="1">
        <f t="array" ref="GA19">SUMPRODUCT(GA$7:GA$8,TRANSPOSE('Investment Inc.'!$C11:$D11))</f>
        <v>0.11850000000000002</v>
      </c>
      <c r="GB19" s="24" cm="1">
        <f t="array" ref="GB19">SUMPRODUCT(GB$7:GB$8,TRANSPOSE('Investment Inc.'!$C11:$D11))</f>
        <v>7.3000000000000009E-2</v>
      </c>
      <c r="GC19" s="24" cm="1">
        <f t="array" ref="GC19">SUMPRODUCT(GC$7:GC$8,TRANSPOSE('Investment Inc.'!$C11:$D11))</f>
        <v>0.13150000000000001</v>
      </c>
      <c r="GD19" s="24" cm="1">
        <f t="array" ref="GD19">SUMPRODUCT(GD$7:GD$8,TRANSPOSE('Investment Inc.'!$C11:$D11))</f>
        <v>0.15750000000000003</v>
      </c>
      <c r="GE19" s="24" cm="1">
        <f t="array" ref="GE19">SUMPRODUCT(GE$7:GE$8,TRANSPOSE('Investment Inc.'!$C11:$D11))</f>
        <v>0.19</v>
      </c>
      <c r="GF19" s="24" cm="1">
        <f t="array" ref="GF19">SUMPRODUCT(GF$7:GF$8,TRANSPOSE('Investment Inc.'!$C11:$D11))</f>
        <v>6.6500000000000004E-2</v>
      </c>
      <c r="GG19" s="24" cm="1">
        <f t="array" ref="GG19">SUMPRODUCT(GG$7:GG$8,TRANSPOSE('Investment Inc.'!$C11:$D11))</f>
        <v>0.15750000000000003</v>
      </c>
      <c r="GH19" s="24" cm="1">
        <f t="array" ref="GH19">SUMPRODUCT(GH$7:GH$8,TRANSPOSE('Investment Inc.'!$C11:$D11))</f>
        <v>0.125</v>
      </c>
      <c r="GI19" s="24" cm="1">
        <f t="array" ref="GI19">SUMPRODUCT(GI$7:GI$8,TRANSPOSE('Investment Inc.'!$C11:$D11))</f>
        <v>9.2499999999999999E-2</v>
      </c>
      <c r="GJ19" s="24" cm="1">
        <f t="array" ref="GJ19">SUMPRODUCT(GJ$7:GJ$8,TRANSPOSE('Investment Inc.'!$C11:$D11))</f>
        <v>0.13799999999999998</v>
      </c>
      <c r="GK19" s="24" cm="1">
        <f t="array" ref="GK19">SUMPRODUCT(GK$7:GK$8,TRANSPOSE('Investment Inc.'!$C11:$D11))</f>
        <v>0.17050000000000001</v>
      </c>
      <c r="GL19" s="24" cm="1">
        <f t="array" ref="GL19">SUMPRODUCT(GL$7:GL$8,TRANSPOSE('Investment Inc.'!$C11:$D11))</f>
        <v>7.3000000000000009E-2</v>
      </c>
      <c r="GM19" s="24" cm="1">
        <f t="array" ref="GM19">SUMPRODUCT(GM$7:GM$8,TRANSPOSE('Investment Inc.'!$C11:$D11))</f>
        <v>7.9500000000000001E-2</v>
      </c>
      <c r="GN19" s="24" cm="1">
        <f t="array" ref="GN19">SUMPRODUCT(GN$7:GN$8,TRANSPOSE('Investment Inc.'!$C11:$D11))</f>
        <v>8.6000000000000021E-2</v>
      </c>
      <c r="GO19" s="24" cm="1">
        <f t="array" ref="GO19">SUMPRODUCT(GO$7:GO$8,TRANSPOSE('Investment Inc.'!$C11:$D11))</f>
        <v>6.6500000000000004E-2</v>
      </c>
      <c r="GP19" s="24" cm="1">
        <f t="array" ref="GP19">SUMPRODUCT(GP$7:GP$8,TRANSPOSE('Investment Inc.'!$C11:$D11))</f>
        <v>0.14450000000000002</v>
      </c>
      <c r="GQ19" s="24" cm="1">
        <f t="array" ref="GQ19">SUMPRODUCT(GQ$7:GQ$8,TRANSPOSE('Investment Inc.'!$C11:$D11))</f>
        <v>0.15750000000000003</v>
      </c>
      <c r="GR19" s="24" cm="1">
        <f t="array" ref="GR19">SUMPRODUCT(GR$7:GR$8,TRANSPOSE('Investment Inc.'!$C11:$D11))</f>
        <v>0.125</v>
      </c>
      <c r="GS19" s="24" cm="1">
        <f t="array" ref="GS19">SUMPRODUCT(GS$7:GS$8,TRANSPOSE('Investment Inc.'!$C11:$D11))</f>
        <v>8.6000000000000021E-2</v>
      </c>
      <c r="GT19" s="24" cm="1">
        <f t="array" ref="GT19">SUMPRODUCT(GT$7:GT$8,TRANSPOSE('Investment Inc.'!$C11:$D11))</f>
        <v>0.1055</v>
      </c>
      <c r="GU19" s="24" cm="1">
        <f t="array" ref="GU19">SUMPRODUCT(GU$7:GU$8,TRANSPOSE('Investment Inc.'!$C11:$D11))</f>
        <v>6.6500000000000004E-2</v>
      </c>
      <c r="GV19" s="24" cm="1">
        <f t="array" ref="GV19">SUMPRODUCT(GV$7:GV$8,TRANSPOSE('Investment Inc.'!$C11:$D11))</f>
        <v>8.6000000000000021E-2</v>
      </c>
      <c r="GW19" s="24" cm="1">
        <f t="array" ref="GW19">SUMPRODUCT(GW$7:GW$8,TRANSPOSE('Investment Inc.'!$C11:$D11))</f>
        <v>0.19</v>
      </c>
      <c r="GX19" s="24" cm="1">
        <f t="array" ref="GX19">SUMPRODUCT(GX$7:GX$8,TRANSPOSE('Investment Inc.'!$C11:$D11))</f>
        <v>7.9500000000000001E-2</v>
      </c>
      <c r="GY19" s="24" cm="1">
        <f t="array" ref="GY19">SUMPRODUCT(GY$7:GY$8,TRANSPOSE('Investment Inc.'!$C11:$D11))</f>
        <v>8.6000000000000021E-2</v>
      </c>
      <c r="GZ19" s="24" cm="1">
        <f t="array" ref="GZ19">SUMPRODUCT(GZ$7:GZ$8,TRANSPOSE('Investment Inc.'!$C11:$D11))</f>
        <v>8.6000000000000021E-2</v>
      </c>
      <c r="HA19" s="24" cm="1">
        <f t="array" ref="HA19">SUMPRODUCT(HA$7:HA$8,TRANSPOSE('Investment Inc.'!$C11:$D11))</f>
        <v>0.14450000000000002</v>
      </c>
      <c r="HB19" s="24" cm="1">
        <f t="array" ref="HB19">SUMPRODUCT(HB$7:HB$8,TRANSPOSE('Investment Inc.'!$C11:$D11))</f>
        <v>0.14450000000000002</v>
      </c>
      <c r="HC19" s="24" cm="1">
        <f t="array" ref="HC19">SUMPRODUCT(HC$7:HC$8,TRANSPOSE('Investment Inc.'!$C11:$D11))</f>
        <v>0.15750000000000003</v>
      </c>
      <c r="HD19" s="24" cm="1">
        <f t="array" ref="HD19">SUMPRODUCT(HD$7:HD$8,TRANSPOSE('Investment Inc.'!$C11:$D11))</f>
        <v>0.13799999999999998</v>
      </c>
      <c r="HE19" s="24" cm="1">
        <f t="array" ref="HE19">SUMPRODUCT(HE$7:HE$8,TRANSPOSE('Investment Inc.'!$C11:$D11))</f>
        <v>7.9500000000000001E-2</v>
      </c>
      <c r="HF19" s="24" cm="1">
        <f t="array" ref="HF19">SUMPRODUCT(HF$7:HF$8,TRANSPOSE('Investment Inc.'!$C11:$D11))</f>
        <v>0.11200000000000002</v>
      </c>
      <c r="HG19" s="24" cm="1">
        <f t="array" ref="HG19">SUMPRODUCT(HG$7:HG$8,TRANSPOSE('Investment Inc.'!$C11:$D11))</f>
        <v>6.0000000000000005E-2</v>
      </c>
      <c r="HH19" s="24" cm="1">
        <f t="array" ref="HH19">SUMPRODUCT(HH$7:HH$8,TRANSPOSE('Investment Inc.'!$C11:$D11))</f>
        <v>0.125</v>
      </c>
      <c r="HI19" s="24" cm="1">
        <f t="array" ref="HI19">SUMPRODUCT(HI$7:HI$8,TRANSPOSE('Investment Inc.'!$C11:$D11))</f>
        <v>0.1055</v>
      </c>
      <c r="HJ19" s="24" cm="1">
        <f t="array" ref="HJ19">SUMPRODUCT(HJ$7:HJ$8,TRANSPOSE('Investment Inc.'!$C11:$D11))</f>
        <v>8.6000000000000021E-2</v>
      </c>
      <c r="HK19" s="24" cm="1">
        <f t="array" ref="HK19">SUMPRODUCT(HK$7:HK$8,TRANSPOSE('Investment Inc.'!$C11:$D11))</f>
        <v>7.3000000000000009E-2</v>
      </c>
      <c r="HL19" s="24" cm="1">
        <f t="array" ref="HL19">SUMPRODUCT(HL$7:HL$8,TRANSPOSE('Investment Inc.'!$C11:$D11))</f>
        <v>0.11200000000000002</v>
      </c>
      <c r="HM19" s="24" cm="1">
        <f t="array" ref="HM19">SUMPRODUCT(HM$7:HM$8,TRANSPOSE('Investment Inc.'!$C11:$D11))</f>
        <v>0.151</v>
      </c>
      <c r="HN19" s="24" cm="1">
        <f t="array" ref="HN19">SUMPRODUCT(HN$7:HN$8,TRANSPOSE('Investment Inc.'!$C11:$D11))</f>
        <v>0.1835</v>
      </c>
      <c r="HO19" s="24" cm="1">
        <f t="array" ref="HO19">SUMPRODUCT(HO$7:HO$8,TRANSPOSE('Investment Inc.'!$C11:$D11))</f>
        <v>0.11200000000000002</v>
      </c>
      <c r="HP19" s="24" cm="1">
        <f t="array" ref="HP19">SUMPRODUCT(HP$7:HP$8,TRANSPOSE('Investment Inc.'!$C11:$D11))</f>
        <v>0.125</v>
      </c>
      <c r="HQ19" s="24" cm="1">
        <f t="array" ref="HQ19">SUMPRODUCT(HQ$7:HQ$8,TRANSPOSE('Investment Inc.'!$C11:$D11))</f>
        <v>6.6500000000000004E-2</v>
      </c>
      <c r="HR19" s="24" cm="1">
        <f t="array" ref="HR19">SUMPRODUCT(HR$7:HR$8,TRANSPOSE('Investment Inc.'!$C11:$D11))</f>
        <v>0.13799999999999998</v>
      </c>
      <c r="HS19" s="24" cm="1">
        <f t="array" ref="HS19">SUMPRODUCT(HS$7:HS$8,TRANSPOSE('Investment Inc.'!$C11:$D11))</f>
        <v>0.17050000000000001</v>
      </c>
      <c r="HT19" s="24" cm="1">
        <f t="array" ref="HT19">SUMPRODUCT(HT$7:HT$8,TRANSPOSE('Investment Inc.'!$C11:$D11))</f>
        <v>0.14450000000000002</v>
      </c>
      <c r="HU19" s="24" cm="1">
        <f t="array" ref="HU19">SUMPRODUCT(HU$7:HU$8,TRANSPOSE('Investment Inc.'!$C11:$D11))</f>
        <v>9.9000000000000005E-2</v>
      </c>
      <c r="HV19" s="24" cm="1">
        <f t="array" ref="HV19">SUMPRODUCT(HV$7:HV$8,TRANSPOSE('Investment Inc.'!$C11:$D11))</f>
        <v>0.151</v>
      </c>
      <c r="HW19" s="24" cm="1">
        <f t="array" ref="HW19">SUMPRODUCT(HW$7:HW$8,TRANSPOSE('Investment Inc.'!$C11:$D11))</f>
        <v>6.0000000000000005E-2</v>
      </c>
      <c r="HX19" s="24" cm="1">
        <f t="array" ref="HX19">SUMPRODUCT(HX$7:HX$8,TRANSPOSE('Investment Inc.'!$C11:$D11))</f>
        <v>7.3000000000000009E-2</v>
      </c>
      <c r="HY19" s="24" cm="1">
        <f t="array" ref="HY19">SUMPRODUCT(HY$7:HY$8,TRANSPOSE('Investment Inc.'!$C11:$D11))</f>
        <v>0.1055</v>
      </c>
      <c r="HZ19" s="24" cm="1">
        <f t="array" ref="HZ19">SUMPRODUCT(HZ$7:HZ$8,TRANSPOSE('Investment Inc.'!$C11:$D11))</f>
        <v>0.14450000000000002</v>
      </c>
      <c r="IA19" s="24" cm="1">
        <f t="array" ref="IA19">SUMPRODUCT(IA$7:IA$8,TRANSPOSE('Investment Inc.'!$C11:$D11))</f>
        <v>0.125</v>
      </c>
      <c r="IB19" s="24" cm="1">
        <f t="array" ref="IB19">SUMPRODUCT(IB$7:IB$8,TRANSPOSE('Investment Inc.'!$C11:$D11))</f>
        <v>0.11200000000000002</v>
      </c>
      <c r="IC19" s="24" cm="1">
        <f t="array" ref="IC19">SUMPRODUCT(IC$7:IC$8,TRANSPOSE('Investment Inc.'!$C11:$D11))</f>
        <v>9.2499999999999999E-2</v>
      </c>
      <c r="ID19" s="24" cm="1">
        <f t="array" ref="ID19">SUMPRODUCT(ID$7:ID$8,TRANSPOSE('Investment Inc.'!$C11:$D11))</f>
        <v>0.13150000000000001</v>
      </c>
      <c r="IE19" s="24" cm="1">
        <f t="array" ref="IE19">SUMPRODUCT(IE$7:IE$8,TRANSPOSE('Investment Inc.'!$C11:$D11))</f>
        <v>0.125</v>
      </c>
      <c r="IF19" s="24" cm="1">
        <f t="array" ref="IF19">SUMPRODUCT(IF$7:IF$8,TRANSPOSE('Investment Inc.'!$C11:$D11))</f>
        <v>6.0000000000000005E-2</v>
      </c>
      <c r="IG19" s="24" cm="1">
        <f t="array" ref="IG19">SUMPRODUCT(IG$7:IG$8,TRANSPOSE('Investment Inc.'!$C11:$D11))</f>
        <v>0.17700000000000002</v>
      </c>
      <c r="IH19" s="24" cm="1">
        <f t="array" ref="IH19">SUMPRODUCT(IH$7:IH$8,TRANSPOSE('Investment Inc.'!$C11:$D11))</f>
        <v>6.0000000000000005E-2</v>
      </c>
      <c r="II19" s="24" cm="1">
        <f t="array" ref="II19">SUMPRODUCT(II$7:II$8,TRANSPOSE('Investment Inc.'!$C11:$D11))</f>
        <v>0.14450000000000002</v>
      </c>
      <c r="IJ19" s="24" cm="1">
        <f t="array" ref="IJ19">SUMPRODUCT(IJ$7:IJ$8,TRANSPOSE('Investment Inc.'!$C11:$D11))</f>
        <v>0.125</v>
      </c>
      <c r="IK19" s="24" cm="1">
        <f t="array" ref="IK19">SUMPRODUCT(IK$7:IK$8,TRANSPOSE('Investment Inc.'!$C11:$D11))</f>
        <v>7.9500000000000001E-2</v>
      </c>
      <c r="IL19" s="24" cm="1">
        <f t="array" ref="IL19">SUMPRODUCT(IL$7:IL$8,TRANSPOSE('Investment Inc.'!$C11:$D11))</f>
        <v>0.1835</v>
      </c>
      <c r="IM19" s="24" cm="1">
        <f t="array" ref="IM19">SUMPRODUCT(IM$7:IM$8,TRANSPOSE('Investment Inc.'!$C11:$D11))</f>
        <v>0.15750000000000003</v>
      </c>
      <c r="IN19" s="24" cm="1">
        <f t="array" ref="IN19">SUMPRODUCT(IN$7:IN$8,TRANSPOSE('Investment Inc.'!$C11:$D11))</f>
        <v>0.17050000000000001</v>
      </c>
      <c r="IO19" s="24" cm="1">
        <f t="array" ref="IO19">SUMPRODUCT(IO$7:IO$8,TRANSPOSE('Investment Inc.'!$C11:$D11))</f>
        <v>0.151</v>
      </c>
      <c r="IP19" s="24" cm="1">
        <f t="array" ref="IP19">SUMPRODUCT(IP$7:IP$8,TRANSPOSE('Investment Inc.'!$C11:$D11))</f>
        <v>0.125</v>
      </c>
      <c r="IQ19" s="24" cm="1">
        <f t="array" ref="IQ19">SUMPRODUCT(IQ$7:IQ$8,TRANSPOSE('Investment Inc.'!$C11:$D11))</f>
        <v>0.16400000000000003</v>
      </c>
      <c r="IR19" s="24" cm="1">
        <f t="array" ref="IR19">SUMPRODUCT(IR$7:IR$8,TRANSPOSE('Investment Inc.'!$C11:$D11))</f>
        <v>0.13150000000000001</v>
      </c>
    </row>
    <row r="20" spans="1:252" s="7" customFormat="1" ht="15" customHeight="1" x14ac:dyDescent="0.35">
      <c r="A20" s="2"/>
      <c r="B20" s="13">
        <f t="shared" si="0"/>
        <v>2019</v>
      </c>
      <c r="C20" s="24" cm="1">
        <f t="array" ref="C20">SUMPRODUCT(C$7:C$8,TRANSPOSE('Investment Inc.'!$C12:$D12))</f>
        <v>7.1000000000000008E-2</v>
      </c>
      <c r="D20" s="24" cm="1">
        <f t="array" ref="D20">SUMPRODUCT(D$7:D$8,TRANSPOSE('Investment Inc.'!$C12:$D12))</f>
        <v>0.13150000000000001</v>
      </c>
      <c r="E20" s="24" cm="1">
        <f t="array" ref="E20">SUMPRODUCT(E$7:E$8,TRANSPOSE('Investment Inc.'!$C12:$D12))</f>
        <v>9.8500000000000004E-2</v>
      </c>
      <c r="F20" s="24" cm="1">
        <f t="array" ref="F20">SUMPRODUCT(F$7:F$8,TRANSPOSE('Investment Inc.'!$C12:$D12))</f>
        <v>0.15350000000000003</v>
      </c>
      <c r="G20" s="24" cm="1">
        <f t="array" ref="G20">SUMPRODUCT(G$7:G$8,TRANSPOSE('Investment Inc.'!$C12:$D12))</f>
        <v>8.2000000000000017E-2</v>
      </c>
      <c r="H20" s="24" cm="1">
        <f t="array" ref="H20">SUMPRODUCT(H$7:H$8,TRANSPOSE('Investment Inc.'!$C12:$D12))</f>
        <v>0.126</v>
      </c>
      <c r="I20" s="24" cm="1">
        <f t="array" ref="I20">SUMPRODUCT(I$7:I$8,TRANSPOSE('Investment Inc.'!$C12:$D12))</f>
        <v>6.0000000000000005E-2</v>
      </c>
      <c r="J20" s="24" cm="1">
        <f t="array" ref="J20">SUMPRODUCT(J$7:J$8,TRANSPOSE('Investment Inc.'!$C12:$D12))</f>
        <v>0.115</v>
      </c>
      <c r="K20" s="24" cm="1">
        <f t="array" ref="K20">SUMPRODUCT(K$7:K$8,TRANSPOSE('Investment Inc.'!$C12:$D12))</f>
        <v>7.6500000000000012E-2</v>
      </c>
      <c r="L20" s="24" cm="1">
        <f t="array" ref="L20">SUMPRODUCT(L$7:L$8,TRANSPOSE('Investment Inc.'!$C12:$D12))</f>
        <v>0.10950000000000001</v>
      </c>
      <c r="M20" s="24" cm="1">
        <f t="array" ref="M20">SUMPRODUCT(M$7:M$8,TRANSPOSE('Investment Inc.'!$C12:$D12))</f>
        <v>0.16450000000000001</v>
      </c>
      <c r="N20" s="24" cm="1">
        <f t="array" ref="N20">SUMPRODUCT(N$7:N$8,TRANSPOSE('Investment Inc.'!$C12:$D12))</f>
        <v>0.14800000000000002</v>
      </c>
      <c r="O20" s="24" cm="1">
        <f t="array" ref="O20">SUMPRODUCT(O$7:O$8,TRANSPOSE('Investment Inc.'!$C12:$D12))</f>
        <v>6.5500000000000003E-2</v>
      </c>
      <c r="P20" s="24" cm="1">
        <f t="array" ref="P20">SUMPRODUCT(P$7:P$8,TRANSPOSE('Investment Inc.'!$C12:$D12))</f>
        <v>0.126</v>
      </c>
      <c r="Q20" s="24" cm="1">
        <f t="array" ref="Q20">SUMPRODUCT(Q$7:Q$8,TRANSPOSE('Investment Inc.'!$C12:$D12))</f>
        <v>0.12050000000000001</v>
      </c>
      <c r="R20" s="24" cm="1">
        <f t="array" ref="R20">SUMPRODUCT(R$7:R$8,TRANSPOSE('Investment Inc.'!$C12:$D12))</f>
        <v>0.13700000000000001</v>
      </c>
      <c r="S20" s="24" cm="1">
        <f t="array" ref="S20">SUMPRODUCT(S$7:S$8,TRANSPOSE('Investment Inc.'!$C12:$D12))</f>
        <v>9.2999999999999999E-2</v>
      </c>
      <c r="T20" s="24" cm="1">
        <f t="array" ref="T20">SUMPRODUCT(T$7:T$8,TRANSPOSE('Investment Inc.'!$C12:$D12))</f>
        <v>0.13700000000000001</v>
      </c>
      <c r="U20" s="24" cm="1">
        <f t="array" ref="U20">SUMPRODUCT(U$7:U$8,TRANSPOSE('Investment Inc.'!$C12:$D12))</f>
        <v>0.14800000000000002</v>
      </c>
      <c r="V20" s="24" cm="1">
        <f t="array" ref="V20">SUMPRODUCT(V$7:V$8,TRANSPOSE('Investment Inc.'!$C12:$D12))</f>
        <v>6.5500000000000003E-2</v>
      </c>
      <c r="W20" s="24" cm="1">
        <f t="array" ref="W20">SUMPRODUCT(W$7:W$8,TRANSPOSE('Investment Inc.'!$C12:$D12))</f>
        <v>0.13700000000000001</v>
      </c>
      <c r="X20" s="24" cm="1">
        <f t="array" ref="X20">SUMPRODUCT(X$7:X$8,TRANSPOSE('Investment Inc.'!$C12:$D12))</f>
        <v>0.126</v>
      </c>
      <c r="Y20" s="24" cm="1">
        <f t="array" ref="Y20">SUMPRODUCT(Y$7:Y$8,TRANSPOSE('Investment Inc.'!$C12:$D12))</f>
        <v>8.7500000000000008E-2</v>
      </c>
      <c r="Z20" s="24" cm="1">
        <f t="array" ref="Z20">SUMPRODUCT(Z$7:Z$8,TRANSPOSE('Investment Inc.'!$C12:$D12))</f>
        <v>7.6500000000000012E-2</v>
      </c>
      <c r="AA20" s="24" cm="1">
        <f t="array" ref="AA20">SUMPRODUCT(AA$7:AA$8,TRANSPOSE('Investment Inc.'!$C12:$D12))</f>
        <v>0.13150000000000001</v>
      </c>
      <c r="AB20" s="24" cm="1">
        <f t="array" ref="AB20">SUMPRODUCT(AB$7:AB$8,TRANSPOSE('Investment Inc.'!$C12:$D12))</f>
        <v>0.12050000000000001</v>
      </c>
      <c r="AC20" s="24" cm="1">
        <f t="array" ref="AC20">SUMPRODUCT(AC$7:AC$8,TRANSPOSE('Investment Inc.'!$C12:$D12))</f>
        <v>0.115</v>
      </c>
      <c r="AD20" s="24" cm="1">
        <f t="array" ref="AD20">SUMPRODUCT(AD$7:AD$8,TRANSPOSE('Investment Inc.'!$C12:$D12))</f>
        <v>0.10950000000000001</v>
      </c>
      <c r="AE20" s="24" cm="1">
        <f t="array" ref="AE20">SUMPRODUCT(AE$7:AE$8,TRANSPOSE('Investment Inc.'!$C12:$D12))</f>
        <v>0.10950000000000001</v>
      </c>
      <c r="AF20" s="24" cm="1">
        <f t="array" ref="AF20">SUMPRODUCT(AF$7:AF$8,TRANSPOSE('Investment Inc.'!$C12:$D12))</f>
        <v>0.126</v>
      </c>
      <c r="AG20" s="24" cm="1">
        <f t="array" ref="AG20">SUMPRODUCT(AG$7:AG$8,TRANSPOSE('Investment Inc.'!$C12:$D12))</f>
        <v>0.12050000000000001</v>
      </c>
      <c r="AH20" s="24" cm="1">
        <f t="array" ref="AH20">SUMPRODUCT(AH$7:AH$8,TRANSPOSE('Investment Inc.'!$C12:$D12))</f>
        <v>9.2999999999999999E-2</v>
      </c>
      <c r="AI20" s="24" cm="1">
        <f t="array" ref="AI20">SUMPRODUCT(AI$7:AI$8,TRANSPOSE('Investment Inc.'!$C12:$D12))</f>
        <v>0.13700000000000001</v>
      </c>
      <c r="AJ20" s="24" cm="1">
        <f t="array" ref="AJ20">SUMPRODUCT(AJ$7:AJ$8,TRANSPOSE('Investment Inc.'!$C12:$D12))</f>
        <v>0.15350000000000003</v>
      </c>
      <c r="AK20" s="24" cm="1">
        <f t="array" ref="AK20">SUMPRODUCT(AK$7:AK$8,TRANSPOSE('Investment Inc.'!$C12:$D12))</f>
        <v>8.7500000000000008E-2</v>
      </c>
      <c r="AL20" s="24" cm="1">
        <f t="array" ref="AL20">SUMPRODUCT(AL$7:AL$8,TRANSPOSE('Investment Inc.'!$C12:$D12))</f>
        <v>8.2000000000000017E-2</v>
      </c>
      <c r="AM20" s="24" cm="1">
        <f t="array" ref="AM20">SUMPRODUCT(AM$7:AM$8,TRANSPOSE('Investment Inc.'!$C12:$D12))</f>
        <v>0.10950000000000001</v>
      </c>
      <c r="AN20" s="24" cm="1">
        <f t="array" ref="AN20">SUMPRODUCT(AN$7:AN$8,TRANSPOSE('Investment Inc.'!$C12:$D12))</f>
        <v>0.13150000000000001</v>
      </c>
      <c r="AO20" s="24" cm="1">
        <f t="array" ref="AO20">SUMPRODUCT(AO$7:AO$8,TRANSPOSE('Investment Inc.'!$C12:$D12))</f>
        <v>0.14800000000000002</v>
      </c>
      <c r="AP20" s="24" cm="1">
        <f t="array" ref="AP20">SUMPRODUCT(AP$7:AP$8,TRANSPOSE('Investment Inc.'!$C12:$D12))</f>
        <v>0.15350000000000003</v>
      </c>
      <c r="AQ20" s="24" cm="1">
        <f t="array" ref="AQ20">SUMPRODUCT(AQ$7:AQ$8,TRANSPOSE('Investment Inc.'!$C12:$D12))</f>
        <v>0.17</v>
      </c>
      <c r="AR20" s="24" cm="1">
        <f t="array" ref="AR20">SUMPRODUCT(AR$7:AR$8,TRANSPOSE('Investment Inc.'!$C12:$D12))</f>
        <v>9.2999999999999999E-2</v>
      </c>
      <c r="AS20" s="24" cm="1">
        <f t="array" ref="AS20">SUMPRODUCT(AS$7:AS$8,TRANSPOSE('Investment Inc.'!$C12:$D12))</f>
        <v>0.115</v>
      </c>
      <c r="AT20" s="24" cm="1">
        <f t="array" ref="AT20">SUMPRODUCT(AT$7:AT$8,TRANSPOSE('Investment Inc.'!$C12:$D12))</f>
        <v>0.12050000000000001</v>
      </c>
      <c r="AU20" s="24" cm="1">
        <f t="array" ref="AU20">SUMPRODUCT(AU$7:AU$8,TRANSPOSE('Investment Inc.'!$C12:$D12))</f>
        <v>0.13700000000000001</v>
      </c>
      <c r="AV20" s="24" cm="1">
        <f t="array" ref="AV20">SUMPRODUCT(AV$7:AV$8,TRANSPOSE('Investment Inc.'!$C12:$D12))</f>
        <v>9.8500000000000004E-2</v>
      </c>
      <c r="AW20" s="24" cm="1">
        <f t="array" ref="AW20">SUMPRODUCT(AW$7:AW$8,TRANSPOSE('Investment Inc.'!$C12:$D12))</f>
        <v>0.126</v>
      </c>
      <c r="AX20" s="24" cm="1">
        <f t="array" ref="AX20">SUMPRODUCT(AX$7:AX$8,TRANSPOSE('Investment Inc.'!$C12:$D12))</f>
        <v>0.14250000000000002</v>
      </c>
      <c r="AY20" s="24" cm="1">
        <f t="array" ref="AY20">SUMPRODUCT(AY$7:AY$8,TRANSPOSE('Investment Inc.'!$C12:$D12))</f>
        <v>0.14250000000000002</v>
      </c>
      <c r="AZ20" s="24" cm="1">
        <f t="array" ref="AZ20">SUMPRODUCT(AZ$7:AZ$8,TRANSPOSE('Investment Inc.'!$C12:$D12))</f>
        <v>0.14250000000000002</v>
      </c>
      <c r="BA20" s="24" cm="1">
        <f t="array" ref="BA20">SUMPRODUCT(BA$7:BA$8,TRANSPOSE('Investment Inc.'!$C12:$D12))</f>
        <v>0.15900000000000003</v>
      </c>
      <c r="BB20" s="24" cm="1">
        <f t="array" ref="BB20">SUMPRODUCT(BB$7:BB$8,TRANSPOSE('Investment Inc.'!$C12:$D12))</f>
        <v>0.15900000000000003</v>
      </c>
      <c r="BC20" s="24" cm="1">
        <f t="array" ref="BC20">SUMPRODUCT(BC$7:BC$8,TRANSPOSE('Investment Inc.'!$C12:$D12))</f>
        <v>8.2000000000000017E-2</v>
      </c>
      <c r="BD20" s="24" cm="1">
        <f t="array" ref="BD20">SUMPRODUCT(BD$7:BD$8,TRANSPOSE('Investment Inc.'!$C12:$D12))</f>
        <v>0.14250000000000002</v>
      </c>
      <c r="BE20" s="24" cm="1">
        <f t="array" ref="BE20">SUMPRODUCT(BE$7:BE$8,TRANSPOSE('Investment Inc.'!$C12:$D12))</f>
        <v>6.0000000000000005E-2</v>
      </c>
      <c r="BF20" s="24" cm="1">
        <f t="array" ref="BF20">SUMPRODUCT(BF$7:BF$8,TRANSPOSE('Investment Inc.'!$C12:$D12))</f>
        <v>8.2000000000000017E-2</v>
      </c>
      <c r="BG20" s="24" cm="1">
        <f t="array" ref="BG20">SUMPRODUCT(BG$7:BG$8,TRANSPOSE('Investment Inc.'!$C12:$D12))</f>
        <v>0.10400000000000001</v>
      </c>
      <c r="BH20" s="24" cm="1">
        <f t="array" ref="BH20">SUMPRODUCT(BH$7:BH$8,TRANSPOSE('Investment Inc.'!$C12:$D12))</f>
        <v>0.16450000000000001</v>
      </c>
      <c r="BI20" s="24" cm="1">
        <f t="array" ref="BI20">SUMPRODUCT(BI$7:BI$8,TRANSPOSE('Investment Inc.'!$C12:$D12))</f>
        <v>0.16450000000000001</v>
      </c>
      <c r="BJ20" s="24" cm="1">
        <f t="array" ref="BJ20">SUMPRODUCT(BJ$7:BJ$8,TRANSPOSE('Investment Inc.'!$C12:$D12))</f>
        <v>0.15350000000000003</v>
      </c>
      <c r="BK20" s="24" cm="1">
        <f t="array" ref="BK20">SUMPRODUCT(BK$7:BK$8,TRANSPOSE('Investment Inc.'!$C12:$D12))</f>
        <v>0.10950000000000001</v>
      </c>
      <c r="BL20" s="24" cm="1">
        <f t="array" ref="BL20">SUMPRODUCT(BL$7:BL$8,TRANSPOSE('Investment Inc.'!$C12:$D12))</f>
        <v>0.10400000000000001</v>
      </c>
      <c r="BM20" s="24" cm="1">
        <f t="array" ref="BM20">SUMPRODUCT(BM$7:BM$8,TRANSPOSE('Investment Inc.'!$C12:$D12))</f>
        <v>0.115</v>
      </c>
      <c r="BN20" s="24" cm="1">
        <f t="array" ref="BN20">SUMPRODUCT(BN$7:BN$8,TRANSPOSE('Investment Inc.'!$C12:$D12))</f>
        <v>0.12050000000000001</v>
      </c>
      <c r="BO20" s="24" cm="1">
        <f t="array" ref="BO20">SUMPRODUCT(BO$7:BO$8,TRANSPOSE('Investment Inc.'!$C12:$D12))</f>
        <v>0.10400000000000001</v>
      </c>
      <c r="BP20" s="24" cm="1">
        <f t="array" ref="BP20">SUMPRODUCT(BP$7:BP$8,TRANSPOSE('Investment Inc.'!$C12:$D12))</f>
        <v>0.13150000000000001</v>
      </c>
      <c r="BQ20" s="24" cm="1">
        <f t="array" ref="BQ20">SUMPRODUCT(BQ$7:BQ$8,TRANSPOSE('Investment Inc.'!$C12:$D12))</f>
        <v>0.15900000000000003</v>
      </c>
      <c r="BR20" s="24" cm="1">
        <f t="array" ref="BR20">SUMPRODUCT(BR$7:BR$8,TRANSPOSE('Investment Inc.'!$C12:$D12))</f>
        <v>0.15900000000000003</v>
      </c>
      <c r="BS20" s="24" cm="1">
        <f t="array" ref="BS20">SUMPRODUCT(BS$7:BS$8,TRANSPOSE('Investment Inc.'!$C12:$D12))</f>
        <v>0.12050000000000001</v>
      </c>
      <c r="BT20" s="24" cm="1">
        <f t="array" ref="BT20">SUMPRODUCT(BT$7:BT$8,TRANSPOSE('Investment Inc.'!$C12:$D12))</f>
        <v>0.13150000000000001</v>
      </c>
      <c r="BU20" s="24" cm="1">
        <f t="array" ref="BU20">SUMPRODUCT(BU$7:BU$8,TRANSPOSE('Investment Inc.'!$C12:$D12))</f>
        <v>0.126</v>
      </c>
      <c r="BV20" s="24" cm="1">
        <f t="array" ref="BV20">SUMPRODUCT(BV$7:BV$8,TRANSPOSE('Investment Inc.'!$C12:$D12))</f>
        <v>0.10400000000000001</v>
      </c>
      <c r="BW20" s="24" cm="1">
        <f t="array" ref="BW20">SUMPRODUCT(BW$7:BW$8,TRANSPOSE('Investment Inc.'!$C12:$D12))</f>
        <v>6.5500000000000003E-2</v>
      </c>
      <c r="BX20" s="24" cm="1">
        <f t="array" ref="BX20">SUMPRODUCT(BX$7:BX$8,TRANSPOSE('Investment Inc.'!$C12:$D12))</f>
        <v>8.7500000000000008E-2</v>
      </c>
      <c r="BY20" s="24" cm="1">
        <f t="array" ref="BY20">SUMPRODUCT(BY$7:BY$8,TRANSPOSE('Investment Inc.'!$C12:$D12))</f>
        <v>0.126</v>
      </c>
      <c r="BZ20" s="24" cm="1">
        <f t="array" ref="BZ20">SUMPRODUCT(BZ$7:BZ$8,TRANSPOSE('Investment Inc.'!$C12:$D12))</f>
        <v>0.115</v>
      </c>
      <c r="CA20" s="24" cm="1">
        <f t="array" ref="CA20">SUMPRODUCT(CA$7:CA$8,TRANSPOSE('Investment Inc.'!$C12:$D12))</f>
        <v>0.15350000000000003</v>
      </c>
      <c r="CB20" s="24" cm="1">
        <f t="array" ref="CB20">SUMPRODUCT(CB$7:CB$8,TRANSPOSE('Investment Inc.'!$C12:$D12))</f>
        <v>0.13700000000000001</v>
      </c>
      <c r="CC20" s="24" cm="1">
        <f t="array" ref="CC20">SUMPRODUCT(CC$7:CC$8,TRANSPOSE('Investment Inc.'!$C12:$D12))</f>
        <v>0.10950000000000001</v>
      </c>
      <c r="CD20" s="24" cm="1">
        <f t="array" ref="CD20">SUMPRODUCT(CD$7:CD$8,TRANSPOSE('Investment Inc.'!$C12:$D12))</f>
        <v>8.7500000000000008E-2</v>
      </c>
      <c r="CE20" s="24" cm="1">
        <f t="array" ref="CE20">SUMPRODUCT(CE$7:CE$8,TRANSPOSE('Investment Inc.'!$C12:$D12))</f>
        <v>6.0000000000000005E-2</v>
      </c>
      <c r="CF20" s="24" cm="1">
        <f t="array" ref="CF20">SUMPRODUCT(CF$7:CF$8,TRANSPOSE('Investment Inc.'!$C12:$D12))</f>
        <v>0.10950000000000001</v>
      </c>
      <c r="CG20" s="24" cm="1">
        <f t="array" ref="CG20">SUMPRODUCT(CG$7:CG$8,TRANSPOSE('Investment Inc.'!$C12:$D12))</f>
        <v>7.6500000000000012E-2</v>
      </c>
      <c r="CH20" s="24" cm="1">
        <f t="array" ref="CH20">SUMPRODUCT(CH$7:CH$8,TRANSPOSE('Investment Inc.'!$C12:$D12))</f>
        <v>8.7500000000000008E-2</v>
      </c>
      <c r="CI20" s="24" cm="1">
        <f t="array" ref="CI20">SUMPRODUCT(CI$7:CI$8,TRANSPOSE('Investment Inc.'!$C12:$D12))</f>
        <v>0.10950000000000001</v>
      </c>
      <c r="CJ20" s="24" cm="1">
        <f t="array" ref="CJ20">SUMPRODUCT(CJ$7:CJ$8,TRANSPOSE('Investment Inc.'!$C12:$D12))</f>
        <v>0.10400000000000001</v>
      </c>
      <c r="CK20" s="24" cm="1">
        <f t="array" ref="CK20">SUMPRODUCT(CK$7:CK$8,TRANSPOSE('Investment Inc.'!$C12:$D12))</f>
        <v>7.1000000000000008E-2</v>
      </c>
      <c r="CL20" s="24" cm="1">
        <f t="array" ref="CL20">SUMPRODUCT(CL$7:CL$8,TRANSPOSE('Investment Inc.'!$C12:$D12))</f>
        <v>0.15900000000000003</v>
      </c>
      <c r="CM20" s="24" cm="1">
        <f t="array" ref="CM20">SUMPRODUCT(CM$7:CM$8,TRANSPOSE('Investment Inc.'!$C12:$D12))</f>
        <v>0.14800000000000002</v>
      </c>
      <c r="CN20" s="24" cm="1">
        <f t="array" ref="CN20">SUMPRODUCT(CN$7:CN$8,TRANSPOSE('Investment Inc.'!$C12:$D12))</f>
        <v>0.15900000000000003</v>
      </c>
      <c r="CO20" s="24" cm="1">
        <f t="array" ref="CO20">SUMPRODUCT(CO$7:CO$8,TRANSPOSE('Investment Inc.'!$C12:$D12))</f>
        <v>0.14800000000000002</v>
      </c>
      <c r="CP20" s="24" cm="1">
        <f t="array" ref="CP20">SUMPRODUCT(CP$7:CP$8,TRANSPOSE('Investment Inc.'!$C12:$D12))</f>
        <v>6.5500000000000003E-2</v>
      </c>
      <c r="CQ20" s="24" cm="1">
        <f t="array" ref="CQ20">SUMPRODUCT(CQ$7:CQ$8,TRANSPOSE('Investment Inc.'!$C12:$D12))</f>
        <v>0.14800000000000002</v>
      </c>
      <c r="CR20" s="24" cm="1">
        <f t="array" ref="CR20">SUMPRODUCT(CR$7:CR$8,TRANSPOSE('Investment Inc.'!$C12:$D12))</f>
        <v>8.2000000000000017E-2</v>
      </c>
      <c r="CS20" s="24" cm="1">
        <f t="array" ref="CS20">SUMPRODUCT(CS$7:CS$8,TRANSPOSE('Investment Inc.'!$C12:$D12))</f>
        <v>0.10400000000000001</v>
      </c>
      <c r="CT20" s="24" cm="1">
        <f t="array" ref="CT20">SUMPRODUCT(CT$7:CT$8,TRANSPOSE('Investment Inc.'!$C12:$D12))</f>
        <v>0.15900000000000003</v>
      </c>
      <c r="CU20" s="24" cm="1">
        <f t="array" ref="CU20">SUMPRODUCT(CU$7:CU$8,TRANSPOSE('Investment Inc.'!$C12:$D12))</f>
        <v>0.115</v>
      </c>
      <c r="CV20" s="24" cm="1">
        <f t="array" ref="CV20">SUMPRODUCT(CV$7:CV$8,TRANSPOSE('Investment Inc.'!$C12:$D12))</f>
        <v>0.15900000000000003</v>
      </c>
      <c r="CW20" s="24" cm="1">
        <f t="array" ref="CW20">SUMPRODUCT(CW$7:CW$8,TRANSPOSE('Investment Inc.'!$C12:$D12))</f>
        <v>0.10950000000000001</v>
      </c>
      <c r="CX20" s="24" cm="1">
        <f t="array" ref="CX20">SUMPRODUCT(CX$7:CX$8,TRANSPOSE('Investment Inc.'!$C12:$D12))</f>
        <v>0.126</v>
      </c>
      <c r="CY20" s="24" cm="1">
        <f t="array" ref="CY20">SUMPRODUCT(CY$7:CY$8,TRANSPOSE('Investment Inc.'!$C12:$D12))</f>
        <v>0.13700000000000001</v>
      </c>
      <c r="CZ20" s="24" cm="1">
        <f t="array" ref="CZ20">SUMPRODUCT(CZ$7:CZ$8,TRANSPOSE('Investment Inc.'!$C12:$D12))</f>
        <v>0.126</v>
      </c>
      <c r="DA20" s="24" cm="1">
        <f t="array" ref="DA20">SUMPRODUCT(DA$7:DA$8,TRANSPOSE('Investment Inc.'!$C12:$D12))</f>
        <v>9.8500000000000004E-2</v>
      </c>
      <c r="DB20" s="24" cm="1">
        <f t="array" ref="DB20">SUMPRODUCT(DB$7:DB$8,TRANSPOSE('Investment Inc.'!$C12:$D12))</f>
        <v>0.13700000000000001</v>
      </c>
      <c r="DC20" s="24" cm="1">
        <f t="array" ref="DC20">SUMPRODUCT(DC$7:DC$8,TRANSPOSE('Investment Inc.'!$C12:$D12))</f>
        <v>0.10950000000000001</v>
      </c>
      <c r="DD20" s="24" cm="1">
        <f t="array" ref="DD20">SUMPRODUCT(DD$7:DD$8,TRANSPOSE('Investment Inc.'!$C12:$D12))</f>
        <v>7.6500000000000012E-2</v>
      </c>
      <c r="DE20" s="24" cm="1">
        <f t="array" ref="DE20">SUMPRODUCT(DE$7:DE$8,TRANSPOSE('Investment Inc.'!$C12:$D12))</f>
        <v>9.8500000000000004E-2</v>
      </c>
      <c r="DF20" s="24" cm="1">
        <f t="array" ref="DF20">SUMPRODUCT(DF$7:DF$8,TRANSPOSE('Investment Inc.'!$C12:$D12))</f>
        <v>0.10400000000000001</v>
      </c>
      <c r="DG20" s="24" cm="1">
        <f t="array" ref="DG20">SUMPRODUCT(DG$7:DG$8,TRANSPOSE('Investment Inc.'!$C12:$D12))</f>
        <v>0.16450000000000001</v>
      </c>
      <c r="DH20" s="24" cm="1">
        <f t="array" ref="DH20">SUMPRODUCT(DH$7:DH$8,TRANSPOSE('Investment Inc.'!$C12:$D12))</f>
        <v>0.126</v>
      </c>
      <c r="DI20" s="24" cm="1">
        <f t="array" ref="DI20">SUMPRODUCT(DI$7:DI$8,TRANSPOSE('Investment Inc.'!$C12:$D12))</f>
        <v>0.115</v>
      </c>
      <c r="DJ20" s="24" cm="1">
        <f t="array" ref="DJ20">SUMPRODUCT(DJ$7:DJ$8,TRANSPOSE('Investment Inc.'!$C12:$D12))</f>
        <v>8.7500000000000008E-2</v>
      </c>
      <c r="DK20" s="24" cm="1">
        <f t="array" ref="DK20">SUMPRODUCT(DK$7:DK$8,TRANSPOSE('Investment Inc.'!$C12:$D12))</f>
        <v>0.17</v>
      </c>
      <c r="DL20" s="24" cm="1">
        <f t="array" ref="DL20">SUMPRODUCT(DL$7:DL$8,TRANSPOSE('Investment Inc.'!$C12:$D12))</f>
        <v>0.115</v>
      </c>
      <c r="DM20" s="24" cm="1">
        <f t="array" ref="DM20">SUMPRODUCT(DM$7:DM$8,TRANSPOSE('Investment Inc.'!$C12:$D12))</f>
        <v>0.13700000000000001</v>
      </c>
      <c r="DN20" s="24" cm="1">
        <f t="array" ref="DN20">SUMPRODUCT(DN$7:DN$8,TRANSPOSE('Investment Inc.'!$C12:$D12))</f>
        <v>8.2000000000000017E-2</v>
      </c>
      <c r="DO20" s="24" cm="1">
        <f t="array" ref="DO20">SUMPRODUCT(DO$7:DO$8,TRANSPOSE('Investment Inc.'!$C12:$D12))</f>
        <v>0.15350000000000003</v>
      </c>
      <c r="DP20" s="24" cm="1">
        <f t="array" ref="DP20">SUMPRODUCT(DP$7:DP$8,TRANSPOSE('Investment Inc.'!$C12:$D12))</f>
        <v>8.2000000000000017E-2</v>
      </c>
      <c r="DQ20" s="24" cm="1">
        <f t="array" ref="DQ20">SUMPRODUCT(DQ$7:DQ$8,TRANSPOSE('Investment Inc.'!$C12:$D12))</f>
        <v>0.15350000000000003</v>
      </c>
      <c r="DR20" s="24" cm="1">
        <f t="array" ref="DR20">SUMPRODUCT(DR$7:DR$8,TRANSPOSE('Investment Inc.'!$C12:$D12))</f>
        <v>7.1000000000000008E-2</v>
      </c>
      <c r="DS20" s="24" cm="1">
        <f t="array" ref="DS20">SUMPRODUCT(DS$7:DS$8,TRANSPOSE('Investment Inc.'!$C12:$D12))</f>
        <v>0.15900000000000003</v>
      </c>
      <c r="DT20" s="24" cm="1">
        <f t="array" ref="DT20">SUMPRODUCT(DT$7:DT$8,TRANSPOSE('Investment Inc.'!$C12:$D12))</f>
        <v>9.8500000000000004E-2</v>
      </c>
      <c r="DU20" s="24" cm="1">
        <f t="array" ref="DU20">SUMPRODUCT(DU$7:DU$8,TRANSPOSE('Investment Inc.'!$C12:$D12))</f>
        <v>0.12050000000000001</v>
      </c>
      <c r="DV20" s="24" cm="1">
        <f t="array" ref="DV20">SUMPRODUCT(DV$7:DV$8,TRANSPOSE('Investment Inc.'!$C12:$D12))</f>
        <v>7.6500000000000012E-2</v>
      </c>
      <c r="DW20" s="24" cm="1">
        <f t="array" ref="DW20">SUMPRODUCT(DW$7:DW$8,TRANSPOSE('Investment Inc.'!$C12:$D12))</f>
        <v>0.10950000000000001</v>
      </c>
      <c r="DX20" s="24" cm="1">
        <f t="array" ref="DX20">SUMPRODUCT(DX$7:DX$8,TRANSPOSE('Investment Inc.'!$C12:$D12))</f>
        <v>0.13700000000000001</v>
      </c>
      <c r="DY20" s="24" cm="1">
        <f t="array" ref="DY20">SUMPRODUCT(DY$7:DY$8,TRANSPOSE('Investment Inc.'!$C12:$D12))</f>
        <v>0.12050000000000001</v>
      </c>
      <c r="DZ20" s="24" cm="1">
        <f t="array" ref="DZ20">SUMPRODUCT(DZ$7:DZ$8,TRANSPOSE('Investment Inc.'!$C12:$D12))</f>
        <v>6.5500000000000003E-2</v>
      </c>
      <c r="EA20" s="24" cm="1">
        <f t="array" ref="EA20">SUMPRODUCT(EA$7:EA$8,TRANSPOSE('Investment Inc.'!$C12:$D12))</f>
        <v>0.12050000000000001</v>
      </c>
      <c r="EB20" s="24" cm="1">
        <f t="array" ref="EB20">SUMPRODUCT(EB$7:EB$8,TRANSPOSE('Investment Inc.'!$C12:$D12))</f>
        <v>8.7500000000000008E-2</v>
      </c>
      <c r="EC20" s="24" cm="1">
        <f t="array" ref="EC20">SUMPRODUCT(EC$7:EC$8,TRANSPOSE('Investment Inc.'!$C12:$D12))</f>
        <v>0.115</v>
      </c>
      <c r="ED20" s="24" cm="1">
        <f t="array" ref="ED20">SUMPRODUCT(ED$7:ED$8,TRANSPOSE('Investment Inc.'!$C12:$D12))</f>
        <v>0.12050000000000001</v>
      </c>
      <c r="EE20" s="24" cm="1">
        <f t="array" ref="EE20">SUMPRODUCT(EE$7:EE$8,TRANSPOSE('Investment Inc.'!$C12:$D12))</f>
        <v>0.10950000000000001</v>
      </c>
      <c r="EF20" s="24" cm="1">
        <f t="array" ref="EF20">SUMPRODUCT(EF$7:EF$8,TRANSPOSE('Investment Inc.'!$C12:$D12))</f>
        <v>0.126</v>
      </c>
      <c r="EG20" s="24" cm="1">
        <f t="array" ref="EG20">SUMPRODUCT(EG$7:EG$8,TRANSPOSE('Investment Inc.'!$C12:$D12))</f>
        <v>0.14800000000000002</v>
      </c>
      <c r="EH20" s="24" cm="1">
        <f t="array" ref="EH20">SUMPRODUCT(EH$7:EH$8,TRANSPOSE('Investment Inc.'!$C12:$D12))</f>
        <v>0.13700000000000001</v>
      </c>
      <c r="EI20" s="24" cm="1">
        <f t="array" ref="EI20">SUMPRODUCT(EI$7:EI$8,TRANSPOSE('Investment Inc.'!$C12:$D12))</f>
        <v>0.115</v>
      </c>
      <c r="EJ20" s="24" cm="1">
        <f t="array" ref="EJ20">SUMPRODUCT(EJ$7:EJ$8,TRANSPOSE('Investment Inc.'!$C12:$D12))</f>
        <v>0.13150000000000001</v>
      </c>
      <c r="EK20" s="24" cm="1">
        <f t="array" ref="EK20">SUMPRODUCT(EK$7:EK$8,TRANSPOSE('Investment Inc.'!$C12:$D12))</f>
        <v>9.8500000000000004E-2</v>
      </c>
      <c r="EL20" s="24" cm="1">
        <f t="array" ref="EL20">SUMPRODUCT(EL$7:EL$8,TRANSPOSE('Investment Inc.'!$C12:$D12))</f>
        <v>8.2000000000000017E-2</v>
      </c>
      <c r="EM20" s="24" cm="1">
        <f t="array" ref="EM20">SUMPRODUCT(EM$7:EM$8,TRANSPOSE('Investment Inc.'!$C12:$D12))</f>
        <v>7.1000000000000008E-2</v>
      </c>
      <c r="EN20" s="24" cm="1">
        <f t="array" ref="EN20">SUMPRODUCT(EN$7:EN$8,TRANSPOSE('Investment Inc.'!$C12:$D12))</f>
        <v>0.126</v>
      </c>
      <c r="EO20" s="24" cm="1">
        <f t="array" ref="EO20">SUMPRODUCT(EO$7:EO$8,TRANSPOSE('Investment Inc.'!$C12:$D12))</f>
        <v>0.14800000000000002</v>
      </c>
      <c r="EP20" s="24" cm="1">
        <f t="array" ref="EP20">SUMPRODUCT(EP$7:EP$8,TRANSPOSE('Investment Inc.'!$C12:$D12))</f>
        <v>8.7500000000000008E-2</v>
      </c>
      <c r="EQ20" s="24" cm="1">
        <f t="array" ref="EQ20">SUMPRODUCT(EQ$7:EQ$8,TRANSPOSE('Investment Inc.'!$C12:$D12))</f>
        <v>9.8500000000000004E-2</v>
      </c>
      <c r="ER20" s="24" cm="1">
        <f t="array" ref="ER20">SUMPRODUCT(ER$7:ER$8,TRANSPOSE('Investment Inc.'!$C12:$D12))</f>
        <v>0.13150000000000001</v>
      </c>
      <c r="ES20" s="24" cm="1">
        <f t="array" ref="ES20">SUMPRODUCT(ES$7:ES$8,TRANSPOSE('Investment Inc.'!$C12:$D12))</f>
        <v>9.8500000000000004E-2</v>
      </c>
      <c r="ET20" s="24" cm="1">
        <f t="array" ref="ET20">SUMPRODUCT(ET$7:ET$8,TRANSPOSE('Investment Inc.'!$C12:$D12))</f>
        <v>6.5500000000000003E-2</v>
      </c>
      <c r="EU20" s="24" cm="1">
        <f t="array" ref="EU20">SUMPRODUCT(EU$7:EU$8,TRANSPOSE('Investment Inc.'!$C12:$D12))</f>
        <v>6.5500000000000003E-2</v>
      </c>
      <c r="EV20" s="24" cm="1">
        <f t="array" ref="EV20">SUMPRODUCT(EV$7:EV$8,TRANSPOSE('Investment Inc.'!$C12:$D12))</f>
        <v>0.12050000000000001</v>
      </c>
      <c r="EW20" s="24" cm="1">
        <f t="array" ref="EW20">SUMPRODUCT(EW$7:EW$8,TRANSPOSE('Investment Inc.'!$C12:$D12))</f>
        <v>8.2000000000000017E-2</v>
      </c>
      <c r="EX20" s="24" cm="1">
        <f t="array" ref="EX20">SUMPRODUCT(EX$7:EX$8,TRANSPOSE('Investment Inc.'!$C12:$D12))</f>
        <v>0.10950000000000001</v>
      </c>
      <c r="EY20" s="24" cm="1">
        <f t="array" ref="EY20">SUMPRODUCT(EY$7:EY$8,TRANSPOSE('Investment Inc.'!$C12:$D12))</f>
        <v>0.14250000000000002</v>
      </c>
      <c r="EZ20" s="24" cm="1">
        <f t="array" ref="EZ20">SUMPRODUCT(EZ$7:EZ$8,TRANSPOSE('Investment Inc.'!$C12:$D12))</f>
        <v>0.12050000000000001</v>
      </c>
      <c r="FA20" s="24" cm="1">
        <f t="array" ref="FA20">SUMPRODUCT(FA$7:FA$8,TRANSPOSE('Investment Inc.'!$C12:$D12))</f>
        <v>0.13150000000000001</v>
      </c>
      <c r="FB20" s="24" cm="1">
        <f t="array" ref="FB20">SUMPRODUCT(FB$7:FB$8,TRANSPOSE('Investment Inc.'!$C12:$D12))</f>
        <v>0.10400000000000001</v>
      </c>
      <c r="FC20" s="24" cm="1">
        <f t="array" ref="FC20">SUMPRODUCT(FC$7:FC$8,TRANSPOSE('Investment Inc.'!$C12:$D12))</f>
        <v>8.7500000000000008E-2</v>
      </c>
      <c r="FD20" s="24" cm="1">
        <f t="array" ref="FD20">SUMPRODUCT(FD$7:FD$8,TRANSPOSE('Investment Inc.'!$C12:$D12))</f>
        <v>9.2999999999999999E-2</v>
      </c>
      <c r="FE20" s="24" cm="1">
        <f t="array" ref="FE20">SUMPRODUCT(FE$7:FE$8,TRANSPOSE('Investment Inc.'!$C12:$D12))</f>
        <v>0.10400000000000001</v>
      </c>
      <c r="FF20" s="24" cm="1">
        <f t="array" ref="FF20">SUMPRODUCT(FF$7:FF$8,TRANSPOSE('Investment Inc.'!$C12:$D12))</f>
        <v>0.13700000000000001</v>
      </c>
      <c r="FG20" s="24" cm="1">
        <f t="array" ref="FG20">SUMPRODUCT(FG$7:FG$8,TRANSPOSE('Investment Inc.'!$C12:$D12))</f>
        <v>7.6500000000000012E-2</v>
      </c>
      <c r="FH20" s="24" cm="1">
        <f t="array" ref="FH20">SUMPRODUCT(FH$7:FH$8,TRANSPOSE('Investment Inc.'!$C12:$D12))</f>
        <v>0.10400000000000001</v>
      </c>
      <c r="FI20" s="24" cm="1">
        <f t="array" ref="FI20">SUMPRODUCT(FI$7:FI$8,TRANSPOSE('Investment Inc.'!$C12:$D12))</f>
        <v>9.8500000000000004E-2</v>
      </c>
      <c r="FJ20" s="24" cm="1">
        <f t="array" ref="FJ20">SUMPRODUCT(FJ$7:FJ$8,TRANSPOSE('Investment Inc.'!$C12:$D12))</f>
        <v>9.8500000000000004E-2</v>
      </c>
      <c r="FK20" s="24" cm="1">
        <f t="array" ref="FK20">SUMPRODUCT(FK$7:FK$8,TRANSPOSE('Investment Inc.'!$C12:$D12))</f>
        <v>8.7500000000000008E-2</v>
      </c>
      <c r="FL20" s="24" cm="1">
        <f t="array" ref="FL20">SUMPRODUCT(FL$7:FL$8,TRANSPOSE('Investment Inc.'!$C12:$D12))</f>
        <v>0.10950000000000001</v>
      </c>
      <c r="FM20" s="24" cm="1">
        <f t="array" ref="FM20">SUMPRODUCT(FM$7:FM$8,TRANSPOSE('Investment Inc.'!$C12:$D12))</f>
        <v>0.115</v>
      </c>
      <c r="FN20" s="24" cm="1">
        <f t="array" ref="FN20">SUMPRODUCT(FN$7:FN$8,TRANSPOSE('Investment Inc.'!$C12:$D12))</f>
        <v>8.7500000000000008E-2</v>
      </c>
      <c r="FO20" s="24" cm="1">
        <f t="array" ref="FO20">SUMPRODUCT(FO$7:FO$8,TRANSPOSE('Investment Inc.'!$C12:$D12))</f>
        <v>0.15350000000000003</v>
      </c>
      <c r="FP20" s="24" cm="1">
        <f t="array" ref="FP20">SUMPRODUCT(FP$7:FP$8,TRANSPOSE('Investment Inc.'!$C12:$D12))</f>
        <v>9.2999999999999999E-2</v>
      </c>
      <c r="FQ20" s="24" cm="1">
        <f t="array" ref="FQ20">SUMPRODUCT(FQ$7:FQ$8,TRANSPOSE('Investment Inc.'!$C12:$D12))</f>
        <v>7.1000000000000008E-2</v>
      </c>
      <c r="FR20" s="24" cm="1">
        <f t="array" ref="FR20">SUMPRODUCT(FR$7:FR$8,TRANSPOSE('Investment Inc.'!$C12:$D12))</f>
        <v>8.7500000000000008E-2</v>
      </c>
      <c r="FS20" s="24" cm="1">
        <f t="array" ref="FS20">SUMPRODUCT(FS$7:FS$8,TRANSPOSE('Investment Inc.'!$C12:$D12))</f>
        <v>0.16450000000000001</v>
      </c>
      <c r="FT20" s="24" cm="1">
        <f t="array" ref="FT20">SUMPRODUCT(FT$7:FT$8,TRANSPOSE('Investment Inc.'!$C12:$D12))</f>
        <v>8.7500000000000008E-2</v>
      </c>
      <c r="FU20" s="24" cm="1">
        <f t="array" ref="FU20">SUMPRODUCT(FU$7:FU$8,TRANSPOSE('Investment Inc.'!$C12:$D12))</f>
        <v>0.10400000000000001</v>
      </c>
      <c r="FV20" s="24" cm="1">
        <f t="array" ref="FV20">SUMPRODUCT(FV$7:FV$8,TRANSPOSE('Investment Inc.'!$C12:$D12))</f>
        <v>0.16450000000000001</v>
      </c>
      <c r="FW20" s="24" cm="1">
        <f t="array" ref="FW20">SUMPRODUCT(FW$7:FW$8,TRANSPOSE('Investment Inc.'!$C12:$D12))</f>
        <v>7.6500000000000012E-2</v>
      </c>
      <c r="FX20" s="24" cm="1">
        <f t="array" ref="FX20">SUMPRODUCT(FX$7:FX$8,TRANSPOSE('Investment Inc.'!$C12:$D12))</f>
        <v>0.13700000000000001</v>
      </c>
      <c r="FY20" s="24" cm="1">
        <f t="array" ref="FY20">SUMPRODUCT(FY$7:FY$8,TRANSPOSE('Investment Inc.'!$C12:$D12))</f>
        <v>6.5500000000000003E-2</v>
      </c>
      <c r="FZ20" s="24" cm="1">
        <f t="array" ref="FZ20">SUMPRODUCT(FZ$7:FZ$8,TRANSPOSE('Investment Inc.'!$C12:$D12))</f>
        <v>8.7500000000000008E-2</v>
      </c>
      <c r="GA20" s="24" cm="1">
        <f t="array" ref="GA20">SUMPRODUCT(GA$7:GA$8,TRANSPOSE('Investment Inc.'!$C12:$D12))</f>
        <v>0.10950000000000001</v>
      </c>
      <c r="GB20" s="24" cm="1">
        <f t="array" ref="GB20">SUMPRODUCT(GB$7:GB$8,TRANSPOSE('Investment Inc.'!$C12:$D12))</f>
        <v>7.1000000000000008E-2</v>
      </c>
      <c r="GC20" s="24" cm="1">
        <f t="array" ref="GC20">SUMPRODUCT(GC$7:GC$8,TRANSPOSE('Investment Inc.'!$C12:$D12))</f>
        <v>0.12050000000000001</v>
      </c>
      <c r="GD20" s="24" cm="1">
        <f t="array" ref="GD20">SUMPRODUCT(GD$7:GD$8,TRANSPOSE('Investment Inc.'!$C12:$D12))</f>
        <v>0.14250000000000002</v>
      </c>
      <c r="GE20" s="24" cm="1">
        <f t="array" ref="GE20">SUMPRODUCT(GE$7:GE$8,TRANSPOSE('Investment Inc.'!$C12:$D12))</f>
        <v>0.17</v>
      </c>
      <c r="GF20" s="24" cm="1">
        <f t="array" ref="GF20">SUMPRODUCT(GF$7:GF$8,TRANSPOSE('Investment Inc.'!$C12:$D12))</f>
        <v>6.5500000000000003E-2</v>
      </c>
      <c r="GG20" s="24" cm="1">
        <f t="array" ref="GG20">SUMPRODUCT(GG$7:GG$8,TRANSPOSE('Investment Inc.'!$C12:$D12))</f>
        <v>0.14250000000000002</v>
      </c>
      <c r="GH20" s="24" cm="1">
        <f t="array" ref="GH20">SUMPRODUCT(GH$7:GH$8,TRANSPOSE('Investment Inc.'!$C12:$D12))</f>
        <v>0.115</v>
      </c>
      <c r="GI20" s="24" cm="1">
        <f t="array" ref="GI20">SUMPRODUCT(GI$7:GI$8,TRANSPOSE('Investment Inc.'!$C12:$D12))</f>
        <v>8.7500000000000008E-2</v>
      </c>
      <c r="GJ20" s="24" cm="1">
        <f t="array" ref="GJ20">SUMPRODUCT(GJ$7:GJ$8,TRANSPOSE('Investment Inc.'!$C12:$D12))</f>
        <v>0.126</v>
      </c>
      <c r="GK20" s="24" cm="1">
        <f t="array" ref="GK20">SUMPRODUCT(GK$7:GK$8,TRANSPOSE('Investment Inc.'!$C12:$D12))</f>
        <v>0.15350000000000003</v>
      </c>
      <c r="GL20" s="24" cm="1">
        <f t="array" ref="GL20">SUMPRODUCT(GL$7:GL$8,TRANSPOSE('Investment Inc.'!$C12:$D12))</f>
        <v>7.1000000000000008E-2</v>
      </c>
      <c r="GM20" s="24" cm="1">
        <f t="array" ref="GM20">SUMPRODUCT(GM$7:GM$8,TRANSPOSE('Investment Inc.'!$C12:$D12))</f>
        <v>7.6500000000000012E-2</v>
      </c>
      <c r="GN20" s="24" cm="1">
        <f t="array" ref="GN20">SUMPRODUCT(GN$7:GN$8,TRANSPOSE('Investment Inc.'!$C12:$D12))</f>
        <v>8.2000000000000017E-2</v>
      </c>
      <c r="GO20" s="24" cm="1">
        <f t="array" ref="GO20">SUMPRODUCT(GO$7:GO$8,TRANSPOSE('Investment Inc.'!$C12:$D12))</f>
        <v>6.5500000000000003E-2</v>
      </c>
      <c r="GP20" s="24" cm="1">
        <f t="array" ref="GP20">SUMPRODUCT(GP$7:GP$8,TRANSPOSE('Investment Inc.'!$C12:$D12))</f>
        <v>0.13150000000000001</v>
      </c>
      <c r="GQ20" s="24" cm="1">
        <f t="array" ref="GQ20">SUMPRODUCT(GQ$7:GQ$8,TRANSPOSE('Investment Inc.'!$C12:$D12))</f>
        <v>0.14250000000000002</v>
      </c>
      <c r="GR20" s="24" cm="1">
        <f t="array" ref="GR20">SUMPRODUCT(GR$7:GR$8,TRANSPOSE('Investment Inc.'!$C12:$D12))</f>
        <v>0.115</v>
      </c>
      <c r="GS20" s="24" cm="1">
        <f t="array" ref="GS20">SUMPRODUCT(GS$7:GS$8,TRANSPOSE('Investment Inc.'!$C12:$D12))</f>
        <v>8.2000000000000017E-2</v>
      </c>
      <c r="GT20" s="24" cm="1">
        <f t="array" ref="GT20">SUMPRODUCT(GT$7:GT$8,TRANSPOSE('Investment Inc.'!$C12:$D12))</f>
        <v>9.8500000000000004E-2</v>
      </c>
      <c r="GU20" s="24" cm="1">
        <f t="array" ref="GU20">SUMPRODUCT(GU$7:GU$8,TRANSPOSE('Investment Inc.'!$C12:$D12))</f>
        <v>6.5500000000000003E-2</v>
      </c>
      <c r="GV20" s="24" cm="1">
        <f t="array" ref="GV20">SUMPRODUCT(GV$7:GV$8,TRANSPOSE('Investment Inc.'!$C12:$D12))</f>
        <v>8.2000000000000017E-2</v>
      </c>
      <c r="GW20" s="24" cm="1">
        <f t="array" ref="GW20">SUMPRODUCT(GW$7:GW$8,TRANSPOSE('Investment Inc.'!$C12:$D12))</f>
        <v>0.17</v>
      </c>
      <c r="GX20" s="24" cm="1">
        <f t="array" ref="GX20">SUMPRODUCT(GX$7:GX$8,TRANSPOSE('Investment Inc.'!$C12:$D12))</f>
        <v>7.6500000000000012E-2</v>
      </c>
      <c r="GY20" s="24" cm="1">
        <f t="array" ref="GY20">SUMPRODUCT(GY$7:GY$8,TRANSPOSE('Investment Inc.'!$C12:$D12))</f>
        <v>8.2000000000000017E-2</v>
      </c>
      <c r="GZ20" s="24" cm="1">
        <f t="array" ref="GZ20">SUMPRODUCT(GZ$7:GZ$8,TRANSPOSE('Investment Inc.'!$C12:$D12))</f>
        <v>8.2000000000000017E-2</v>
      </c>
      <c r="HA20" s="24" cm="1">
        <f t="array" ref="HA20">SUMPRODUCT(HA$7:HA$8,TRANSPOSE('Investment Inc.'!$C12:$D12))</f>
        <v>0.13150000000000001</v>
      </c>
      <c r="HB20" s="24" cm="1">
        <f t="array" ref="HB20">SUMPRODUCT(HB$7:HB$8,TRANSPOSE('Investment Inc.'!$C12:$D12))</f>
        <v>0.13150000000000001</v>
      </c>
      <c r="HC20" s="24" cm="1">
        <f t="array" ref="HC20">SUMPRODUCT(HC$7:HC$8,TRANSPOSE('Investment Inc.'!$C12:$D12))</f>
        <v>0.14250000000000002</v>
      </c>
      <c r="HD20" s="24" cm="1">
        <f t="array" ref="HD20">SUMPRODUCT(HD$7:HD$8,TRANSPOSE('Investment Inc.'!$C12:$D12))</f>
        <v>0.126</v>
      </c>
      <c r="HE20" s="24" cm="1">
        <f t="array" ref="HE20">SUMPRODUCT(HE$7:HE$8,TRANSPOSE('Investment Inc.'!$C12:$D12))</f>
        <v>7.6500000000000012E-2</v>
      </c>
      <c r="HF20" s="24" cm="1">
        <f t="array" ref="HF20">SUMPRODUCT(HF$7:HF$8,TRANSPOSE('Investment Inc.'!$C12:$D12))</f>
        <v>0.10400000000000001</v>
      </c>
      <c r="HG20" s="24" cm="1">
        <f t="array" ref="HG20">SUMPRODUCT(HG$7:HG$8,TRANSPOSE('Investment Inc.'!$C12:$D12))</f>
        <v>6.0000000000000005E-2</v>
      </c>
      <c r="HH20" s="24" cm="1">
        <f t="array" ref="HH20">SUMPRODUCT(HH$7:HH$8,TRANSPOSE('Investment Inc.'!$C12:$D12))</f>
        <v>0.115</v>
      </c>
      <c r="HI20" s="24" cm="1">
        <f t="array" ref="HI20">SUMPRODUCT(HI$7:HI$8,TRANSPOSE('Investment Inc.'!$C12:$D12))</f>
        <v>9.8500000000000004E-2</v>
      </c>
      <c r="HJ20" s="24" cm="1">
        <f t="array" ref="HJ20">SUMPRODUCT(HJ$7:HJ$8,TRANSPOSE('Investment Inc.'!$C12:$D12))</f>
        <v>8.2000000000000017E-2</v>
      </c>
      <c r="HK20" s="24" cm="1">
        <f t="array" ref="HK20">SUMPRODUCT(HK$7:HK$8,TRANSPOSE('Investment Inc.'!$C12:$D12))</f>
        <v>7.1000000000000008E-2</v>
      </c>
      <c r="HL20" s="24" cm="1">
        <f t="array" ref="HL20">SUMPRODUCT(HL$7:HL$8,TRANSPOSE('Investment Inc.'!$C12:$D12))</f>
        <v>0.10400000000000001</v>
      </c>
      <c r="HM20" s="24" cm="1">
        <f t="array" ref="HM20">SUMPRODUCT(HM$7:HM$8,TRANSPOSE('Investment Inc.'!$C12:$D12))</f>
        <v>0.13700000000000001</v>
      </c>
      <c r="HN20" s="24" cm="1">
        <f t="array" ref="HN20">SUMPRODUCT(HN$7:HN$8,TRANSPOSE('Investment Inc.'!$C12:$D12))</f>
        <v>0.16450000000000001</v>
      </c>
      <c r="HO20" s="24" cm="1">
        <f t="array" ref="HO20">SUMPRODUCT(HO$7:HO$8,TRANSPOSE('Investment Inc.'!$C12:$D12))</f>
        <v>0.10400000000000001</v>
      </c>
      <c r="HP20" s="24" cm="1">
        <f t="array" ref="HP20">SUMPRODUCT(HP$7:HP$8,TRANSPOSE('Investment Inc.'!$C12:$D12))</f>
        <v>0.115</v>
      </c>
      <c r="HQ20" s="24" cm="1">
        <f t="array" ref="HQ20">SUMPRODUCT(HQ$7:HQ$8,TRANSPOSE('Investment Inc.'!$C12:$D12))</f>
        <v>6.5500000000000003E-2</v>
      </c>
      <c r="HR20" s="24" cm="1">
        <f t="array" ref="HR20">SUMPRODUCT(HR$7:HR$8,TRANSPOSE('Investment Inc.'!$C12:$D12))</f>
        <v>0.126</v>
      </c>
      <c r="HS20" s="24" cm="1">
        <f t="array" ref="HS20">SUMPRODUCT(HS$7:HS$8,TRANSPOSE('Investment Inc.'!$C12:$D12))</f>
        <v>0.15350000000000003</v>
      </c>
      <c r="HT20" s="24" cm="1">
        <f t="array" ref="HT20">SUMPRODUCT(HT$7:HT$8,TRANSPOSE('Investment Inc.'!$C12:$D12))</f>
        <v>0.13150000000000001</v>
      </c>
      <c r="HU20" s="24" cm="1">
        <f t="array" ref="HU20">SUMPRODUCT(HU$7:HU$8,TRANSPOSE('Investment Inc.'!$C12:$D12))</f>
        <v>9.2999999999999999E-2</v>
      </c>
      <c r="HV20" s="24" cm="1">
        <f t="array" ref="HV20">SUMPRODUCT(HV$7:HV$8,TRANSPOSE('Investment Inc.'!$C12:$D12))</f>
        <v>0.13700000000000001</v>
      </c>
      <c r="HW20" s="24" cm="1">
        <f t="array" ref="HW20">SUMPRODUCT(HW$7:HW$8,TRANSPOSE('Investment Inc.'!$C12:$D12))</f>
        <v>6.0000000000000005E-2</v>
      </c>
      <c r="HX20" s="24" cm="1">
        <f t="array" ref="HX20">SUMPRODUCT(HX$7:HX$8,TRANSPOSE('Investment Inc.'!$C12:$D12))</f>
        <v>7.1000000000000008E-2</v>
      </c>
      <c r="HY20" s="24" cm="1">
        <f t="array" ref="HY20">SUMPRODUCT(HY$7:HY$8,TRANSPOSE('Investment Inc.'!$C12:$D12))</f>
        <v>9.8500000000000004E-2</v>
      </c>
      <c r="HZ20" s="24" cm="1">
        <f t="array" ref="HZ20">SUMPRODUCT(HZ$7:HZ$8,TRANSPOSE('Investment Inc.'!$C12:$D12))</f>
        <v>0.13150000000000001</v>
      </c>
      <c r="IA20" s="24" cm="1">
        <f t="array" ref="IA20">SUMPRODUCT(IA$7:IA$8,TRANSPOSE('Investment Inc.'!$C12:$D12))</f>
        <v>0.115</v>
      </c>
      <c r="IB20" s="24" cm="1">
        <f t="array" ref="IB20">SUMPRODUCT(IB$7:IB$8,TRANSPOSE('Investment Inc.'!$C12:$D12))</f>
        <v>0.10400000000000001</v>
      </c>
      <c r="IC20" s="24" cm="1">
        <f t="array" ref="IC20">SUMPRODUCT(IC$7:IC$8,TRANSPOSE('Investment Inc.'!$C12:$D12))</f>
        <v>8.7500000000000008E-2</v>
      </c>
      <c r="ID20" s="24" cm="1">
        <f t="array" ref="ID20">SUMPRODUCT(ID$7:ID$8,TRANSPOSE('Investment Inc.'!$C12:$D12))</f>
        <v>0.12050000000000001</v>
      </c>
      <c r="IE20" s="24" cm="1">
        <f t="array" ref="IE20">SUMPRODUCT(IE$7:IE$8,TRANSPOSE('Investment Inc.'!$C12:$D12))</f>
        <v>0.115</v>
      </c>
      <c r="IF20" s="24" cm="1">
        <f t="array" ref="IF20">SUMPRODUCT(IF$7:IF$8,TRANSPOSE('Investment Inc.'!$C12:$D12))</f>
        <v>6.0000000000000005E-2</v>
      </c>
      <c r="IG20" s="24" cm="1">
        <f t="array" ref="IG20">SUMPRODUCT(IG$7:IG$8,TRANSPOSE('Investment Inc.'!$C12:$D12))</f>
        <v>0.15900000000000003</v>
      </c>
      <c r="IH20" s="24" cm="1">
        <f t="array" ref="IH20">SUMPRODUCT(IH$7:IH$8,TRANSPOSE('Investment Inc.'!$C12:$D12))</f>
        <v>6.0000000000000005E-2</v>
      </c>
      <c r="II20" s="24" cm="1">
        <f t="array" ref="II20">SUMPRODUCT(II$7:II$8,TRANSPOSE('Investment Inc.'!$C12:$D12))</f>
        <v>0.13150000000000001</v>
      </c>
      <c r="IJ20" s="24" cm="1">
        <f t="array" ref="IJ20">SUMPRODUCT(IJ$7:IJ$8,TRANSPOSE('Investment Inc.'!$C12:$D12))</f>
        <v>0.115</v>
      </c>
      <c r="IK20" s="24" cm="1">
        <f t="array" ref="IK20">SUMPRODUCT(IK$7:IK$8,TRANSPOSE('Investment Inc.'!$C12:$D12))</f>
        <v>7.6500000000000012E-2</v>
      </c>
      <c r="IL20" s="24" cm="1">
        <f t="array" ref="IL20">SUMPRODUCT(IL$7:IL$8,TRANSPOSE('Investment Inc.'!$C12:$D12))</f>
        <v>0.16450000000000001</v>
      </c>
      <c r="IM20" s="24" cm="1">
        <f t="array" ref="IM20">SUMPRODUCT(IM$7:IM$8,TRANSPOSE('Investment Inc.'!$C12:$D12))</f>
        <v>0.14250000000000002</v>
      </c>
      <c r="IN20" s="24" cm="1">
        <f t="array" ref="IN20">SUMPRODUCT(IN$7:IN$8,TRANSPOSE('Investment Inc.'!$C12:$D12))</f>
        <v>0.15350000000000003</v>
      </c>
      <c r="IO20" s="24" cm="1">
        <f t="array" ref="IO20">SUMPRODUCT(IO$7:IO$8,TRANSPOSE('Investment Inc.'!$C12:$D12))</f>
        <v>0.13700000000000001</v>
      </c>
      <c r="IP20" s="24" cm="1">
        <f t="array" ref="IP20">SUMPRODUCT(IP$7:IP$8,TRANSPOSE('Investment Inc.'!$C12:$D12))</f>
        <v>0.115</v>
      </c>
      <c r="IQ20" s="24" cm="1">
        <f t="array" ref="IQ20">SUMPRODUCT(IQ$7:IQ$8,TRANSPOSE('Investment Inc.'!$C12:$D12))</f>
        <v>0.14800000000000002</v>
      </c>
      <c r="IR20" s="24" cm="1">
        <f t="array" ref="IR20">SUMPRODUCT(IR$7:IR$8,TRANSPOSE('Investment Inc.'!$C12:$D12))</f>
        <v>0.12050000000000001</v>
      </c>
    </row>
    <row r="21" spans="1:252" s="7" customFormat="1" ht="15" customHeight="1" x14ac:dyDescent="0.35">
      <c r="A21" s="2"/>
      <c r="B21" s="13">
        <f t="shared" si="0"/>
        <v>2020</v>
      </c>
      <c r="C21" s="24" cm="1">
        <f t="array" ref="C21">SUMPRODUCT(C$7:C$8,TRANSPOSE('Investment Inc.'!$C13:$D13))</f>
        <v>5.9000000000000011E-2</v>
      </c>
      <c r="D21" s="24" cm="1">
        <f t="array" ref="D21">SUMPRODUCT(D$7:D$8,TRANSPOSE('Investment Inc.'!$C13:$D13))</f>
        <v>0.10850000000000001</v>
      </c>
      <c r="E21" s="24" cm="1">
        <f t="array" ref="E21">SUMPRODUCT(E$7:E$8,TRANSPOSE('Investment Inc.'!$C13:$D13))</f>
        <v>8.1500000000000003E-2</v>
      </c>
      <c r="F21" s="24" cm="1">
        <f t="array" ref="F21">SUMPRODUCT(F$7:F$8,TRANSPOSE('Investment Inc.'!$C13:$D13))</f>
        <v>0.1265</v>
      </c>
      <c r="G21" s="24" cm="1">
        <f t="array" ref="G21">SUMPRODUCT(G$7:G$8,TRANSPOSE('Investment Inc.'!$C13:$D13))</f>
        <v>6.8000000000000005E-2</v>
      </c>
      <c r="H21" s="24" cm="1">
        <f t="array" ref="H21">SUMPRODUCT(H$7:H$8,TRANSPOSE('Investment Inc.'!$C13:$D13))</f>
        <v>0.10400000000000001</v>
      </c>
      <c r="I21" s="24" cm="1">
        <f t="array" ref="I21">SUMPRODUCT(I$7:I$8,TRANSPOSE('Investment Inc.'!$C13:$D13))</f>
        <v>0.05</v>
      </c>
      <c r="J21" s="24" cm="1">
        <f t="array" ref="J21">SUMPRODUCT(J$7:J$8,TRANSPOSE('Investment Inc.'!$C13:$D13))</f>
        <v>9.5000000000000001E-2</v>
      </c>
      <c r="K21" s="24" cm="1">
        <f t="array" ref="K21">SUMPRODUCT(K$7:K$8,TRANSPOSE('Investment Inc.'!$C13:$D13))</f>
        <v>6.3500000000000001E-2</v>
      </c>
      <c r="L21" s="24" cm="1">
        <f t="array" ref="L21">SUMPRODUCT(L$7:L$8,TRANSPOSE('Investment Inc.'!$C13:$D13))</f>
        <v>9.0500000000000025E-2</v>
      </c>
      <c r="M21" s="24" cm="1">
        <f t="array" ref="M21">SUMPRODUCT(M$7:M$8,TRANSPOSE('Investment Inc.'!$C13:$D13))</f>
        <v>0.13550000000000001</v>
      </c>
      <c r="N21" s="24" cm="1">
        <f t="array" ref="N21">SUMPRODUCT(N$7:N$8,TRANSPOSE('Investment Inc.'!$C13:$D13))</f>
        <v>0.12200000000000001</v>
      </c>
      <c r="O21" s="24" cm="1">
        <f t="array" ref="O21">SUMPRODUCT(O$7:O$8,TRANSPOSE('Investment Inc.'!$C13:$D13))</f>
        <v>5.45E-2</v>
      </c>
      <c r="P21" s="24" cm="1">
        <f t="array" ref="P21">SUMPRODUCT(P$7:P$8,TRANSPOSE('Investment Inc.'!$C13:$D13))</f>
        <v>0.10400000000000001</v>
      </c>
      <c r="Q21" s="24" cm="1">
        <f t="array" ref="Q21">SUMPRODUCT(Q$7:Q$8,TRANSPOSE('Investment Inc.'!$C13:$D13))</f>
        <v>9.9500000000000005E-2</v>
      </c>
      <c r="R21" s="24" cm="1">
        <f t="array" ref="R21">SUMPRODUCT(R$7:R$8,TRANSPOSE('Investment Inc.'!$C13:$D13))</f>
        <v>0.113</v>
      </c>
      <c r="S21" s="24" cm="1">
        <f t="array" ref="S21">SUMPRODUCT(S$7:S$8,TRANSPOSE('Investment Inc.'!$C13:$D13))</f>
        <v>7.6999999999999999E-2</v>
      </c>
      <c r="T21" s="24" cm="1">
        <f t="array" ref="T21">SUMPRODUCT(T$7:T$8,TRANSPOSE('Investment Inc.'!$C13:$D13))</f>
        <v>0.113</v>
      </c>
      <c r="U21" s="24" cm="1">
        <f t="array" ref="U21">SUMPRODUCT(U$7:U$8,TRANSPOSE('Investment Inc.'!$C13:$D13))</f>
        <v>0.12200000000000001</v>
      </c>
      <c r="V21" s="24" cm="1">
        <f t="array" ref="V21">SUMPRODUCT(V$7:V$8,TRANSPOSE('Investment Inc.'!$C13:$D13))</f>
        <v>5.45E-2</v>
      </c>
      <c r="W21" s="24" cm="1">
        <f t="array" ref="W21">SUMPRODUCT(W$7:W$8,TRANSPOSE('Investment Inc.'!$C13:$D13))</f>
        <v>0.113</v>
      </c>
      <c r="X21" s="24" cm="1">
        <f t="array" ref="X21">SUMPRODUCT(X$7:X$8,TRANSPOSE('Investment Inc.'!$C13:$D13))</f>
        <v>0.10400000000000001</v>
      </c>
      <c r="Y21" s="24" cm="1">
        <f t="array" ref="Y21">SUMPRODUCT(Y$7:Y$8,TRANSPOSE('Investment Inc.'!$C13:$D13))</f>
        <v>7.2500000000000009E-2</v>
      </c>
      <c r="Z21" s="24" cm="1">
        <f t="array" ref="Z21">SUMPRODUCT(Z$7:Z$8,TRANSPOSE('Investment Inc.'!$C13:$D13))</f>
        <v>6.3500000000000001E-2</v>
      </c>
      <c r="AA21" s="24" cm="1">
        <f t="array" ref="AA21">SUMPRODUCT(AA$7:AA$8,TRANSPOSE('Investment Inc.'!$C13:$D13))</f>
        <v>0.10850000000000001</v>
      </c>
      <c r="AB21" s="24" cm="1">
        <f t="array" ref="AB21">SUMPRODUCT(AB$7:AB$8,TRANSPOSE('Investment Inc.'!$C13:$D13))</f>
        <v>9.9500000000000005E-2</v>
      </c>
      <c r="AC21" s="24" cm="1">
        <f t="array" ref="AC21">SUMPRODUCT(AC$7:AC$8,TRANSPOSE('Investment Inc.'!$C13:$D13))</f>
        <v>9.5000000000000001E-2</v>
      </c>
      <c r="AD21" s="24" cm="1">
        <f t="array" ref="AD21">SUMPRODUCT(AD$7:AD$8,TRANSPOSE('Investment Inc.'!$C13:$D13))</f>
        <v>9.0500000000000025E-2</v>
      </c>
      <c r="AE21" s="24" cm="1">
        <f t="array" ref="AE21">SUMPRODUCT(AE$7:AE$8,TRANSPOSE('Investment Inc.'!$C13:$D13))</f>
        <v>9.0500000000000025E-2</v>
      </c>
      <c r="AF21" s="24" cm="1">
        <f t="array" ref="AF21">SUMPRODUCT(AF$7:AF$8,TRANSPOSE('Investment Inc.'!$C13:$D13))</f>
        <v>0.10400000000000001</v>
      </c>
      <c r="AG21" s="24" cm="1">
        <f t="array" ref="AG21">SUMPRODUCT(AG$7:AG$8,TRANSPOSE('Investment Inc.'!$C13:$D13))</f>
        <v>9.9500000000000005E-2</v>
      </c>
      <c r="AH21" s="24" cm="1">
        <f t="array" ref="AH21">SUMPRODUCT(AH$7:AH$8,TRANSPOSE('Investment Inc.'!$C13:$D13))</f>
        <v>7.6999999999999999E-2</v>
      </c>
      <c r="AI21" s="24" cm="1">
        <f t="array" ref="AI21">SUMPRODUCT(AI$7:AI$8,TRANSPOSE('Investment Inc.'!$C13:$D13))</f>
        <v>0.113</v>
      </c>
      <c r="AJ21" s="24" cm="1">
        <f t="array" ref="AJ21">SUMPRODUCT(AJ$7:AJ$8,TRANSPOSE('Investment Inc.'!$C13:$D13))</f>
        <v>0.1265</v>
      </c>
      <c r="AK21" s="24" cm="1">
        <f t="array" ref="AK21">SUMPRODUCT(AK$7:AK$8,TRANSPOSE('Investment Inc.'!$C13:$D13))</f>
        <v>7.2500000000000009E-2</v>
      </c>
      <c r="AL21" s="24" cm="1">
        <f t="array" ref="AL21">SUMPRODUCT(AL$7:AL$8,TRANSPOSE('Investment Inc.'!$C13:$D13))</f>
        <v>6.8000000000000005E-2</v>
      </c>
      <c r="AM21" s="24" cm="1">
        <f t="array" ref="AM21">SUMPRODUCT(AM$7:AM$8,TRANSPOSE('Investment Inc.'!$C13:$D13))</f>
        <v>9.0500000000000025E-2</v>
      </c>
      <c r="AN21" s="24" cm="1">
        <f t="array" ref="AN21">SUMPRODUCT(AN$7:AN$8,TRANSPOSE('Investment Inc.'!$C13:$D13))</f>
        <v>0.10850000000000001</v>
      </c>
      <c r="AO21" s="24" cm="1">
        <f t="array" ref="AO21">SUMPRODUCT(AO$7:AO$8,TRANSPOSE('Investment Inc.'!$C13:$D13))</f>
        <v>0.12200000000000001</v>
      </c>
      <c r="AP21" s="24" cm="1">
        <f t="array" ref="AP21">SUMPRODUCT(AP$7:AP$8,TRANSPOSE('Investment Inc.'!$C13:$D13))</f>
        <v>0.1265</v>
      </c>
      <c r="AQ21" s="24" cm="1">
        <f t="array" ref="AQ21">SUMPRODUCT(AQ$7:AQ$8,TRANSPOSE('Investment Inc.'!$C13:$D13))</f>
        <v>0.14000000000000001</v>
      </c>
      <c r="AR21" s="24" cm="1">
        <f t="array" ref="AR21">SUMPRODUCT(AR$7:AR$8,TRANSPOSE('Investment Inc.'!$C13:$D13))</f>
        <v>7.6999999999999999E-2</v>
      </c>
      <c r="AS21" s="24" cm="1">
        <f t="array" ref="AS21">SUMPRODUCT(AS$7:AS$8,TRANSPOSE('Investment Inc.'!$C13:$D13))</f>
        <v>9.5000000000000001E-2</v>
      </c>
      <c r="AT21" s="24" cm="1">
        <f t="array" ref="AT21">SUMPRODUCT(AT$7:AT$8,TRANSPOSE('Investment Inc.'!$C13:$D13))</f>
        <v>9.9500000000000005E-2</v>
      </c>
      <c r="AU21" s="24" cm="1">
        <f t="array" ref="AU21">SUMPRODUCT(AU$7:AU$8,TRANSPOSE('Investment Inc.'!$C13:$D13))</f>
        <v>0.113</v>
      </c>
      <c r="AV21" s="24" cm="1">
        <f t="array" ref="AV21">SUMPRODUCT(AV$7:AV$8,TRANSPOSE('Investment Inc.'!$C13:$D13))</f>
        <v>8.1500000000000003E-2</v>
      </c>
      <c r="AW21" s="24" cm="1">
        <f t="array" ref="AW21">SUMPRODUCT(AW$7:AW$8,TRANSPOSE('Investment Inc.'!$C13:$D13))</f>
        <v>0.10400000000000001</v>
      </c>
      <c r="AX21" s="24" cm="1">
        <f t="array" ref="AX21">SUMPRODUCT(AX$7:AX$8,TRANSPOSE('Investment Inc.'!$C13:$D13))</f>
        <v>0.11750000000000001</v>
      </c>
      <c r="AY21" s="24" cm="1">
        <f t="array" ref="AY21">SUMPRODUCT(AY$7:AY$8,TRANSPOSE('Investment Inc.'!$C13:$D13))</f>
        <v>0.11750000000000001</v>
      </c>
      <c r="AZ21" s="24" cm="1">
        <f t="array" ref="AZ21">SUMPRODUCT(AZ$7:AZ$8,TRANSPOSE('Investment Inc.'!$C13:$D13))</f>
        <v>0.11750000000000001</v>
      </c>
      <c r="BA21" s="24" cm="1">
        <f t="array" ref="BA21">SUMPRODUCT(BA$7:BA$8,TRANSPOSE('Investment Inc.'!$C13:$D13))</f>
        <v>0.13100000000000003</v>
      </c>
      <c r="BB21" s="24" cm="1">
        <f t="array" ref="BB21">SUMPRODUCT(BB$7:BB$8,TRANSPOSE('Investment Inc.'!$C13:$D13))</f>
        <v>0.13100000000000003</v>
      </c>
      <c r="BC21" s="24" cm="1">
        <f t="array" ref="BC21">SUMPRODUCT(BC$7:BC$8,TRANSPOSE('Investment Inc.'!$C13:$D13))</f>
        <v>6.8000000000000005E-2</v>
      </c>
      <c r="BD21" s="24" cm="1">
        <f t="array" ref="BD21">SUMPRODUCT(BD$7:BD$8,TRANSPOSE('Investment Inc.'!$C13:$D13))</f>
        <v>0.11750000000000001</v>
      </c>
      <c r="BE21" s="24" cm="1">
        <f t="array" ref="BE21">SUMPRODUCT(BE$7:BE$8,TRANSPOSE('Investment Inc.'!$C13:$D13))</f>
        <v>0.05</v>
      </c>
      <c r="BF21" s="24" cm="1">
        <f t="array" ref="BF21">SUMPRODUCT(BF$7:BF$8,TRANSPOSE('Investment Inc.'!$C13:$D13))</f>
        <v>6.8000000000000005E-2</v>
      </c>
      <c r="BG21" s="24" cm="1">
        <f t="array" ref="BG21">SUMPRODUCT(BG$7:BG$8,TRANSPOSE('Investment Inc.'!$C13:$D13))</f>
        <v>8.6000000000000007E-2</v>
      </c>
      <c r="BH21" s="24" cm="1">
        <f t="array" ref="BH21">SUMPRODUCT(BH$7:BH$8,TRANSPOSE('Investment Inc.'!$C13:$D13))</f>
        <v>0.13550000000000001</v>
      </c>
      <c r="BI21" s="24" cm="1">
        <f t="array" ref="BI21">SUMPRODUCT(BI$7:BI$8,TRANSPOSE('Investment Inc.'!$C13:$D13))</f>
        <v>0.13550000000000001</v>
      </c>
      <c r="BJ21" s="24" cm="1">
        <f t="array" ref="BJ21">SUMPRODUCT(BJ$7:BJ$8,TRANSPOSE('Investment Inc.'!$C13:$D13))</f>
        <v>0.1265</v>
      </c>
      <c r="BK21" s="24" cm="1">
        <f t="array" ref="BK21">SUMPRODUCT(BK$7:BK$8,TRANSPOSE('Investment Inc.'!$C13:$D13))</f>
        <v>9.0500000000000025E-2</v>
      </c>
      <c r="BL21" s="24" cm="1">
        <f t="array" ref="BL21">SUMPRODUCT(BL$7:BL$8,TRANSPOSE('Investment Inc.'!$C13:$D13))</f>
        <v>8.6000000000000007E-2</v>
      </c>
      <c r="BM21" s="24" cm="1">
        <f t="array" ref="BM21">SUMPRODUCT(BM$7:BM$8,TRANSPOSE('Investment Inc.'!$C13:$D13))</f>
        <v>9.5000000000000001E-2</v>
      </c>
      <c r="BN21" s="24" cm="1">
        <f t="array" ref="BN21">SUMPRODUCT(BN$7:BN$8,TRANSPOSE('Investment Inc.'!$C13:$D13))</f>
        <v>9.9500000000000005E-2</v>
      </c>
      <c r="BO21" s="24" cm="1">
        <f t="array" ref="BO21">SUMPRODUCT(BO$7:BO$8,TRANSPOSE('Investment Inc.'!$C13:$D13))</f>
        <v>8.6000000000000007E-2</v>
      </c>
      <c r="BP21" s="24" cm="1">
        <f t="array" ref="BP21">SUMPRODUCT(BP$7:BP$8,TRANSPOSE('Investment Inc.'!$C13:$D13))</f>
        <v>0.10850000000000001</v>
      </c>
      <c r="BQ21" s="24" cm="1">
        <f t="array" ref="BQ21">SUMPRODUCT(BQ$7:BQ$8,TRANSPOSE('Investment Inc.'!$C13:$D13))</f>
        <v>0.13100000000000003</v>
      </c>
      <c r="BR21" s="24" cm="1">
        <f t="array" ref="BR21">SUMPRODUCT(BR$7:BR$8,TRANSPOSE('Investment Inc.'!$C13:$D13))</f>
        <v>0.13100000000000003</v>
      </c>
      <c r="BS21" s="24" cm="1">
        <f t="array" ref="BS21">SUMPRODUCT(BS$7:BS$8,TRANSPOSE('Investment Inc.'!$C13:$D13))</f>
        <v>9.9500000000000005E-2</v>
      </c>
      <c r="BT21" s="24" cm="1">
        <f t="array" ref="BT21">SUMPRODUCT(BT$7:BT$8,TRANSPOSE('Investment Inc.'!$C13:$D13))</f>
        <v>0.10850000000000001</v>
      </c>
      <c r="BU21" s="24" cm="1">
        <f t="array" ref="BU21">SUMPRODUCT(BU$7:BU$8,TRANSPOSE('Investment Inc.'!$C13:$D13))</f>
        <v>0.10400000000000001</v>
      </c>
      <c r="BV21" s="24" cm="1">
        <f t="array" ref="BV21">SUMPRODUCT(BV$7:BV$8,TRANSPOSE('Investment Inc.'!$C13:$D13))</f>
        <v>8.6000000000000007E-2</v>
      </c>
      <c r="BW21" s="24" cm="1">
        <f t="array" ref="BW21">SUMPRODUCT(BW$7:BW$8,TRANSPOSE('Investment Inc.'!$C13:$D13))</f>
        <v>5.45E-2</v>
      </c>
      <c r="BX21" s="24" cm="1">
        <f t="array" ref="BX21">SUMPRODUCT(BX$7:BX$8,TRANSPOSE('Investment Inc.'!$C13:$D13))</f>
        <v>7.2500000000000009E-2</v>
      </c>
      <c r="BY21" s="24" cm="1">
        <f t="array" ref="BY21">SUMPRODUCT(BY$7:BY$8,TRANSPOSE('Investment Inc.'!$C13:$D13))</f>
        <v>0.10400000000000001</v>
      </c>
      <c r="BZ21" s="24" cm="1">
        <f t="array" ref="BZ21">SUMPRODUCT(BZ$7:BZ$8,TRANSPOSE('Investment Inc.'!$C13:$D13))</f>
        <v>9.5000000000000001E-2</v>
      </c>
      <c r="CA21" s="24" cm="1">
        <f t="array" ref="CA21">SUMPRODUCT(CA$7:CA$8,TRANSPOSE('Investment Inc.'!$C13:$D13))</f>
        <v>0.1265</v>
      </c>
      <c r="CB21" s="24" cm="1">
        <f t="array" ref="CB21">SUMPRODUCT(CB$7:CB$8,TRANSPOSE('Investment Inc.'!$C13:$D13))</f>
        <v>0.113</v>
      </c>
      <c r="CC21" s="24" cm="1">
        <f t="array" ref="CC21">SUMPRODUCT(CC$7:CC$8,TRANSPOSE('Investment Inc.'!$C13:$D13))</f>
        <v>9.0500000000000025E-2</v>
      </c>
      <c r="CD21" s="24" cm="1">
        <f t="array" ref="CD21">SUMPRODUCT(CD$7:CD$8,TRANSPOSE('Investment Inc.'!$C13:$D13))</f>
        <v>7.2500000000000009E-2</v>
      </c>
      <c r="CE21" s="24" cm="1">
        <f t="array" ref="CE21">SUMPRODUCT(CE$7:CE$8,TRANSPOSE('Investment Inc.'!$C13:$D13))</f>
        <v>0.05</v>
      </c>
      <c r="CF21" s="24" cm="1">
        <f t="array" ref="CF21">SUMPRODUCT(CF$7:CF$8,TRANSPOSE('Investment Inc.'!$C13:$D13))</f>
        <v>9.0500000000000025E-2</v>
      </c>
      <c r="CG21" s="24" cm="1">
        <f t="array" ref="CG21">SUMPRODUCT(CG$7:CG$8,TRANSPOSE('Investment Inc.'!$C13:$D13))</f>
        <v>6.3500000000000001E-2</v>
      </c>
      <c r="CH21" s="24" cm="1">
        <f t="array" ref="CH21">SUMPRODUCT(CH$7:CH$8,TRANSPOSE('Investment Inc.'!$C13:$D13))</f>
        <v>7.2500000000000009E-2</v>
      </c>
      <c r="CI21" s="24" cm="1">
        <f t="array" ref="CI21">SUMPRODUCT(CI$7:CI$8,TRANSPOSE('Investment Inc.'!$C13:$D13))</f>
        <v>9.0500000000000025E-2</v>
      </c>
      <c r="CJ21" s="24" cm="1">
        <f t="array" ref="CJ21">SUMPRODUCT(CJ$7:CJ$8,TRANSPOSE('Investment Inc.'!$C13:$D13))</f>
        <v>8.6000000000000007E-2</v>
      </c>
      <c r="CK21" s="24" cm="1">
        <f t="array" ref="CK21">SUMPRODUCT(CK$7:CK$8,TRANSPOSE('Investment Inc.'!$C13:$D13))</f>
        <v>5.9000000000000011E-2</v>
      </c>
      <c r="CL21" s="24" cm="1">
        <f t="array" ref="CL21">SUMPRODUCT(CL$7:CL$8,TRANSPOSE('Investment Inc.'!$C13:$D13))</f>
        <v>0.13100000000000003</v>
      </c>
      <c r="CM21" s="24" cm="1">
        <f t="array" ref="CM21">SUMPRODUCT(CM$7:CM$8,TRANSPOSE('Investment Inc.'!$C13:$D13))</f>
        <v>0.12200000000000001</v>
      </c>
      <c r="CN21" s="24" cm="1">
        <f t="array" ref="CN21">SUMPRODUCT(CN$7:CN$8,TRANSPOSE('Investment Inc.'!$C13:$D13))</f>
        <v>0.13100000000000003</v>
      </c>
      <c r="CO21" s="24" cm="1">
        <f t="array" ref="CO21">SUMPRODUCT(CO$7:CO$8,TRANSPOSE('Investment Inc.'!$C13:$D13))</f>
        <v>0.12200000000000001</v>
      </c>
      <c r="CP21" s="24" cm="1">
        <f t="array" ref="CP21">SUMPRODUCT(CP$7:CP$8,TRANSPOSE('Investment Inc.'!$C13:$D13))</f>
        <v>5.45E-2</v>
      </c>
      <c r="CQ21" s="24" cm="1">
        <f t="array" ref="CQ21">SUMPRODUCT(CQ$7:CQ$8,TRANSPOSE('Investment Inc.'!$C13:$D13))</f>
        <v>0.12200000000000001</v>
      </c>
      <c r="CR21" s="24" cm="1">
        <f t="array" ref="CR21">SUMPRODUCT(CR$7:CR$8,TRANSPOSE('Investment Inc.'!$C13:$D13))</f>
        <v>6.8000000000000005E-2</v>
      </c>
      <c r="CS21" s="24" cm="1">
        <f t="array" ref="CS21">SUMPRODUCT(CS$7:CS$8,TRANSPOSE('Investment Inc.'!$C13:$D13))</f>
        <v>8.6000000000000007E-2</v>
      </c>
      <c r="CT21" s="24" cm="1">
        <f t="array" ref="CT21">SUMPRODUCT(CT$7:CT$8,TRANSPOSE('Investment Inc.'!$C13:$D13))</f>
        <v>0.13100000000000003</v>
      </c>
      <c r="CU21" s="24" cm="1">
        <f t="array" ref="CU21">SUMPRODUCT(CU$7:CU$8,TRANSPOSE('Investment Inc.'!$C13:$D13))</f>
        <v>9.5000000000000001E-2</v>
      </c>
      <c r="CV21" s="24" cm="1">
        <f t="array" ref="CV21">SUMPRODUCT(CV$7:CV$8,TRANSPOSE('Investment Inc.'!$C13:$D13))</f>
        <v>0.13100000000000003</v>
      </c>
      <c r="CW21" s="24" cm="1">
        <f t="array" ref="CW21">SUMPRODUCT(CW$7:CW$8,TRANSPOSE('Investment Inc.'!$C13:$D13))</f>
        <v>9.0500000000000025E-2</v>
      </c>
      <c r="CX21" s="24" cm="1">
        <f t="array" ref="CX21">SUMPRODUCT(CX$7:CX$8,TRANSPOSE('Investment Inc.'!$C13:$D13))</f>
        <v>0.10400000000000001</v>
      </c>
      <c r="CY21" s="24" cm="1">
        <f t="array" ref="CY21">SUMPRODUCT(CY$7:CY$8,TRANSPOSE('Investment Inc.'!$C13:$D13))</f>
        <v>0.113</v>
      </c>
      <c r="CZ21" s="24" cm="1">
        <f t="array" ref="CZ21">SUMPRODUCT(CZ$7:CZ$8,TRANSPOSE('Investment Inc.'!$C13:$D13))</f>
        <v>0.10400000000000001</v>
      </c>
      <c r="DA21" s="24" cm="1">
        <f t="array" ref="DA21">SUMPRODUCT(DA$7:DA$8,TRANSPOSE('Investment Inc.'!$C13:$D13))</f>
        <v>8.1500000000000003E-2</v>
      </c>
      <c r="DB21" s="24" cm="1">
        <f t="array" ref="DB21">SUMPRODUCT(DB$7:DB$8,TRANSPOSE('Investment Inc.'!$C13:$D13))</f>
        <v>0.113</v>
      </c>
      <c r="DC21" s="24" cm="1">
        <f t="array" ref="DC21">SUMPRODUCT(DC$7:DC$8,TRANSPOSE('Investment Inc.'!$C13:$D13))</f>
        <v>9.0500000000000025E-2</v>
      </c>
      <c r="DD21" s="24" cm="1">
        <f t="array" ref="DD21">SUMPRODUCT(DD$7:DD$8,TRANSPOSE('Investment Inc.'!$C13:$D13))</f>
        <v>6.3500000000000001E-2</v>
      </c>
      <c r="DE21" s="24" cm="1">
        <f t="array" ref="DE21">SUMPRODUCT(DE$7:DE$8,TRANSPOSE('Investment Inc.'!$C13:$D13))</f>
        <v>8.1500000000000003E-2</v>
      </c>
      <c r="DF21" s="24" cm="1">
        <f t="array" ref="DF21">SUMPRODUCT(DF$7:DF$8,TRANSPOSE('Investment Inc.'!$C13:$D13))</f>
        <v>8.6000000000000007E-2</v>
      </c>
      <c r="DG21" s="24" cm="1">
        <f t="array" ref="DG21">SUMPRODUCT(DG$7:DG$8,TRANSPOSE('Investment Inc.'!$C13:$D13))</f>
        <v>0.13550000000000001</v>
      </c>
      <c r="DH21" s="24" cm="1">
        <f t="array" ref="DH21">SUMPRODUCT(DH$7:DH$8,TRANSPOSE('Investment Inc.'!$C13:$D13))</f>
        <v>0.10400000000000001</v>
      </c>
      <c r="DI21" s="24" cm="1">
        <f t="array" ref="DI21">SUMPRODUCT(DI$7:DI$8,TRANSPOSE('Investment Inc.'!$C13:$D13))</f>
        <v>9.5000000000000001E-2</v>
      </c>
      <c r="DJ21" s="24" cm="1">
        <f t="array" ref="DJ21">SUMPRODUCT(DJ$7:DJ$8,TRANSPOSE('Investment Inc.'!$C13:$D13))</f>
        <v>7.2500000000000009E-2</v>
      </c>
      <c r="DK21" s="24" cm="1">
        <f t="array" ref="DK21">SUMPRODUCT(DK$7:DK$8,TRANSPOSE('Investment Inc.'!$C13:$D13))</f>
        <v>0.14000000000000001</v>
      </c>
      <c r="DL21" s="24" cm="1">
        <f t="array" ref="DL21">SUMPRODUCT(DL$7:DL$8,TRANSPOSE('Investment Inc.'!$C13:$D13))</f>
        <v>9.5000000000000001E-2</v>
      </c>
      <c r="DM21" s="24" cm="1">
        <f t="array" ref="DM21">SUMPRODUCT(DM$7:DM$8,TRANSPOSE('Investment Inc.'!$C13:$D13))</f>
        <v>0.113</v>
      </c>
      <c r="DN21" s="24" cm="1">
        <f t="array" ref="DN21">SUMPRODUCT(DN$7:DN$8,TRANSPOSE('Investment Inc.'!$C13:$D13))</f>
        <v>6.8000000000000005E-2</v>
      </c>
      <c r="DO21" s="24" cm="1">
        <f t="array" ref="DO21">SUMPRODUCT(DO$7:DO$8,TRANSPOSE('Investment Inc.'!$C13:$D13))</f>
        <v>0.1265</v>
      </c>
      <c r="DP21" s="24" cm="1">
        <f t="array" ref="DP21">SUMPRODUCT(DP$7:DP$8,TRANSPOSE('Investment Inc.'!$C13:$D13))</f>
        <v>6.8000000000000005E-2</v>
      </c>
      <c r="DQ21" s="24" cm="1">
        <f t="array" ref="DQ21">SUMPRODUCT(DQ$7:DQ$8,TRANSPOSE('Investment Inc.'!$C13:$D13))</f>
        <v>0.1265</v>
      </c>
      <c r="DR21" s="24" cm="1">
        <f t="array" ref="DR21">SUMPRODUCT(DR$7:DR$8,TRANSPOSE('Investment Inc.'!$C13:$D13))</f>
        <v>5.9000000000000011E-2</v>
      </c>
      <c r="DS21" s="24" cm="1">
        <f t="array" ref="DS21">SUMPRODUCT(DS$7:DS$8,TRANSPOSE('Investment Inc.'!$C13:$D13))</f>
        <v>0.13100000000000003</v>
      </c>
      <c r="DT21" s="24" cm="1">
        <f t="array" ref="DT21">SUMPRODUCT(DT$7:DT$8,TRANSPOSE('Investment Inc.'!$C13:$D13))</f>
        <v>8.1500000000000003E-2</v>
      </c>
      <c r="DU21" s="24" cm="1">
        <f t="array" ref="DU21">SUMPRODUCT(DU$7:DU$8,TRANSPOSE('Investment Inc.'!$C13:$D13))</f>
        <v>9.9500000000000005E-2</v>
      </c>
      <c r="DV21" s="24" cm="1">
        <f t="array" ref="DV21">SUMPRODUCT(DV$7:DV$8,TRANSPOSE('Investment Inc.'!$C13:$D13))</f>
        <v>6.3500000000000001E-2</v>
      </c>
      <c r="DW21" s="24" cm="1">
        <f t="array" ref="DW21">SUMPRODUCT(DW$7:DW$8,TRANSPOSE('Investment Inc.'!$C13:$D13))</f>
        <v>9.0500000000000025E-2</v>
      </c>
      <c r="DX21" s="24" cm="1">
        <f t="array" ref="DX21">SUMPRODUCT(DX$7:DX$8,TRANSPOSE('Investment Inc.'!$C13:$D13))</f>
        <v>0.113</v>
      </c>
      <c r="DY21" s="24" cm="1">
        <f t="array" ref="DY21">SUMPRODUCT(DY$7:DY$8,TRANSPOSE('Investment Inc.'!$C13:$D13))</f>
        <v>9.9500000000000005E-2</v>
      </c>
      <c r="DZ21" s="24" cm="1">
        <f t="array" ref="DZ21">SUMPRODUCT(DZ$7:DZ$8,TRANSPOSE('Investment Inc.'!$C13:$D13))</f>
        <v>5.45E-2</v>
      </c>
      <c r="EA21" s="24" cm="1">
        <f t="array" ref="EA21">SUMPRODUCT(EA$7:EA$8,TRANSPOSE('Investment Inc.'!$C13:$D13))</f>
        <v>9.9500000000000005E-2</v>
      </c>
      <c r="EB21" s="24" cm="1">
        <f t="array" ref="EB21">SUMPRODUCT(EB$7:EB$8,TRANSPOSE('Investment Inc.'!$C13:$D13))</f>
        <v>7.2500000000000009E-2</v>
      </c>
      <c r="EC21" s="24" cm="1">
        <f t="array" ref="EC21">SUMPRODUCT(EC$7:EC$8,TRANSPOSE('Investment Inc.'!$C13:$D13))</f>
        <v>9.5000000000000001E-2</v>
      </c>
      <c r="ED21" s="24" cm="1">
        <f t="array" ref="ED21">SUMPRODUCT(ED$7:ED$8,TRANSPOSE('Investment Inc.'!$C13:$D13))</f>
        <v>9.9500000000000005E-2</v>
      </c>
      <c r="EE21" s="24" cm="1">
        <f t="array" ref="EE21">SUMPRODUCT(EE$7:EE$8,TRANSPOSE('Investment Inc.'!$C13:$D13))</f>
        <v>9.0500000000000025E-2</v>
      </c>
      <c r="EF21" s="24" cm="1">
        <f t="array" ref="EF21">SUMPRODUCT(EF$7:EF$8,TRANSPOSE('Investment Inc.'!$C13:$D13))</f>
        <v>0.10400000000000001</v>
      </c>
      <c r="EG21" s="24" cm="1">
        <f t="array" ref="EG21">SUMPRODUCT(EG$7:EG$8,TRANSPOSE('Investment Inc.'!$C13:$D13))</f>
        <v>0.12200000000000001</v>
      </c>
      <c r="EH21" s="24" cm="1">
        <f t="array" ref="EH21">SUMPRODUCT(EH$7:EH$8,TRANSPOSE('Investment Inc.'!$C13:$D13))</f>
        <v>0.113</v>
      </c>
      <c r="EI21" s="24" cm="1">
        <f t="array" ref="EI21">SUMPRODUCT(EI$7:EI$8,TRANSPOSE('Investment Inc.'!$C13:$D13))</f>
        <v>9.5000000000000001E-2</v>
      </c>
      <c r="EJ21" s="24" cm="1">
        <f t="array" ref="EJ21">SUMPRODUCT(EJ$7:EJ$8,TRANSPOSE('Investment Inc.'!$C13:$D13))</f>
        <v>0.10850000000000001</v>
      </c>
      <c r="EK21" s="24" cm="1">
        <f t="array" ref="EK21">SUMPRODUCT(EK$7:EK$8,TRANSPOSE('Investment Inc.'!$C13:$D13))</f>
        <v>8.1500000000000003E-2</v>
      </c>
      <c r="EL21" s="24" cm="1">
        <f t="array" ref="EL21">SUMPRODUCT(EL$7:EL$8,TRANSPOSE('Investment Inc.'!$C13:$D13))</f>
        <v>6.8000000000000005E-2</v>
      </c>
      <c r="EM21" s="24" cm="1">
        <f t="array" ref="EM21">SUMPRODUCT(EM$7:EM$8,TRANSPOSE('Investment Inc.'!$C13:$D13))</f>
        <v>5.9000000000000011E-2</v>
      </c>
      <c r="EN21" s="24" cm="1">
        <f t="array" ref="EN21">SUMPRODUCT(EN$7:EN$8,TRANSPOSE('Investment Inc.'!$C13:$D13))</f>
        <v>0.10400000000000001</v>
      </c>
      <c r="EO21" s="24" cm="1">
        <f t="array" ref="EO21">SUMPRODUCT(EO$7:EO$8,TRANSPOSE('Investment Inc.'!$C13:$D13))</f>
        <v>0.12200000000000001</v>
      </c>
      <c r="EP21" s="24" cm="1">
        <f t="array" ref="EP21">SUMPRODUCT(EP$7:EP$8,TRANSPOSE('Investment Inc.'!$C13:$D13))</f>
        <v>7.2500000000000009E-2</v>
      </c>
      <c r="EQ21" s="24" cm="1">
        <f t="array" ref="EQ21">SUMPRODUCT(EQ$7:EQ$8,TRANSPOSE('Investment Inc.'!$C13:$D13))</f>
        <v>8.1500000000000003E-2</v>
      </c>
      <c r="ER21" s="24" cm="1">
        <f t="array" ref="ER21">SUMPRODUCT(ER$7:ER$8,TRANSPOSE('Investment Inc.'!$C13:$D13))</f>
        <v>0.10850000000000001</v>
      </c>
      <c r="ES21" s="24" cm="1">
        <f t="array" ref="ES21">SUMPRODUCT(ES$7:ES$8,TRANSPOSE('Investment Inc.'!$C13:$D13))</f>
        <v>8.1500000000000003E-2</v>
      </c>
      <c r="ET21" s="24" cm="1">
        <f t="array" ref="ET21">SUMPRODUCT(ET$7:ET$8,TRANSPOSE('Investment Inc.'!$C13:$D13))</f>
        <v>5.45E-2</v>
      </c>
      <c r="EU21" s="24" cm="1">
        <f t="array" ref="EU21">SUMPRODUCT(EU$7:EU$8,TRANSPOSE('Investment Inc.'!$C13:$D13))</f>
        <v>5.45E-2</v>
      </c>
      <c r="EV21" s="24" cm="1">
        <f t="array" ref="EV21">SUMPRODUCT(EV$7:EV$8,TRANSPOSE('Investment Inc.'!$C13:$D13))</f>
        <v>9.9500000000000005E-2</v>
      </c>
      <c r="EW21" s="24" cm="1">
        <f t="array" ref="EW21">SUMPRODUCT(EW$7:EW$8,TRANSPOSE('Investment Inc.'!$C13:$D13))</f>
        <v>6.8000000000000005E-2</v>
      </c>
      <c r="EX21" s="24" cm="1">
        <f t="array" ref="EX21">SUMPRODUCT(EX$7:EX$8,TRANSPOSE('Investment Inc.'!$C13:$D13))</f>
        <v>9.0500000000000025E-2</v>
      </c>
      <c r="EY21" s="24" cm="1">
        <f t="array" ref="EY21">SUMPRODUCT(EY$7:EY$8,TRANSPOSE('Investment Inc.'!$C13:$D13))</f>
        <v>0.11750000000000001</v>
      </c>
      <c r="EZ21" s="24" cm="1">
        <f t="array" ref="EZ21">SUMPRODUCT(EZ$7:EZ$8,TRANSPOSE('Investment Inc.'!$C13:$D13))</f>
        <v>9.9500000000000005E-2</v>
      </c>
      <c r="FA21" s="24" cm="1">
        <f t="array" ref="FA21">SUMPRODUCT(FA$7:FA$8,TRANSPOSE('Investment Inc.'!$C13:$D13))</f>
        <v>0.10850000000000001</v>
      </c>
      <c r="FB21" s="24" cm="1">
        <f t="array" ref="FB21">SUMPRODUCT(FB$7:FB$8,TRANSPOSE('Investment Inc.'!$C13:$D13))</f>
        <v>8.6000000000000007E-2</v>
      </c>
      <c r="FC21" s="24" cm="1">
        <f t="array" ref="FC21">SUMPRODUCT(FC$7:FC$8,TRANSPOSE('Investment Inc.'!$C13:$D13))</f>
        <v>7.2500000000000009E-2</v>
      </c>
      <c r="FD21" s="24" cm="1">
        <f t="array" ref="FD21">SUMPRODUCT(FD$7:FD$8,TRANSPOSE('Investment Inc.'!$C13:$D13))</f>
        <v>7.6999999999999999E-2</v>
      </c>
      <c r="FE21" s="24" cm="1">
        <f t="array" ref="FE21">SUMPRODUCT(FE$7:FE$8,TRANSPOSE('Investment Inc.'!$C13:$D13))</f>
        <v>8.6000000000000007E-2</v>
      </c>
      <c r="FF21" s="24" cm="1">
        <f t="array" ref="FF21">SUMPRODUCT(FF$7:FF$8,TRANSPOSE('Investment Inc.'!$C13:$D13))</f>
        <v>0.113</v>
      </c>
      <c r="FG21" s="24" cm="1">
        <f t="array" ref="FG21">SUMPRODUCT(FG$7:FG$8,TRANSPOSE('Investment Inc.'!$C13:$D13))</f>
        <v>6.3500000000000001E-2</v>
      </c>
      <c r="FH21" s="24" cm="1">
        <f t="array" ref="FH21">SUMPRODUCT(FH$7:FH$8,TRANSPOSE('Investment Inc.'!$C13:$D13))</f>
        <v>8.6000000000000007E-2</v>
      </c>
      <c r="FI21" s="24" cm="1">
        <f t="array" ref="FI21">SUMPRODUCT(FI$7:FI$8,TRANSPOSE('Investment Inc.'!$C13:$D13))</f>
        <v>8.1500000000000003E-2</v>
      </c>
      <c r="FJ21" s="24" cm="1">
        <f t="array" ref="FJ21">SUMPRODUCT(FJ$7:FJ$8,TRANSPOSE('Investment Inc.'!$C13:$D13))</f>
        <v>8.1500000000000003E-2</v>
      </c>
      <c r="FK21" s="24" cm="1">
        <f t="array" ref="FK21">SUMPRODUCT(FK$7:FK$8,TRANSPOSE('Investment Inc.'!$C13:$D13))</f>
        <v>7.2500000000000009E-2</v>
      </c>
      <c r="FL21" s="24" cm="1">
        <f t="array" ref="FL21">SUMPRODUCT(FL$7:FL$8,TRANSPOSE('Investment Inc.'!$C13:$D13))</f>
        <v>9.0500000000000025E-2</v>
      </c>
      <c r="FM21" s="24" cm="1">
        <f t="array" ref="FM21">SUMPRODUCT(FM$7:FM$8,TRANSPOSE('Investment Inc.'!$C13:$D13))</f>
        <v>9.5000000000000001E-2</v>
      </c>
      <c r="FN21" s="24" cm="1">
        <f t="array" ref="FN21">SUMPRODUCT(FN$7:FN$8,TRANSPOSE('Investment Inc.'!$C13:$D13))</f>
        <v>7.2500000000000009E-2</v>
      </c>
      <c r="FO21" s="24" cm="1">
        <f t="array" ref="FO21">SUMPRODUCT(FO$7:FO$8,TRANSPOSE('Investment Inc.'!$C13:$D13))</f>
        <v>0.1265</v>
      </c>
      <c r="FP21" s="24" cm="1">
        <f t="array" ref="FP21">SUMPRODUCT(FP$7:FP$8,TRANSPOSE('Investment Inc.'!$C13:$D13))</f>
        <v>7.6999999999999999E-2</v>
      </c>
      <c r="FQ21" s="24" cm="1">
        <f t="array" ref="FQ21">SUMPRODUCT(FQ$7:FQ$8,TRANSPOSE('Investment Inc.'!$C13:$D13))</f>
        <v>5.9000000000000011E-2</v>
      </c>
      <c r="FR21" s="24" cm="1">
        <f t="array" ref="FR21">SUMPRODUCT(FR$7:FR$8,TRANSPOSE('Investment Inc.'!$C13:$D13))</f>
        <v>7.2500000000000009E-2</v>
      </c>
      <c r="FS21" s="24" cm="1">
        <f t="array" ref="FS21">SUMPRODUCT(FS$7:FS$8,TRANSPOSE('Investment Inc.'!$C13:$D13))</f>
        <v>0.13550000000000001</v>
      </c>
      <c r="FT21" s="24" cm="1">
        <f t="array" ref="FT21">SUMPRODUCT(FT$7:FT$8,TRANSPOSE('Investment Inc.'!$C13:$D13))</f>
        <v>7.2500000000000009E-2</v>
      </c>
      <c r="FU21" s="24" cm="1">
        <f t="array" ref="FU21">SUMPRODUCT(FU$7:FU$8,TRANSPOSE('Investment Inc.'!$C13:$D13))</f>
        <v>8.6000000000000007E-2</v>
      </c>
      <c r="FV21" s="24" cm="1">
        <f t="array" ref="FV21">SUMPRODUCT(FV$7:FV$8,TRANSPOSE('Investment Inc.'!$C13:$D13))</f>
        <v>0.13550000000000001</v>
      </c>
      <c r="FW21" s="24" cm="1">
        <f t="array" ref="FW21">SUMPRODUCT(FW$7:FW$8,TRANSPOSE('Investment Inc.'!$C13:$D13))</f>
        <v>6.3500000000000001E-2</v>
      </c>
      <c r="FX21" s="24" cm="1">
        <f t="array" ref="FX21">SUMPRODUCT(FX$7:FX$8,TRANSPOSE('Investment Inc.'!$C13:$D13))</f>
        <v>0.113</v>
      </c>
      <c r="FY21" s="24" cm="1">
        <f t="array" ref="FY21">SUMPRODUCT(FY$7:FY$8,TRANSPOSE('Investment Inc.'!$C13:$D13))</f>
        <v>5.45E-2</v>
      </c>
      <c r="FZ21" s="24" cm="1">
        <f t="array" ref="FZ21">SUMPRODUCT(FZ$7:FZ$8,TRANSPOSE('Investment Inc.'!$C13:$D13))</f>
        <v>7.2500000000000009E-2</v>
      </c>
      <c r="GA21" s="24" cm="1">
        <f t="array" ref="GA21">SUMPRODUCT(GA$7:GA$8,TRANSPOSE('Investment Inc.'!$C13:$D13))</f>
        <v>9.0500000000000025E-2</v>
      </c>
      <c r="GB21" s="24" cm="1">
        <f t="array" ref="GB21">SUMPRODUCT(GB$7:GB$8,TRANSPOSE('Investment Inc.'!$C13:$D13))</f>
        <v>5.9000000000000011E-2</v>
      </c>
      <c r="GC21" s="24" cm="1">
        <f t="array" ref="GC21">SUMPRODUCT(GC$7:GC$8,TRANSPOSE('Investment Inc.'!$C13:$D13))</f>
        <v>9.9500000000000005E-2</v>
      </c>
      <c r="GD21" s="24" cm="1">
        <f t="array" ref="GD21">SUMPRODUCT(GD$7:GD$8,TRANSPOSE('Investment Inc.'!$C13:$D13))</f>
        <v>0.11750000000000001</v>
      </c>
      <c r="GE21" s="24" cm="1">
        <f t="array" ref="GE21">SUMPRODUCT(GE$7:GE$8,TRANSPOSE('Investment Inc.'!$C13:$D13))</f>
        <v>0.14000000000000001</v>
      </c>
      <c r="GF21" s="24" cm="1">
        <f t="array" ref="GF21">SUMPRODUCT(GF$7:GF$8,TRANSPOSE('Investment Inc.'!$C13:$D13))</f>
        <v>5.45E-2</v>
      </c>
      <c r="GG21" s="24" cm="1">
        <f t="array" ref="GG21">SUMPRODUCT(GG$7:GG$8,TRANSPOSE('Investment Inc.'!$C13:$D13))</f>
        <v>0.11750000000000001</v>
      </c>
      <c r="GH21" s="24" cm="1">
        <f t="array" ref="GH21">SUMPRODUCT(GH$7:GH$8,TRANSPOSE('Investment Inc.'!$C13:$D13))</f>
        <v>9.5000000000000001E-2</v>
      </c>
      <c r="GI21" s="24" cm="1">
        <f t="array" ref="GI21">SUMPRODUCT(GI$7:GI$8,TRANSPOSE('Investment Inc.'!$C13:$D13))</f>
        <v>7.2500000000000009E-2</v>
      </c>
      <c r="GJ21" s="24" cm="1">
        <f t="array" ref="GJ21">SUMPRODUCT(GJ$7:GJ$8,TRANSPOSE('Investment Inc.'!$C13:$D13))</f>
        <v>0.10400000000000001</v>
      </c>
      <c r="GK21" s="24" cm="1">
        <f t="array" ref="GK21">SUMPRODUCT(GK$7:GK$8,TRANSPOSE('Investment Inc.'!$C13:$D13))</f>
        <v>0.1265</v>
      </c>
      <c r="GL21" s="24" cm="1">
        <f t="array" ref="GL21">SUMPRODUCT(GL$7:GL$8,TRANSPOSE('Investment Inc.'!$C13:$D13))</f>
        <v>5.9000000000000011E-2</v>
      </c>
      <c r="GM21" s="24" cm="1">
        <f t="array" ref="GM21">SUMPRODUCT(GM$7:GM$8,TRANSPOSE('Investment Inc.'!$C13:$D13))</f>
        <v>6.3500000000000001E-2</v>
      </c>
      <c r="GN21" s="24" cm="1">
        <f t="array" ref="GN21">SUMPRODUCT(GN$7:GN$8,TRANSPOSE('Investment Inc.'!$C13:$D13))</f>
        <v>6.8000000000000005E-2</v>
      </c>
      <c r="GO21" s="24" cm="1">
        <f t="array" ref="GO21">SUMPRODUCT(GO$7:GO$8,TRANSPOSE('Investment Inc.'!$C13:$D13))</f>
        <v>5.45E-2</v>
      </c>
      <c r="GP21" s="24" cm="1">
        <f t="array" ref="GP21">SUMPRODUCT(GP$7:GP$8,TRANSPOSE('Investment Inc.'!$C13:$D13))</f>
        <v>0.10850000000000001</v>
      </c>
      <c r="GQ21" s="24" cm="1">
        <f t="array" ref="GQ21">SUMPRODUCT(GQ$7:GQ$8,TRANSPOSE('Investment Inc.'!$C13:$D13))</f>
        <v>0.11750000000000001</v>
      </c>
      <c r="GR21" s="24" cm="1">
        <f t="array" ref="GR21">SUMPRODUCT(GR$7:GR$8,TRANSPOSE('Investment Inc.'!$C13:$D13))</f>
        <v>9.5000000000000001E-2</v>
      </c>
      <c r="GS21" s="24" cm="1">
        <f t="array" ref="GS21">SUMPRODUCT(GS$7:GS$8,TRANSPOSE('Investment Inc.'!$C13:$D13))</f>
        <v>6.8000000000000005E-2</v>
      </c>
      <c r="GT21" s="24" cm="1">
        <f t="array" ref="GT21">SUMPRODUCT(GT$7:GT$8,TRANSPOSE('Investment Inc.'!$C13:$D13))</f>
        <v>8.1500000000000003E-2</v>
      </c>
      <c r="GU21" s="24" cm="1">
        <f t="array" ref="GU21">SUMPRODUCT(GU$7:GU$8,TRANSPOSE('Investment Inc.'!$C13:$D13))</f>
        <v>5.45E-2</v>
      </c>
      <c r="GV21" s="24" cm="1">
        <f t="array" ref="GV21">SUMPRODUCT(GV$7:GV$8,TRANSPOSE('Investment Inc.'!$C13:$D13))</f>
        <v>6.8000000000000005E-2</v>
      </c>
      <c r="GW21" s="24" cm="1">
        <f t="array" ref="GW21">SUMPRODUCT(GW$7:GW$8,TRANSPOSE('Investment Inc.'!$C13:$D13))</f>
        <v>0.14000000000000001</v>
      </c>
      <c r="GX21" s="24" cm="1">
        <f t="array" ref="GX21">SUMPRODUCT(GX$7:GX$8,TRANSPOSE('Investment Inc.'!$C13:$D13))</f>
        <v>6.3500000000000001E-2</v>
      </c>
      <c r="GY21" s="24" cm="1">
        <f t="array" ref="GY21">SUMPRODUCT(GY$7:GY$8,TRANSPOSE('Investment Inc.'!$C13:$D13))</f>
        <v>6.8000000000000005E-2</v>
      </c>
      <c r="GZ21" s="24" cm="1">
        <f t="array" ref="GZ21">SUMPRODUCT(GZ$7:GZ$8,TRANSPOSE('Investment Inc.'!$C13:$D13))</f>
        <v>6.8000000000000005E-2</v>
      </c>
      <c r="HA21" s="24" cm="1">
        <f t="array" ref="HA21">SUMPRODUCT(HA$7:HA$8,TRANSPOSE('Investment Inc.'!$C13:$D13))</f>
        <v>0.10850000000000001</v>
      </c>
      <c r="HB21" s="24" cm="1">
        <f t="array" ref="HB21">SUMPRODUCT(HB$7:HB$8,TRANSPOSE('Investment Inc.'!$C13:$D13))</f>
        <v>0.10850000000000001</v>
      </c>
      <c r="HC21" s="24" cm="1">
        <f t="array" ref="HC21">SUMPRODUCT(HC$7:HC$8,TRANSPOSE('Investment Inc.'!$C13:$D13))</f>
        <v>0.11750000000000001</v>
      </c>
      <c r="HD21" s="24" cm="1">
        <f t="array" ref="HD21">SUMPRODUCT(HD$7:HD$8,TRANSPOSE('Investment Inc.'!$C13:$D13))</f>
        <v>0.10400000000000001</v>
      </c>
      <c r="HE21" s="24" cm="1">
        <f t="array" ref="HE21">SUMPRODUCT(HE$7:HE$8,TRANSPOSE('Investment Inc.'!$C13:$D13))</f>
        <v>6.3500000000000001E-2</v>
      </c>
      <c r="HF21" s="24" cm="1">
        <f t="array" ref="HF21">SUMPRODUCT(HF$7:HF$8,TRANSPOSE('Investment Inc.'!$C13:$D13))</f>
        <v>8.6000000000000007E-2</v>
      </c>
      <c r="HG21" s="24" cm="1">
        <f t="array" ref="HG21">SUMPRODUCT(HG$7:HG$8,TRANSPOSE('Investment Inc.'!$C13:$D13))</f>
        <v>0.05</v>
      </c>
      <c r="HH21" s="24" cm="1">
        <f t="array" ref="HH21">SUMPRODUCT(HH$7:HH$8,TRANSPOSE('Investment Inc.'!$C13:$D13))</f>
        <v>9.5000000000000001E-2</v>
      </c>
      <c r="HI21" s="24" cm="1">
        <f t="array" ref="HI21">SUMPRODUCT(HI$7:HI$8,TRANSPOSE('Investment Inc.'!$C13:$D13))</f>
        <v>8.1500000000000003E-2</v>
      </c>
      <c r="HJ21" s="24" cm="1">
        <f t="array" ref="HJ21">SUMPRODUCT(HJ$7:HJ$8,TRANSPOSE('Investment Inc.'!$C13:$D13))</f>
        <v>6.8000000000000005E-2</v>
      </c>
      <c r="HK21" s="24" cm="1">
        <f t="array" ref="HK21">SUMPRODUCT(HK$7:HK$8,TRANSPOSE('Investment Inc.'!$C13:$D13))</f>
        <v>5.9000000000000011E-2</v>
      </c>
      <c r="HL21" s="24" cm="1">
        <f t="array" ref="HL21">SUMPRODUCT(HL$7:HL$8,TRANSPOSE('Investment Inc.'!$C13:$D13))</f>
        <v>8.6000000000000007E-2</v>
      </c>
      <c r="HM21" s="24" cm="1">
        <f t="array" ref="HM21">SUMPRODUCT(HM$7:HM$8,TRANSPOSE('Investment Inc.'!$C13:$D13))</f>
        <v>0.113</v>
      </c>
      <c r="HN21" s="24" cm="1">
        <f t="array" ref="HN21">SUMPRODUCT(HN$7:HN$8,TRANSPOSE('Investment Inc.'!$C13:$D13))</f>
        <v>0.13550000000000001</v>
      </c>
      <c r="HO21" s="24" cm="1">
        <f t="array" ref="HO21">SUMPRODUCT(HO$7:HO$8,TRANSPOSE('Investment Inc.'!$C13:$D13))</f>
        <v>8.6000000000000007E-2</v>
      </c>
      <c r="HP21" s="24" cm="1">
        <f t="array" ref="HP21">SUMPRODUCT(HP$7:HP$8,TRANSPOSE('Investment Inc.'!$C13:$D13))</f>
        <v>9.5000000000000001E-2</v>
      </c>
      <c r="HQ21" s="24" cm="1">
        <f t="array" ref="HQ21">SUMPRODUCT(HQ$7:HQ$8,TRANSPOSE('Investment Inc.'!$C13:$D13))</f>
        <v>5.45E-2</v>
      </c>
      <c r="HR21" s="24" cm="1">
        <f t="array" ref="HR21">SUMPRODUCT(HR$7:HR$8,TRANSPOSE('Investment Inc.'!$C13:$D13))</f>
        <v>0.10400000000000001</v>
      </c>
      <c r="HS21" s="24" cm="1">
        <f t="array" ref="HS21">SUMPRODUCT(HS$7:HS$8,TRANSPOSE('Investment Inc.'!$C13:$D13))</f>
        <v>0.1265</v>
      </c>
      <c r="HT21" s="24" cm="1">
        <f t="array" ref="HT21">SUMPRODUCT(HT$7:HT$8,TRANSPOSE('Investment Inc.'!$C13:$D13))</f>
        <v>0.10850000000000001</v>
      </c>
      <c r="HU21" s="24" cm="1">
        <f t="array" ref="HU21">SUMPRODUCT(HU$7:HU$8,TRANSPOSE('Investment Inc.'!$C13:$D13))</f>
        <v>7.6999999999999999E-2</v>
      </c>
      <c r="HV21" s="24" cm="1">
        <f t="array" ref="HV21">SUMPRODUCT(HV$7:HV$8,TRANSPOSE('Investment Inc.'!$C13:$D13))</f>
        <v>0.113</v>
      </c>
      <c r="HW21" s="24" cm="1">
        <f t="array" ref="HW21">SUMPRODUCT(HW$7:HW$8,TRANSPOSE('Investment Inc.'!$C13:$D13))</f>
        <v>0.05</v>
      </c>
      <c r="HX21" s="24" cm="1">
        <f t="array" ref="HX21">SUMPRODUCT(HX$7:HX$8,TRANSPOSE('Investment Inc.'!$C13:$D13))</f>
        <v>5.9000000000000011E-2</v>
      </c>
      <c r="HY21" s="24" cm="1">
        <f t="array" ref="HY21">SUMPRODUCT(HY$7:HY$8,TRANSPOSE('Investment Inc.'!$C13:$D13))</f>
        <v>8.1500000000000003E-2</v>
      </c>
      <c r="HZ21" s="24" cm="1">
        <f t="array" ref="HZ21">SUMPRODUCT(HZ$7:HZ$8,TRANSPOSE('Investment Inc.'!$C13:$D13))</f>
        <v>0.10850000000000001</v>
      </c>
      <c r="IA21" s="24" cm="1">
        <f t="array" ref="IA21">SUMPRODUCT(IA$7:IA$8,TRANSPOSE('Investment Inc.'!$C13:$D13))</f>
        <v>9.5000000000000001E-2</v>
      </c>
      <c r="IB21" s="24" cm="1">
        <f t="array" ref="IB21">SUMPRODUCT(IB$7:IB$8,TRANSPOSE('Investment Inc.'!$C13:$D13))</f>
        <v>8.6000000000000007E-2</v>
      </c>
      <c r="IC21" s="24" cm="1">
        <f t="array" ref="IC21">SUMPRODUCT(IC$7:IC$8,TRANSPOSE('Investment Inc.'!$C13:$D13))</f>
        <v>7.2500000000000009E-2</v>
      </c>
      <c r="ID21" s="24" cm="1">
        <f t="array" ref="ID21">SUMPRODUCT(ID$7:ID$8,TRANSPOSE('Investment Inc.'!$C13:$D13))</f>
        <v>9.9500000000000005E-2</v>
      </c>
      <c r="IE21" s="24" cm="1">
        <f t="array" ref="IE21">SUMPRODUCT(IE$7:IE$8,TRANSPOSE('Investment Inc.'!$C13:$D13))</f>
        <v>9.5000000000000001E-2</v>
      </c>
      <c r="IF21" s="24" cm="1">
        <f t="array" ref="IF21">SUMPRODUCT(IF$7:IF$8,TRANSPOSE('Investment Inc.'!$C13:$D13))</f>
        <v>0.05</v>
      </c>
      <c r="IG21" s="24" cm="1">
        <f t="array" ref="IG21">SUMPRODUCT(IG$7:IG$8,TRANSPOSE('Investment Inc.'!$C13:$D13))</f>
        <v>0.13100000000000003</v>
      </c>
      <c r="IH21" s="24" cm="1">
        <f t="array" ref="IH21">SUMPRODUCT(IH$7:IH$8,TRANSPOSE('Investment Inc.'!$C13:$D13))</f>
        <v>0.05</v>
      </c>
      <c r="II21" s="24" cm="1">
        <f t="array" ref="II21">SUMPRODUCT(II$7:II$8,TRANSPOSE('Investment Inc.'!$C13:$D13))</f>
        <v>0.10850000000000001</v>
      </c>
      <c r="IJ21" s="24" cm="1">
        <f t="array" ref="IJ21">SUMPRODUCT(IJ$7:IJ$8,TRANSPOSE('Investment Inc.'!$C13:$D13))</f>
        <v>9.5000000000000001E-2</v>
      </c>
      <c r="IK21" s="24" cm="1">
        <f t="array" ref="IK21">SUMPRODUCT(IK$7:IK$8,TRANSPOSE('Investment Inc.'!$C13:$D13))</f>
        <v>6.3500000000000001E-2</v>
      </c>
      <c r="IL21" s="24" cm="1">
        <f t="array" ref="IL21">SUMPRODUCT(IL$7:IL$8,TRANSPOSE('Investment Inc.'!$C13:$D13))</f>
        <v>0.13550000000000001</v>
      </c>
      <c r="IM21" s="24" cm="1">
        <f t="array" ref="IM21">SUMPRODUCT(IM$7:IM$8,TRANSPOSE('Investment Inc.'!$C13:$D13))</f>
        <v>0.11750000000000001</v>
      </c>
      <c r="IN21" s="24" cm="1">
        <f t="array" ref="IN21">SUMPRODUCT(IN$7:IN$8,TRANSPOSE('Investment Inc.'!$C13:$D13))</f>
        <v>0.1265</v>
      </c>
      <c r="IO21" s="24" cm="1">
        <f t="array" ref="IO21">SUMPRODUCT(IO$7:IO$8,TRANSPOSE('Investment Inc.'!$C13:$D13))</f>
        <v>0.113</v>
      </c>
      <c r="IP21" s="24" cm="1">
        <f t="array" ref="IP21">SUMPRODUCT(IP$7:IP$8,TRANSPOSE('Investment Inc.'!$C13:$D13))</f>
        <v>9.5000000000000001E-2</v>
      </c>
      <c r="IQ21" s="24" cm="1">
        <f t="array" ref="IQ21">SUMPRODUCT(IQ$7:IQ$8,TRANSPOSE('Investment Inc.'!$C13:$D13))</f>
        <v>0.12200000000000001</v>
      </c>
      <c r="IR21" s="24" cm="1">
        <f t="array" ref="IR21">SUMPRODUCT(IR$7:IR$8,TRANSPOSE('Investment Inc.'!$C13:$D13))</f>
        <v>9.9500000000000005E-2</v>
      </c>
    </row>
    <row r="22" spans="1:252" s="7" customFormat="1" ht="15" customHeight="1" x14ac:dyDescent="0.35">
      <c r="A22" s="2"/>
      <c r="B22" s="13">
        <f t="shared" si="0"/>
        <v>2021</v>
      </c>
      <c r="C22" s="24" cm="1">
        <f t="array" ref="C22">SUMPRODUCT(C$7:C$8,TRANSPOSE('Investment Inc.'!$C14:$D14))</f>
        <v>9.6000000000000002E-2</v>
      </c>
      <c r="D22" s="24" cm="1">
        <f t="array" ref="D22">SUMPRODUCT(D$7:D$8,TRANSPOSE('Investment Inc.'!$C14:$D14))</f>
        <v>7.3999999999999996E-2</v>
      </c>
      <c r="E22" s="24" cm="1">
        <f t="array" ref="E22">SUMPRODUCT(E$7:E$8,TRANSPOSE('Investment Inc.'!$C14:$D14))</f>
        <v>8.5999999999999993E-2</v>
      </c>
      <c r="F22" s="24" cm="1">
        <f t="array" ref="F22">SUMPRODUCT(F$7:F$8,TRANSPOSE('Investment Inc.'!$C14:$D14))</f>
        <v>6.6000000000000003E-2</v>
      </c>
      <c r="G22" s="24" cm="1">
        <f t="array" ref="G22">SUMPRODUCT(G$7:G$8,TRANSPOSE('Investment Inc.'!$C14:$D14))</f>
        <v>9.1999999999999998E-2</v>
      </c>
      <c r="H22" s="24" cm="1">
        <f t="array" ref="H22">SUMPRODUCT(H$7:H$8,TRANSPOSE('Investment Inc.'!$C14:$D14))</f>
        <v>7.5999999999999998E-2</v>
      </c>
      <c r="I22" s="24" cm="1">
        <f t="array" ref="I22">SUMPRODUCT(I$7:I$8,TRANSPOSE('Investment Inc.'!$C14:$D14))</f>
        <v>9.9999999999999992E-2</v>
      </c>
      <c r="J22" s="24" cm="1">
        <f t="array" ref="J22">SUMPRODUCT(J$7:J$8,TRANSPOSE('Investment Inc.'!$C14:$D14))</f>
        <v>7.9999999999999988E-2</v>
      </c>
      <c r="K22" s="24" cm="1">
        <f t="array" ref="K22">SUMPRODUCT(K$7:K$8,TRANSPOSE('Investment Inc.'!$C14:$D14))</f>
        <v>9.3999999999999986E-2</v>
      </c>
      <c r="L22" s="24" cm="1">
        <f t="array" ref="L22">SUMPRODUCT(L$7:L$8,TRANSPOSE('Investment Inc.'!$C14:$D14))</f>
        <v>8.2000000000000003E-2</v>
      </c>
      <c r="M22" s="24" cm="1">
        <f t="array" ref="M22">SUMPRODUCT(M$7:M$8,TRANSPOSE('Investment Inc.'!$C14:$D14))</f>
        <v>6.2E-2</v>
      </c>
      <c r="N22" s="24" cm="1">
        <f t="array" ref="N22">SUMPRODUCT(N$7:N$8,TRANSPOSE('Investment Inc.'!$C14:$D14))</f>
        <v>6.7999999999999991E-2</v>
      </c>
      <c r="O22" s="24" cm="1">
        <f t="array" ref="O22">SUMPRODUCT(O$7:O$8,TRANSPOSE('Investment Inc.'!$C14:$D14))</f>
        <v>9.799999999999999E-2</v>
      </c>
      <c r="P22" s="24" cm="1">
        <f t="array" ref="P22">SUMPRODUCT(P$7:P$8,TRANSPOSE('Investment Inc.'!$C14:$D14))</f>
        <v>7.5999999999999998E-2</v>
      </c>
      <c r="Q22" s="24" cm="1">
        <f t="array" ref="Q22">SUMPRODUCT(Q$7:Q$8,TRANSPOSE('Investment Inc.'!$C14:$D14))</f>
        <v>7.7999999999999986E-2</v>
      </c>
      <c r="R22" s="24" cm="1">
        <f t="array" ref="R22">SUMPRODUCT(R$7:R$8,TRANSPOSE('Investment Inc.'!$C14:$D14))</f>
        <v>7.1999999999999995E-2</v>
      </c>
      <c r="S22" s="24" cm="1">
        <f t="array" ref="S22">SUMPRODUCT(S$7:S$8,TRANSPOSE('Investment Inc.'!$C14:$D14))</f>
        <v>8.7999999999999995E-2</v>
      </c>
      <c r="T22" s="24" cm="1">
        <f t="array" ref="T22">SUMPRODUCT(T$7:T$8,TRANSPOSE('Investment Inc.'!$C14:$D14))</f>
        <v>7.1999999999999995E-2</v>
      </c>
      <c r="U22" s="24" cm="1">
        <f t="array" ref="U22">SUMPRODUCT(U$7:U$8,TRANSPOSE('Investment Inc.'!$C14:$D14))</f>
        <v>6.7999999999999991E-2</v>
      </c>
      <c r="V22" s="24" cm="1">
        <f t="array" ref="V22">SUMPRODUCT(V$7:V$8,TRANSPOSE('Investment Inc.'!$C14:$D14))</f>
        <v>9.799999999999999E-2</v>
      </c>
      <c r="W22" s="24" cm="1">
        <f t="array" ref="W22">SUMPRODUCT(W$7:W$8,TRANSPOSE('Investment Inc.'!$C14:$D14))</f>
        <v>7.1999999999999995E-2</v>
      </c>
      <c r="X22" s="24" cm="1">
        <f t="array" ref="X22">SUMPRODUCT(X$7:X$8,TRANSPOSE('Investment Inc.'!$C14:$D14))</f>
        <v>7.5999999999999998E-2</v>
      </c>
      <c r="Y22" s="24" cm="1">
        <f t="array" ref="Y22">SUMPRODUCT(Y$7:Y$8,TRANSPOSE('Investment Inc.'!$C14:$D14))</f>
        <v>0.09</v>
      </c>
      <c r="Z22" s="24" cm="1">
        <f t="array" ref="Z22">SUMPRODUCT(Z$7:Z$8,TRANSPOSE('Investment Inc.'!$C14:$D14))</f>
        <v>9.3999999999999986E-2</v>
      </c>
      <c r="AA22" s="24" cm="1">
        <f t="array" ref="AA22">SUMPRODUCT(AA$7:AA$8,TRANSPOSE('Investment Inc.'!$C14:$D14))</f>
        <v>7.3999999999999996E-2</v>
      </c>
      <c r="AB22" s="24" cm="1">
        <f t="array" ref="AB22">SUMPRODUCT(AB$7:AB$8,TRANSPOSE('Investment Inc.'!$C14:$D14))</f>
        <v>7.7999999999999986E-2</v>
      </c>
      <c r="AC22" s="24" cm="1">
        <f t="array" ref="AC22">SUMPRODUCT(AC$7:AC$8,TRANSPOSE('Investment Inc.'!$C14:$D14))</f>
        <v>7.9999999999999988E-2</v>
      </c>
      <c r="AD22" s="24" cm="1">
        <f t="array" ref="AD22">SUMPRODUCT(AD$7:AD$8,TRANSPOSE('Investment Inc.'!$C14:$D14))</f>
        <v>8.2000000000000003E-2</v>
      </c>
      <c r="AE22" s="24" cm="1">
        <f t="array" ref="AE22">SUMPRODUCT(AE$7:AE$8,TRANSPOSE('Investment Inc.'!$C14:$D14))</f>
        <v>8.2000000000000003E-2</v>
      </c>
      <c r="AF22" s="24" cm="1">
        <f t="array" ref="AF22">SUMPRODUCT(AF$7:AF$8,TRANSPOSE('Investment Inc.'!$C14:$D14))</f>
        <v>7.5999999999999998E-2</v>
      </c>
      <c r="AG22" s="24" cm="1">
        <f t="array" ref="AG22">SUMPRODUCT(AG$7:AG$8,TRANSPOSE('Investment Inc.'!$C14:$D14))</f>
        <v>7.7999999999999986E-2</v>
      </c>
      <c r="AH22" s="24" cm="1">
        <f t="array" ref="AH22">SUMPRODUCT(AH$7:AH$8,TRANSPOSE('Investment Inc.'!$C14:$D14))</f>
        <v>8.7999999999999995E-2</v>
      </c>
      <c r="AI22" s="24" cm="1">
        <f t="array" ref="AI22">SUMPRODUCT(AI$7:AI$8,TRANSPOSE('Investment Inc.'!$C14:$D14))</f>
        <v>7.1999999999999995E-2</v>
      </c>
      <c r="AJ22" s="24" cm="1">
        <f t="array" ref="AJ22">SUMPRODUCT(AJ$7:AJ$8,TRANSPOSE('Investment Inc.'!$C14:$D14))</f>
        <v>6.6000000000000003E-2</v>
      </c>
      <c r="AK22" s="24" cm="1">
        <f t="array" ref="AK22">SUMPRODUCT(AK$7:AK$8,TRANSPOSE('Investment Inc.'!$C14:$D14))</f>
        <v>0.09</v>
      </c>
      <c r="AL22" s="24" cm="1">
        <f t="array" ref="AL22">SUMPRODUCT(AL$7:AL$8,TRANSPOSE('Investment Inc.'!$C14:$D14))</f>
        <v>9.1999999999999998E-2</v>
      </c>
      <c r="AM22" s="24" cm="1">
        <f t="array" ref="AM22">SUMPRODUCT(AM$7:AM$8,TRANSPOSE('Investment Inc.'!$C14:$D14))</f>
        <v>8.2000000000000003E-2</v>
      </c>
      <c r="AN22" s="24" cm="1">
        <f t="array" ref="AN22">SUMPRODUCT(AN$7:AN$8,TRANSPOSE('Investment Inc.'!$C14:$D14))</f>
        <v>7.3999999999999996E-2</v>
      </c>
      <c r="AO22" s="24" cm="1">
        <f t="array" ref="AO22">SUMPRODUCT(AO$7:AO$8,TRANSPOSE('Investment Inc.'!$C14:$D14))</f>
        <v>6.7999999999999991E-2</v>
      </c>
      <c r="AP22" s="24" cm="1">
        <f t="array" ref="AP22">SUMPRODUCT(AP$7:AP$8,TRANSPOSE('Investment Inc.'!$C14:$D14))</f>
        <v>6.6000000000000003E-2</v>
      </c>
      <c r="AQ22" s="24" cm="1">
        <f t="array" ref="AQ22">SUMPRODUCT(AQ$7:AQ$8,TRANSPOSE('Investment Inc.'!$C14:$D14))</f>
        <v>0.06</v>
      </c>
      <c r="AR22" s="24" cm="1">
        <f t="array" ref="AR22">SUMPRODUCT(AR$7:AR$8,TRANSPOSE('Investment Inc.'!$C14:$D14))</f>
        <v>8.7999999999999995E-2</v>
      </c>
      <c r="AS22" s="24" cm="1">
        <f t="array" ref="AS22">SUMPRODUCT(AS$7:AS$8,TRANSPOSE('Investment Inc.'!$C14:$D14))</f>
        <v>7.9999999999999988E-2</v>
      </c>
      <c r="AT22" s="24" cm="1">
        <f t="array" ref="AT22">SUMPRODUCT(AT$7:AT$8,TRANSPOSE('Investment Inc.'!$C14:$D14))</f>
        <v>7.7999999999999986E-2</v>
      </c>
      <c r="AU22" s="24" cm="1">
        <f t="array" ref="AU22">SUMPRODUCT(AU$7:AU$8,TRANSPOSE('Investment Inc.'!$C14:$D14))</f>
        <v>7.1999999999999995E-2</v>
      </c>
      <c r="AV22" s="24" cm="1">
        <f t="array" ref="AV22">SUMPRODUCT(AV$7:AV$8,TRANSPOSE('Investment Inc.'!$C14:$D14))</f>
        <v>8.5999999999999993E-2</v>
      </c>
      <c r="AW22" s="24" cm="1">
        <f t="array" ref="AW22">SUMPRODUCT(AW$7:AW$8,TRANSPOSE('Investment Inc.'!$C14:$D14))</f>
        <v>7.5999999999999998E-2</v>
      </c>
      <c r="AX22" s="24" cm="1">
        <f t="array" ref="AX22">SUMPRODUCT(AX$7:AX$8,TRANSPOSE('Investment Inc.'!$C14:$D14))</f>
        <v>6.9999999999999993E-2</v>
      </c>
      <c r="AY22" s="24" cm="1">
        <f t="array" ref="AY22">SUMPRODUCT(AY$7:AY$8,TRANSPOSE('Investment Inc.'!$C14:$D14))</f>
        <v>6.9999999999999993E-2</v>
      </c>
      <c r="AZ22" s="24" cm="1">
        <f t="array" ref="AZ22">SUMPRODUCT(AZ$7:AZ$8,TRANSPOSE('Investment Inc.'!$C14:$D14))</f>
        <v>6.9999999999999993E-2</v>
      </c>
      <c r="BA22" s="24" cm="1">
        <f t="array" ref="BA22">SUMPRODUCT(BA$7:BA$8,TRANSPOSE('Investment Inc.'!$C14:$D14))</f>
        <v>6.4000000000000001E-2</v>
      </c>
      <c r="BB22" s="24" cm="1">
        <f t="array" ref="BB22">SUMPRODUCT(BB$7:BB$8,TRANSPOSE('Investment Inc.'!$C14:$D14))</f>
        <v>6.4000000000000001E-2</v>
      </c>
      <c r="BC22" s="24" cm="1">
        <f t="array" ref="BC22">SUMPRODUCT(BC$7:BC$8,TRANSPOSE('Investment Inc.'!$C14:$D14))</f>
        <v>9.1999999999999998E-2</v>
      </c>
      <c r="BD22" s="24" cm="1">
        <f t="array" ref="BD22">SUMPRODUCT(BD$7:BD$8,TRANSPOSE('Investment Inc.'!$C14:$D14))</f>
        <v>6.9999999999999993E-2</v>
      </c>
      <c r="BE22" s="24" cm="1">
        <f t="array" ref="BE22">SUMPRODUCT(BE$7:BE$8,TRANSPOSE('Investment Inc.'!$C14:$D14))</f>
        <v>9.9999999999999992E-2</v>
      </c>
      <c r="BF22" s="24" cm="1">
        <f t="array" ref="BF22">SUMPRODUCT(BF$7:BF$8,TRANSPOSE('Investment Inc.'!$C14:$D14))</f>
        <v>9.1999999999999998E-2</v>
      </c>
      <c r="BG22" s="24" cm="1">
        <f t="array" ref="BG22">SUMPRODUCT(BG$7:BG$8,TRANSPOSE('Investment Inc.'!$C14:$D14))</f>
        <v>8.3999999999999991E-2</v>
      </c>
      <c r="BH22" s="24" cm="1">
        <f t="array" ref="BH22">SUMPRODUCT(BH$7:BH$8,TRANSPOSE('Investment Inc.'!$C14:$D14))</f>
        <v>6.2E-2</v>
      </c>
      <c r="BI22" s="24" cm="1">
        <f t="array" ref="BI22">SUMPRODUCT(BI$7:BI$8,TRANSPOSE('Investment Inc.'!$C14:$D14))</f>
        <v>6.2E-2</v>
      </c>
      <c r="BJ22" s="24" cm="1">
        <f t="array" ref="BJ22">SUMPRODUCT(BJ$7:BJ$8,TRANSPOSE('Investment Inc.'!$C14:$D14))</f>
        <v>6.6000000000000003E-2</v>
      </c>
      <c r="BK22" s="24" cm="1">
        <f t="array" ref="BK22">SUMPRODUCT(BK$7:BK$8,TRANSPOSE('Investment Inc.'!$C14:$D14))</f>
        <v>8.2000000000000003E-2</v>
      </c>
      <c r="BL22" s="24" cm="1">
        <f t="array" ref="BL22">SUMPRODUCT(BL$7:BL$8,TRANSPOSE('Investment Inc.'!$C14:$D14))</f>
        <v>8.3999999999999991E-2</v>
      </c>
      <c r="BM22" s="24" cm="1">
        <f t="array" ref="BM22">SUMPRODUCT(BM$7:BM$8,TRANSPOSE('Investment Inc.'!$C14:$D14))</f>
        <v>7.9999999999999988E-2</v>
      </c>
      <c r="BN22" s="24" cm="1">
        <f t="array" ref="BN22">SUMPRODUCT(BN$7:BN$8,TRANSPOSE('Investment Inc.'!$C14:$D14))</f>
        <v>7.7999999999999986E-2</v>
      </c>
      <c r="BO22" s="24" cm="1">
        <f t="array" ref="BO22">SUMPRODUCT(BO$7:BO$8,TRANSPOSE('Investment Inc.'!$C14:$D14))</f>
        <v>8.3999999999999991E-2</v>
      </c>
      <c r="BP22" s="24" cm="1">
        <f t="array" ref="BP22">SUMPRODUCT(BP$7:BP$8,TRANSPOSE('Investment Inc.'!$C14:$D14))</f>
        <v>7.3999999999999996E-2</v>
      </c>
      <c r="BQ22" s="24" cm="1">
        <f t="array" ref="BQ22">SUMPRODUCT(BQ$7:BQ$8,TRANSPOSE('Investment Inc.'!$C14:$D14))</f>
        <v>6.4000000000000001E-2</v>
      </c>
      <c r="BR22" s="24" cm="1">
        <f t="array" ref="BR22">SUMPRODUCT(BR$7:BR$8,TRANSPOSE('Investment Inc.'!$C14:$D14))</f>
        <v>6.4000000000000001E-2</v>
      </c>
      <c r="BS22" s="24" cm="1">
        <f t="array" ref="BS22">SUMPRODUCT(BS$7:BS$8,TRANSPOSE('Investment Inc.'!$C14:$D14))</f>
        <v>7.7999999999999986E-2</v>
      </c>
      <c r="BT22" s="24" cm="1">
        <f t="array" ref="BT22">SUMPRODUCT(BT$7:BT$8,TRANSPOSE('Investment Inc.'!$C14:$D14))</f>
        <v>7.3999999999999996E-2</v>
      </c>
      <c r="BU22" s="24" cm="1">
        <f t="array" ref="BU22">SUMPRODUCT(BU$7:BU$8,TRANSPOSE('Investment Inc.'!$C14:$D14))</f>
        <v>7.5999999999999998E-2</v>
      </c>
      <c r="BV22" s="24" cm="1">
        <f t="array" ref="BV22">SUMPRODUCT(BV$7:BV$8,TRANSPOSE('Investment Inc.'!$C14:$D14))</f>
        <v>8.3999999999999991E-2</v>
      </c>
      <c r="BW22" s="24" cm="1">
        <f t="array" ref="BW22">SUMPRODUCT(BW$7:BW$8,TRANSPOSE('Investment Inc.'!$C14:$D14))</f>
        <v>9.799999999999999E-2</v>
      </c>
      <c r="BX22" s="24" cm="1">
        <f t="array" ref="BX22">SUMPRODUCT(BX$7:BX$8,TRANSPOSE('Investment Inc.'!$C14:$D14))</f>
        <v>0.09</v>
      </c>
      <c r="BY22" s="24" cm="1">
        <f t="array" ref="BY22">SUMPRODUCT(BY$7:BY$8,TRANSPOSE('Investment Inc.'!$C14:$D14))</f>
        <v>7.5999999999999998E-2</v>
      </c>
      <c r="BZ22" s="24" cm="1">
        <f t="array" ref="BZ22">SUMPRODUCT(BZ$7:BZ$8,TRANSPOSE('Investment Inc.'!$C14:$D14))</f>
        <v>7.9999999999999988E-2</v>
      </c>
      <c r="CA22" s="24" cm="1">
        <f t="array" ref="CA22">SUMPRODUCT(CA$7:CA$8,TRANSPOSE('Investment Inc.'!$C14:$D14))</f>
        <v>6.6000000000000003E-2</v>
      </c>
      <c r="CB22" s="24" cm="1">
        <f t="array" ref="CB22">SUMPRODUCT(CB$7:CB$8,TRANSPOSE('Investment Inc.'!$C14:$D14))</f>
        <v>7.1999999999999995E-2</v>
      </c>
      <c r="CC22" s="24" cm="1">
        <f t="array" ref="CC22">SUMPRODUCT(CC$7:CC$8,TRANSPOSE('Investment Inc.'!$C14:$D14))</f>
        <v>8.2000000000000003E-2</v>
      </c>
      <c r="CD22" s="24" cm="1">
        <f t="array" ref="CD22">SUMPRODUCT(CD$7:CD$8,TRANSPOSE('Investment Inc.'!$C14:$D14))</f>
        <v>0.09</v>
      </c>
      <c r="CE22" s="24" cm="1">
        <f t="array" ref="CE22">SUMPRODUCT(CE$7:CE$8,TRANSPOSE('Investment Inc.'!$C14:$D14))</f>
        <v>9.9999999999999992E-2</v>
      </c>
      <c r="CF22" s="24" cm="1">
        <f t="array" ref="CF22">SUMPRODUCT(CF$7:CF$8,TRANSPOSE('Investment Inc.'!$C14:$D14))</f>
        <v>8.2000000000000003E-2</v>
      </c>
      <c r="CG22" s="24" cm="1">
        <f t="array" ref="CG22">SUMPRODUCT(CG$7:CG$8,TRANSPOSE('Investment Inc.'!$C14:$D14))</f>
        <v>9.3999999999999986E-2</v>
      </c>
      <c r="CH22" s="24" cm="1">
        <f t="array" ref="CH22">SUMPRODUCT(CH$7:CH$8,TRANSPOSE('Investment Inc.'!$C14:$D14))</f>
        <v>0.09</v>
      </c>
      <c r="CI22" s="24" cm="1">
        <f t="array" ref="CI22">SUMPRODUCT(CI$7:CI$8,TRANSPOSE('Investment Inc.'!$C14:$D14))</f>
        <v>8.2000000000000003E-2</v>
      </c>
      <c r="CJ22" s="24" cm="1">
        <f t="array" ref="CJ22">SUMPRODUCT(CJ$7:CJ$8,TRANSPOSE('Investment Inc.'!$C14:$D14))</f>
        <v>8.3999999999999991E-2</v>
      </c>
      <c r="CK22" s="24" cm="1">
        <f t="array" ref="CK22">SUMPRODUCT(CK$7:CK$8,TRANSPOSE('Investment Inc.'!$C14:$D14))</f>
        <v>9.6000000000000002E-2</v>
      </c>
      <c r="CL22" s="24" cm="1">
        <f t="array" ref="CL22">SUMPRODUCT(CL$7:CL$8,TRANSPOSE('Investment Inc.'!$C14:$D14))</f>
        <v>6.4000000000000001E-2</v>
      </c>
      <c r="CM22" s="24" cm="1">
        <f t="array" ref="CM22">SUMPRODUCT(CM$7:CM$8,TRANSPOSE('Investment Inc.'!$C14:$D14))</f>
        <v>6.7999999999999991E-2</v>
      </c>
      <c r="CN22" s="24" cm="1">
        <f t="array" ref="CN22">SUMPRODUCT(CN$7:CN$8,TRANSPOSE('Investment Inc.'!$C14:$D14))</f>
        <v>6.4000000000000001E-2</v>
      </c>
      <c r="CO22" s="24" cm="1">
        <f t="array" ref="CO22">SUMPRODUCT(CO$7:CO$8,TRANSPOSE('Investment Inc.'!$C14:$D14))</f>
        <v>6.7999999999999991E-2</v>
      </c>
      <c r="CP22" s="24" cm="1">
        <f t="array" ref="CP22">SUMPRODUCT(CP$7:CP$8,TRANSPOSE('Investment Inc.'!$C14:$D14))</f>
        <v>9.799999999999999E-2</v>
      </c>
      <c r="CQ22" s="24" cm="1">
        <f t="array" ref="CQ22">SUMPRODUCT(CQ$7:CQ$8,TRANSPOSE('Investment Inc.'!$C14:$D14))</f>
        <v>6.7999999999999991E-2</v>
      </c>
      <c r="CR22" s="24" cm="1">
        <f t="array" ref="CR22">SUMPRODUCT(CR$7:CR$8,TRANSPOSE('Investment Inc.'!$C14:$D14))</f>
        <v>9.1999999999999998E-2</v>
      </c>
      <c r="CS22" s="24" cm="1">
        <f t="array" ref="CS22">SUMPRODUCT(CS$7:CS$8,TRANSPOSE('Investment Inc.'!$C14:$D14))</f>
        <v>8.3999999999999991E-2</v>
      </c>
      <c r="CT22" s="24" cm="1">
        <f t="array" ref="CT22">SUMPRODUCT(CT$7:CT$8,TRANSPOSE('Investment Inc.'!$C14:$D14))</f>
        <v>6.4000000000000001E-2</v>
      </c>
      <c r="CU22" s="24" cm="1">
        <f t="array" ref="CU22">SUMPRODUCT(CU$7:CU$8,TRANSPOSE('Investment Inc.'!$C14:$D14))</f>
        <v>7.9999999999999988E-2</v>
      </c>
      <c r="CV22" s="24" cm="1">
        <f t="array" ref="CV22">SUMPRODUCT(CV$7:CV$8,TRANSPOSE('Investment Inc.'!$C14:$D14))</f>
        <v>6.4000000000000001E-2</v>
      </c>
      <c r="CW22" s="24" cm="1">
        <f t="array" ref="CW22">SUMPRODUCT(CW$7:CW$8,TRANSPOSE('Investment Inc.'!$C14:$D14))</f>
        <v>8.2000000000000003E-2</v>
      </c>
      <c r="CX22" s="24" cm="1">
        <f t="array" ref="CX22">SUMPRODUCT(CX$7:CX$8,TRANSPOSE('Investment Inc.'!$C14:$D14))</f>
        <v>7.5999999999999998E-2</v>
      </c>
      <c r="CY22" s="24" cm="1">
        <f t="array" ref="CY22">SUMPRODUCT(CY$7:CY$8,TRANSPOSE('Investment Inc.'!$C14:$D14))</f>
        <v>7.1999999999999995E-2</v>
      </c>
      <c r="CZ22" s="24" cm="1">
        <f t="array" ref="CZ22">SUMPRODUCT(CZ$7:CZ$8,TRANSPOSE('Investment Inc.'!$C14:$D14))</f>
        <v>7.5999999999999998E-2</v>
      </c>
      <c r="DA22" s="24" cm="1">
        <f t="array" ref="DA22">SUMPRODUCT(DA$7:DA$8,TRANSPOSE('Investment Inc.'!$C14:$D14))</f>
        <v>8.5999999999999993E-2</v>
      </c>
      <c r="DB22" s="24" cm="1">
        <f t="array" ref="DB22">SUMPRODUCT(DB$7:DB$8,TRANSPOSE('Investment Inc.'!$C14:$D14))</f>
        <v>7.1999999999999995E-2</v>
      </c>
      <c r="DC22" s="24" cm="1">
        <f t="array" ref="DC22">SUMPRODUCT(DC$7:DC$8,TRANSPOSE('Investment Inc.'!$C14:$D14))</f>
        <v>8.2000000000000003E-2</v>
      </c>
      <c r="DD22" s="24" cm="1">
        <f t="array" ref="DD22">SUMPRODUCT(DD$7:DD$8,TRANSPOSE('Investment Inc.'!$C14:$D14))</f>
        <v>9.3999999999999986E-2</v>
      </c>
      <c r="DE22" s="24" cm="1">
        <f t="array" ref="DE22">SUMPRODUCT(DE$7:DE$8,TRANSPOSE('Investment Inc.'!$C14:$D14))</f>
        <v>8.5999999999999993E-2</v>
      </c>
      <c r="DF22" s="24" cm="1">
        <f t="array" ref="DF22">SUMPRODUCT(DF$7:DF$8,TRANSPOSE('Investment Inc.'!$C14:$D14))</f>
        <v>8.3999999999999991E-2</v>
      </c>
      <c r="DG22" s="24" cm="1">
        <f t="array" ref="DG22">SUMPRODUCT(DG$7:DG$8,TRANSPOSE('Investment Inc.'!$C14:$D14))</f>
        <v>6.2E-2</v>
      </c>
      <c r="DH22" s="24" cm="1">
        <f t="array" ref="DH22">SUMPRODUCT(DH$7:DH$8,TRANSPOSE('Investment Inc.'!$C14:$D14))</f>
        <v>7.5999999999999998E-2</v>
      </c>
      <c r="DI22" s="24" cm="1">
        <f t="array" ref="DI22">SUMPRODUCT(DI$7:DI$8,TRANSPOSE('Investment Inc.'!$C14:$D14))</f>
        <v>7.9999999999999988E-2</v>
      </c>
      <c r="DJ22" s="24" cm="1">
        <f t="array" ref="DJ22">SUMPRODUCT(DJ$7:DJ$8,TRANSPOSE('Investment Inc.'!$C14:$D14))</f>
        <v>0.09</v>
      </c>
      <c r="DK22" s="24" cm="1">
        <f t="array" ref="DK22">SUMPRODUCT(DK$7:DK$8,TRANSPOSE('Investment Inc.'!$C14:$D14))</f>
        <v>0.06</v>
      </c>
      <c r="DL22" s="24" cm="1">
        <f t="array" ref="DL22">SUMPRODUCT(DL$7:DL$8,TRANSPOSE('Investment Inc.'!$C14:$D14))</f>
        <v>7.9999999999999988E-2</v>
      </c>
      <c r="DM22" s="24" cm="1">
        <f t="array" ref="DM22">SUMPRODUCT(DM$7:DM$8,TRANSPOSE('Investment Inc.'!$C14:$D14))</f>
        <v>7.1999999999999995E-2</v>
      </c>
      <c r="DN22" s="24" cm="1">
        <f t="array" ref="DN22">SUMPRODUCT(DN$7:DN$8,TRANSPOSE('Investment Inc.'!$C14:$D14))</f>
        <v>9.1999999999999998E-2</v>
      </c>
      <c r="DO22" s="24" cm="1">
        <f t="array" ref="DO22">SUMPRODUCT(DO$7:DO$8,TRANSPOSE('Investment Inc.'!$C14:$D14))</f>
        <v>6.6000000000000003E-2</v>
      </c>
      <c r="DP22" s="24" cm="1">
        <f t="array" ref="DP22">SUMPRODUCT(DP$7:DP$8,TRANSPOSE('Investment Inc.'!$C14:$D14))</f>
        <v>9.1999999999999998E-2</v>
      </c>
      <c r="DQ22" s="24" cm="1">
        <f t="array" ref="DQ22">SUMPRODUCT(DQ$7:DQ$8,TRANSPOSE('Investment Inc.'!$C14:$D14))</f>
        <v>6.6000000000000003E-2</v>
      </c>
      <c r="DR22" s="24" cm="1">
        <f t="array" ref="DR22">SUMPRODUCT(DR$7:DR$8,TRANSPOSE('Investment Inc.'!$C14:$D14))</f>
        <v>9.6000000000000002E-2</v>
      </c>
      <c r="DS22" s="24" cm="1">
        <f t="array" ref="DS22">SUMPRODUCT(DS$7:DS$8,TRANSPOSE('Investment Inc.'!$C14:$D14))</f>
        <v>6.4000000000000001E-2</v>
      </c>
      <c r="DT22" s="24" cm="1">
        <f t="array" ref="DT22">SUMPRODUCT(DT$7:DT$8,TRANSPOSE('Investment Inc.'!$C14:$D14))</f>
        <v>8.5999999999999993E-2</v>
      </c>
      <c r="DU22" s="24" cm="1">
        <f t="array" ref="DU22">SUMPRODUCT(DU$7:DU$8,TRANSPOSE('Investment Inc.'!$C14:$D14))</f>
        <v>7.7999999999999986E-2</v>
      </c>
      <c r="DV22" s="24" cm="1">
        <f t="array" ref="DV22">SUMPRODUCT(DV$7:DV$8,TRANSPOSE('Investment Inc.'!$C14:$D14))</f>
        <v>9.3999999999999986E-2</v>
      </c>
      <c r="DW22" s="24" cm="1">
        <f t="array" ref="DW22">SUMPRODUCT(DW$7:DW$8,TRANSPOSE('Investment Inc.'!$C14:$D14))</f>
        <v>8.2000000000000003E-2</v>
      </c>
      <c r="DX22" s="24" cm="1">
        <f t="array" ref="DX22">SUMPRODUCT(DX$7:DX$8,TRANSPOSE('Investment Inc.'!$C14:$D14))</f>
        <v>7.1999999999999995E-2</v>
      </c>
      <c r="DY22" s="24" cm="1">
        <f t="array" ref="DY22">SUMPRODUCT(DY$7:DY$8,TRANSPOSE('Investment Inc.'!$C14:$D14))</f>
        <v>7.7999999999999986E-2</v>
      </c>
      <c r="DZ22" s="24" cm="1">
        <f t="array" ref="DZ22">SUMPRODUCT(DZ$7:DZ$8,TRANSPOSE('Investment Inc.'!$C14:$D14))</f>
        <v>9.799999999999999E-2</v>
      </c>
      <c r="EA22" s="24" cm="1">
        <f t="array" ref="EA22">SUMPRODUCT(EA$7:EA$8,TRANSPOSE('Investment Inc.'!$C14:$D14))</f>
        <v>7.7999999999999986E-2</v>
      </c>
      <c r="EB22" s="24" cm="1">
        <f t="array" ref="EB22">SUMPRODUCT(EB$7:EB$8,TRANSPOSE('Investment Inc.'!$C14:$D14))</f>
        <v>0.09</v>
      </c>
      <c r="EC22" s="24" cm="1">
        <f t="array" ref="EC22">SUMPRODUCT(EC$7:EC$8,TRANSPOSE('Investment Inc.'!$C14:$D14))</f>
        <v>7.9999999999999988E-2</v>
      </c>
      <c r="ED22" s="24" cm="1">
        <f t="array" ref="ED22">SUMPRODUCT(ED$7:ED$8,TRANSPOSE('Investment Inc.'!$C14:$D14))</f>
        <v>7.7999999999999986E-2</v>
      </c>
      <c r="EE22" s="24" cm="1">
        <f t="array" ref="EE22">SUMPRODUCT(EE$7:EE$8,TRANSPOSE('Investment Inc.'!$C14:$D14))</f>
        <v>8.2000000000000003E-2</v>
      </c>
      <c r="EF22" s="24" cm="1">
        <f t="array" ref="EF22">SUMPRODUCT(EF$7:EF$8,TRANSPOSE('Investment Inc.'!$C14:$D14))</f>
        <v>7.5999999999999998E-2</v>
      </c>
      <c r="EG22" s="24" cm="1">
        <f t="array" ref="EG22">SUMPRODUCT(EG$7:EG$8,TRANSPOSE('Investment Inc.'!$C14:$D14))</f>
        <v>6.7999999999999991E-2</v>
      </c>
      <c r="EH22" s="24" cm="1">
        <f t="array" ref="EH22">SUMPRODUCT(EH$7:EH$8,TRANSPOSE('Investment Inc.'!$C14:$D14))</f>
        <v>7.1999999999999995E-2</v>
      </c>
      <c r="EI22" s="24" cm="1">
        <f t="array" ref="EI22">SUMPRODUCT(EI$7:EI$8,TRANSPOSE('Investment Inc.'!$C14:$D14))</f>
        <v>7.9999999999999988E-2</v>
      </c>
      <c r="EJ22" s="24" cm="1">
        <f t="array" ref="EJ22">SUMPRODUCT(EJ$7:EJ$8,TRANSPOSE('Investment Inc.'!$C14:$D14))</f>
        <v>7.3999999999999996E-2</v>
      </c>
      <c r="EK22" s="24" cm="1">
        <f t="array" ref="EK22">SUMPRODUCT(EK$7:EK$8,TRANSPOSE('Investment Inc.'!$C14:$D14))</f>
        <v>8.5999999999999993E-2</v>
      </c>
      <c r="EL22" s="24" cm="1">
        <f t="array" ref="EL22">SUMPRODUCT(EL$7:EL$8,TRANSPOSE('Investment Inc.'!$C14:$D14))</f>
        <v>9.1999999999999998E-2</v>
      </c>
      <c r="EM22" s="24" cm="1">
        <f t="array" ref="EM22">SUMPRODUCT(EM$7:EM$8,TRANSPOSE('Investment Inc.'!$C14:$D14))</f>
        <v>9.6000000000000002E-2</v>
      </c>
      <c r="EN22" s="24" cm="1">
        <f t="array" ref="EN22">SUMPRODUCT(EN$7:EN$8,TRANSPOSE('Investment Inc.'!$C14:$D14))</f>
        <v>7.5999999999999998E-2</v>
      </c>
      <c r="EO22" s="24" cm="1">
        <f t="array" ref="EO22">SUMPRODUCT(EO$7:EO$8,TRANSPOSE('Investment Inc.'!$C14:$D14))</f>
        <v>6.7999999999999991E-2</v>
      </c>
      <c r="EP22" s="24" cm="1">
        <f t="array" ref="EP22">SUMPRODUCT(EP$7:EP$8,TRANSPOSE('Investment Inc.'!$C14:$D14))</f>
        <v>0.09</v>
      </c>
      <c r="EQ22" s="24" cm="1">
        <f t="array" ref="EQ22">SUMPRODUCT(EQ$7:EQ$8,TRANSPOSE('Investment Inc.'!$C14:$D14))</f>
        <v>8.5999999999999993E-2</v>
      </c>
      <c r="ER22" s="24" cm="1">
        <f t="array" ref="ER22">SUMPRODUCT(ER$7:ER$8,TRANSPOSE('Investment Inc.'!$C14:$D14))</f>
        <v>7.3999999999999996E-2</v>
      </c>
      <c r="ES22" s="24" cm="1">
        <f t="array" ref="ES22">SUMPRODUCT(ES$7:ES$8,TRANSPOSE('Investment Inc.'!$C14:$D14))</f>
        <v>8.5999999999999993E-2</v>
      </c>
      <c r="ET22" s="24" cm="1">
        <f t="array" ref="ET22">SUMPRODUCT(ET$7:ET$8,TRANSPOSE('Investment Inc.'!$C14:$D14))</f>
        <v>9.799999999999999E-2</v>
      </c>
      <c r="EU22" s="24" cm="1">
        <f t="array" ref="EU22">SUMPRODUCT(EU$7:EU$8,TRANSPOSE('Investment Inc.'!$C14:$D14))</f>
        <v>9.799999999999999E-2</v>
      </c>
      <c r="EV22" s="24" cm="1">
        <f t="array" ref="EV22">SUMPRODUCT(EV$7:EV$8,TRANSPOSE('Investment Inc.'!$C14:$D14))</f>
        <v>7.7999999999999986E-2</v>
      </c>
      <c r="EW22" s="24" cm="1">
        <f t="array" ref="EW22">SUMPRODUCT(EW$7:EW$8,TRANSPOSE('Investment Inc.'!$C14:$D14))</f>
        <v>9.1999999999999998E-2</v>
      </c>
      <c r="EX22" s="24" cm="1">
        <f t="array" ref="EX22">SUMPRODUCT(EX$7:EX$8,TRANSPOSE('Investment Inc.'!$C14:$D14))</f>
        <v>8.2000000000000003E-2</v>
      </c>
      <c r="EY22" s="24" cm="1">
        <f t="array" ref="EY22">SUMPRODUCT(EY$7:EY$8,TRANSPOSE('Investment Inc.'!$C14:$D14))</f>
        <v>6.9999999999999993E-2</v>
      </c>
      <c r="EZ22" s="24" cm="1">
        <f t="array" ref="EZ22">SUMPRODUCT(EZ$7:EZ$8,TRANSPOSE('Investment Inc.'!$C14:$D14))</f>
        <v>7.7999999999999986E-2</v>
      </c>
      <c r="FA22" s="24" cm="1">
        <f t="array" ref="FA22">SUMPRODUCT(FA$7:FA$8,TRANSPOSE('Investment Inc.'!$C14:$D14))</f>
        <v>7.3999999999999996E-2</v>
      </c>
      <c r="FB22" s="24" cm="1">
        <f t="array" ref="FB22">SUMPRODUCT(FB$7:FB$8,TRANSPOSE('Investment Inc.'!$C14:$D14))</f>
        <v>8.3999999999999991E-2</v>
      </c>
      <c r="FC22" s="24" cm="1">
        <f t="array" ref="FC22">SUMPRODUCT(FC$7:FC$8,TRANSPOSE('Investment Inc.'!$C14:$D14))</f>
        <v>0.09</v>
      </c>
      <c r="FD22" s="24" cm="1">
        <f t="array" ref="FD22">SUMPRODUCT(FD$7:FD$8,TRANSPOSE('Investment Inc.'!$C14:$D14))</f>
        <v>8.7999999999999995E-2</v>
      </c>
      <c r="FE22" s="24" cm="1">
        <f t="array" ref="FE22">SUMPRODUCT(FE$7:FE$8,TRANSPOSE('Investment Inc.'!$C14:$D14))</f>
        <v>8.3999999999999991E-2</v>
      </c>
      <c r="FF22" s="24" cm="1">
        <f t="array" ref="FF22">SUMPRODUCT(FF$7:FF$8,TRANSPOSE('Investment Inc.'!$C14:$D14))</f>
        <v>7.1999999999999995E-2</v>
      </c>
      <c r="FG22" s="24" cm="1">
        <f t="array" ref="FG22">SUMPRODUCT(FG$7:FG$8,TRANSPOSE('Investment Inc.'!$C14:$D14))</f>
        <v>9.3999999999999986E-2</v>
      </c>
      <c r="FH22" s="24" cm="1">
        <f t="array" ref="FH22">SUMPRODUCT(FH$7:FH$8,TRANSPOSE('Investment Inc.'!$C14:$D14))</f>
        <v>8.3999999999999991E-2</v>
      </c>
      <c r="FI22" s="24" cm="1">
        <f t="array" ref="FI22">SUMPRODUCT(FI$7:FI$8,TRANSPOSE('Investment Inc.'!$C14:$D14))</f>
        <v>8.5999999999999993E-2</v>
      </c>
      <c r="FJ22" s="24" cm="1">
        <f t="array" ref="FJ22">SUMPRODUCT(FJ$7:FJ$8,TRANSPOSE('Investment Inc.'!$C14:$D14))</f>
        <v>8.5999999999999993E-2</v>
      </c>
      <c r="FK22" s="24" cm="1">
        <f t="array" ref="FK22">SUMPRODUCT(FK$7:FK$8,TRANSPOSE('Investment Inc.'!$C14:$D14))</f>
        <v>0.09</v>
      </c>
      <c r="FL22" s="24" cm="1">
        <f t="array" ref="FL22">SUMPRODUCT(FL$7:FL$8,TRANSPOSE('Investment Inc.'!$C14:$D14))</f>
        <v>8.2000000000000003E-2</v>
      </c>
      <c r="FM22" s="24" cm="1">
        <f t="array" ref="FM22">SUMPRODUCT(FM$7:FM$8,TRANSPOSE('Investment Inc.'!$C14:$D14))</f>
        <v>7.9999999999999988E-2</v>
      </c>
      <c r="FN22" s="24" cm="1">
        <f t="array" ref="FN22">SUMPRODUCT(FN$7:FN$8,TRANSPOSE('Investment Inc.'!$C14:$D14))</f>
        <v>0.09</v>
      </c>
      <c r="FO22" s="24" cm="1">
        <f t="array" ref="FO22">SUMPRODUCT(FO$7:FO$8,TRANSPOSE('Investment Inc.'!$C14:$D14))</f>
        <v>6.6000000000000003E-2</v>
      </c>
      <c r="FP22" s="24" cm="1">
        <f t="array" ref="FP22">SUMPRODUCT(FP$7:FP$8,TRANSPOSE('Investment Inc.'!$C14:$D14))</f>
        <v>8.7999999999999995E-2</v>
      </c>
      <c r="FQ22" s="24" cm="1">
        <f t="array" ref="FQ22">SUMPRODUCT(FQ$7:FQ$8,TRANSPOSE('Investment Inc.'!$C14:$D14))</f>
        <v>9.6000000000000002E-2</v>
      </c>
      <c r="FR22" s="24" cm="1">
        <f t="array" ref="FR22">SUMPRODUCT(FR$7:FR$8,TRANSPOSE('Investment Inc.'!$C14:$D14))</f>
        <v>0.09</v>
      </c>
      <c r="FS22" s="24" cm="1">
        <f t="array" ref="FS22">SUMPRODUCT(FS$7:FS$8,TRANSPOSE('Investment Inc.'!$C14:$D14))</f>
        <v>6.2E-2</v>
      </c>
      <c r="FT22" s="24" cm="1">
        <f t="array" ref="FT22">SUMPRODUCT(FT$7:FT$8,TRANSPOSE('Investment Inc.'!$C14:$D14))</f>
        <v>0.09</v>
      </c>
      <c r="FU22" s="24" cm="1">
        <f t="array" ref="FU22">SUMPRODUCT(FU$7:FU$8,TRANSPOSE('Investment Inc.'!$C14:$D14))</f>
        <v>8.3999999999999991E-2</v>
      </c>
      <c r="FV22" s="24" cm="1">
        <f t="array" ref="FV22">SUMPRODUCT(FV$7:FV$8,TRANSPOSE('Investment Inc.'!$C14:$D14))</f>
        <v>6.2E-2</v>
      </c>
      <c r="FW22" s="24" cm="1">
        <f t="array" ref="FW22">SUMPRODUCT(FW$7:FW$8,TRANSPOSE('Investment Inc.'!$C14:$D14))</f>
        <v>9.3999999999999986E-2</v>
      </c>
      <c r="FX22" s="24" cm="1">
        <f t="array" ref="FX22">SUMPRODUCT(FX$7:FX$8,TRANSPOSE('Investment Inc.'!$C14:$D14))</f>
        <v>7.1999999999999995E-2</v>
      </c>
      <c r="FY22" s="24" cm="1">
        <f t="array" ref="FY22">SUMPRODUCT(FY$7:FY$8,TRANSPOSE('Investment Inc.'!$C14:$D14))</f>
        <v>9.799999999999999E-2</v>
      </c>
      <c r="FZ22" s="24" cm="1">
        <f t="array" ref="FZ22">SUMPRODUCT(FZ$7:FZ$8,TRANSPOSE('Investment Inc.'!$C14:$D14))</f>
        <v>0.09</v>
      </c>
      <c r="GA22" s="24" cm="1">
        <f t="array" ref="GA22">SUMPRODUCT(GA$7:GA$8,TRANSPOSE('Investment Inc.'!$C14:$D14))</f>
        <v>8.2000000000000003E-2</v>
      </c>
      <c r="GB22" s="24" cm="1">
        <f t="array" ref="GB22">SUMPRODUCT(GB$7:GB$8,TRANSPOSE('Investment Inc.'!$C14:$D14))</f>
        <v>9.6000000000000002E-2</v>
      </c>
      <c r="GC22" s="24" cm="1">
        <f t="array" ref="GC22">SUMPRODUCT(GC$7:GC$8,TRANSPOSE('Investment Inc.'!$C14:$D14))</f>
        <v>7.7999999999999986E-2</v>
      </c>
      <c r="GD22" s="24" cm="1">
        <f t="array" ref="GD22">SUMPRODUCT(GD$7:GD$8,TRANSPOSE('Investment Inc.'!$C14:$D14))</f>
        <v>6.9999999999999993E-2</v>
      </c>
      <c r="GE22" s="24" cm="1">
        <f t="array" ref="GE22">SUMPRODUCT(GE$7:GE$8,TRANSPOSE('Investment Inc.'!$C14:$D14))</f>
        <v>0.06</v>
      </c>
      <c r="GF22" s="24" cm="1">
        <f t="array" ref="GF22">SUMPRODUCT(GF$7:GF$8,TRANSPOSE('Investment Inc.'!$C14:$D14))</f>
        <v>9.799999999999999E-2</v>
      </c>
      <c r="GG22" s="24" cm="1">
        <f t="array" ref="GG22">SUMPRODUCT(GG$7:GG$8,TRANSPOSE('Investment Inc.'!$C14:$D14))</f>
        <v>6.9999999999999993E-2</v>
      </c>
      <c r="GH22" s="24" cm="1">
        <f t="array" ref="GH22">SUMPRODUCT(GH$7:GH$8,TRANSPOSE('Investment Inc.'!$C14:$D14))</f>
        <v>7.9999999999999988E-2</v>
      </c>
      <c r="GI22" s="24" cm="1">
        <f t="array" ref="GI22">SUMPRODUCT(GI$7:GI$8,TRANSPOSE('Investment Inc.'!$C14:$D14))</f>
        <v>0.09</v>
      </c>
      <c r="GJ22" s="24" cm="1">
        <f t="array" ref="GJ22">SUMPRODUCT(GJ$7:GJ$8,TRANSPOSE('Investment Inc.'!$C14:$D14))</f>
        <v>7.5999999999999998E-2</v>
      </c>
      <c r="GK22" s="24" cm="1">
        <f t="array" ref="GK22">SUMPRODUCT(GK$7:GK$8,TRANSPOSE('Investment Inc.'!$C14:$D14))</f>
        <v>6.6000000000000003E-2</v>
      </c>
      <c r="GL22" s="24" cm="1">
        <f t="array" ref="GL22">SUMPRODUCT(GL$7:GL$8,TRANSPOSE('Investment Inc.'!$C14:$D14))</f>
        <v>9.6000000000000002E-2</v>
      </c>
      <c r="GM22" s="24" cm="1">
        <f t="array" ref="GM22">SUMPRODUCT(GM$7:GM$8,TRANSPOSE('Investment Inc.'!$C14:$D14))</f>
        <v>9.3999999999999986E-2</v>
      </c>
      <c r="GN22" s="24" cm="1">
        <f t="array" ref="GN22">SUMPRODUCT(GN$7:GN$8,TRANSPOSE('Investment Inc.'!$C14:$D14))</f>
        <v>9.1999999999999998E-2</v>
      </c>
      <c r="GO22" s="24" cm="1">
        <f t="array" ref="GO22">SUMPRODUCT(GO$7:GO$8,TRANSPOSE('Investment Inc.'!$C14:$D14))</f>
        <v>9.799999999999999E-2</v>
      </c>
      <c r="GP22" s="24" cm="1">
        <f t="array" ref="GP22">SUMPRODUCT(GP$7:GP$8,TRANSPOSE('Investment Inc.'!$C14:$D14))</f>
        <v>7.3999999999999996E-2</v>
      </c>
      <c r="GQ22" s="24" cm="1">
        <f t="array" ref="GQ22">SUMPRODUCT(GQ$7:GQ$8,TRANSPOSE('Investment Inc.'!$C14:$D14))</f>
        <v>6.9999999999999993E-2</v>
      </c>
      <c r="GR22" s="24" cm="1">
        <f t="array" ref="GR22">SUMPRODUCT(GR$7:GR$8,TRANSPOSE('Investment Inc.'!$C14:$D14))</f>
        <v>7.9999999999999988E-2</v>
      </c>
      <c r="GS22" s="24" cm="1">
        <f t="array" ref="GS22">SUMPRODUCT(GS$7:GS$8,TRANSPOSE('Investment Inc.'!$C14:$D14))</f>
        <v>9.1999999999999998E-2</v>
      </c>
      <c r="GT22" s="24" cm="1">
        <f t="array" ref="GT22">SUMPRODUCT(GT$7:GT$8,TRANSPOSE('Investment Inc.'!$C14:$D14))</f>
        <v>8.5999999999999993E-2</v>
      </c>
      <c r="GU22" s="24" cm="1">
        <f t="array" ref="GU22">SUMPRODUCT(GU$7:GU$8,TRANSPOSE('Investment Inc.'!$C14:$D14))</f>
        <v>9.799999999999999E-2</v>
      </c>
      <c r="GV22" s="24" cm="1">
        <f t="array" ref="GV22">SUMPRODUCT(GV$7:GV$8,TRANSPOSE('Investment Inc.'!$C14:$D14))</f>
        <v>9.1999999999999998E-2</v>
      </c>
      <c r="GW22" s="24" cm="1">
        <f t="array" ref="GW22">SUMPRODUCT(GW$7:GW$8,TRANSPOSE('Investment Inc.'!$C14:$D14))</f>
        <v>0.06</v>
      </c>
      <c r="GX22" s="24" cm="1">
        <f t="array" ref="GX22">SUMPRODUCT(GX$7:GX$8,TRANSPOSE('Investment Inc.'!$C14:$D14))</f>
        <v>9.3999999999999986E-2</v>
      </c>
      <c r="GY22" s="24" cm="1">
        <f t="array" ref="GY22">SUMPRODUCT(GY$7:GY$8,TRANSPOSE('Investment Inc.'!$C14:$D14))</f>
        <v>9.1999999999999998E-2</v>
      </c>
      <c r="GZ22" s="24" cm="1">
        <f t="array" ref="GZ22">SUMPRODUCT(GZ$7:GZ$8,TRANSPOSE('Investment Inc.'!$C14:$D14))</f>
        <v>9.1999999999999998E-2</v>
      </c>
      <c r="HA22" s="24" cm="1">
        <f t="array" ref="HA22">SUMPRODUCT(HA$7:HA$8,TRANSPOSE('Investment Inc.'!$C14:$D14))</f>
        <v>7.3999999999999996E-2</v>
      </c>
      <c r="HB22" s="24" cm="1">
        <f t="array" ref="HB22">SUMPRODUCT(HB$7:HB$8,TRANSPOSE('Investment Inc.'!$C14:$D14))</f>
        <v>7.3999999999999996E-2</v>
      </c>
      <c r="HC22" s="24" cm="1">
        <f t="array" ref="HC22">SUMPRODUCT(HC$7:HC$8,TRANSPOSE('Investment Inc.'!$C14:$D14))</f>
        <v>6.9999999999999993E-2</v>
      </c>
      <c r="HD22" s="24" cm="1">
        <f t="array" ref="HD22">SUMPRODUCT(HD$7:HD$8,TRANSPOSE('Investment Inc.'!$C14:$D14))</f>
        <v>7.5999999999999998E-2</v>
      </c>
      <c r="HE22" s="24" cm="1">
        <f t="array" ref="HE22">SUMPRODUCT(HE$7:HE$8,TRANSPOSE('Investment Inc.'!$C14:$D14))</f>
        <v>9.3999999999999986E-2</v>
      </c>
      <c r="HF22" s="24" cm="1">
        <f t="array" ref="HF22">SUMPRODUCT(HF$7:HF$8,TRANSPOSE('Investment Inc.'!$C14:$D14))</f>
        <v>8.3999999999999991E-2</v>
      </c>
      <c r="HG22" s="24" cm="1">
        <f t="array" ref="HG22">SUMPRODUCT(HG$7:HG$8,TRANSPOSE('Investment Inc.'!$C14:$D14))</f>
        <v>9.9999999999999992E-2</v>
      </c>
      <c r="HH22" s="24" cm="1">
        <f t="array" ref="HH22">SUMPRODUCT(HH$7:HH$8,TRANSPOSE('Investment Inc.'!$C14:$D14))</f>
        <v>7.9999999999999988E-2</v>
      </c>
      <c r="HI22" s="24" cm="1">
        <f t="array" ref="HI22">SUMPRODUCT(HI$7:HI$8,TRANSPOSE('Investment Inc.'!$C14:$D14))</f>
        <v>8.5999999999999993E-2</v>
      </c>
      <c r="HJ22" s="24" cm="1">
        <f t="array" ref="HJ22">SUMPRODUCT(HJ$7:HJ$8,TRANSPOSE('Investment Inc.'!$C14:$D14))</f>
        <v>9.1999999999999998E-2</v>
      </c>
      <c r="HK22" s="24" cm="1">
        <f t="array" ref="HK22">SUMPRODUCT(HK$7:HK$8,TRANSPOSE('Investment Inc.'!$C14:$D14))</f>
        <v>9.6000000000000002E-2</v>
      </c>
      <c r="HL22" s="24" cm="1">
        <f t="array" ref="HL22">SUMPRODUCT(HL$7:HL$8,TRANSPOSE('Investment Inc.'!$C14:$D14))</f>
        <v>8.3999999999999991E-2</v>
      </c>
      <c r="HM22" s="24" cm="1">
        <f t="array" ref="HM22">SUMPRODUCT(HM$7:HM$8,TRANSPOSE('Investment Inc.'!$C14:$D14))</f>
        <v>7.1999999999999995E-2</v>
      </c>
      <c r="HN22" s="24" cm="1">
        <f t="array" ref="HN22">SUMPRODUCT(HN$7:HN$8,TRANSPOSE('Investment Inc.'!$C14:$D14))</f>
        <v>6.2E-2</v>
      </c>
      <c r="HO22" s="24" cm="1">
        <f t="array" ref="HO22">SUMPRODUCT(HO$7:HO$8,TRANSPOSE('Investment Inc.'!$C14:$D14))</f>
        <v>8.3999999999999991E-2</v>
      </c>
      <c r="HP22" s="24" cm="1">
        <f t="array" ref="HP22">SUMPRODUCT(HP$7:HP$8,TRANSPOSE('Investment Inc.'!$C14:$D14))</f>
        <v>7.9999999999999988E-2</v>
      </c>
      <c r="HQ22" s="24" cm="1">
        <f t="array" ref="HQ22">SUMPRODUCT(HQ$7:HQ$8,TRANSPOSE('Investment Inc.'!$C14:$D14))</f>
        <v>9.799999999999999E-2</v>
      </c>
      <c r="HR22" s="24" cm="1">
        <f t="array" ref="HR22">SUMPRODUCT(HR$7:HR$8,TRANSPOSE('Investment Inc.'!$C14:$D14))</f>
        <v>7.5999999999999998E-2</v>
      </c>
      <c r="HS22" s="24" cm="1">
        <f t="array" ref="HS22">SUMPRODUCT(HS$7:HS$8,TRANSPOSE('Investment Inc.'!$C14:$D14))</f>
        <v>6.6000000000000003E-2</v>
      </c>
      <c r="HT22" s="24" cm="1">
        <f t="array" ref="HT22">SUMPRODUCT(HT$7:HT$8,TRANSPOSE('Investment Inc.'!$C14:$D14))</f>
        <v>7.3999999999999996E-2</v>
      </c>
      <c r="HU22" s="24" cm="1">
        <f t="array" ref="HU22">SUMPRODUCT(HU$7:HU$8,TRANSPOSE('Investment Inc.'!$C14:$D14))</f>
        <v>8.7999999999999995E-2</v>
      </c>
      <c r="HV22" s="24" cm="1">
        <f t="array" ref="HV22">SUMPRODUCT(HV$7:HV$8,TRANSPOSE('Investment Inc.'!$C14:$D14))</f>
        <v>7.1999999999999995E-2</v>
      </c>
      <c r="HW22" s="24" cm="1">
        <f t="array" ref="HW22">SUMPRODUCT(HW$7:HW$8,TRANSPOSE('Investment Inc.'!$C14:$D14))</f>
        <v>9.9999999999999992E-2</v>
      </c>
      <c r="HX22" s="24" cm="1">
        <f t="array" ref="HX22">SUMPRODUCT(HX$7:HX$8,TRANSPOSE('Investment Inc.'!$C14:$D14))</f>
        <v>9.6000000000000002E-2</v>
      </c>
      <c r="HY22" s="24" cm="1">
        <f t="array" ref="HY22">SUMPRODUCT(HY$7:HY$8,TRANSPOSE('Investment Inc.'!$C14:$D14))</f>
        <v>8.5999999999999993E-2</v>
      </c>
      <c r="HZ22" s="24" cm="1">
        <f t="array" ref="HZ22">SUMPRODUCT(HZ$7:HZ$8,TRANSPOSE('Investment Inc.'!$C14:$D14))</f>
        <v>7.3999999999999996E-2</v>
      </c>
      <c r="IA22" s="24" cm="1">
        <f t="array" ref="IA22">SUMPRODUCT(IA$7:IA$8,TRANSPOSE('Investment Inc.'!$C14:$D14))</f>
        <v>7.9999999999999988E-2</v>
      </c>
      <c r="IB22" s="24" cm="1">
        <f t="array" ref="IB22">SUMPRODUCT(IB$7:IB$8,TRANSPOSE('Investment Inc.'!$C14:$D14))</f>
        <v>8.3999999999999991E-2</v>
      </c>
      <c r="IC22" s="24" cm="1">
        <f t="array" ref="IC22">SUMPRODUCT(IC$7:IC$8,TRANSPOSE('Investment Inc.'!$C14:$D14))</f>
        <v>0.09</v>
      </c>
      <c r="ID22" s="24" cm="1">
        <f t="array" ref="ID22">SUMPRODUCT(ID$7:ID$8,TRANSPOSE('Investment Inc.'!$C14:$D14))</f>
        <v>7.7999999999999986E-2</v>
      </c>
      <c r="IE22" s="24" cm="1">
        <f t="array" ref="IE22">SUMPRODUCT(IE$7:IE$8,TRANSPOSE('Investment Inc.'!$C14:$D14))</f>
        <v>7.9999999999999988E-2</v>
      </c>
      <c r="IF22" s="24" cm="1">
        <f t="array" ref="IF22">SUMPRODUCT(IF$7:IF$8,TRANSPOSE('Investment Inc.'!$C14:$D14))</f>
        <v>9.9999999999999992E-2</v>
      </c>
      <c r="IG22" s="24" cm="1">
        <f t="array" ref="IG22">SUMPRODUCT(IG$7:IG$8,TRANSPOSE('Investment Inc.'!$C14:$D14))</f>
        <v>6.4000000000000001E-2</v>
      </c>
      <c r="IH22" s="24" cm="1">
        <f t="array" ref="IH22">SUMPRODUCT(IH$7:IH$8,TRANSPOSE('Investment Inc.'!$C14:$D14))</f>
        <v>9.9999999999999992E-2</v>
      </c>
      <c r="II22" s="24" cm="1">
        <f t="array" ref="II22">SUMPRODUCT(II$7:II$8,TRANSPOSE('Investment Inc.'!$C14:$D14))</f>
        <v>7.3999999999999996E-2</v>
      </c>
      <c r="IJ22" s="24" cm="1">
        <f t="array" ref="IJ22">SUMPRODUCT(IJ$7:IJ$8,TRANSPOSE('Investment Inc.'!$C14:$D14))</f>
        <v>7.9999999999999988E-2</v>
      </c>
      <c r="IK22" s="24" cm="1">
        <f t="array" ref="IK22">SUMPRODUCT(IK$7:IK$8,TRANSPOSE('Investment Inc.'!$C14:$D14))</f>
        <v>9.3999999999999986E-2</v>
      </c>
      <c r="IL22" s="24" cm="1">
        <f t="array" ref="IL22">SUMPRODUCT(IL$7:IL$8,TRANSPOSE('Investment Inc.'!$C14:$D14))</f>
        <v>6.2E-2</v>
      </c>
      <c r="IM22" s="24" cm="1">
        <f t="array" ref="IM22">SUMPRODUCT(IM$7:IM$8,TRANSPOSE('Investment Inc.'!$C14:$D14))</f>
        <v>6.9999999999999993E-2</v>
      </c>
      <c r="IN22" s="24" cm="1">
        <f t="array" ref="IN22">SUMPRODUCT(IN$7:IN$8,TRANSPOSE('Investment Inc.'!$C14:$D14))</f>
        <v>6.6000000000000003E-2</v>
      </c>
      <c r="IO22" s="24" cm="1">
        <f t="array" ref="IO22">SUMPRODUCT(IO$7:IO$8,TRANSPOSE('Investment Inc.'!$C14:$D14))</f>
        <v>7.1999999999999995E-2</v>
      </c>
      <c r="IP22" s="24" cm="1">
        <f t="array" ref="IP22">SUMPRODUCT(IP$7:IP$8,TRANSPOSE('Investment Inc.'!$C14:$D14))</f>
        <v>7.9999999999999988E-2</v>
      </c>
      <c r="IQ22" s="24" cm="1">
        <f t="array" ref="IQ22">SUMPRODUCT(IQ$7:IQ$8,TRANSPOSE('Investment Inc.'!$C14:$D14))</f>
        <v>6.7999999999999991E-2</v>
      </c>
      <c r="IR22" s="24" cm="1">
        <f t="array" ref="IR22">SUMPRODUCT(IR$7:IR$8,TRANSPOSE('Investment Inc.'!$C14:$D14))</f>
        <v>7.7999999999999986E-2</v>
      </c>
    </row>
    <row r="23" spans="1:252" s="7" customFormat="1" ht="15" customHeight="1" x14ac:dyDescent="0.35">
      <c r="A23" s="2"/>
      <c r="B23" s="13">
        <f t="shared" si="0"/>
        <v>2022</v>
      </c>
      <c r="C23" s="24" cm="1">
        <f t="array" ref="C23">SUMPRODUCT(C$7:C$8,TRANSPOSE('Investment Inc.'!$C15:$D15))</f>
        <v>9.7000000000000003E-2</v>
      </c>
      <c r="D23" s="24" cm="1">
        <f t="array" ref="D23">SUMPRODUCT(D$7:D$8,TRANSPOSE('Investment Inc.'!$C15:$D15))</f>
        <v>0.13550000000000001</v>
      </c>
      <c r="E23" s="24" cm="1">
        <f t="array" ref="E23">SUMPRODUCT(E$7:E$8,TRANSPOSE('Investment Inc.'!$C15:$D15))</f>
        <v>0.11449999999999999</v>
      </c>
      <c r="F23" s="24" cm="1">
        <f t="array" ref="F23">SUMPRODUCT(F$7:F$8,TRANSPOSE('Investment Inc.'!$C15:$D15))</f>
        <v>0.14950000000000002</v>
      </c>
      <c r="G23" s="24" cm="1">
        <f t="array" ref="G23">SUMPRODUCT(G$7:G$8,TRANSPOSE('Investment Inc.'!$C15:$D15))</f>
        <v>0.104</v>
      </c>
      <c r="H23" s="24" cm="1">
        <f t="array" ref="H23">SUMPRODUCT(H$7:H$8,TRANSPOSE('Investment Inc.'!$C15:$D15))</f>
        <v>0.13200000000000001</v>
      </c>
      <c r="I23" s="24" cm="1">
        <f t="array" ref="I23">SUMPRODUCT(I$7:I$8,TRANSPOSE('Investment Inc.'!$C15:$D15))</f>
        <v>0.09</v>
      </c>
      <c r="J23" s="24" cm="1">
        <f t="array" ref="J23">SUMPRODUCT(J$7:J$8,TRANSPOSE('Investment Inc.'!$C15:$D15))</f>
        <v>0.125</v>
      </c>
      <c r="K23" s="24" cm="1">
        <f t="array" ref="K23">SUMPRODUCT(K$7:K$8,TRANSPOSE('Investment Inc.'!$C15:$D15))</f>
        <v>0.10050000000000001</v>
      </c>
      <c r="L23" s="24" cm="1">
        <f t="array" ref="L23">SUMPRODUCT(L$7:L$8,TRANSPOSE('Investment Inc.'!$C15:$D15))</f>
        <v>0.12150000000000001</v>
      </c>
      <c r="M23" s="24" cm="1">
        <f t="array" ref="M23">SUMPRODUCT(M$7:M$8,TRANSPOSE('Investment Inc.'!$C15:$D15))</f>
        <v>0.1565</v>
      </c>
      <c r="N23" s="24" cm="1">
        <f t="array" ref="N23">SUMPRODUCT(N$7:N$8,TRANSPOSE('Investment Inc.'!$C15:$D15))</f>
        <v>0.14599999999999999</v>
      </c>
      <c r="O23" s="24" cm="1">
        <f t="array" ref="O23">SUMPRODUCT(O$7:O$8,TRANSPOSE('Investment Inc.'!$C15:$D15))</f>
        <v>9.35E-2</v>
      </c>
      <c r="P23" s="24" cm="1">
        <f t="array" ref="P23">SUMPRODUCT(P$7:P$8,TRANSPOSE('Investment Inc.'!$C15:$D15))</f>
        <v>0.13200000000000001</v>
      </c>
      <c r="Q23" s="24" cm="1">
        <f t="array" ref="Q23">SUMPRODUCT(Q$7:Q$8,TRANSPOSE('Investment Inc.'!$C15:$D15))</f>
        <v>0.1285</v>
      </c>
      <c r="R23" s="24" cm="1">
        <f t="array" ref="R23">SUMPRODUCT(R$7:R$8,TRANSPOSE('Investment Inc.'!$C15:$D15))</f>
        <v>0.13899999999999998</v>
      </c>
      <c r="S23" s="24" cm="1">
        <f t="array" ref="S23">SUMPRODUCT(S$7:S$8,TRANSPOSE('Investment Inc.'!$C15:$D15))</f>
        <v>0.111</v>
      </c>
      <c r="T23" s="24" cm="1">
        <f t="array" ref="T23">SUMPRODUCT(T$7:T$8,TRANSPOSE('Investment Inc.'!$C15:$D15))</f>
        <v>0.13899999999999998</v>
      </c>
      <c r="U23" s="24" cm="1">
        <f t="array" ref="U23">SUMPRODUCT(U$7:U$8,TRANSPOSE('Investment Inc.'!$C15:$D15))</f>
        <v>0.14599999999999999</v>
      </c>
      <c r="V23" s="24" cm="1">
        <f t="array" ref="V23">SUMPRODUCT(V$7:V$8,TRANSPOSE('Investment Inc.'!$C15:$D15))</f>
        <v>9.35E-2</v>
      </c>
      <c r="W23" s="24" cm="1">
        <f t="array" ref="W23">SUMPRODUCT(W$7:W$8,TRANSPOSE('Investment Inc.'!$C15:$D15))</f>
        <v>0.13899999999999998</v>
      </c>
      <c r="X23" s="24" cm="1">
        <f t="array" ref="X23">SUMPRODUCT(X$7:X$8,TRANSPOSE('Investment Inc.'!$C15:$D15))</f>
        <v>0.13200000000000001</v>
      </c>
      <c r="Y23" s="24" cm="1">
        <f t="array" ref="Y23">SUMPRODUCT(Y$7:Y$8,TRANSPOSE('Investment Inc.'!$C15:$D15))</f>
        <v>0.10750000000000001</v>
      </c>
      <c r="Z23" s="24" cm="1">
        <f t="array" ref="Z23">SUMPRODUCT(Z$7:Z$8,TRANSPOSE('Investment Inc.'!$C15:$D15))</f>
        <v>0.10050000000000001</v>
      </c>
      <c r="AA23" s="24" cm="1">
        <f t="array" ref="AA23">SUMPRODUCT(AA$7:AA$8,TRANSPOSE('Investment Inc.'!$C15:$D15))</f>
        <v>0.13550000000000001</v>
      </c>
      <c r="AB23" s="24" cm="1">
        <f t="array" ref="AB23">SUMPRODUCT(AB$7:AB$8,TRANSPOSE('Investment Inc.'!$C15:$D15))</f>
        <v>0.1285</v>
      </c>
      <c r="AC23" s="24" cm="1">
        <f t="array" ref="AC23">SUMPRODUCT(AC$7:AC$8,TRANSPOSE('Investment Inc.'!$C15:$D15))</f>
        <v>0.125</v>
      </c>
      <c r="AD23" s="24" cm="1">
        <f t="array" ref="AD23">SUMPRODUCT(AD$7:AD$8,TRANSPOSE('Investment Inc.'!$C15:$D15))</f>
        <v>0.12150000000000001</v>
      </c>
      <c r="AE23" s="24" cm="1">
        <f t="array" ref="AE23">SUMPRODUCT(AE$7:AE$8,TRANSPOSE('Investment Inc.'!$C15:$D15))</f>
        <v>0.12150000000000001</v>
      </c>
      <c r="AF23" s="24" cm="1">
        <f t="array" ref="AF23">SUMPRODUCT(AF$7:AF$8,TRANSPOSE('Investment Inc.'!$C15:$D15))</f>
        <v>0.13200000000000001</v>
      </c>
      <c r="AG23" s="24" cm="1">
        <f t="array" ref="AG23">SUMPRODUCT(AG$7:AG$8,TRANSPOSE('Investment Inc.'!$C15:$D15))</f>
        <v>0.1285</v>
      </c>
      <c r="AH23" s="24" cm="1">
        <f t="array" ref="AH23">SUMPRODUCT(AH$7:AH$8,TRANSPOSE('Investment Inc.'!$C15:$D15))</f>
        <v>0.111</v>
      </c>
      <c r="AI23" s="24" cm="1">
        <f t="array" ref="AI23">SUMPRODUCT(AI$7:AI$8,TRANSPOSE('Investment Inc.'!$C15:$D15))</f>
        <v>0.13899999999999998</v>
      </c>
      <c r="AJ23" s="24" cm="1">
        <f t="array" ref="AJ23">SUMPRODUCT(AJ$7:AJ$8,TRANSPOSE('Investment Inc.'!$C15:$D15))</f>
        <v>0.14950000000000002</v>
      </c>
      <c r="AK23" s="24" cm="1">
        <f t="array" ref="AK23">SUMPRODUCT(AK$7:AK$8,TRANSPOSE('Investment Inc.'!$C15:$D15))</f>
        <v>0.10750000000000001</v>
      </c>
      <c r="AL23" s="24" cm="1">
        <f t="array" ref="AL23">SUMPRODUCT(AL$7:AL$8,TRANSPOSE('Investment Inc.'!$C15:$D15))</f>
        <v>0.104</v>
      </c>
      <c r="AM23" s="24" cm="1">
        <f t="array" ref="AM23">SUMPRODUCT(AM$7:AM$8,TRANSPOSE('Investment Inc.'!$C15:$D15))</f>
        <v>0.12150000000000001</v>
      </c>
      <c r="AN23" s="24" cm="1">
        <f t="array" ref="AN23">SUMPRODUCT(AN$7:AN$8,TRANSPOSE('Investment Inc.'!$C15:$D15))</f>
        <v>0.13550000000000001</v>
      </c>
      <c r="AO23" s="24" cm="1">
        <f t="array" ref="AO23">SUMPRODUCT(AO$7:AO$8,TRANSPOSE('Investment Inc.'!$C15:$D15))</f>
        <v>0.14599999999999999</v>
      </c>
      <c r="AP23" s="24" cm="1">
        <f t="array" ref="AP23">SUMPRODUCT(AP$7:AP$8,TRANSPOSE('Investment Inc.'!$C15:$D15))</f>
        <v>0.14950000000000002</v>
      </c>
      <c r="AQ23" s="24" cm="1">
        <f t="array" ref="AQ23">SUMPRODUCT(AQ$7:AQ$8,TRANSPOSE('Investment Inc.'!$C15:$D15))</f>
        <v>0.16</v>
      </c>
      <c r="AR23" s="24" cm="1">
        <f t="array" ref="AR23">SUMPRODUCT(AR$7:AR$8,TRANSPOSE('Investment Inc.'!$C15:$D15))</f>
        <v>0.111</v>
      </c>
      <c r="AS23" s="24" cm="1">
        <f t="array" ref="AS23">SUMPRODUCT(AS$7:AS$8,TRANSPOSE('Investment Inc.'!$C15:$D15))</f>
        <v>0.125</v>
      </c>
      <c r="AT23" s="24" cm="1">
        <f t="array" ref="AT23">SUMPRODUCT(AT$7:AT$8,TRANSPOSE('Investment Inc.'!$C15:$D15))</f>
        <v>0.1285</v>
      </c>
      <c r="AU23" s="24" cm="1">
        <f t="array" ref="AU23">SUMPRODUCT(AU$7:AU$8,TRANSPOSE('Investment Inc.'!$C15:$D15))</f>
        <v>0.13899999999999998</v>
      </c>
      <c r="AV23" s="24" cm="1">
        <f t="array" ref="AV23">SUMPRODUCT(AV$7:AV$8,TRANSPOSE('Investment Inc.'!$C15:$D15))</f>
        <v>0.11449999999999999</v>
      </c>
      <c r="AW23" s="24" cm="1">
        <f t="array" ref="AW23">SUMPRODUCT(AW$7:AW$8,TRANSPOSE('Investment Inc.'!$C15:$D15))</f>
        <v>0.13200000000000001</v>
      </c>
      <c r="AX23" s="24" cm="1">
        <f t="array" ref="AX23">SUMPRODUCT(AX$7:AX$8,TRANSPOSE('Investment Inc.'!$C15:$D15))</f>
        <v>0.14249999999999999</v>
      </c>
      <c r="AY23" s="24" cm="1">
        <f t="array" ref="AY23">SUMPRODUCT(AY$7:AY$8,TRANSPOSE('Investment Inc.'!$C15:$D15))</f>
        <v>0.14249999999999999</v>
      </c>
      <c r="AZ23" s="24" cm="1">
        <f t="array" ref="AZ23">SUMPRODUCT(AZ$7:AZ$8,TRANSPOSE('Investment Inc.'!$C15:$D15))</f>
        <v>0.14249999999999999</v>
      </c>
      <c r="BA23" s="24" cm="1">
        <f t="array" ref="BA23">SUMPRODUCT(BA$7:BA$8,TRANSPOSE('Investment Inc.'!$C15:$D15))</f>
        <v>0.15300000000000002</v>
      </c>
      <c r="BB23" s="24" cm="1">
        <f t="array" ref="BB23">SUMPRODUCT(BB$7:BB$8,TRANSPOSE('Investment Inc.'!$C15:$D15))</f>
        <v>0.15300000000000002</v>
      </c>
      <c r="BC23" s="24" cm="1">
        <f t="array" ref="BC23">SUMPRODUCT(BC$7:BC$8,TRANSPOSE('Investment Inc.'!$C15:$D15))</f>
        <v>0.104</v>
      </c>
      <c r="BD23" s="24" cm="1">
        <f t="array" ref="BD23">SUMPRODUCT(BD$7:BD$8,TRANSPOSE('Investment Inc.'!$C15:$D15))</f>
        <v>0.14249999999999999</v>
      </c>
      <c r="BE23" s="24" cm="1">
        <f t="array" ref="BE23">SUMPRODUCT(BE$7:BE$8,TRANSPOSE('Investment Inc.'!$C15:$D15))</f>
        <v>0.09</v>
      </c>
      <c r="BF23" s="24" cm="1">
        <f t="array" ref="BF23">SUMPRODUCT(BF$7:BF$8,TRANSPOSE('Investment Inc.'!$C15:$D15))</f>
        <v>0.104</v>
      </c>
      <c r="BG23" s="24" cm="1">
        <f t="array" ref="BG23">SUMPRODUCT(BG$7:BG$8,TRANSPOSE('Investment Inc.'!$C15:$D15))</f>
        <v>0.11799999999999999</v>
      </c>
      <c r="BH23" s="24" cm="1">
        <f t="array" ref="BH23">SUMPRODUCT(BH$7:BH$8,TRANSPOSE('Investment Inc.'!$C15:$D15))</f>
        <v>0.1565</v>
      </c>
      <c r="BI23" s="24" cm="1">
        <f t="array" ref="BI23">SUMPRODUCT(BI$7:BI$8,TRANSPOSE('Investment Inc.'!$C15:$D15))</f>
        <v>0.1565</v>
      </c>
      <c r="BJ23" s="24" cm="1">
        <f t="array" ref="BJ23">SUMPRODUCT(BJ$7:BJ$8,TRANSPOSE('Investment Inc.'!$C15:$D15))</f>
        <v>0.14950000000000002</v>
      </c>
      <c r="BK23" s="24" cm="1">
        <f t="array" ref="BK23">SUMPRODUCT(BK$7:BK$8,TRANSPOSE('Investment Inc.'!$C15:$D15))</f>
        <v>0.12150000000000001</v>
      </c>
      <c r="BL23" s="24" cm="1">
        <f t="array" ref="BL23">SUMPRODUCT(BL$7:BL$8,TRANSPOSE('Investment Inc.'!$C15:$D15))</f>
        <v>0.11799999999999999</v>
      </c>
      <c r="BM23" s="24" cm="1">
        <f t="array" ref="BM23">SUMPRODUCT(BM$7:BM$8,TRANSPOSE('Investment Inc.'!$C15:$D15))</f>
        <v>0.125</v>
      </c>
      <c r="BN23" s="24" cm="1">
        <f t="array" ref="BN23">SUMPRODUCT(BN$7:BN$8,TRANSPOSE('Investment Inc.'!$C15:$D15))</f>
        <v>0.1285</v>
      </c>
      <c r="BO23" s="24" cm="1">
        <f t="array" ref="BO23">SUMPRODUCT(BO$7:BO$8,TRANSPOSE('Investment Inc.'!$C15:$D15))</f>
        <v>0.11799999999999999</v>
      </c>
      <c r="BP23" s="24" cm="1">
        <f t="array" ref="BP23">SUMPRODUCT(BP$7:BP$8,TRANSPOSE('Investment Inc.'!$C15:$D15))</f>
        <v>0.13550000000000001</v>
      </c>
      <c r="BQ23" s="24" cm="1">
        <f t="array" ref="BQ23">SUMPRODUCT(BQ$7:BQ$8,TRANSPOSE('Investment Inc.'!$C15:$D15))</f>
        <v>0.15300000000000002</v>
      </c>
      <c r="BR23" s="24" cm="1">
        <f t="array" ref="BR23">SUMPRODUCT(BR$7:BR$8,TRANSPOSE('Investment Inc.'!$C15:$D15))</f>
        <v>0.15300000000000002</v>
      </c>
      <c r="BS23" s="24" cm="1">
        <f t="array" ref="BS23">SUMPRODUCT(BS$7:BS$8,TRANSPOSE('Investment Inc.'!$C15:$D15))</f>
        <v>0.1285</v>
      </c>
      <c r="BT23" s="24" cm="1">
        <f t="array" ref="BT23">SUMPRODUCT(BT$7:BT$8,TRANSPOSE('Investment Inc.'!$C15:$D15))</f>
        <v>0.13550000000000001</v>
      </c>
      <c r="BU23" s="24" cm="1">
        <f t="array" ref="BU23">SUMPRODUCT(BU$7:BU$8,TRANSPOSE('Investment Inc.'!$C15:$D15))</f>
        <v>0.13200000000000001</v>
      </c>
      <c r="BV23" s="24" cm="1">
        <f t="array" ref="BV23">SUMPRODUCT(BV$7:BV$8,TRANSPOSE('Investment Inc.'!$C15:$D15))</f>
        <v>0.11799999999999999</v>
      </c>
      <c r="BW23" s="24" cm="1">
        <f t="array" ref="BW23">SUMPRODUCT(BW$7:BW$8,TRANSPOSE('Investment Inc.'!$C15:$D15))</f>
        <v>9.35E-2</v>
      </c>
      <c r="BX23" s="24" cm="1">
        <f t="array" ref="BX23">SUMPRODUCT(BX$7:BX$8,TRANSPOSE('Investment Inc.'!$C15:$D15))</f>
        <v>0.10750000000000001</v>
      </c>
      <c r="BY23" s="24" cm="1">
        <f t="array" ref="BY23">SUMPRODUCT(BY$7:BY$8,TRANSPOSE('Investment Inc.'!$C15:$D15))</f>
        <v>0.13200000000000001</v>
      </c>
      <c r="BZ23" s="24" cm="1">
        <f t="array" ref="BZ23">SUMPRODUCT(BZ$7:BZ$8,TRANSPOSE('Investment Inc.'!$C15:$D15))</f>
        <v>0.125</v>
      </c>
      <c r="CA23" s="24" cm="1">
        <f t="array" ref="CA23">SUMPRODUCT(CA$7:CA$8,TRANSPOSE('Investment Inc.'!$C15:$D15))</f>
        <v>0.14950000000000002</v>
      </c>
      <c r="CB23" s="24" cm="1">
        <f t="array" ref="CB23">SUMPRODUCT(CB$7:CB$8,TRANSPOSE('Investment Inc.'!$C15:$D15))</f>
        <v>0.13899999999999998</v>
      </c>
      <c r="CC23" s="24" cm="1">
        <f t="array" ref="CC23">SUMPRODUCT(CC$7:CC$8,TRANSPOSE('Investment Inc.'!$C15:$D15))</f>
        <v>0.12150000000000001</v>
      </c>
      <c r="CD23" s="24" cm="1">
        <f t="array" ref="CD23">SUMPRODUCT(CD$7:CD$8,TRANSPOSE('Investment Inc.'!$C15:$D15))</f>
        <v>0.10750000000000001</v>
      </c>
      <c r="CE23" s="24" cm="1">
        <f t="array" ref="CE23">SUMPRODUCT(CE$7:CE$8,TRANSPOSE('Investment Inc.'!$C15:$D15))</f>
        <v>0.09</v>
      </c>
      <c r="CF23" s="24" cm="1">
        <f t="array" ref="CF23">SUMPRODUCT(CF$7:CF$8,TRANSPOSE('Investment Inc.'!$C15:$D15))</f>
        <v>0.12150000000000001</v>
      </c>
      <c r="CG23" s="24" cm="1">
        <f t="array" ref="CG23">SUMPRODUCT(CG$7:CG$8,TRANSPOSE('Investment Inc.'!$C15:$D15))</f>
        <v>0.10050000000000001</v>
      </c>
      <c r="CH23" s="24" cm="1">
        <f t="array" ref="CH23">SUMPRODUCT(CH$7:CH$8,TRANSPOSE('Investment Inc.'!$C15:$D15))</f>
        <v>0.10750000000000001</v>
      </c>
      <c r="CI23" s="24" cm="1">
        <f t="array" ref="CI23">SUMPRODUCT(CI$7:CI$8,TRANSPOSE('Investment Inc.'!$C15:$D15))</f>
        <v>0.12150000000000001</v>
      </c>
      <c r="CJ23" s="24" cm="1">
        <f t="array" ref="CJ23">SUMPRODUCT(CJ$7:CJ$8,TRANSPOSE('Investment Inc.'!$C15:$D15))</f>
        <v>0.11799999999999999</v>
      </c>
      <c r="CK23" s="24" cm="1">
        <f t="array" ref="CK23">SUMPRODUCT(CK$7:CK$8,TRANSPOSE('Investment Inc.'!$C15:$D15))</f>
        <v>9.7000000000000003E-2</v>
      </c>
      <c r="CL23" s="24" cm="1">
        <f t="array" ref="CL23">SUMPRODUCT(CL$7:CL$8,TRANSPOSE('Investment Inc.'!$C15:$D15))</f>
        <v>0.15300000000000002</v>
      </c>
      <c r="CM23" s="24" cm="1">
        <f t="array" ref="CM23">SUMPRODUCT(CM$7:CM$8,TRANSPOSE('Investment Inc.'!$C15:$D15))</f>
        <v>0.14599999999999999</v>
      </c>
      <c r="CN23" s="24" cm="1">
        <f t="array" ref="CN23">SUMPRODUCT(CN$7:CN$8,TRANSPOSE('Investment Inc.'!$C15:$D15))</f>
        <v>0.15300000000000002</v>
      </c>
      <c r="CO23" s="24" cm="1">
        <f t="array" ref="CO23">SUMPRODUCT(CO$7:CO$8,TRANSPOSE('Investment Inc.'!$C15:$D15))</f>
        <v>0.14599999999999999</v>
      </c>
      <c r="CP23" s="24" cm="1">
        <f t="array" ref="CP23">SUMPRODUCT(CP$7:CP$8,TRANSPOSE('Investment Inc.'!$C15:$D15))</f>
        <v>9.35E-2</v>
      </c>
      <c r="CQ23" s="24" cm="1">
        <f t="array" ref="CQ23">SUMPRODUCT(CQ$7:CQ$8,TRANSPOSE('Investment Inc.'!$C15:$D15))</f>
        <v>0.14599999999999999</v>
      </c>
      <c r="CR23" s="24" cm="1">
        <f t="array" ref="CR23">SUMPRODUCT(CR$7:CR$8,TRANSPOSE('Investment Inc.'!$C15:$D15))</f>
        <v>0.104</v>
      </c>
      <c r="CS23" s="24" cm="1">
        <f t="array" ref="CS23">SUMPRODUCT(CS$7:CS$8,TRANSPOSE('Investment Inc.'!$C15:$D15))</f>
        <v>0.11799999999999999</v>
      </c>
      <c r="CT23" s="24" cm="1">
        <f t="array" ref="CT23">SUMPRODUCT(CT$7:CT$8,TRANSPOSE('Investment Inc.'!$C15:$D15))</f>
        <v>0.15300000000000002</v>
      </c>
      <c r="CU23" s="24" cm="1">
        <f t="array" ref="CU23">SUMPRODUCT(CU$7:CU$8,TRANSPOSE('Investment Inc.'!$C15:$D15))</f>
        <v>0.125</v>
      </c>
      <c r="CV23" s="24" cm="1">
        <f t="array" ref="CV23">SUMPRODUCT(CV$7:CV$8,TRANSPOSE('Investment Inc.'!$C15:$D15))</f>
        <v>0.15300000000000002</v>
      </c>
      <c r="CW23" s="24" cm="1">
        <f t="array" ref="CW23">SUMPRODUCT(CW$7:CW$8,TRANSPOSE('Investment Inc.'!$C15:$D15))</f>
        <v>0.12150000000000001</v>
      </c>
      <c r="CX23" s="24" cm="1">
        <f t="array" ref="CX23">SUMPRODUCT(CX$7:CX$8,TRANSPOSE('Investment Inc.'!$C15:$D15))</f>
        <v>0.13200000000000001</v>
      </c>
      <c r="CY23" s="24" cm="1">
        <f t="array" ref="CY23">SUMPRODUCT(CY$7:CY$8,TRANSPOSE('Investment Inc.'!$C15:$D15))</f>
        <v>0.13899999999999998</v>
      </c>
      <c r="CZ23" s="24" cm="1">
        <f t="array" ref="CZ23">SUMPRODUCT(CZ$7:CZ$8,TRANSPOSE('Investment Inc.'!$C15:$D15))</f>
        <v>0.13200000000000001</v>
      </c>
      <c r="DA23" s="24" cm="1">
        <f t="array" ref="DA23">SUMPRODUCT(DA$7:DA$8,TRANSPOSE('Investment Inc.'!$C15:$D15))</f>
        <v>0.11449999999999999</v>
      </c>
      <c r="DB23" s="24" cm="1">
        <f t="array" ref="DB23">SUMPRODUCT(DB$7:DB$8,TRANSPOSE('Investment Inc.'!$C15:$D15))</f>
        <v>0.13899999999999998</v>
      </c>
      <c r="DC23" s="24" cm="1">
        <f t="array" ref="DC23">SUMPRODUCT(DC$7:DC$8,TRANSPOSE('Investment Inc.'!$C15:$D15))</f>
        <v>0.12150000000000001</v>
      </c>
      <c r="DD23" s="24" cm="1">
        <f t="array" ref="DD23">SUMPRODUCT(DD$7:DD$8,TRANSPOSE('Investment Inc.'!$C15:$D15))</f>
        <v>0.10050000000000001</v>
      </c>
      <c r="DE23" s="24" cm="1">
        <f t="array" ref="DE23">SUMPRODUCT(DE$7:DE$8,TRANSPOSE('Investment Inc.'!$C15:$D15))</f>
        <v>0.11449999999999999</v>
      </c>
      <c r="DF23" s="24" cm="1">
        <f t="array" ref="DF23">SUMPRODUCT(DF$7:DF$8,TRANSPOSE('Investment Inc.'!$C15:$D15))</f>
        <v>0.11799999999999999</v>
      </c>
      <c r="DG23" s="24" cm="1">
        <f t="array" ref="DG23">SUMPRODUCT(DG$7:DG$8,TRANSPOSE('Investment Inc.'!$C15:$D15))</f>
        <v>0.1565</v>
      </c>
      <c r="DH23" s="24" cm="1">
        <f t="array" ref="DH23">SUMPRODUCT(DH$7:DH$8,TRANSPOSE('Investment Inc.'!$C15:$D15))</f>
        <v>0.13200000000000001</v>
      </c>
      <c r="DI23" s="24" cm="1">
        <f t="array" ref="DI23">SUMPRODUCT(DI$7:DI$8,TRANSPOSE('Investment Inc.'!$C15:$D15))</f>
        <v>0.125</v>
      </c>
      <c r="DJ23" s="24" cm="1">
        <f t="array" ref="DJ23">SUMPRODUCT(DJ$7:DJ$8,TRANSPOSE('Investment Inc.'!$C15:$D15))</f>
        <v>0.10750000000000001</v>
      </c>
      <c r="DK23" s="24" cm="1">
        <f t="array" ref="DK23">SUMPRODUCT(DK$7:DK$8,TRANSPOSE('Investment Inc.'!$C15:$D15))</f>
        <v>0.16</v>
      </c>
      <c r="DL23" s="24" cm="1">
        <f t="array" ref="DL23">SUMPRODUCT(DL$7:DL$8,TRANSPOSE('Investment Inc.'!$C15:$D15))</f>
        <v>0.125</v>
      </c>
      <c r="DM23" s="24" cm="1">
        <f t="array" ref="DM23">SUMPRODUCT(DM$7:DM$8,TRANSPOSE('Investment Inc.'!$C15:$D15))</f>
        <v>0.13899999999999998</v>
      </c>
      <c r="DN23" s="24" cm="1">
        <f t="array" ref="DN23">SUMPRODUCT(DN$7:DN$8,TRANSPOSE('Investment Inc.'!$C15:$D15))</f>
        <v>0.104</v>
      </c>
      <c r="DO23" s="24" cm="1">
        <f t="array" ref="DO23">SUMPRODUCT(DO$7:DO$8,TRANSPOSE('Investment Inc.'!$C15:$D15))</f>
        <v>0.14950000000000002</v>
      </c>
      <c r="DP23" s="24" cm="1">
        <f t="array" ref="DP23">SUMPRODUCT(DP$7:DP$8,TRANSPOSE('Investment Inc.'!$C15:$D15))</f>
        <v>0.104</v>
      </c>
      <c r="DQ23" s="24" cm="1">
        <f t="array" ref="DQ23">SUMPRODUCT(DQ$7:DQ$8,TRANSPOSE('Investment Inc.'!$C15:$D15))</f>
        <v>0.14950000000000002</v>
      </c>
      <c r="DR23" s="24" cm="1">
        <f t="array" ref="DR23">SUMPRODUCT(DR$7:DR$8,TRANSPOSE('Investment Inc.'!$C15:$D15))</f>
        <v>9.7000000000000003E-2</v>
      </c>
      <c r="DS23" s="24" cm="1">
        <f t="array" ref="DS23">SUMPRODUCT(DS$7:DS$8,TRANSPOSE('Investment Inc.'!$C15:$D15))</f>
        <v>0.15300000000000002</v>
      </c>
      <c r="DT23" s="24" cm="1">
        <f t="array" ref="DT23">SUMPRODUCT(DT$7:DT$8,TRANSPOSE('Investment Inc.'!$C15:$D15))</f>
        <v>0.11449999999999999</v>
      </c>
      <c r="DU23" s="24" cm="1">
        <f t="array" ref="DU23">SUMPRODUCT(DU$7:DU$8,TRANSPOSE('Investment Inc.'!$C15:$D15))</f>
        <v>0.1285</v>
      </c>
      <c r="DV23" s="24" cm="1">
        <f t="array" ref="DV23">SUMPRODUCT(DV$7:DV$8,TRANSPOSE('Investment Inc.'!$C15:$D15))</f>
        <v>0.10050000000000001</v>
      </c>
      <c r="DW23" s="24" cm="1">
        <f t="array" ref="DW23">SUMPRODUCT(DW$7:DW$8,TRANSPOSE('Investment Inc.'!$C15:$D15))</f>
        <v>0.12150000000000001</v>
      </c>
      <c r="DX23" s="24" cm="1">
        <f t="array" ref="DX23">SUMPRODUCT(DX$7:DX$8,TRANSPOSE('Investment Inc.'!$C15:$D15))</f>
        <v>0.13899999999999998</v>
      </c>
      <c r="DY23" s="24" cm="1">
        <f t="array" ref="DY23">SUMPRODUCT(DY$7:DY$8,TRANSPOSE('Investment Inc.'!$C15:$D15))</f>
        <v>0.1285</v>
      </c>
      <c r="DZ23" s="24" cm="1">
        <f t="array" ref="DZ23">SUMPRODUCT(DZ$7:DZ$8,TRANSPOSE('Investment Inc.'!$C15:$D15))</f>
        <v>9.35E-2</v>
      </c>
      <c r="EA23" s="24" cm="1">
        <f t="array" ref="EA23">SUMPRODUCT(EA$7:EA$8,TRANSPOSE('Investment Inc.'!$C15:$D15))</f>
        <v>0.1285</v>
      </c>
      <c r="EB23" s="24" cm="1">
        <f t="array" ref="EB23">SUMPRODUCT(EB$7:EB$8,TRANSPOSE('Investment Inc.'!$C15:$D15))</f>
        <v>0.10750000000000001</v>
      </c>
      <c r="EC23" s="24" cm="1">
        <f t="array" ref="EC23">SUMPRODUCT(EC$7:EC$8,TRANSPOSE('Investment Inc.'!$C15:$D15))</f>
        <v>0.125</v>
      </c>
      <c r="ED23" s="24" cm="1">
        <f t="array" ref="ED23">SUMPRODUCT(ED$7:ED$8,TRANSPOSE('Investment Inc.'!$C15:$D15))</f>
        <v>0.1285</v>
      </c>
      <c r="EE23" s="24" cm="1">
        <f t="array" ref="EE23">SUMPRODUCT(EE$7:EE$8,TRANSPOSE('Investment Inc.'!$C15:$D15))</f>
        <v>0.12150000000000001</v>
      </c>
      <c r="EF23" s="24" cm="1">
        <f t="array" ref="EF23">SUMPRODUCT(EF$7:EF$8,TRANSPOSE('Investment Inc.'!$C15:$D15))</f>
        <v>0.13200000000000001</v>
      </c>
      <c r="EG23" s="24" cm="1">
        <f t="array" ref="EG23">SUMPRODUCT(EG$7:EG$8,TRANSPOSE('Investment Inc.'!$C15:$D15))</f>
        <v>0.14599999999999999</v>
      </c>
      <c r="EH23" s="24" cm="1">
        <f t="array" ref="EH23">SUMPRODUCT(EH$7:EH$8,TRANSPOSE('Investment Inc.'!$C15:$D15))</f>
        <v>0.13899999999999998</v>
      </c>
      <c r="EI23" s="24" cm="1">
        <f t="array" ref="EI23">SUMPRODUCT(EI$7:EI$8,TRANSPOSE('Investment Inc.'!$C15:$D15))</f>
        <v>0.125</v>
      </c>
      <c r="EJ23" s="24" cm="1">
        <f t="array" ref="EJ23">SUMPRODUCT(EJ$7:EJ$8,TRANSPOSE('Investment Inc.'!$C15:$D15))</f>
        <v>0.13550000000000001</v>
      </c>
      <c r="EK23" s="24" cm="1">
        <f t="array" ref="EK23">SUMPRODUCT(EK$7:EK$8,TRANSPOSE('Investment Inc.'!$C15:$D15))</f>
        <v>0.11449999999999999</v>
      </c>
      <c r="EL23" s="24" cm="1">
        <f t="array" ref="EL23">SUMPRODUCT(EL$7:EL$8,TRANSPOSE('Investment Inc.'!$C15:$D15))</f>
        <v>0.104</v>
      </c>
      <c r="EM23" s="24" cm="1">
        <f t="array" ref="EM23">SUMPRODUCT(EM$7:EM$8,TRANSPOSE('Investment Inc.'!$C15:$D15))</f>
        <v>9.7000000000000003E-2</v>
      </c>
      <c r="EN23" s="24" cm="1">
        <f t="array" ref="EN23">SUMPRODUCT(EN$7:EN$8,TRANSPOSE('Investment Inc.'!$C15:$D15))</f>
        <v>0.13200000000000001</v>
      </c>
      <c r="EO23" s="24" cm="1">
        <f t="array" ref="EO23">SUMPRODUCT(EO$7:EO$8,TRANSPOSE('Investment Inc.'!$C15:$D15))</f>
        <v>0.14599999999999999</v>
      </c>
      <c r="EP23" s="24" cm="1">
        <f t="array" ref="EP23">SUMPRODUCT(EP$7:EP$8,TRANSPOSE('Investment Inc.'!$C15:$D15))</f>
        <v>0.10750000000000001</v>
      </c>
      <c r="EQ23" s="24" cm="1">
        <f t="array" ref="EQ23">SUMPRODUCT(EQ$7:EQ$8,TRANSPOSE('Investment Inc.'!$C15:$D15))</f>
        <v>0.11449999999999999</v>
      </c>
      <c r="ER23" s="24" cm="1">
        <f t="array" ref="ER23">SUMPRODUCT(ER$7:ER$8,TRANSPOSE('Investment Inc.'!$C15:$D15))</f>
        <v>0.13550000000000001</v>
      </c>
      <c r="ES23" s="24" cm="1">
        <f t="array" ref="ES23">SUMPRODUCT(ES$7:ES$8,TRANSPOSE('Investment Inc.'!$C15:$D15))</f>
        <v>0.11449999999999999</v>
      </c>
      <c r="ET23" s="24" cm="1">
        <f t="array" ref="ET23">SUMPRODUCT(ET$7:ET$8,TRANSPOSE('Investment Inc.'!$C15:$D15))</f>
        <v>9.35E-2</v>
      </c>
      <c r="EU23" s="24" cm="1">
        <f t="array" ref="EU23">SUMPRODUCT(EU$7:EU$8,TRANSPOSE('Investment Inc.'!$C15:$D15))</f>
        <v>9.35E-2</v>
      </c>
      <c r="EV23" s="24" cm="1">
        <f t="array" ref="EV23">SUMPRODUCT(EV$7:EV$8,TRANSPOSE('Investment Inc.'!$C15:$D15))</f>
        <v>0.1285</v>
      </c>
      <c r="EW23" s="24" cm="1">
        <f t="array" ref="EW23">SUMPRODUCT(EW$7:EW$8,TRANSPOSE('Investment Inc.'!$C15:$D15))</f>
        <v>0.104</v>
      </c>
      <c r="EX23" s="24" cm="1">
        <f t="array" ref="EX23">SUMPRODUCT(EX$7:EX$8,TRANSPOSE('Investment Inc.'!$C15:$D15))</f>
        <v>0.12150000000000001</v>
      </c>
      <c r="EY23" s="24" cm="1">
        <f t="array" ref="EY23">SUMPRODUCT(EY$7:EY$8,TRANSPOSE('Investment Inc.'!$C15:$D15))</f>
        <v>0.14249999999999999</v>
      </c>
      <c r="EZ23" s="24" cm="1">
        <f t="array" ref="EZ23">SUMPRODUCT(EZ$7:EZ$8,TRANSPOSE('Investment Inc.'!$C15:$D15))</f>
        <v>0.1285</v>
      </c>
      <c r="FA23" s="24" cm="1">
        <f t="array" ref="FA23">SUMPRODUCT(FA$7:FA$8,TRANSPOSE('Investment Inc.'!$C15:$D15))</f>
        <v>0.13550000000000001</v>
      </c>
      <c r="FB23" s="24" cm="1">
        <f t="array" ref="FB23">SUMPRODUCT(FB$7:FB$8,TRANSPOSE('Investment Inc.'!$C15:$D15))</f>
        <v>0.11799999999999999</v>
      </c>
      <c r="FC23" s="24" cm="1">
        <f t="array" ref="FC23">SUMPRODUCT(FC$7:FC$8,TRANSPOSE('Investment Inc.'!$C15:$D15))</f>
        <v>0.10750000000000001</v>
      </c>
      <c r="FD23" s="24" cm="1">
        <f t="array" ref="FD23">SUMPRODUCT(FD$7:FD$8,TRANSPOSE('Investment Inc.'!$C15:$D15))</f>
        <v>0.111</v>
      </c>
      <c r="FE23" s="24" cm="1">
        <f t="array" ref="FE23">SUMPRODUCT(FE$7:FE$8,TRANSPOSE('Investment Inc.'!$C15:$D15))</f>
        <v>0.11799999999999999</v>
      </c>
      <c r="FF23" s="24" cm="1">
        <f t="array" ref="FF23">SUMPRODUCT(FF$7:FF$8,TRANSPOSE('Investment Inc.'!$C15:$D15))</f>
        <v>0.13899999999999998</v>
      </c>
      <c r="FG23" s="24" cm="1">
        <f t="array" ref="FG23">SUMPRODUCT(FG$7:FG$8,TRANSPOSE('Investment Inc.'!$C15:$D15))</f>
        <v>0.10050000000000001</v>
      </c>
      <c r="FH23" s="24" cm="1">
        <f t="array" ref="FH23">SUMPRODUCT(FH$7:FH$8,TRANSPOSE('Investment Inc.'!$C15:$D15))</f>
        <v>0.11799999999999999</v>
      </c>
      <c r="FI23" s="24" cm="1">
        <f t="array" ref="FI23">SUMPRODUCT(FI$7:FI$8,TRANSPOSE('Investment Inc.'!$C15:$D15))</f>
        <v>0.11449999999999999</v>
      </c>
      <c r="FJ23" s="24" cm="1">
        <f t="array" ref="FJ23">SUMPRODUCT(FJ$7:FJ$8,TRANSPOSE('Investment Inc.'!$C15:$D15))</f>
        <v>0.11449999999999999</v>
      </c>
      <c r="FK23" s="24" cm="1">
        <f t="array" ref="FK23">SUMPRODUCT(FK$7:FK$8,TRANSPOSE('Investment Inc.'!$C15:$D15))</f>
        <v>0.10750000000000001</v>
      </c>
      <c r="FL23" s="24" cm="1">
        <f t="array" ref="FL23">SUMPRODUCT(FL$7:FL$8,TRANSPOSE('Investment Inc.'!$C15:$D15))</f>
        <v>0.12150000000000001</v>
      </c>
      <c r="FM23" s="24" cm="1">
        <f t="array" ref="FM23">SUMPRODUCT(FM$7:FM$8,TRANSPOSE('Investment Inc.'!$C15:$D15))</f>
        <v>0.125</v>
      </c>
      <c r="FN23" s="24" cm="1">
        <f t="array" ref="FN23">SUMPRODUCT(FN$7:FN$8,TRANSPOSE('Investment Inc.'!$C15:$D15))</f>
        <v>0.10750000000000001</v>
      </c>
      <c r="FO23" s="24" cm="1">
        <f t="array" ref="FO23">SUMPRODUCT(FO$7:FO$8,TRANSPOSE('Investment Inc.'!$C15:$D15))</f>
        <v>0.14950000000000002</v>
      </c>
      <c r="FP23" s="24" cm="1">
        <f t="array" ref="FP23">SUMPRODUCT(FP$7:FP$8,TRANSPOSE('Investment Inc.'!$C15:$D15))</f>
        <v>0.111</v>
      </c>
      <c r="FQ23" s="24" cm="1">
        <f t="array" ref="FQ23">SUMPRODUCT(FQ$7:FQ$8,TRANSPOSE('Investment Inc.'!$C15:$D15))</f>
        <v>9.7000000000000003E-2</v>
      </c>
      <c r="FR23" s="24" cm="1">
        <f t="array" ref="FR23">SUMPRODUCT(FR$7:FR$8,TRANSPOSE('Investment Inc.'!$C15:$D15))</f>
        <v>0.10750000000000001</v>
      </c>
      <c r="FS23" s="24" cm="1">
        <f t="array" ref="FS23">SUMPRODUCT(FS$7:FS$8,TRANSPOSE('Investment Inc.'!$C15:$D15))</f>
        <v>0.1565</v>
      </c>
      <c r="FT23" s="24" cm="1">
        <f t="array" ref="FT23">SUMPRODUCT(FT$7:FT$8,TRANSPOSE('Investment Inc.'!$C15:$D15))</f>
        <v>0.10750000000000001</v>
      </c>
      <c r="FU23" s="24" cm="1">
        <f t="array" ref="FU23">SUMPRODUCT(FU$7:FU$8,TRANSPOSE('Investment Inc.'!$C15:$D15))</f>
        <v>0.11799999999999999</v>
      </c>
      <c r="FV23" s="24" cm="1">
        <f t="array" ref="FV23">SUMPRODUCT(FV$7:FV$8,TRANSPOSE('Investment Inc.'!$C15:$D15))</f>
        <v>0.1565</v>
      </c>
      <c r="FW23" s="24" cm="1">
        <f t="array" ref="FW23">SUMPRODUCT(FW$7:FW$8,TRANSPOSE('Investment Inc.'!$C15:$D15))</f>
        <v>0.10050000000000001</v>
      </c>
      <c r="FX23" s="24" cm="1">
        <f t="array" ref="FX23">SUMPRODUCT(FX$7:FX$8,TRANSPOSE('Investment Inc.'!$C15:$D15))</f>
        <v>0.13899999999999998</v>
      </c>
      <c r="FY23" s="24" cm="1">
        <f t="array" ref="FY23">SUMPRODUCT(FY$7:FY$8,TRANSPOSE('Investment Inc.'!$C15:$D15))</f>
        <v>9.35E-2</v>
      </c>
      <c r="FZ23" s="24" cm="1">
        <f t="array" ref="FZ23">SUMPRODUCT(FZ$7:FZ$8,TRANSPOSE('Investment Inc.'!$C15:$D15))</f>
        <v>0.10750000000000001</v>
      </c>
      <c r="GA23" s="24" cm="1">
        <f t="array" ref="GA23">SUMPRODUCT(GA$7:GA$8,TRANSPOSE('Investment Inc.'!$C15:$D15))</f>
        <v>0.12150000000000001</v>
      </c>
      <c r="GB23" s="24" cm="1">
        <f t="array" ref="GB23">SUMPRODUCT(GB$7:GB$8,TRANSPOSE('Investment Inc.'!$C15:$D15))</f>
        <v>9.7000000000000003E-2</v>
      </c>
      <c r="GC23" s="24" cm="1">
        <f t="array" ref="GC23">SUMPRODUCT(GC$7:GC$8,TRANSPOSE('Investment Inc.'!$C15:$D15))</f>
        <v>0.1285</v>
      </c>
      <c r="GD23" s="24" cm="1">
        <f t="array" ref="GD23">SUMPRODUCT(GD$7:GD$8,TRANSPOSE('Investment Inc.'!$C15:$D15))</f>
        <v>0.14249999999999999</v>
      </c>
      <c r="GE23" s="24" cm="1">
        <f t="array" ref="GE23">SUMPRODUCT(GE$7:GE$8,TRANSPOSE('Investment Inc.'!$C15:$D15))</f>
        <v>0.16</v>
      </c>
      <c r="GF23" s="24" cm="1">
        <f t="array" ref="GF23">SUMPRODUCT(GF$7:GF$8,TRANSPOSE('Investment Inc.'!$C15:$D15))</f>
        <v>9.35E-2</v>
      </c>
      <c r="GG23" s="24" cm="1">
        <f t="array" ref="GG23">SUMPRODUCT(GG$7:GG$8,TRANSPOSE('Investment Inc.'!$C15:$D15))</f>
        <v>0.14249999999999999</v>
      </c>
      <c r="GH23" s="24" cm="1">
        <f t="array" ref="GH23">SUMPRODUCT(GH$7:GH$8,TRANSPOSE('Investment Inc.'!$C15:$D15))</f>
        <v>0.125</v>
      </c>
      <c r="GI23" s="24" cm="1">
        <f t="array" ref="GI23">SUMPRODUCT(GI$7:GI$8,TRANSPOSE('Investment Inc.'!$C15:$D15))</f>
        <v>0.10750000000000001</v>
      </c>
      <c r="GJ23" s="24" cm="1">
        <f t="array" ref="GJ23">SUMPRODUCT(GJ$7:GJ$8,TRANSPOSE('Investment Inc.'!$C15:$D15))</f>
        <v>0.13200000000000001</v>
      </c>
      <c r="GK23" s="24" cm="1">
        <f t="array" ref="GK23">SUMPRODUCT(GK$7:GK$8,TRANSPOSE('Investment Inc.'!$C15:$D15))</f>
        <v>0.14950000000000002</v>
      </c>
      <c r="GL23" s="24" cm="1">
        <f t="array" ref="GL23">SUMPRODUCT(GL$7:GL$8,TRANSPOSE('Investment Inc.'!$C15:$D15))</f>
        <v>9.7000000000000003E-2</v>
      </c>
      <c r="GM23" s="24" cm="1">
        <f t="array" ref="GM23">SUMPRODUCT(GM$7:GM$8,TRANSPOSE('Investment Inc.'!$C15:$D15))</f>
        <v>0.10050000000000001</v>
      </c>
      <c r="GN23" s="24" cm="1">
        <f t="array" ref="GN23">SUMPRODUCT(GN$7:GN$8,TRANSPOSE('Investment Inc.'!$C15:$D15))</f>
        <v>0.104</v>
      </c>
      <c r="GO23" s="24" cm="1">
        <f t="array" ref="GO23">SUMPRODUCT(GO$7:GO$8,TRANSPOSE('Investment Inc.'!$C15:$D15))</f>
        <v>9.35E-2</v>
      </c>
      <c r="GP23" s="24" cm="1">
        <f t="array" ref="GP23">SUMPRODUCT(GP$7:GP$8,TRANSPOSE('Investment Inc.'!$C15:$D15))</f>
        <v>0.13550000000000001</v>
      </c>
      <c r="GQ23" s="24" cm="1">
        <f t="array" ref="GQ23">SUMPRODUCT(GQ$7:GQ$8,TRANSPOSE('Investment Inc.'!$C15:$D15))</f>
        <v>0.14249999999999999</v>
      </c>
      <c r="GR23" s="24" cm="1">
        <f t="array" ref="GR23">SUMPRODUCT(GR$7:GR$8,TRANSPOSE('Investment Inc.'!$C15:$D15))</f>
        <v>0.125</v>
      </c>
      <c r="GS23" s="24" cm="1">
        <f t="array" ref="GS23">SUMPRODUCT(GS$7:GS$8,TRANSPOSE('Investment Inc.'!$C15:$D15))</f>
        <v>0.104</v>
      </c>
      <c r="GT23" s="24" cm="1">
        <f t="array" ref="GT23">SUMPRODUCT(GT$7:GT$8,TRANSPOSE('Investment Inc.'!$C15:$D15))</f>
        <v>0.11449999999999999</v>
      </c>
      <c r="GU23" s="24" cm="1">
        <f t="array" ref="GU23">SUMPRODUCT(GU$7:GU$8,TRANSPOSE('Investment Inc.'!$C15:$D15))</f>
        <v>9.35E-2</v>
      </c>
      <c r="GV23" s="24" cm="1">
        <f t="array" ref="GV23">SUMPRODUCT(GV$7:GV$8,TRANSPOSE('Investment Inc.'!$C15:$D15))</f>
        <v>0.104</v>
      </c>
      <c r="GW23" s="24" cm="1">
        <f t="array" ref="GW23">SUMPRODUCT(GW$7:GW$8,TRANSPOSE('Investment Inc.'!$C15:$D15))</f>
        <v>0.16</v>
      </c>
      <c r="GX23" s="24" cm="1">
        <f t="array" ref="GX23">SUMPRODUCT(GX$7:GX$8,TRANSPOSE('Investment Inc.'!$C15:$D15))</f>
        <v>0.10050000000000001</v>
      </c>
      <c r="GY23" s="24" cm="1">
        <f t="array" ref="GY23">SUMPRODUCT(GY$7:GY$8,TRANSPOSE('Investment Inc.'!$C15:$D15))</f>
        <v>0.104</v>
      </c>
      <c r="GZ23" s="24" cm="1">
        <f t="array" ref="GZ23">SUMPRODUCT(GZ$7:GZ$8,TRANSPOSE('Investment Inc.'!$C15:$D15))</f>
        <v>0.104</v>
      </c>
      <c r="HA23" s="24" cm="1">
        <f t="array" ref="HA23">SUMPRODUCT(HA$7:HA$8,TRANSPOSE('Investment Inc.'!$C15:$D15))</f>
        <v>0.13550000000000001</v>
      </c>
      <c r="HB23" s="24" cm="1">
        <f t="array" ref="HB23">SUMPRODUCT(HB$7:HB$8,TRANSPOSE('Investment Inc.'!$C15:$D15))</f>
        <v>0.13550000000000001</v>
      </c>
      <c r="HC23" s="24" cm="1">
        <f t="array" ref="HC23">SUMPRODUCT(HC$7:HC$8,TRANSPOSE('Investment Inc.'!$C15:$D15))</f>
        <v>0.14249999999999999</v>
      </c>
      <c r="HD23" s="24" cm="1">
        <f t="array" ref="HD23">SUMPRODUCT(HD$7:HD$8,TRANSPOSE('Investment Inc.'!$C15:$D15))</f>
        <v>0.13200000000000001</v>
      </c>
      <c r="HE23" s="24" cm="1">
        <f t="array" ref="HE23">SUMPRODUCT(HE$7:HE$8,TRANSPOSE('Investment Inc.'!$C15:$D15))</f>
        <v>0.10050000000000001</v>
      </c>
      <c r="HF23" s="24" cm="1">
        <f t="array" ref="HF23">SUMPRODUCT(HF$7:HF$8,TRANSPOSE('Investment Inc.'!$C15:$D15))</f>
        <v>0.11799999999999999</v>
      </c>
      <c r="HG23" s="24" cm="1">
        <f t="array" ref="HG23">SUMPRODUCT(HG$7:HG$8,TRANSPOSE('Investment Inc.'!$C15:$D15))</f>
        <v>0.09</v>
      </c>
      <c r="HH23" s="24" cm="1">
        <f t="array" ref="HH23">SUMPRODUCT(HH$7:HH$8,TRANSPOSE('Investment Inc.'!$C15:$D15))</f>
        <v>0.125</v>
      </c>
      <c r="HI23" s="24" cm="1">
        <f t="array" ref="HI23">SUMPRODUCT(HI$7:HI$8,TRANSPOSE('Investment Inc.'!$C15:$D15))</f>
        <v>0.11449999999999999</v>
      </c>
      <c r="HJ23" s="24" cm="1">
        <f t="array" ref="HJ23">SUMPRODUCT(HJ$7:HJ$8,TRANSPOSE('Investment Inc.'!$C15:$D15))</f>
        <v>0.104</v>
      </c>
      <c r="HK23" s="24" cm="1">
        <f t="array" ref="HK23">SUMPRODUCT(HK$7:HK$8,TRANSPOSE('Investment Inc.'!$C15:$D15))</f>
        <v>9.7000000000000003E-2</v>
      </c>
      <c r="HL23" s="24" cm="1">
        <f t="array" ref="HL23">SUMPRODUCT(HL$7:HL$8,TRANSPOSE('Investment Inc.'!$C15:$D15))</f>
        <v>0.11799999999999999</v>
      </c>
      <c r="HM23" s="24" cm="1">
        <f t="array" ref="HM23">SUMPRODUCT(HM$7:HM$8,TRANSPOSE('Investment Inc.'!$C15:$D15))</f>
        <v>0.13899999999999998</v>
      </c>
      <c r="HN23" s="24" cm="1">
        <f t="array" ref="HN23">SUMPRODUCT(HN$7:HN$8,TRANSPOSE('Investment Inc.'!$C15:$D15))</f>
        <v>0.1565</v>
      </c>
      <c r="HO23" s="24" cm="1">
        <f t="array" ref="HO23">SUMPRODUCT(HO$7:HO$8,TRANSPOSE('Investment Inc.'!$C15:$D15))</f>
        <v>0.11799999999999999</v>
      </c>
      <c r="HP23" s="24" cm="1">
        <f t="array" ref="HP23">SUMPRODUCT(HP$7:HP$8,TRANSPOSE('Investment Inc.'!$C15:$D15))</f>
        <v>0.125</v>
      </c>
      <c r="HQ23" s="24" cm="1">
        <f t="array" ref="HQ23">SUMPRODUCT(HQ$7:HQ$8,TRANSPOSE('Investment Inc.'!$C15:$D15))</f>
        <v>9.35E-2</v>
      </c>
      <c r="HR23" s="24" cm="1">
        <f t="array" ref="HR23">SUMPRODUCT(HR$7:HR$8,TRANSPOSE('Investment Inc.'!$C15:$D15))</f>
        <v>0.13200000000000001</v>
      </c>
      <c r="HS23" s="24" cm="1">
        <f t="array" ref="HS23">SUMPRODUCT(HS$7:HS$8,TRANSPOSE('Investment Inc.'!$C15:$D15))</f>
        <v>0.14950000000000002</v>
      </c>
      <c r="HT23" s="24" cm="1">
        <f t="array" ref="HT23">SUMPRODUCT(HT$7:HT$8,TRANSPOSE('Investment Inc.'!$C15:$D15))</f>
        <v>0.13550000000000001</v>
      </c>
      <c r="HU23" s="24" cm="1">
        <f t="array" ref="HU23">SUMPRODUCT(HU$7:HU$8,TRANSPOSE('Investment Inc.'!$C15:$D15))</f>
        <v>0.111</v>
      </c>
      <c r="HV23" s="24" cm="1">
        <f t="array" ref="HV23">SUMPRODUCT(HV$7:HV$8,TRANSPOSE('Investment Inc.'!$C15:$D15))</f>
        <v>0.13899999999999998</v>
      </c>
      <c r="HW23" s="24" cm="1">
        <f t="array" ref="HW23">SUMPRODUCT(HW$7:HW$8,TRANSPOSE('Investment Inc.'!$C15:$D15))</f>
        <v>0.09</v>
      </c>
      <c r="HX23" s="24" cm="1">
        <f t="array" ref="HX23">SUMPRODUCT(HX$7:HX$8,TRANSPOSE('Investment Inc.'!$C15:$D15))</f>
        <v>9.7000000000000003E-2</v>
      </c>
      <c r="HY23" s="24" cm="1">
        <f t="array" ref="HY23">SUMPRODUCT(HY$7:HY$8,TRANSPOSE('Investment Inc.'!$C15:$D15))</f>
        <v>0.11449999999999999</v>
      </c>
      <c r="HZ23" s="24" cm="1">
        <f t="array" ref="HZ23">SUMPRODUCT(HZ$7:HZ$8,TRANSPOSE('Investment Inc.'!$C15:$D15))</f>
        <v>0.13550000000000001</v>
      </c>
      <c r="IA23" s="24" cm="1">
        <f t="array" ref="IA23">SUMPRODUCT(IA$7:IA$8,TRANSPOSE('Investment Inc.'!$C15:$D15))</f>
        <v>0.125</v>
      </c>
      <c r="IB23" s="24" cm="1">
        <f t="array" ref="IB23">SUMPRODUCT(IB$7:IB$8,TRANSPOSE('Investment Inc.'!$C15:$D15))</f>
        <v>0.11799999999999999</v>
      </c>
      <c r="IC23" s="24" cm="1">
        <f t="array" ref="IC23">SUMPRODUCT(IC$7:IC$8,TRANSPOSE('Investment Inc.'!$C15:$D15))</f>
        <v>0.10750000000000001</v>
      </c>
      <c r="ID23" s="24" cm="1">
        <f t="array" ref="ID23">SUMPRODUCT(ID$7:ID$8,TRANSPOSE('Investment Inc.'!$C15:$D15))</f>
        <v>0.1285</v>
      </c>
      <c r="IE23" s="24" cm="1">
        <f t="array" ref="IE23">SUMPRODUCT(IE$7:IE$8,TRANSPOSE('Investment Inc.'!$C15:$D15))</f>
        <v>0.125</v>
      </c>
      <c r="IF23" s="24" cm="1">
        <f t="array" ref="IF23">SUMPRODUCT(IF$7:IF$8,TRANSPOSE('Investment Inc.'!$C15:$D15))</f>
        <v>0.09</v>
      </c>
      <c r="IG23" s="24" cm="1">
        <f t="array" ref="IG23">SUMPRODUCT(IG$7:IG$8,TRANSPOSE('Investment Inc.'!$C15:$D15))</f>
        <v>0.15300000000000002</v>
      </c>
      <c r="IH23" s="24" cm="1">
        <f t="array" ref="IH23">SUMPRODUCT(IH$7:IH$8,TRANSPOSE('Investment Inc.'!$C15:$D15))</f>
        <v>0.09</v>
      </c>
      <c r="II23" s="24" cm="1">
        <f t="array" ref="II23">SUMPRODUCT(II$7:II$8,TRANSPOSE('Investment Inc.'!$C15:$D15))</f>
        <v>0.13550000000000001</v>
      </c>
      <c r="IJ23" s="24" cm="1">
        <f t="array" ref="IJ23">SUMPRODUCT(IJ$7:IJ$8,TRANSPOSE('Investment Inc.'!$C15:$D15))</f>
        <v>0.125</v>
      </c>
      <c r="IK23" s="24" cm="1">
        <f t="array" ref="IK23">SUMPRODUCT(IK$7:IK$8,TRANSPOSE('Investment Inc.'!$C15:$D15))</f>
        <v>0.10050000000000001</v>
      </c>
      <c r="IL23" s="24" cm="1">
        <f t="array" ref="IL23">SUMPRODUCT(IL$7:IL$8,TRANSPOSE('Investment Inc.'!$C15:$D15))</f>
        <v>0.1565</v>
      </c>
      <c r="IM23" s="24" cm="1">
        <f t="array" ref="IM23">SUMPRODUCT(IM$7:IM$8,TRANSPOSE('Investment Inc.'!$C15:$D15))</f>
        <v>0.14249999999999999</v>
      </c>
      <c r="IN23" s="24" cm="1">
        <f t="array" ref="IN23">SUMPRODUCT(IN$7:IN$8,TRANSPOSE('Investment Inc.'!$C15:$D15))</f>
        <v>0.14950000000000002</v>
      </c>
      <c r="IO23" s="24" cm="1">
        <f t="array" ref="IO23">SUMPRODUCT(IO$7:IO$8,TRANSPOSE('Investment Inc.'!$C15:$D15))</f>
        <v>0.13899999999999998</v>
      </c>
      <c r="IP23" s="24" cm="1">
        <f t="array" ref="IP23">SUMPRODUCT(IP$7:IP$8,TRANSPOSE('Investment Inc.'!$C15:$D15))</f>
        <v>0.125</v>
      </c>
      <c r="IQ23" s="24" cm="1">
        <f t="array" ref="IQ23">SUMPRODUCT(IQ$7:IQ$8,TRANSPOSE('Investment Inc.'!$C15:$D15))</f>
        <v>0.14599999999999999</v>
      </c>
      <c r="IR23" s="24" cm="1">
        <f t="array" ref="IR23">SUMPRODUCT(IR$7:IR$8,TRANSPOSE('Investment Inc.'!$C15:$D15))</f>
        <v>0.1285</v>
      </c>
    </row>
    <row r="24" spans="1:252" s="7" customFormat="1" ht="15" customHeight="1" x14ac:dyDescent="0.35">
      <c r="A24" s="2"/>
      <c r="B24" s="13">
        <f t="shared" si="0"/>
        <v>2023</v>
      </c>
      <c r="C24" s="24" cm="1">
        <f t="array" ref="C24">SUMPRODUCT(C$7:C$8,TRANSPOSE('Investment Inc.'!$C16:$D16))</f>
        <v>6.3E-2</v>
      </c>
      <c r="D24" s="24" cm="1">
        <f t="array" ref="D24">SUMPRODUCT(D$7:D$8,TRANSPOSE('Investment Inc.'!$C16:$D16))</f>
        <v>0.13449999999999998</v>
      </c>
      <c r="E24" s="24" cm="1">
        <f t="array" ref="E24">SUMPRODUCT(E$7:E$8,TRANSPOSE('Investment Inc.'!$C16:$D16))</f>
        <v>9.5500000000000002E-2</v>
      </c>
      <c r="F24" s="24" cm="1">
        <f t="array" ref="F24">SUMPRODUCT(F$7:F$8,TRANSPOSE('Investment Inc.'!$C16:$D16))</f>
        <v>0.1605</v>
      </c>
      <c r="G24" s="24" cm="1">
        <f t="array" ref="G24">SUMPRODUCT(G$7:G$8,TRANSPOSE('Investment Inc.'!$C16:$D16))</f>
        <v>7.6000000000000012E-2</v>
      </c>
      <c r="H24" s="24" cm="1">
        <f t="array" ref="H24">SUMPRODUCT(H$7:H$8,TRANSPOSE('Investment Inc.'!$C16:$D16))</f>
        <v>0.128</v>
      </c>
      <c r="I24" s="24" cm="1">
        <f t="array" ref="I24">SUMPRODUCT(I$7:I$8,TRANSPOSE('Investment Inc.'!$C16:$D16))</f>
        <v>0.05</v>
      </c>
      <c r="J24" s="24" cm="1">
        <f t="array" ref="J24">SUMPRODUCT(J$7:J$8,TRANSPOSE('Investment Inc.'!$C16:$D16))</f>
        <v>0.11499999999999999</v>
      </c>
      <c r="K24" s="24" cm="1">
        <f t="array" ref="K24">SUMPRODUCT(K$7:K$8,TRANSPOSE('Investment Inc.'!$C16:$D16))</f>
        <v>6.9500000000000006E-2</v>
      </c>
      <c r="L24" s="24" cm="1">
        <f t="array" ref="L24">SUMPRODUCT(L$7:L$8,TRANSPOSE('Investment Inc.'!$C16:$D16))</f>
        <v>0.10850000000000001</v>
      </c>
      <c r="M24" s="24" cm="1">
        <f t="array" ref="M24">SUMPRODUCT(M$7:M$8,TRANSPOSE('Investment Inc.'!$C16:$D16))</f>
        <v>0.17349999999999999</v>
      </c>
      <c r="N24" s="24" cm="1">
        <f t="array" ref="N24">SUMPRODUCT(N$7:N$8,TRANSPOSE('Investment Inc.'!$C16:$D16))</f>
        <v>0.154</v>
      </c>
      <c r="O24" s="24" cm="1">
        <f t="array" ref="O24">SUMPRODUCT(O$7:O$8,TRANSPOSE('Investment Inc.'!$C16:$D16))</f>
        <v>5.6500000000000002E-2</v>
      </c>
      <c r="P24" s="24" cm="1">
        <f t="array" ref="P24">SUMPRODUCT(P$7:P$8,TRANSPOSE('Investment Inc.'!$C16:$D16))</f>
        <v>0.128</v>
      </c>
      <c r="Q24" s="24" cm="1">
        <f t="array" ref="Q24">SUMPRODUCT(Q$7:Q$8,TRANSPOSE('Investment Inc.'!$C16:$D16))</f>
        <v>0.1215</v>
      </c>
      <c r="R24" s="24" cm="1">
        <f t="array" ref="R24">SUMPRODUCT(R$7:R$8,TRANSPOSE('Investment Inc.'!$C16:$D16))</f>
        <v>0.14100000000000001</v>
      </c>
      <c r="S24" s="24" cm="1">
        <f t="array" ref="S24">SUMPRODUCT(S$7:S$8,TRANSPOSE('Investment Inc.'!$C16:$D16))</f>
        <v>8.8999999999999996E-2</v>
      </c>
      <c r="T24" s="24" cm="1">
        <f t="array" ref="T24">SUMPRODUCT(T$7:T$8,TRANSPOSE('Investment Inc.'!$C16:$D16))</f>
        <v>0.14100000000000001</v>
      </c>
      <c r="U24" s="24" cm="1">
        <f t="array" ref="U24">SUMPRODUCT(U$7:U$8,TRANSPOSE('Investment Inc.'!$C16:$D16))</f>
        <v>0.154</v>
      </c>
      <c r="V24" s="24" cm="1">
        <f t="array" ref="V24">SUMPRODUCT(V$7:V$8,TRANSPOSE('Investment Inc.'!$C16:$D16))</f>
        <v>5.6500000000000002E-2</v>
      </c>
      <c r="W24" s="24" cm="1">
        <f t="array" ref="W24">SUMPRODUCT(W$7:W$8,TRANSPOSE('Investment Inc.'!$C16:$D16))</f>
        <v>0.14100000000000001</v>
      </c>
      <c r="X24" s="24" cm="1">
        <f t="array" ref="X24">SUMPRODUCT(X$7:X$8,TRANSPOSE('Investment Inc.'!$C16:$D16))</f>
        <v>0.128</v>
      </c>
      <c r="Y24" s="24" cm="1">
        <f t="array" ref="Y24">SUMPRODUCT(Y$7:Y$8,TRANSPOSE('Investment Inc.'!$C16:$D16))</f>
        <v>8.2500000000000004E-2</v>
      </c>
      <c r="Z24" s="24" cm="1">
        <f t="array" ref="Z24">SUMPRODUCT(Z$7:Z$8,TRANSPOSE('Investment Inc.'!$C16:$D16))</f>
        <v>6.9500000000000006E-2</v>
      </c>
      <c r="AA24" s="24" cm="1">
        <f t="array" ref="AA24">SUMPRODUCT(AA$7:AA$8,TRANSPOSE('Investment Inc.'!$C16:$D16))</f>
        <v>0.13449999999999998</v>
      </c>
      <c r="AB24" s="24" cm="1">
        <f t="array" ref="AB24">SUMPRODUCT(AB$7:AB$8,TRANSPOSE('Investment Inc.'!$C16:$D16))</f>
        <v>0.1215</v>
      </c>
      <c r="AC24" s="24" cm="1">
        <f t="array" ref="AC24">SUMPRODUCT(AC$7:AC$8,TRANSPOSE('Investment Inc.'!$C16:$D16))</f>
        <v>0.11499999999999999</v>
      </c>
      <c r="AD24" s="24" cm="1">
        <f t="array" ref="AD24">SUMPRODUCT(AD$7:AD$8,TRANSPOSE('Investment Inc.'!$C16:$D16))</f>
        <v>0.10850000000000001</v>
      </c>
      <c r="AE24" s="24" cm="1">
        <f t="array" ref="AE24">SUMPRODUCT(AE$7:AE$8,TRANSPOSE('Investment Inc.'!$C16:$D16))</f>
        <v>0.10850000000000001</v>
      </c>
      <c r="AF24" s="24" cm="1">
        <f t="array" ref="AF24">SUMPRODUCT(AF$7:AF$8,TRANSPOSE('Investment Inc.'!$C16:$D16))</f>
        <v>0.128</v>
      </c>
      <c r="AG24" s="24" cm="1">
        <f t="array" ref="AG24">SUMPRODUCT(AG$7:AG$8,TRANSPOSE('Investment Inc.'!$C16:$D16))</f>
        <v>0.1215</v>
      </c>
      <c r="AH24" s="24" cm="1">
        <f t="array" ref="AH24">SUMPRODUCT(AH$7:AH$8,TRANSPOSE('Investment Inc.'!$C16:$D16))</f>
        <v>8.8999999999999996E-2</v>
      </c>
      <c r="AI24" s="24" cm="1">
        <f t="array" ref="AI24">SUMPRODUCT(AI$7:AI$8,TRANSPOSE('Investment Inc.'!$C16:$D16))</f>
        <v>0.14100000000000001</v>
      </c>
      <c r="AJ24" s="24" cm="1">
        <f t="array" ref="AJ24">SUMPRODUCT(AJ$7:AJ$8,TRANSPOSE('Investment Inc.'!$C16:$D16))</f>
        <v>0.1605</v>
      </c>
      <c r="AK24" s="24" cm="1">
        <f t="array" ref="AK24">SUMPRODUCT(AK$7:AK$8,TRANSPOSE('Investment Inc.'!$C16:$D16))</f>
        <v>8.2500000000000004E-2</v>
      </c>
      <c r="AL24" s="24" cm="1">
        <f t="array" ref="AL24">SUMPRODUCT(AL$7:AL$8,TRANSPOSE('Investment Inc.'!$C16:$D16))</f>
        <v>7.6000000000000012E-2</v>
      </c>
      <c r="AM24" s="24" cm="1">
        <f t="array" ref="AM24">SUMPRODUCT(AM$7:AM$8,TRANSPOSE('Investment Inc.'!$C16:$D16))</f>
        <v>0.10850000000000001</v>
      </c>
      <c r="AN24" s="24" cm="1">
        <f t="array" ref="AN24">SUMPRODUCT(AN$7:AN$8,TRANSPOSE('Investment Inc.'!$C16:$D16))</f>
        <v>0.13449999999999998</v>
      </c>
      <c r="AO24" s="24" cm="1">
        <f t="array" ref="AO24">SUMPRODUCT(AO$7:AO$8,TRANSPOSE('Investment Inc.'!$C16:$D16))</f>
        <v>0.154</v>
      </c>
      <c r="AP24" s="24" cm="1">
        <f t="array" ref="AP24">SUMPRODUCT(AP$7:AP$8,TRANSPOSE('Investment Inc.'!$C16:$D16))</f>
        <v>0.1605</v>
      </c>
      <c r="AQ24" s="24" cm="1">
        <f t="array" ref="AQ24">SUMPRODUCT(AQ$7:AQ$8,TRANSPOSE('Investment Inc.'!$C16:$D16))</f>
        <v>0.18</v>
      </c>
      <c r="AR24" s="24" cm="1">
        <f t="array" ref="AR24">SUMPRODUCT(AR$7:AR$8,TRANSPOSE('Investment Inc.'!$C16:$D16))</f>
        <v>8.8999999999999996E-2</v>
      </c>
      <c r="AS24" s="24" cm="1">
        <f t="array" ref="AS24">SUMPRODUCT(AS$7:AS$8,TRANSPOSE('Investment Inc.'!$C16:$D16))</f>
        <v>0.11499999999999999</v>
      </c>
      <c r="AT24" s="24" cm="1">
        <f t="array" ref="AT24">SUMPRODUCT(AT$7:AT$8,TRANSPOSE('Investment Inc.'!$C16:$D16))</f>
        <v>0.1215</v>
      </c>
      <c r="AU24" s="24" cm="1">
        <f t="array" ref="AU24">SUMPRODUCT(AU$7:AU$8,TRANSPOSE('Investment Inc.'!$C16:$D16))</f>
        <v>0.14100000000000001</v>
      </c>
      <c r="AV24" s="24" cm="1">
        <f t="array" ref="AV24">SUMPRODUCT(AV$7:AV$8,TRANSPOSE('Investment Inc.'!$C16:$D16))</f>
        <v>9.5500000000000002E-2</v>
      </c>
      <c r="AW24" s="24" cm="1">
        <f t="array" ref="AW24">SUMPRODUCT(AW$7:AW$8,TRANSPOSE('Investment Inc.'!$C16:$D16))</f>
        <v>0.128</v>
      </c>
      <c r="AX24" s="24" cm="1">
        <f t="array" ref="AX24">SUMPRODUCT(AX$7:AX$8,TRANSPOSE('Investment Inc.'!$C16:$D16))</f>
        <v>0.14750000000000002</v>
      </c>
      <c r="AY24" s="24" cm="1">
        <f t="array" ref="AY24">SUMPRODUCT(AY$7:AY$8,TRANSPOSE('Investment Inc.'!$C16:$D16))</f>
        <v>0.14750000000000002</v>
      </c>
      <c r="AZ24" s="24" cm="1">
        <f t="array" ref="AZ24">SUMPRODUCT(AZ$7:AZ$8,TRANSPOSE('Investment Inc.'!$C16:$D16))</f>
        <v>0.14750000000000002</v>
      </c>
      <c r="BA24" s="24" cm="1">
        <f t="array" ref="BA24">SUMPRODUCT(BA$7:BA$8,TRANSPOSE('Investment Inc.'!$C16:$D16))</f>
        <v>0.16700000000000001</v>
      </c>
      <c r="BB24" s="24" cm="1">
        <f t="array" ref="BB24">SUMPRODUCT(BB$7:BB$8,TRANSPOSE('Investment Inc.'!$C16:$D16))</f>
        <v>0.16700000000000001</v>
      </c>
      <c r="BC24" s="24" cm="1">
        <f t="array" ref="BC24">SUMPRODUCT(BC$7:BC$8,TRANSPOSE('Investment Inc.'!$C16:$D16))</f>
        <v>7.6000000000000012E-2</v>
      </c>
      <c r="BD24" s="24" cm="1">
        <f t="array" ref="BD24">SUMPRODUCT(BD$7:BD$8,TRANSPOSE('Investment Inc.'!$C16:$D16))</f>
        <v>0.14750000000000002</v>
      </c>
      <c r="BE24" s="24" cm="1">
        <f t="array" ref="BE24">SUMPRODUCT(BE$7:BE$8,TRANSPOSE('Investment Inc.'!$C16:$D16))</f>
        <v>0.05</v>
      </c>
      <c r="BF24" s="24" cm="1">
        <f t="array" ref="BF24">SUMPRODUCT(BF$7:BF$8,TRANSPOSE('Investment Inc.'!$C16:$D16))</f>
        <v>7.6000000000000012E-2</v>
      </c>
      <c r="BG24" s="24" cm="1">
        <f t="array" ref="BG24">SUMPRODUCT(BG$7:BG$8,TRANSPOSE('Investment Inc.'!$C16:$D16))</f>
        <v>0.10199999999999999</v>
      </c>
      <c r="BH24" s="24" cm="1">
        <f t="array" ref="BH24">SUMPRODUCT(BH$7:BH$8,TRANSPOSE('Investment Inc.'!$C16:$D16))</f>
        <v>0.17349999999999999</v>
      </c>
      <c r="BI24" s="24" cm="1">
        <f t="array" ref="BI24">SUMPRODUCT(BI$7:BI$8,TRANSPOSE('Investment Inc.'!$C16:$D16))</f>
        <v>0.17349999999999999</v>
      </c>
      <c r="BJ24" s="24" cm="1">
        <f t="array" ref="BJ24">SUMPRODUCT(BJ$7:BJ$8,TRANSPOSE('Investment Inc.'!$C16:$D16))</f>
        <v>0.1605</v>
      </c>
      <c r="BK24" s="24" cm="1">
        <f t="array" ref="BK24">SUMPRODUCT(BK$7:BK$8,TRANSPOSE('Investment Inc.'!$C16:$D16))</f>
        <v>0.10850000000000001</v>
      </c>
      <c r="BL24" s="24" cm="1">
        <f t="array" ref="BL24">SUMPRODUCT(BL$7:BL$8,TRANSPOSE('Investment Inc.'!$C16:$D16))</f>
        <v>0.10199999999999999</v>
      </c>
      <c r="BM24" s="24" cm="1">
        <f t="array" ref="BM24">SUMPRODUCT(BM$7:BM$8,TRANSPOSE('Investment Inc.'!$C16:$D16))</f>
        <v>0.11499999999999999</v>
      </c>
      <c r="BN24" s="24" cm="1">
        <f t="array" ref="BN24">SUMPRODUCT(BN$7:BN$8,TRANSPOSE('Investment Inc.'!$C16:$D16))</f>
        <v>0.1215</v>
      </c>
      <c r="BO24" s="24" cm="1">
        <f t="array" ref="BO24">SUMPRODUCT(BO$7:BO$8,TRANSPOSE('Investment Inc.'!$C16:$D16))</f>
        <v>0.10199999999999999</v>
      </c>
      <c r="BP24" s="24" cm="1">
        <f t="array" ref="BP24">SUMPRODUCT(BP$7:BP$8,TRANSPOSE('Investment Inc.'!$C16:$D16))</f>
        <v>0.13449999999999998</v>
      </c>
      <c r="BQ24" s="24" cm="1">
        <f t="array" ref="BQ24">SUMPRODUCT(BQ$7:BQ$8,TRANSPOSE('Investment Inc.'!$C16:$D16))</f>
        <v>0.16700000000000001</v>
      </c>
      <c r="BR24" s="24" cm="1">
        <f t="array" ref="BR24">SUMPRODUCT(BR$7:BR$8,TRANSPOSE('Investment Inc.'!$C16:$D16))</f>
        <v>0.16700000000000001</v>
      </c>
      <c r="BS24" s="24" cm="1">
        <f t="array" ref="BS24">SUMPRODUCT(BS$7:BS$8,TRANSPOSE('Investment Inc.'!$C16:$D16))</f>
        <v>0.1215</v>
      </c>
      <c r="BT24" s="24" cm="1">
        <f t="array" ref="BT24">SUMPRODUCT(BT$7:BT$8,TRANSPOSE('Investment Inc.'!$C16:$D16))</f>
        <v>0.13449999999999998</v>
      </c>
      <c r="BU24" s="24" cm="1">
        <f t="array" ref="BU24">SUMPRODUCT(BU$7:BU$8,TRANSPOSE('Investment Inc.'!$C16:$D16))</f>
        <v>0.128</v>
      </c>
      <c r="BV24" s="24" cm="1">
        <f t="array" ref="BV24">SUMPRODUCT(BV$7:BV$8,TRANSPOSE('Investment Inc.'!$C16:$D16))</f>
        <v>0.10199999999999999</v>
      </c>
      <c r="BW24" s="24" cm="1">
        <f t="array" ref="BW24">SUMPRODUCT(BW$7:BW$8,TRANSPOSE('Investment Inc.'!$C16:$D16))</f>
        <v>5.6500000000000002E-2</v>
      </c>
      <c r="BX24" s="24" cm="1">
        <f t="array" ref="BX24">SUMPRODUCT(BX$7:BX$8,TRANSPOSE('Investment Inc.'!$C16:$D16))</f>
        <v>8.2500000000000004E-2</v>
      </c>
      <c r="BY24" s="24" cm="1">
        <f t="array" ref="BY24">SUMPRODUCT(BY$7:BY$8,TRANSPOSE('Investment Inc.'!$C16:$D16))</f>
        <v>0.128</v>
      </c>
      <c r="BZ24" s="24" cm="1">
        <f t="array" ref="BZ24">SUMPRODUCT(BZ$7:BZ$8,TRANSPOSE('Investment Inc.'!$C16:$D16))</f>
        <v>0.11499999999999999</v>
      </c>
      <c r="CA24" s="24" cm="1">
        <f t="array" ref="CA24">SUMPRODUCT(CA$7:CA$8,TRANSPOSE('Investment Inc.'!$C16:$D16))</f>
        <v>0.1605</v>
      </c>
      <c r="CB24" s="24" cm="1">
        <f t="array" ref="CB24">SUMPRODUCT(CB$7:CB$8,TRANSPOSE('Investment Inc.'!$C16:$D16))</f>
        <v>0.14100000000000001</v>
      </c>
      <c r="CC24" s="24" cm="1">
        <f t="array" ref="CC24">SUMPRODUCT(CC$7:CC$8,TRANSPOSE('Investment Inc.'!$C16:$D16))</f>
        <v>0.10850000000000001</v>
      </c>
      <c r="CD24" s="24" cm="1">
        <f t="array" ref="CD24">SUMPRODUCT(CD$7:CD$8,TRANSPOSE('Investment Inc.'!$C16:$D16))</f>
        <v>8.2500000000000004E-2</v>
      </c>
      <c r="CE24" s="24" cm="1">
        <f t="array" ref="CE24">SUMPRODUCT(CE$7:CE$8,TRANSPOSE('Investment Inc.'!$C16:$D16))</f>
        <v>0.05</v>
      </c>
      <c r="CF24" s="24" cm="1">
        <f t="array" ref="CF24">SUMPRODUCT(CF$7:CF$8,TRANSPOSE('Investment Inc.'!$C16:$D16))</f>
        <v>0.10850000000000001</v>
      </c>
      <c r="CG24" s="24" cm="1">
        <f t="array" ref="CG24">SUMPRODUCT(CG$7:CG$8,TRANSPOSE('Investment Inc.'!$C16:$D16))</f>
        <v>6.9500000000000006E-2</v>
      </c>
      <c r="CH24" s="24" cm="1">
        <f t="array" ref="CH24">SUMPRODUCT(CH$7:CH$8,TRANSPOSE('Investment Inc.'!$C16:$D16))</f>
        <v>8.2500000000000004E-2</v>
      </c>
      <c r="CI24" s="24" cm="1">
        <f t="array" ref="CI24">SUMPRODUCT(CI$7:CI$8,TRANSPOSE('Investment Inc.'!$C16:$D16))</f>
        <v>0.10850000000000001</v>
      </c>
      <c r="CJ24" s="24" cm="1">
        <f t="array" ref="CJ24">SUMPRODUCT(CJ$7:CJ$8,TRANSPOSE('Investment Inc.'!$C16:$D16))</f>
        <v>0.10199999999999999</v>
      </c>
      <c r="CK24" s="24" cm="1">
        <f t="array" ref="CK24">SUMPRODUCT(CK$7:CK$8,TRANSPOSE('Investment Inc.'!$C16:$D16))</f>
        <v>6.3E-2</v>
      </c>
      <c r="CL24" s="24" cm="1">
        <f t="array" ref="CL24">SUMPRODUCT(CL$7:CL$8,TRANSPOSE('Investment Inc.'!$C16:$D16))</f>
        <v>0.16700000000000001</v>
      </c>
      <c r="CM24" s="24" cm="1">
        <f t="array" ref="CM24">SUMPRODUCT(CM$7:CM$8,TRANSPOSE('Investment Inc.'!$C16:$D16))</f>
        <v>0.154</v>
      </c>
      <c r="CN24" s="24" cm="1">
        <f t="array" ref="CN24">SUMPRODUCT(CN$7:CN$8,TRANSPOSE('Investment Inc.'!$C16:$D16))</f>
        <v>0.16700000000000001</v>
      </c>
      <c r="CO24" s="24" cm="1">
        <f t="array" ref="CO24">SUMPRODUCT(CO$7:CO$8,TRANSPOSE('Investment Inc.'!$C16:$D16))</f>
        <v>0.154</v>
      </c>
      <c r="CP24" s="24" cm="1">
        <f t="array" ref="CP24">SUMPRODUCT(CP$7:CP$8,TRANSPOSE('Investment Inc.'!$C16:$D16))</f>
        <v>5.6500000000000002E-2</v>
      </c>
      <c r="CQ24" s="24" cm="1">
        <f t="array" ref="CQ24">SUMPRODUCT(CQ$7:CQ$8,TRANSPOSE('Investment Inc.'!$C16:$D16))</f>
        <v>0.154</v>
      </c>
      <c r="CR24" s="24" cm="1">
        <f t="array" ref="CR24">SUMPRODUCT(CR$7:CR$8,TRANSPOSE('Investment Inc.'!$C16:$D16))</f>
        <v>7.6000000000000012E-2</v>
      </c>
      <c r="CS24" s="24" cm="1">
        <f t="array" ref="CS24">SUMPRODUCT(CS$7:CS$8,TRANSPOSE('Investment Inc.'!$C16:$D16))</f>
        <v>0.10199999999999999</v>
      </c>
      <c r="CT24" s="24" cm="1">
        <f t="array" ref="CT24">SUMPRODUCT(CT$7:CT$8,TRANSPOSE('Investment Inc.'!$C16:$D16))</f>
        <v>0.16700000000000001</v>
      </c>
      <c r="CU24" s="24" cm="1">
        <f t="array" ref="CU24">SUMPRODUCT(CU$7:CU$8,TRANSPOSE('Investment Inc.'!$C16:$D16))</f>
        <v>0.11499999999999999</v>
      </c>
      <c r="CV24" s="24" cm="1">
        <f t="array" ref="CV24">SUMPRODUCT(CV$7:CV$8,TRANSPOSE('Investment Inc.'!$C16:$D16))</f>
        <v>0.16700000000000001</v>
      </c>
      <c r="CW24" s="24" cm="1">
        <f t="array" ref="CW24">SUMPRODUCT(CW$7:CW$8,TRANSPOSE('Investment Inc.'!$C16:$D16))</f>
        <v>0.10850000000000001</v>
      </c>
      <c r="CX24" s="24" cm="1">
        <f t="array" ref="CX24">SUMPRODUCT(CX$7:CX$8,TRANSPOSE('Investment Inc.'!$C16:$D16))</f>
        <v>0.128</v>
      </c>
      <c r="CY24" s="24" cm="1">
        <f t="array" ref="CY24">SUMPRODUCT(CY$7:CY$8,TRANSPOSE('Investment Inc.'!$C16:$D16))</f>
        <v>0.14100000000000001</v>
      </c>
      <c r="CZ24" s="24" cm="1">
        <f t="array" ref="CZ24">SUMPRODUCT(CZ$7:CZ$8,TRANSPOSE('Investment Inc.'!$C16:$D16))</f>
        <v>0.128</v>
      </c>
      <c r="DA24" s="24" cm="1">
        <f t="array" ref="DA24">SUMPRODUCT(DA$7:DA$8,TRANSPOSE('Investment Inc.'!$C16:$D16))</f>
        <v>9.5500000000000002E-2</v>
      </c>
      <c r="DB24" s="24" cm="1">
        <f t="array" ref="DB24">SUMPRODUCT(DB$7:DB$8,TRANSPOSE('Investment Inc.'!$C16:$D16))</f>
        <v>0.14100000000000001</v>
      </c>
      <c r="DC24" s="24" cm="1">
        <f t="array" ref="DC24">SUMPRODUCT(DC$7:DC$8,TRANSPOSE('Investment Inc.'!$C16:$D16))</f>
        <v>0.10850000000000001</v>
      </c>
      <c r="DD24" s="24" cm="1">
        <f t="array" ref="DD24">SUMPRODUCT(DD$7:DD$8,TRANSPOSE('Investment Inc.'!$C16:$D16))</f>
        <v>6.9500000000000006E-2</v>
      </c>
      <c r="DE24" s="24" cm="1">
        <f t="array" ref="DE24">SUMPRODUCT(DE$7:DE$8,TRANSPOSE('Investment Inc.'!$C16:$D16))</f>
        <v>9.5500000000000002E-2</v>
      </c>
      <c r="DF24" s="24" cm="1">
        <f t="array" ref="DF24">SUMPRODUCT(DF$7:DF$8,TRANSPOSE('Investment Inc.'!$C16:$D16))</f>
        <v>0.10199999999999999</v>
      </c>
      <c r="DG24" s="24" cm="1">
        <f t="array" ref="DG24">SUMPRODUCT(DG$7:DG$8,TRANSPOSE('Investment Inc.'!$C16:$D16))</f>
        <v>0.17349999999999999</v>
      </c>
      <c r="DH24" s="24" cm="1">
        <f t="array" ref="DH24">SUMPRODUCT(DH$7:DH$8,TRANSPOSE('Investment Inc.'!$C16:$D16))</f>
        <v>0.128</v>
      </c>
      <c r="DI24" s="24" cm="1">
        <f t="array" ref="DI24">SUMPRODUCT(DI$7:DI$8,TRANSPOSE('Investment Inc.'!$C16:$D16))</f>
        <v>0.11499999999999999</v>
      </c>
      <c r="DJ24" s="24" cm="1">
        <f t="array" ref="DJ24">SUMPRODUCT(DJ$7:DJ$8,TRANSPOSE('Investment Inc.'!$C16:$D16))</f>
        <v>8.2500000000000004E-2</v>
      </c>
      <c r="DK24" s="24" cm="1">
        <f t="array" ref="DK24">SUMPRODUCT(DK$7:DK$8,TRANSPOSE('Investment Inc.'!$C16:$D16))</f>
        <v>0.18</v>
      </c>
      <c r="DL24" s="24" cm="1">
        <f t="array" ref="DL24">SUMPRODUCT(DL$7:DL$8,TRANSPOSE('Investment Inc.'!$C16:$D16))</f>
        <v>0.11499999999999999</v>
      </c>
      <c r="DM24" s="24" cm="1">
        <f t="array" ref="DM24">SUMPRODUCT(DM$7:DM$8,TRANSPOSE('Investment Inc.'!$C16:$D16))</f>
        <v>0.14100000000000001</v>
      </c>
      <c r="DN24" s="24" cm="1">
        <f t="array" ref="DN24">SUMPRODUCT(DN$7:DN$8,TRANSPOSE('Investment Inc.'!$C16:$D16))</f>
        <v>7.6000000000000012E-2</v>
      </c>
      <c r="DO24" s="24" cm="1">
        <f t="array" ref="DO24">SUMPRODUCT(DO$7:DO$8,TRANSPOSE('Investment Inc.'!$C16:$D16))</f>
        <v>0.1605</v>
      </c>
      <c r="DP24" s="24" cm="1">
        <f t="array" ref="DP24">SUMPRODUCT(DP$7:DP$8,TRANSPOSE('Investment Inc.'!$C16:$D16))</f>
        <v>7.6000000000000012E-2</v>
      </c>
      <c r="DQ24" s="24" cm="1">
        <f t="array" ref="DQ24">SUMPRODUCT(DQ$7:DQ$8,TRANSPOSE('Investment Inc.'!$C16:$D16))</f>
        <v>0.1605</v>
      </c>
      <c r="DR24" s="24" cm="1">
        <f t="array" ref="DR24">SUMPRODUCT(DR$7:DR$8,TRANSPOSE('Investment Inc.'!$C16:$D16))</f>
        <v>6.3E-2</v>
      </c>
      <c r="DS24" s="24" cm="1">
        <f t="array" ref="DS24">SUMPRODUCT(DS$7:DS$8,TRANSPOSE('Investment Inc.'!$C16:$D16))</f>
        <v>0.16700000000000001</v>
      </c>
      <c r="DT24" s="24" cm="1">
        <f t="array" ref="DT24">SUMPRODUCT(DT$7:DT$8,TRANSPOSE('Investment Inc.'!$C16:$D16))</f>
        <v>9.5500000000000002E-2</v>
      </c>
      <c r="DU24" s="24" cm="1">
        <f t="array" ref="DU24">SUMPRODUCT(DU$7:DU$8,TRANSPOSE('Investment Inc.'!$C16:$D16))</f>
        <v>0.1215</v>
      </c>
      <c r="DV24" s="24" cm="1">
        <f t="array" ref="DV24">SUMPRODUCT(DV$7:DV$8,TRANSPOSE('Investment Inc.'!$C16:$D16))</f>
        <v>6.9500000000000006E-2</v>
      </c>
      <c r="DW24" s="24" cm="1">
        <f t="array" ref="DW24">SUMPRODUCT(DW$7:DW$8,TRANSPOSE('Investment Inc.'!$C16:$D16))</f>
        <v>0.10850000000000001</v>
      </c>
      <c r="DX24" s="24" cm="1">
        <f t="array" ref="DX24">SUMPRODUCT(DX$7:DX$8,TRANSPOSE('Investment Inc.'!$C16:$D16))</f>
        <v>0.14100000000000001</v>
      </c>
      <c r="DY24" s="24" cm="1">
        <f t="array" ref="DY24">SUMPRODUCT(DY$7:DY$8,TRANSPOSE('Investment Inc.'!$C16:$D16))</f>
        <v>0.1215</v>
      </c>
      <c r="DZ24" s="24" cm="1">
        <f t="array" ref="DZ24">SUMPRODUCT(DZ$7:DZ$8,TRANSPOSE('Investment Inc.'!$C16:$D16))</f>
        <v>5.6500000000000002E-2</v>
      </c>
      <c r="EA24" s="24" cm="1">
        <f t="array" ref="EA24">SUMPRODUCT(EA$7:EA$8,TRANSPOSE('Investment Inc.'!$C16:$D16))</f>
        <v>0.1215</v>
      </c>
      <c r="EB24" s="24" cm="1">
        <f t="array" ref="EB24">SUMPRODUCT(EB$7:EB$8,TRANSPOSE('Investment Inc.'!$C16:$D16))</f>
        <v>8.2500000000000004E-2</v>
      </c>
      <c r="EC24" s="24" cm="1">
        <f t="array" ref="EC24">SUMPRODUCT(EC$7:EC$8,TRANSPOSE('Investment Inc.'!$C16:$D16))</f>
        <v>0.11499999999999999</v>
      </c>
      <c r="ED24" s="24" cm="1">
        <f t="array" ref="ED24">SUMPRODUCT(ED$7:ED$8,TRANSPOSE('Investment Inc.'!$C16:$D16))</f>
        <v>0.1215</v>
      </c>
      <c r="EE24" s="24" cm="1">
        <f t="array" ref="EE24">SUMPRODUCT(EE$7:EE$8,TRANSPOSE('Investment Inc.'!$C16:$D16))</f>
        <v>0.10850000000000001</v>
      </c>
      <c r="EF24" s="24" cm="1">
        <f t="array" ref="EF24">SUMPRODUCT(EF$7:EF$8,TRANSPOSE('Investment Inc.'!$C16:$D16))</f>
        <v>0.128</v>
      </c>
      <c r="EG24" s="24" cm="1">
        <f t="array" ref="EG24">SUMPRODUCT(EG$7:EG$8,TRANSPOSE('Investment Inc.'!$C16:$D16))</f>
        <v>0.154</v>
      </c>
      <c r="EH24" s="24" cm="1">
        <f t="array" ref="EH24">SUMPRODUCT(EH$7:EH$8,TRANSPOSE('Investment Inc.'!$C16:$D16))</f>
        <v>0.14100000000000001</v>
      </c>
      <c r="EI24" s="24" cm="1">
        <f t="array" ref="EI24">SUMPRODUCT(EI$7:EI$8,TRANSPOSE('Investment Inc.'!$C16:$D16))</f>
        <v>0.11499999999999999</v>
      </c>
      <c r="EJ24" s="24" cm="1">
        <f t="array" ref="EJ24">SUMPRODUCT(EJ$7:EJ$8,TRANSPOSE('Investment Inc.'!$C16:$D16))</f>
        <v>0.13449999999999998</v>
      </c>
      <c r="EK24" s="24" cm="1">
        <f t="array" ref="EK24">SUMPRODUCT(EK$7:EK$8,TRANSPOSE('Investment Inc.'!$C16:$D16))</f>
        <v>9.5500000000000002E-2</v>
      </c>
      <c r="EL24" s="24" cm="1">
        <f t="array" ref="EL24">SUMPRODUCT(EL$7:EL$8,TRANSPOSE('Investment Inc.'!$C16:$D16))</f>
        <v>7.6000000000000012E-2</v>
      </c>
      <c r="EM24" s="24" cm="1">
        <f t="array" ref="EM24">SUMPRODUCT(EM$7:EM$8,TRANSPOSE('Investment Inc.'!$C16:$D16))</f>
        <v>6.3E-2</v>
      </c>
      <c r="EN24" s="24" cm="1">
        <f t="array" ref="EN24">SUMPRODUCT(EN$7:EN$8,TRANSPOSE('Investment Inc.'!$C16:$D16))</f>
        <v>0.128</v>
      </c>
      <c r="EO24" s="24" cm="1">
        <f t="array" ref="EO24">SUMPRODUCT(EO$7:EO$8,TRANSPOSE('Investment Inc.'!$C16:$D16))</f>
        <v>0.154</v>
      </c>
      <c r="EP24" s="24" cm="1">
        <f t="array" ref="EP24">SUMPRODUCT(EP$7:EP$8,TRANSPOSE('Investment Inc.'!$C16:$D16))</f>
        <v>8.2500000000000004E-2</v>
      </c>
      <c r="EQ24" s="24" cm="1">
        <f t="array" ref="EQ24">SUMPRODUCT(EQ$7:EQ$8,TRANSPOSE('Investment Inc.'!$C16:$D16))</f>
        <v>9.5500000000000002E-2</v>
      </c>
      <c r="ER24" s="24" cm="1">
        <f t="array" ref="ER24">SUMPRODUCT(ER$7:ER$8,TRANSPOSE('Investment Inc.'!$C16:$D16))</f>
        <v>0.13449999999999998</v>
      </c>
      <c r="ES24" s="24" cm="1">
        <f t="array" ref="ES24">SUMPRODUCT(ES$7:ES$8,TRANSPOSE('Investment Inc.'!$C16:$D16))</f>
        <v>9.5500000000000002E-2</v>
      </c>
      <c r="ET24" s="24" cm="1">
        <f t="array" ref="ET24">SUMPRODUCT(ET$7:ET$8,TRANSPOSE('Investment Inc.'!$C16:$D16))</f>
        <v>5.6500000000000002E-2</v>
      </c>
      <c r="EU24" s="24" cm="1">
        <f t="array" ref="EU24">SUMPRODUCT(EU$7:EU$8,TRANSPOSE('Investment Inc.'!$C16:$D16))</f>
        <v>5.6500000000000002E-2</v>
      </c>
      <c r="EV24" s="24" cm="1">
        <f t="array" ref="EV24">SUMPRODUCT(EV$7:EV$8,TRANSPOSE('Investment Inc.'!$C16:$D16))</f>
        <v>0.1215</v>
      </c>
      <c r="EW24" s="24" cm="1">
        <f t="array" ref="EW24">SUMPRODUCT(EW$7:EW$8,TRANSPOSE('Investment Inc.'!$C16:$D16))</f>
        <v>7.6000000000000012E-2</v>
      </c>
      <c r="EX24" s="24" cm="1">
        <f t="array" ref="EX24">SUMPRODUCT(EX$7:EX$8,TRANSPOSE('Investment Inc.'!$C16:$D16))</f>
        <v>0.10850000000000001</v>
      </c>
      <c r="EY24" s="24" cm="1">
        <f t="array" ref="EY24">SUMPRODUCT(EY$7:EY$8,TRANSPOSE('Investment Inc.'!$C16:$D16))</f>
        <v>0.14750000000000002</v>
      </c>
      <c r="EZ24" s="24" cm="1">
        <f t="array" ref="EZ24">SUMPRODUCT(EZ$7:EZ$8,TRANSPOSE('Investment Inc.'!$C16:$D16))</f>
        <v>0.1215</v>
      </c>
      <c r="FA24" s="24" cm="1">
        <f t="array" ref="FA24">SUMPRODUCT(FA$7:FA$8,TRANSPOSE('Investment Inc.'!$C16:$D16))</f>
        <v>0.13449999999999998</v>
      </c>
      <c r="FB24" s="24" cm="1">
        <f t="array" ref="FB24">SUMPRODUCT(FB$7:FB$8,TRANSPOSE('Investment Inc.'!$C16:$D16))</f>
        <v>0.10199999999999999</v>
      </c>
      <c r="FC24" s="24" cm="1">
        <f t="array" ref="FC24">SUMPRODUCT(FC$7:FC$8,TRANSPOSE('Investment Inc.'!$C16:$D16))</f>
        <v>8.2500000000000004E-2</v>
      </c>
      <c r="FD24" s="24" cm="1">
        <f t="array" ref="FD24">SUMPRODUCT(FD$7:FD$8,TRANSPOSE('Investment Inc.'!$C16:$D16))</f>
        <v>8.8999999999999996E-2</v>
      </c>
      <c r="FE24" s="24" cm="1">
        <f t="array" ref="FE24">SUMPRODUCT(FE$7:FE$8,TRANSPOSE('Investment Inc.'!$C16:$D16))</f>
        <v>0.10199999999999999</v>
      </c>
      <c r="FF24" s="24" cm="1">
        <f t="array" ref="FF24">SUMPRODUCT(FF$7:FF$8,TRANSPOSE('Investment Inc.'!$C16:$D16))</f>
        <v>0.14100000000000001</v>
      </c>
      <c r="FG24" s="24" cm="1">
        <f t="array" ref="FG24">SUMPRODUCT(FG$7:FG$8,TRANSPOSE('Investment Inc.'!$C16:$D16))</f>
        <v>6.9500000000000006E-2</v>
      </c>
      <c r="FH24" s="24" cm="1">
        <f t="array" ref="FH24">SUMPRODUCT(FH$7:FH$8,TRANSPOSE('Investment Inc.'!$C16:$D16))</f>
        <v>0.10199999999999999</v>
      </c>
      <c r="FI24" s="24" cm="1">
        <f t="array" ref="FI24">SUMPRODUCT(FI$7:FI$8,TRANSPOSE('Investment Inc.'!$C16:$D16))</f>
        <v>9.5500000000000002E-2</v>
      </c>
      <c r="FJ24" s="24" cm="1">
        <f t="array" ref="FJ24">SUMPRODUCT(FJ$7:FJ$8,TRANSPOSE('Investment Inc.'!$C16:$D16))</f>
        <v>9.5500000000000002E-2</v>
      </c>
      <c r="FK24" s="24" cm="1">
        <f t="array" ref="FK24">SUMPRODUCT(FK$7:FK$8,TRANSPOSE('Investment Inc.'!$C16:$D16))</f>
        <v>8.2500000000000004E-2</v>
      </c>
      <c r="FL24" s="24" cm="1">
        <f t="array" ref="FL24">SUMPRODUCT(FL$7:FL$8,TRANSPOSE('Investment Inc.'!$C16:$D16))</f>
        <v>0.10850000000000001</v>
      </c>
      <c r="FM24" s="24" cm="1">
        <f t="array" ref="FM24">SUMPRODUCT(FM$7:FM$8,TRANSPOSE('Investment Inc.'!$C16:$D16))</f>
        <v>0.11499999999999999</v>
      </c>
      <c r="FN24" s="24" cm="1">
        <f t="array" ref="FN24">SUMPRODUCT(FN$7:FN$8,TRANSPOSE('Investment Inc.'!$C16:$D16))</f>
        <v>8.2500000000000004E-2</v>
      </c>
      <c r="FO24" s="24" cm="1">
        <f t="array" ref="FO24">SUMPRODUCT(FO$7:FO$8,TRANSPOSE('Investment Inc.'!$C16:$D16))</f>
        <v>0.1605</v>
      </c>
      <c r="FP24" s="24" cm="1">
        <f t="array" ref="FP24">SUMPRODUCT(FP$7:FP$8,TRANSPOSE('Investment Inc.'!$C16:$D16))</f>
        <v>8.8999999999999996E-2</v>
      </c>
      <c r="FQ24" s="24" cm="1">
        <f t="array" ref="FQ24">SUMPRODUCT(FQ$7:FQ$8,TRANSPOSE('Investment Inc.'!$C16:$D16))</f>
        <v>6.3E-2</v>
      </c>
      <c r="FR24" s="24" cm="1">
        <f t="array" ref="FR24">SUMPRODUCT(FR$7:FR$8,TRANSPOSE('Investment Inc.'!$C16:$D16))</f>
        <v>8.2500000000000004E-2</v>
      </c>
      <c r="FS24" s="24" cm="1">
        <f t="array" ref="FS24">SUMPRODUCT(FS$7:FS$8,TRANSPOSE('Investment Inc.'!$C16:$D16))</f>
        <v>0.17349999999999999</v>
      </c>
      <c r="FT24" s="24" cm="1">
        <f t="array" ref="FT24">SUMPRODUCT(FT$7:FT$8,TRANSPOSE('Investment Inc.'!$C16:$D16))</f>
        <v>8.2500000000000004E-2</v>
      </c>
      <c r="FU24" s="24" cm="1">
        <f t="array" ref="FU24">SUMPRODUCT(FU$7:FU$8,TRANSPOSE('Investment Inc.'!$C16:$D16))</f>
        <v>0.10199999999999999</v>
      </c>
      <c r="FV24" s="24" cm="1">
        <f t="array" ref="FV24">SUMPRODUCT(FV$7:FV$8,TRANSPOSE('Investment Inc.'!$C16:$D16))</f>
        <v>0.17349999999999999</v>
      </c>
      <c r="FW24" s="24" cm="1">
        <f t="array" ref="FW24">SUMPRODUCT(FW$7:FW$8,TRANSPOSE('Investment Inc.'!$C16:$D16))</f>
        <v>6.9500000000000006E-2</v>
      </c>
      <c r="FX24" s="24" cm="1">
        <f t="array" ref="FX24">SUMPRODUCT(FX$7:FX$8,TRANSPOSE('Investment Inc.'!$C16:$D16))</f>
        <v>0.14100000000000001</v>
      </c>
      <c r="FY24" s="24" cm="1">
        <f t="array" ref="FY24">SUMPRODUCT(FY$7:FY$8,TRANSPOSE('Investment Inc.'!$C16:$D16))</f>
        <v>5.6500000000000002E-2</v>
      </c>
      <c r="FZ24" s="24" cm="1">
        <f t="array" ref="FZ24">SUMPRODUCT(FZ$7:FZ$8,TRANSPOSE('Investment Inc.'!$C16:$D16))</f>
        <v>8.2500000000000004E-2</v>
      </c>
      <c r="GA24" s="24" cm="1">
        <f t="array" ref="GA24">SUMPRODUCT(GA$7:GA$8,TRANSPOSE('Investment Inc.'!$C16:$D16))</f>
        <v>0.10850000000000001</v>
      </c>
      <c r="GB24" s="24" cm="1">
        <f t="array" ref="GB24">SUMPRODUCT(GB$7:GB$8,TRANSPOSE('Investment Inc.'!$C16:$D16))</f>
        <v>6.3E-2</v>
      </c>
      <c r="GC24" s="24" cm="1">
        <f t="array" ref="GC24">SUMPRODUCT(GC$7:GC$8,TRANSPOSE('Investment Inc.'!$C16:$D16))</f>
        <v>0.1215</v>
      </c>
      <c r="GD24" s="24" cm="1">
        <f t="array" ref="GD24">SUMPRODUCT(GD$7:GD$8,TRANSPOSE('Investment Inc.'!$C16:$D16))</f>
        <v>0.14750000000000002</v>
      </c>
      <c r="GE24" s="24" cm="1">
        <f t="array" ref="GE24">SUMPRODUCT(GE$7:GE$8,TRANSPOSE('Investment Inc.'!$C16:$D16))</f>
        <v>0.18</v>
      </c>
      <c r="GF24" s="24" cm="1">
        <f t="array" ref="GF24">SUMPRODUCT(GF$7:GF$8,TRANSPOSE('Investment Inc.'!$C16:$D16))</f>
        <v>5.6500000000000002E-2</v>
      </c>
      <c r="GG24" s="24" cm="1">
        <f t="array" ref="GG24">SUMPRODUCT(GG$7:GG$8,TRANSPOSE('Investment Inc.'!$C16:$D16))</f>
        <v>0.14750000000000002</v>
      </c>
      <c r="GH24" s="24" cm="1">
        <f t="array" ref="GH24">SUMPRODUCT(GH$7:GH$8,TRANSPOSE('Investment Inc.'!$C16:$D16))</f>
        <v>0.11499999999999999</v>
      </c>
      <c r="GI24" s="24" cm="1">
        <f t="array" ref="GI24">SUMPRODUCT(GI$7:GI$8,TRANSPOSE('Investment Inc.'!$C16:$D16))</f>
        <v>8.2500000000000004E-2</v>
      </c>
      <c r="GJ24" s="24" cm="1">
        <f t="array" ref="GJ24">SUMPRODUCT(GJ$7:GJ$8,TRANSPOSE('Investment Inc.'!$C16:$D16))</f>
        <v>0.128</v>
      </c>
      <c r="GK24" s="24" cm="1">
        <f t="array" ref="GK24">SUMPRODUCT(GK$7:GK$8,TRANSPOSE('Investment Inc.'!$C16:$D16))</f>
        <v>0.1605</v>
      </c>
      <c r="GL24" s="24" cm="1">
        <f t="array" ref="GL24">SUMPRODUCT(GL$7:GL$8,TRANSPOSE('Investment Inc.'!$C16:$D16))</f>
        <v>6.3E-2</v>
      </c>
      <c r="GM24" s="24" cm="1">
        <f t="array" ref="GM24">SUMPRODUCT(GM$7:GM$8,TRANSPOSE('Investment Inc.'!$C16:$D16))</f>
        <v>6.9500000000000006E-2</v>
      </c>
      <c r="GN24" s="24" cm="1">
        <f t="array" ref="GN24">SUMPRODUCT(GN$7:GN$8,TRANSPOSE('Investment Inc.'!$C16:$D16))</f>
        <v>7.6000000000000012E-2</v>
      </c>
      <c r="GO24" s="24" cm="1">
        <f t="array" ref="GO24">SUMPRODUCT(GO$7:GO$8,TRANSPOSE('Investment Inc.'!$C16:$D16))</f>
        <v>5.6500000000000002E-2</v>
      </c>
      <c r="GP24" s="24" cm="1">
        <f t="array" ref="GP24">SUMPRODUCT(GP$7:GP$8,TRANSPOSE('Investment Inc.'!$C16:$D16))</f>
        <v>0.13449999999999998</v>
      </c>
      <c r="GQ24" s="24" cm="1">
        <f t="array" ref="GQ24">SUMPRODUCT(GQ$7:GQ$8,TRANSPOSE('Investment Inc.'!$C16:$D16))</f>
        <v>0.14750000000000002</v>
      </c>
      <c r="GR24" s="24" cm="1">
        <f t="array" ref="GR24">SUMPRODUCT(GR$7:GR$8,TRANSPOSE('Investment Inc.'!$C16:$D16))</f>
        <v>0.11499999999999999</v>
      </c>
      <c r="GS24" s="24" cm="1">
        <f t="array" ref="GS24">SUMPRODUCT(GS$7:GS$8,TRANSPOSE('Investment Inc.'!$C16:$D16))</f>
        <v>7.6000000000000012E-2</v>
      </c>
      <c r="GT24" s="24" cm="1">
        <f t="array" ref="GT24">SUMPRODUCT(GT$7:GT$8,TRANSPOSE('Investment Inc.'!$C16:$D16))</f>
        <v>9.5500000000000002E-2</v>
      </c>
      <c r="GU24" s="24" cm="1">
        <f t="array" ref="GU24">SUMPRODUCT(GU$7:GU$8,TRANSPOSE('Investment Inc.'!$C16:$D16))</f>
        <v>5.6500000000000002E-2</v>
      </c>
      <c r="GV24" s="24" cm="1">
        <f t="array" ref="GV24">SUMPRODUCT(GV$7:GV$8,TRANSPOSE('Investment Inc.'!$C16:$D16))</f>
        <v>7.6000000000000012E-2</v>
      </c>
      <c r="GW24" s="24" cm="1">
        <f t="array" ref="GW24">SUMPRODUCT(GW$7:GW$8,TRANSPOSE('Investment Inc.'!$C16:$D16))</f>
        <v>0.18</v>
      </c>
      <c r="GX24" s="24" cm="1">
        <f t="array" ref="GX24">SUMPRODUCT(GX$7:GX$8,TRANSPOSE('Investment Inc.'!$C16:$D16))</f>
        <v>6.9500000000000006E-2</v>
      </c>
      <c r="GY24" s="24" cm="1">
        <f t="array" ref="GY24">SUMPRODUCT(GY$7:GY$8,TRANSPOSE('Investment Inc.'!$C16:$D16))</f>
        <v>7.6000000000000012E-2</v>
      </c>
      <c r="GZ24" s="24" cm="1">
        <f t="array" ref="GZ24">SUMPRODUCT(GZ$7:GZ$8,TRANSPOSE('Investment Inc.'!$C16:$D16))</f>
        <v>7.6000000000000012E-2</v>
      </c>
      <c r="HA24" s="24" cm="1">
        <f t="array" ref="HA24">SUMPRODUCT(HA$7:HA$8,TRANSPOSE('Investment Inc.'!$C16:$D16))</f>
        <v>0.13449999999999998</v>
      </c>
      <c r="HB24" s="24" cm="1">
        <f t="array" ref="HB24">SUMPRODUCT(HB$7:HB$8,TRANSPOSE('Investment Inc.'!$C16:$D16))</f>
        <v>0.13449999999999998</v>
      </c>
      <c r="HC24" s="24" cm="1">
        <f t="array" ref="HC24">SUMPRODUCT(HC$7:HC$8,TRANSPOSE('Investment Inc.'!$C16:$D16))</f>
        <v>0.14750000000000002</v>
      </c>
      <c r="HD24" s="24" cm="1">
        <f t="array" ref="HD24">SUMPRODUCT(HD$7:HD$8,TRANSPOSE('Investment Inc.'!$C16:$D16))</f>
        <v>0.128</v>
      </c>
      <c r="HE24" s="24" cm="1">
        <f t="array" ref="HE24">SUMPRODUCT(HE$7:HE$8,TRANSPOSE('Investment Inc.'!$C16:$D16))</f>
        <v>6.9500000000000006E-2</v>
      </c>
      <c r="HF24" s="24" cm="1">
        <f t="array" ref="HF24">SUMPRODUCT(HF$7:HF$8,TRANSPOSE('Investment Inc.'!$C16:$D16))</f>
        <v>0.10199999999999999</v>
      </c>
      <c r="HG24" s="24" cm="1">
        <f t="array" ref="HG24">SUMPRODUCT(HG$7:HG$8,TRANSPOSE('Investment Inc.'!$C16:$D16))</f>
        <v>0.05</v>
      </c>
      <c r="HH24" s="24" cm="1">
        <f t="array" ref="HH24">SUMPRODUCT(HH$7:HH$8,TRANSPOSE('Investment Inc.'!$C16:$D16))</f>
        <v>0.11499999999999999</v>
      </c>
      <c r="HI24" s="24" cm="1">
        <f t="array" ref="HI24">SUMPRODUCT(HI$7:HI$8,TRANSPOSE('Investment Inc.'!$C16:$D16))</f>
        <v>9.5500000000000002E-2</v>
      </c>
      <c r="HJ24" s="24" cm="1">
        <f t="array" ref="HJ24">SUMPRODUCT(HJ$7:HJ$8,TRANSPOSE('Investment Inc.'!$C16:$D16))</f>
        <v>7.6000000000000012E-2</v>
      </c>
      <c r="HK24" s="24" cm="1">
        <f t="array" ref="HK24">SUMPRODUCT(HK$7:HK$8,TRANSPOSE('Investment Inc.'!$C16:$D16))</f>
        <v>6.3E-2</v>
      </c>
      <c r="HL24" s="24" cm="1">
        <f t="array" ref="HL24">SUMPRODUCT(HL$7:HL$8,TRANSPOSE('Investment Inc.'!$C16:$D16))</f>
        <v>0.10199999999999999</v>
      </c>
      <c r="HM24" s="24" cm="1">
        <f t="array" ref="HM24">SUMPRODUCT(HM$7:HM$8,TRANSPOSE('Investment Inc.'!$C16:$D16))</f>
        <v>0.14100000000000001</v>
      </c>
      <c r="HN24" s="24" cm="1">
        <f t="array" ref="HN24">SUMPRODUCT(HN$7:HN$8,TRANSPOSE('Investment Inc.'!$C16:$D16))</f>
        <v>0.17349999999999999</v>
      </c>
      <c r="HO24" s="24" cm="1">
        <f t="array" ref="HO24">SUMPRODUCT(HO$7:HO$8,TRANSPOSE('Investment Inc.'!$C16:$D16))</f>
        <v>0.10199999999999999</v>
      </c>
      <c r="HP24" s="24" cm="1">
        <f t="array" ref="HP24">SUMPRODUCT(HP$7:HP$8,TRANSPOSE('Investment Inc.'!$C16:$D16))</f>
        <v>0.11499999999999999</v>
      </c>
      <c r="HQ24" s="24" cm="1">
        <f t="array" ref="HQ24">SUMPRODUCT(HQ$7:HQ$8,TRANSPOSE('Investment Inc.'!$C16:$D16))</f>
        <v>5.6500000000000002E-2</v>
      </c>
      <c r="HR24" s="24" cm="1">
        <f t="array" ref="HR24">SUMPRODUCT(HR$7:HR$8,TRANSPOSE('Investment Inc.'!$C16:$D16))</f>
        <v>0.128</v>
      </c>
      <c r="HS24" s="24" cm="1">
        <f t="array" ref="HS24">SUMPRODUCT(HS$7:HS$8,TRANSPOSE('Investment Inc.'!$C16:$D16))</f>
        <v>0.1605</v>
      </c>
      <c r="HT24" s="24" cm="1">
        <f t="array" ref="HT24">SUMPRODUCT(HT$7:HT$8,TRANSPOSE('Investment Inc.'!$C16:$D16))</f>
        <v>0.13449999999999998</v>
      </c>
      <c r="HU24" s="24" cm="1">
        <f t="array" ref="HU24">SUMPRODUCT(HU$7:HU$8,TRANSPOSE('Investment Inc.'!$C16:$D16))</f>
        <v>8.8999999999999996E-2</v>
      </c>
      <c r="HV24" s="24" cm="1">
        <f t="array" ref="HV24">SUMPRODUCT(HV$7:HV$8,TRANSPOSE('Investment Inc.'!$C16:$D16))</f>
        <v>0.14100000000000001</v>
      </c>
      <c r="HW24" s="24" cm="1">
        <f t="array" ref="HW24">SUMPRODUCT(HW$7:HW$8,TRANSPOSE('Investment Inc.'!$C16:$D16))</f>
        <v>0.05</v>
      </c>
      <c r="HX24" s="24" cm="1">
        <f t="array" ref="HX24">SUMPRODUCT(HX$7:HX$8,TRANSPOSE('Investment Inc.'!$C16:$D16))</f>
        <v>6.3E-2</v>
      </c>
      <c r="HY24" s="24" cm="1">
        <f t="array" ref="HY24">SUMPRODUCT(HY$7:HY$8,TRANSPOSE('Investment Inc.'!$C16:$D16))</f>
        <v>9.5500000000000002E-2</v>
      </c>
      <c r="HZ24" s="24" cm="1">
        <f t="array" ref="HZ24">SUMPRODUCT(HZ$7:HZ$8,TRANSPOSE('Investment Inc.'!$C16:$D16))</f>
        <v>0.13449999999999998</v>
      </c>
      <c r="IA24" s="24" cm="1">
        <f t="array" ref="IA24">SUMPRODUCT(IA$7:IA$8,TRANSPOSE('Investment Inc.'!$C16:$D16))</f>
        <v>0.11499999999999999</v>
      </c>
      <c r="IB24" s="24" cm="1">
        <f t="array" ref="IB24">SUMPRODUCT(IB$7:IB$8,TRANSPOSE('Investment Inc.'!$C16:$D16))</f>
        <v>0.10199999999999999</v>
      </c>
      <c r="IC24" s="24" cm="1">
        <f t="array" ref="IC24">SUMPRODUCT(IC$7:IC$8,TRANSPOSE('Investment Inc.'!$C16:$D16))</f>
        <v>8.2500000000000004E-2</v>
      </c>
      <c r="ID24" s="24" cm="1">
        <f t="array" ref="ID24">SUMPRODUCT(ID$7:ID$8,TRANSPOSE('Investment Inc.'!$C16:$D16))</f>
        <v>0.1215</v>
      </c>
      <c r="IE24" s="24" cm="1">
        <f t="array" ref="IE24">SUMPRODUCT(IE$7:IE$8,TRANSPOSE('Investment Inc.'!$C16:$D16))</f>
        <v>0.11499999999999999</v>
      </c>
      <c r="IF24" s="24" cm="1">
        <f t="array" ref="IF24">SUMPRODUCT(IF$7:IF$8,TRANSPOSE('Investment Inc.'!$C16:$D16))</f>
        <v>0.05</v>
      </c>
      <c r="IG24" s="24" cm="1">
        <f t="array" ref="IG24">SUMPRODUCT(IG$7:IG$8,TRANSPOSE('Investment Inc.'!$C16:$D16))</f>
        <v>0.16700000000000001</v>
      </c>
      <c r="IH24" s="24" cm="1">
        <f t="array" ref="IH24">SUMPRODUCT(IH$7:IH$8,TRANSPOSE('Investment Inc.'!$C16:$D16))</f>
        <v>0.05</v>
      </c>
      <c r="II24" s="24" cm="1">
        <f t="array" ref="II24">SUMPRODUCT(II$7:II$8,TRANSPOSE('Investment Inc.'!$C16:$D16))</f>
        <v>0.13449999999999998</v>
      </c>
      <c r="IJ24" s="24" cm="1">
        <f t="array" ref="IJ24">SUMPRODUCT(IJ$7:IJ$8,TRANSPOSE('Investment Inc.'!$C16:$D16))</f>
        <v>0.11499999999999999</v>
      </c>
      <c r="IK24" s="24" cm="1">
        <f t="array" ref="IK24">SUMPRODUCT(IK$7:IK$8,TRANSPOSE('Investment Inc.'!$C16:$D16))</f>
        <v>6.9500000000000006E-2</v>
      </c>
      <c r="IL24" s="24" cm="1">
        <f t="array" ref="IL24">SUMPRODUCT(IL$7:IL$8,TRANSPOSE('Investment Inc.'!$C16:$D16))</f>
        <v>0.17349999999999999</v>
      </c>
      <c r="IM24" s="24" cm="1">
        <f t="array" ref="IM24">SUMPRODUCT(IM$7:IM$8,TRANSPOSE('Investment Inc.'!$C16:$D16))</f>
        <v>0.14750000000000002</v>
      </c>
      <c r="IN24" s="24" cm="1">
        <f t="array" ref="IN24">SUMPRODUCT(IN$7:IN$8,TRANSPOSE('Investment Inc.'!$C16:$D16))</f>
        <v>0.1605</v>
      </c>
      <c r="IO24" s="24" cm="1">
        <f t="array" ref="IO24">SUMPRODUCT(IO$7:IO$8,TRANSPOSE('Investment Inc.'!$C16:$D16))</f>
        <v>0.14100000000000001</v>
      </c>
      <c r="IP24" s="24" cm="1">
        <f t="array" ref="IP24">SUMPRODUCT(IP$7:IP$8,TRANSPOSE('Investment Inc.'!$C16:$D16))</f>
        <v>0.11499999999999999</v>
      </c>
      <c r="IQ24" s="24" cm="1">
        <f t="array" ref="IQ24">SUMPRODUCT(IQ$7:IQ$8,TRANSPOSE('Investment Inc.'!$C16:$D16))</f>
        <v>0.154</v>
      </c>
      <c r="IR24" s="24" cm="1">
        <f t="array" ref="IR24">SUMPRODUCT(IR$7:IR$8,TRANSPOSE('Investment Inc.'!$C16:$D16))</f>
        <v>0.1215</v>
      </c>
    </row>
    <row r="25" spans="1:252" s="7" customFormat="1" ht="15" customHeight="1" x14ac:dyDescent="0.35">
      <c r="A25" s="2"/>
      <c r="B25" s="13">
        <f t="shared" si="0"/>
        <v>2024</v>
      </c>
      <c r="C25" s="24" cm="1">
        <f t="array" ref="C25">SUMPRODUCT(C$7:C$8,TRANSPOSE('Investment Inc.'!$C17:$D17))</f>
        <v>6.8225000000000008E-2</v>
      </c>
      <c r="D25" s="24" cm="1">
        <f t="array" ref="D25">SUMPRODUCT(D$7:D$8,TRANSPOSE('Investment Inc.'!$C17:$D17))</f>
        <v>0.10796249999999999</v>
      </c>
      <c r="E25" s="24" cm="1">
        <f t="array" ref="E25">SUMPRODUCT(E$7:E$8,TRANSPOSE('Investment Inc.'!$C17:$D17))</f>
        <v>8.6287499999999989E-2</v>
      </c>
      <c r="F25" s="24" cm="1">
        <f t="array" ref="F25">SUMPRODUCT(F$7:F$8,TRANSPOSE('Investment Inc.'!$C17:$D17))</f>
        <v>0.12241249999999998</v>
      </c>
      <c r="G25" s="24" cm="1">
        <f t="array" ref="G25">SUMPRODUCT(G$7:G$8,TRANSPOSE('Investment Inc.'!$C17:$D17))</f>
        <v>7.5450000000000003E-2</v>
      </c>
      <c r="H25" s="24" cm="1">
        <f t="array" ref="H25">SUMPRODUCT(H$7:H$8,TRANSPOSE('Investment Inc.'!$C17:$D17))</f>
        <v>0.10434999999999998</v>
      </c>
      <c r="I25" s="24" cm="1">
        <f t="array" ref="I25">SUMPRODUCT(I$7:I$8,TRANSPOSE('Investment Inc.'!$C17:$D17))</f>
        <v>6.1000000000000006E-2</v>
      </c>
      <c r="J25" s="24" cm="1">
        <f t="array" ref="J25">SUMPRODUCT(J$7:J$8,TRANSPOSE('Investment Inc.'!$C17:$D17))</f>
        <v>9.7124999999999989E-2</v>
      </c>
      <c r="K25" s="24" cm="1">
        <f t="array" ref="K25">SUMPRODUCT(K$7:K$8,TRANSPOSE('Investment Inc.'!$C17:$D17))</f>
        <v>7.1837499999999999E-2</v>
      </c>
      <c r="L25" s="24" cm="1">
        <f t="array" ref="L25">SUMPRODUCT(L$7:L$8,TRANSPOSE('Investment Inc.'!$C17:$D17))</f>
        <v>9.3512499999999998E-2</v>
      </c>
      <c r="M25" s="24" cm="1">
        <f t="array" ref="M25">SUMPRODUCT(M$7:M$8,TRANSPOSE('Investment Inc.'!$C17:$D17))</f>
        <v>0.12963749999999996</v>
      </c>
      <c r="N25" s="24" cm="1">
        <f t="array" ref="N25">SUMPRODUCT(N$7:N$8,TRANSPOSE('Investment Inc.'!$C17:$D17))</f>
        <v>0.11879999999999999</v>
      </c>
      <c r="O25" s="24" cm="1">
        <f t="array" ref="O25">SUMPRODUCT(O$7:O$8,TRANSPOSE('Investment Inc.'!$C17:$D17))</f>
        <v>6.4612500000000003E-2</v>
      </c>
      <c r="P25" s="24" cm="1">
        <f t="array" ref="P25">SUMPRODUCT(P$7:P$8,TRANSPOSE('Investment Inc.'!$C17:$D17))</f>
        <v>0.10434999999999998</v>
      </c>
      <c r="Q25" s="24" cm="1">
        <f t="array" ref="Q25">SUMPRODUCT(Q$7:Q$8,TRANSPOSE('Investment Inc.'!$C17:$D17))</f>
        <v>0.10073749999999999</v>
      </c>
      <c r="R25" s="24" cm="1">
        <f t="array" ref="R25">SUMPRODUCT(R$7:R$8,TRANSPOSE('Investment Inc.'!$C17:$D17))</f>
        <v>0.11157499999999998</v>
      </c>
      <c r="S25" s="24" cm="1">
        <f t="array" ref="S25">SUMPRODUCT(S$7:S$8,TRANSPOSE('Investment Inc.'!$C17:$D17))</f>
        <v>8.2674999999999998E-2</v>
      </c>
      <c r="T25" s="24" cm="1">
        <f t="array" ref="T25">SUMPRODUCT(T$7:T$8,TRANSPOSE('Investment Inc.'!$C17:$D17))</f>
        <v>0.11157499999999998</v>
      </c>
      <c r="U25" s="24" cm="1">
        <f t="array" ref="U25">SUMPRODUCT(U$7:U$8,TRANSPOSE('Investment Inc.'!$C17:$D17))</f>
        <v>0.11879999999999999</v>
      </c>
      <c r="V25" s="24" cm="1">
        <f t="array" ref="V25">SUMPRODUCT(V$7:V$8,TRANSPOSE('Investment Inc.'!$C17:$D17))</f>
        <v>6.4612500000000003E-2</v>
      </c>
      <c r="W25" s="24" cm="1">
        <f t="array" ref="W25">SUMPRODUCT(W$7:W$8,TRANSPOSE('Investment Inc.'!$C17:$D17))</f>
        <v>0.11157499999999998</v>
      </c>
      <c r="X25" s="24" cm="1">
        <f t="array" ref="X25">SUMPRODUCT(X$7:X$8,TRANSPOSE('Investment Inc.'!$C17:$D17))</f>
        <v>0.10434999999999998</v>
      </c>
      <c r="Y25" s="24" cm="1">
        <f t="array" ref="Y25">SUMPRODUCT(Y$7:Y$8,TRANSPOSE('Investment Inc.'!$C17:$D17))</f>
        <v>7.9062500000000008E-2</v>
      </c>
      <c r="Z25" s="24" cm="1">
        <f t="array" ref="Z25">SUMPRODUCT(Z$7:Z$8,TRANSPOSE('Investment Inc.'!$C17:$D17))</f>
        <v>7.1837499999999999E-2</v>
      </c>
      <c r="AA25" s="24" cm="1">
        <f t="array" ref="AA25">SUMPRODUCT(AA$7:AA$8,TRANSPOSE('Investment Inc.'!$C17:$D17))</f>
        <v>0.10796249999999999</v>
      </c>
      <c r="AB25" s="24" cm="1">
        <f t="array" ref="AB25">SUMPRODUCT(AB$7:AB$8,TRANSPOSE('Investment Inc.'!$C17:$D17))</f>
        <v>0.10073749999999999</v>
      </c>
      <c r="AC25" s="24" cm="1">
        <f t="array" ref="AC25">SUMPRODUCT(AC$7:AC$8,TRANSPOSE('Investment Inc.'!$C17:$D17))</f>
        <v>9.7124999999999989E-2</v>
      </c>
      <c r="AD25" s="24" cm="1">
        <f t="array" ref="AD25">SUMPRODUCT(AD$7:AD$8,TRANSPOSE('Investment Inc.'!$C17:$D17))</f>
        <v>9.3512499999999998E-2</v>
      </c>
      <c r="AE25" s="24" cm="1">
        <f t="array" ref="AE25">SUMPRODUCT(AE$7:AE$8,TRANSPOSE('Investment Inc.'!$C17:$D17))</f>
        <v>9.3512499999999998E-2</v>
      </c>
      <c r="AF25" s="24" cm="1">
        <f t="array" ref="AF25">SUMPRODUCT(AF$7:AF$8,TRANSPOSE('Investment Inc.'!$C17:$D17))</f>
        <v>0.10434999999999998</v>
      </c>
      <c r="AG25" s="24" cm="1">
        <f t="array" ref="AG25">SUMPRODUCT(AG$7:AG$8,TRANSPOSE('Investment Inc.'!$C17:$D17))</f>
        <v>0.10073749999999999</v>
      </c>
      <c r="AH25" s="24" cm="1">
        <f t="array" ref="AH25">SUMPRODUCT(AH$7:AH$8,TRANSPOSE('Investment Inc.'!$C17:$D17))</f>
        <v>8.2674999999999998E-2</v>
      </c>
      <c r="AI25" s="24" cm="1">
        <f t="array" ref="AI25">SUMPRODUCT(AI$7:AI$8,TRANSPOSE('Investment Inc.'!$C17:$D17))</f>
        <v>0.11157499999999998</v>
      </c>
      <c r="AJ25" s="24" cm="1">
        <f t="array" ref="AJ25">SUMPRODUCT(AJ$7:AJ$8,TRANSPOSE('Investment Inc.'!$C17:$D17))</f>
        <v>0.12241249999999998</v>
      </c>
      <c r="AK25" s="24" cm="1">
        <f t="array" ref="AK25">SUMPRODUCT(AK$7:AK$8,TRANSPOSE('Investment Inc.'!$C17:$D17))</f>
        <v>7.9062500000000008E-2</v>
      </c>
      <c r="AL25" s="24" cm="1">
        <f t="array" ref="AL25">SUMPRODUCT(AL$7:AL$8,TRANSPOSE('Investment Inc.'!$C17:$D17))</f>
        <v>7.5450000000000003E-2</v>
      </c>
      <c r="AM25" s="24" cm="1">
        <f t="array" ref="AM25">SUMPRODUCT(AM$7:AM$8,TRANSPOSE('Investment Inc.'!$C17:$D17))</f>
        <v>9.3512499999999998E-2</v>
      </c>
      <c r="AN25" s="24" cm="1">
        <f t="array" ref="AN25">SUMPRODUCT(AN$7:AN$8,TRANSPOSE('Investment Inc.'!$C17:$D17))</f>
        <v>0.10796249999999999</v>
      </c>
      <c r="AO25" s="24" cm="1">
        <f t="array" ref="AO25">SUMPRODUCT(AO$7:AO$8,TRANSPOSE('Investment Inc.'!$C17:$D17))</f>
        <v>0.11879999999999999</v>
      </c>
      <c r="AP25" s="24" cm="1">
        <f t="array" ref="AP25">SUMPRODUCT(AP$7:AP$8,TRANSPOSE('Investment Inc.'!$C17:$D17))</f>
        <v>0.12241249999999998</v>
      </c>
      <c r="AQ25" s="24" cm="1">
        <f t="array" ref="AQ25">SUMPRODUCT(AQ$7:AQ$8,TRANSPOSE('Investment Inc.'!$C17:$D17))</f>
        <v>0.13324999999999998</v>
      </c>
      <c r="AR25" s="24" cm="1">
        <f t="array" ref="AR25">SUMPRODUCT(AR$7:AR$8,TRANSPOSE('Investment Inc.'!$C17:$D17))</f>
        <v>8.2674999999999998E-2</v>
      </c>
      <c r="AS25" s="24" cm="1">
        <f t="array" ref="AS25">SUMPRODUCT(AS$7:AS$8,TRANSPOSE('Investment Inc.'!$C17:$D17))</f>
        <v>9.7124999999999989E-2</v>
      </c>
      <c r="AT25" s="24" cm="1">
        <f t="array" ref="AT25">SUMPRODUCT(AT$7:AT$8,TRANSPOSE('Investment Inc.'!$C17:$D17))</f>
        <v>0.10073749999999999</v>
      </c>
      <c r="AU25" s="24" cm="1">
        <f t="array" ref="AU25">SUMPRODUCT(AU$7:AU$8,TRANSPOSE('Investment Inc.'!$C17:$D17))</f>
        <v>0.11157499999999998</v>
      </c>
      <c r="AV25" s="24" cm="1">
        <f t="array" ref="AV25">SUMPRODUCT(AV$7:AV$8,TRANSPOSE('Investment Inc.'!$C17:$D17))</f>
        <v>8.6287499999999989E-2</v>
      </c>
      <c r="AW25" s="24" cm="1">
        <f t="array" ref="AW25">SUMPRODUCT(AW$7:AW$8,TRANSPOSE('Investment Inc.'!$C17:$D17))</f>
        <v>0.10434999999999998</v>
      </c>
      <c r="AX25" s="24" cm="1">
        <f t="array" ref="AX25">SUMPRODUCT(AX$7:AX$8,TRANSPOSE('Investment Inc.'!$C17:$D17))</f>
        <v>0.11518749999999998</v>
      </c>
      <c r="AY25" s="24" cm="1">
        <f t="array" ref="AY25">SUMPRODUCT(AY$7:AY$8,TRANSPOSE('Investment Inc.'!$C17:$D17))</f>
        <v>0.11518749999999998</v>
      </c>
      <c r="AZ25" s="24" cm="1">
        <f t="array" ref="AZ25">SUMPRODUCT(AZ$7:AZ$8,TRANSPOSE('Investment Inc.'!$C17:$D17))</f>
        <v>0.11518749999999998</v>
      </c>
      <c r="BA25" s="24" cm="1">
        <f t="array" ref="BA25">SUMPRODUCT(BA$7:BA$8,TRANSPOSE('Investment Inc.'!$C17:$D17))</f>
        <v>0.126025</v>
      </c>
      <c r="BB25" s="24" cm="1">
        <f t="array" ref="BB25">SUMPRODUCT(BB$7:BB$8,TRANSPOSE('Investment Inc.'!$C17:$D17))</f>
        <v>0.126025</v>
      </c>
      <c r="BC25" s="24" cm="1">
        <f t="array" ref="BC25">SUMPRODUCT(BC$7:BC$8,TRANSPOSE('Investment Inc.'!$C17:$D17))</f>
        <v>7.5450000000000003E-2</v>
      </c>
      <c r="BD25" s="24" cm="1">
        <f t="array" ref="BD25">SUMPRODUCT(BD$7:BD$8,TRANSPOSE('Investment Inc.'!$C17:$D17))</f>
        <v>0.11518749999999998</v>
      </c>
      <c r="BE25" s="24" cm="1">
        <f t="array" ref="BE25">SUMPRODUCT(BE$7:BE$8,TRANSPOSE('Investment Inc.'!$C17:$D17))</f>
        <v>6.1000000000000006E-2</v>
      </c>
      <c r="BF25" s="24" cm="1">
        <f t="array" ref="BF25">SUMPRODUCT(BF$7:BF$8,TRANSPOSE('Investment Inc.'!$C17:$D17))</f>
        <v>7.5450000000000003E-2</v>
      </c>
      <c r="BG25" s="24" cm="1">
        <f t="array" ref="BG25">SUMPRODUCT(BG$7:BG$8,TRANSPOSE('Investment Inc.'!$C17:$D17))</f>
        <v>8.9899999999999994E-2</v>
      </c>
      <c r="BH25" s="24" cm="1">
        <f t="array" ref="BH25">SUMPRODUCT(BH$7:BH$8,TRANSPOSE('Investment Inc.'!$C17:$D17))</f>
        <v>0.12963749999999996</v>
      </c>
      <c r="BI25" s="24" cm="1">
        <f t="array" ref="BI25">SUMPRODUCT(BI$7:BI$8,TRANSPOSE('Investment Inc.'!$C17:$D17))</f>
        <v>0.12963749999999996</v>
      </c>
      <c r="BJ25" s="24" cm="1">
        <f t="array" ref="BJ25">SUMPRODUCT(BJ$7:BJ$8,TRANSPOSE('Investment Inc.'!$C17:$D17))</f>
        <v>0.12241249999999998</v>
      </c>
      <c r="BK25" s="24" cm="1">
        <f t="array" ref="BK25">SUMPRODUCT(BK$7:BK$8,TRANSPOSE('Investment Inc.'!$C17:$D17))</f>
        <v>9.3512499999999998E-2</v>
      </c>
      <c r="BL25" s="24" cm="1">
        <f t="array" ref="BL25">SUMPRODUCT(BL$7:BL$8,TRANSPOSE('Investment Inc.'!$C17:$D17))</f>
        <v>8.9899999999999994E-2</v>
      </c>
      <c r="BM25" s="24" cm="1">
        <f t="array" ref="BM25">SUMPRODUCT(BM$7:BM$8,TRANSPOSE('Investment Inc.'!$C17:$D17))</f>
        <v>9.7124999999999989E-2</v>
      </c>
      <c r="BN25" s="24" cm="1">
        <f t="array" ref="BN25">SUMPRODUCT(BN$7:BN$8,TRANSPOSE('Investment Inc.'!$C17:$D17))</f>
        <v>0.10073749999999999</v>
      </c>
      <c r="BO25" s="24" cm="1">
        <f t="array" ref="BO25">SUMPRODUCT(BO$7:BO$8,TRANSPOSE('Investment Inc.'!$C17:$D17))</f>
        <v>8.9899999999999994E-2</v>
      </c>
      <c r="BP25" s="24" cm="1">
        <f t="array" ref="BP25">SUMPRODUCT(BP$7:BP$8,TRANSPOSE('Investment Inc.'!$C17:$D17))</f>
        <v>0.10796249999999999</v>
      </c>
      <c r="BQ25" s="24" cm="1">
        <f t="array" ref="BQ25">SUMPRODUCT(BQ$7:BQ$8,TRANSPOSE('Investment Inc.'!$C17:$D17))</f>
        <v>0.126025</v>
      </c>
      <c r="BR25" s="24" cm="1">
        <f t="array" ref="BR25">SUMPRODUCT(BR$7:BR$8,TRANSPOSE('Investment Inc.'!$C17:$D17))</f>
        <v>0.126025</v>
      </c>
      <c r="BS25" s="24" cm="1">
        <f t="array" ref="BS25">SUMPRODUCT(BS$7:BS$8,TRANSPOSE('Investment Inc.'!$C17:$D17))</f>
        <v>0.10073749999999999</v>
      </c>
      <c r="BT25" s="24" cm="1">
        <f t="array" ref="BT25">SUMPRODUCT(BT$7:BT$8,TRANSPOSE('Investment Inc.'!$C17:$D17))</f>
        <v>0.10796249999999999</v>
      </c>
      <c r="BU25" s="24" cm="1">
        <f t="array" ref="BU25">SUMPRODUCT(BU$7:BU$8,TRANSPOSE('Investment Inc.'!$C17:$D17))</f>
        <v>0.10434999999999998</v>
      </c>
      <c r="BV25" s="24" cm="1">
        <f t="array" ref="BV25">SUMPRODUCT(BV$7:BV$8,TRANSPOSE('Investment Inc.'!$C17:$D17))</f>
        <v>8.9899999999999994E-2</v>
      </c>
      <c r="BW25" s="24" cm="1">
        <f t="array" ref="BW25">SUMPRODUCT(BW$7:BW$8,TRANSPOSE('Investment Inc.'!$C17:$D17))</f>
        <v>6.4612500000000003E-2</v>
      </c>
      <c r="BX25" s="24" cm="1">
        <f t="array" ref="BX25">SUMPRODUCT(BX$7:BX$8,TRANSPOSE('Investment Inc.'!$C17:$D17))</f>
        <v>7.9062500000000008E-2</v>
      </c>
      <c r="BY25" s="24" cm="1">
        <f t="array" ref="BY25">SUMPRODUCT(BY$7:BY$8,TRANSPOSE('Investment Inc.'!$C17:$D17))</f>
        <v>0.10434999999999998</v>
      </c>
      <c r="BZ25" s="24" cm="1">
        <f t="array" ref="BZ25">SUMPRODUCT(BZ$7:BZ$8,TRANSPOSE('Investment Inc.'!$C17:$D17))</f>
        <v>9.7124999999999989E-2</v>
      </c>
      <c r="CA25" s="24" cm="1">
        <f t="array" ref="CA25">SUMPRODUCT(CA$7:CA$8,TRANSPOSE('Investment Inc.'!$C17:$D17))</f>
        <v>0.12241249999999998</v>
      </c>
      <c r="CB25" s="24" cm="1">
        <f t="array" ref="CB25">SUMPRODUCT(CB$7:CB$8,TRANSPOSE('Investment Inc.'!$C17:$D17))</f>
        <v>0.11157499999999998</v>
      </c>
      <c r="CC25" s="24" cm="1">
        <f t="array" ref="CC25">SUMPRODUCT(CC$7:CC$8,TRANSPOSE('Investment Inc.'!$C17:$D17))</f>
        <v>9.3512499999999998E-2</v>
      </c>
      <c r="CD25" s="24" cm="1">
        <f t="array" ref="CD25">SUMPRODUCT(CD$7:CD$8,TRANSPOSE('Investment Inc.'!$C17:$D17))</f>
        <v>7.9062500000000008E-2</v>
      </c>
      <c r="CE25" s="24" cm="1">
        <f t="array" ref="CE25">SUMPRODUCT(CE$7:CE$8,TRANSPOSE('Investment Inc.'!$C17:$D17))</f>
        <v>6.1000000000000006E-2</v>
      </c>
      <c r="CF25" s="24" cm="1">
        <f t="array" ref="CF25">SUMPRODUCT(CF$7:CF$8,TRANSPOSE('Investment Inc.'!$C17:$D17))</f>
        <v>9.3512499999999998E-2</v>
      </c>
      <c r="CG25" s="24" cm="1">
        <f t="array" ref="CG25">SUMPRODUCT(CG$7:CG$8,TRANSPOSE('Investment Inc.'!$C17:$D17))</f>
        <v>7.1837499999999999E-2</v>
      </c>
      <c r="CH25" s="24" cm="1">
        <f t="array" ref="CH25">SUMPRODUCT(CH$7:CH$8,TRANSPOSE('Investment Inc.'!$C17:$D17))</f>
        <v>7.9062500000000008E-2</v>
      </c>
      <c r="CI25" s="24" cm="1">
        <f t="array" ref="CI25">SUMPRODUCT(CI$7:CI$8,TRANSPOSE('Investment Inc.'!$C17:$D17))</f>
        <v>9.3512499999999998E-2</v>
      </c>
      <c r="CJ25" s="24" cm="1">
        <f t="array" ref="CJ25">SUMPRODUCT(CJ$7:CJ$8,TRANSPOSE('Investment Inc.'!$C17:$D17))</f>
        <v>8.9899999999999994E-2</v>
      </c>
      <c r="CK25" s="24" cm="1">
        <f t="array" ref="CK25">SUMPRODUCT(CK$7:CK$8,TRANSPOSE('Investment Inc.'!$C17:$D17))</f>
        <v>6.8225000000000008E-2</v>
      </c>
      <c r="CL25" s="24" cm="1">
        <f t="array" ref="CL25">SUMPRODUCT(CL$7:CL$8,TRANSPOSE('Investment Inc.'!$C17:$D17))</f>
        <v>0.126025</v>
      </c>
      <c r="CM25" s="24" cm="1">
        <f t="array" ref="CM25">SUMPRODUCT(CM$7:CM$8,TRANSPOSE('Investment Inc.'!$C17:$D17))</f>
        <v>0.11879999999999999</v>
      </c>
      <c r="CN25" s="24" cm="1">
        <f t="array" ref="CN25">SUMPRODUCT(CN$7:CN$8,TRANSPOSE('Investment Inc.'!$C17:$D17))</f>
        <v>0.126025</v>
      </c>
      <c r="CO25" s="24" cm="1">
        <f t="array" ref="CO25">SUMPRODUCT(CO$7:CO$8,TRANSPOSE('Investment Inc.'!$C17:$D17))</f>
        <v>0.11879999999999999</v>
      </c>
      <c r="CP25" s="24" cm="1">
        <f t="array" ref="CP25">SUMPRODUCT(CP$7:CP$8,TRANSPOSE('Investment Inc.'!$C17:$D17))</f>
        <v>6.4612500000000003E-2</v>
      </c>
      <c r="CQ25" s="24" cm="1">
        <f t="array" ref="CQ25">SUMPRODUCT(CQ$7:CQ$8,TRANSPOSE('Investment Inc.'!$C17:$D17))</f>
        <v>0.11879999999999999</v>
      </c>
      <c r="CR25" s="24" cm="1">
        <f t="array" ref="CR25">SUMPRODUCT(CR$7:CR$8,TRANSPOSE('Investment Inc.'!$C17:$D17))</f>
        <v>7.5450000000000003E-2</v>
      </c>
      <c r="CS25" s="24" cm="1">
        <f t="array" ref="CS25">SUMPRODUCT(CS$7:CS$8,TRANSPOSE('Investment Inc.'!$C17:$D17))</f>
        <v>8.9899999999999994E-2</v>
      </c>
      <c r="CT25" s="24" cm="1">
        <f t="array" ref="CT25">SUMPRODUCT(CT$7:CT$8,TRANSPOSE('Investment Inc.'!$C17:$D17))</f>
        <v>0.126025</v>
      </c>
      <c r="CU25" s="24" cm="1">
        <f t="array" ref="CU25">SUMPRODUCT(CU$7:CU$8,TRANSPOSE('Investment Inc.'!$C17:$D17))</f>
        <v>9.7124999999999989E-2</v>
      </c>
      <c r="CV25" s="24" cm="1">
        <f t="array" ref="CV25">SUMPRODUCT(CV$7:CV$8,TRANSPOSE('Investment Inc.'!$C17:$D17))</f>
        <v>0.126025</v>
      </c>
      <c r="CW25" s="24" cm="1">
        <f t="array" ref="CW25">SUMPRODUCT(CW$7:CW$8,TRANSPOSE('Investment Inc.'!$C17:$D17))</f>
        <v>9.3512499999999998E-2</v>
      </c>
      <c r="CX25" s="24" cm="1">
        <f t="array" ref="CX25">SUMPRODUCT(CX$7:CX$8,TRANSPOSE('Investment Inc.'!$C17:$D17))</f>
        <v>0.10434999999999998</v>
      </c>
      <c r="CY25" s="24" cm="1">
        <f t="array" ref="CY25">SUMPRODUCT(CY$7:CY$8,TRANSPOSE('Investment Inc.'!$C17:$D17))</f>
        <v>0.11157499999999998</v>
      </c>
      <c r="CZ25" s="24" cm="1">
        <f t="array" ref="CZ25">SUMPRODUCT(CZ$7:CZ$8,TRANSPOSE('Investment Inc.'!$C17:$D17))</f>
        <v>0.10434999999999998</v>
      </c>
      <c r="DA25" s="24" cm="1">
        <f t="array" ref="DA25">SUMPRODUCT(DA$7:DA$8,TRANSPOSE('Investment Inc.'!$C17:$D17))</f>
        <v>8.6287499999999989E-2</v>
      </c>
      <c r="DB25" s="24" cm="1">
        <f t="array" ref="DB25">SUMPRODUCT(DB$7:DB$8,TRANSPOSE('Investment Inc.'!$C17:$D17))</f>
        <v>0.11157499999999998</v>
      </c>
      <c r="DC25" s="24" cm="1">
        <f t="array" ref="DC25">SUMPRODUCT(DC$7:DC$8,TRANSPOSE('Investment Inc.'!$C17:$D17))</f>
        <v>9.3512499999999998E-2</v>
      </c>
      <c r="DD25" s="24" cm="1">
        <f t="array" ref="DD25">SUMPRODUCT(DD$7:DD$8,TRANSPOSE('Investment Inc.'!$C17:$D17))</f>
        <v>7.1837499999999999E-2</v>
      </c>
      <c r="DE25" s="24" cm="1">
        <f t="array" ref="DE25">SUMPRODUCT(DE$7:DE$8,TRANSPOSE('Investment Inc.'!$C17:$D17))</f>
        <v>8.6287499999999989E-2</v>
      </c>
      <c r="DF25" s="24" cm="1">
        <f t="array" ref="DF25">SUMPRODUCT(DF$7:DF$8,TRANSPOSE('Investment Inc.'!$C17:$D17))</f>
        <v>8.9899999999999994E-2</v>
      </c>
      <c r="DG25" s="24" cm="1">
        <f t="array" ref="DG25">SUMPRODUCT(DG$7:DG$8,TRANSPOSE('Investment Inc.'!$C17:$D17))</f>
        <v>0.12963749999999996</v>
      </c>
      <c r="DH25" s="24" cm="1">
        <f t="array" ref="DH25">SUMPRODUCT(DH$7:DH$8,TRANSPOSE('Investment Inc.'!$C17:$D17))</f>
        <v>0.10434999999999998</v>
      </c>
      <c r="DI25" s="24" cm="1">
        <f t="array" ref="DI25">SUMPRODUCT(DI$7:DI$8,TRANSPOSE('Investment Inc.'!$C17:$D17))</f>
        <v>9.7124999999999989E-2</v>
      </c>
      <c r="DJ25" s="24" cm="1">
        <f t="array" ref="DJ25">SUMPRODUCT(DJ$7:DJ$8,TRANSPOSE('Investment Inc.'!$C17:$D17))</f>
        <v>7.9062500000000008E-2</v>
      </c>
      <c r="DK25" s="24" cm="1">
        <f t="array" ref="DK25">SUMPRODUCT(DK$7:DK$8,TRANSPOSE('Investment Inc.'!$C17:$D17))</f>
        <v>0.13324999999999998</v>
      </c>
      <c r="DL25" s="24" cm="1">
        <f t="array" ref="DL25">SUMPRODUCT(DL$7:DL$8,TRANSPOSE('Investment Inc.'!$C17:$D17))</f>
        <v>9.7124999999999989E-2</v>
      </c>
      <c r="DM25" s="24" cm="1">
        <f t="array" ref="DM25">SUMPRODUCT(DM$7:DM$8,TRANSPOSE('Investment Inc.'!$C17:$D17))</f>
        <v>0.11157499999999998</v>
      </c>
      <c r="DN25" s="24" cm="1">
        <f t="array" ref="DN25">SUMPRODUCT(DN$7:DN$8,TRANSPOSE('Investment Inc.'!$C17:$D17))</f>
        <v>7.5450000000000003E-2</v>
      </c>
      <c r="DO25" s="24" cm="1">
        <f t="array" ref="DO25">SUMPRODUCT(DO$7:DO$8,TRANSPOSE('Investment Inc.'!$C17:$D17))</f>
        <v>0.12241249999999998</v>
      </c>
      <c r="DP25" s="24" cm="1">
        <f t="array" ref="DP25">SUMPRODUCT(DP$7:DP$8,TRANSPOSE('Investment Inc.'!$C17:$D17))</f>
        <v>7.5450000000000003E-2</v>
      </c>
      <c r="DQ25" s="24" cm="1">
        <f t="array" ref="DQ25">SUMPRODUCT(DQ$7:DQ$8,TRANSPOSE('Investment Inc.'!$C17:$D17))</f>
        <v>0.12241249999999998</v>
      </c>
      <c r="DR25" s="24" cm="1">
        <f t="array" ref="DR25">SUMPRODUCT(DR$7:DR$8,TRANSPOSE('Investment Inc.'!$C17:$D17))</f>
        <v>6.8225000000000008E-2</v>
      </c>
      <c r="DS25" s="24" cm="1">
        <f t="array" ref="DS25">SUMPRODUCT(DS$7:DS$8,TRANSPOSE('Investment Inc.'!$C17:$D17))</f>
        <v>0.126025</v>
      </c>
      <c r="DT25" s="24" cm="1">
        <f t="array" ref="DT25">SUMPRODUCT(DT$7:DT$8,TRANSPOSE('Investment Inc.'!$C17:$D17))</f>
        <v>8.6287499999999989E-2</v>
      </c>
      <c r="DU25" s="24" cm="1">
        <f t="array" ref="DU25">SUMPRODUCT(DU$7:DU$8,TRANSPOSE('Investment Inc.'!$C17:$D17))</f>
        <v>0.10073749999999999</v>
      </c>
      <c r="DV25" s="24" cm="1">
        <f t="array" ref="DV25">SUMPRODUCT(DV$7:DV$8,TRANSPOSE('Investment Inc.'!$C17:$D17))</f>
        <v>7.1837499999999999E-2</v>
      </c>
      <c r="DW25" s="24" cm="1">
        <f t="array" ref="DW25">SUMPRODUCT(DW$7:DW$8,TRANSPOSE('Investment Inc.'!$C17:$D17))</f>
        <v>9.3512499999999998E-2</v>
      </c>
      <c r="DX25" s="24" cm="1">
        <f t="array" ref="DX25">SUMPRODUCT(DX$7:DX$8,TRANSPOSE('Investment Inc.'!$C17:$D17))</f>
        <v>0.11157499999999998</v>
      </c>
      <c r="DY25" s="24" cm="1">
        <f t="array" ref="DY25">SUMPRODUCT(DY$7:DY$8,TRANSPOSE('Investment Inc.'!$C17:$D17))</f>
        <v>0.10073749999999999</v>
      </c>
      <c r="DZ25" s="24" cm="1">
        <f t="array" ref="DZ25">SUMPRODUCT(DZ$7:DZ$8,TRANSPOSE('Investment Inc.'!$C17:$D17))</f>
        <v>6.4612500000000003E-2</v>
      </c>
      <c r="EA25" s="24" cm="1">
        <f t="array" ref="EA25">SUMPRODUCT(EA$7:EA$8,TRANSPOSE('Investment Inc.'!$C17:$D17))</f>
        <v>0.10073749999999999</v>
      </c>
      <c r="EB25" s="24" cm="1">
        <f t="array" ref="EB25">SUMPRODUCT(EB$7:EB$8,TRANSPOSE('Investment Inc.'!$C17:$D17))</f>
        <v>7.9062500000000008E-2</v>
      </c>
      <c r="EC25" s="24" cm="1">
        <f t="array" ref="EC25">SUMPRODUCT(EC$7:EC$8,TRANSPOSE('Investment Inc.'!$C17:$D17))</f>
        <v>9.7124999999999989E-2</v>
      </c>
      <c r="ED25" s="24" cm="1">
        <f t="array" ref="ED25">SUMPRODUCT(ED$7:ED$8,TRANSPOSE('Investment Inc.'!$C17:$D17))</f>
        <v>0.10073749999999999</v>
      </c>
      <c r="EE25" s="24" cm="1">
        <f t="array" ref="EE25">SUMPRODUCT(EE$7:EE$8,TRANSPOSE('Investment Inc.'!$C17:$D17))</f>
        <v>9.3512499999999998E-2</v>
      </c>
      <c r="EF25" s="24" cm="1">
        <f t="array" ref="EF25">SUMPRODUCT(EF$7:EF$8,TRANSPOSE('Investment Inc.'!$C17:$D17))</f>
        <v>0.10434999999999998</v>
      </c>
      <c r="EG25" s="24" cm="1">
        <f t="array" ref="EG25">SUMPRODUCT(EG$7:EG$8,TRANSPOSE('Investment Inc.'!$C17:$D17))</f>
        <v>0.11879999999999999</v>
      </c>
      <c r="EH25" s="24" cm="1">
        <f t="array" ref="EH25">SUMPRODUCT(EH$7:EH$8,TRANSPOSE('Investment Inc.'!$C17:$D17))</f>
        <v>0.11157499999999998</v>
      </c>
      <c r="EI25" s="24" cm="1">
        <f t="array" ref="EI25">SUMPRODUCT(EI$7:EI$8,TRANSPOSE('Investment Inc.'!$C17:$D17))</f>
        <v>9.7124999999999989E-2</v>
      </c>
      <c r="EJ25" s="24" cm="1">
        <f t="array" ref="EJ25">SUMPRODUCT(EJ$7:EJ$8,TRANSPOSE('Investment Inc.'!$C17:$D17))</f>
        <v>0.10796249999999999</v>
      </c>
      <c r="EK25" s="24" cm="1">
        <f t="array" ref="EK25">SUMPRODUCT(EK$7:EK$8,TRANSPOSE('Investment Inc.'!$C17:$D17))</f>
        <v>8.6287499999999989E-2</v>
      </c>
      <c r="EL25" s="24" cm="1">
        <f t="array" ref="EL25">SUMPRODUCT(EL$7:EL$8,TRANSPOSE('Investment Inc.'!$C17:$D17))</f>
        <v>7.5450000000000003E-2</v>
      </c>
      <c r="EM25" s="24" cm="1">
        <f t="array" ref="EM25">SUMPRODUCT(EM$7:EM$8,TRANSPOSE('Investment Inc.'!$C17:$D17))</f>
        <v>6.8225000000000008E-2</v>
      </c>
      <c r="EN25" s="24" cm="1">
        <f t="array" ref="EN25">SUMPRODUCT(EN$7:EN$8,TRANSPOSE('Investment Inc.'!$C17:$D17))</f>
        <v>0.10434999999999998</v>
      </c>
      <c r="EO25" s="24" cm="1">
        <f t="array" ref="EO25">SUMPRODUCT(EO$7:EO$8,TRANSPOSE('Investment Inc.'!$C17:$D17))</f>
        <v>0.11879999999999999</v>
      </c>
      <c r="EP25" s="24" cm="1">
        <f t="array" ref="EP25">SUMPRODUCT(EP$7:EP$8,TRANSPOSE('Investment Inc.'!$C17:$D17))</f>
        <v>7.9062500000000008E-2</v>
      </c>
      <c r="EQ25" s="24" cm="1">
        <f t="array" ref="EQ25">SUMPRODUCT(EQ$7:EQ$8,TRANSPOSE('Investment Inc.'!$C17:$D17))</f>
        <v>8.6287499999999989E-2</v>
      </c>
      <c r="ER25" s="24" cm="1">
        <f t="array" ref="ER25">SUMPRODUCT(ER$7:ER$8,TRANSPOSE('Investment Inc.'!$C17:$D17))</f>
        <v>0.10796249999999999</v>
      </c>
      <c r="ES25" s="24" cm="1">
        <f t="array" ref="ES25">SUMPRODUCT(ES$7:ES$8,TRANSPOSE('Investment Inc.'!$C17:$D17))</f>
        <v>8.6287499999999989E-2</v>
      </c>
      <c r="ET25" s="24" cm="1">
        <f t="array" ref="ET25">SUMPRODUCT(ET$7:ET$8,TRANSPOSE('Investment Inc.'!$C17:$D17))</f>
        <v>6.4612500000000003E-2</v>
      </c>
      <c r="EU25" s="24" cm="1">
        <f t="array" ref="EU25">SUMPRODUCT(EU$7:EU$8,TRANSPOSE('Investment Inc.'!$C17:$D17))</f>
        <v>6.4612500000000003E-2</v>
      </c>
      <c r="EV25" s="24" cm="1">
        <f t="array" ref="EV25">SUMPRODUCT(EV$7:EV$8,TRANSPOSE('Investment Inc.'!$C17:$D17))</f>
        <v>0.10073749999999999</v>
      </c>
      <c r="EW25" s="24" cm="1">
        <f t="array" ref="EW25">SUMPRODUCT(EW$7:EW$8,TRANSPOSE('Investment Inc.'!$C17:$D17))</f>
        <v>7.5450000000000003E-2</v>
      </c>
      <c r="EX25" s="24" cm="1">
        <f t="array" ref="EX25">SUMPRODUCT(EX$7:EX$8,TRANSPOSE('Investment Inc.'!$C17:$D17))</f>
        <v>9.3512499999999998E-2</v>
      </c>
      <c r="EY25" s="24" cm="1">
        <f t="array" ref="EY25">SUMPRODUCT(EY$7:EY$8,TRANSPOSE('Investment Inc.'!$C17:$D17))</f>
        <v>0.11518749999999998</v>
      </c>
      <c r="EZ25" s="24" cm="1">
        <f t="array" ref="EZ25">SUMPRODUCT(EZ$7:EZ$8,TRANSPOSE('Investment Inc.'!$C17:$D17))</f>
        <v>0.10073749999999999</v>
      </c>
      <c r="FA25" s="24" cm="1">
        <f t="array" ref="FA25">SUMPRODUCT(FA$7:FA$8,TRANSPOSE('Investment Inc.'!$C17:$D17))</f>
        <v>0.10796249999999999</v>
      </c>
      <c r="FB25" s="24" cm="1">
        <f t="array" ref="FB25">SUMPRODUCT(FB$7:FB$8,TRANSPOSE('Investment Inc.'!$C17:$D17))</f>
        <v>8.9899999999999994E-2</v>
      </c>
      <c r="FC25" s="24" cm="1">
        <f t="array" ref="FC25">SUMPRODUCT(FC$7:FC$8,TRANSPOSE('Investment Inc.'!$C17:$D17))</f>
        <v>7.9062500000000008E-2</v>
      </c>
      <c r="FD25" s="24" cm="1">
        <f t="array" ref="FD25">SUMPRODUCT(FD$7:FD$8,TRANSPOSE('Investment Inc.'!$C17:$D17))</f>
        <v>8.2674999999999998E-2</v>
      </c>
      <c r="FE25" s="24" cm="1">
        <f t="array" ref="FE25">SUMPRODUCT(FE$7:FE$8,TRANSPOSE('Investment Inc.'!$C17:$D17))</f>
        <v>8.9899999999999994E-2</v>
      </c>
      <c r="FF25" s="24" cm="1">
        <f t="array" ref="FF25">SUMPRODUCT(FF$7:FF$8,TRANSPOSE('Investment Inc.'!$C17:$D17))</f>
        <v>0.11157499999999998</v>
      </c>
      <c r="FG25" s="24" cm="1">
        <f t="array" ref="FG25">SUMPRODUCT(FG$7:FG$8,TRANSPOSE('Investment Inc.'!$C17:$D17))</f>
        <v>7.1837499999999999E-2</v>
      </c>
      <c r="FH25" s="24" cm="1">
        <f t="array" ref="FH25">SUMPRODUCT(FH$7:FH$8,TRANSPOSE('Investment Inc.'!$C17:$D17))</f>
        <v>8.9899999999999994E-2</v>
      </c>
      <c r="FI25" s="24" cm="1">
        <f t="array" ref="FI25">SUMPRODUCT(FI$7:FI$8,TRANSPOSE('Investment Inc.'!$C17:$D17))</f>
        <v>8.6287499999999989E-2</v>
      </c>
      <c r="FJ25" s="24" cm="1">
        <f t="array" ref="FJ25">SUMPRODUCT(FJ$7:FJ$8,TRANSPOSE('Investment Inc.'!$C17:$D17))</f>
        <v>8.6287499999999989E-2</v>
      </c>
      <c r="FK25" s="24" cm="1">
        <f t="array" ref="FK25">SUMPRODUCT(FK$7:FK$8,TRANSPOSE('Investment Inc.'!$C17:$D17))</f>
        <v>7.9062500000000008E-2</v>
      </c>
      <c r="FL25" s="24" cm="1">
        <f t="array" ref="FL25">SUMPRODUCT(FL$7:FL$8,TRANSPOSE('Investment Inc.'!$C17:$D17))</f>
        <v>9.3512499999999998E-2</v>
      </c>
      <c r="FM25" s="24" cm="1">
        <f t="array" ref="FM25">SUMPRODUCT(FM$7:FM$8,TRANSPOSE('Investment Inc.'!$C17:$D17))</f>
        <v>9.7124999999999989E-2</v>
      </c>
      <c r="FN25" s="24" cm="1">
        <f t="array" ref="FN25">SUMPRODUCT(FN$7:FN$8,TRANSPOSE('Investment Inc.'!$C17:$D17))</f>
        <v>7.9062500000000008E-2</v>
      </c>
      <c r="FO25" s="24" cm="1">
        <f t="array" ref="FO25">SUMPRODUCT(FO$7:FO$8,TRANSPOSE('Investment Inc.'!$C17:$D17))</f>
        <v>0.12241249999999998</v>
      </c>
      <c r="FP25" s="24" cm="1">
        <f t="array" ref="FP25">SUMPRODUCT(FP$7:FP$8,TRANSPOSE('Investment Inc.'!$C17:$D17))</f>
        <v>8.2674999999999998E-2</v>
      </c>
      <c r="FQ25" s="24" cm="1">
        <f t="array" ref="FQ25">SUMPRODUCT(FQ$7:FQ$8,TRANSPOSE('Investment Inc.'!$C17:$D17))</f>
        <v>6.8225000000000008E-2</v>
      </c>
      <c r="FR25" s="24" cm="1">
        <f t="array" ref="FR25">SUMPRODUCT(FR$7:FR$8,TRANSPOSE('Investment Inc.'!$C17:$D17))</f>
        <v>7.9062500000000008E-2</v>
      </c>
      <c r="FS25" s="24" cm="1">
        <f t="array" ref="FS25">SUMPRODUCT(FS$7:FS$8,TRANSPOSE('Investment Inc.'!$C17:$D17))</f>
        <v>0.12963749999999996</v>
      </c>
      <c r="FT25" s="24" cm="1">
        <f t="array" ref="FT25">SUMPRODUCT(FT$7:FT$8,TRANSPOSE('Investment Inc.'!$C17:$D17))</f>
        <v>7.9062500000000008E-2</v>
      </c>
      <c r="FU25" s="24" cm="1">
        <f t="array" ref="FU25">SUMPRODUCT(FU$7:FU$8,TRANSPOSE('Investment Inc.'!$C17:$D17))</f>
        <v>8.9899999999999994E-2</v>
      </c>
      <c r="FV25" s="24" cm="1">
        <f t="array" ref="FV25">SUMPRODUCT(FV$7:FV$8,TRANSPOSE('Investment Inc.'!$C17:$D17))</f>
        <v>0.12963749999999996</v>
      </c>
      <c r="FW25" s="24" cm="1">
        <f t="array" ref="FW25">SUMPRODUCT(FW$7:FW$8,TRANSPOSE('Investment Inc.'!$C17:$D17))</f>
        <v>7.1837499999999999E-2</v>
      </c>
      <c r="FX25" s="24" cm="1">
        <f t="array" ref="FX25">SUMPRODUCT(FX$7:FX$8,TRANSPOSE('Investment Inc.'!$C17:$D17))</f>
        <v>0.11157499999999998</v>
      </c>
      <c r="FY25" s="24" cm="1">
        <f t="array" ref="FY25">SUMPRODUCT(FY$7:FY$8,TRANSPOSE('Investment Inc.'!$C17:$D17))</f>
        <v>6.4612500000000003E-2</v>
      </c>
      <c r="FZ25" s="24" cm="1">
        <f t="array" ref="FZ25">SUMPRODUCT(FZ$7:FZ$8,TRANSPOSE('Investment Inc.'!$C17:$D17))</f>
        <v>7.9062500000000008E-2</v>
      </c>
      <c r="GA25" s="24" cm="1">
        <f t="array" ref="GA25">SUMPRODUCT(GA$7:GA$8,TRANSPOSE('Investment Inc.'!$C17:$D17))</f>
        <v>9.3512499999999998E-2</v>
      </c>
      <c r="GB25" s="24" cm="1">
        <f t="array" ref="GB25">SUMPRODUCT(GB$7:GB$8,TRANSPOSE('Investment Inc.'!$C17:$D17))</f>
        <v>6.8225000000000008E-2</v>
      </c>
      <c r="GC25" s="24" cm="1">
        <f t="array" ref="GC25">SUMPRODUCT(GC$7:GC$8,TRANSPOSE('Investment Inc.'!$C17:$D17))</f>
        <v>0.10073749999999999</v>
      </c>
      <c r="GD25" s="24" cm="1">
        <f t="array" ref="GD25">SUMPRODUCT(GD$7:GD$8,TRANSPOSE('Investment Inc.'!$C17:$D17))</f>
        <v>0.11518749999999998</v>
      </c>
      <c r="GE25" s="24" cm="1">
        <f t="array" ref="GE25">SUMPRODUCT(GE$7:GE$8,TRANSPOSE('Investment Inc.'!$C17:$D17))</f>
        <v>0.13324999999999998</v>
      </c>
      <c r="GF25" s="24" cm="1">
        <f t="array" ref="GF25">SUMPRODUCT(GF$7:GF$8,TRANSPOSE('Investment Inc.'!$C17:$D17))</f>
        <v>6.4612500000000003E-2</v>
      </c>
      <c r="GG25" s="24" cm="1">
        <f t="array" ref="GG25">SUMPRODUCT(GG$7:GG$8,TRANSPOSE('Investment Inc.'!$C17:$D17))</f>
        <v>0.11518749999999998</v>
      </c>
      <c r="GH25" s="24" cm="1">
        <f t="array" ref="GH25">SUMPRODUCT(GH$7:GH$8,TRANSPOSE('Investment Inc.'!$C17:$D17))</f>
        <v>9.7124999999999989E-2</v>
      </c>
      <c r="GI25" s="24" cm="1">
        <f t="array" ref="GI25">SUMPRODUCT(GI$7:GI$8,TRANSPOSE('Investment Inc.'!$C17:$D17))</f>
        <v>7.9062500000000008E-2</v>
      </c>
      <c r="GJ25" s="24" cm="1">
        <f t="array" ref="GJ25">SUMPRODUCT(GJ$7:GJ$8,TRANSPOSE('Investment Inc.'!$C17:$D17))</f>
        <v>0.10434999999999998</v>
      </c>
      <c r="GK25" s="24" cm="1">
        <f t="array" ref="GK25">SUMPRODUCT(GK$7:GK$8,TRANSPOSE('Investment Inc.'!$C17:$D17))</f>
        <v>0.12241249999999998</v>
      </c>
      <c r="GL25" s="24" cm="1">
        <f t="array" ref="GL25">SUMPRODUCT(GL$7:GL$8,TRANSPOSE('Investment Inc.'!$C17:$D17))</f>
        <v>6.8225000000000008E-2</v>
      </c>
      <c r="GM25" s="24" cm="1">
        <f t="array" ref="GM25">SUMPRODUCT(GM$7:GM$8,TRANSPOSE('Investment Inc.'!$C17:$D17))</f>
        <v>7.1837499999999999E-2</v>
      </c>
      <c r="GN25" s="24" cm="1">
        <f t="array" ref="GN25">SUMPRODUCT(GN$7:GN$8,TRANSPOSE('Investment Inc.'!$C17:$D17))</f>
        <v>7.5450000000000003E-2</v>
      </c>
      <c r="GO25" s="24" cm="1">
        <f t="array" ref="GO25">SUMPRODUCT(GO$7:GO$8,TRANSPOSE('Investment Inc.'!$C17:$D17))</f>
        <v>6.4612500000000003E-2</v>
      </c>
      <c r="GP25" s="24" cm="1">
        <f t="array" ref="GP25">SUMPRODUCT(GP$7:GP$8,TRANSPOSE('Investment Inc.'!$C17:$D17))</f>
        <v>0.10796249999999999</v>
      </c>
      <c r="GQ25" s="24" cm="1">
        <f t="array" ref="GQ25">SUMPRODUCT(GQ$7:GQ$8,TRANSPOSE('Investment Inc.'!$C17:$D17))</f>
        <v>0.11518749999999998</v>
      </c>
      <c r="GR25" s="24" cm="1">
        <f t="array" ref="GR25">SUMPRODUCT(GR$7:GR$8,TRANSPOSE('Investment Inc.'!$C17:$D17))</f>
        <v>9.7124999999999989E-2</v>
      </c>
      <c r="GS25" s="24" cm="1">
        <f t="array" ref="GS25">SUMPRODUCT(GS$7:GS$8,TRANSPOSE('Investment Inc.'!$C17:$D17))</f>
        <v>7.5450000000000003E-2</v>
      </c>
      <c r="GT25" s="24" cm="1">
        <f t="array" ref="GT25">SUMPRODUCT(GT$7:GT$8,TRANSPOSE('Investment Inc.'!$C17:$D17))</f>
        <v>8.6287499999999989E-2</v>
      </c>
      <c r="GU25" s="24" cm="1">
        <f t="array" ref="GU25">SUMPRODUCT(GU$7:GU$8,TRANSPOSE('Investment Inc.'!$C17:$D17))</f>
        <v>6.4612500000000003E-2</v>
      </c>
      <c r="GV25" s="24" cm="1">
        <f t="array" ref="GV25">SUMPRODUCT(GV$7:GV$8,TRANSPOSE('Investment Inc.'!$C17:$D17))</f>
        <v>7.5450000000000003E-2</v>
      </c>
      <c r="GW25" s="24" cm="1">
        <f t="array" ref="GW25">SUMPRODUCT(GW$7:GW$8,TRANSPOSE('Investment Inc.'!$C17:$D17))</f>
        <v>0.13324999999999998</v>
      </c>
      <c r="GX25" s="24" cm="1">
        <f t="array" ref="GX25">SUMPRODUCT(GX$7:GX$8,TRANSPOSE('Investment Inc.'!$C17:$D17))</f>
        <v>7.1837499999999999E-2</v>
      </c>
      <c r="GY25" s="24" cm="1">
        <f t="array" ref="GY25">SUMPRODUCT(GY$7:GY$8,TRANSPOSE('Investment Inc.'!$C17:$D17))</f>
        <v>7.5450000000000003E-2</v>
      </c>
      <c r="GZ25" s="24" cm="1">
        <f t="array" ref="GZ25">SUMPRODUCT(GZ$7:GZ$8,TRANSPOSE('Investment Inc.'!$C17:$D17))</f>
        <v>7.5450000000000003E-2</v>
      </c>
      <c r="HA25" s="24" cm="1">
        <f t="array" ref="HA25">SUMPRODUCT(HA$7:HA$8,TRANSPOSE('Investment Inc.'!$C17:$D17))</f>
        <v>0.10796249999999999</v>
      </c>
      <c r="HB25" s="24" cm="1">
        <f t="array" ref="HB25">SUMPRODUCT(HB$7:HB$8,TRANSPOSE('Investment Inc.'!$C17:$D17))</f>
        <v>0.10796249999999999</v>
      </c>
      <c r="HC25" s="24" cm="1">
        <f t="array" ref="HC25">SUMPRODUCT(HC$7:HC$8,TRANSPOSE('Investment Inc.'!$C17:$D17))</f>
        <v>0.11518749999999998</v>
      </c>
      <c r="HD25" s="24" cm="1">
        <f t="array" ref="HD25">SUMPRODUCT(HD$7:HD$8,TRANSPOSE('Investment Inc.'!$C17:$D17))</f>
        <v>0.10434999999999998</v>
      </c>
      <c r="HE25" s="24" cm="1">
        <f t="array" ref="HE25">SUMPRODUCT(HE$7:HE$8,TRANSPOSE('Investment Inc.'!$C17:$D17))</f>
        <v>7.1837499999999999E-2</v>
      </c>
      <c r="HF25" s="24" cm="1">
        <f t="array" ref="HF25">SUMPRODUCT(HF$7:HF$8,TRANSPOSE('Investment Inc.'!$C17:$D17))</f>
        <v>8.9899999999999994E-2</v>
      </c>
      <c r="HG25" s="24" cm="1">
        <f t="array" ref="HG25">SUMPRODUCT(HG$7:HG$8,TRANSPOSE('Investment Inc.'!$C17:$D17))</f>
        <v>6.1000000000000006E-2</v>
      </c>
      <c r="HH25" s="24" cm="1">
        <f t="array" ref="HH25">SUMPRODUCT(HH$7:HH$8,TRANSPOSE('Investment Inc.'!$C17:$D17))</f>
        <v>9.7124999999999989E-2</v>
      </c>
      <c r="HI25" s="24" cm="1">
        <f t="array" ref="HI25">SUMPRODUCT(HI$7:HI$8,TRANSPOSE('Investment Inc.'!$C17:$D17))</f>
        <v>8.6287499999999989E-2</v>
      </c>
      <c r="HJ25" s="24" cm="1">
        <f t="array" ref="HJ25">SUMPRODUCT(HJ$7:HJ$8,TRANSPOSE('Investment Inc.'!$C17:$D17))</f>
        <v>7.5450000000000003E-2</v>
      </c>
      <c r="HK25" s="24" cm="1">
        <f t="array" ref="HK25">SUMPRODUCT(HK$7:HK$8,TRANSPOSE('Investment Inc.'!$C17:$D17))</f>
        <v>6.8225000000000008E-2</v>
      </c>
      <c r="HL25" s="24" cm="1">
        <f t="array" ref="HL25">SUMPRODUCT(HL$7:HL$8,TRANSPOSE('Investment Inc.'!$C17:$D17))</f>
        <v>8.9899999999999994E-2</v>
      </c>
      <c r="HM25" s="24" cm="1">
        <f t="array" ref="HM25">SUMPRODUCT(HM$7:HM$8,TRANSPOSE('Investment Inc.'!$C17:$D17))</f>
        <v>0.11157499999999998</v>
      </c>
      <c r="HN25" s="24" cm="1">
        <f t="array" ref="HN25">SUMPRODUCT(HN$7:HN$8,TRANSPOSE('Investment Inc.'!$C17:$D17))</f>
        <v>0.12963749999999996</v>
      </c>
      <c r="HO25" s="24" cm="1">
        <f t="array" ref="HO25">SUMPRODUCT(HO$7:HO$8,TRANSPOSE('Investment Inc.'!$C17:$D17))</f>
        <v>8.9899999999999994E-2</v>
      </c>
      <c r="HP25" s="24" cm="1">
        <f t="array" ref="HP25">SUMPRODUCT(HP$7:HP$8,TRANSPOSE('Investment Inc.'!$C17:$D17))</f>
        <v>9.7124999999999989E-2</v>
      </c>
      <c r="HQ25" s="24" cm="1">
        <f t="array" ref="HQ25">SUMPRODUCT(HQ$7:HQ$8,TRANSPOSE('Investment Inc.'!$C17:$D17))</f>
        <v>6.4612500000000003E-2</v>
      </c>
      <c r="HR25" s="24" cm="1">
        <f t="array" ref="HR25">SUMPRODUCT(HR$7:HR$8,TRANSPOSE('Investment Inc.'!$C17:$D17))</f>
        <v>0.10434999999999998</v>
      </c>
      <c r="HS25" s="24" cm="1">
        <f t="array" ref="HS25">SUMPRODUCT(HS$7:HS$8,TRANSPOSE('Investment Inc.'!$C17:$D17))</f>
        <v>0.12241249999999998</v>
      </c>
      <c r="HT25" s="24" cm="1">
        <f t="array" ref="HT25">SUMPRODUCT(HT$7:HT$8,TRANSPOSE('Investment Inc.'!$C17:$D17))</f>
        <v>0.10796249999999999</v>
      </c>
      <c r="HU25" s="24" cm="1">
        <f t="array" ref="HU25">SUMPRODUCT(HU$7:HU$8,TRANSPOSE('Investment Inc.'!$C17:$D17))</f>
        <v>8.2674999999999998E-2</v>
      </c>
      <c r="HV25" s="24" cm="1">
        <f t="array" ref="HV25">SUMPRODUCT(HV$7:HV$8,TRANSPOSE('Investment Inc.'!$C17:$D17))</f>
        <v>0.11157499999999998</v>
      </c>
      <c r="HW25" s="24" cm="1">
        <f t="array" ref="HW25">SUMPRODUCT(HW$7:HW$8,TRANSPOSE('Investment Inc.'!$C17:$D17))</f>
        <v>6.1000000000000006E-2</v>
      </c>
      <c r="HX25" s="24" cm="1">
        <f t="array" ref="HX25">SUMPRODUCT(HX$7:HX$8,TRANSPOSE('Investment Inc.'!$C17:$D17))</f>
        <v>6.8225000000000008E-2</v>
      </c>
      <c r="HY25" s="24" cm="1">
        <f t="array" ref="HY25">SUMPRODUCT(HY$7:HY$8,TRANSPOSE('Investment Inc.'!$C17:$D17))</f>
        <v>8.6287499999999989E-2</v>
      </c>
      <c r="HZ25" s="24" cm="1">
        <f t="array" ref="HZ25">SUMPRODUCT(HZ$7:HZ$8,TRANSPOSE('Investment Inc.'!$C17:$D17))</f>
        <v>0.10796249999999999</v>
      </c>
      <c r="IA25" s="24" cm="1">
        <f t="array" ref="IA25">SUMPRODUCT(IA$7:IA$8,TRANSPOSE('Investment Inc.'!$C17:$D17))</f>
        <v>9.7124999999999989E-2</v>
      </c>
      <c r="IB25" s="24" cm="1">
        <f t="array" ref="IB25">SUMPRODUCT(IB$7:IB$8,TRANSPOSE('Investment Inc.'!$C17:$D17))</f>
        <v>8.9899999999999994E-2</v>
      </c>
      <c r="IC25" s="24" cm="1">
        <f t="array" ref="IC25">SUMPRODUCT(IC$7:IC$8,TRANSPOSE('Investment Inc.'!$C17:$D17))</f>
        <v>7.9062500000000008E-2</v>
      </c>
      <c r="ID25" s="24" cm="1">
        <f t="array" ref="ID25">SUMPRODUCT(ID$7:ID$8,TRANSPOSE('Investment Inc.'!$C17:$D17))</f>
        <v>0.10073749999999999</v>
      </c>
      <c r="IE25" s="24" cm="1">
        <f t="array" ref="IE25">SUMPRODUCT(IE$7:IE$8,TRANSPOSE('Investment Inc.'!$C17:$D17))</f>
        <v>9.7124999999999989E-2</v>
      </c>
      <c r="IF25" s="24" cm="1">
        <f t="array" ref="IF25">SUMPRODUCT(IF$7:IF$8,TRANSPOSE('Investment Inc.'!$C17:$D17))</f>
        <v>6.1000000000000006E-2</v>
      </c>
      <c r="IG25" s="24" cm="1">
        <f t="array" ref="IG25">SUMPRODUCT(IG$7:IG$8,TRANSPOSE('Investment Inc.'!$C17:$D17))</f>
        <v>0.126025</v>
      </c>
      <c r="IH25" s="24" cm="1">
        <f t="array" ref="IH25">SUMPRODUCT(IH$7:IH$8,TRANSPOSE('Investment Inc.'!$C17:$D17))</f>
        <v>6.1000000000000006E-2</v>
      </c>
      <c r="II25" s="24" cm="1">
        <f t="array" ref="II25">SUMPRODUCT(II$7:II$8,TRANSPOSE('Investment Inc.'!$C17:$D17))</f>
        <v>0.10796249999999999</v>
      </c>
      <c r="IJ25" s="24" cm="1">
        <f t="array" ref="IJ25">SUMPRODUCT(IJ$7:IJ$8,TRANSPOSE('Investment Inc.'!$C17:$D17))</f>
        <v>9.7124999999999989E-2</v>
      </c>
      <c r="IK25" s="24" cm="1">
        <f t="array" ref="IK25">SUMPRODUCT(IK$7:IK$8,TRANSPOSE('Investment Inc.'!$C17:$D17))</f>
        <v>7.1837499999999999E-2</v>
      </c>
      <c r="IL25" s="24" cm="1">
        <f t="array" ref="IL25">SUMPRODUCT(IL$7:IL$8,TRANSPOSE('Investment Inc.'!$C17:$D17))</f>
        <v>0.12963749999999996</v>
      </c>
      <c r="IM25" s="24" cm="1">
        <f t="array" ref="IM25">SUMPRODUCT(IM$7:IM$8,TRANSPOSE('Investment Inc.'!$C17:$D17))</f>
        <v>0.11518749999999998</v>
      </c>
      <c r="IN25" s="24" cm="1">
        <f t="array" ref="IN25">SUMPRODUCT(IN$7:IN$8,TRANSPOSE('Investment Inc.'!$C17:$D17))</f>
        <v>0.12241249999999998</v>
      </c>
      <c r="IO25" s="24" cm="1">
        <f t="array" ref="IO25">SUMPRODUCT(IO$7:IO$8,TRANSPOSE('Investment Inc.'!$C17:$D17))</f>
        <v>0.11157499999999998</v>
      </c>
      <c r="IP25" s="24" cm="1">
        <f t="array" ref="IP25">SUMPRODUCT(IP$7:IP$8,TRANSPOSE('Investment Inc.'!$C17:$D17))</f>
        <v>9.7124999999999989E-2</v>
      </c>
      <c r="IQ25" s="24" cm="1">
        <f t="array" ref="IQ25">SUMPRODUCT(IQ$7:IQ$8,TRANSPOSE('Investment Inc.'!$C17:$D17))</f>
        <v>0.11879999999999999</v>
      </c>
      <c r="IR25" s="24" cm="1">
        <f t="array" ref="IR25">SUMPRODUCT(IR$7:IR$8,TRANSPOSE('Investment Inc.'!$C17:$D17))</f>
        <v>0.10073749999999999</v>
      </c>
    </row>
    <row r="26" spans="1:252" s="7" customFormat="1" ht="15" customHeight="1" x14ac:dyDescent="0.35">
      <c r="A26" s="2"/>
      <c r="B26" s="13">
        <f t="shared" si="0"/>
        <v>2025</v>
      </c>
      <c r="C26" s="24" cm="1">
        <f t="array" ref="C26">SUMPRODUCT(C$7:C$8,TRANSPOSE('Investment Inc.'!$C18:$D18))</f>
        <v>6.5046875000000018E-2</v>
      </c>
      <c r="D26" s="24" cm="1">
        <f t="array" ref="D26">SUMPRODUCT(D$7:D$8,TRANSPOSE('Investment Inc.'!$C18:$D18))</f>
        <v>0.1032546875</v>
      </c>
      <c r="E26" s="24" cm="1">
        <f t="array" ref="E26">SUMPRODUCT(E$7:E$8,TRANSPOSE('Investment Inc.'!$C18:$D18))</f>
        <v>8.2414062499999996E-2</v>
      </c>
      <c r="F26" s="24" cm="1">
        <f t="array" ref="F26">SUMPRODUCT(F$7:F$8,TRANSPOSE('Investment Inc.'!$C18:$D18))</f>
        <v>0.11714843749999998</v>
      </c>
      <c r="G26" s="24" cm="1">
        <f t="array" ref="G26">SUMPRODUCT(G$7:G$8,TRANSPOSE('Investment Inc.'!$C18:$D18))</f>
        <v>7.1993750000000023E-2</v>
      </c>
      <c r="H26" s="24" cm="1">
        <f t="array" ref="H26">SUMPRODUCT(H$7:H$8,TRANSPOSE('Investment Inc.'!$C18:$D18))</f>
        <v>9.9781250000000002E-2</v>
      </c>
      <c r="I26" s="24" cm="1">
        <f t="array" ref="I26">SUMPRODUCT(I$7:I$8,TRANSPOSE('Investment Inc.'!$C18:$D18))</f>
        <v>5.810000000000002E-2</v>
      </c>
      <c r="J26" s="24" cm="1">
        <f t="array" ref="J26">SUMPRODUCT(J$7:J$8,TRANSPOSE('Investment Inc.'!$C18:$D18))</f>
        <v>9.2834374999999997E-2</v>
      </c>
      <c r="K26" s="24" cm="1">
        <f t="array" ref="K26">SUMPRODUCT(K$7:K$8,TRANSPOSE('Investment Inc.'!$C18:$D18))</f>
        <v>6.8520312500000014E-2</v>
      </c>
      <c r="L26" s="24" cm="1">
        <f t="array" ref="L26">SUMPRODUCT(L$7:L$8,TRANSPOSE('Investment Inc.'!$C18:$D18))</f>
        <v>8.9360937500000001E-2</v>
      </c>
      <c r="M26" s="24" cm="1">
        <f t="array" ref="M26">SUMPRODUCT(M$7:M$8,TRANSPOSE('Investment Inc.'!$C18:$D18))</f>
        <v>0.12409531249999999</v>
      </c>
      <c r="N26" s="24" cm="1">
        <f t="array" ref="N26">SUMPRODUCT(N$7:N$8,TRANSPOSE('Investment Inc.'!$C18:$D18))</f>
        <v>0.113675</v>
      </c>
      <c r="O26" s="24" cm="1">
        <f t="array" ref="O26">SUMPRODUCT(O$7:O$8,TRANSPOSE('Investment Inc.'!$C18:$D18))</f>
        <v>6.1573437500000015E-2</v>
      </c>
      <c r="P26" s="24" cm="1">
        <f t="array" ref="P26">SUMPRODUCT(P$7:P$8,TRANSPOSE('Investment Inc.'!$C18:$D18))</f>
        <v>9.9781250000000002E-2</v>
      </c>
      <c r="Q26" s="24" cm="1">
        <f t="array" ref="Q26">SUMPRODUCT(Q$7:Q$8,TRANSPOSE('Investment Inc.'!$C18:$D18))</f>
        <v>9.6307812499999992E-2</v>
      </c>
      <c r="R26" s="24" cm="1">
        <f t="array" ref="R26">SUMPRODUCT(R$7:R$8,TRANSPOSE('Investment Inc.'!$C18:$D18))</f>
        <v>0.10672812499999998</v>
      </c>
      <c r="S26" s="24" cm="1">
        <f t="array" ref="S26">SUMPRODUCT(S$7:S$8,TRANSPOSE('Investment Inc.'!$C18:$D18))</f>
        <v>7.8940625000000014E-2</v>
      </c>
      <c r="T26" s="24" cm="1">
        <f t="array" ref="T26">SUMPRODUCT(T$7:T$8,TRANSPOSE('Investment Inc.'!$C18:$D18))</f>
        <v>0.10672812499999998</v>
      </c>
      <c r="U26" s="24" cm="1">
        <f t="array" ref="U26">SUMPRODUCT(U$7:U$8,TRANSPOSE('Investment Inc.'!$C18:$D18))</f>
        <v>0.113675</v>
      </c>
      <c r="V26" s="24" cm="1">
        <f t="array" ref="V26">SUMPRODUCT(V$7:V$8,TRANSPOSE('Investment Inc.'!$C18:$D18))</f>
        <v>6.1573437500000015E-2</v>
      </c>
      <c r="W26" s="24" cm="1">
        <f t="array" ref="W26">SUMPRODUCT(W$7:W$8,TRANSPOSE('Investment Inc.'!$C18:$D18))</f>
        <v>0.10672812499999998</v>
      </c>
      <c r="X26" s="24" cm="1">
        <f t="array" ref="X26">SUMPRODUCT(X$7:X$8,TRANSPOSE('Investment Inc.'!$C18:$D18))</f>
        <v>9.9781250000000002E-2</v>
      </c>
      <c r="Y26" s="24" cm="1">
        <f t="array" ref="Y26">SUMPRODUCT(Y$7:Y$8,TRANSPOSE('Investment Inc.'!$C18:$D18))</f>
        <v>7.5467187500000005E-2</v>
      </c>
      <c r="Z26" s="24" cm="1">
        <f t="array" ref="Z26">SUMPRODUCT(Z$7:Z$8,TRANSPOSE('Investment Inc.'!$C18:$D18))</f>
        <v>6.8520312500000014E-2</v>
      </c>
      <c r="AA26" s="24" cm="1">
        <f t="array" ref="AA26">SUMPRODUCT(AA$7:AA$8,TRANSPOSE('Investment Inc.'!$C18:$D18))</f>
        <v>0.1032546875</v>
      </c>
      <c r="AB26" s="24" cm="1">
        <f t="array" ref="AB26">SUMPRODUCT(AB$7:AB$8,TRANSPOSE('Investment Inc.'!$C18:$D18))</f>
        <v>9.6307812499999992E-2</v>
      </c>
      <c r="AC26" s="24" cm="1">
        <f t="array" ref="AC26">SUMPRODUCT(AC$7:AC$8,TRANSPOSE('Investment Inc.'!$C18:$D18))</f>
        <v>9.2834374999999997E-2</v>
      </c>
      <c r="AD26" s="24" cm="1">
        <f t="array" ref="AD26">SUMPRODUCT(AD$7:AD$8,TRANSPOSE('Investment Inc.'!$C18:$D18))</f>
        <v>8.9360937500000001E-2</v>
      </c>
      <c r="AE26" s="24" cm="1">
        <f t="array" ref="AE26">SUMPRODUCT(AE$7:AE$8,TRANSPOSE('Investment Inc.'!$C18:$D18))</f>
        <v>8.9360937500000001E-2</v>
      </c>
      <c r="AF26" s="24" cm="1">
        <f t="array" ref="AF26">SUMPRODUCT(AF$7:AF$8,TRANSPOSE('Investment Inc.'!$C18:$D18))</f>
        <v>9.9781250000000002E-2</v>
      </c>
      <c r="AG26" s="24" cm="1">
        <f t="array" ref="AG26">SUMPRODUCT(AG$7:AG$8,TRANSPOSE('Investment Inc.'!$C18:$D18))</f>
        <v>9.6307812499999992E-2</v>
      </c>
      <c r="AH26" s="24" cm="1">
        <f t="array" ref="AH26">SUMPRODUCT(AH$7:AH$8,TRANSPOSE('Investment Inc.'!$C18:$D18))</f>
        <v>7.8940625000000014E-2</v>
      </c>
      <c r="AI26" s="24" cm="1">
        <f t="array" ref="AI26">SUMPRODUCT(AI$7:AI$8,TRANSPOSE('Investment Inc.'!$C18:$D18))</f>
        <v>0.10672812499999998</v>
      </c>
      <c r="AJ26" s="24" cm="1">
        <f t="array" ref="AJ26">SUMPRODUCT(AJ$7:AJ$8,TRANSPOSE('Investment Inc.'!$C18:$D18))</f>
        <v>0.11714843749999998</v>
      </c>
      <c r="AK26" s="24" cm="1">
        <f t="array" ref="AK26">SUMPRODUCT(AK$7:AK$8,TRANSPOSE('Investment Inc.'!$C18:$D18))</f>
        <v>7.5467187500000005E-2</v>
      </c>
      <c r="AL26" s="24" cm="1">
        <f t="array" ref="AL26">SUMPRODUCT(AL$7:AL$8,TRANSPOSE('Investment Inc.'!$C18:$D18))</f>
        <v>7.1993750000000023E-2</v>
      </c>
      <c r="AM26" s="24" cm="1">
        <f t="array" ref="AM26">SUMPRODUCT(AM$7:AM$8,TRANSPOSE('Investment Inc.'!$C18:$D18))</f>
        <v>8.9360937500000001E-2</v>
      </c>
      <c r="AN26" s="24" cm="1">
        <f t="array" ref="AN26">SUMPRODUCT(AN$7:AN$8,TRANSPOSE('Investment Inc.'!$C18:$D18))</f>
        <v>0.1032546875</v>
      </c>
      <c r="AO26" s="24" cm="1">
        <f t="array" ref="AO26">SUMPRODUCT(AO$7:AO$8,TRANSPOSE('Investment Inc.'!$C18:$D18))</f>
        <v>0.113675</v>
      </c>
      <c r="AP26" s="24" cm="1">
        <f t="array" ref="AP26">SUMPRODUCT(AP$7:AP$8,TRANSPOSE('Investment Inc.'!$C18:$D18))</f>
        <v>0.11714843749999998</v>
      </c>
      <c r="AQ26" s="24" cm="1">
        <f t="array" ref="AQ26">SUMPRODUCT(AQ$7:AQ$8,TRANSPOSE('Investment Inc.'!$C18:$D18))</f>
        <v>0.12756874999999998</v>
      </c>
      <c r="AR26" s="24" cm="1">
        <f t="array" ref="AR26">SUMPRODUCT(AR$7:AR$8,TRANSPOSE('Investment Inc.'!$C18:$D18))</f>
        <v>7.8940625000000014E-2</v>
      </c>
      <c r="AS26" s="24" cm="1">
        <f t="array" ref="AS26">SUMPRODUCT(AS$7:AS$8,TRANSPOSE('Investment Inc.'!$C18:$D18))</f>
        <v>9.2834374999999997E-2</v>
      </c>
      <c r="AT26" s="24" cm="1">
        <f t="array" ref="AT26">SUMPRODUCT(AT$7:AT$8,TRANSPOSE('Investment Inc.'!$C18:$D18))</f>
        <v>9.6307812499999992E-2</v>
      </c>
      <c r="AU26" s="24" cm="1">
        <f t="array" ref="AU26">SUMPRODUCT(AU$7:AU$8,TRANSPOSE('Investment Inc.'!$C18:$D18))</f>
        <v>0.10672812499999998</v>
      </c>
      <c r="AV26" s="24" cm="1">
        <f t="array" ref="AV26">SUMPRODUCT(AV$7:AV$8,TRANSPOSE('Investment Inc.'!$C18:$D18))</f>
        <v>8.2414062499999996E-2</v>
      </c>
      <c r="AW26" s="24" cm="1">
        <f t="array" ref="AW26">SUMPRODUCT(AW$7:AW$8,TRANSPOSE('Investment Inc.'!$C18:$D18))</f>
        <v>9.9781250000000002E-2</v>
      </c>
      <c r="AX26" s="24" cm="1">
        <f t="array" ref="AX26">SUMPRODUCT(AX$7:AX$8,TRANSPOSE('Investment Inc.'!$C18:$D18))</f>
        <v>0.11020156249999999</v>
      </c>
      <c r="AY26" s="24" cm="1">
        <f t="array" ref="AY26">SUMPRODUCT(AY$7:AY$8,TRANSPOSE('Investment Inc.'!$C18:$D18))</f>
        <v>0.11020156249999999</v>
      </c>
      <c r="AZ26" s="24" cm="1">
        <f t="array" ref="AZ26">SUMPRODUCT(AZ$7:AZ$8,TRANSPOSE('Investment Inc.'!$C18:$D18))</f>
        <v>0.11020156249999999</v>
      </c>
      <c r="BA26" s="24" cm="1">
        <f t="array" ref="BA26">SUMPRODUCT(BA$7:BA$8,TRANSPOSE('Investment Inc.'!$C18:$D18))</f>
        <v>0.12062187499999998</v>
      </c>
      <c r="BB26" s="24" cm="1">
        <f t="array" ref="BB26">SUMPRODUCT(BB$7:BB$8,TRANSPOSE('Investment Inc.'!$C18:$D18))</f>
        <v>0.12062187499999998</v>
      </c>
      <c r="BC26" s="24" cm="1">
        <f t="array" ref="BC26">SUMPRODUCT(BC$7:BC$8,TRANSPOSE('Investment Inc.'!$C18:$D18))</f>
        <v>7.1993750000000023E-2</v>
      </c>
      <c r="BD26" s="24" cm="1">
        <f t="array" ref="BD26">SUMPRODUCT(BD$7:BD$8,TRANSPOSE('Investment Inc.'!$C18:$D18))</f>
        <v>0.11020156249999999</v>
      </c>
      <c r="BE26" s="24" cm="1">
        <f t="array" ref="BE26">SUMPRODUCT(BE$7:BE$8,TRANSPOSE('Investment Inc.'!$C18:$D18))</f>
        <v>5.810000000000002E-2</v>
      </c>
      <c r="BF26" s="24" cm="1">
        <f t="array" ref="BF26">SUMPRODUCT(BF$7:BF$8,TRANSPOSE('Investment Inc.'!$C18:$D18))</f>
        <v>7.1993750000000023E-2</v>
      </c>
      <c r="BG26" s="24" cm="1">
        <f t="array" ref="BG26">SUMPRODUCT(BG$7:BG$8,TRANSPOSE('Investment Inc.'!$C18:$D18))</f>
        <v>8.5887500000000006E-2</v>
      </c>
      <c r="BH26" s="24" cm="1">
        <f t="array" ref="BH26">SUMPRODUCT(BH$7:BH$8,TRANSPOSE('Investment Inc.'!$C18:$D18))</f>
        <v>0.12409531249999999</v>
      </c>
      <c r="BI26" s="24" cm="1">
        <f t="array" ref="BI26">SUMPRODUCT(BI$7:BI$8,TRANSPOSE('Investment Inc.'!$C18:$D18))</f>
        <v>0.12409531249999999</v>
      </c>
      <c r="BJ26" s="24" cm="1">
        <f t="array" ref="BJ26">SUMPRODUCT(BJ$7:BJ$8,TRANSPOSE('Investment Inc.'!$C18:$D18))</f>
        <v>0.11714843749999998</v>
      </c>
      <c r="BK26" s="24" cm="1">
        <f t="array" ref="BK26">SUMPRODUCT(BK$7:BK$8,TRANSPOSE('Investment Inc.'!$C18:$D18))</f>
        <v>8.9360937500000001E-2</v>
      </c>
      <c r="BL26" s="24" cm="1">
        <f t="array" ref="BL26">SUMPRODUCT(BL$7:BL$8,TRANSPOSE('Investment Inc.'!$C18:$D18))</f>
        <v>8.5887500000000006E-2</v>
      </c>
      <c r="BM26" s="24" cm="1">
        <f t="array" ref="BM26">SUMPRODUCT(BM$7:BM$8,TRANSPOSE('Investment Inc.'!$C18:$D18))</f>
        <v>9.2834374999999997E-2</v>
      </c>
      <c r="BN26" s="24" cm="1">
        <f t="array" ref="BN26">SUMPRODUCT(BN$7:BN$8,TRANSPOSE('Investment Inc.'!$C18:$D18))</f>
        <v>9.6307812499999992E-2</v>
      </c>
      <c r="BO26" s="24" cm="1">
        <f t="array" ref="BO26">SUMPRODUCT(BO$7:BO$8,TRANSPOSE('Investment Inc.'!$C18:$D18))</f>
        <v>8.5887500000000006E-2</v>
      </c>
      <c r="BP26" s="24" cm="1">
        <f t="array" ref="BP26">SUMPRODUCT(BP$7:BP$8,TRANSPOSE('Investment Inc.'!$C18:$D18))</f>
        <v>0.1032546875</v>
      </c>
      <c r="BQ26" s="24" cm="1">
        <f t="array" ref="BQ26">SUMPRODUCT(BQ$7:BQ$8,TRANSPOSE('Investment Inc.'!$C18:$D18))</f>
        <v>0.12062187499999998</v>
      </c>
      <c r="BR26" s="24" cm="1">
        <f t="array" ref="BR26">SUMPRODUCT(BR$7:BR$8,TRANSPOSE('Investment Inc.'!$C18:$D18))</f>
        <v>0.12062187499999998</v>
      </c>
      <c r="BS26" s="24" cm="1">
        <f t="array" ref="BS26">SUMPRODUCT(BS$7:BS$8,TRANSPOSE('Investment Inc.'!$C18:$D18))</f>
        <v>9.6307812499999992E-2</v>
      </c>
      <c r="BT26" s="24" cm="1">
        <f t="array" ref="BT26">SUMPRODUCT(BT$7:BT$8,TRANSPOSE('Investment Inc.'!$C18:$D18))</f>
        <v>0.1032546875</v>
      </c>
      <c r="BU26" s="24" cm="1">
        <f t="array" ref="BU26">SUMPRODUCT(BU$7:BU$8,TRANSPOSE('Investment Inc.'!$C18:$D18))</f>
        <v>9.9781250000000002E-2</v>
      </c>
      <c r="BV26" s="24" cm="1">
        <f t="array" ref="BV26">SUMPRODUCT(BV$7:BV$8,TRANSPOSE('Investment Inc.'!$C18:$D18))</f>
        <v>8.5887500000000006E-2</v>
      </c>
      <c r="BW26" s="24" cm="1">
        <f t="array" ref="BW26">SUMPRODUCT(BW$7:BW$8,TRANSPOSE('Investment Inc.'!$C18:$D18))</f>
        <v>6.1573437500000015E-2</v>
      </c>
      <c r="BX26" s="24" cm="1">
        <f t="array" ref="BX26">SUMPRODUCT(BX$7:BX$8,TRANSPOSE('Investment Inc.'!$C18:$D18))</f>
        <v>7.5467187500000005E-2</v>
      </c>
      <c r="BY26" s="24" cm="1">
        <f t="array" ref="BY26">SUMPRODUCT(BY$7:BY$8,TRANSPOSE('Investment Inc.'!$C18:$D18))</f>
        <v>9.9781250000000002E-2</v>
      </c>
      <c r="BZ26" s="24" cm="1">
        <f t="array" ref="BZ26">SUMPRODUCT(BZ$7:BZ$8,TRANSPOSE('Investment Inc.'!$C18:$D18))</f>
        <v>9.2834374999999997E-2</v>
      </c>
      <c r="CA26" s="24" cm="1">
        <f t="array" ref="CA26">SUMPRODUCT(CA$7:CA$8,TRANSPOSE('Investment Inc.'!$C18:$D18))</f>
        <v>0.11714843749999998</v>
      </c>
      <c r="CB26" s="24" cm="1">
        <f t="array" ref="CB26">SUMPRODUCT(CB$7:CB$8,TRANSPOSE('Investment Inc.'!$C18:$D18))</f>
        <v>0.10672812499999998</v>
      </c>
      <c r="CC26" s="24" cm="1">
        <f t="array" ref="CC26">SUMPRODUCT(CC$7:CC$8,TRANSPOSE('Investment Inc.'!$C18:$D18))</f>
        <v>8.9360937500000001E-2</v>
      </c>
      <c r="CD26" s="24" cm="1">
        <f t="array" ref="CD26">SUMPRODUCT(CD$7:CD$8,TRANSPOSE('Investment Inc.'!$C18:$D18))</f>
        <v>7.5467187500000005E-2</v>
      </c>
      <c r="CE26" s="24" cm="1">
        <f t="array" ref="CE26">SUMPRODUCT(CE$7:CE$8,TRANSPOSE('Investment Inc.'!$C18:$D18))</f>
        <v>5.810000000000002E-2</v>
      </c>
      <c r="CF26" s="24" cm="1">
        <f t="array" ref="CF26">SUMPRODUCT(CF$7:CF$8,TRANSPOSE('Investment Inc.'!$C18:$D18))</f>
        <v>8.9360937500000001E-2</v>
      </c>
      <c r="CG26" s="24" cm="1">
        <f t="array" ref="CG26">SUMPRODUCT(CG$7:CG$8,TRANSPOSE('Investment Inc.'!$C18:$D18))</f>
        <v>6.8520312500000014E-2</v>
      </c>
      <c r="CH26" s="24" cm="1">
        <f t="array" ref="CH26">SUMPRODUCT(CH$7:CH$8,TRANSPOSE('Investment Inc.'!$C18:$D18))</f>
        <v>7.5467187500000005E-2</v>
      </c>
      <c r="CI26" s="24" cm="1">
        <f t="array" ref="CI26">SUMPRODUCT(CI$7:CI$8,TRANSPOSE('Investment Inc.'!$C18:$D18))</f>
        <v>8.9360937500000001E-2</v>
      </c>
      <c r="CJ26" s="24" cm="1">
        <f t="array" ref="CJ26">SUMPRODUCT(CJ$7:CJ$8,TRANSPOSE('Investment Inc.'!$C18:$D18))</f>
        <v>8.5887500000000006E-2</v>
      </c>
      <c r="CK26" s="24" cm="1">
        <f t="array" ref="CK26">SUMPRODUCT(CK$7:CK$8,TRANSPOSE('Investment Inc.'!$C18:$D18))</f>
        <v>6.5046875000000018E-2</v>
      </c>
      <c r="CL26" s="24" cm="1">
        <f t="array" ref="CL26">SUMPRODUCT(CL$7:CL$8,TRANSPOSE('Investment Inc.'!$C18:$D18))</f>
        <v>0.12062187499999998</v>
      </c>
      <c r="CM26" s="24" cm="1">
        <f t="array" ref="CM26">SUMPRODUCT(CM$7:CM$8,TRANSPOSE('Investment Inc.'!$C18:$D18))</f>
        <v>0.113675</v>
      </c>
      <c r="CN26" s="24" cm="1">
        <f t="array" ref="CN26">SUMPRODUCT(CN$7:CN$8,TRANSPOSE('Investment Inc.'!$C18:$D18))</f>
        <v>0.12062187499999998</v>
      </c>
      <c r="CO26" s="24" cm="1">
        <f t="array" ref="CO26">SUMPRODUCT(CO$7:CO$8,TRANSPOSE('Investment Inc.'!$C18:$D18))</f>
        <v>0.113675</v>
      </c>
      <c r="CP26" s="24" cm="1">
        <f t="array" ref="CP26">SUMPRODUCT(CP$7:CP$8,TRANSPOSE('Investment Inc.'!$C18:$D18))</f>
        <v>6.1573437500000015E-2</v>
      </c>
      <c r="CQ26" s="24" cm="1">
        <f t="array" ref="CQ26">SUMPRODUCT(CQ$7:CQ$8,TRANSPOSE('Investment Inc.'!$C18:$D18))</f>
        <v>0.113675</v>
      </c>
      <c r="CR26" s="24" cm="1">
        <f t="array" ref="CR26">SUMPRODUCT(CR$7:CR$8,TRANSPOSE('Investment Inc.'!$C18:$D18))</f>
        <v>7.1993750000000023E-2</v>
      </c>
      <c r="CS26" s="24" cm="1">
        <f t="array" ref="CS26">SUMPRODUCT(CS$7:CS$8,TRANSPOSE('Investment Inc.'!$C18:$D18))</f>
        <v>8.5887500000000006E-2</v>
      </c>
      <c r="CT26" s="24" cm="1">
        <f t="array" ref="CT26">SUMPRODUCT(CT$7:CT$8,TRANSPOSE('Investment Inc.'!$C18:$D18))</f>
        <v>0.12062187499999998</v>
      </c>
      <c r="CU26" s="24" cm="1">
        <f t="array" ref="CU26">SUMPRODUCT(CU$7:CU$8,TRANSPOSE('Investment Inc.'!$C18:$D18))</f>
        <v>9.2834374999999997E-2</v>
      </c>
      <c r="CV26" s="24" cm="1">
        <f t="array" ref="CV26">SUMPRODUCT(CV$7:CV$8,TRANSPOSE('Investment Inc.'!$C18:$D18))</f>
        <v>0.12062187499999998</v>
      </c>
      <c r="CW26" s="24" cm="1">
        <f t="array" ref="CW26">SUMPRODUCT(CW$7:CW$8,TRANSPOSE('Investment Inc.'!$C18:$D18))</f>
        <v>8.9360937500000001E-2</v>
      </c>
      <c r="CX26" s="24" cm="1">
        <f t="array" ref="CX26">SUMPRODUCT(CX$7:CX$8,TRANSPOSE('Investment Inc.'!$C18:$D18))</f>
        <v>9.9781250000000002E-2</v>
      </c>
      <c r="CY26" s="24" cm="1">
        <f t="array" ref="CY26">SUMPRODUCT(CY$7:CY$8,TRANSPOSE('Investment Inc.'!$C18:$D18))</f>
        <v>0.10672812499999998</v>
      </c>
      <c r="CZ26" s="24" cm="1">
        <f t="array" ref="CZ26">SUMPRODUCT(CZ$7:CZ$8,TRANSPOSE('Investment Inc.'!$C18:$D18))</f>
        <v>9.9781250000000002E-2</v>
      </c>
      <c r="DA26" s="24" cm="1">
        <f t="array" ref="DA26">SUMPRODUCT(DA$7:DA$8,TRANSPOSE('Investment Inc.'!$C18:$D18))</f>
        <v>8.2414062499999996E-2</v>
      </c>
      <c r="DB26" s="24" cm="1">
        <f t="array" ref="DB26">SUMPRODUCT(DB$7:DB$8,TRANSPOSE('Investment Inc.'!$C18:$D18))</f>
        <v>0.10672812499999998</v>
      </c>
      <c r="DC26" s="24" cm="1">
        <f t="array" ref="DC26">SUMPRODUCT(DC$7:DC$8,TRANSPOSE('Investment Inc.'!$C18:$D18))</f>
        <v>8.9360937500000001E-2</v>
      </c>
      <c r="DD26" s="24" cm="1">
        <f t="array" ref="DD26">SUMPRODUCT(DD$7:DD$8,TRANSPOSE('Investment Inc.'!$C18:$D18))</f>
        <v>6.8520312500000014E-2</v>
      </c>
      <c r="DE26" s="24" cm="1">
        <f t="array" ref="DE26">SUMPRODUCT(DE$7:DE$8,TRANSPOSE('Investment Inc.'!$C18:$D18))</f>
        <v>8.2414062499999996E-2</v>
      </c>
      <c r="DF26" s="24" cm="1">
        <f t="array" ref="DF26">SUMPRODUCT(DF$7:DF$8,TRANSPOSE('Investment Inc.'!$C18:$D18))</f>
        <v>8.5887500000000006E-2</v>
      </c>
      <c r="DG26" s="24" cm="1">
        <f t="array" ref="DG26">SUMPRODUCT(DG$7:DG$8,TRANSPOSE('Investment Inc.'!$C18:$D18))</f>
        <v>0.12409531249999999</v>
      </c>
      <c r="DH26" s="24" cm="1">
        <f t="array" ref="DH26">SUMPRODUCT(DH$7:DH$8,TRANSPOSE('Investment Inc.'!$C18:$D18))</f>
        <v>9.9781250000000002E-2</v>
      </c>
      <c r="DI26" s="24" cm="1">
        <f t="array" ref="DI26">SUMPRODUCT(DI$7:DI$8,TRANSPOSE('Investment Inc.'!$C18:$D18))</f>
        <v>9.2834374999999997E-2</v>
      </c>
      <c r="DJ26" s="24" cm="1">
        <f t="array" ref="DJ26">SUMPRODUCT(DJ$7:DJ$8,TRANSPOSE('Investment Inc.'!$C18:$D18))</f>
        <v>7.5467187500000005E-2</v>
      </c>
      <c r="DK26" s="24" cm="1">
        <f t="array" ref="DK26">SUMPRODUCT(DK$7:DK$8,TRANSPOSE('Investment Inc.'!$C18:$D18))</f>
        <v>0.12756874999999998</v>
      </c>
      <c r="DL26" s="24" cm="1">
        <f t="array" ref="DL26">SUMPRODUCT(DL$7:DL$8,TRANSPOSE('Investment Inc.'!$C18:$D18))</f>
        <v>9.2834374999999997E-2</v>
      </c>
      <c r="DM26" s="24" cm="1">
        <f t="array" ref="DM26">SUMPRODUCT(DM$7:DM$8,TRANSPOSE('Investment Inc.'!$C18:$D18))</f>
        <v>0.10672812499999998</v>
      </c>
      <c r="DN26" s="24" cm="1">
        <f t="array" ref="DN26">SUMPRODUCT(DN$7:DN$8,TRANSPOSE('Investment Inc.'!$C18:$D18))</f>
        <v>7.1993750000000023E-2</v>
      </c>
      <c r="DO26" s="24" cm="1">
        <f t="array" ref="DO26">SUMPRODUCT(DO$7:DO$8,TRANSPOSE('Investment Inc.'!$C18:$D18))</f>
        <v>0.11714843749999998</v>
      </c>
      <c r="DP26" s="24" cm="1">
        <f t="array" ref="DP26">SUMPRODUCT(DP$7:DP$8,TRANSPOSE('Investment Inc.'!$C18:$D18))</f>
        <v>7.1993750000000023E-2</v>
      </c>
      <c r="DQ26" s="24" cm="1">
        <f t="array" ref="DQ26">SUMPRODUCT(DQ$7:DQ$8,TRANSPOSE('Investment Inc.'!$C18:$D18))</f>
        <v>0.11714843749999998</v>
      </c>
      <c r="DR26" s="24" cm="1">
        <f t="array" ref="DR26">SUMPRODUCT(DR$7:DR$8,TRANSPOSE('Investment Inc.'!$C18:$D18))</f>
        <v>6.5046875000000018E-2</v>
      </c>
      <c r="DS26" s="24" cm="1">
        <f t="array" ref="DS26">SUMPRODUCT(DS$7:DS$8,TRANSPOSE('Investment Inc.'!$C18:$D18))</f>
        <v>0.12062187499999998</v>
      </c>
      <c r="DT26" s="24" cm="1">
        <f t="array" ref="DT26">SUMPRODUCT(DT$7:DT$8,TRANSPOSE('Investment Inc.'!$C18:$D18))</f>
        <v>8.2414062499999996E-2</v>
      </c>
      <c r="DU26" s="24" cm="1">
        <f t="array" ref="DU26">SUMPRODUCT(DU$7:DU$8,TRANSPOSE('Investment Inc.'!$C18:$D18))</f>
        <v>9.6307812499999992E-2</v>
      </c>
      <c r="DV26" s="24" cm="1">
        <f t="array" ref="DV26">SUMPRODUCT(DV$7:DV$8,TRANSPOSE('Investment Inc.'!$C18:$D18))</f>
        <v>6.8520312500000014E-2</v>
      </c>
      <c r="DW26" s="24" cm="1">
        <f t="array" ref="DW26">SUMPRODUCT(DW$7:DW$8,TRANSPOSE('Investment Inc.'!$C18:$D18))</f>
        <v>8.9360937500000001E-2</v>
      </c>
      <c r="DX26" s="24" cm="1">
        <f t="array" ref="DX26">SUMPRODUCT(DX$7:DX$8,TRANSPOSE('Investment Inc.'!$C18:$D18))</f>
        <v>0.10672812499999998</v>
      </c>
      <c r="DY26" s="24" cm="1">
        <f t="array" ref="DY26">SUMPRODUCT(DY$7:DY$8,TRANSPOSE('Investment Inc.'!$C18:$D18))</f>
        <v>9.6307812499999992E-2</v>
      </c>
      <c r="DZ26" s="24" cm="1">
        <f t="array" ref="DZ26">SUMPRODUCT(DZ$7:DZ$8,TRANSPOSE('Investment Inc.'!$C18:$D18))</f>
        <v>6.1573437500000015E-2</v>
      </c>
      <c r="EA26" s="24" cm="1">
        <f t="array" ref="EA26">SUMPRODUCT(EA$7:EA$8,TRANSPOSE('Investment Inc.'!$C18:$D18))</f>
        <v>9.6307812499999992E-2</v>
      </c>
      <c r="EB26" s="24" cm="1">
        <f t="array" ref="EB26">SUMPRODUCT(EB$7:EB$8,TRANSPOSE('Investment Inc.'!$C18:$D18))</f>
        <v>7.5467187500000005E-2</v>
      </c>
      <c r="EC26" s="24" cm="1">
        <f t="array" ref="EC26">SUMPRODUCT(EC$7:EC$8,TRANSPOSE('Investment Inc.'!$C18:$D18))</f>
        <v>9.2834374999999997E-2</v>
      </c>
      <c r="ED26" s="24" cm="1">
        <f t="array" ref="ED26">SUMPRODUCT(ED$7:ED$8,TRANSPOSE('Investment Inc.'!$C18:$D18))</f>
        <v>9.6307812499999992E-2</v>
      </c>
      <c r="EE26" s="24" cm="1">
        <f t="array" ref="EE26">SUMPRODUCT(EE$7:EE$8,TRANSPOSE('Investment Inc.'!$C18:$D18))</f>
        <v>8.9360937500000001E-2</v>
      </c>
      <c r="EF26" s="24" cm="1">
        <f t="array" ref="EF26">SUMPRODUCT(EF$7:EF$8,TRANSPOSE('Investment Inc.'!$C18:$D18))</f>
        <v>9.9781250000000002E-2</v>
      </c>
      <c r="EG26" s="24" cm="1">
        <f t="array" ref="EG26">SUMPRODUCT(EG$7:EG$8,TRANSPOSE('Investment Inc.'!$C18:$D18))</f>
        <v>0.113675</v>
      </c>
      <c r="EH26" s="24" cm="1">
        <f t="array" ref="EH26">SUMPRODUCT(EH$7:EH$8,TRANSPOSE('Investment Inc.'!$C18:$D18))</f>
        <v>0.10672812499999998</v>
      </c>
      <c r="EI26" s="24" cm="1">
        <f t="array" ref="EI26">SUMPRODUCT(EI$7:EI$8,TRANSPOSE('Investment Inc.'!$C18:$D18))</f>
        <v>9.2834374999999997E-2</v>
      </c>
      <c r="EJ26" s="24" cm="1">
        <f t="array" ref="EJ26">SUMPRODUCT(EJ$7:EJ$8,TRANSPOSE('Investment Inc.'!$C18:$D18))</f>
        <v>0.1032546875</v>
      </c>
      <c r="EK26" s="24" cm="1">
        <f t="array" ref="EK26">SUMPRODUCT(EK$7:EK$8,TRANSPOSE('Investment Inc.'!$C18:$D18))</f>
        <v>8.2414062499999996E-2</v>
      </c>
      <c r="EL26" s="24" cm="1">
        <f t="array" ref="EL26">SUMPRODUCT(EL$7:EL$8,TRANSPOSE('Investment Inc.'!$C18:$D18))</f>
        <v>7.1993750000000023E-2</v>
      </c>
      <c r="EM26" s="24" cm="1">
        <f t="array" ref="EM26">SUMPRODUCT(EM$7:EM$8,TRANSPOSE('Investment Inc.'!$C18:$D18))</f>
        <v>6.5046875000000018E-2</v>
      </c>
      <c r="EN26" s="24" cm="1">
        <f t="array" ref="EN26">SUMPRODUCT(EN$7:EN$8,TRANSPOSE('Investment Inc.'!$C18:$D18))</f>
        <v>9.9781250000000002E-2</v>
      </c>
      <c r="EO26" s="24" cm="1">
        <f t="array" ref="EO26">SUMPRODUCT(EO$7:EO$8,TRANSPOSE('Investment Inc.'!$C18:$D18))</f>
        <v>0.113675</v>
      </c>
      <c r="EP26" s="24" cm="1">
        <f t="array" ref="EP26">SUMPRODUCT(EP$7:EP$8,TRANSPOSE('Investment Inc.'!$C18:$D18))</f>
        <v>7.5467187500000005E-2</v>
      </c>
      <c r="EQ26" s="24" cm="1">
        <f t="array" ref="EQ26">SUMPRODUCT(EQ$7:EQ$8,TRANSPOSE('Investment Inc.'!$C18:$D18))</f>
        <v>8.2414062499999996E-2</v>
      </c>
      <c r="ER26" s="24" cm="1">
        <f t="array" ref="ER26">SUMPRODUCT(ER$7:ER$8,TRANSPOSE('Investment Inc.'!$C18:$D18))</f>
        <v>0.1032546875</v>
      </c>
      <c r="ES26" s="24" cm="1">
        <f t="array" ref="ES26">SUMPRODUCT(ES$7:ES$8,TRANSPOSE('Investment Inc.'!$C18:$D18))</f>
        <v>8.2414062499999996E-2</v>
      </c>
      <c r="ET26" s="24" cm="1">
        <f t="array" ref="ET26">SUMPRODUCT(ET$7:ET$8,TRANSPOSE('Investment Inc.'!$C18:$D18))</f>
        <v>6.1573437500000015E-2</v>
      </c>
      <c r="EU26" s="24" cm="1">
        <f t="array" ref="EU26">SUMPRODUCT(EU$7:EU$8,TRANSPOSE('Investment Inc.'!$C18:$D18))</f>
        <v>6.1573437500000015E-2</v>
      </c>
      <c r="EV26" s="24" cm="1">
        <f t="array" ref="EV26">SUMPRODUCT(EV$7:EV$8,TRANSPOSE('Investment Inc.'!$C18:$D18))</f>
        <v>9.6307812499999992E-2</v>
      </c>
      <c r="EW26" s="24" cm="1">
        <f t="array" ref="EW26">SUMPRODUCT(EW$7:EW$8,TRANSPOSE('Investment Inc.'!$C18:$D18))</f>
        <v>7.1993750000000023E-2</v>
      </c>
      <c r="EX26" s="24" cm="1">
        <f t="array" ref="EX26">SUMPRODUCT(EX$7:EX$8,TRANSPOSE('Investment Inc.'!$C18:$D18))</f>
        <v>8.9360937500000001E-2</v>
      </c>
      <c r="EY26" s="24" cm="1">
        <f t="array" ref="EY26">SUMPRODUCT(EY$7:EY$8,TRANSPOSE('Investment Inc.'!$C18:$D18))</f>
        <v>0.11020156249999999</v>
      </c>
      <c r="EZ26" s="24" cm="1">
        <f t="array" ref="EZ26">SUMPRODUCT(EZ$7:EZ$8,TRANSPOSE('Investment Inc.'!$C18:$D18))</f>
        <v>9.6307812499999992E-2</v>
      </c>
      <c r="FA26" s="24" cm="1">
        <f t="array" ref="FA26">SUMPRODUCT(FA$7:FA$8,TRANSPOSE('Investment Inc.'!$C18:$D18))</f>
        <v>0.1032546875</v>
      </c>
      <c r="FB26" s="24" cm="1">
        <f t="array" ref="FB26">SUMPRODUCT(FB$7:FB$8,TRANSPOSE('Investment Inc.'!$C18:$D18))</f>
        <v>8.5887500000000006E-2</v>
      </c>
      <c r="FC26" s="24" cm="1">
        <f t="array" ref="FC26">SUMPRODUCT(FC$7:FC$8,TRANSPOSE('Investment Inc.'!$C18:$D18))</f>
        <v>7.5467187500000005E-2</v>
      </c>
      <c r="FD26" s="24" cm="1">
        <f t="array" ref="FD26">SUMPRODUCT(FD$7:FD$8,TRANSPOSE('Investment Inc.'!$C18:$D18))</f>
        <v>7.8940625000000014E-2</v>
      </c>
      <c r="FE26" s="24" cm="1">
        <f t="array" ref="FE26">SUMPRODUCT(FE$7:FE$8,TRANSPOSE('Investment Inc.'!$C18:$D18))</f>
        <v>8.5887500000000006E-2</v>
      </c>
      <c r="FF26" s="24" cm="1">
        <f t="array" ref="FF26">SUMPRODUCT(FF$7:FF$8,TRANSPOSE('Investment Inc.'!$C18:$D18))</f>
        <v>0.10672812499999998</v>
      </c>
      <c r="FG26" s="24" cm="1">
        <f t="array" ref="FG26">SUMPRODUCT(FG$7:FG$8,TRANSPOSE('Investment Inc.'!$C18:$D18))</f>
        <v>6.8520312500000014E-2</v>
      </c>
      <c r="FH26" s="24" cm="1">
        <f t="array" ref="FH26">SUMPRODUCT(FH$7:FH$8,TRANSPOSE('Investment Inc.'!$C18:$D18))</f>
        <v>8.5887500000000006E-2</v>
      </c>
      <c r="FI26" s="24" cm="1">
        <f t="array" ref="FI26">SUMPRODUCT(FI$7:FI$8,TRANSPOSE('Investment Inc.'!$C18:$D18))</f>
        <v>8.2414062499999996E-2</v>
      </c>
      <c r="FJ26" s="24" cm="1">
        <f t="array" ref="FJ26">SUMPRODUCT(FJ$7:FJ$8,TRANSPOSE('Investment Inc.'!$C18:$D18))</f>
        <v>8.2414062499999996E-2</v>
      </c>
      <c r="FK26" s="24" cm="1">
        <f t="array" ref="FK26">SUMPRODUCT(FK$7:FK$8,TRANSPOSE('Investment Inc.'!$C18:$D18))</f>
        <v>7.5467187500000005E-2</v>
      </c>
      <c r="FL26" s="24" cm="1">
        <f t="array" ref="FL26">SUMPRODUCT(FL$7:FL$8,TRANSPOSE('Investment Inc.'!$C18:$D18))</f>
        <v>8.9360937500000001E-2</v>
      </c>
      <c r="FM26" s="24" cm="1">
        <f t="array" ref="FM26">SUMPRODUCT(FM$7:FM$8,TRANSPOSE('Investment Inc.'!$C18:$D18))</f>
        <v>9.2834374999999997E-2</v>
      </c>
      <c r="FN26" s="24" cm="1">
        <f t="array" ref="FN26">SUMPRODUCT(FN$7:FN$8,TRANSPOSE('Investment Inc.'!$C18:$D18))</f>
        <v>7.5467187500000005E-2</v>
      </c>
      <c r="FO26" s="24" cm="1">
        <f t="array" ref="FO26">SUMPRODUCT(FO$7:FO$8,TRANSPOSE('Investment Inc.'!$C18:$D18))</f>
        <v>0.11714843749999998</v>
      </c>
      <c r="FP26" s="24" cm="1">
        <f t="array" ref="FP26">SUMPRODUCT(FP$7:FP$8,TRANSPOSE('Investment Inc.'!$C18:$D18))</f>
        <v>7.8940625000000014E-2</v>
      </c>
      <c r="FQ26" s="24" cm="1">
        <f t="array" ref="FQ26">SUMPRODUCT(FQ$7:FQ$8,TRANSPOSE('Investment Inc.'!$C18:$D18))</f>
        <v>6.5046875000000018E-2</v>
      </c>
      <c r="FR26" s="24" cm="1">
        <f t="array" ref="FR26">SUMPRODUCT(FR$7:FR$8,TRANSPOSE('Investment Inc.'!$C18:$D18))</f>
        <v>7.5467187500000005E-2</v>
      </c>
      <c r="FS26" s="24" cm="1">
        <f t="array" ref="FS26">SUMPRODUCT(FS$7:FS$8,TRANSPOSE('Investment Inc.'!$C18:$D18))</f>
        <v>0.12409531249999999</v>
      </c>
      <c r="FT26" s="24" cm="1">
        <f t="array" ref="FT26">SUMPRODUCT(FT$7:FT$8,TRANSPOSE('Investment Inc.'!$C18:$D18))</f>
        <v>7.5467187500000005E-2</v>
      </c>
      <c r="FU26" s="24" cm="1">
        <f t="array" ref="FU26">SUMPRODUCT(FU$7:FU$8,TRANSPOSE('Investment Inc.'!$C18:$D18))</f>
        <v>8.5887500000000006E-2</v>
      </c>
      <c r="FV26" s="24" cm="1">
        <f t="array" ref="FV26">SUMPRODUCT(FV$7:FV$8,TRANSPOSE('Investment Inc.'!$C18:$D18))</f>
        <v>0.12409531249999999</v>
      </c>
      <c r="FW26" s="24" cm="1">
        <f t="array" ref="FW26">SUMPRODUCT(FW$7:FW$8,TRANSPOSE('Investment Inc.'!$C18:$D18))</f>
        <v>6.8520312500000014E-2</v>
      </c>
      <c r="FX26" s="24" cm="1">
        <f t="array" ref="FX26">SUMPRODUCT(FX$7:FX$8,TRANSPOSE('Investment Inc.'!$C18:$D18))</f>
        <v>0.10672812499999998</v>
      </c>
      <c r="FY26" s="24" cm="1">
        <f t="array" ref="FY26">SUMPRODUCT(FY$7:FY$8,TRANSPOSE('Investment Inc.'!$C18:$D18))</f>
        <v>6.1573437500000015E-2</v>
      </c>
      <c r="FZ26" s="24" cm="1">
        <f t="array" ref="FZ26">SUMPRODUCT(FZ$7:FZ$8,TRANSPOSE('Investment Inc.'!$C18:$D18))</f>
        <v>7.5467187500000005E-2</v>
      </c>
      <c r="GA26" s="24" cm="1">
        <f t="array" ref="GA26">SUMPRODUCT(GA$7:GA$8,TRANSPOSE('Investment Inc.'!$C18:$D18))</f>
        <v>8.9360937500000001E-2</v>
      </c>
      <c r="GB26" s="24" cm="1">
        <f t="array" ref="GB26">SUMPRODUCT(GB$7:GB$8,TRANSPOSE('Investment Inc.'!$C18:$D18))</f>
        <v>6.5046875000000018E-2</v>
      </c>
      <c r="GC26" s="24" cm="1">
        <f t="array" ref="GC26">SUMPRODUCT(GC$7:GC$8,TRANSPOSE('Investment Inc.'!$C18:$D18))</f>
        <v>9.6307812499999992E-2</v>
      </c>
      <c r="GD26" s="24" cm="1">
        <f t="array" ref="GD26">SUMPRODUCT(GD$7:GD$8,TRANSPOSE('Investment Inc.'!$C18:$D18))</f>
        <v>0.11020156249999999</v>
      </c>
      <c r="GE26" s="24" cm="1">
        <f t="array" ref="GE26">SUMPRODUCT(GE$7:GE$8,TRANSPOSE('Investment Inc.'!$C18:$D18))</f>
        <v>0.12756874999999998</v>
      </c>
      <c r="GF26" s="24" cm="1">
        <f t="array" ref="GF26">SUMPRODUCT(GF$7:GF$8,TRANSPOSE('Investment Inc.'!$C18:$D18))</f>
        <v>6.1573437500000015E-2</v>
      </c>
      <c r="GG26" s="24" cm="1">
        <f t="array" ref="GG26">SUMPRODUCT(GG$7:GG$8,TRANSPOSE('Investment Inc.'!$C18:$D18))</f>
        <v>0.11020156249999999</v>
      </c>
      <c r="GH26" s="24" cm="1">
        <f t="array" ref="GH26">SUMPRODUCT(GH$7:GH$8,TRANSPOSE('Investment Inc.'!$C18:$D18))</f>
        <v>9.2834374999999997E-2</v>
      </c>
      <c r="GI26" s="24" cm="1">
        <f t="array" ref="GI26">SUMPRODUCT(GI$7:GI$8,TRANSPOSE('Investment Inc.'!$C18:$D18))</f>
        <v>7.5467187500000005E-2</v>
      </c>
      <c r="GJ26" s="24" cm="1">
        <f t="array" ref="GJ26">SUMPRODUCT(GJ$7:GJ$8,TRANSPOSE('Investment Inc.'!$C18:$D18))</f>
        <v>9.9781250000000002E-2</v>
      </c>
      <c r="GK26" s="24" cm="1">
        <f t="array" ref="GK26">SUMPRODUCT(GK$7:GK$8,TRANSPOSE('Investment Inc.'!$C18:$D18))</f>
        <v>0.11714843749999998</v>
      </c>
      <c r="GL26" s="24" cm="1">
        <f t="array" ref="GL26">SUMPRODUCT(GL$7:GL$8,TRANSPOSE('Investment Inc.'!$C18:$D18))</f>
        <v>6.5046875000000018E-2</v>
      </c>
      <c r="GM26" s="24" cm="1">
        <f t="array" ref="GM26">SUMPRODUCT(GM$7:GM$8,TRANSPOSE('Investment Inc.'!$C18:$D18))</f>
        <v>6.8520312500000014E-2</v>
      </c>
      <c r="GN26" s="24" cm="1">
        <f t="array" ref="GN26">SUMPRODUCT(GN$7:GN$8,TRANSPOSE('Investment Inc.'!$C18:$D18))</f>
        <v>7.1993750000000023E-2</v>
      </c>
      <c r="GO26" s="24" cm="1">
        <f t="array" ref="GO26">SUMPRODUCT(GO$7:GO$8,TRANSPOSE('Investment Inc.'!$C18:$D18))</f>
        <v>6.1573437500000015E-2</v>
      </c>
      <c r="GP26" s="24" cm="1">
        <f t="array" ref="GP26">SUMPRODUCT(GP$7:GP$8,TRANSPOSE('Investment Inc.'!$C18:$D18))</f>
        <v>0.1032546875</v>
      </c>
      <c r="GQ26" s="24" cm="1">
        <f t="array" ref="GQ26">SUMPRODUCT(GQ$7:GQ$8,TRANSPOSE('Investment Inc.'!$C18:$D18))</f>
        <v>0.11020156249999999</v>
      </c>
      <c r="GR26" s="24" cm="1">
        <f t="array" ref="GR26">SUMPRODUCT(GR$7:GR$8,TRANSPOSE('Investment Inc.'!$C18:$D18))</f>
        <v>9.2834374999999997E-2</v>
      </c>
      <c r="GS26" s="24" cm="1">
        <f t="array" ref="GS26">SUMPRODUCT(GS$7:GS$8,TRANSPOSE('Investment Inc.'!$C18:$D18))</f>
        <v>7.1993750000000023E-2</v>
      </c>
      <c r="GT26" s="24" cm="1">
        <f t="array" ref="GT26">SUMPRODUCT(GT$7:GT$8,TRANSPOSE('Investment Inc.'!$C18:$D18))</f>
        <v>8.2414062499999996E-2</v>
      </c>
      <c r="GU26" s="24" cm="1">
        <f t="array" ref="GU26">SUMPRODUCT(GU$7:GU$8,TRANSPOSE('Investment Inc.'!$C18:$D18))</f>
        <v>6.1573437500000015E-2</v>
      </c>
      <c r="GV26" s="24" cm="1">
        <f t="array" ref="GV26">SUMPRODUCT(GV$7:GV$8,TRANSPOSE('Investment Inc.'!$C18:$D18))</f>
        <v>7.1993750000000023E-2</v>
      </c>
      <c r="GW26" s="24" cm="1">
        <f t="array" ref="GW26">SUMPRODUCT(GW$7:GW$8,TRANSPOSE('Investment Inc.'!$C18:$D18))</f>
        <v>0.12756874999999998</v>
      </c>
      <c r="GX26" s="24" cm="1">
        <f t="array" ref="GX26">SUMPRODUCT(GX$7:GX$8,TRANSPOSE('Investment Inc.'!$C18:$D18))</f>
        <v>6.8520312500000014E-2</v>
      </c>
      <c r="GY26" s="24" cm="1">
        <f t="array" ref="GY26">SUMPRODUCT(GY$7:GY$8,TRANSPOSE('Investment Inc.'!$C18:$D18))</f>
        <v>7.1993750000000023E-2</v>
      </c>
      <c r="GZ26" s="24" cm="1">
        <f t="array" ref="GZ26">SUMPRODUCT(GZ$7:GZ$8,TRANSPOSE('Investment Inc.'!$C18:$D18))</f>
        <v>7.1993750000000023E-2</v>
      </c>
      <c r="HA26" s="24" cm="1">
        <f t="array" ref="HA26">SUMPRODUCT(HA$7:HA$8,TRANSPOSE('Investment Inc.'!$C18:$D18))</f>
        <v>0.1032546875</v>
      </c>
      <c r="HB26" s="24" cm="1">
        <f t="array" ref="HB26">SUMPRODUCT(HB$7:HB$8,TRANSPOSE('Investment Inc.'!$C18:$D18))</f>
        <v>0.1032546875</v>
      </c>
      <c r="HC26" s="24" cm="1">
        <f t="array" ref="HC26">SUMPRODUCT(HC$7:HC$8,TRANSPOSE('Investment Inc.'!$C18:$D18))</f>
        <v>0.11020156249999999</v>
      </c>
      <c r="HD26" s="24" cm="1">
        <f t="array" ref="HD26">SUMPRODUCT(HD$7:HD$8,TRANSPOSE('Investment Inc.'!$C18:$D18))</f>
        <v>9.9781250000000002E-2</v>
      </c>
      <c r="HE26" s="24" cm="1">
        <f t="array" ref="HE26">SUMPRODUCT(HE$7:HE$8,TRANSPOSE('Investment Inc.'!$C18:$D18))</f>
        <v>6.8520312500000014E-2</v>
      </c>
      <c r="HF26" s="24" cm="1">
        <f t="array" ref="HF26">SUMPRODUCT(HF$7:HF$8,TRANSPOSE('Investment Inc.'!$C18:$D18))</f>
        <v>8.5887500000000006E-2</v>
      </c>
      <c r="HG26" s="24" cm="1">
        <f t="array" ref="HG26">SUMPRODUCT(HG$7:HG$8,TRANSPOSE('Investment Inc.'!$C18:$D18))</f>
        <v>5.810000000000002E-2</v>
      </c>
      <c r="HH26" s="24" cm="1">
        <f t="array" ref="HH26">SUMPRODUCT(HH$7:HH$8,TRANSPOSE('Investment Inc.'!$C18:$D18))</f>
        <v>9.2834374999999997E-2</v>
      </c>
      <c r="HI26" s="24" cm="1">
        <f t="array" ref="HI26">SUMPRODUCT(HI$7:HI$8,TRANSPOSE('Investment Inc.'!$C18:$D18))</f>
        <v>8.2414062499999996E-2</v>
      </c>
      <c r="HJ26" s="24" cm="1">
        <f t="array" ref="HJ26">SUMPRODUCT(HJ$7:HJ$8,TRANSPOSE('Investment Inc.'!$C18:$D18))</f>
        <v>7.1993750000000023E-2</v>
      </c>
      <c r="HK26" s="24" cm="1">
        <f t="array" ref="HK26">SUMPRODUCT(HK$7:HK$8,TRANSPOSE('Investment Inc.'!$C18:$D18))</f>
        <v>6.5046875000000018E-2</v>
      </c>
      <c r="HL26" s="24" cm="1">
        <f t="array" ref="HL26">SUMPRODUCT(HL$7:HL$8,TRANSPOSE('Investment Inc.'!$C18:$D18))</f>
        <v>8.5887500000000006E-2</v>
      </c>
      <c r="HM26" s="24" cm="1">
        <f t="array" ref="HM26">SUMPRODUCT(HM$7:HM$8,TRANSPOSE('Investment Inc.'!$C18:$D18))</f>
        <v>0.10672812499999998</v>
      </c>
      <c r="HN26" s="24" cm="1">
        <f t="array" ref="HN26">SUMPRODUCT(HN$7:HN$8,TRANSPOSE('Investment Inc.'!$C18:$D18))</f>
        <v>0.12409531249999999</v>
      </c>
      <c r="HO26" s="24" cm="1">
        <f t="array" ref="HO26">SUMPRODUCT(HO$7:HO$8,TRANSPOSE('Investment Inc.'!$C18:$D18))</f>
        <v>8.5887500000000006E-2</v>
      </c>
      <c r="HP26" s="24" cm="1">
        <f t="array" ref="HP26">SUMPRODUCT(HP$7:HP$8,TRANSPOSE('Investment Inc.'!$C18:$D18))</f>
        <v>9.2834374999999997E-2</v>
      </c>
      <c r="HQ26" s="24" cm="1">
        <f t="array" ref="HQ26">SUMPRODUCT(HQ$7:HQ$8,TRANSPOSE('Investment Inc.'!$C18:$D18))</f>
        <v>6.1573437500000015E-2</v>
      </c>
      <c r="HR26" s="24" cm="1">
        <f t="array" ref="HR26">SUMPRODUCT(HR$7:HR$8,TRANSPOSE('Investment Inc.'!$C18:$D18))</f>
        <v>9.9781250000000002E-2</v>
      </c>
      <c r="HS26" s="24" cm="1">
        <f t="array" ref="HS26">SUMPRODUCT(HS$7:HS$8,TRANSPOSE('Investment Inc.'!$C18:$D18))</f>
        <v>0.11714843749999998</v>
      </c>
      <c r="HT26" s="24" cm="1">
        <f t="array" ref="HT26">SUMPRODUCT(HT$7:HT$8,TRANSPOSE('Investment Inc.'!$C18:$D18))</f>
        <v>0.1032546875</v>
      </c>
      <c r="HU26" s="24" cm="1">
        <f t="array" ref="HU26">SUMPRODUCT(HU$7:HU$8,TRANSPOSE('Investment Inc.'!$C18:$D18))</f>
        <v>7.8940625000000014E-2</v>
      </c>
      <c r="HV26" s="24" cm="1">
        <f t="array" ref="HV26">SUMPRODUCT(HV$7:HV$8,TRANSPOSE('Investment Inc.'!$C18:$D18))</f>
        <v>0.10672812499999998</v>
      </c>
      <c r="HW26" s="24" cm="1">
        <f t="array" ref="HW26">SUMPRODUCT(HW$7:HW$8,TRANSPOSE('Investment Inc.'!$C18:$D18))</f>
        <v>5.810000000000002E-2</v>
      </c>
      <c r="HX26" s="24" cm="1">
        <f t="array" ref="HX26">SUMPRODUCT(HX$7:HX$8,TRANSPOSE('Investment Inc.'!$C18:$D18))</f>
        <v>6.5046875000000018E-2</v>
      </c>
      <c r="HY26" s="24" cm="1">
        <f t="array" ref="HY26">SUMPRODUCT(HY$7:HY$8,TRANSPOSE('Investment Inc.'!$C18:$D18))</f>
        <v>8.2414062499999996E-2</v>
      </c>
      <c r="HZ26" s="24" cm="1">
        <f t="array" ref="HZ26">SUMPRODUCT(HZ$7:HZ$8,TRANSPOSE('Investment Inc.'!$C18:$D18))</f>
        <v>0.1032546875</v>
      </c>
      <c r="IA26" s="24" cm="1">
        <f t="array" ref="IA26">SUMPRODUCT(IA$7:IA$8,TRANSPOSE('Investment Inc.'!$C18:$D18))</f>
        <v>9.2834374999999997E-2</v>
      </c>
      <c r="IB26" s="24" cm="1">
        <f t="array" ref="IB26">SUMPRODUCT(IB$7:IB$8,TRANSPOSE('Investment Inc.'!$C18:$D18))</f>
        <v>8.5887500000000006E-2</v>
      </c>
      <c r="IC26" s="24" cm="1">
        <f t="array" ref="IC26">SUMPRODUCT(IC$7:IC$8,TRANSPOSE('Investment Inc.'!$C18:$D18))</f>
        <v>7.5467187500000005E-2</v>
      </c>
      <c r="ID26" s="24" cm="1">
        <f t="array" ref="ID26">SUMPRODUCT(ID$7:ID$8,TRANSPOSE('Investment Inc.'!$C18:$D18))</f>
        <v>9.6307812499999992E-2</v>
      </c>
      <c r="IE26" s="24" cm="1">
        <f t="array" ref="IE26">SUMPRODUCT(IE$7:IE$8,TRANSPOSE('Investment Inc.'!$C18:$D18))</f>
        <v>9.2834374999999997E-2</v>
      </c>
      <c r="IF26" s="24" cm="1">
        <f t="array" ref="IF26">SUMPRODUCT(IF$7:IF$8,TRANSPOSE('Investment Inc.'!$C18:$D18))</f>
        <v>5.810000000000002E-2</v>
      </c>
      <c r="IG26" s="24" cm="1">
        <f t="array" ref="IG26">SUMPRODUCT(IG$7:IG$8,TRANSPOSE('Investment Inc.'!$C18:$D18))</f>
        <v>0.12062187499999998</v>
      </c>
      <c r="IH26" s="24" cm="1">
        <f t="array" ref="IH26">SUMPRODUCT(IH$7:IH$8,TRANSPOSE('Investment Inc.'!$C18:$D18))</f>
        <v>5.810000000000002E-2</v>
      </c>
      <c r="II26" s="24" cm="1">
        <f t="array" ref="II26">SUMPRODUCT(II$7:II$8,TRANSPOSE('Investment Inc.'!$C18:$D18))</f>
        <v>0.1032546875</v>
      </c>
      <c r="IJ26" s="24" cm="1">
        <f t="array" ref="IJ26">SUMPRODUCT(IJ$7:IJ$8,TRANSPOSE('Investment Inc.'!$C18:$D18))</f>
        <v>9.2834374999999997E-2</v>
      </c>
      <c r="IK26" s="24" cm="1">
        <f t="array" ref="IK26">SUMPRODUCT(IK$7:IK$8,TRANSPOSE('Investment Inc.'!$C18:$D18))</f>
        <v>6.8520312500000014E-2</v>
      </c>
      <c r="IL26" s="24" cm="1">
        <f t="array" ref="IL26">SUMPRODUCT(IL$7:IL$8,TRANSPOSE('Investment Inc.'!$C18:$D18))</f>
        <v>0.12409531249999999</v>
      </c>
      <c r="IM26" s="24" cm="1">
        <f t="array" ref="IM26">SUMPRODUCT(IM$7:IM$8,TRANSPOSE('Investment Inc.'!$C18:$D18))</f>
        <v>0.11020156249999999</v>
      </c>
      <c r="IN26" s="24" cm="1">
        <f t="array" ref="IN26">SUMPRODUCT(IN$7:IN$8,TRANSPOSE('Investment Inc.'!$C18:$D18))</f>
        <v>0.11714843749999998</v>
      </c>
      <c r="IO26" s="24" cm="1">
        <f t="array" ref="IO26">SUMPRODUCT(IO$7:IO$8,TRANSPOSE('Investment Inc.'!$C18:$D18))</f>
        <v>0.10672812499999998</v>
      </c>
      <c r="IP26" s="24" cm="1">
        <f t="array" ref="IP26">SUMPRODUCT(IP$7:IP$8,TRANSPOSE('Investment Inc.'!$C18:$D18))</f>
        <v>9.2834374999999997E-2</v>
      </c>
      <c r="IQ26" s="24" cm="1">
        <f t="array" ref="IQ26">SUMPRODUCT(IQ$7:IQ$8,TRANSPOSE('Investment Inc.'!$C18:$D18))</f>
        <v>0.113675</v>
      </c>
      <c r="IR26" s="24" cm="1">
        <f t="array" ref="IR26">SUMPRODUCT(IR$7:IR$8,TRANSPOSE('Investment Inc.'!$C18:$D18))</f>
        <v>9.6307812499999992E-2</v>
      </c>
    </row>
    <row r="27" spans="1:252" s="7" customFormat="1" ht="15" customHeight="1" x14ac:dyDescent="0.35">
      <c r="A27" s="2"/>
      <c r="B27" s="13">
        <f t="shared" si="0"/>
        <v>2026</v>
      </c>
      <c r="C27" s="24" cm="1">
        <f t="array" ref="C27">SUMPRODUCT(C$7:C$8,TRANSPOSE('Investment Inc.'!$C19:$D19))</f>
        <v>6.5958328125000007E-2</v>
      </c>
      <c r="D27" s="24" cm="1">
        <f t="array" ref="D27">SUMPRODUCT(D$7:D$8,TRANSPOSE('Investment Inc.'!$C19:$D19))</f>
        <v>0.1047241328125</v>
      </c>
      <c r="E27" s="24" cm="1">
        <f t="array" ref="E27">SUMPRODUCT(E$7:E$8,TRANSPOSE('Investment Inc.'!$C19:$D19))</f>
        <v>8.35791484375E-2</v>
      </c>
      <c r="F27" s="24" cm="1">
        <f t="array" ref="F27">SUMPRODUCT(F$7:F$8,TRANSPOSE('Investment Inc.'!$C19:$D19))</f>
        <v>0.11882078906249999</v>
      </c>
      <c r="G27" s="24" cm="1">
        <f t="array" ref="G27">SUMPRODUCT(G$7:G$8,TRANSPOSE('Investment Inc.'!$C19:$D19))</f>
        <v>7.300665625000001E-2</v>
      </c>
      <c r="H27" s="24" cm="1">
        <f t="array" ref="H27">SUMPRODUCT(H$7:H$8,TRANSPOSE('Investment Inc.'!$C19:$D19))</f>
        <v>0.10119996874999999</v>
      </c>
      <c r="I27" s="24" cm="1">
        <f t="array" ref="I27">SUMPRODUCT(I$7:I$8,TRANSPOSE('Investment Inc.'!$C19:$D19))</f>
        <v>5.8910000000000011E-2</v>
      </c>
      <c r="J27" s="24" cm="1">
        <f t="array" ref="J27">SUMPRODUCT(J$7:J$8,TRANSPOSE('Investment Inc.'!$C19:$D19))</f>
        <v>9.4151640625000005E-2</v>
      </c>
      <c r="K27" s="24" cm="1">
        <f t="array" ref="K27">SUMPRODUCT(K$7:K$8,TRANSPOSE('Investment Inc.'!$C19:$D19))</f>
        <v>6.9482492187500008E-2</v>
      </c>
      <c r="L27" s="24" cm="1">
        <f t="array" ref="L27">SUMPRODUCT(L$7:L$8,TRANSPOSE('Investment Inc.'!$C19:$D19))</f>
        <v>9.0627476562500003E-2</v>
      </c>
      <c r="M27" s="24" cm="1">
        <f t="array" ref="M27">SUMPRODUCT(M$7:M$8,TRANSPOSE('Investment Inc.'!$C19:$D19))</f>
        <v>0.12586911718749999</v>
      </c>
      <c r="N27" s="24" cm="1">
        <f t="array" ref="N27">SUMPRODUCT(N$7:N$8,TRANSPOSE('Investment Inc.'!$C19:$D19))</f>
        <v>0.115296625</v>
      </c>
      <c r="O27" s="24" cm="1">
        <f t="array" ref="O27">SUMPRODUCT(O$7:O$8,TRANSPOSE('Investment Inc.'!$C19:$D19))</f>
        <v>6.2434164062500005E-2</v>
      </c>
      <c r="P27" s="24" cm="1">
        <f t="array" ref="P27">SUMPRODUCT(P$7:P$8,TRANSPOSE('Investment Inc.'!$C19:$D19))</f>
        <v>0.10119996874999999</v>
      </c>
      <c r="Q27" s="24" cm="1">
        <f t="array" ref="Q27">SUMPRODUCT(Q$7:Q$8,TRANSPOSE('Investment Inc.'!$C19:$D19))</f>
        <v>9.7675804687500006E-2</v>
      </c>
      <c r="R27" s="24" cm="1">
        <f t="array" ref="R27">SUMPRODUCT(R$7:R$8,TRANSPOSE('Investment Inc.'!$C19:$D19))</f>
        <v>0.108248296875</v>
      </c>
      <c r="S27" s="24" cm="1">
        <f t="array" ref="S27">SUMPRODUCT(S$7:S$8,TRANSPOSE('Investment Inc.'!$C19:$D19))</f>
        <v>8.0054984374999999E-2</v>
      </c>
      <c r="T27" s="24" cm="1">
        <f t="array" ref="T27">SUMPRODUCT(T$7:T$8,TRANSPOSE('Investment Inc.'!$C19:$D19))</f>
        <v>0.108248296875</v>
      </c>
      <c r="U27" s="24" cm="1">
        <f t="array" ref="U27">SUMPRODUCT(U$7:U$8,TRANSPOSE('Investment Inc.'!$C19:$D19))</f>
        <v>0.115296625</v>
      </c>
      <c r="V27" s="24" cm="1">
        <f t="array" ref="V27">SUMPRODUCT(V$7:V$8,TRANSPOSE('Investment Inc.'!$C19:$D19))</f>
        <v>6.2434164062500005E-2</v>
      </c>
      <c r="W27" s="24" cm="1">
        <f t="array" ref="W27">SUMPRODUCT(W$7:W$8,TRANSPOSE('Investment Inc.'!$C19:$D19))</f>
        <v>0.108248296875</v>
      </c>
      <c r="X27" s="24" cm="1">
        <f t="array" ref="X27">SUMPRODUCT(X$7:X$8,TRANSPOSE('Investment Inc.'!$C19:$D19))</f>
        <v>0.10119996874999999</v>
      </c>
      <c r="Y27" s="24" cm="1">
        <f t="array" ref="Y27">SUMPRODUCT(Y$7:Y$8,TRANSPOSE('Investment Inc.'!$C19:$D19))</f>
        <v>7.6530820312499998E-2</v>
      </c>
      <c r="Z27" s="24" cm="1">
        <f t="array" ref="Z27">SUMPRODUCT(Z$7:Z$8,TRANSPOSE('Investment Inc.'!$C19:$D19))</f>
        <v>6.9482492187500008E-2</v>
      </c>
      <c r="AA27" s="24" cm="1">
        <f t="array" ref="AA27">SUMPRODUCT(AA$7:AA$8,TRANSPOSE('Investment Inc.'!$C19:$D19))</f>
        <v>0.1047241328125</v>
      </c>
      <c r="AB27" s="24" cm="1">
        <f t="array" ref="AB27">SUMPRODUCT(AB$7:AB$8,TRANSPOSE('Investment Inc.'!$C19:$D19))</f>
        <v>9.7675804687500006E-2</v>
      </c>
      <c r="AC27" s="24" cm="1">
        <f t="array" ref="AC27">SUMPRODUCT(AC$7:AC$8,TRANSPOSE('Investment Inc.'!$C19:$D19))</f>
        <v>9.4151640625000005E-2</v>
      </c>
      <c r="AD27" s="24" cm="1">
        <f t="array" ref="AD27">SUMPRODUCT(AD$7:AD$8,TRANSPOSE('Investment Inc.'!$C19:$D19))</f>
        <v>9.0627476562500003E-2</v>
      </c>
      <c r="AE27" s="24" cm="1">
        <f t="array" ref="AE27">SUMPRODUCT(AE$7:AE$8,TRANSPOSE('Investment Inc.'!$C19:$D19))</f>
        <v>9.0627476562500003E-2</v>
      </c>
      <c r="AF27" s="24" cm="1">
        <f t="array" ref="AF27">SUMPRODUCT(AF$7:AF$8,TRANSPOSE('Investment Inc.'!$C19:$D19))</f>
        <v>0.10119996874999999</v>
      </c>
      <c r="AG27" s="24" cm="1">
        <f t="array" ref="AG27">SUMPRODUCT(AG$7:AG$8,TRANSPOSE('Investment Inc.'!$C19:$D19))</f>
        <v>9.7675804687500006E-2</v>
      </c>
      <c r="AH27" s="24" cm="1">
        <f t="array" ref="AH27">SUMPRODUCT(AH$7:AH$8,TRANSPOSE('Investment Inc.'!$C19:$D19))</f>
        <v>8.0054984374999999E-2</v>
      </c>
      <c r="AI27" s="24" cm="1">
        <f t="array" ref="AI27">SUMPRODUCT(AI$7:AI$8,TRANSPOSE('Investment Inc.'!$C19:$D19))</f>
        <v>0.108248296875</v>
      </c>
      <c r="AJ27" s="24" cm="1">
        <f t="array" ref="AJ27">SUMPRODUCT(AJ$7:AJ$8,TRANSPOSE('Investment Inc.'!$C19:$D19))</f>
        <v>0.11882078906249999</v>
      </c>
      <c r="AK27" s="24" cm="1">
        <f t="array" ref="AK27">SUMPRODUCT(AK$7:AK$8,TRANSPOSE('Investment Inc.'!$C19:$D19))</f>
        <v>7.6530820312499998E-2</v>
      </c>
      <c r="AL27" s="24" cm="1">
        <f t="array" ref="AL27">SUMPRODUCT(AL$7:AL$8,TRANSPOSE('Investment Inc.'!$C19:$D19))</f>
        <v>7.300665625000001E-2</v>
      </c>
      <c r="AM27" s="24" cm="1">
        <f t="array" ref="AM27">SUMPRODUCT(AM$7:AM$8,TRANSPOSE('Investment Inc.'!$C19:$D19))</f>
        <v>9.0627476562500003E-2</v>
      </c>
      <c r="AN27" s="24" cm="1">
        <f t="array" ref="AN27">SUMPRODUCT(AN$7:AN$8,TRANSPOSE('Investment Inc.'!$C19:$D19))</f>
        <v>0.1047241328125</v>
      </c>
      <c r="AO27" s="24" cm="1">
        <f t="array" ref="AO27">SUMPRODUCT(AO$7:AO$8,TRANSPOSE('Investment Inc.'!$C19:$D19))</f>
        <v>0.115296625</v>
      </c>
      <c r="AP27" s="24" cm="1">
        <f t="array" ref="AP27">SUMPRODUCT(AP$7:AP$8,TRANSPOSE('Investment Inc.'!$C19:$D19))</f>
        <v>0.11882078906249999</v>
      </c>
      <c r="AQ27" s="24" cm="1">
        <f t="array" ref="AQ27">SUMPRODUCT(AQ$7:AQ$8,TRANSPOSE('Investment Inc.'!$C19:$D19))</f>
        <v>0.12939328124999999</v>
      </c>
      <c r="AR27" s="24" cm="1">
        <f t="array" ref="AR27">SUMPRODUCT(AR$7:AR$8,TRANSPOSE('Investment Inc.'!$C19:$D19))</f>
        <v>8.0054984374999999E-2</v>
      </c>
      <c r="AS27" s="24" cm="1">
        <f t="array" ref="AS27">SUMPRODUCT(AS$7:AS$8,TRANSPOSE('Investment Inc.'!$C19:$D19))</f>
        <v>9.4151640625000005E-2</v>
      </c>
      <c r="AT27" s="24" cm="1">
        <f t="array" ref="AT27">SUMPRODUCT(AT$7:AT$8,TRANSPOSE('Investment Inc.'!$C19:$D19))</f>
        <v>9.7675804687500006E-2</v>
      </c>
      <c r="AU27" s="24" cm="1">
        <f t="array" ref="AU27">SUMPRODUCT(AU$7:AU$8,TRANSPOSE('Investment Inc.'!$C19:$D19))</f>
        <v>0.108248296875</v>
      </c>
      <c r="AV27" s="24" cm="1">
        <f t="array" ref="AV27">SUMPRODUCT(AV$7:AV$8,TRANSPOSE('Investment Inc.'!$C19:$D19))</f>
        <v>8.35791484375E-2</v>
      </c>
      <c r="AW27" s="24" cm="1">
        <f t="array" ref="AW27">SUMPRODUCT(AW$7:AW$8,TRANSPOSE('Investment Inc.'!$C19:$D19))</f>
        <v>0.10119996874999999</v>
      </c>
      <c r="AX27" s="24" cm="1">
        <f t="array" ref="AX27">SUMPRODUCT(AX$7:AX$8,TRANSPOSE('Investment Inc.'!$C19:$D19))</f>
        <v>0.1117724609375</v>
      </c>
      <c r="AY27" s="24" cm="1">
        <f t="array" ref="AY27">SUMPRODUCT(AY$7:AY$8,TRANSPOSE('Investment Inc.'!$C19:$D19))</f>
        <v>0.1117724609375</v>
      </c>
      <c r="AZ27" s="24" cm="1">
        <f t="array" ref="AZ27">SUMPRODUCT(AZ$7:AZ$8,TRANSPOSE('Investment Inc.'!$C19:$D19))</f>
        <v>0.1117724609375</v>
      </c>
      <c r="BA27" s="24" cm="1">
        <f t="array" ref="BA27">SUMPRODUCT(BA$7:BA$8,TRANSPOSE('Investment Inc.'!$C19:$D19))</f>
        <v>0.12234495312499999</v>
      </c>
      <c r="BB27" s="24" cm="1">
        <f t="array" ref="BB27">SUMPRODUCT(BB$7:BB$8,TRANSPOSE('Investment Inc.'!$C19:$D19))</f>
        <v>0.12234495312499999</v>
      </c>
      <c r="BC27" s="24" cm="1">
        <f t="array" ref="BC27">SUMPRODUCT(BC$7:BC$8,TRANSPOSE('Investment Inc.'!$C19:$D19))</f>
        <v>7.300665625000001E-2</v>
      </c>
      <c r="BD27" s="24" cm="1">
        <f t="array" ref="BD27">SUMPRODUCT(BD$7:BD$8,TRANSPOSE('Investment Inc.'!$C19:$D19))</f>
        <v>0.1117724609375</v>
      </c>
      <c r="BE27" s="24" cm="1">
        <f t="array" ref="BE27">SUMPRODUCT(BE$7:BE$8,TRANSPOSE('Investment Inc.'!$C19:$D19))</f>
        <v>5.8910000000000011E-2</v>
      </c>
      <c r="BF27" s="24" cm="1">
        <f t="array" ref="BF27">SUMPRODUCT(BF$7:BF$8,TRANSPOSE('Investment Inc.'!$C19:$D19))</f>
        <v>7.300665625000001E-2</v>
      </c>
      <c r="BG27" s="24" cm="1">
        <f t="array" ref="BG27">SUMPRODUCT(BG$7:BG$8,TRANSPOSE('Investment Inc.'!$C19:$D19))</f>
        <v>8.7103312500000002E-2</v>
      </c>
      <c r="BH27" s="24" cm="1">
        <f t="array" ref="BH27">SUMPRODUCT(BH$7:BH$8,TRANSPOSE('Investment Inc.'!$C19:$D19))</f>
        <v>0.12586911718749999</v>
      </c>
      <c r="BI27" s="24" cm="1">
        <f t="array" ref="BI27">SUMPRODUCT(BI$7:BI$8,TRANSPOSE('Investment Inc.'!$C19:$D19))</f>
        <v>0.12586911718749999</v>
      </c>
      <c r="BJ27" s="24" cm="1">
        <f t="array" ref="BJ27">SUMPRODUCT(BJ$7:BJ$8,TRANSPOSE('Investment Inc.'!$C19:$D19))</f>
        <v>0.11882078906249999</v>
      </c>
      <c r="BK27" s="24" cm="1">
        <f t="array" ref="BK27">SUMPRODUCT(BK$7:BK$8,TRANSPOSE('Investment Inc.'!$C19:$D19))</f>
        <v>9.0627476562500003E-2</v>
      </c>
      <c r="BL27" s="24" cm="1">
        <f t="array" ref="BL27">SUMPRODUCT(BL$7:BL$8,TRANSPOSE('Investment Inc.'!$C19:$D19))</f>
        <v>8.7103312500000002E-2</v>
      </c>
      <c r="BM27" s="24" cm="1">
        <f t="array" ref="BM27">SUMPRODUCT(BM$7:BM$8,TRANSPOSE('Investment Inc.'!$C19:$D19))</f>
        <v>9.4151640625000005E-2</v>
      </c>
      <c r="BN27" s="24" cm="1">
        <f t="array" ref="BN27">SUMPRODUCT(BN$7:BN$8,TRANSPOSE('Investment Inc.'!$C19:$D19))</f>
        <v>9.7675804687500006E-2</v>
      </c>
      <c r="BO27" s="24" cm="1">
        <f t="array" ref="BO27">SUMPRODUCT(BO$7:BO$8,TRANSPOSE('Investment Inc.'!$C19:$D19))</f>
        <v>8.7103312500000002E-2</v>
      </c>
      <c r="BP27" s="24" cm="1">
        <f t="array" ref="BP27">SUMPRODUCT(BP$7:BP$8,TRANSPOSE('Investment Inc.'!$C19:$D19))</f>
        <v>0.1047241328125</v>
      </c>
      <c r="BQ27" s="24" cm="1">
        <f t="array" ref="BQ27">SUMPRODUCT(BQ$7:BQ$8,TRANSPOSE('Investment Inc.'!$C19:$D19))</f>
        <v>0.12234495312499999</v>
      </c>
      <c r="BR27" s="24" cm="1">
        <f t="array" ref="BR27">SUMPRODUCT(BR$7:BR$8,TRANSPOSE('Investment Inc.'!$C19:$D19))</f>
        <v>0.12234495312499999</v>
      </c>
      <c r="BS27" s="24" cm="1">
        <f t="array" ref="BS27">SUMPRODUCT(BS$7:BS$8,TRANSPOSE('Investment Inc.'!$C19:$D19))</f>
        <v>9.7675804687500006E-2</v>
      </c>
      <c r="BT27" s="24" cm="1">
        <f t="array" ref="BT27">SUMPRODUCT(BT$7:BT$8,TRANSPOSE('Investment Inc.'!$C19:$D19))</f>
        <v>0.1047241328125</v>
      </c>
      <c r="BU27" s="24" cm="1">
        <f t="array" ref="BU27">SUMPRODUCT(BU$7:BU$8,TRANSPOSE('Investment Inc.'!$C19:$D19))</f>
        <v>0.10119996874999999</v>
      </c>
      <c r="BV27" s="24" cm="1">
        <f t="array" ref="BV27">SUMPRODUCT(BV$7:BV$8,TRANSPOSE('Investment Inc.'!$C19:$D19))</f>
        <v>8.7103312500000002E-2</v>
      </c>
      <c r="BW27" s="24" cm="1">
        <f t="array" ref="BW27">SUMPRODUCT(BW$7:BW$8,TRANSPOSE('Investment Inc.'!$C19:$D19))</f>
        <v>6.2434164062500005E-2</v>
      </c>
      <c r="BX27" s="24" cm="1">
        <f t="array" ref="BX27">SUMPRODUCT(BX$7:BX$8,TRANSPOSE('Investment Inc.'!$C19:$D19))</f>
        <v>7.6530820312499998E-2</v>
      </c>
      <c r="BY27" s="24" cm="1">
        <f t="array" ref="BY27">SUMPRODUCT(BY$7:BY$8,TRANSPOSE('Investment Inc.'!$C19:$D19))</f>
        <v>0.10119996874999999</v>
      </c>
      <c r="BZ27" s="24" cm="1">
        <f t="array" ref="BZ27">SUMPRODUCT(BZ$7:BZ$8,TRANSPOSE('Investment Inc.'!$C19:$D19))</f>
        <v>9.4151640625000005E-2</v>
      </c>
      <c r="CA27" s="24" cm="1">
        <f t="array" ref="CA27">SUMPRODUCT(CA$7:CA$8,TRANSPOSE('Investment Inc.'!$C19:$D19))</f>
        <v>0.11882078906249999</v>
      </c>
      <c r="CB27" s="24" cm="1">
        <f t="array" ref="CB27">SUMPRODUCT(CB$7:CB$8,TRANSPOSE('Investment Inc.'!$C19:$D19))</f>
        <v>0.108248296875</v>
      </c>
      <c r="CC27" s="24" cm="1">
        <f t="array" ref="CC27">SUMPRODUCT(CC$7:CC$8,TRANSPOSE('Investment Inc.'!$C19:$D19))</f>
        <v>9.0627476562500003E-2</v>
      </c>
      <c r="CD27" s="24" cm="1">
        <f t="array" ref="CD27">SUMPRODUCT(CD$7:CD$8,TRANSPOSE('Investment Inc.'!$C19:$D19))</f>
        <v>7.6530820312499998E-2</v>
      </c>
      <c r="CE27" s="24" cm="1">
        <f t="array" ref="CE27">SUMPRODUCT(CE$7:CE$8,TRANSPOSE('Investment Inc.'!$C19:$D19))</f>
        <v>5.8910000000000011E-2</v>
      </c>
      <c r="CF27" s="24" cm="1">
        <f t="array" ref="CF27">SUMPRODUCT(CF$7:CF$8,TRANSPOSE('Investment Inc.'!$C19:$D19))</f>
        <v>9.0627476562500003E-2</v>
      </c>
      <c r="CG27" s="24" cm="1">
        <f t="array" ref="CG27">SUMPRODUCT(CG$7:CG$8,TRANSPOSE('Investment Inc.'!$C19:$D19))</f>
        <v>6.9482492187500008E-2</v>
      </c>
      <c r="CH27" s="24" cm="1">
        <f t="array" ref="CH27">SUMPRODUCT(CH$7:CH$8,TRANSPOSE('Investment Inc.'!$C19:$D19))</f>
        <v>7.6530820312499998E-2</v>
      </c>
      <c r="CI27" s="24" cm="1">
        <f t="array" ref="CI27">SUMPRODUCT(CI$7:CI$8,TRANSPOSE('Investment Inc.'!$C19:$D19))</f>
        <v>9.0627476562500003E-2</v>
      </c>
      <c r="CJ27" s="24" cm="1">
        <f t="array" ref="CJ27">SUMPRODUCT(CJ$7:CJ$8,TRANSPOSE('Investment Inc.'!$C19:$D19))</f>
        <v>8.7103312500000002E-2</v>
      </c>
      <c r="CK27" s="24" cm="1">
        <f t="array" ref="CK27">SUMPRODUCT(CK$7:CK$8,TRANSPOSE('Investment Inc.'!$C19:$D19))</f>
        <v>6.5958328125000007E-2</v>
      </c>
      <c r="CL27" s="24" cm="1">
        <f t="array" ref="CL27">SUMPRODUCT(CL$7:CL$8,TRANSPOSE('Investment Inc.'!$C19:$D19))</f>
        <v>0.12234495312499999</v>
      </c>
      <c r="CM27" s="24" cm="1">
        <f t="array" ref="CM27">SUMPRODUCT(CM$7:CM$8,TRANSPOSE('Investment Inc.'!$C19:$D19))</f>
        <v>0.115296625</v>
      </c>
      <c r="CN27" s="24" cm="1">
        <f t="array" ref="CN27">SUMPRODUCT(CN$7:CN$8,TRANSPOSE('Investment Inc.'!$C19:$D19))</f>
        <v>0.12234495312499999</v>
      </c>
      <c r="CO27" s="24" cm="1">
        <f t="array" ref="CO27">SUMPRODUCT(CO$7:CO$8,TRANSPOSE('Investment Inc.'!$C19:$D19))</f>
        <v>0.115296625</v>
      </c>
      <c r="CP27" s="24" cm="1">
        <f t="array" ref="CP27">SUMPRODUCT(CP$7:CP$8,TRANSPOSE('Investment Inc.'!$C19:$D19))</f>
        <v>6.2434164062500005E-2</v>
      </c>
      <c r="CQ27" s="24" cm="1">
        <f t="array" ref="CQ27">SUMPRODUCT(CQ$7:CQ$8,TRANSPOSE('Investment Inc.'!$C19:$D19))</f>
        <v>0.115296625</v>
      </c>
      <c r="CR27" s="24" cm="1">
        <f t="array" ref="CR27">SUMPRODUCT(CR$7:CR$8,TRANSPOSE('Investment Inc.'!$C19:$D19))</f>
        <v>7.300665625000001E-2</v>
      </c>
      <c r="CS27" s="24" cm="1">
        <f t="array" ref="CS27">SUMPRODUCT(CS$7:CS$8,TRANSPOSE('Investment Inc.'!$C19:$D19))</f>
        <v>8.7103312500000002E-2</v>
      </c>
      <c r="CT27" s="24" cm="1">
        <f t="array" ref="CT27">SUMPRODUCT(CT$7:CT$8,TRANSPOSE('Investment Inc.'!$C19:$D19))</f>
        <v>0.12234495312499999</v>
      </c>
      <c r="CU27" s="24" cm="1">
        <f t="array" ref="CU27">SUMPRODUCT(CU$7:CU$8,TRANSPOSE('Investment Inc.'!$C19:$D19))</f>
        <v>9.4151640625000005E-2</v>
      </c>
      <c r="CV27" s="24" cm="1">
        <f t="array" ref="CV27">SUMPRODUCT(CV$7:CV$8,TRANSPOSE('Investment Inc.'!$C19:$D19))</f>
        <v>0.12234495312499999</v>
      </c>
      <c r="CW27" s="24" cm="1">
        <f t="array" ref="CW27">SUMPRODUCT(CW$7:CW$8,TRANSPOSE('Investment Inc.'!$C19:$D19))</f>
        <v>9.0627476562500003E-2</v>
      </c>
      <c r="CX27" s="24" cm="1">
        <f t="array" ref="CX27">SUMPRODUCT(CX$7:CX$8,TRANSPOSE('Investment Inc.'!$C19:$D19))</f>
        <v>0.10119996874999999</v>
      </c>
      <c r="CY27" s="24" cm="1">
        <f t="array" ref="CY27">SUMPRODUCT(CY$7:CY$8,TRANSPOSE('Investment Inc.'!$C19:$D19))</f>
        <v>0.108248296875</v>
      </c>
      <c r="CZ27" s="24" cm="1">
        <f t="array" ref="CZ27">SUMPRODUCT(CZ$7:CZ$8,TRANSPOSE('Investment Inc.'!$C19:$D19))</f>
        <v>0.10119996874999999</v>
      </c>
      <c r="DA27" s="24" cm="1">
        <f t="array" ref="DA27">SUMPRODUCT(DA$7:DA$8,TRANSPOSE('Investment Inc.'!$C19:$D19))</f>
        <v>8.35791484375E-2</v>
      </c>
      <c r="DB27" s="24" cm="1">
        <f t="array" ref="DB27">SUMPRODUCT(DB$7:DB$8,TRANSPOSE('Investment Inc.'!$C19:$D19))</f>
        <v>0.108248296875</v>
      </c>
      <c r="DC27" s="24" cm="1">
        <f t="array" ref="DC27">SUMPRODUCT(DC$7:DC$8,TRANSPOSE('Investment Inc.'!$C19:$D19))</f>
        <v>9.0627476562500003E-2</v>
      </c>
      <c r="DD27" s="24" cm="1">
        <f t="array" ref="DD27">SUMPRODUCT(DD$7:DD$8,TRANSPOSE('Investment Inc.'!$C19:$D19))</f>
        <v>6.9482492187500008E-2</v>
      </c>
      <c r="DE27" s="24" cm="1">
        <f t="array" ref="DE27">SUMPRODUCT(DE$7:DE$8,TRANSPOSE('Investment Inc.'!$C19:$D19))</f>
        <v>8.35791484375E-2</v>
      </c>
      <c r="DF27" s="24" cm="1">
        <f t="array" ref="DF27">SUMPRODUCT(DF$7:DF$8,TRANSPOSE('Investment Inc.'!$C19:$D19))</f>
        <v>8.7103312500000002E-2</v>
      </c>
      <c r="DG27" s="24" cm="1">
        <f t="array" ref="DG27">SUMPRODUCT(DG$7:DG$8,TRANSPOSE('Investment Inc.'!$C19:$D19))</f>
        <v>0.12586911718749999</v>
      </c>
      <c r="DH27" s="24" cm="1">
        <f t="array" ref="DH27">SUMPRODUCT(DH$7:DH$8,TRANSPOSE('Investment Inc.'!$C19:$D19))</f>
        <v>0.10119996874999999</v>
      </c>
      <c r="DI27" s="24" cm="1">
        <f t="array" ref="DI27">SUMPRODUCT(DI$7:DI$8,TRANSPOSE('Investment Inc.'!$C19:$D19))</f>
        <v>9.4151640625000005E-2</v>
      </c>
      <c r="DJ27" s="24" cm="1">
        <f t="array" ref="DJ27">SUMPRODUCT(DJ$7:DJ$8,TRANSPOSE('Investment Inc.'!$C19:$D19))</f>
        <v>7.6530820312499998E-2</v>
      </c>
      <c r="DK27" s="24" cm="1">
        <f t="array" ref="DK27">SUMPRODUCT(DK$7:DK$8,TRANSPOSE('Investment Inc.'!$C19:$D19))</f>
        <v>0.12939328124999999</v>
      </c>
      <c r="DL27" s="24" cm="1">
        <f t="array" ref="DL27">SUMPRODUCT(DL$7:DL$8,TRANSPOSE('Investment Inc.'!$C19:$D19))</f>
        <v>9.4151640625000005E-2</v>
      </c>
      <c r="DM27" s="24" cm="1">
        <f t="array" ref="DM27">SUMPRODUCT(DM$7:DM$8,TRANSPOSE('Investment Inc.'!$C19:$D19))</f>
        <v>0.108248296875</v>
      </c>
      <c r="DN27" s="24" cm="1">
        <f t="array" ref="DN27">SUMPRODUCT(DN$7:DN$8,TRANSPOSE('Investment Inc.'!$C19:$D19))</f>
        <v>7.300665625000001E-2</v>
      </c>
      <c r="DO27" s="24" cm="1">
        <f t="array" ref="DO27">SUMPRODUCT(DO$7:DO$8,TRANSPOSE('Investment Inc.'!$C19:$D19))</f>
        <v>0.11882078906249999</v>
      </c>
      <c r="DP27" s="24" cm="1">
        <f t="array" ref="DP27">SUMPRODUCT(DP$7:DP$8,TRANSPOSE('Investment Inc.'!$C19:$D19))</f>
        <v>7.300665625000001E-2</v>
      </c>
      <c r="DQ27" s="24" cm="1">
        <f t="array" ref="DQ27">SUMPRODUCT(DQ$7:DQ$8,TRANSPOSE('Investment Inc.'!$C19:$D19))</f>
        <v>0.11882078906249999</v>
      </c>
      <c r="DR27" s="24" cm="1">
        <f t="array" ref="DR27">SUMPRODUCT(DR$7:DR$8,TRANSPOSE('Investment Inc.'!$C19:$D19))</f>
        <v>6.5958328125000007E-2</v>
      </c>
      <c r="DS27" s="24" cm="1">
        <f t="array" ref="DS27">SUMPRODUCT(DS$7:DS$8,TRANSPOSE('Investment Inc.'!$C19:$D19))</f>
        <v>0.12234495312499999</v>
      </c>
      <c r="DT27" s="24" cm="1">
        <f t="array" ref="DT27">SUMPRODUCT(DT$7:DT$8,TRANSPOSE('Investment Inc.'!$C19:$D19))</f>
        <v>8.35791484375E-2</v>
      </c>
      <c r="DU27" s="24" cm="1">
        <f t="array" ref="DU27">SUMPRODUCT(DU$7:DU$8,TRANSPOSE('Investment Inc.'!$C19:$D19))</f>
        <v>9.7675804687500006E-2</v>
      </c>
      <c r="DV27" s="24" cm="1">
        <f t="array" ref="DV27">SUMPRODUCT(DV$7:DV$8,TRANSPOSE('Investment Inc.'!$C19:$D19))</f>
        <v>6.9482492187500008E-2</v>
      </c>
      <c r="DW27" s="24" cm="1">
        <f t="array" ref="DW27">SUMPRODUCT(DW$7:DW$8,TRANSPOSE('Investment Inc.'!$C19:$D19))</f>
        <v>9.0627476562500003E-2</v>
      </c>
      <c r="DX27" s="24" cm="1">
        <f t="array" ref="DX27">SUMPRODUCT(DX$7:DX$8,TRANSPOSE('Investment Inc.'!$C19:$D19))</f>
        <v>0.108248296875</v>
      </c>
      <c r="DY27" s="24" cm="1">
        <f t="array" ref="DY27">SUMPRODUCT(DY$7:DY$8,TRANSPOSE('Investment Inc.'!$C19:$D19))</f>
        <v>9.7675804687500006E-2</v>
      </c>
      <c r="DZ27" s="24" cm="1">
        <f t="array" ref="DZ27">SUMPRODUCT(DZ$7:DZ$8,TRANSPOSE('Investment Inc.'!$C19:$D19))</f>
        <v>6.2434164062500005E-2</v>
      </c>
      <c r="EA27" s="24" cm="1">
        <f t="array" ref="EA27">SUMPRODUCT(EA$7:EA$8,TRANSPOSE('Investment Inc.'!$C19:$D19))</f>
        <v>9.7675804687500006E-2</v>
      </c>
      <c r="EB27" s="24" cm="1">
        <f t="array" ref="EB27">SUMPRODUCT(EB$7:EB$8,TRANSPOSE('Investment Inc.'!$C19:$D19))</f>
        <v>7.6530820312499998E-2</v>
      </c>
      <c r="EC27" s="24" cm="1">
        <f t="array" ref="EC27">SUMPRODUCT(EC$7:EC$8,TRANSPOSE('Investment Inc.'!$C19:$D19))</f>
        <v>9.4151640625000005E-2</v>
      </c>
      <c r="ED27" s="24" cm="1">
        <f t="array" ref="ED27">SUMPRODUCT(ED$7:ED$8,TRANSPOSE('Investment Inc.'!$C19:$D19))</f>
        <v>9.7675804687500006E-2</v>
      </c>
      <c r="EE27" s="24" cm="1">
        <f t="array" ref="EE27">SUMPRODUCT(EE$7:EE$8,TRANSPOSE('Investment Inc.'!$C19:$D19))</f>
        <v>9.0627476562500003E-2</v>
      </c>
      <c r="EF27" s="24" cm="1">
        <f t="array" ref="EF27">SUMPRODUCT(EF$7:EF$8,TRANSPOSE('Investment Inc.'!$C19:$D19))</f>
        <v>0.10119996874999999</v>
      </c>
      <c r="EG27" s="24" cm="1">
        <f t="array" ref="EG27">SUMPRODUCT(EG$7:EG$8,TRANSPOSE('Investment Inc.'!$C19:$D19))</f>
        <v>0.115296625</v>
      </c>
      <c r="EH27" s="24" cm="1">
        <f t="array" ref="EH27">SUMPRODUCT(EH$7:EH$8,TRANSPOSE('Investment Inc.'!$C19:$D19))</f>
        <v>0.108248296875</v>
      </c>
      <c r="EI27" s="24" cm="1">
        <f t="array" ref="EI27">SUMPRODUCT(EI$7:EI$8,TRANSPOSE('Investment Inc.'!$C19:$D19))</f>
        <v>9.4151640625000005E-2</v>
      </c>
      <c r="EJ27" s="24" cm="1">
        <f t="array" ref="EJ27">SUMPRODUCT(EJ$7:EJ$8,TRANSPOSE('Investment Inc.'!$C19:$D19))</f>
        <v>0.1047241328125</v>
      </c>
      <c r="EK27" s="24" cm="1">
        <f t="array" ref="EK27">SUMPRODUCT(EK$7:EK$8,TRANSPOSE('Investment Inc.'!$C19:$D19))</f>
        <v>8.35791484375E-2</v>
      </c>
      <c r="EL27" s="24" cm="1">
        <f t="array" ref="EL27">SUMPRODUCT(EL$7:EL$8,TRANSPOSE('Investment Inc.'!$C19:$D19))</f>
        <v>7.300665625000001E-2</v>
      </c>
      <c r="EM27" s="24" cm="1">
        <f t="array" ref="EM27">SUMPRODUCT(EM$7:EM$8,TRANSPOSE('Investment Inc.'!$C19:$D19))</f>
        <v>6.5958328125000007E-2</v>
      </c>
      <c r="EN27" s="24" cm="1">
        <f t="array" ref="EN27">SUMPRODUCT(EN$7:EN$8,TRANSPOSE('Investment Inc.'!$C19:$D19))</f>
        <v>0.10119996874999999</v>
      </c>
      <c r="EO27" s="24" cm="1">
        <f t="array" ref="EO27">SUMPRODUCT(EO$7:EO$8,TRANSPOSE('Investment Inc.'!$C19:$D19))</f>
        <v>0.115296625</v>
      </c>
      <c r="EP27" s="24" cm="1">
        <f t="array" ref="EP27">SUMPRODUCT(EP$7:EP$8,TRANSPOSE('Investment Inc.'!$C19:$D19))</f>
        <v>7.6530820312499998E-2</v>
      </c>
      <c r="EQ27" s="24" cm="1">
        <f t="array" ref="EQ27">SUMPRODUCT(EQ$7:EQ$8,TRANSPOSE('Investment Inc.'!$C19:$D19))</f>
        <v>8.35791484375E-2</v>
      </c>
      <c r="ER27" s="24" cm="1">
        <f t="array" ref="ER27">SUMPRODUCT(ER$7:ER$8,TRANSPOSE('Investment Inc.'!$C19:$D19))</f>
        <v>0.1047241328125</v>
      </c>
      <c r="ES27" s="24" cm="1">
        <f t="array" ref="ES27">SUMPRODUCT(ES$7:ES$8,TRANSPOSE('Investment Inc.'!$C19:$D19))</f>
        <v>8.35791484375E-2</v>
      </c>
      <c r="ET27" s="24" cm="1">
        <f t="array" ref="ET27">SUMPRODUCT(ET$7:ET$8,TRANSPOSE('Investment Inc.'!$C19:$D19))</f>
        <v>6.2434164062500005E-2</v>
      </c>
      <c r="EU27" s="24" cm="1">
        <f t="array" ref="EU27">SUMPRODUCT(EU$7:EU$8,TRANSPOSE('Investment Inc.'!$C19:$D19))</f>
        <v>6.2434164062500005E-2</v>
      </c>
      <c r="EV27" s="24" cm="1">
        <f t="array" ref="EV27">SUMPRODUCT(EV$7:EV$8,TRANSPOSE('Investment Inc.'!$C19:$D19))</f>
        <v>9.7675804687500006E-2</v>
      </c>
      <c r="EW27" s="24" cm="1">
        <f t="array" ref="EW27">SUMPRODUCT(EW$7:EW$8,TRANSPOSE('Investment Inc.'!$C19:$D19))</f>
        <v>7.300665625000001E-2</v>
      </c>
      <c r="EX27" s="24" cm="1">
        <f t="array" ref="EX27">SUMPRODUCT(EX$7:EX$8,TRANSPOSE('Investment Inc.'!$C19:$D19))</f>
        <v>9.0627476562500003E-2</v>
      </c>
      <c r="EY27" s="24" cm="1">
        <f t="array" ref="EY27">SUMPRODUCT(EY$7:EY$8,TRANSPOSE('Investment Inc.'!$C19:$D19))</f>
        <v>0.1117724609375</v>
      </c>
      <c r="EZ27" s="24" cm="1">
        <f t="array" ref="EZ27">SUMPRODUCT(EZ$7:EZ$8,TRANSPOSE('Investment Inc.'!$C19:$D19))</f>
        <v>9.7675804687500006E-2</v>
      </c>
      <c r="FA27" s="24" cm="1">
        <f t="array" ref="FA27">SUMPRODUCT(FA$7:FA$8,TRANSPOSE('Investment Inc.'!$C19:$D19))</f>
        <v>0.1047241328125</v>
      </c>
      <c r="FB27" s="24" cm="1">
        <f t="array" ref="FB27">SUMPRODUCT(FB$7:FB$8,TRANSPOSE('Investment Inc.'!$C19:$D19))</f>
        <v>8.7103312500000002E-2</v>
      </c>
      <c r="FC27" s="24" cm="1">
        <f t="array" ref="FC27">SUMPRODUCT(FC$7:FC$8,TRANSPOSE('Investment Inc.'!$C19:$D19))</f>
        <v>7.6530820312499998E-2</v>
      </c>
      <c r="FD27" s="24" cm="1">
        <f t="array" ref="FD27">SUMPRODUCT(FD$7:FD$8,TRANSPOSE('Investment Inc.'!$C19:$D19))</f>
        <v>8.0054984374999999E-2</v>
      </c>
      <c r="FE27" s="24" cm="1">
        <f t="array" ref="FE27">SUMPRODUCT(FE$7:FE$8,TRANSPOSE('Investment Inc.'!$C19:$D19))</f>
        <v>8.7103312500000002E-2</v>
      </c>
      <c r="FF27" s="24" cm="1">
        <f t="array" ref="FF27">SUMPRODUCT(FF$7:FF$8,TRANSPOSE('Investment Inc.'!$C19:$D19))</f>
        <v>0.108248296875</v>
      </c>
      <c r="FG27" s="24" cm="1">
        <f t="array" ref="FG27">SUMPRODUCT(FG$7:FG$8,TRANSPOSE('Investment Inc.'!$C19:$D19))</f>
        <v>6.9482492187500008E-2</v>
      </c>
      <c r="FH27" s="24" cm="1">
        <f t="array" ref="FH27">SUMPRODUCT(FH$7:FH$8,TRANSPOSE('Investment Inc.'!$C19:$D19))</f>
        <v>8.7103312500000002E-2</v>
      </c>
      <c r="FI27" s="24" cm="1">
        <f t="array" ref="FI27">SUMPRODUCT(FI$7:FI$8,TRANSPOSE('Investment Inc.'!$C19:$D19))</f>
        <v>8.35791484375E-2</v>
      </c>
      <c r="FJ27" s="24" cm="1">
        <f t="array" ref="FJ27">SUMPRODUCT(FJ$7:FJ$8,TRANSPOSE('Investment Inc.'!$C19:$D19))</f>
        <v>8.35791484375E-2</v>
      </c>
      <c r="FK27" s="24" cm="1">
        <f t="array" ref="FK27">SUMPRODUCT(FK$7:FK$8,TRANSPOSE('Investment Inc.'!$C19:$D19))</f>
        <v>7.6530820312499998E-2</v>
      </c>
      <c r="FL27" s="24" cm="1">
        <f t="array" ref="FL27">SUMPRODUCT(FL$7:FL$8,TRANSPOSE('Investment Inc.'!$C19:$D19))</f>
        <v>9.0627476562500003E-2</v>
      </c>
      <c r="FM27" s="24" cm="1">
        <f t="array" ref="FM27">SUMPRODUCT(FM$7:FM$8,TRANSPOSE('Investment Inc.'!$C19:$D19))</f>
        <v>9.4151640625000005E-2</v>
      </c>
      <c r="FN27" s="24" cm="1">
        <f t="array" ref="FN27">SUMPRODUCT(FN$7:FN$8,TRANSPOSE('Investment Inc.'!$C19:$D19))</f>
        <v>7.6530820312499998E-2</v>
      </c>
      <c r="FO27" s="24" cm="1">
        <f t="array" ref="FO27">SUMPRODUCT(FO$7:FO$8,TRANSPOSE('Investment Inc.'!$C19:$D19))</f>
        <v>0.11882078906249999</v>
      </c>
      <c r="FP27" s="24" cm="1">
        <f t="array" ref="FP27">SUMPRODUCT(FP$7:FP$8,TRANSPOSE('Investment Inc.'!$C19:$D19))</f>
        <v>8.0054984374999999E-2</v>
      </c>
      <c r="FQ27" s="24" cm="1">
        <f t="array" ref="FQ27">SUMPRODUCT(FQ$7:FQ$8,TRANSPOSE('Investment Inc.'!$C19:$D19))</f>
        <v>6.5958328125000007E-2</v>
      </c>
      <c r="FR27" s="24" cm="1">
        <f t="array" ref="FR27">SUMPRODUCT(FR$7:FR$8,TRANSPOSE('Investment Inc.'!$C19:$D19))</f>
        <v>7.6530820312499998E-2</v>
      </c>
      <c r="FS27" s="24" cm="1">
        <f t="array" ref="FS27">SUMPRODUCT(FS$7:FS$8,TRANSPOSE('Investment Inc.'!$C19:$D19))</f>
        <v>0.12586911718749999</v>
      </c>
      <c r="FT27" s="24" cm="1">
        <f t="array" ref="FT27">SUMPRODUCT(FT$7:FT$8,TRANSPOSE('Investment Inc.'!$C19:$D19))</f>
        <v>7.6530820312499998E-2</v>
      </c>
      <c r="FU27" s="24" cm="1">
        <f t="array" ref="FU27">SUMPRODUCT(FU$7:FU$8,TRANSPOSE('Investment Inc.'!$C19:$D19))</f>
        <v>8.7103312500000002E-2</v>
      </c>
      <c r="FV27" s="24" cm="1">
        <f t="array" ref="FV27">SUMPRODUCT(FV$7:FV$8,TRANSPOSE('Investment Inc.'!$C19:$D19))</f>
        <v>0.12586911718749999</v>
      </c>
      <c r="FW27" s="24" cm="1">
        <f t="array" ref="FW27">SUMPRODUCT(FW$7:FW$8,TRANSPOSE('Investment Inc.'!$C19:$D19))</f>
        <v>6.9482492187500008E-2</v>
      </c>
      <c r="FX27" s="24" cm="1">
        <f t="array" ref="FX27">SUMPRODUCT(FX$7:FX$8,TRANSPOSE('Investment Inc.'!$C19:$D19))</f>
        <v>0.108248296875</v>
      </c>
      <c r="FY27" s="24" cm="1">
        <f t="array" ref="FY27">SUMPRODUCT(FY$7:FY$8,TRANSPOSE('Investment Inc.'!$C19:$D19))</f>
        <v>6.2434164062500005E-2</v>
      </c>
      <c r="FZ27" s="24" cm="1">
        <f t="array" ref="FZ27">SUMPRODUCT(FZ$7:FZ$8,TRANSPOSE('Investment Inc.'!$C19:$D19))</f>
        <v>7.6530820312499998E-2</v>
      </c>
      <c r="GA27" s="24" cm="1">
        <f t="array" ref="GA27">SUMPRODUCT(GA$7:GA$8,TRANSPOSE('Investment Inc.'!$C19:$D19))</f>
        <v>9.0627476562500003E-2</v>
      </c>
      <c r="GB27" s="24" cm="1">
        <f t="array" ref="GB27">SUMPRODUCT(GB$7:GB$8,TRANSPOSE('Investment Inc.'!$C19:$D19))</f>
        <v>6.5958328125000007E-2</v>
      </c>
      <c r="GC27" s="24" cm="1">
        <f t="array" ref="GC27">SUMPRODUCT(GC$7:GC$8,TRANSPOSE('Investment Inc.'!$C19:$D19))</f>
        <v>9.7675804687500006E-2</v>
      </c>
      <c r="GD27" s="24" cm="1">
        <f t="array" ref="GD27">SUMPRODUCT(GD$7:GD$8,TRANSPOSE('Investment Inc.'!$C19:$D19))</f>
        <v>0.1117724609375</v>
      </c>
      <c r="GE27" s="24" cm="1">
        <f t="array" ref="GE27">SUMPRODUCT(GE$7:GE$8,TRANSPOSE('Investment Inc.'!$C19:$D19))</f>
        <v>0.12939328124999999</v>
      </c>
      <c r="GF27" s="24" cm="1">
        <f t="array" ref="GF27">SUMPRODUCT(GF$7:GF$8,TRANSPOSE('Investment Inc.'!$C19:$D19))</f>
        <v>6.2434164062500005E-2</v>
      </c>
      <c r="GG27" s="24" cm="1">
        <f t="array" ref="GG27">SUMPRODUCT(GG$7:GG$8,TRANSPOSE('Investment Inc.'!$C19:$D19))</f>
        <v>0.1117724609375</v>
      </c>
      <c r="GH27" s="24" cm="1">
        <f t="array" ref="GH27">SUMPRODUCT(GH$7:GH$8,TRANSPOSE('Investment Inc.'!$C19:$D19))</f>
        <v>9.4151640625000005E-2</v>
      </c>
      <c r="GI27" s="24" cm="1">
        <f t="array" ref="GI27">SUMPRODUCT(GI$7:GI$8,TRANSPOSE('Investment Inc.'!$C19:$D19))</f>
        <v>7.6530820312499998E-2</v>
      </c>
      <c r="GJ27" s="24" cm="1">
        <f t="array" ref="GJ27">SUMPRODUCT(GJ$7:GJ$8,TRANSPOSE('Investment Inc.'!$C19:$D19))</f>
        <v>0.10119996874999999</v>
      </c>
      <c r="GK27" s="24" cm="1">
        <f t="array" ref="GK27">SUMPRODUCT(GK$7:GK$8,TRANSPOSE('Investment Inc.'!$C19:$D19))</f>
        <v>0.11882078906249999</v>
      </c>
      <c r="GL27" s="24" cm="1">
        <f t="array" ref="GL27">SUMPRODUCT(GL$7:GL$8,TRANSPOSE('Investment Inc.'!$C19:$D19))</f>
        <v>6.5958328125000007E-2</v>
      </c>
      <c r="GM27" s="24" cm="1">
        <f t="array" ref="GM27">SUMPRODUCT(GM$7:GM$8,TRANSPOSE('Investment Inc.'!$C19:$D19))</f>
        <v>6.9482492187500008E-2</v>
      </c>
      <c r="GN27" s="24" cm="1">
        <f t="array" ref="GN27">SUMPRODUCT(GN$7:GN$8,TRANSPOSE('Investment Inc.'!$C19:$D19))</f>
        <v>7.300665625000001E-2</v>
      </c>
      <c r="GO27" s="24" cm="1">
        <f t="array" ref="GO27">SUMPRODUCT(GO$7:GO$8,TRANSPOSE('Investment Inc.'!$C19:$D19))</f>
        <v>6.2434164062500005E-2</v>
      </c>
      <c r="GP27" s="24" cm="1">
        <f t="array" ref="GP27">SUMPRODUCT(GP$7:GP$8,TRANSPOSE('Investment Inc.'!$C19:$D19))</f>
        <v>0.1047241328125</v>
      </c>
      <c r="GQ27" s="24" cm="1">
        <f t="array" ref="GQ27">SUMPRODUCT(GQ$7:GQ$8,TRANSPOSE('Investment Inc.'!$C19:$D19))</f>
        <v>0.1117724609375</v>
      </c>
      <c r="GR27" s="24" cm="1">
        <f t="array" ref="GR27">SUMPRODUCT(GR$7:GR$8,TRANSPOSE('Investment Inc.'!$C19:$D19))</f>
        <v>9.4151640625000005E-2</v>
      </c>
      <c r="GS27" s="24" cm="1">
        <f t="array" ref="GS27">SUMPRODUCT(GS$7:GS$8,TRANSPOSE('Investment Inc.'!$C19:$D19))</f>
        <v>7.300665625000001E-2</v>
      </c>
      <c r="GT27" s="24" cm="1">
        <f t="array" ref="GT27">SUMPRODUCT(GT$7:GT$8,TRANSPOSE('Investment Inc.'!$C19:$D19))</f>
        <v>8.35791484375E-2</v>
      </c>
      <c r="GU27" s="24" cm="1">
        <f t="array" ref="GU27">SUMPRODUCT(GU$7:GU$8,TRANSPOSE('Investment Inc.'!$C19:$D19))</f>
        <v>6.2434164062500005E-2</v>
      </c>
      <c r="GV27" s="24" cm="1">
        <f t="array" ref="GV27">SUMPRODUCT(GV$7:GV$8,TRANSPOSE('Investment Inc.'!$C19:$D19))</f>
        <v>7.300665625000001E-2</v>
      </c>
      <c r="GW27" s="24" cm="1">
        <f t="array" ref="GW27">SUMPRODUCT(GW$7:GW$8,TRANSPOSE('Investment Inc.'!$C19:$D19))</f>
        <v>0.12939328124999999</v>
      </c>
      <c r="GX27" s="24" cm="1">
        <f t="array" ref="GX27">SUMPRODUCT(GX$7:GX$8,TRANSPOSE('Investment Inc.'!$C19:$D19))</f>
        <v>6.9482492187500008E-2</v>
      </c>
      <c r="GY27" s="24" cm="1">
        <f t="array" ref="GY27">SUMPRODUCT(GY$7:GY$8,TRANSPOSE('Investment Inc.'!$C19:$D19))</f>
        <v>7.300665625000001E-2</v>
      </c>
      <c r="GZ27" s="24" cm="1">
        <f t="array" ref="GZ27">SUMPRODUCT(GZ$7:GZ$8,TRANSPOSE('Investment Inc.'!$C19:$D19))</f>
        <v>7.300665625000001E-2</v>
      </c>
      <c r="HA27" s="24" cm="1">
        <f t="array" ref="HA27">SUMPRODUCT(HA$7:HA$8,TRANSPOSE('Investment Inc.'!$C19:$D19))</f>
        <v>0.1047241328125</v>
      </c>
      <c r="HB27" s="24" cm="1">
        <f t="array" ref="HB27">SUMPRODUCT(HB$7:HB$8,TRANSPOSE('Investment Inc.'!$C19:$D19))</f>
        <v>0.1047241328125</v>
      </c>
      <c r="HC27" s="24" cm="1">
        <f t="array" ref="HC27">SUMPRODUCT(HC$7:HC$8,TRANSPOSE('Investment Inc.'!$C19:$D19))</f>
        <v>0.1117724609375</v>
      </c>
      <c r="HD27" s="24" cm="1">
        <f t="array" ref="HD27">SUMPRODUCT(HD$7:HD$8,TRANSPOSE('Investment Inc.'!$C19:$D19))</f>
        <v>0.10119996874999999</v>
      </c>
      <c r="HE27" s="24" cm="1">
        <f t="array" ref="HE27">SUMPRODUCT(HE$7:HE$8,TRANSPOSE('Investment Inc.'!$C19:$D19))</f>
        <v>6.9482492187500008E-2</v>
      </c>
      <c r="HF27" s="24" cm="1">
        <f t="array" ref="HF27">SUMPRODUCT(HF$7:HF$8,TRANSPOSE('Investment Inc.'!$C19:$D19))</f>
        <v>8.7103312500000002E-2</v>
      </c>
      <c r="HG27" s="24" cm="1">
        <f t="array" ref="HG27">SUMPRODUCT(HG$7:HG$8,TRANSPOSE('Investment Inc.'!$C19:$D19))</f>
        <v>5.8910000000000011E-2</v>
      </c>
      <c r="HH27" s="24" cm="1">
        <f t="array" ref="HH27">SUMPRODUCT(HH$7:HH$8,TRANSPOSE('Investment Inc.'!$C19:$D19))</f>
        <v>9.4151640625000005E-2</v>
      </c>
      <c r="HI27" s="24" cm="1">
        <f t="array" ref="HI27">SUMPRODUCT(HI$7:HI$8,TRANSPOSE('Investment Inc.'!$C19:$D19))</f>
        <v>8.35791484375E-2</v>
      </c>
      <c r="HJ27" s="24" cm="1">
        <f t="array" ref="HJ27">SUMPRODUCT(HJ$7:HJ$8,TRANSPOSE('Investment Inc.'!$C19:$D19))</f>
        <v>7.300665625000001E-2</v>
      </c>
      <c r="HK27" s="24" cm="1">
        <f t="array" ref="HK27">SUMPRODUCT(HK$7:HK$8,TRANSPOSE('Investment Inc.'!$C19:$D19))</f>
        <v>6.5958328125000007E-2</v>
      </c>
      <c r="HL27" s="24" cm="1">
        <f t="array" ref="HL27">SUMPRODUCT(HL$7:HL$8,TRANSPOSE('Investment Inc.'!$C19:$D19))</f>
        <v>8.7103312500000002E-2</v>
      </c>
      <c r="HM27" s="24" cm="1">
        <f t="array" ref="HM27">SUMPRODUCT(HM$7:HM$8,TRANSPOSE('Investment Inc.'!$C19:$D19))</f>
        <v>0.108248296875</v>
      </c>
      <c r="HN27" s="24" cm="1">
        <f t="array" ref="HN27">SUMPRODUCT(HN$7:HN$8,TRANSPOSE('Investment Inc.'!$C19:$D19))</f>
        <v>0.12586911718749999</v>
      </c>
      <c r="HO27" s="24" cm="1">
        <f t="array" ref="HO27">SUMPRODUCT(HO$7:HO$8,TRANSPOSE('Investment Inc.'!$C19:$D19))</f>
        <v>8.7103312500000002E-2</v>
      </c>
      <c r="HP27" s="24" cm="1">
        <f t="array" ref="HP27">SUMPRODUCT(HP$7:HP$8,TRANSPOSE('Investment Inc.'!$C19:$D19))</f>
        <v>9.4151640625000005E-2</v>
      </c>
      <c r="HQ27" s="24" cm="1">
        <f t="array" ref="HQ27">SUMPRODUCT(HQ$7:HQ$8,TRANSPOSE('Investment Inc.'!$C19:$D19))</f>
        <v>6.2434164062500005E-2</v>
      </c>
      <c r="HR27" s="24" cm="1">
        <f t="array" ref="HR27">SUMPRODUCT(HR$7:HR$8,TRANSPOSE('Investment Inc.'!$C19:$D19))</f>
        <v>0.10119996874999999</v>
      </c>
      <c r="HS27" s="24" cm="1">
        <f t="array" ref="HS27">SUMPRODUCT(HS$7:HS$8,TRANSPOSE('Investment Inc.'!$C19:$D19))</f>
        <v>0.11882078906249999</v>
      </c>
      <c r="HT27" s="24" cm="1">
        <f t="array" ref="HT27">SUMPRODUCT(HT$7:HT$8,TRANSPOSE('Investment Inc.'!$C19:$D19))</f>
        <v>0.1047241328125</v>
      </c>
      <c r="HU27" s="24" cm="1">
        <f t="array" ref="HU27">SUMPRODUCT(HU$7:HU$8,TRANSPOSE('Investment Inc.'!$C19:$D19))</f>
        <v>8.0054984374999999E-2</v>
      </c>
      <c r="HV27" s="24" cm="1">
        <f t="array" ref="HV27">SUMPRODUCT(HV$7:HV$8,TRANSPOSE('Investment Inc.'!$C19:$D19))</f>
        <v>0.108248296875</v>
      </c>
      <c r="HW27" s="24" cm="1">
        <f t="array" ref="HW27">SUMPRODUCT(HW$7:HW$8,TRANSPOSE('Investment Inc.'!$C19:$D19))</f>
        <v>5.8910000000000011E-2</v>
      </c>
      <c r="HX27" s="24" cm="1">
        <f t="array" ref="HX27">SUMPRODUCT(HX$7:HX$8,TRANSPOSE('Investment Inc.'!$C19:$D19))</f>
        <v>6.5958328125000007E-2</v>
      </c>
      <c r="HY27" s="24" cm="1">
        <f t="array" ref="HY27">SUMPRODUCT(HY$7:HY$8,TRANSPOSE('Investment Inc.'!$C19:$D19))</f>
        <v>8.35791484375E-2</v>
      </c>
      <c r="HZ27" s="24" cm="1">
        <f t="array" ref="HZ27">SUMPRODUCT(HZ$7:HZ$8,TRANSPOSE('Investment Inc.'!$C19:$D19))</f>
        <v>0.1047241328125</v>
      </c>
      <c r="IA27" s="24" cm="1">
        <f t="array" ref="IA27">SUMPRODUCT(IA$7:IA$8,TRANSPOSE('Investment Inc.'!$C19:$D19))</f>
        <v>9.4151640625000005E-2</v>
      </c>
      <c r="IB27" s="24" cm="1">
        <f t="array" ref="IB27">SUMPRODUCT(IB$7:IB$8,TRANSPOSE('Investment Inc.'!$C19:$D19))</f>
        <v>8.7103312500000002E-2</v>
      </c>
      <c r="IC27" s="24" cm="1">
        <f t="array" ref="IC27">SUMPRODUCT(IC$7:IC$8,TRANSPOSE('Investment Inc.'!$C19:$D19))</f>
        <v>7.6530820312499998E-2</v>
      </c>
      <c r="ID27" s="24" cm="1">
        <f t="array" ref="ID27">SUMPRODUCT(ID$7:ID$8,TRANSPOSE('Investment Inc.'!$C19:$D19))</f>
        <v>9.7675804687500006E-2</v>
      </c>
      <c r="IE27" s="24" cm="1">
        <f t="array" ref="IE27">SUMPRODUCT(IE$7:IE$8,TRANSPOSE('Investment Inc.'!$C19:$D19))</f>
        <v>9.4151640625000005E-2</v>
      </c>
      <c r="IF27" s="24" cm="1">
        <f t="array" ref="IF27">SUMPRODUCT(IF$7:IF$8,TRANSPOSE('Investment Inc.'!$C19:$D19))</f>
        <v>5.8910000000000011E-2</v>
      </c>
      <c r="IG27" s="24" cm="1">
        <f t="array" ref="IG27">SUMPRODUCT(IG$7:IG$8,TRANSPOSE('Investment Inc.'!$C19:$D19))</f>
        <v>0.12234495312499999</v>
      </c>
      <c r="IH27" s="24" cm="1">
        <f t="array" ref="IH27">SUMPRODUCT(IH$7:IH$8,TRANSPOSE('Investment Inc.'!$C19:$D19))</f>
        <v>5.8910000000000011E-2</v>
      </c>
      <c r="II27" s="24" cm="1">
        <f t="array" ref="II27">SUMPRODUCT(II$7:II$8,TRANSPOSE('Investment Inc.'!$C19:$D19))</f>
        <v>0.1047241328125</v>
      </c>
      <c r="IJ27" s="24" cm="1">
        <f t="array" ref="IJ27">SUMPRODUCT(IJ$7:IJ$8,TRANSPOSE('Investment Inc.'!$C19:$D19))</f>
        <v>9.4151640625000005E-2</v>
      </c>
      <c r="IK27" s="24" cm="1">
        <f t="array" ref="IK27">SUMPRODUCT(IK$7:IK$8,TRANSPOSE('Investment Inc.'!$C19:$D19))</f>
        <v>6.9482492187500008E-2</v>
      </c>
      <c r="IL27" s="24" cm="1">
        <f t="array" ref="IL27">SUMPRODUCT(IL$7:IL$8,TRANSPOSE('Investment Inc.'!$C19:$D19))</f>
        <v>0.12586911718749999</v>
      </c>
      <c r="IM27" s="24" cm="1">
        <f t="array" ref="IM27">SUMPRODUCT(IM$7:IM$8,TRANSPOSE('Investment Inc.'!$C19:$D19))</f>
        <v>0.1117724609375</v>
      </c>
      <c r="IN27" s="24" cm="1">
        <f t="array" ref="IN27">SUMPRODUCT(IN$7:IN$8,TRANSPOSE('Investment Inc.'!$C19:$D19))</f>
        <v>0.11882078906249999</v>
      </c>
      <c r="IO27" s="24" cm="1">
        <f t="array" ref="IO27">SUMPRODUCT(IO$7:IO$8,TRANSPOSE('Investment Inc.'!$C19:$D19))</f>
        <v>0.108248296875</v>
      </c>
      <c r="IP27" s="24" cm="1">
        <f t="array" ref="IP27">SUMPRODUCT(IP$7:IP$8,TRANSPOSE('Investment Inc.'!$C19:$D19))</f>
        <v>9.4151640625000005E-2</v>
      </c>
      <c r="IQ27" s="24" cm="1">
        <f t="array" ref="IQ27">SUMPRODUCT(IQ$7:IQ$8,TRANSPOSE('Investment Inc.'!$C19:$D19))</f>
        <v>0.115296625</v>
      </c>
      <c r="IR27" s="24" cm="1">
        <f t="array" ref="IR27">SUMPRODUCT(IR$7:IR$8,TRANSPOSE('Investment Inc.'!$C19:$D19))</f>
        <v>9.7675804687500006E-2</v>
      </c>
    </row>
    <row r="28" spans="1:252" s="7" customFormat="1" ht="15" customHeight="1" x14ac:dyDescent="0.35">
      <c r="A28" s="2"/>
      <c r="B28" s="13">
        <f t="shared" si="0"/>
        <v>2027</v>
      </c>
      <c r="C28" s="24" cm="1">
        <f t="array" ref="C28">SUMPRODUCT(C$7:C$8,TRANSPOSE('Investment Inc.'!$C20:$D20))</f>
        <v>6.7899610546875017E-2</v>
      </c>
      <c r="D28" s="24" cm="1">
        <f t="array" ref="D28">SUMPRODUCT(D$7:D$8,TRANSPOSE('Investment Inc.'!$C20:$D20))</f>
        <v>0.11244196855468751</v>
      </c>
      <c r="E28" s="24" cm="1">
        <f t="array" ref="E28">SUMPRODUCT(E$7:E$8,TRANSPOSE('Investment Inc.'!$C20:$D20))</f>
        <v>8.8146136914062506E-2</v>
      </c>
      <c r="F28" s="24" cm="1">
        <f t="array" ref="F28">SUMPRODUCT(F$7:F$8,TRANSPOSE('Investment Inc.'!$C20:$D20))</f>
        <v>0.12863918964843751</v>
      </c>
      <c r="G28" s="24" cm="1">
        <f t="array" ref="G28">SUMPRODUCT(G$7:G$8,TRANSPOSE('Investment Inc.'!$C20:$D20))</f>
        <v>7.5998221093750012E-2</v>
      </c>
      <c r="H28" s="24" cm="1">
        <f t="array" ref="H28">SUMPRODUCT(H$7:H$8,TRANSPOSE('Investment Inc.'!$C20:$D20))</f>
        <v>0.10839266328125001</v>
      </c>
      <c r="I28" s="24" cm="1">
        <f t="array" ref="I28">SUMPRODUCT(I$7:I$8,TRANSPOSE('Investment Inc.'!$C20:$D20))</f>
        <v>5.9801000000000014E-2</v>
      </c>
      <c r="J28" s="24" cm="1">
        <f t="array" ref="J28">SUMPRODUCT(J$7:J$8,TRANSPOSE('Investment Inc.'!$C20:$D20))</f>
        <v>0.10029405273437501</v>
      </c>
      <c r="K28" s="24" cm="1">
        <f t="array" ref="K28">SUMPRODUCT(K$7:K$8,TRANSPOSE('Investment Inc.'!$C20:$D20))</f>
        <v>7.1948915820312515E-2</v>
      </c>
      <c r="L28" s="24" cm="1">
        <f t="array" ref="L28">SUMPRODUCT(L$7:L$8,TRANSPOSE('Investment Inc.'!$C20:$D20))</f>
        <v>9.624474746093753E-2</v>
      </c>
      <c r="M28" s="24" cm="1">
        <f t="array" ref="M28">SUMPRODUCT(M$7:M$8,TRANSPOSE('Investment Inc.'!$C20:$D20))</f>
        <v>0.13673780019531248</v>
      </c>
      <c r="N28" s="24" cm="1">
        <f t="array" ref="N28">SUMPRODUCT(N$7:N$8,TRANSPOSE('Investment Inc.'!$C20:$D20))</f>
        <v>0.12458988437500002</v>
      </c>
      <c r="O28" s="24" cm="1">
        <f t="array" ref="O28">SUMPRODUCT(O$7:O$8,TRANSPOSE('Investment Inc.'!$C20:$D20))</f>
        <v>6.3850305273437519E-2</v>
      </c>
      <c r="P28" s="24" cm="1">
        <f t="array" ref="P28">SUMPRODUCT(P$7:P$8,TRANSPOSE('Investment Inc.'!$C20:$D20))</f>
        <v>0.10839266328125001</v>
      </c>
      <c r="Q28" s="24" cm="1">
        <f t="array" ref="Q28">SUMPRODUCT(Q$7:Q$8,TRANSPOSE('Investment Inc.'!$C20:$D20))</f>
        <v>0.10434335800781251</v>
      </c>
      <c r="R28" s="24" cm="1">
        <f t="array" ref="R28">SUMPRODUCT(R$7:R$8,TRANSPOSE('Investment Inc.'!$C20:$D20))</f>
        <v>0.11649127382812501</v>
      </c>
      <c r="S28" s="24" cm="1">
        <f t="array" ref="S28">SUMPRODUCT(S$7:S$8,TRANSPOSE('Investment Inc.'!$C20:$D20))</f>
        <v>8.4096831640625008E-2</v>
      </c>
      <c r="T28" s="24" cm="1">
        <f t="array" ref="T28">SUMPRODUCT(T$7:T$8,TRANSPOSE('Investment Inc.'!$C20:$D20))</f>
        <v>0.11649127382812501</v>
      </c>
      <c r="U28" s="24" cm="1">
        <f t="array" ref="U28">SUMPRODUCT(U$7:U$8,TRANSPOSE('Investment Inc.'!$C20:$D20))</f>
        <v>0.12458988437500002</v>
      </c>
      <c r="V28" s="24" cm="1">
        <f t="array" ref="V28">SUMPRODUCT(V$7:V$8,TRANSPOSE('Investment Inc.'!$C20:$D20))</f>
        <v>6.3850305273437519E-2</v>
      </c>
      <c r="W28" s="24" cm="1">
        <f t="array" ref="W28">SUMPRODUCT(W$7:W$8,TRANSPOSE('Investment Inc.'!$C20:$D20))</f>
        <v>0.11649127382812501</v>
      </c>
      <c r="X28" s="24" cm="1">
        <f t="array" ref="X28">SUMPRODUCT(X$7:X$8,TRANSPOSE('Investment Inc.'!$C20:$D20))</f>
        <v>0.10839266328125001</v>
      </c>
      <c r="Y28" s="24" cm="1">
        <f t="array" ref="Y28">SUMPRODUCT(Y$7:Y$8,TRANSPOSE('Investment Inc.'!$C20:$D20))</f>
        <v>8.004752636718751E-2</v>
      </c>
      <c r="Z28" s="24" cm="1">
        <f t="array" ref="Z28">SUMPRODUCT(Z$7:Z$8,TRANSPOSE('Investment Inc.'!$C20:$D20))</f>
        <v>7.1948915820312515E-2</v>
      </c>
      <c r="AA28" s="24" cm="1">
        <f t="array" ref="AA28">SUMPRODUCT(AA$7:AA$8,TRANSPOSE('Investment Inc.'!$C20:$D20))</f>
        <v>0.11244196855468751</v>
      </c>
      <c r="AB28" s="24" cm="1">
        <f t="array" ref="AB28">SUMPRODUCT(AB$7:AB$8,TRANSPOSE('Investment Inc.'!$C20:$D20))</f>
        <v>0.10434335800781251</v>
      </c>
      <c r="AC28" s="24" cm="1">
        <f t="array" ref="AC28">SUMPRODUCT(AC$7:AC$8,TRANSPOSE('Investment Inc.'!$C20:$D20))</f>
        <v>0.10029405273437501</v>
      </c>
      <c r="AD28" s="24" cm="1">
        <f t="array" ref="AD28">SUMPRODUCT(AD$7:AD$8,TRANSPOSE('Investment Inc.'!$C20:$D20))</f>
        <v>9.624474746093753E-2</v>
      </c>
      <c r="AE28" s="24" cm="1">
        <f t="array" ref="AE28">SUMPRODUCT(AE$7:AE$8,TRANSPOSE('Investment Inc.'!$C20:$D20))</f>
        <v>9.624474746093753E-2</v>
      </c>
      <c r="AF28" s="24" cm="1">
        <f t="array" ref="AF28">SUMPRODUCT(AF$7:AF$8,TRANSPOSE('Investment Inc.'!$C20:$D20))</f>
        <v>0.10839266328125001</v>
      </c>
      <c r="AG28" s="24" cm="1">
        <f t="array" ref="AG28">SUMPRODUCT(AG$7:AG$8,TRANSPOSE('Investment Inc.'!$C20:$D20))</f>
        <v>0.10434335800781251</v>
      </c>
      <c r="AH28" s="24" cm="1">
        <f t="array" ref="AH28">SUMPRODUCT(AH$7:AH$8,TRANSPOSE('Investment Inc.'!$C20:$D20))</f>
        <v>8.4096831640625008E-2</v>
      </c>
      <c r="AI28" s="24" cm="1">
        <f t="array" ref="AI28">SUMPRODUCT(AI$7:AI$8,TRANSPOSE('Investment Inc.'!$C20:$D20))</f>
        <v>0.11649127382812501</v>
      </c>
      <c r="AJ28" s="24" cm="1">
        <f t="array" ref="AJ28">SUMPRODUCT(AJ$7:AJ$8,TRANSPOSE('Investment Inc.'!$C20:$D20))</f>
        <v>0.12863918964843751</v>
      </c>
      <c r="AK28" s="24" cm="1">
        <f t="array" ref="AK28">SUMPRODUCT(AK$7:AK$8,TRANSPOSE('Investment Inc.'!$C20:$D20))</f>
        <v>8.004752636718751E-2</v>
      </c>
      <c r="AL28" s="24" cm="1">
        <f t="array" ref="AL28">SUMPRODUCT(AL$7:AL$8,TRANSPOSE('Investment Inc.'!$C20:$D20))</f>
        <v>7.5998221093750012E-2</v>
      </c>
      <c r="AM28" s="24" cm="1">
        <f t="array" ref="AM28">SUMPRODUCT(AM$7:AM$8,TRANSPOSE('Investment Inc.'!$C20:$D20))</f>
        <v>9.624474746093753E-2</v>
      </c>
      <c r="AN28" s="24" cm="1">
        <f t="array" ref="AN28">SUMPRODUCT(AN$7:AN$8,TRANSPOSE('Investment Inc.'!$C20:$D20))</f>
        <v>0.11244196855468751</v>
      </c>
      <c r="AO28" s="24" cm="1">
        <f t="array" ref="AO28">SUMPRODUCT(AO$7:AO$8,TRANSPOSE('Investment Inc.'!$C20:$D20))</f>
        <v>0.12458988437500002</v>
      </c>
      <c r="AP28" s="24" cm="1">
        <f t="array" ref="AP28">SUMPRODUCT(AP$7:AP$8,TRANSPOSE('Investment Inc.'!$C20:$D20))</f>
        <v>0.12863918964843751</v>
      </c>
      <c r="AQ28" s="24" cm="1">
        <f t="array" ref="AQ28">SUMPRODUCT(AQ$7:AQ$8,TRANSPOSE('Investment Inc.'!$C20:$D20))</f>
        <v>0.14078710546875001</v>
      </c>
      <c r="AR28" s="24" cm="1">
        <f t="array" ref="AR28">SUMPRODUCT(AR$7:AR$8,TRANSPOSE('Investment Inc.'!$C20:$D20))</f>
        <v>8.4096831640625008E-2</v>
      </c>
      <c r="AS28" s="24" cm="1">
        <f t="array" ref="AS28">SUMPRODUCT(AS$7:AS$8,TRANSPOSE('Investment Inc.'!$C20:$D20))</f>
        <v>0.10029405273437501</v>
      </c>
      <c r="AT28" s="24" cm="1">
        <f t="array" ref="AT28">SUMPRODUCT(AT$7:AT$8,TRANSPOSE('Investment Inc.'!$C20:$D20))</f>
        <v>0.10434335800781251</v>
      </c>
      <c r="AU28" s="24" cm="1">
        <f t="array" ref="AU28">SUMPRODUCT(AU$7:AU$8,TRANSPOSE('Investment Inc.'!$C20:$D20))</f>
        <v>0.11649127382812501</v>
      </c>
      <c r="AV28" s="24" cm="1">
        <f t="array" ref="AV28">SUMPRODUCT(AV$7:AV$8,TRANSPOSE('Investment Inc.'!$C20:$D20))</f>
        <v>8.8146136914062506E-2</v>
      </c>
      <c r="AW28" s="24" cm="1">
        <f t="array" ref="AW28">SUMPRODUCT(AW$7:AW$8,TRANSPOSE('Investment Inc.'!$C20:$D20))</f>
        <v>0.10839266328125001</v>
      </c>
      <c r="AX28" s="24" cm="1">
        <f t="array" ref="AX28">SUMPRODUCT(AX$7:AX$8,TRANSPOSE('Investment Inc.'!$C20:$D20))</f>
        <v>0.1205405791015625</v>
      </c>
      <c r="AY28" s="24" cm="1">
        <f t="array" ref="AY28">SUMPRODUCT(AY$7:AY$8,TRANSPOSE('Investment Inc.'!$C20:$D20))</f>
        <v>0.1205405791015625</v>
      </c>
      <c r="AZ28" s="24" cm="1">
        <f t="array" ref="AZ28">SUMPRODUCT(AZ$7:AZ$8,TRANSPOSE('Investment Inc.'!$C20:$D20))</f>
        <v>0.1205405791015625</v>
      </c>
      <c r="BA28" s="24" cm="1">
        <f t="array" ref="BA28">SUMPRODUCT(BA$7:BA$8,TRANSPOSE('Investment Inc.'!$C20:$D20))</f>
        <v>0.13268849492187501</v>
      </c>
      <c r="BB28" s="24" cm="1">
        <f t="array" ref="BB28">SUMPRODUCT(BB$7:BB$8,TRANSPOSE('Investment Inc.'!$C20:$D20))</f>
        <v>0.13268849492187501</v>
      </c>
      <c r="BC28" s="24" cm="1">
        <f t="array" ref="BC28">SUMPRODUCT(BC$7:BC$8,TRANSPOSE('Investment Inc.'!$C20:$D20))</f>
        <v>7.5998221093750012E-2</v>
      </c>
      <c r="BD28" s="24" cm="1">
        <f t="array" ref="BD28">SUMPRODUCT(BD$7:BD$8,TRANSPOSE('Investment Inc.'!$C20:$D20))</f>
        <v>0.1205405791015625</v>
      </c>
      <c r="BE28" s="24" cm="1">
        <f t="array" ref="BE28">SUMPRODUCT(BE$7:BE$8,TRANSPOSE('Investment Inc.'!$C20:$D20))</f>
        <v>5.9801000000000014E-2</v>
      </c>
      <c r="BF28" s="24" cm="1">
        <f t="array" ref="BF28">SUMPRODUCT(BF$7:BF$8,TRANSPOSE('Investment Inc.'!$C20:$D20))</f>
        <v>7.5998221093750012E-2</v>
      </c>
      <c r="BG28" s="24" cm="1">
        <f t="array" ref="BG28">SUMPRODUCT(BG$7:BG$8,TRANSPOSE('Investment Inc.'!$C20:$D20))</f>
        <v>9.2195442187500004E-2</v>
      </c>
      <c r="BH28" s="24" cm="1">
        <f t="array" ref="BH28">SUMPRODUCT(BH$7:BH$8,TRANSPOSE('Investment Inc.'!$C20:$D20))</f>
        <v>0.13673780019531248</v>
      </c>
      <c r="BI28" s="24" cm="1">
        <f t="array" ref="BI28">SUMPRODUCT(BI$7:BI$8,TRANSPOSE('Investment Inc.'!$C20:$D20))</f>
        <v>0.13673780019531248</v>
      </c>
      <c r="BJ28" s="24" cm="1">
        <f t="array" ref="BJ28">SUMPRODUCT(BJ$7:BJ$8,TRANSPOSE('Investment Inc.'!$C20:$D20))</f>
        <v>0.12863918964843751</v>
      </c>
      <c r="BK28" s="24" cm="1">
        <f t="array" ref="BK28">SUMPRODUCT(BK$7:BK$8,TRANSPOSE('Investment Inc.'!$C20:$D20))</f>
        <v>9.624474746093753E-2</v>
      </c>
      <c r="BL28" s="24" cm="1">
        <f t="array" ref="BL28">SUMPRODUCT(BL$7:BL$8,TRANSPOSE('Investment Inc.'!$C20:$D20))</f>
        <v>9.2195442187500004E-2</v>
      </c>
      <c r="BM28" s="24" cm="1">
        <f t="array" ref="BM28">SUMPRODUCT(BM$7:BM$8,TRANSPOSE('Investment Inc.'!$C20:$D20))</f>
        <v>0.10029405273437501</v>
      </c>
      <c r="BN28" s="24" cm="1">
        <f t="array" ref="BN28">SUMPRODUCT(BN$7:BN$8,TRANSPOSE('Investment Inc.'!$C20:$D20))</f>
        <v>0.10434335800781251</v>
      </c>
      <c r="BO28" s="24" cm="1">
        <f t="array" ref="BO28">SUMPRODUCT(BO$7:BO$8,TRANSPOSE('Investment Inc.'!$C20:$D20))</f>
        <v>9.2195442187500004E-2</v>
      </c>
      <c r="BP28" s="24" cm="1">
        <f t="array" ref="BP28">SUMPRODUCT(BP$7:BP$8,TRANSPOSE('Investment Inc.'!$C20:$D20))</f>
        <v>0.11244196855468751</v>
      </c>
      <c r="BQ28" s="24" cm="1">
        <f t="array" ref="BQ28">SUMPRODUCT(BQ$7:BQ$8,TRANSPOSE('Investment Inc.'!$C20:$D20))</f>
        <v>0.13268849492187501</v>
      </c>
      <c r="BR28" s="24" cm="1">
        <f t="array" ref="BR28">SUMPRODUCT(BR$7:BR$8,TRANSPOSE('Investment Inc.'!$C20:$D20))</f>
        <v>0.13268849492187501</v>
      </c>
      <c r="BS28" s="24" cm="1">
        <f t="array" ref="BS28">SUMPRODUCT(BS$7:BS$8,TRANSPOSE('Investment Inc.'!$C20:$D20))</f>
        <v>0.10434335800781251</v>
      </c>
      <c r="BT28" s="24" cm="1">
        <f t="array" ref="BT28">SUMPRODUCT(BT$7:BT$8,TRANSPOSE('Investment Inc.'!$C20:$D20))</f>
        <v>0.11244196855468751</v>
      </c>
      <c r="BU28" s="24" cm="1">
        <f t="array" ref="BU28">SUMPRODUCT(BU$7:BU$8,TRANSPOSE('Investment Inc.'!$C20:$D20))</f>
        <v>0.10839266328125001</v>
      </c>
      <c r="BV28" s="24" cm="1">
        <f t="array" ref="BV28">SUMPRODUCT(BV$7:BV$8,TRANSPOSE('Investment Inc.'!$C20:$D20))</f>
        <v>9.2195442187500004E-2</v>
      </c>
      <c r="BW28" s="24" cm="1">
        <f t="array" ref="BW28">SUMPRODUCT(BW$7:BW$8,TRANSPOSE('Investment Inc.'!$C20:$D20))</f>
        <v>6.3850305273437519E-2</v>
      </c>
      <c r="BX28" s="24" cm="1">
        <f t="array" ref="BX28">SUMPRODUCT(BX$7:BX$8,TRANSPOSE('Investment Inc.'!$C20:$D20))</f>
        <v>8.004752636718751E-2</v>
      </c>
      <c r="BY28" s="24" cm="1">
        <f t="array" ref="BY28">SUMPRODUCT(BY$7:BY$8,TRANSPOSE('Investment Inc.'!$C20:$D20))</f>
        <v>0.10839266328125001</v>
      </c>
      <c r="BZ28" s="24" cm="1">
        <f t="array" ref="BZ28">SUMPRODUCT(BZ$7:BZ$8,TRANSPOSE('Investment Inc.'!$C20:$D20))</f>
        <v>0.10029405273437501</v>
      </c>
      <c r="CA28" s="24" cm="1">
        <f t="array" ref="CA28">SUMPRODUCT(CA$7:CA$8,TRANSPOSE('Investment Inc.'!$C20:$D20))</f>
        <v>0.12863918964843751</v>
      </c>
      <c r="CB28" s="24" cm="1">
        <f t="array" ref="CB28">SUMPRODUCT(CB$7:CB$8,TRANSPOSE('Investment Inc.'!$C20:$D20))</f>
        <v>0.11649127382812501</v>
      </c>
      <c r="CC28" s="24" cm="1">
        <f t="array" ref="CC28">SUMPRODUCT(CC$7:CC$8,TRANSPOSE('Investment Inc.'!$C20:$D20))</f>
        <v>9.624474746093753E-2</v>
      </c>
      <c r="CD28" s="24" cm="1">
        <f t="array" ref="CD28">SUMPRODUCT(CD$7:CD$8,TRANSPOSE('Investment Inc.'!$C20:$D20))</f>
        <v>8.004752636718751E-2</v>
      </c>
      <c r="CE28" s="24" cm="1">
        <f t="array" ref="CE28">SUMPRODUCT(CE$7:CE$8,TRANSPOSE('Investment Inc.'!$C20:$D20))</f>
        <v>5.9801000000000014E-2</v>
      </c>
      <c r="CF28" s="24" cm="1">
        <f t="array" ref="CF28">SUMPRODUCT(CF$7:CF$8,TRANSPOSE('Investment Inc.'!$C20:$D20))</f>
        <v>9.624474746093753E-2</v>
      </c>
      <c r="CG28" s="24" cm="1">
        <f t="array" ref="CG28">SUMPRODUCT(CG$7:CG$8,TRANSPOSE('Investment Inc.'!$C20:$D20))</f>
        <v>7.1948915820312515E-2</v>
      </c>
      <c r="CH28" s="24" cm="1">
        <f t="array" ref="CH28">SUMPRODUCT(CH$7:CH$8,TRANSPOSE('Investment Inc.'!$C20:$D20))</f>
        <v>8.004752636718751E-2</v>
      </c>
      <c r="CI28" s="24" cm="1">
        <f t="array" ref="CI28">SUMPRODUCT(CI$7:CI$8,TRANSPOSE('Investment Inc.'!$C20:$D20))</f>
        <v>9.624474746093753E-2</v>
      </c>
      <c r="CJ28" s="24" cm="1">
        <f t="array" ref="CJ28">SUMPRODUCT(CJ$7:CJ$8,TRANSPOSE('Investment Inc.'!$C20:$D20))</f>
        <v>9.2195442187500004E-2</v>
      </c>
      <c r="CK28" s="24" cm="1">
        <f t="array" ref="CK28">SUMPRODUCT(CK$7:CK$8,TRANSPOSE('Investment Inc.'!$C20:$D20))</f>
        <v>6.7899610546875017E-2</v>
      </c>
      <c r="CL28" s="24" cm="1">
        <f t="array" ref="CL28">SUMPRODUCT(CL$7:CL$8,TRANSPOSE('Investment Inc.'!$C20:$D20))</f>
        <v>0.13268849492187501</v>
      </c>
      <c r="CM28" s="24" cm="1">
        <f t="array" ref="CM28">SUMPRODUCT(CM$7:CM$8,TRANSPOSE('Investment Inc.'!$C20:$D20))</f>
        <v>0.12458988437500002</v>
      </c>
      <c r="CN28" s="24" cm="1">
        <f t="array" ref="CN28">SUMPRODUCT(CN$7:CN$8,TRANSPOSE('Investment Inc.'!$C20:$D20))</f>
        <v>0.13268849492187501</v>
      </c>
      <c r="CO28" s="24" cm="1">
        <f t="array" ref="CO28">SUMPRODUCT(CO$7:CO$8,TRANSPOSE('Investment Inc.'!$C20:$D20))</f>
        <v>0.12458988437500002</v>
      </c>
      <c r="CP28" s="24" cm="1">
        <f t="array" ref="CP28">SUMPRODUCT(CP$7:CP$8,TRANSPOSE('Investment Inc.'!$C20:$D20))</f>
        <v>6.3850305273437519E-2</v>
      </c>
      <c r="CQ28" s="24" cm="1">
        <f t="array" ref="CQ28">SUMPRODUCT(CQ$7:CQ$8,TRANSPOSE('Investment Inc.'!$C20:$D20))</f>
        <v>0.12458988437500002</v>
      </c>
      <c r="CR28" s="24" cm="1">
        <f t="array" ref="CR28">SUMPRODUCT(CR$7:CR$8,TRANSPOSE('Investment Inc.'!$C20:$D20))</f>
        <v>7.5998221093750012E-2</v>
      </c>
      <c r="CS28" s="24" cm="1">
        <f t="array" ref="CS28">SUMPRODUCT(CS$7:CS$8,TRANSPOSE('Investment Inc.'!$C20:$D20))</f>
        <v>9.2195442187500004E-2</v>
      </c>
      <c r="CT28" s="24" cm="1">
        <f t="array" ref="CT28">SUMPRODUCT(CT$7:CT$8,TRANSPOSE('Investment Inc.'!$C20:$D20))</f>
        <v>0.13268849492187501</v>
      </c>
      <c r="CU28" s="24" cm="1">
        <f t="array" ref="CU28">SUMPRODUCT(CU$7:CU$8,TRANSPOSE('Investment Inc.'!$C20:$D20))</f>
        <v>0.10029405273437501</v>
      </c>
      <c r="CV28" s="24" cm="1">
        <f t="array" ref="CV28">SUMPRODUCT(CV$7:CV$8,TRANSPOSE('Investment Inc.'!$C20:$D20))</f>
        <v>0.13268849492187501</v>
      </c>
      <c r="CW28" s="24" cm="1">
        <f t="array" ref="CW28">SUMPRODUCT(CW$7:CW$8,TRANSPOSE('Investment Inc.'!$C20:$D20))</f>
        <v>9.624474746093753E-2</v>
      </c>
      <c r="CX28" s="24" cm="1">
        <f t="array" ref="CX28">SUMPRODUCT(CX$7:CX$8,TRANSPOSE('Investment Inc.'!$C20:$D20))</f>
        <v>0.10839266328125001</v>
      </c>
      <c r="CY28" s="24" cm="1">
        <f t="array" ref="CY28">SUMPRODUCT(CY$7:CY$8,TRANSPOSE('Investment Inc.'!$C20:$D20))</f>
        <v>0.11649127382812501</v>
      </c>
      <c r="CZ28" s="24" cm="1">
        <f t="array" ref="CZ28">SUMPRODUCT(CZ$7:CZ$8,TRANSPOSE('Investment Inc.'!$C20:$D20))</f>
        <v>0.10839266328125001</v>
      </c>
      <c r="DA28" s="24" cm="1">
        <f t="array" ref="DA28">SUMPRODUCT(DA$7:DA$8,TRANSPOSE('Investment Inc.'!$C20:$D20))</f>
        <v>8.8146136914062506E-2</v>
      </c>
      <c r="DB28" s="24" cm="1">
        <f t="array" ref="DB28">SUMPRODUCT(DB$7:DB$8,TRANSPOSE('Investment Inc.'!$C20:$D20))</f>
        <v>0.11649127382812501</v>
      </c>
      <c r="DC28" s="24" cm="1">
        <f t="array" ref="DC28">SUMPRODUCT(DC$7:DC$8,TRANSPOSE('Investment Inc.'!$C20:$D20))</f>
        <v>9.624474746093753E-2</v>
      </c>
      <c r="DD28" s="24" cm="1">
        <f t="array" ref="DD28">SUMPRODUCT(DD$7:DD$8,TRANSPOSE('Investment Inc.'!$C20:$D20))</f>
        <v>7.1948915820312515E-2</v>
      </c>
      <c r="DE28" s="24" cm="1">
        <f t="array" ref="DE28">SUMPRODUCT(DE$7:DE$8,TRANSPOSE('Investment Inc.'!$C20:$D20))</f>
        <v>8.8146136914062506E-2</v>
      </c>
      <c r="DF28" s="24" cm="1">
        <f t="array" ref="DF28">SUMPRODUCT(DF$7:DF$8,TRANSPOSE('Investment Inc.'!$C20:$D20))</f>
        <v>9.2195442187500004E-2</v>
      </c>
      <c r="DG28" s="24" cm="1">
        <f t="array" ref="DG28">SUMPRODUCT(DG$7:DG$8,TRANSPOSE('Investment Inc.'!$C20:$D20))</f>
        <v>0.13673780019531248</v>
      </c>
      <c r="DH28" s="24" cm="1">
        <f t="array" ref="DH28">SUMPRODUCT(DH$7:DH$8,TRANSPOSE('Investment Inc.'!$C20:$D20))</f>
        <v>0.10839266328125001</v>
      </c>
      <c r="DI28" s="24" cm="1">
        <f t="array" ref="DI28">SUMPRODUCT(DI$7:DI$8,TRANSPOSE('Investment Inc.'!$C20:$D20))</f>
        <v>0.10029405273437501</v>
      </c>
      <c r="DJ28" s="24" cm="1">
        <f t="array" ref="DJ28">SUMPRODUCT(DJ$7:DJ$8,TRANSPOSE('Investment Inc.'!$C20:$D20))</f>
        <v>8.004752636718751E-2</v>
      </c>
      <c r="DK28" s="24" cm="1">
        <f t="array" ref="DK28">SUMPRODUCT(DK$7:DK$8,TRANSPOSE('Investment Inc.'!$C20:$D20))</f>
        <v>0.14078710546875001</v>
      </c>
      <c r="DL28" s="24" cm="1">
        <f t="array" ref="DL28">SUMPRODUCT(DL$7:DL$8,TRANSPOSE('Investment Inc.'!$C20:$D20))</f>
        <v>0.10029405273437501</v>
      </c>
      <c r="DM28" s="24" cm="1">
        <f t="array" ref="DM28">SUMPRODUCT(DM$7:DM$8,TRANSPOSE('Investment Inc.'!$C20:$D20))</f>
        <v>0.11649127382812501</v>
      </c>
      <c r="DN28" s="24" cm="1">
        <f t="array" ref="DN28">SUMPRODUCT(DN$7:DN$8,TRANSPOSE('Investment Inc.'!$C20:$D20))</f>
        <v>7.5998221093750012E-2</v>
      </c>
      <c r="DO28" s="24" cm="1">
        <f t="array" ref="DO28">SUMPRODUCT(DO$7:DO$8,TRANSPOSE('Investment Inc.'!$C20:$D20))</f>
        <v>0.12863918964843751</v>
      </c>
      <c r="DP28" s="24" cm="1">
        <f t="array" ref="DP28">SUMPRODUCT(DP$7:DP$8,TRANSPOSE('Investment Inc.'!$C20:$D20))</f>
        <v>7.5998221093750012E-2</v>
      </c>
      <c r="DQ28" s="24" cm="1">
        <f t="array" ref="DQ28">SUMPRODUCT(DQ$7:DQ$8,TRANSPOSE('Investment Inc.'!$C20:$D20))</f>
        <v>0.12863918964843751</v>
      </c>
      <c r="DR28" s="24" cm="1">
        <f t="array" ref="DR28">SUMPRODUCT(DR$7:DR$8,TRANSPOSE('Investment Inc.'!$C20:$D20))</f>
        <v>6.7899610546875017E-2</v>
      </c>
      <c r="DS28" s="24" cm="1">
        <f t="array" ref="DS28">SUMPRODUCT(DS$7:DS$8,TRANSPOSE('Investment Inc.'!$C20:$D20))</f>
        <v>0.13268849492187501</v>
      </c>
      <c r="DT28" s="24" cm="1">
        <f t="array" ref="DT28">SUMPRODUCT(DT$7:DT$8,TRANSPOSE('Investment Inc.'!$C20:$D20))</f>
        <v>8.8146136914062506E-2</v>
      </c>
      <c r="DU28" s="24" cm="1">
        <f t="array" ref="DU28">SUMPRODUCT(DU$7:DU$8,TRANSPOSE('Investment Inc.'!$C20:$D20))</f>
        <v>0.10434335800781251</v>
      </c>
      <c r="DV28" s="24" cm="1">
        <f t="array" ref="DV28">SUMPRODUCT(DV$7:DV$8,TRANSPOSE('Investment Inc.'!$C20:$D20))</f>
        <v>7.1948915820312515E-2</v>
      </c>
      <c r="DW28" s="24" cm="1">
        <f t="array" ref="DW28">SUMPRODUCT(DW$7:DW$8,TRANSPOSE('Investment Inc.'!$C20:$D20))</f>
        <v>9.624474746093753E-2</v>
      </c>
      <c r="DX28" s="24" cm="1">
        <f t="array" ref="DX28">SUMPRODUCT(DX$7:DX$8,TRANSPOSE('Investment Inc.'!$C20:$D20))</f>
        <v>0.11649127382812501</v>
      </c>
      <c r="DY28" s="24" cm="1">
        <f t="array" ref="DY28">SUMPRODUCT(DY$7:DY$8,TRANSPOSE('Investment Inc.'!$C20:$D20))</f>
        <v>0.10434335800781251</v>
      </c>
      <c r="DZ28" s="24" cm="1">
        <f t="array" ref="DZ28">SUMPRODUCT(DZ$7:DZ$8,TRANSPOSE('Investment Inc.'!$C20:$D20))</f>
        <v>6.3850305273437519E-2</v>
      </c>
      <c r="EA28" s="24" cm="1">
        <f t="array" ref="EA28">SUMPRODUCT(EA$7:EA$8,TRANSPOSE('Investment Inc.'!$C20:$D20))</f>
        <v>0.10434335800781251</v>
      </c>
      <c r="EB28" s="24" cm="1">
        <f t="array" ref="EB28">SUMPRODUCT(EB$7:EB$8,TRANSPOSE('Investment Inc.'!$C20:$D20))</f>
        <v>8.004752636718751E-2</v>
      </c>
      <c r="EC28" s="24" cm="1">
        <f t="array" ref="EC28">SUMPRODUCT(EC$7:EC$8,TRANSPOSE('Investment Inc.'!$C20:$D20))</f>
        <v>0.10029405273437501</v>
      </c>
      <c r="ED28" s="24" cm="1">
        <f t="array" ref="ED28">SUMPRODUCT(ED$7:ED$8,TRANSPOSE('Investment Inc.'!$C20:$D20))</f>
        <v>0.10434335800781251</v>
      </c>
      <c r="EE28" s="24" cm="1">
        <f t="array" ref="EE28">SUMPRODUCT(EE$7:EE$8,TRANSPOSE('Investment Inc.'!$C20:$D20))</f>
        <v>9.624474746093753E-2</v>
      </c>
      <c r="EF28" s="24" cm="1">
        <f t="array" ref="EF28">SUMPRODUCT(EF$7:EF$8,TRANSPOSE('Investment Inc.'!$C20:$D20))</f>
        <v>0.10839266328125001</v>
      </c>
      <c r="EG28" s="24" cm="1">
        <f t="array" ref="EG28">SUMPRODUCT(EG$7:EG$8,TRANSPOSE('Investment Inc.'!$C20:$D20))</f>
        <v>0.12458988437500002</v>
      </c>
      <c r="EH28" s="24" cm="1">
        <f t="array" ref="EH28">SUMPRODUCT(EH$7:EH$8,TRANSPOSE('Investment Inc.'!$C20:$D20))</f>
        <v>0.11649127382812501</v>
      </c>
      <c r="EI28" s="24" cm="1">
        <f t="array" ref="EI28">SUMPRODUCT(EI$7:EI$8,TRANSPOSE('Investment Inc.'!$C20:$D20))</f>
        <v>0.10029405273437501</v>
      </c>
      <c r="EJ28" s="24" cm="1">
        <f t="array" ref="EJ28">SUMPRODUCT(EJ$7:EJ$8,TRANSPOSE('Investment Inc.'!$C20:$D20))</f>
        <v>0.11244196855468751</v>
      </c>
      <c r="EK28" s="24" cm="1">
        <f t="array" ref="EK28">SUMPRODUCT(EK$7:EK$8,TRANSPOSE('Investment Inc.'!$C20:$D20))</f>
        <v>8.8146136914062506E-2</v>
      </c>
      <c r="EL28" s="24" cm="1">
        <f t="array" ref="EL28">SUMPRODUCT(EL$7:EL$8,TRANSPOSE('Investment Inc.'!$C20:$D20))</f>
        <v>7.5998221093750012E-2</v>
      </c>
      <c r="EM28" s="24" cm="1">
        <f t="array" ref="EM28">SUMPRODUCT(EM$7:EM$8,TRANSPOSE('Investment Inc.'!$C20:$D20))</f>
        <v>6.7899610546875017E-2</v>
      </c>
      <c r="EN28" s="24" cm="1">
        <f t="array" ref="EN28">SUMPRODUCT(EN$7:EN$8,TRANSPOSE('Investment Inc.'!$C20:$D20))</f>
        <v>0.10839266328125001</v>
      </c>
      <c r="EO28" s="24" cm="1">
        <f t="array" ref="EO28">SUMPRODUCT(EO$7:EO$8,TRANSPOSE('Investment Inc.'!$C20:$D20))</f>
        <v>0.12458988437500002</v>
      </c>
      <c r="EP28" s="24" cm="1">
        <f t="array" ref="EP28">SUMPRODUCT(EP$7:EP$8,TRANSPOSE('Investment Inc.'!$C20:$D20))</f>
        <v>8.004752636718751E-2</v>
      </c>
      <c r="EQ28" s="24" cm="1">
        <f t="array" ref="EQ28">SUMPRODUCT(EQ$7:EQ$8,TRANSPOSE('Investment Inc.'!$C20:$D20))</f>
        <v>8.8146136914062506E-2</v>
      </c>
      <c r="ER28" s="24" cm="1">
        <f t="array" ref="ER28">SUMPRODUCT(ER$7:ER$8,TRANSPOSE('Investment Inc.'!$C20:$D20))</f>
        <v>0.11244196855468751</v>
      </c>
      <c r="ES28" s="24" cm="1">
        <f t="array" ref="ES28">SUMPRODUCT(ES$7:ES$8,TRANSPOSE('Investment Inc.'!$C20:$D20))</f>
        <v>8.8146136914062506E-2</v>
      </c>
      <c r="ET28" s="24" cm="1">
        <f t="array" ref="ET28">SUMPRODUCT(ET$7:ET$8,TRANSPOSE('Investment Inc.'!$C20:$D20))</f>
        <v>6.3850305273437519E-2</v>
      </c>
      <c r="EU28" s="24" cm="1">
        <f t="array" ref="EU28">SUMPRODUCT(EU$7:EU$8,TRANSPOSE('Investment Inc.'!$C20:$D20))</f>
        <v>6.3850305273437519E-2</v>
      </c>
      <c r="EV28" s="24" cm="1">
        <f t="array" ref="EV28">SUMPRODUCT(EV$7:EV$8,TRANSPOSE('Investment Inc.'!$C20:$D20))</f>
        <v>0.10434335800781251</v>
      </c>
      <c r="EW28" s="24" cm="1">
        <f t="array" ref="EW28">SUMPRODUCT(EW$7:EW$8,TRANSPOSE('Investment Inc.'!$C20:$D20))</f>
        <v>7.5998221093750012E-2</v>
      </c>
      <c r="EX28" s="24" cm="1">
        <f t="array" ref="EX28">SUMPRODUCT(EX$7:EX$8,TRANSPOSE('Investment Inc.'!$C20:$D20))</f>
        <v>9.624474746093753E-2</v>
      </c>
      <c r="EY28" s="24" cm="1">
        <f t="array" ref="EY28">SUMPRODUCT(EY$7:EY$8,TRANSPOSE('Investment Inc.'!$C20:$D20))</f>
        <v>0.1205405791015625</v>
      </c>
      <c r="EZ28" s="24" cm="1">
        <f t="array" ref="EZ28">SUMPRODUCT(EZ$7:EZ$8,TRANSPOSE('Investment Inc.'!$C20:$D20))</f>
        <v>0.10434335800781251</v>
      </c>
      <c r="FA28" s="24" cm="1">
        <f t="array" ref="FA28">SUMPRODUCT(FA$7:FA$8,TRANSPOSE('Investment Inc.'!$C20:$D20))</f>
        <v>0.11244196855468751</v>
      </c>
      <c r="FB28" s="24" cm="1">
        <f t="array" ref="FB28">SUMPRODUCT(FB$7:FB$8,TRANSPOSE('Investment Inc.'!$C20:$D20))</f>
        <v>9.2195442187500004E-2</v>
      </c>
      <c r="FC28" s="24" cm="1">
        <f t="array" ref="FC28">SUMPRODUCT(FC$7:FC$8,TRANSPOSE('Investment Inc.'!$C20:$D20))</f>
        <v>8.004752636718751E-2</v>
      </c>
      <c r="FD28" s="24" cm="1">
        <f t="array" ref="FD28">SUMPRODUCT(FD$7:FD$8,TRANSPOSE('Investment Inc.'!$C20:$D20))</f>
        <v>8.4096831640625008E-2</v>
      </c>
      <c r="FE28" s="24" cm="1">
        <f t="array" ref="FE28">SUMPRODUCT(FE$7:FE$8,TRANSPOSE('Investment Inc.'!$C20:$D20))</f>
        <v>9.2195442187500004E-2</v>
      </c>
      <c r="FF28" s="24" cm="1">
        <f t="array" ref="FF28">SUMPRODUCT(FF$7:FF$8,TRANSPOSE('Investment Inc.'!$C20:$D20))</f>
        <v>0.11649127382812501</v>
      </c>
      <c r="FG28" s="24" cm="1">
        <f t="array" ref="FG28">SUMPRODUCT(FG$7:FG$8,TRANSPOSE('Investment Inc.'!$C20:$D20))</f>
        <v>7.1948915820312515E-2</v>
      </c>
      <c r="FH28" s="24" cm="1">
        <f t="array" ref="FH28">SUMPRODUCT(FH$7:FH$8,TRANSPOSE('Investment Inc.'!$C20:$D20))</f>
        <v>9.2195442187500004E-2</v>
      </c>
      <c r="FI28" s="24" cm="1">
        <f t="array" ref="FI28">SUMPRODUCT(FI$7:FI$8,TRANSPOSE('Investment Inc.'!$C20:$D20))</f>
        <v>8.8146136914062506E-2</v>
      </c>
      <c r="FJ28" s="24" cm="1">
        <f t="array" ref="FJ28">SUMPRODUCT(FJ$7:FJ$8,TRANSPOSE('Investment Inc.'!$C20:$D20))</f>
        <v>8.8146136914062506E-2</v>
      </c>
      <c r="FK28" s="24" cm="1">
        <f t="array" ref="FK28">SUMPRODUCT(FK$7:FK$8,TRANSPOSE('Investment Inc.'!$C20:$D20))</f>
        <v>8.004752636718751E-2</v>
      </c>
      <c r="FL28" s="24" cm="1">
        <f t="array" ref="FL28">SUMPRODUCT(FL$7:FL$8,TRANSPOSE('Investment Inc.'!$C20:$D20))</f>
        <v>9.624474746093753E-2</v>
      </c>
      <c r="FM28" s="24" cm="1">
        <f t="array" ref="FM28">SUMPRODUCT(FM$7:FM$8,TRANSPOSE('Investment Inc.'!$C20:$D20))</f>
        <v>0.10029405273437501</v>
      </c>
      <c r="FN28" s="24" cm="1">
        <f t="array" ref="FN28">SUMPRODUCT(FN$7:FN$8,TRANSPOSE('Investment Inc.'!$C20:$D20))</f>
        <v>8.004752636718751E-2</v>
      </c>
      <c r="FO28" s="24" cm="1">
        <f t="array" ref="FO28">SUMPRODUCT(FO$7:FO$8,TRANSPOSE('Investment Inc.'!$C20:$D20))</f>
        <v>0.12863918964843751</v>
      </c>
      <c r="FP28" s="24" cm="1">
        <f t="array" ref="FP28">SUMPRODUCT(FP$7:FP$8,TRANSPOSE('Investment Inc.'!$C20:$D20))</f>
        <v>8.4096831640625008E-2</v>
      </c>
      <c r="FQ28" s="24" cm="1">
        <f t="array" ref="FQ28">SUMPRODUCT(FQ$7:FQ$8,TRANSPOSE('Investment Inc.'!$C20:$D20))</f>
        <v>6.7899610546875017E-2</v>
      </c>
      <c r="FR28" s="24" cm="1">
        <f t="array" ref="FR28">SUMPRODUCT(FR$7:FR$8,TRANSPOSE('Investment Inc.'!$C20:$D20))</f>
        <v>8.004752636718751E-2</v>
      </c>
      <c r="FS28" s="24" cm="1">
        <f t="array" ref="FS28">SUMPRODUCT(FS$7:FS$8,TRANSPOSE('Investment Inc.'!$C20:$D20))</f>
        <v>0.13673780019531248</v>
      </c>
      <c r="FT28" s="24" cm="1">
        <f t="array" ref="FT28">SUMPRODUCT(FT$7:FT$8,TRANSPOSE('Investment Inc.'!$C20:$D20))</f>
        <v>8.004752636718751E-2</v>
      </c>
      <c r="FU28" s="24" cm="1">
        <f t="array" ref="FU28">SUMPRODUCT(FU$7:FU$8,TRANSPOSE('Investment Inc.'!$C20:$D20))</f>
        <v>9.2195442187500004E-2</v>
      </c>
      <c r="FV28" s="24" cm="1">
        <f t="array" ref="FV28">SUMPRODUCT(FV$7:FV$8,TRANSPOSE('Investment Inc.'!$C20:$D20))</f>
        <v>0.13673780019531248</v>
      </c>
      <c r="FW28" s="24" cm="1">
        <f t="array" ref="FW28">SUMPRODUCT(FW$7:FW$8,TRANSPOSE('Investment Inc.'!$C20:$D20))</f>
        <v>7.1948915820312515E-2</v>
      </c>
      <c r="FX28" s="24" cm="1">
        <f t="array" ref="FX28">SUMPRODUCT(FX$7:FX$8,TRANSPOSE('Investment Inc.'!$C20:$D20))</f>
        <v>0.11649127382812501</v>
      </c>
      <c r="FY28" s="24" cm="1">
        <f t="array" ref="FY28">SUMPRODUCT(FY$7:FY$8,TRANSPOSE('Investment Inc.'!$C20:$D20))</f>
        <v>6.3850305273437519E-2</v>
      </c>
      <c r="FZ28" s="24" cm="1">
        <f t="array" ref="FZ28">SUMPRODUCT(FZ$7:FZ$8,TRANSPOSE('Investment Inc.'!$C20:$D20))</f>
        <v>8.004752636718751E-2</v>
      </c>
      <c r="GA28" s="24" cm="1">
        <f t="array" ref="GA28">SUMPRODUCT(GA$7:GA$8,TRANSPOSE('Investment Inc.'!$C20:$D20))</f>
        <v>9.624474746093753E-2</v>
      </c>
      <c r="GB28" s="24" cm="1">
        <f t="array" ref="GB28">SUMPRODUCT(GB$7:GB$8,TRANSPOSE('Investment Inc.'!$C20:$D20))</f>
        <v>6.7899610546875017E-2</v>
      </c>
      <c r="GC28" s="24" cm="1">
        <f t="array" ref="GC28">SUMPRODUCT(GC$7:GC$8,TRANSPOSE('Investment Inc.'!$C20:$D20))</f>
        <v>0.10434335800781251</v>
      </c>
      <c r="GD28" s="24" cm="1">
        <f t="array" ref="GD28">SUMPRODUCT(GD$7:GD$8,TRANSPOSE('Investment Inc.'!$C20:$D20))</f>
        <v>0.1205405791015625</v>
      </c>
      <c r="GE28" s="24" cm="1">
        <f t="array" ref="GE28">SUMPRODUCT(GE$7:GE$8,TRANSPOSE('Investment Inc.'!$C20:$D20))</f>
        <v>0.14078710546875001</v>
      </c>
      <c r="GF28" s="24" cm="1">
        <f t="array" ref="GF28">SUMPRODUCT(GF$7:GF$8,TRANSPOSE('Investment Inc.'!$C20:$D20))</f>
        <v>6.3850305273437519E-2</v>
      </c>
      <c r="GG28" s="24" cm="1">
        <f t="array" ref="GG28">SUMPRODUCT(GG$7:GG$8,TRANSPOSE('Investment Inc.'!$C20:$D20))</f>
        <v>0.1205405791015625</v>
      </c>
      <c r="GH28" s="24" cm="1">
        <f t="array" ref="GH28">SUMPRODUCT(GH$7:GH$8,TRANSPOSE('Investment Inc.'!$C20:$D20))</f>
        <v>0.10029405273437501</v>
      </c>
      <c r="GI28" s="24" cm="1">
        <f t="array" ref="GI28">SUMPRODUCT(GI$7:GI$8,TRANSPOSE('Investment Inc.'!$C20:$D20))</f>
        <v>8.004752636718751E-2</v>
      </c>
      <c r="GJ28" s="24" cm="1">
        <f t="array" ref="GJ28">SUMPRODUCT(GJ$7:GJ$8,TRANSPOSE('Investment Inc.'!$C20:$D20))</f>
        <v>0.10839266328125001</v>
      </c>
      <c r="GK28" s="24" cm="1">
        <f t="array" ref="GK28">SUMPRODUCT(GK$7:GK$8,TRANSPOSE('Investment Inc.'!$C20:$D20))</f>
        <v>0.12863918964843751</v>
      </c>
      <c r="GL28" s="24" cm="1">
        <f t="array" ref="GL28">SUMPRODUCT(GL$7:GL$8,TRANSPOSE('Investment Inc.'!$C20:$D20))</f>
        <v>6.7899610546875017E-2</v>
      </c>
      <c r="GM28" s="24" cm="1">
        <f t="array" ref="GM28">SUMPRODUCT(GM$7:GM$8,TRANSPOSE('Investment Inc.'!$C20:$D20))</f>
        <v>7.1948915820312515E-2</v>
      </c>
      <c r="GN28" s="24" cm="1">
        <f t="array" ref="GN28">SUMPRODUCT(GN$7:GN$8,TRANSPOSE('Investment Inc.'!$C20:$D20))</f>
        <v>7.5998221093750012E-2</v>
      </c>
      <c r="GO28" s="24" cm="1">
        <f t="array" ref="GO28">SUMPRODUCT(GO$7:GO$8,TRANSPOSE('Investment Inc.'!$C20:$D20))</f>
        <v>6.3850305273437519E-2</v>
      </c>
      <c r="GP28" s="24" cm="1">
        <f t="array" ref="GP28">SUMPRODUCT(GP$7:GP$8,TRANSPOSE('Investment Inc.'!$C20:$D20))</f>
        <v>0.11244196855468751</v>
      </c>
      <c r="GQ28" s="24" cm="1">
        <f t="array" ref="GQ28">SUMPRODUCT(GQ$7:GQ$8,TRANSPOSE('Investment Inc.'!$C20:$D20))</f>
        <v>0.1205405791015625</v>
      </c>
      <c r="GR28" s="24" cm="1">
        <f t="array" ref="GR28">SUMPRODUCT(GR$7:GR$8,TRANSPOSE('Investment Inc.'!$C20:$D20))</f>
        <v>0.10029405273437501</v>
      </c>
      <c r="GS28" s="24" cm="1">
        <f t="array" ref="GS28">SUMPRODUCT(GS$7:GS$8,TRANSPOSE('Investment Inc.'!$C20:$D20))</f>
        <v>7.5998221093750012E-2</v>
      </c>
      <c r="GT28" s="24" cm="1">
        <f t="array" ref="GT28">SUMPRODUCT(GT$7:GT$8,TRANSPOSE('Investment Inc.'!$C20:$D20))</f>
        <v>8.8146136914062506E-2</v>
      </c>
      <c r="GU28" s="24" cm="1">
        <f t="array" ref="GU28">SUMPRODUCT(GU$7:GU$8,TRANSPOSE('Investment Inc.'!$C20:$D20))</f>
        <v>6.3850305273437519E-2</v>
      </c>
      <c r="GV28" s="24" cm="1">
        <f t="array" ref="GV28">SUMPRODUCT(GV$7:GV$8,TRANSPOSE('Investment Inc.'!$C20:$D20))</f>
        <v>7.5998221093750012E-2</v>
      </c>
      <c r="GW28" s="24" cm="1">
        <f t="array" ref="GW28">SUMPRODUCT(GW$7:GW$8,TRANSPOSE('Investment Inc.'!$C20:$D20))</f>
        <v>0.14078710546875001</v>
      </c>
      <c r="GX28" s="24" cm="1">
        <f t="array" ref="GX28">SUMPRODUCT(GX$7:GX$8,TRANSPOSE('Investment Inc.'!$C20:$D20))</f>
        <v>7.1948915820312515E-2</v>
      </c>
      <c r="GY28" s="24" cm="1">
        <f t="array" ref="GY28">SUMPRODUCT(GY$7:GY$8,TRANSPOSE('Investment Inc.'!$C20:$D20))</f>
        <v>7.5998221093750012E-2</v>
      </c>
      <c r="GZ28" s="24" cm="1">
        <f t="array" ref="GZ28">SUMPRODUCT(GZ$7:GZ$8,TRANSPOSE('Investment Inc.'!$C20:$D20))</f>
        <v>7.5998221093750012E-2</v>
      </c>
      <c r="HA28" s="24" cm="1">
        <f t="array" ref="HA28">SUMPRODUCT(HA$7:HA$8,TRANSPOSE('Investment Inc.'!$C20:$D20))</f>
        <v>0.11244196855468751</v>
      </c>
      <c r="HB28" s="24" cm="1">
        <f t="array" ref="HB28">SUMPRODUCT(HB$7:HB$8,TRANSPOSE('Investment Inc.'!$C20:$D20))</f>
        <v>0.11244196855468751</v>
      </c>
      <c r="HC28" s="24" cm="1">
        <f t="array" ref="HC28">SUMPRODUCT(HC$7:HC$8,TRANSPOSE('Investment Inc.'!$C20:$D20))</f>
        <v>0.1205405791015625</v>
      </c>
      <c r="HD28" s="24" cm="1">
        <f t="array" ref="HD28">SUMPRODUCT(HD$7:HD$8,TRANSPOSE('Investment Inc.'!$C20:$D20))</f>
        <v>0.10839266328125001</v>
      </c>
      <c r="HE28" s="24" cm="1">
        <f t="array" ref="HE28">SUMPRODUCT(HE$7:HE$8,TRANSPOSE('Investment Inc.'!$C20:$D20))</f>
        <v>7.1948915820312515E-2</v>
      </c>
      <c r="HF28" s="24" cm="1">
        <f t="array" ref="HF28">SUMPRODUCT(HF$7:HF$8,TRANSPOSE('Investment Inc.'!$C20:$D20))</f>
        <v>9.2195442187500004E-2</v>
      </c>
      <c r="HG28" s="24" cm="1">
        <f t="array" ref="HG28">SUMPRODUCT(HG$7:HG$8,TRANSPOSE('Investment Inc.'!$C20:$D20))</f>
        <v>5.9801000000000014E-2</v>
      </c>
      <c r="HH28" s="24" cm="1">
        <f t="array" ref="HH28">SUMPRODUCT(HH$7:HH$8,TRANSPOSE('Investment Inc.'!$C20:$D20))</f>
        <v>0.10029405273437501</v>
      </c>
      <c r="HI28" s="24" cm="1">
        <f t="array" ref="HI28">SUMPRODUCT(HI$7:HI$8,TRANSPOSE('Investment Inc.'!$C20:$D20))</f>
        <v>8.8146136914062506E-2</v>
      </c>
      <c r="HJ28" s="24" cm="1">
        <f t="array" ref="HJ28">SUMPRODUCT(HJ$7:HJ$8,TRANSPOSE('Investment Inc.'!$C20:$D20))</f>
        <v>7.5998221093750012E-2</v>
      </c>
      <c r="HK28" s="24" cm="1">
        <f t="array" ref="HK28">SUMPRODUCT(HK$7:HK$8,TRANSPOSE('Investment Inc.'!$C20:$D20))</f>
        <v>6.7899610546875017E-2</v>
      </c>
      <c r="HL28" s="24" cm="1">
        <f t="array" ref="HL28">SUMPRODUCT(HL$7:HL$8,TRANSPOSE('Investment Inc.'!$C20:$D20))</f>
        <v>9.2195442187500004E-2</v>
      </c>
      <c r="HM28" s="24" cm="1">
        <f t="array" ref="HM28">SUMPRODUCT(HM$7:HM$8,TRANSPOSE('Investment Inc.'!$C20:$D20))</f>
        <v>0.11649127382812501</v>
      </c>
      <c r="HN28" s="24" cm="1">
        <f t="array" ref="HN28">SUMPRODUCT(HN$7:HN$8,TRANSPOSE('Investment Inc.'!$C20:$D20))</f>
        <v>0.13673780019531248</v>
      </c>
      <c r="HO28" s="24" cm="1">
        <f t="array" ref="HO28">SUMPRODUCT(HO$7:HO$8,TRANSPOSE('Investment Inc.'!$C20:$D20))</f>
        <v>9.2195442187500004E-2</v>
      </c>
      <c r="HP28" s="24" cm="1">
        <f t="array" ref="HP28">SUMPRODUCT(HP$7:HP$8,TRANSPOSE('Investment Inc.'!$C20:$D20))</f>
        <v>0.10029405273437501</v>
      </c>
      <c r="HQ28" s="24" cm="1">
        <f t="array" ref="HQ28">SUMPRODUCT(HQ$7:HQ$8,TRANSPOSE('Investment Inc.'!$C20:$D20))</f>
        <v>6.3850305273437519E-2</v>
      </c>
      <c r="HR28" s="24" cm="1">
        <f t="array" ref="HR28">SUMPRODUCT(HR$7:HR$8,TRANSPOSE('Investment Inc.'!$C20:$D20))</f>
        <v>0.10839266328125001</v>
      </c>
      <c r="HS28" s="24" cm="1">
        <f t="array" ref="HS28">SUMPRODUCT(HS$7:HS$8,TRANSPOSE('Investment Inc.'!$C20:$D20))</f>
        <v>0.12863918964843751</v>
      </c>
      <c r="HT28" s="24" cm="1">
        <f t="array" ref="HT28">SUMPRODUCT(HT$7:HT$8,TRANSPOSE('Investment Inc.'!$C20:$D20))</f>
        <v>0.11244196855468751</v>
      </c>
      <c r="HU28" s="24" cm="1">
        <f t="array" ref="HU28">SUMPRODUCT(HU$7:HU$8,TRANSPOSE('Investment Inc.'!$C20:$D20))</f>
        <v>8.4096831640625008E-2</v>
      </c>
      <c r="HV28" s="24" cm="1">
        <f t="array" ref="HV28">SUMPRODUCT(HV$7:HV$8,TRANSPOSE('Investment Inc.'!$C20:$D20))</f>
        <v>0.11649127382812501</v>
      </c>
      <c r="HW28" s="24" cm="1">
        <f t="array" ref="HW28">SUMPRODUCT(HW$7:HW$8,TRANSPOSE('Investment Inc.'!$C20:$D20))</f>
        <v>5.9801000000000014E-2</v>
      </c>
      <c r="HX28" s="24" cm="1">
        <f t="array" ref="HX28">SUMPRODUCT(HX$7:HX$8,TRANSPOSE('Investment Inc.'!$C20:$D20))</f>
        <v>6.7899610546875017E-2</v>
      </c>
      <c r="HY28" s="24" cm="1">
        <f t="array" ref="HY28">SUMPRODUCT(HY$7:HY$8,TRANSPOSE('Investment Inc.'!$C20:$D20))</f>
        <v>8.8146136914062506E-2</v>
      </c>
      <c r="HZ28" s="24" cm="1">
        <f t="array" ref="HZ28">SUMPRODUCT(HZ$7:HZ$8,TRANSPOSE('Investment Inc.'!$C20:$D20))</f>
        <v>0.11244196855468751</v>
      </c>
      <c r="IA28" s="24" cm="1">
        <f t="array" ref="IA28">SUMPRODUCT(IA$7:IA$8,TRANSPOSE('Investment Inc.'!$C20:$D20))</f>
        <v>0.10029405273437501</v>
      </c>
      <c r="IB28" s="24" cm="1">
        <f t="array" ref="IB28">SUMPRODUCT(IB$7:IB$8,TRANSPOSE('Investment Inc.'!$C20:$D20))</f>
        <v>9.2195442187500004E-2</v>
      </c>
      <c r="IC28" s="24" cm="1">
        <f t="array" ref="IC28">SUMPRODUCT(IC$7:IC$8,TRANSPOSE('Investment Inc.'!$C20:$D20))</f>
        <v>8.004752636718751E-2</v>
      </c>
      <c r="ID28" s="24" cm="1">
        <f t="array" ref="ID28">SUMPRODUCT(ID$7:ID$8,TRANSPOSE('Investment Inc.'!$C20:$D20))</f>
        <v>0.10434335800781251</v>
      </c>
      <c r="IE28" s="24" cm="1">
        <f t="array" ref="IE28">SUMPRODUCT(IE$7:IE$8,TRANSPOSE('Investment Inc.'!$C20:$D20))</f>
        <v>0.10029405273437501</v>
      </c>
      <c r="IF28" s="24" cm="1">
        <f t="array" ref="IF28">SUMPRODUCT(IF$7:IF$8,TRANSPOSE('Investment Inc.'!$C20:$D20))</f>
        <v>5.9801000000000014E-2</v>
      </c>
      <c r="IG28" s="24" cm="1">
        <f t="array" ref="IG28">SUMPRODUCT(IG$7:IG$8,TRANSPOSE('Investment Inc.'!$C20:$D20))</f>
        <v>0.13268849492187501</v>
      </c>
      <c r="IH28" s="24" cm="1">
        <f t="array" ref="IH28">SUMPRODUCT(IH$7:IH$8,TRANSPOSE('Investment Inc.'!$C20:$D20))</f>
        <v>5.9801000000000014E-2</v>
      </c>
      <c r="II28" s="24" cm="1">
        <f t="array" ref="II28">SUMPRODUCT(II$7:II$8,TRANSPOSE('Investment Inc.'!$C20:$D20))</f>
        <v>0.11244196855468751</v>
      </c>
      <c r="IJ28" s="24" cm="1">
        <f t="array" ref="IJ28">SUMPRODUCT(IJ$7:IJ$8,TRANSPOSE('Investment Inc.'!$C20:$D20))</f>
        <v>0.10029405273437501</v>
      </c>
      <c r="IK28" s="24" cm="1">
        <f t="array" ref="IK28">SUMPRODUCT(IK$7:IK$8,TRANSPOSE('Investment Inc.'!$C20:$D20))</f>
        <v>7.1948915820312515E-2</v>
      </c>
      <c r="IL28" s="24" cm="1">
        <f t="array" ref="IL28">SUMPRODUCT(IL$7:IL$8,TRANSPOSE('Investment Inc.'!$C20:$D20))</f>
        <v>0.13673780019531248</v>
      </c>
      <c r="IM28" s="24" cm="1">
        <f t="array" ref="IM28">SUMPRODUCT(IM$7:IM$8,TRANSPOSE('Investment Inc.'!$C20:$D20))</f>
        <v>0.1205405791015625</v>
      </c>
      <c r="IN28" s="24" cm="1">
        <f t="array" ref="IN28">SUMPRODUCT(IN$7:IN$8,TRANSPOSE('Investment Inc.'!$C20:$D20))</f>
        <v>0.12863918964843751</v>
      </c>
      <c r="IO28" s="24" cm="1">
        <f t="array" ref="IO28">SUMPRODUCT(IO$7:IO$8,TRANSPOSE('Investment Inc.'!$C20:$D20))</f>
        <v>0.11649127382812501</v>
      </c>
      <c r="IP28" s="24" cm="1">
        <f t="array" ref="IP28">SUMPRODUCT(IP$7:IP$8,TRANSPOSE('Investment Inc.'!$C20:$D20))</f>
        <v>0.10029405273437501</v>
      </c>
      <c r="IQ28" s="24" cm="1">
        <f t="array" ref="IQ28">SUMPRODUCT(IQ$7:IQ$8,TRANSPOSE('Investment Inc.'!$C20:$D20))</f>
        <v>0.12458988437500002</v>
      </c>
      <c r="IR28" s="24" cm="1">
        <f t="array" ref="IR28">SUMPRODUCT(IR$7:IR$8,TRANSPOSE('Investment Inc.'!$C20:$D20))</f>
        <v>0.10434335800781251</v>
      </c>
    </row>
    <row r="29" spans="1:252" ht="15" customHeight="1" x14ac:dyDescent="0.35">
      <c r="B29" s="13">
        <f t="shared" si="0"/>
        <v>2028</v>
      </c>
      <c r="C29" s="24" cm="1">
        <f t="array" ref="C29">SUMPRODUCT(C$7:C$8,TRANSPOSE('Investment Inc.'!$C21:$D21))</f>
        <v>6.7670474892578131E-2</v>
      </c>
      <c r="D29" s="24" cm="1">
        <f t="array" ref="D29">SUMPRODUCT(D$7:D$8,TRANSPOSE('Investment Inc.'!$C21:$D21))</f>
        <v>0.11106203680175782</v>
      </c>
      <c r="E29" s="24" cm="1">
        <f t="array" ref="E29">SUMPRODUCT(E$7:E$8,TRANSPOSE('Investment Inc.'!$C21:$D21))</f>
        <v>8.7393912124023448E-2</v>
      </c>
      <c r="F29" s="24" cm="1">
        <f t="array" ref="F29">SUMPRODUCT(F$7:F$8,TRANSPOSE('Investment Inc.'!$C21:$D21))</f>
        <v>0.12684078658691406</v>
      </c>
      <c r="G29" s="24" cm="1">
        <f t="array" ref="G29">SUMPRODUCT(G$7:G$8,TRANSPOSE('Investment Inc.'!$C21:$D21))</f>
        <v>7.5559849785156258E-2</v>
      </c>
      <c r="H29" s="24" cm="1">
        <f t="array" ref="H29">SUMPRODUCT(H$7:H$8,TRANSPOSE('Investment Inc.'!$C21:$D21))</f>
        <v>0.10711734935546875</v>
      </c>
      <c r="I29" s="24" cm="1">
        <f t="array" ref="I29">SUMPRODUCT(I$7:I$8,TRANSPOSE('Investment Inc.'!$C21:$D21))</f>
        <v>5.9781100000000011E-2</v>
      </c>
      <c r="J29" s="24" cm="1">
        <f t="array" ref="J29">SUMPRODUCT(J$7:J$8,TRANSPOSE('Investment Inc.'!$C21:$D21))</f>
        <v>9.9227974462890625E-2</v>
      </c>
      <c r="K29" s="24" cm="1">
        <f t="array" ref="K29">SUMPRODUCT(K$7:K$8,TRANSPOSE('Investment Inc.'!$C21:$D21))</f>
        <v>7.1615162338867194E-2</v>
      </c>
      <c r="L29" s="24" cm="1">
        <f t="array" ref="L29">SUMPRODUCT(L$7:L$8,TRANSPOSE('Investment Inc.'!$C21:$D21))</f>
        <v>9.5283287016601576E-2</v>
      </c>
      <c r="M29" s="24" cm="1">
        <f t="array" ref="M29">SUMPRODUCT(M$7:M$8,TRANSPOSE('Investment Inc.'!$C21:$D21))</f>
        <v>0.13473016147949216</v>
      </c>
      <c r="N29" s="24" cm="1">
        <f t="array" ref="N29">SUMPRODUCT(N$7:N$8,TRANSPOSE('Investment Inc.'!$C21:$D21))</f>
        <v>0.12289609914062501</v>
      </c>
      <c r="O29" s="24" cm="1">
        <f t="array" ref="O29">SUMPRODUCT(O$7:O$8,TRANSPOSE('Investment Inc.'!$C21:$D21))</f>
        <v>6.3725787446289067E-2</v>
      </c>
      <c r="P29" s="24" cm="1">
        <f t="array" ref="P29">SUMPRODUCT(P$7:P$8,TRANSPOSE('Investment Inc.'!$C21:$D21))</f>
        <v>0.10711734935546875</v>
      </c>
      <c r="Q29" s="24" cm="1">
        <f t="array" ref="Q29">SUMPRODUCT(Q$7:Q$8,TRANSPOSE('Investment Inc.'!$C21:$D21))</f>
        <v>0.10317266190917969</v>
      </c>
      <c r="R29" s="24" cm="1">
        <f t="array" ref="R29">SUMPRODUCT(R$7:R$8,TRANSPOSE('Investment Inc.'!$C21:$D21))</f>
        <v>0.11500672424804687</v>
      </c>
      <c r="S29" s="24" cm="1">
        <f t="array" ref="S29">SUMPRODUCT(S$7:S$8,TRANSPOSE('Investment Inc.'!$C21:$D21))</f>
        <v>8.3449224677734385E-2</v>
      </c>
      <c r="T29" s="24" cm="1">
        <f t="array" ref="T29">SUMPRODUCT(T$7:T$8,TRANSPOSE('Investment Inc.'!$C21:$D21))</f>
        <v>0.11500672424804687</v>
      </c>
      <c r="U29" s="24" cm="1">
        <f t="array" ref="U29">SUMPRODUCT(U$7:U$8,TRANSPOSE('Investment Inc.'!$C21:$D21))</f>
        <v>0.12289609914062501</v>
      </c>
      <c r="V29" s="24" cm="1">
        <f t="array" ref="V29">SUMPRODUCT(V$7:V$8,TRANSPOSE('Investment Inc.'!$C21:$D21))</f>
        <v>6.3725787446289067E-2</v>
      </c>
      <c r="W29" s="24" cm="1">
        <f t="array" ref="W29">SUMPRODUCT(W$7:W$8,TRANSPOSE('Investment Inc.'!$C21:$D21))</f>
        <v>0.11500672424804687</v>
      </c>
      <c r="X29" s="24" cm="1">
        <f t="array" ref="X29">SUMPRODUCT(X$7:X$8,TRANSPOSE('Investment Inc.'!$C21:$D21))</f>
        <v>0.10711734935546875</v>
      </c>
      <c r="Y29" s="24" cm="1">
        <f t="array" ref="Y29">SUMPRODUCT(Y$7:Y$8,TRANSPOSE('Investment Inc.'!$C21:$D21))</f>
        <v>7.9504537231445321E-2</v>
      </c>
      <c r="Z29" s="24" cm="1">
        <f t="array" ref="Z29">SUMPRODUCT(Z$7:Z$8,TRANSPOSE('Investment Inc.'!$C21:$D21))</f>
        <v>7.1615162338867194E-2</v>
      </c>
      <c r="AA29" s="24" cm="1">
        <f t="array" ref="AA29">SUMPRODUCT(AA$7:AA$8,TRANSPOSE('Investment Inc.'!$C21:$D21))</f>
        <v>0.11106203680175782</v>
      </c>
      <c r="AB29" s="24" cm="1">
        <f t="array" ref="AB29">SUMPRODUCT(AB$7:AB$8,TRANSPOSE('Investment Inc.'!$C21:$D21))</f>
        <v>0.10317266190917969</v>
      </c>
      <c r="AC29" s="24" cm="1">
        <f t="array" ref="AC29">SUMPRODUCT(AC$7:AC$8,TRANSPOSE('Investment Inc.'!$C21:$D21))</f>
        <v>9.9227974462890625E-2</v>
      </c>
      <c r="AD29" s="24" cm="1">
        <f t="array" ref="AD29">SUMPRODUCT(AD$7:AD$8,TRANSPOSE('Investment Inc.'!$C21:$D21))</f>
        <v>9.5283287016601576E-2</v>
      </c>
      <c r="AE29" s="24" cm="1">
        <f t="array" ref="AE29">SUMPRODUCT(AE$7:AE$8,TRANSPOSE('Investment Inc.'!$C21:$D21))</f>
        <v>9.5283287016601576E-2</v>
      </c>
      <c r="AF29" s="24" cm="1">
        <f t="array" ref="AF29">SUMPRODUCT(AF$7:AF$8,TRANSPOSE('Investment Inc.'!$C21:$D21))</f>
        <v>0.10711734935546875</v>
      </c>
      <c r="AG29" s="24" cm="1">
        <f t="array" ref="AG29">SUMPRODUCT(AG$7:AG$8,TRANSPOSE('Investment Inc.'!$C21:$D21))</f>
        <v>0.10317266190917969</v>
      </c>
      <c r="AH29" s="24" cm="1">
        <f t="array" ref="AH29">SUMPRODUCT(AH$7:AH$8,TRANSPOSE('Investment Inc.'!$C21:$D21))</f>
        <v>8.3449224677734385E-2</v>
      </c>
      <c r="AI29" s="24" cm="1">
        <f t="array" ref="AI29">SUMPRODUCT(AI$7:AI$8,TRANSPOSE('Investment Inc.'!$C21:$D21))</f>
        <v>0.11500672424804687</v>
      </c>
      <c r="AJ29" s="24" cm="1">
        <f t="array" ref="AJ29">SUMPRODUCT(AJ$7:AJ$8,TRANSPOSE('Investment Inc.'!$C21:$D21))</f>
        <v>0.12684078658691406</v>
      </c>
      <c r="AK29" s="24" cm="1">
        <f t="array" ref="AK29">SUMPRODUCT(AK$7:AK$8,TRANSPOSE('Investment Inc.'!$C21:$D21))</f>
        <v>7.9504537231445321E-2</v>
      </c>
      <c r="AL29" s="24" cm="1">
        <f t="array" ref="AL29">SUMPRODUCT(AL$7:AL$8,TRANSPOSE('Investment Inc.'!$C21:$D21))</f>
        <v>7.5559849785156258E-2</v>
      </c>
      <c r="AM29" s="24" cm="1">
        <f t="array" ref="AM29">SUMPRODUCT(AM$7:AM$8,TRANSPOSE('Investment Inc.'!$C21:$D21))</f>
        <v>9.5283287016601576E-2</v>
      </c>
      <c r="AN29" s="24" cm="1">
        <f t="array" ref="AN29">SUMPRODUCT(AN$7:AN$8,TRANSPOSE('Investment Inc.'!$C21:$D21))</f>
        <v>0.11106203680175782</v>
      </c>
      <c r="AO29" s="24" cm="1">
        <f t="array" ref="AO29">SUMPRODUCT(AO$7:AO$8,TRANSPOSE('Investment Inc.'!$C21:$D21))</f>
        <v>0.12289609914062501</v>
      </c>
      <c r="AP29" s="24" cm="1">
        <f t="array" ref="AP29">SUMPRODUCT(AP$7:AP$8,TRANSPOSE('Investment Inc.'!$C21:$D21))</f>
        <v>0.12684078658691406</v>
      </c>
      <c r="AQ29" s="24" cm="1">
        <f t="array" ref="AQ29">SUMPRODUCT(AQ$7:AQ$8,TRANSPOSE('Investment Inc.'!$C21:$D21))</f>
        <v>0.13867484892578125</v>
      </c>
      <c r="AR29" s="24" cm="1">
        <f t="array" ref="AR29">SUMPRODUCT(AR$7:AR$8,TRANSPOSE('Investment Inc.'!$C21:$D21))</f>
        <v>8.3449224677734385E-2</v>
      </c>
      <c r="AS29" s="24" cm="1">
        <f t="array" ref="AS29">SUMPRODUCT(AS$7:AS$8,TRANSPOSE('Investment Inc.'!$C21:$D21))</f>
        <v>9.9227974462890625E-2</v>
      </c>
      <c r="AT29" s="24" cm="1">
        <f t="array" ref="AT29">SUMPRODUCT(AT$7:AT$8,TRANSPOSE('Investment Inc.'!$C21:$D21))</f>
        <v>0.10317266190917969</v>
      </c>
      <c r="AU29" s="24" cm="1">
        <f t="array" ref="AU29">SUMPRODUCT(AU$7:AU$8,TRANSPOSE('Investment Inc.'!$C21:$D21))</f>
        <v>0.11500672424804687</v>
      </c>
      <c r="AV29" s="24" cm="1">
        <f t="array" ref="AV29">SUMPRODUCT(AV$7:AV$8,TRANSPOSE('Investment Inc.'!$C21:$D21))</f>
        <v>8.7393912124023448E-2</v>
      </c>
      <c r="AW29" s="24" cm="1">
        <f t="array" ref="AW29">SUMPRODUCT(AW$7:AW$8,TRANSPOSE('Investment Inc.'!$C21:$D21))</f>
        <v>0.10711734935546875</v>
      </c>
      <c r="AX29" s="24" cm="1">
        <f t="array" ref="AX29">SUMPRODUCT(AX$7:AX$8,TRANSPOSE('Investment Inc.'!$C21:$D21))</f>
        <v>0.11895141169433594</v>
      </c>
      <c r="AY29" s="24" cm="1">
        <f t="array" ref="AY29">SUMPRODUCT(AY$7:AY$8,TRANSPOSE('Investment Inc.'!$C21:$D21))</f>
        <v>0.11895141169433594</v>
      </c>
      <c r="AZ29" s="24" cm="1">
        <f t="array" ref="AZ29">SUMPRODUCT(AZ$7:AZ$8,TRANSPOSE('Investment Inc.'!$C21:$D21))</f>
        <v>0.11895141169433594</v>
      </c>
      <c r="BA29" s="24" cm="1">
        <f t="array" ref="BA29">SUMPRODUCT(BA$7:BA$8,TRANSPOSE('Investment Inc.'!$C21:$D21))</f>
        <v>0.13078547403320312</v>
      </c>
      <c r="BB29" s="24" cm="1">
        <f t="array" ref="BB29">SUMPRODUCT(BB$7:BB$8,TRANSPOSE('Investment Inc.'!$C21:$D21))</f>
        <v>0.13078547403320312</v>
      </c>
      <c r="BC29" s="24" cm="1">
        <f t="array" ref="BC29">SUMPRODUCT(BC$7:BC$8,TRANSPOSE('Investment Inc.'!$C21:$D21))</f>
        <v>7.5559849785156258E-2</v>
      </c>
      <c r="BD29" s="24" cm="1">
        <f t="array" ref="BD29">SUMPRODUCT(BD$7:BD$8,TRANSPOSE('Investment Inc.'!$C21:$D21))</f>
        <v>0.11895141169433594</v>
      </c>
      <c r="BE29" s="24" cm="1">
        <f t="array" ref="BE29">SUMPRODUCT(BE$7:BE$8,TRANSPOSE('Investment Inc.'!$C21:$D21))</f>
        <v>5.9781100000000011E-2</v>
      </c>
      <c r="BF29" s="24" cm="1">
        <f t="array" ref="BF29">SUMPRODUCT(BF$7:BF$8,TRANSPOSE('Investment Inc.'!$C21:$D21))</f>
        <v>7.5559849785156258E-2</v>
      </c>
      <c r="BG29" s="24" cm="1">
        <f t="array" ref="BG29">SUMPRODUCT(BG$7:BG$8,TRANSPOSE('Investment Inc.'!$C21:$D21))</f>
        <v>9.1338599570312512E-2</v>
      </c>
      <c r="BH29" s="24" cm="1">
        <f t="array" ref="BH29">SUMPRODUCT(BH$7:BH$8,TRANSPOSE('Investment Inc.'!$C21:$D21))</f>
        <v>0.13473016147949216</v>
      </c>
      <c r="BI29" s="24" cm="1">
        <f t="array" ref="BI29">SUMPRODUCT(BI$7:BI$8,TRANSPOSE('Investment Inc.'!$C21:$D21))</f>
        <v>0.13473016147949216</v>
      </c>
      <c r="BJ29" s="24" cm="1">
        <f t="array" ref="BJ29">SUMPRODUCT(BJ$7:BJ$8,TRANSPOSE('Investment Inc.'!$C21:$D21))</f>
        <v>0.12684078658691406</v>
      </c>
      <c r="BK29" s="24" cm="1">
        <f t="array" ref="BK29">SUMPRODUCT(BK$7:BK$8,TRANSPOSE('Investment Inc.'!$C21:$D21))</f>
        <v>9.5283287016601576E-2</v>
      </c>
      <c r="BL29" s="24" cm="1">
        <f t="array" ref="BL29">SUMPRODUCT(BL$7:BL$8,TRANSPOSE('Investment Inc.'!$C21:$D21))</f>
        <v>9.1338599570312512E-2</v>
      </c>
      <c r="BM29" s="24" cm="1">
        <f t="array" ref="BM29">SUMPRODUCT(BM$7:BM$8,TRANSPOSE('Investment Inc.'!$C21:$D21))</f>
        <v>9.9227974462890625E-2</v>
      </c>
      <c r="BN29" s="24" cm="1">
        <f t="array" ref="BN29">SUMPRODUCT(BN$7:BN$8,TRANSPOSE('Investment Inc.'!$C21:$D21))</f>
        <v>0.10317266190917969</v>
      </c>
      <c r="BO29" s="24" cm="1">
        <f t="array" ref="BO29">SUMPRODUCT(BO$7:BO$8,TRANSPOSE('Investment Inc.'!$C21:$D21))</f>
        <v>9.1338599570312512E-2</v>
      </c>
      <c r="BP29" s="24" cm="1">
        <f t="array" ref="BP29">SUMPRODUCT(BP$7:BP$8,TRANSPOSE('Investment Inc.'!$C21:$D21))</f>
        <v>0.11106203680175782</v>
      </c>
      <c r="BQ29" s="24" cm="1">
        <f t="array" ref="BQ29">SUMPRODUCT(BQ$7:BQ$8,TRANSPOSE('Investment Inc.'!$C21:$D21))</f>
        <v>0.13078547403320312</v>
      </c>
      <c r="BR29" s="24" cm="1">
        <f t="array" ref="BR29">SUMPRODUCT(BR$7:BR$8,TRANSPOSE('Investment Inc.'!$C21:$D21))</f>
        <v>0.13078547403320312</v>
      </c>
      <c r="BS29" s="24" cm="1">
        <f t="array" ref="BS29">SUMPRODUCT(BS$7:BS$8,TRANSPOSE('Investment Inc.'!$C21:$D21))</f>
        <v>0.10317266190917969</v>
      </c>
      <c r="BT29" s="24" cm="1">
        <f t="array" ref="BT29">SUMPRODUCT(BT$7:BT$8,TRANSPOSE('Investment Inc.'!$C21:$D21))</f>
        <v>0.11106203680175782</v>
      </c>
      <c r="BU29" s="24" cm="1">
        <f t="array" ref="BU29">SUMPRODUCT(BU$7:BU$8,TRANSPOSE('Investment Inc.'!$C21:$D21))</f>
        <v>0.10711734935546875</v>
      </c>
      <c r="BV29" s="24" cm="1">
        <f t="array" ref="BV29">SUMPRODUCT(BV$7:BV$8,TRANSPOSE('Investment Inc.'!$C21:$D21))</f>
        <v>9.1338599570312512E-2</v>
      </c>
      <c r="BW29" s="24" cm="1">
        <f t="array" ref="BW29">SUMPRODUCT(BW$7:BW$8,TRANSPOSE('Investment Inc.'!$C21:$D21))</f>
        <v>6.3725787446289067E-2</v>
      </c>
      <c r="BX29" s="24" cm="1">
        <f t="array" ref="BX29">SUMPRODUCT(BX$7:BX$8,TRANSPOSE('Investment Inc.'!$C21:$D21))</f>
        <v>7.9504537231445321E-2</v>
      </c>
      <c r="BY29" s="24" cm="1">
        <f t="array" ref="BY29">SUMPRODUCT(BY$7:BY$8,TRANSPOSE('Investment Inc.'!$C21:$D21))</f>
        <v>0.10711734935546875</v>
      </c>
      <c r="BZ29" s="24" cm="1">
        <f t="array" ref="BZ29">SUMPRODUCT(BZ$7:BZ$8,TRANSPOSE('Investment Inc.'!$C21:$D21))</f>
        <v>9.9227974462890625E-2</v>
      </c>
      <c r="CA29" s="24" cm="1">
        <f t="array" ref="CA29">SUMPRODUCT(CA$7:CA$8,TRANSPOSE('Investment Inc.'!$C21:$D21))</f>
        <v>0.12684078658691406</v>
      </c>
      <c r="CB29" s="24" cm="1">
        <f t="array" ref="CB29">SUMPRODUCT(CB$7:CB$8,TRANSPOSE('Investment Inc.'!$C21:$D21))</f>
        <v>0.11500672424804687</v>
      </c>
      <c r="CC29" s="24" cm="1">
        <f t="array" ref="CC29">SUMPRODUCT(CC$7:CC$8,TRANSPOSE('Investment Inc.'!$C21:$D21))</f>
        <v>9.5283287016601576E-2</v>
      </c>
      <c r="CD29" s="24" cm="1">
        <f t="array" ref="CD29">SUMPRODUCT(CD$7:CD$8,TRANSPOSE('Investment Inc.'!$C21:$D21))</f>
        <v>7.9504537231445321E-2</v>
      </c>
      <c r="CE29" s="24" cm="1">
        <f t="array" ref="CE29">SUMPRODUCT(CE$7:CE$8,TRANSPOSE('Investment Inc.'!$C21:$D21))</f>
        <v>5.9781100000000011E-2</v>
      </c>
      <c r="CF29" s="24" cm="1">
        <f t="array" ref="CF29">SUMPRODUCT(CF$7:CF$8,TRANSPOSE('Investment Inc.'!$C21:$D21))</f>
        <v>9.5283287016601576E-2</v>
      </c>
      <c r="CG29" s="24" cm="1">
        <f t="array" ref="CG29">SUMPRODUCT(CG$7:CG$8,TRANSPOSE('Investment Inc.'!$C21:$D21))</f>
        <v>7.1615162338867194E-2</v>
      </c>
      <c r="CH29" s="24" cm="1">
        <f t="array" ref="CH29">SUMPRODUCT(CH$7:CH$8,TRANSPOSE('Investment Inc.'!$C21:$D21))</f>
        <v>7.9504537231445321E-2</v>
      </c>
      <c r="CI29" s="24" cm="1">
        <f t="array" ref="CI29">SUMPRODUCT(CI$7:CI$8,TRANSPOSE('Investment Inc.'!$C21:$D21))</f>
        <v>9.5283287016601576E-2</v>
      </c>
      <c r="CJ29" s="24" cm="1">
        <f t="array" ref="CJ29">SUMPRODUCT(CJ$7:CJ$8,TRANSPOSE('Investment Inc.'!$C21:$D21))</f>
        <v>9.1338599570312512E-2</v>
      </c>
      <c r="CK29" s="24" cm="1">
        <f t="array" ref="CK29">SUMPRODUCT(CK$7:CK$8,TRANSPOSE('Investment Inc.'!$C21:$D21))</f>
        <v>6.7670474892578131E-2</v>
      </c>
      <c r="CL29" s="24" cm="1">
        <f t="array" ref="CL29">SUMPRODUCT(CL$7:CL$8,TRANSPOSE('Investment Inc.'!$C21:$D21))</f>
        <v>0.13078547403320312</v>
      </c>
      <c r="CM29" s="24" cm="1">
        <f t="array" ref="CM29">SUMPRODUCT(CM$7:CM$8,TRANSPOSE('Investment Inc.'!$C21:$D21))</f>
        <v>0.12289609914062501</v>
      </c>
      <c r="CN29" s="24" cm="1">
        <f t="array" ref="CN29">SUMPRODUCT(CN$7:CN$8,TRANSPOSE('Investment Inc.'!$C21:$D21))</f>
        <v>0.13078547403320312</v>
      </c>
      <c r="CO29" s="24" cm="1">
        <f t="array" ref="CO29">SUMPRODUCT(CO$7:CO$8,TRANSPOSE('Investment Inc.'!$C21:$D21))</f>
        <v>0.12289609914062501</v>
      </c>
      <c r="CP29" s="24" cm="1">
        <f t="array" ref="CP29">SUMPRODUCT(CP$7:CP$8,TRANSPOSE('Investment Inc.'!$C21:$D21))</f>
        <v>6.3725787446289067E-2</v>
      </c>
      <c r="CQ29" s="24" cm="1">
        <f t="array" ref="CQ29">SUMPRODUCT(CQ$7:CQ$8,TRANSPOSE('Investment Inc.'!$C21:$D21))</f>
        <v>0.12289609914062501</v>
      </c>
      <c r="CR29" s="24" cm="1">
        <f t="array" ref="CR29">SUMPRODUCT(CR$7:CR$8,TRANSPOSE('Investment Inc.'!$C21:$D21))</f>
        <v>7.5559849785156258E-2</v>
      </c>
      <c r="CS29" s="24" cm="1">
        <f t="array" ref="CS29">SUMPRODUCT(CS$7:CS$8,TRANSPOSE('Investment Inc.'!$C21:$D21))</f>
        <v>9.1338599570312512E-2</v>
      </c>
      <c r="CT29" s="24" cm="1">
        <f t="array" ref="CT29">SUMPRODUCT(CT$7:CT$8,TRANSPOSE('Investment Inc.'!$C21:$D21))</f>
        <v>0.13078547403320312</v>
      </c>
      <c r="CU29" s="24" cm="1">
        <f t="array" ref="CU29">SUMPRODUCT(CU$7:CU$8,TRANSPOSE('Investment Inc.'!$C21:$D21))</f>
        <v>9.9227974462890625E-2</v>
      </c>
      <c r="CV29" s="24" cm="1">
        <f t="array" ref="CV29">SUMPRODUCT(CV$7:CV$8,TRANSPOSE('Investment Inc.'!$C21:$D21))</f>
        <v>0.13078547403320312</v>
      </c>
      <c r="CW29" s="24" cm="1">
        <f t="array" ref="CW29">SUMPRODUCT(CW$7:CW$8,TRANSPOSE('Investment Inc.'!$C21:$D21))</f>
        <v>9.5283287016601576E-2</v>
      </c>
      <c r="CX29" s="24" cm="1">
        <f t="array" ref="CX29">SUMPRODUCT(CX$7:CX$8,TRANSPOSE('Investment Inc.'!$C21:$D21))</f>
        <v>0.10711734935546875</v>
      </c>
      <c r="CY29" s="24" cm="1">
        <f t="array" ref="CY29">SUMPRODUCT(CY$7:CY$8,TRANSPOSE('Investment Inc.'!$C21:$D21))</f>
        <v>0.11500672424804687</v>
      </c>
      <c r="CZ29" s="24" cm="1">
        <f t="array" ref="CZ29">SUMPRODUCT(CZ$7:CZ$8,TRANSPOSE('Investment Inc.'!$C21:$D21))</f>
        <v>0.10711734935546875</v>
      </c>
      <c r="DA29" s="24" cm="1">
        <f t="array" ref="DA29">SUMPRODUCT(DA$7:DA$8,TRANSPOSE('Investment Inc.'!$C21:$D21))</f>
        <v>8.7393912124023448E-2</v>
      </c>
      <c r="DB29" s="24" cm="1">
        <f t="array" ref="DB29">SUMPRODUCT(DB$7:DB$8,TRANSPOSE('Investment Inc.'!$C21:$D21))</f>
        <v>0.11500672424804687</v>
      </c>
      <c r="DC29" s="24" cm="1">
        <f t="array" ref="DC29">SUMPRODUCT(DC$7:DC$8,TRANSPOSE('Investment Inc.'!$C21:$D21))</f>
        <v>9.5283287016601576E-2</v>
      </c>
      <c r="DD29" s="24" cm="1">
        <f t="array" ref="DD29">SUMPRODUCT(DD$7:DD$8,TRANSPOSE('Investment Inc.'!$C21:$D21))</f>
        <v>7.1615162338867194E-2</v>
      </c>
      <c r="DE29" s="24" cm="1">
        <f t="array" ref="DE29">SUMPRODUCT(DE$7:DE$8,TRANSPOSE('Investment Inc.'!$C21:$D21))</f>
        <v>8.7393912124023448E-2</v>
      </c>
      <c r="DF29" s="24" cm="1">
        <f t="array" ref="DF29">SUMPRODUCT(DF$7:DF$8,TRANSPOSE('Investment Inc.'!$C21:$D21))</f>
        <v>9.1338599570312512E-2</v>
      </c>
      <c r="DG29" s="24" cm="1">
        <f t="array" ref="DG29">SUMPRODUCT(DG$7:DG$8,TRANSPOSE('Investment Inc.'!$C21:$D21))</f>
        <v>0.13473016147949216</v>
      </c>
      <c r="DH29" s="24" cm="1">
        <f t="array" ref="DH29">SUMPRODUCT(DH$7:DH$8,TRANSPOSE('Investment Inc.'!$C21:$D21))</f>
        <v>0.10711734935546875</v>
      </c>
      <c r="DI29" s="24" cm="1">
        <f t="array" ref="DI29">SUMPRODUCT(DI$7:DI$8,TRANSPOSE('Investment Inc.'!$C21:$D21))</f>
        <v>9.9227974462890625E-2</v>
      </c>
      <c r="DJ29" s="24" cm="1">
        <f t="array" ref="DJ29">SUMPRODUCT(DJ$7:DJ$8,TRANSPOSE('Investment Inc.'!$C21:$D21))</f>
        <v>7.9504537231445321E-2</v>
      </c>
      <c r="DK29" s="24" cm="1">
        <f t="array" ref="DK29">SUMPRODUCT(DK$7:DK$8,TRANSPOSE('Investment Inc.'!$C21:$D21))</f>
        <v>0.13867484892578125</v>
      </c>
      <c r="DL29" s="24" cm="1">
        <f t="array" ref="DL29">SUMPRODUCT(DL$7:DL$8,TRANSPOSE('Investment Inc.'!$C21:$D21))</f>
        <v>9.9227974462890625E-2</v>
      </c>
      <c r="DM29" s="24" cm="1">
        <f t="array" ref="DM29">SUMPRODUCT(DM$7:DM$8,TRANSPOSE('Investment Inc.'!$C21:$D21))</f>
        <v>0.11500672424804687</v>
      </c>
      <c r="DN29" s="24" cm="1">
        <f t="array" ref="DN29">SUMPRODUCT(DN$7:DN$8,TRANSPOSE('Investment Inc.'!$C21:$D21))</f>
        <v>7.5559849785156258E-2</v>
      </c>
      <c r="DO29" s="24" cm="1">
        <f t="array" ref="DO29">SUMPRODUCT(DO$7:DO$8,TRANSPOSE('Investment Inc.'!$C21:$D21))</f>
        <v>0.12684078658691406</v>
      </c>
      <c r="DP29" s="24" cm="1">
        <f t="array" ref="DP29">SUMPRODUCT(DP$7:DP$8,TRANSPOSE('Investment Inc.'!$C21:$D21))</f>
        <v>7.5559849785156258E-2</v>
      </c>
      <c r="DQ29" s="24" cm="1">
        <f t="array" ref="DQ29">SUMPRODUCT(DQ$7:DQ$8,TRANSPOSE('Investment Inc.'!$C21:$D21))</f>
        <v>0.12684078658691406</v>
      </c>
      <c r="DR29" s="24" cm="1">
        <f t="array" ref="DR29">SUMPRODUCT(DR$7:DR$8,TRANSPOSE('Investment Inc.'!$C21:$D21))</f>
        <v>6.7670474892578131E-2</v>
      </c>
      <c r="DS29" s="24" cm="1">
        <f t="array" ref="DS29">SUMPRODUCT(DS$7:DS$8,TRANSPOSE('Investment Inc.'!$C21:$D21))</f>
        <v>0.13078547403320312</v>
      </c>
      <c r="DT29" s="24" cm="1">
        <f t="array" ref="DT29">SUMPRODUCT(DT$7:DT$8,TRANSPOSE('Investment Inc.'!$C21:$D21))</f>
        <v>8.7393912124023448E-2</v>
      </c>
      <c r="DU29" s="24" cm="1">
        <f t="array" ref="DU29">SUMPRODUCT(DU$7:DU$8,TRANSPOSE('Investment Inc.'!$C21:$D21))</f>
        <v>0.10317266190917969</v>
      </c>
      <c r="DV29" s="24" cm="1">
        <f t="array" ref="DV29">SUMPRODUCT(DV$7:DV$8,TRANSPOSE('Investment Inc.'!$C21:$D21))</f>
        <v>7.1615162338867194E-2</v>
      </c>
      <c r="DW29" s="24" cm="1">
        <f t="array" ref="DW29">SUMPRODUCT(DW$7:DW$8,TRANSPOSE('Investment Inc.'!$C21:$D21))</f>
        <v>9.5283287016601576E-2</v>
      </c>
      <c r="DX29" s="24" cm="1">
        <f t="array" ref="DX29">SUMPRODUCT(DX$7:DX$8,TRANSPOSE('Investment Inc.'!$C21:$D21))</f>
        <v>0.11500672424804687</v>
      </c>
      <c r="DY29" s="24" cm="1">
        <f t="array" ref="DY29">SUMPRODUCT(DY$7:DY$8,TRANSPOSE('Investment Inc.'!$C21:$D21))</f>
        <v>0.10317266190917969</v>
      </c>
      <c r="DZ29" s="24" cm="1">
        <f t="array" ref="DZ29">SUMPRODUCT(DZ$7:DZ$8,TRANSPOSE('Investment Inc.'!$C21:$D21))</f>
        <v>6.3725787446289067E-2</v>
      </c>
      <c r="EA29" s="24" cm="1">
        <f t="array" ref="EA29">SUMPRODUCT(EA$7:EA$8,TRANSPOSE('Investment Inc.'!$C21:$D21))</f>
        <v>0.10317266190917969</v>
      </c>
      <c r="EB29" s="24" cm="1">
        <f t="array" ref="EB29">SUMPRODUCT(EB$7:EB$8,TRANSPOSE('Investment Inc.'!$C21:$D21))</f>
        <v>7.9504537231445321E-2</v>
      </c>
      <c r="EC29" s="24" cm="1">
        <f t="array" ref="EC29">SUMPRODUCT(EC$7:EC$8,TRANSPOSE('Investment Inc.'!$C21:$D21))</f>
        <v>9.9227974462890625E-2</v>
      </c>
      <c r="ED29" s="24" cm="1">
        <f t="array" ref="ED29">SUMPRODUCT(ED$7:ED$8,TRANSPOSE('Investment Inc.'!$C21:$D21))</f>
        <v>0.10317266190917969</v>
      </c>
      <c r="EE29" s="24" cm="1">
        <f t="array" ref="EE29">SUMPRODUCT(EE$7:EE$8,TRANSPOSE('Investment Inc.'!$C21:$D21))</f>
        <v>9.5283287016601576E-2</v>
      </c>
      <c r="EF29" s="24" cm="1">
        <f t="array" ref="EF29">SUMPRODUCT(EF$7:EF$8,TRANSPOSE('Investment Inc.'!$C21:$D21))</f>
        <v>0.10711734935546875</v>
      </c>
      <c r="EG29" s="24" cm="1">
        <f t="array" ref="EG29">SUMPRODUCT(EG$7:EG$8,TRANSPOSE('Investment Inc.'!$C21:$D21))</f>
        <v>0.12289609914062501</v>
      </c>
      <c r="EH29" s="24" cm="1">
        <f t="array" ref="EH29">SUMPRODUCT(EH$7:EH$8,TRANSPOSE('Investment Inc.'!$C21:$D21))</f>
        <v>0.11500672424804687</v>
      </c>
      <c r="EI29" s="24" cm="1">
        <f t="array" ref="EI29">SUMPRODUCT(EI$7:EI$8,TRANSPOSE('Investment Inc.'!$C21:$D21))</f>
        <v>9.9227974462890625E-2</v>
      </c>
      <c r="EJ29" s="24" cm="1">
        <f t="array" ref="EJ29">SUMPRODUCT(EJ$7:EJ$8,TRANSPOSE('Investment Inc.'!$C21:$D21))</f>
        <v>0.11106203680175782</v>
      </c>
      <c r="EK29" s="24" cm="1">
        <f t="array" ref="EK29">SUMPRODUCT(EK$7:EK$8,TRANSPOSE('Investment Inc.'!$C21:$D21))</f>
        <v>8.7393912124023448E-2</v>
      </c>
      <c r="EL29" s="24" cm="1">
        <f t="array" ref="EL29">SUMPRODUCT(EL$7:EL$8,TRANSPOSE('Investment Inc.'!$C21:$D21))</f>
        <v>7.5559849785156258E-2</v>
      </c>
      <c r="EM29" s="24" cm="1">
        <f t="array" ref="EM29">SUMPRODUCT(EM$7:EM$8,TRANSPOSE('Investment Inc.'!$C21:$D21))</f>
        <v>6.7670474892578131E-2</v>
      </c>
      <c r="EN29" s="24" cm="1">
        <f t="array" ref="EN29">SUMPRODUCT(EN$7:EN$8,TRANSPOSE('Investment Inc.'!$C21:$D21))</f>
        <v>0.10711734935546875</v>
      </c>
      <c r="EO29" s="24" cm="1">
        <f t="array" ref="EO29">SUMPRODUCT(EO$7:EO$8,TRANSPOSE('Investment Inc.'!$C21:$D21))</f>
        <v>0.12289609914062501</v>
      </c>
      <c r="EP29" s="24" cm="1">
        <f t="array" ref="EP29">SUMPRODUCT(EP$7:EP$8,TRANSPOSE('Investment Inc.'!$C21:$D21))</f>
        <v>7.9504537231445321E-2</v>
      </c>
      <c r="EQ29" s="24" cm="1">
        <f t="array" ref="EQ29">SUMPRODUCT(EQ$7:EQ$8,TRANSPOSE('Investment Inc.'!$C21:$D21))</f>
        <v>8.7393912124023448E-2</v>
      </c>
      <c r="ER29" s="24" cm="1">
        <f t="array" ref="ER29">SUMPRODUCT(ER$7:ER$8,TRANSPOSE('Investment Inc.'!$C21:$D21))</f>
        <v>0.11106203680175782</v>
      </c>
      <c r="ES29" s="24" cm="1">
        <f t="array" ref="ES29">SUMPRODUCT(ES$7:ES$8,TRANSPOSE('Investment Inc.'!$C21:$D21))</f>
        <v>8.7393912124023448E-2</v>
      </c>
      <c r="ET29" s="24" cm="1">
        <f t="array" ref="ET29">SUMPRODUCT(ET$7:ET$8,TRANSPOSE('Investment Inc.'!$C21:$D21))</f>
        <v>6.3725787446289067E-2</v>
      </c>
      <c r="EU29" s="24" cm="1">
        <f t="array" ref="EU29">SUMPRODUCT(EU$7:EU$8,TRANSPOSE('Investment Inc.'!$C21:$D21))</f>
        <v>6.3725787446289067E-2</v>
      </c>
      <c r="EV29" s="24" cm="1">
        <f t="array" ref="EV29">SUMPRODUCT(EV$7:EV$8,TRANSPOSE('Investment Inc.'!$C21:$D21))</f>
        <v>0.10317266190917969</v>
      </c>
      <c r="EW29" s="24" cm="1">
        <f t="array" ref="EW29">SUMPRODUCT(EW$7:EW$8,TRANSPOSE('Investment Inc.'!$C21:$D21))</f>
        <v>7.5559849785156258E-2</v>
      </c>
      <c r="EX29" s="24" cm="1">
        <f t="array" ref="EX29">SUMPRODUCT(EX$7:EX$8,TRANSPOSE('Investment Inc.'!$C21:$D21))</f>
        <v>9.5283287016601576E-2</v>
      </c>
      <c r="EY29" s="24" cm="1">
        <f t="array" ref="EY29">SUMPRODUCT(EY$7:EY$8,TRANSPOSE('Investment Inc.'!$C21:$D21))</f>
        <v>0.11895141169433594</v>
      </c>
      <c r="EZ29" s="24" cm="1">
        <f t="array" ref="EZ29">SUMPRODUCT(EZ$7:EZ$8,TRANSPOSE('Investment Inc.'!$C21:$D21))</f>
        <v>0.10317266190917969</v>
      </c>
      <c r="FA29" s="24" cm="1">
        <f t="array" ref="FA29">SUMPRODUCT(FA$7:FA$8,TRANSPOSE('Investment Inc.'!$C21:$D21))</f>
        <v>0.11106203680175782</v>
      </c>
      <c r="FB29" s="24" cm="1">
        <f t="array" ref="FB29">SUMPRODUCT(FB$7:FB$8,TRANSPOSE('Investment Inc.'!$C21:$D21))</f>
        <v>9.1338599570312512E-2</v>
      </c>
      <c r="FC29" s="24" cm="1">
        <f t="array" ref="FC29">SUMPRODUCT(FC$7:FC$8,TRANSPOSE('Investment Inc.'!$C21:$D21))</f>
        <v>7.9504537231445321E-2</v>
      </c>
      <c r="FD29" s="24" cm="1">
        <f t="array" ref="FD29">SUMPRODUCT(FD$7:FD$8,TRANSPOSE('Investment Inc.'!$C21:$D21))</f>
        <v>8.3449224677734385E-2</v>
      </c>
      <c r="FE29" s="24" cm="1">
        <f t="array" ref="FE29">SUMPRODUCT(FE$7:FE$8,TRANSPOSE('Investment Inc.'!$C21:$D21))</f>
        <v>9.1338599570312512E-2</v>
      </c>
      <c r="FF29" s="24" cm="1">
        <f t="array" ref="FF29">SUMPRODUCT(FF$7:FF$8,TRANSPOSE('Investment Inc.'!$C21:$D21))</f>
        <v>0.11500672424804687</v>
      </c>
      <c r="FG29" s="24" cm="1">
        <f t="array" ref="FG29">SUMPRODUCT(FG$7:FG$8,TRANSPOSE('Investment Inc.'!$C21:$D21))</f>
        <v>7.1615162338867194E-2</v>
      </c>
      <c r="FH29" s="24" cm="1">
        <f t="array" ref="FH29">SUMPRODUCT(FH$7:FH$8,TRANSPOSE('Investment Inc.'!$C21:$D21))</f>
        <v>9.1338599570312512E-2</v>
      </c>
      <c r="FI29" s="24" cm="1">
        <f t="array" ref="FI29">SUMPRODUCT(FI$7:FI$8,TRANSPOSE('Investment Inc.'!$C21:$D21))</f>
        <v>8.7393912124023448E-2</v>
      </c>
      <c r="FJ29" s="24" cm="1">
        <f t="array" ref="FJ29">SUMPRODUCT(FJ$7:FJ$8,TRANSPOSE('Investment Inc.'!$C21:$D21))</f>
        <v>8.7393912124023448E-2</v>
      </c>
      <c r="FK29" s="24" cm="1">
        <f t="array" ref="FK29">SUMPRODUCT(FK$7:FK$8,TRANSPOSE('Investment Inc.'!$C21:$D21))</f>
        <v>7.9504537231445321E-2</v>
      </c>
      <c r="FL29" s="24" cm="1">
        <f t="array" ref="FL29">SUMPRODUCT(FL$7:FL$8,TRANSPOSE('Investment Inc.'!$C21:$D21))</f>
        <v>9.5283287016601576E-2</v>
      </c>
      <c r="FM29" s="24" cm="1">
        <f t="array" ref="FM29">SUMPRODUCT(FM$7:FM$8,TRANSPOSE('Investment Inc.'!$C21:$D21))</f>
        <v>9.9227974462890625E-2</v>
      </c>
      <c r="FN29" s="24" cm="1">
        <f t="array" ref="FN29">SUMPRODUCT(FN$7:FN$8,TRANSPOSE('Investment Inc.'!$C21:$D21))</f>
        <v>7.9504537231445321E-2</v>
      </c>
      <c r="FO29" s="24" cm="1">
        <f t="array" ref="FO29">SUMPRODUCT(FO$7:FO$8,TRANSPOSE('Investment Inc.'!$C21:$D21))</f>
        <v>0.12684078658691406</v>
      </c>
      <c r="FP29" s="24" cm="1">
        <f t="array" ref="FP29">SUMPRODUCT(FP$7:FP$8,TRANSPOSE('Investment Inc.'!$C21:$D21))</f>
        <v>8.3449224677734385E-2</v>
      </c>
      <c r="FQ29" s="24" cm="1">
        <f t="array" ref="FQ29">SUMPRODUCT(FQ$7:FQ$8,TRANSPOSE('Investment Inc.'!$C21:$D21))</f>
        <v>6.7670474892578131E-2</v>
      </c>
      <c r="FR29" s="24" cm="1">
        <f t="array" ref="FR29">SUMPRODUCT(FR$7:FR$8,TRANSPOSE('Investment Inc.'!$C21:$D21))</f>
        <v>7.9504537231445321E-2</v>
      </c>
      <c r="FS29" s="24" cm="1">
        <f t="array" ref="FS29">SUMPRODUCT(FS$7:FS$8,TRANSPOSE('Investment Inc.'!$C21:$D21))</f>
        <v>0.13473016147949216</v>
      </c>
      <c r="FT29" s="24" cm="1">
        <f t="array" ref="FT29">SUMPRODUCT(FT$7:FT$8,TRANSPOSE('Investment Inc.'!$C21:$D21))</f>
        <v>7.9504537231445321E-2</v>
      </c>
      <c r="FU29" s="24" cm="1">
        <f t="array" ref="FU29">SUMPRODUCT(FU$7:FU$8,TRANSPOSE('Investment Inc.'!$C21:$D21))</f>
        <v>9.1338599570312512E-2</v>
      </c>
      <c r="FV29" s="24" cm="1">
        <f t="array" ref="FV29">SUMPRODUCT(FV$7:FV$8,TRANSPOSE('Investment Inc.'!$C21:$D21))</f>
        <v>0.13473016147949216</v>
      </c>
      <c r="FW29" s="24" cm="1">
        <f t="array" ref="FW29">SUMPRODUCT(FW$7:FW$8,TRANSPOSE('Investment Inc.'!$C21:$D21))</f>
        <v>7.1615162338867194E-2</v>
      </c>
      <c r="FX29" s="24" cm="1">
        <f t="array" ref="FX29">SUMPRODUCT(FX$7:FX$8,TRANSPOSE('Investment Inc.'!$C21:$D21))</f>
        <v>0.11500672424804687</v>
      </c>
      <c r="FY29" s="24" cm="1">
        <f t="array" ref="FY29">SUMPRODUCT(FY$7:FY$8,TRANSPOSE('Investment Inc.'!$C21:$D21))</f>
        <v>6.3725787446289067E-2</v>
      </c>
      <c r="FZ29" s="24" cm="1">
        <f t="array" ref="FZ29">SUMPRODUCT(FZ$7:FZ$8,TRANSPOSE('Investment Inc.'!$C21:$D21))</f>
        <v>7.9504537231445321E-2</v>
      </c>
      <c r="GA29" s="24" cm="1">
        <f t="array" ref="GA29">SUMPRODUCT(GA$7:GA$8,TRANSPOSE('Investment Inc.'!$C21:$D21))</f>
        <v>9.5283287016601576E-2</v>
      </c>
      <c r="GB29" s="24" cm="1">
        <f t="array" ref="GB29">SUMPRODUCT(GB$7:GB$8,TRANSPOSE('Investment Inc.'!$C21:$D21))</f>
        <v>6.7670474892578131E-2</v>
      </c>
      <c r="GC29" s="24" cm="1">
        <f t="array" ref="GC29">SUMPRODUCT(GC$7:GC$8,TRANSPOSE('Investment Inc.'!$C21:$D21))</f>
        <v>0.10317266190917969</v>
      </c>
      <c r="GD29" s="24" cm="1">
        <f t="array" ref="GD29">SUMPRODUCT(GD$7:GD$8,TRANSPOSE('Investment Inc.'!$C21:$D21))</f>
        <v>0.11895141169433594</v>
      </c>
      <c r="GE29" s="24" cm="1">
        <f t="array" ref="GE29">SUMPRODUCT(GE$7:GE$8,TRANSPOSE('Investment Inc.'!$C21:$D21))</f>
        <v>0.13867484892578125</v>
      </c>
      <c r="GF29" s="24" cm="1">
        <f t="array" ref="GF29">SUMPRODUCT(GF$7:GF$8,TRANSPOSE('Investment Inc.'!$C21:$D21))</f>
        <v>6.3725787446289067E-2</v>
      </c>
      <c r="GG29" s="24" cm="1">
        <f t="array" ref="GG29">SUMPRODUCT(GG$7:GG$8,TRANSPOSE('Investment Inc.'!$C21:$D21))</f>
        <v>0.11895141169433594</v>
      </c>
      <c r="GH29" s="24" cm="1">
        <f t="array" ref="GH29">SUMPRODUCT(GH$7:GH$8,TRANSPOSE('Investment Inc.'!$C21:$D21))</f>
        <v>9.9227974462890625E-2</v>
      </c>
      <c r="GI29" s="24" cm="1">
        <f t="array" ref="GI29">SUMPRODUCT(GI$7:GI$8,TRANSPOSE('Investment Inc.'!$C21:$D21))</f>
        <v>7.9504537231445321E-2</v>
      </c>
      <c r="GJ29" s="24" cm="1">
        <f t="array" ref="GJ29">SUMPRODUCT(GJ$7:GJ$8,TRANSPOSE('Investment Inc.'!$C21:$D21))</f>
        <v>0.10711734935546875</v>
      </c>
      <c r="GK29" s="24" cm="1">
        <f t="array" ref="GK29">SUMPRODUCT(GK$7:GK$8,TRANSPOSE('Investment Inc.'!$C21:$D21))</f>
        <v>0.12684078658691406</v>
      </c>
      <c r="GL29" s="24" cm="1">
        <f t="array" ref="GL29">SUMPRODUCT(GL$7:GL$8,TRANSPOSE('Investment Inc.'!$C21:$D21))</f>
        <v>6.7670474892578131E-2</v>
      </c>
      <c r="GM29" s="24" cm="1">
        <f t="array" ref="GM29">SUMPRODUCT(GM$7:GM$8,TRANSPOSE('Investment Inc.'!$C21:$D21))</f>
        <v>7.1615162338867194E-2</v>
      </c>
      <c r="GN29" s="24" cm="1">
        <f t="array" ref="GN29">SUMPRODUCT(GN$7:GN$8,TRANSPOSE('Investment Inc.'!$C21:$D21))</f>
        <v>7.5559849785156258E-2</v>
      </c>
      <c r="GO29" s="24" cm="1">
        <f t="array" ref="GO29">SUMPRODUCT(GO$7:GO$8,TRANSPOSE('Investment Inc.'!$C21:$D21))</f>
        <v>6.3725787446289067E-2</v>
      </c>
      <c r="GP29" s="24" cm="1">
        <f t="array" ref="GP29">SUMPRODUCT(GP$7:GP$8,TRANSPOSE('Investment Inc.'!$C21:$D21))</f>
        <v>0.11106203680175782</v>
      </c>
      <c r="GQ29" s="24" cm="1">
        <f t="array" ref="GQ29">SUMPRODUCT(GQ$7:GQ$8,TRANSPOSE('Investment Inc.'!$C21:$D21))</f>
        <v>0.11895141169433594</v>
      </c>
      <c r="GR29" s="24" cm="1">
        <f t="array" ref="GR29">SUMPRODUCT(GR$7:GR$8,TRANSPOSE('Investment Inc.'!$C21:$D21))</f>
        <v>9.9227974462890625E-2</v>
      </c>
      <c r="GS29" s="24" cm="1">
        <f t="array" ref="GS29">SUMPRODUCT(GS$7:GS$8,TRANSPOSE('Investment Inc.'!$C21:$D21))</f>
        <v>7.5559849785156258E-2</v>
      </c>
      <c r="GT29" s="24" cm="1">
        <f t="array" ref="GT29">SUMPRODUCT(GT$7:GT$8,TRANSPOSE('Investment Inc.'!$C21:$D21))</f>
        <v>8.7393912124023448E-2</v>
      </c>
      <c r="GU29" s="24" cm="1">
        <f t="array" ref="GU29">SUMPRODUCT(GU$7:GU$8,TRANSPOSE('Investment Inc.'!$C21:$D21))</f>
        <v>6.3725787446289067E-2</v>
      </c>
      <c r="GV29" s="24" cm="1">
        <f t="array" ref="GV29">SUMPRODUCT(GV$7:GV$8,TRANSPOSE('Investment Inc.'!$C21:$D21))</f>
        <v>7.5559849785156258E-2</v>
      </c>
      <c r="GW29" s="24" cm="1">
        <f t="array" ref="GW29">SUMPRODUCT(GW$7:GW$8,TRANSPOSE('Investment Inc.'!$C21:$D21))</f>
        <v>0.13867484892578125</v>
      </c>
      <c r="GX29" s="24" cm="1">
        <f t="array" ref="GX29">SUMPRODUCT(GX$7:GX$8,TRANSPOSE('Investment Inc.'!$C21:$D21))</f>
        <v>7.1615162338867194E-2</v>
      </c>
      <c r="GY29" s="24" cm="1">
        <f t="array" ref="GY29">SUMPRODUCT(GY$7:GY$8,TRANSPOSE('Investment Inc.'!$C21:$D21))</f>
        <v>7.5559849785156258E-2</v>
      </c>
      <c r="GZ29" s="24" cm="1">
        <f t="array" ref="GZ29">SUMPRODUCT(GZ$7:GZ$8,TRANSPOSE('Investment Inc.'!$C21:$D21))</f>
        <v>7.5559849785156258E-2</v>
      </c>
      <c r="HA29" s="24" cm="1">
        <f t="array" ref="HA29">SUMPRODUCT(HA$7:HA$8,TRANSPOSE('Investment Inc.'!$C21:$D21))</f>
        <v>0.11106203680175782</v>
      </c>
      <c r="HB29" s="24" cm="1">
        <f t="array" ref="HB29">SUMPRODUCT(HB$7:HB$8,TRANSPOSE('Investment Inc.'!$C21:$D21))</f>
        <v>0.11106203680175782</v>
      </c>
      <c r="HC29" s="24" cm="1">
        <f t="array" ref="HC29">SUMPRODUCT(HC$7:HC$8,TRANSPOSE('Investment Inc.'!$C21:$D21))</f>
        <v>0.11895141169433594</v>
      </c>
      <c r="HD29" s="24" cm="1">
        <f t="array" ref="HD29">SUMPRODUCT(HD$7:HD$8,TRANSPOSE('Investment Inc.'!$C21:$D21))</f>
        <v>0.10711734935546875</v>
      </c>
      <c r="HE29" s="24" cm="1">
        <f t="array" ref="HE29">SUMPRODUCT(HE$7:HE$8,TRANSPOSE('Investment Inc.'!$C21:$D21))</f>
        <v>7.1615162338867194E-2</v>
      </c>
      <c r="HF29" s="24" cm="1">
        <f t="array" ref="HF29">SUMPRODUCT(HF$7:HF$8,TRANSPOSE('Investment Inc.'!$C21:$D21))</f>
        <v>9.1338599570312512E-2</v>
      </c>
      <c r="HG29" s="24" cm="1">
        <f t="array" ref="HG29">SUMPRODUCT(HG$7:HG$8,TRANSPOSE('Investment Inc.'!$C21:$D21))</f>
        <v>5.9781100000000011E-2</v>
      </c>
      <c r="HH29" s="24" cm="1">
        <f t="array" ref="HH29">SUMPRODUCT(HH$7:HH$8,TRANSPOSE('Investment Inc.'!$C21:$D21))</f>
        <v>9.9227974462890625E-2</v>
      </c>
      <c r="HI29" s="24" cm="1">
        <f t="array" ref="HI29">SUMPRODUCT(HI$7:HI$8,TRANSPOSE('Investment Inc.'!$C21:$D21))</f>
        <v>8.7393912124023448E-2</v>
      </c>
      <c r="HJ29" s="24" cm="1">
        <f t="array" ref="HJ29">SUMPRODUCT(HJ$7:HJ$8,TRANSPOSE('Investment Inc.'!$C21:$D21))</f>
        <v>7.5559849785156258E-2</v>
      </c>
      <c r="HK29" s="24" cm="1">
        <f t="array" ref="HK29">SUMPRODUCT(HK$7:HK$8,TRANSPOSE('Investment Inc.'!$C21:$D21))</f>
        <v>6.7670474892578131E-2</v>
      </c>
      <c r="HL29" s="24" cm="1">
        <f t="array" ref="HL29">SUMPRODUCT(HL$7:HL$8,TRANSPOSE('Investment Inc.'!$C21:$D21))</f>
        <v>9.1338599570312512E-2</v>
      </c>
      <c r="HM29" s="24" cm="1">
        <f t="array" ref="HM29">SUMPRODUCT(HM$7:HM$8,TRANSPOSE('Investment Inc.'!$C21:$D21))</f>
        <v>0.11500672424804687</v>
      </c>
      <c r="HN29" s="24" cm="1">
        <f t="array" ref="HN29">SUMPRODUCT(HN$7:HN$8,TRANSPOSE('Investment Inc.'!$C21:$D21))</f>
        <v>0.13473016147949216</v>
      </c>
      <c r="HO29" s="24" cm="1">
        <f t="array" ref="HO29">SUMPRODUCT(HO$7:HO$8,TRANSPOSE('Investment Inc.'!$C21:$D21))</f>
        <v>9.1338599570312512E-2</v>
      </c>
      <c r="HP29" s="24" cm="1">
        <f t="array" ref="HP29">SUMPRODUCT(HP$7:HP$8,TRANSPOSE('Investment Inc.'!$C21:$D21))</f>
        <v>9.9227974462890625E-2</v>
      </c>
      <c r="HQ29" s="24" cm="1">
        <f t="array" ref="HQ29">SUMPRODUCT(HQ$7:HQ$8,TRANSPOSE('Investment Inc.'!$C21:$D21))</f>
        <v>6.3725787446289067E-2</v>
      </c>
      <c r="HR29" s="24" cm="1">
        <f t="array" ref="HR29">SUMPRODUCT(HR$7:HR$8,TRANSPOSE('Investment Inc.'!$C21:$D21))</f>
        <v>0.10711734935546875</v>
      </c>
      <c r="HS29" s="24" cm="1">
        <f t="array" ref="HS29">SUMPRODUCT(HS$7:HS$8,TRANSPOSE('Investment Inc.'!$C21:$D21))</f>
        <v>0.12684078658691406</v>
      </c>
      <c r="HT29" s="24" cm="1">
        <f t="array" ref="HT29">SUMPRODUCT(HT$7:HT$8,TRANSPOSE('Investment Inc.'!$C21:$D21))</f>
        <v>0.11106203680175782</v>
      </c>
      <c r="HU29" s="24" cm="1">
        <f t="array" ref="HU29">SUMPRODUCT(HU$7:HU$8,TRANSPOSE('Investment Inc.'!$C21:$D21))</f>
        <v>8.3449224677734385E-2</v>
      </c>
      <c r="HV29" s="24" cm="1">
        <f t="array" ref="HV29">SUMPRODUCT(HV$7:HV$8,TRANSPOSE('Investment Inc.'!$C21:$D21))</f>
        <v>0.11500672424804687</v>
      </c>
      <c r="HW29" s="24" cm="1">
        <f t="array" ref="HW29">SUMPRODUCT(HW$7:HW$8,TRANSPOSE('Investment Inc.'!$C21:$D21))</f>
        <v>5.9781100000000011E-2</v>
      </c>
      <c r="HX29" s="24" cm="1">
        <f t="array" ref="HX29">SUMPRODUCT(HX$7:HX$8,TRANSPOSE('Investment Inc.'!$C21:$D21))</f>
        <v>6.7670474892578131E-2</v>
      </c>
      <c r="HY29" s="24" cm="1">
        <f t="array" ref="HY29">SUMPRODUCT(HY$7:HY$8,TRANSPOSE('Investment Inc.'!$C21:$D21))</f>
        <v>8.7393912124023448E-2</v>
      </c>
      <c r="HZ29" s="24" cm="1">
        <f t="array" ref="HZ29">SUMPRODUCT(HZ$7:HZ$8,TRANSPOSE('Investment Inc.'!$C21:$D21))</f>
        <v>0.11106203680175782</v>
      </c>
      <c r="IA29" s="24" cm="1">
        <f t="array" ref="IA29">SUMPRODUCT(IA$7:IA$8,TRANSPOSE('Investment Inc.'!$C21:$D21))</f>
        <v>9.9227974462890625E-2</v>
      </c>
      <c r="IB29" s="24" cm="1">
        <f t="array" ref="IB29">SUMPRODUCT(IB$7:IB$8,TRANSPOSE('Investment Inc.'!$C21:$D21))</f>
        <v>9.1338599570312512E-2</v>
      </c>
      <c r="IC29" s="24" cm="1">
        <f t="array" ref="IC29">SUMPRODUCT(IC$7:IC$8,TRANSPOSE('Investment Inc.'!$C21:$D21))</f>
        <v>7.9504537231445321E-2</v>
      </c>
      <c r="ID29" s="24" cm="1">
        <f t="array" ref="ID29">SUMPRODUCT(ID$7:ID$8,TRANSPOSE('Investment Inc.'!$C21:$D21))</f>
        <v>0.10317266190917969</v>
      </c>
      <c r="IE29" s="24" cm="1">
        <f t="array" ref="IE29">SUMPRODUCT(IE$7:IE$8,TRANSPOSE('Investment Inc.'!$C21:$D21))</f>
        <v>9.9227974462890625E-2</v>
      </c>
      <c r="IF29" s="24" cm="1">
        <f t="array" ref="IF29">SUMPRODUCT(IF$7:IF$8,TRANSPOSE('Investment Inc.'!$C21:$D21))</f>
        <v>5.9781100000000011E-2</v>
      </c>
      <c r="IG29" s="24" cm="1">
        <f t="array" ref="IG29">SUMPRODUCT(IG$7:IG$8,TRANSPOSE('Investment Inc.'!$C21:$D21))</f>
        <v>0.13078547403320312</v>
      </c>
      <c r="IH29" s="24" cm="1">
        <f t="array" ref="IH29">SUMPRODUCT(IH$7:IH$8,TRANSPOSE('Investment Inc.'!$C21:$D21))</f>
        <v>5.9781100000000011E-2</v>
      </c>
      <c r="II29" s="24" cm="1">
        <f t="array" ref="II29">SUMPRODUCT(II$7:II$8,TRANSPOSE('Investment Inc.'!$C21:$D21))</f>
        <v>0.11106203680175782</v>
      </c>
      <c r="IJ29" s="24" cm="1">
        <f t="array" ref="IJ29">SUMPRODUCT(IJ$7:IJ$8,TRANSPOSE('Investment Inc.'!$C21:$D21))</f>
        <v>9.9227974462890625E-2</v>
      </c>
      <c r="IK29" s="24" cm="1">
        <f t="array" ref="IK29">SUMPRODUCT(IK$7:IK$8,TRANSPOSE('Investment Inc.'!$C21:$D21))</f>
        <v>7.1615162338867194E-2</v>
      </c>
      <c r="IL29" s="24" cm="1">
        <f t="array" ref="IL29">SUMPRODUCT(IL$7:IL$8,TRANSPOSE('Investment Inc.'!$C21:$D21))</f>
        <v>0.13473016147949216</v>
      </c>
      <c r="IM29" s="24" cm="1">
        <f t="array" ref="IM29">SUMPRODUCT(IM$7:IM$8,TRANSPOSE('Investment Inc.'!$C21:$D21))</f>
        <v>0.11895141169433594</v>
      </c>
      <c r="IN29" s="24" cm="1">
        <f t="array" ref="IN29">SUMPRODUCT(IN$7:IN$8,TRANSPOSE('Investment Inc.'!$C21:$D21))</f>
        <v>0.12684078658691406</v>
      </c>
      <c r="IO29" s="24" cm="1">
        <f t="array" ref="IO29">SUMPRODUCT(IO$7:IO$8,TRANSPOSE('Investment Inc.'!$C21:$D21))</f>
        <v>0.11500672424804687</v>
      </c>
      <c r="IP29" s="24" cm="1">
        <f t="array" ref="IP29">SUMPRODUCT(IP$7:IP$8,TRANSPOSE('Investment Inc.'!$C21:$D21))</f>
        <v>9.9227974462890625E-2</v>
      </c>
      <c r="IQ29" s="24" cm="1">
        <f t="array" ref="IQ29">SUMPRODUCT(IQ$7:IQ$8,TRANSPOSE('Investment Inc.'!$C21:$D21))</f>
        <v>0.12289609914062501</v>
      </c>
      <c r="IR29" s="24" cm="1">
        <f t="array" ref="IR29">SUMPRODUCT(IR$7:IR$8,TRANSPOSE('Investment Inc.'!$C21:$D21))</f>
        <v>0.10317266190917969</v>
      </c>
    </row>
    <row r="30" spans="1:252" ht="15" customHeight="1" x14ac:dyDescent="0.35">
      <c r="B30" s="13">
        <f t="shared" si="0"/>
        <v>2029</v>
      </c>
      <c r="C30" s="24" cm="1">
        <f t="array" ref="C30">SUMPRODUCT(C$7:C$8,TRANSPOSE('Investment Inc.'!$C22:$D22))</f>
        <v>6.6902583748779304E-2</v>
      </c>
      <c r="D30" s="24" cm="1">
        <f t="array" ref="D30">SUMPRODUCT(D$7:D$8,TRANSPOSE('Investment Inc.'!$C22:$D22))</f>
        <v>0.10619113936706545</v>
      </c>
      <c r="E30" s="24" cm="1">
        <f t="array" ref="E30">SUMPRODUCT(E$7:E$8,TRANSPOSE('Investment Inc.'!$C22:$D22))</f>
        <v>8.4761018120727546E-2</v>
      </c>
      <c r="F30" s="24" cm="1">
        <f t="array" ref="F30">SUMPRODUCT(F$7:F$8,TRANSPOSE('Investment Inc.'!$C22:$D22))</f>
        <v>0.12047788686462403</v>
      </c>
      <c r="G30" s="24" cm="1">
        <f t="array" ref="G30">SUMPRODUCT(G$7:G$8,TRANSPOSE('Investment Inc.'!$C22:$D22))</f>
        <v>7.4045957497558615E-2</v>
      </c>
      <c r="H30" s="24" cm="1">
        <f t="array" ref="H30">SUMPRODUCT(H$7:H$8,TRANSPOSE('Investment Inc.'!$C22:$D22))</f>
        <v>0.10261945249267579</v>
      </c>
      <c r="I30" s="24" cm="1">
        <f t="array" ref="I30">SUMPRODUCT(I$7:I$8,TRANSPOSE('Investment Inc.'!$C22:$D22))</f>
        <v>5.9759210000000014E-2</v>
      </c>
      <c r="J30" s="24" cm="1">
        <f t="array" ref="J30">SUMPRODUCT(J$7:J$8,TRANSPOSE('Investment Inc.'!$C22:$D22))</f>
        <v>9.5476078743896492E-2</v>
      </c>
      <c r="K30" s="24" cm="1">
        <f t="array" ref="K30">SUMPRODUCT(K$7:K$8,TRANSPOSE('Investment Inc.'!$C22:$D22))</f>
        <v>7.0474270623168953E-2</v>
      </c>
      <c r="L30" s="24" cm="1">
        <f t="array" ref="L30">SUMPRODUCT(L$7:L$8,TRANSPOSE('Investment Inc.'!$C22:$D22))</f>
        <v>9.1904391869506857E-2</v>
      </c>
      <c r="M30" s="24" cm="1">
        <f t="array" ref="M30">SUMPRODUCT(M$7:M$8,TRANSPOSE('Investment Inc.'!$C22:$D22))</f>
        <v>0.12762126061340331</v>
      </c>
      <c r="N30" s="24" cm="1">
        <f t="array" ref="N30">SUMPRODUCT(N$7:N$8,TRANSPOSE('Investment Inc.'!$C22:$D22))</f>
        <v>0.1169061999902344</v>
      </c>
      <c r="O30" s="24" cm="1">
        <f t="array" ref="O30">SUMPRODUCT(O$7:O$8,TRANSPOSE('Investment Inc.'!$C22:$D22))</f>
        <v>6.3330896874389656E-2</v>
      </c>
      <c r="P30" s="24" cm="1">
        <f t="array" ref="P30">SUMPRODUCT(P$7:P$8,TRANSPOSE('Investment Inc.'!$C22:$D22))</f>
        <v>0.10261945249267579</v>
      </c>
      <c r="Q30" s="24" cm="1">
        <f t="array" ref="Q30">SUMPRODUCT(Q$7:Q$8,TRANSPOSE('Investment Inc.'!$C22:$D22))</f>
        <v>9.9047765618286154E-2</v>
      </c>
      <c r="R30" s="24" cm="1">
        <f t="array" ref="R30">SUMPRODUCT(R$7:R$8,TRANSPOSE('Investment Inc.'!$C22:$D22))</f>
        <v>0.10976282624145509</v>
      </c>
      <c r="S30" s="24" cm="1">
        <f t="array" ref="S30">SUMPRODUCT(S$7:S$8,TRANSPOSE('Investment Inc.'!$C22:$D22))</f>
        <v>8.1189331246337898E-2</v>
      </c>
      <c r="T30" s="24" cm="1">
        <f t="array" ref="T30">SUMPRODUCT(T$7:T$8,TRANSPOSE('Investment Inc.'!$C22:$D22))</f>
        <v>0.10976282624145509</v>
      </c>
      <c r="U30" s="24" cm="1">
        <f t="array" ref="U30">SUMPRODUCT(U$7:U$8,TRANSPOSE('Investment Inc.'!$C22:$D22))</f>
        <v>0.1169061999902344</v>
      </c>
      <c r="V30" s="24" cm="1">
        <f t="array" ref="V30">SUMPRODUCT(V$7:V$8,TRANSPOSE('Investment Inc.'!$C22:$D22))</f>
        <v>6.3330896874389656E-2</v>
      </c>
      <c r="W30" s="24" cm="1">
        <f t="array" ref="W30">SUMPRODUCT(W$7:W$8,TRANSPOSE('Investment Inc.'!$C22:$D22))</f>
        <v>0.10976282624145509</v>
      </c>
      <c r="X30" s="24" cm="1">
        <f t="array" ref="X30">SUMPRODUCT(X$7:X$8,TRANSPOSE('Investment Inc.'!$C22:$D22))</f>
        <v>0.10261945249267579</v>
      </c>
      <c r="Y30" s="24" cm="1">
        <f t="array" ref="Y30">SUMPRODUCT(Y$7:Y$8,TRANSPOSE('Investment Inc.'!$C22:$D22))</f>
        <v>7.7617644371948263E-2</v>
      </c>
      <c r="Z30" s="24" cm="1">
        <f t="array" ref="Z30">SUMPRODUCT(Z$7:Z$8,TRANSPOSE('Investment Inc.'!$C22:$D22))</f>
        <v>7.0474270623168953E-2</v>
      </c>
      <c r="AA30" s="24" cm="1">
        <f t="array" ref="AA30">SUMPRODUCT(AA$7:AA$8,TRANSPOSE('Investment Inc.'!$C22:$D22))</f>
        <v>0.10619113936706545</v>
      </c>
      <c r="AB30" s="24" cm="1">
        <f t="array" ref="AB30">SUMPRODUCT(AB$7:AB$8,TRANSPOSE('Investment Inc.'!$C22:$D22))</f>
        <v>9.9047765618286154E-2</v>
      </c>
      <c r="AC30" s="24" cm="1">
        <f t="array" ref="AC30">SUMPRODUCT(AC$7:AC$8,TRANSPOSE('Investment Inc.'!$C22:$D22))</f>
        <v>9.5476078743896492E-2</v>
      </c>
      <c r="AD30" s="24" cm="1">
        <f t="array" ref="AD30">SUMPRODUCT(AD$7:AD$8,TRANSPOSE('Investment Inc.'!$C22:$D22))</f>
        <v>9.1904391869506857E-2</v>
      </c>
      <c r="AE30" s="24" cm="1">
        <f t="array" ref="AE30">SUMPRODUCT(AE$7:AE$8,TRANSPOSE('Investment Inc.'!$C22:$D22))</f>
        <v>9.1904391869506857E-2</v>
      </c>
      <c r="AF30" s="24" cm="1">
        <f t="array" ref="AF30">SUMPRODUCT(AF$7:AF$8,TRANSPOSE('Investment Inc.'!$C22:$D22))</f>
        <v>0.10261945249267579</v>
      </c>
      <c r="AG30" s="24" cm="1">
        <f t="array" ref="AG30">SUMPRODUCT(AG$7:AG$8,TRANSPOSE('Investment Inc.'!$C22:$D22))</f>
        <v>9.9047765618286154E-2</v>
      </c>
      <c r="AH30" s="24" cm="1">
        <f t="array" ref="AH30">SUMPRODUCT(AH$7:AH$8,TRANSPOSE('Investment Inc.'!$C22:$D22))</f>
        <v>8.1189331246337898E-2</v>
      </c>
      <c r="AI30" s="24" cm="1">
        <f t="array" ref="AI30">SUMPRODUCT(AI$7:AI$8,TRANSPOSE('Investment Inc.'!$C22:$D22))</f>
        <v>0.10976282624145509</v>
      </c>
      <c r="AJ30" s="24" cm="1">
        <f t="array" ref="AJ30">SUMPRODUCT(AJ$7:AJ$8,TRANSPOSE('Investment Inc.'!$C22:$D22))</f>
        <v>0.12047788686462403</v>
      </c>
      <c r="AK30" s="24" cm="1">
        <f t="array" ref="AK30">SUMPRODUCT(AK$7:AK$8,TRANSPOSE('Investment Inc.'!$C22:$D22))</f>
        <v>7.7617644371948263E-2</v>
      </c>
      <c r="AL30" s="24" cm="1">
        <f t="array" ref="AL30">SUMPRODUCT(AL$7:AL$8,TRANSPOSE('Investment Inc.'!$C22:$D22))</f>
        <v>7.4045957497558615E-2</v>
      </c>
      <c r="AM30" s="24" cm="1">
        <f t="array" ref="AM30">SUMPRODUCT(AM$7:AM$8,TRANSPOSE('Investment Inc.'!$C22:$D22))</f>
        <v>9.1904391869506857E-2</v>
      </c>
      <c r="AN30" s="24" cm="1">
        <f t="array" ref="AN30">SUMPRODUCT(AN$7:AN$8,TRANSPOSE('Investment Inc.'!$C22:$D22))</f>
        <v>0.10619113936706545</v>
      </c>
      <c r="AO30" s="24" cm="1">
        <f t="array" ref="AO30">SUMPRODUCT(AO$7:AO$8,TRANSPOSE('Investment Inc.'!$C22:$D22))</f>
        <v>0.1169061999902344</v>
      </c>
      <c r="AP30" s="24" cm="1">
        <f t="array" ref="AP30">SUMPRODUCT(AP$7:AP$8,TRANSPOSE('Investment Inc.'!$C22:$D22))</f>
        <v>0.12047788686462403</v>
      </c>
      <c r="AQ30" s="24" cm="1">
        <f t="array" ref="AQ30">SUMPRODUCT(AQ$7:AQ$8,TRANSPOSE('Investment Inc.'!$C22:$D22))</f>
        <v>0.13119294748779298</v>
      </c>
      <c r="AR30" s="24" cm="1">
        <f t="array" ref="AR30">SUMPRODUCT(AR$7:AR$8,TRANSPOSE('Investment Inc.'!$C22:$D22))</f>
        <v>8.1189331246337898E-2</v>
      </c>
      <c r="AS30" s="24" cm="1">
        <f t="array" ref="AS30">SUMPRODUCT(AS$7:AS$8,TRANSPOSE('Investment Inc.'!$C22:$D22))</f>
        <v>9.5476078743896492E-2</v>
      </c>
      <c r="AT30" s="24" cm="1">
        <f t="array" ref="AT30">SUMPRODUCT(AT$7:AT$8,TRANSPOSE('Investment Inc.'!$C22:$D22))</f>
        <v>9.9047765618286154E-2</v>
      </c>
      <c r="AU30" s="24" cm="1">
        <f t="array" ref="AU30">SUMPRODUCT(AU$7:AU$8,TRANSPOSE('Investment Inc.'!$C22:$D22))</f>
        <v>0.10976282624145509</v>
      </c>
      <c r="AV30" s="24" cm="1">
        <f t="array" ref="AV30">SUMPRODUCT(AV$7:AV$8,TRANSPOSE('Investment Inc.'!$C22:$D22))</f>
        <v>8.4761018120727546E-2</v>
      </c>
      <c r="AW30" s="24" cm="1">
        <f t="array" ref="AW30">SUMPRODUCT(AW$7:AW$8,TRANSPOSE('Investment Inc.'!$C22:$D22))</f>
        <v>0.10261945249267579</v>
      </c>
      <c r="AX30" s="24" cm="1">
        <f t="array" ref="AX30">SUMPRODUCT(AX$7:AX$8,TRANSPOSE('Investment Inc.'!$C22:$D22))</f>
        <v>0.11333451311584473</v>
      </c>
      <c r="AY30" s="24" cm="1">
        <f t="array" ref="AY30">SUMPRODUCT(AY$7:AY$8,TRANSPOSE('Investment Inc.'!$C22:$D22))</f>
        <v>0.11333451311584473</v>
      </c>
      <c r="AZ30" s="24" cm="1">
        <f t="array" ref="AZ30">SUMPRODUCT(AZ$7:AZ$8,TRANSPOSE('Investment Inc.'!$C22:$D22))</f>
        <v>0.11333451311584473</v>
      </c>
      <c r="BA30" s="24" cm="1">
        <f t="array" ref="BA30">SUMPRODUCT(BA$7:BA$8,TRANSPOSE('Investment Inc.'!$C22:$D22))</f>
        <v>0.12404957373901368</v>
      </c>
      <c r="BB30" s="24" cm="1">
        <f t="array" ref="BB30">SUMPRODUCT(BB$7:BB$8,TRANSPOSE('Investment Inc.'!$C22:$D22))</f>
        <v>0.12404957373901368</v>
      </c>
      <c r="BC30" s="24" cm="1">
        <f t="array" ref="BC30">SUMPRODUCT(BC$7:BC$8,TRANSPOSE('Investment Inc.'!$C22:$D22))</f>
        <v>7.4045957497558615E-2</v>
      </c>
      <c r="BD30" s="24" cm="1">
        <f t="array" ref="BD30">SUMPRODUCT(BD$7:BD$8,TRANSPOSE('Investment Inc.'!$C22:$D22))</f>
        <v>0.11333451311584473</v>
      </c>
      <c r="BE30" s="24" cm="1">
        <f t="array" ref="BE30">SUMPRODUCT(BE$7:BE$8,TRANSPOSE('Investment Inc.'!$C22:$D22))</f>
        <v>5.9759210000000014E-2</v>
      </c>
      <c r="BF30" s="24" cm="1">
        <f t="array" ref="BF30">SUMPRODUCT(BF$7:BF$8,TRANSPOSE('Investment Inc.'!$C22:$D22))</f>
        <v>7.4045957497558615E-2</v>
      </c>
      <c r="BG30" s="24" cm="1">
        <f t="array" ref="BG30">SUMPRODUCT(BG$7:BG$8,TRANSPOSE('Investment Inc.'!$C22:$D22))</f>
        <v>8.8332704995117195E-2</v>
      </c>
      <c r="BH30" s="24" cm="1">
        <f t="array" ref="BH30">SUMPRODUCT(BH$7:BH$8,TRANSPOSE('Investment Inc.'!$C22:$D22))</f>
        <v>0.12762126061340331</v>
      </c>
      <c r="BI30" s="24" cm="1">
        <f t="array" ref="BI30">SUMPRODUCT(BI$7:BI$8,TRANSPOSE('Investment Inc.'!$C22:$D22))</f>
        <v>0.12762126061340331</v>
      </c>
      <c r="BJ30" s="24" cm="1">
        <f t="array" ref="BJ30">SUMPRODUCT(BJ$7:BJ$8,TRANSPOSE('Investment Inc.'!$C22:$D22))</f>
        <v>0.12047788686462403</v>
      </c>
      <c r="BK30" s="24" cm="1">
        <f t="array" ref="BK30">SUMPRODUCT(BK$7:BK$8,TRANSPOSE('Investment Inc.'!$C22:$D22))</f>
        <v>9.1904391869506857E-2</v>
      </c>
      <c r="BL30" s="24" cm="1">
        <f t="array" ref="BL30">SUMPRODUCT(BL$7:BL$8,TRANSPOSE('Investment Inc.'!$C22:$D22))</f>
        <v>8.8332704995117195E-2</v>
      </c>
      <c r="BM30" s="24" cm="1">
        <f t="array" ref="BM30">SUMPRODUCT(BM$7:BM$8,TRANSPOSE('Investment Inc.'!$C22:$D22))</f>
        <v>9.5476078743896492E-2</v>
      </c>
      <c r="BN30" s="24" cm="1">
        <f t="array" ref="BN30">SUMPRODUCT(BN$7:BN$8,TRANSPOSE('Investment Inc.'!$C22:$D22))</f>
        <v>9.9047765618286154E-2</v>
      </c>
      <c r="BO30" s="24" cm="1">
        <f t="array" ref="BO30">SUMPRODUCT(BO$7:BO$8,TRANSPOSE('Investment Inc.'!$C22:$D22))</f>
        <v>8.8332704995117195E-2</v>
      </c>
      <c r="BP30" s="24" cm="1">
        <f t="array" ref="BP30">SUMPRODUCT(BP$7:BP$8,TRANSPOSE('Investment Inc.'!$C22:$D22))</f>
        <v>0.10619113936706545</v>
      </c>
      <c r="BQ30" s="24" cm="1">
        <f t="array" ref="BQ30">SUMPRODUCT(BQ$7:BQ$8,TRANSPOSE('Investment Inc.'!$C22:$D22))</f>
        <v>0.12404957373901368</v>
      </c>
      <c r="BR30" s="24" cm="1">
        <f t="array" ref="BR30">SUMPRODUCT(BR$7:BR$8,TRANSPOSE('Investment Inc.'!$C22:$D22))</f>
        <v>0.12404957373901368</v>
      </c>
      <c r="BS30" s="24" cm="1">
        <f t="array" ref="BS30">SUMPRODUCT(BS$7:BS$8,TRANSPOSE('Investment Inc.'!$C22:$D22))</f>
        <v>9.9047765618286154E-2</v>
      </c>
      <c r="BT30" s="24" cm="1">
        <f t="array" ref="BT30">SUMPRODUCT(BT$7:BT$8,TRANSPOSE('Investment Inc.'!$C22:$D22))</f>
        <v>0.10619113936706545</v>
      </c>
      <c r="BU30" s="24" cm="1">
        <f t="array" ref="BU30">SUMPRODUCT(BU$7:BU$8,TRANSPOSE('Investment Inc.'!$C22:$D22))</f>
        <v>0.10261945249267579</v>
      </c>
      <c r="BV30" s="24" cm="1">
        <f t="array" ref="BV30">SUMPRODUCT(BV$7:BV$8,TRANSPOSE('Investment Inc.'!$C22:$D22))</f>
        <v>8.8332704995117195E-2</v>
      </c>
      <c r="BW30" s="24" cm="1">
        <f t="array" ref="BW30">SUMPRODUCT(BW$7:BW$8,TRANSPOSE('Investment Inc.'!$C22:$D22))</f>
        <v>6.3330896874389656E-2</v>
      </c>
      <c r="BX30" s="24" cm="1">
        <f t="array" ref="BX30">SUMPRODUCT(BX$7:BX$8,TRANSPOSE('Investment Inc.'!$C22:$D22))</f>
        <v>7.7617644371948263E-2</v>
      </c>
      <c r="BY30" s="24" cm="1">
        <f t="array" ref="BY30">SUMPRODUCT(BY$7:BY$8,TRANSPOSE('Investment Inc.'!$C22:$D22))</f>
        <v>0.10261945249267579</v>
      </c>
      <c r="BZ30" s="24" cm="1">
        <f t="array" ref="BZ30">SUMPRODUCT(BZ$7:BZ$8,TRANSPOSE('Investment Inc.'!$C22:$D22))</f>
        <v>9.5476078743896492E-2</v>
      </c>
      <c r="CA30" s="24" cm="1">
        <f t="array" ref="CA30">SUMPRODUCT(CA$7:CA$8,TRANSPOSE('Investment Inc.'!$C22:$D22))</f>
        <v>0.12047788686462403</v>
      </c>
      <c r="CB30" s="24" cm="1">
        <f t="array" ref="CB30">SUMPRODUCT(CB$7:CB$8,TRANSPOSE('Investment Inc.'!$C22:$D22))</f>
        <v>0.10976282624145509</v>
      </c>
      <c r="CC30" s="24" cm="1">
        <f t="array" ref="CC30">SUMPRODUCT(CC$7:CC$8,TRANSPOSE('Investment Inc.'!$C22:$D22))</f>
        <v>9.1904391869506857E-2</v>
      </c>
      <c r="CD30" s="24" cm="1">
        <f t="array" ref="CD30">SUMPRODUCT(CD$7:CD$8,TRANSPOSE('Investment Inc.'!$C22:$D22))</f>
        <v>7.7617644371948263E-2</v>
      </c>
      <c r="CE30" s="24" cm="1">
        <f t="array" ref="CE30">SUMPRODUCT(CE$7:CE$8,TRANSPOSE('Investment Inc.'!$C22:$D22))</f>
        <v>5.9759210000000014E-2</v>
      </c>
      <c r="CF30" s="24" cm="1">
        <f t="array" ref="CF30">SUMPRODUCT(CF$7:CF$8,TRANSPOSE('Investment Inc.'!$C22:$D22))</f>
        <v>9.1904391869506857E-2</v>
      </c>
      <c r="CG30" s="24" cm="1">
        <f t="array" ref="CG30">SUMPRODUCT(CG$7:CG$8,TRANSPOSE('Investment Inc.'!$C22:$D22))</f>
        <v>7.0474270623168953E-2</v>
      </c>
      <c r="CH30" s="24" cm="1">
        <f t="array" ref="CH30">SUMPRODUCT(CH$7:CH$8,TRANSPOSE('Investment Inc.'!$C22:$D22))</f>
        <v>7.7617644371948263E-2</v>
      </c>
      <c r="CI30" s="24" cm="1">
        <f t="array" ref="CI30">SUMPRODUCT(CI$7:CI$8,TRANSPOSE('Investment Inc.'!$C22:$D22))</f>
        <v>9.1904391869506857E-2</v>
      </c>
      <c r="CJ30" s="24" cm="1">
        <f t="array" ref="CJ30">SUMPRODUCT(CJ$7:CJ$8,TRANSPOSE('Investment Inc.'!$C22:$D22))</f>
        <v>8.8332704995117195E-2</v>
      </c>
      <c r="CK30" s="24" cm="1">
        <f t="array" ref="CK30">SUMPRODUCT(CK$7:CK$8,TRANSPOSE('Investment Inc.'!$C22:$D22))</f>
        <v>6.6902583748779304E-2</v>
      </c>
      <c r="CL30" s="24" cm="1">
        <f t="array" ref="CL30">SUMPRODUCT(CL$7:CL$8,TRANSPOSE('Investment Inc.'!$C22:$D22))</f>
        <v>0.12404957373901368</v>
      </c>
      <c r="CM30" s="24" cm="1">
        <f t="array" ref="CM30">SUMPRODUCT(CM$7:CM$8,TRANSPOSE('Investment Inc.'!$C22:$D22))</f>
        <v>0.1169061999902344</v>
      </c>
      <c r="CN30" s="24" cm="1">
        <f t="array" ref="CN30">SUMPRODUCT(CN$7:CN$8,TRANSPOSE('Investment Inc.'!$C22:$D22))</f>
        <v>0.12404957373901368</v>
      </c>
      <c r="CO30" s="24" cm="1">
        <f t="array" ref="CO30">SUMPRODUCT(CO$7:CO$8,TRANSPOSE('Investment Inc.'!$C22:$D22))</f>
        <v>0.1169061999902344</v>
      </c>
      <c r="CP30" s="24" cm="1">
        <f t="array" ref="CP30">SUMPRODUCT(CP$7:CP$8,TRANSPOSE('Investment Inc.'!$C22:$D22))</f>
        <v>6.3330896874389656E-2</v>
      </c>
      <c r="CQ30" s="24" cm="1">
        <f t="array" ref="CQ30">SUMPRODUCT(CQ$7:CQ$8,TRANSPOSE('Investment Inc.'!$C22:$D22))</f>
        <v>0.1169061999902344</v>
      </c>
      <c r="CR30" s="24" cm="1">
        <f t="array" ref="CR30">SUMPRODUCT(CR$7:CR$8,TRANSPOSE('Investment Inc.'!$C22:$D22))</f>
        <v>7.4045957497558615E-2</v>
      </c>
      <c r="CS30" s="24" cm="1">
        <f t="array" ref="CS30">SUMPRODUCT(CS$7:CS$8,TRANSPOSE('Investment Inc.'!$C22:$D22))</f>
        <v>8.8332704995117195E-2</v>
      </c>
      <c r="CT30" s="24" cm="1">
        <f t="array" ref="CT30">SUMPRODUCT(CT$7:CT$8,TRANSPOSE('Investment Inc.'!$C22:$D22))</f>
        <v>0.12404957373901368</v>
      </c>
      <c r="CU30" s="24" cm="1">
        <f t="array" ref="CU30">SUMPRODUCT(CU$7:CU$8,TRANSPOSE('Investment Inc.'!$C22:$D22))</f>
        <v>9.5476078743896492E-2</v>
      </c>
      <c r="CV30" s="24" cm="1">
        <f t="array" ref="CV30">SUMPRODUCT(CV$7:CV$8,TRANSPOSE('Investment Inc.'!$C22:$D22))</f>
        <v>0.12404957373901368</v>
      </c>
      <c r="CW30" s="24" cm="1">
        <f t="array" ref="CW30">SUMPRODUCT(CW$7:CW$8,TRANSPOSE('Investment Inc.'!$C22:$D22))</f>
        <v>9.1904391869506857E-2</v>
      </c>
      <c r="CX30" s="24" cm="1">
        <f t="array" ref="CX30">SUMPRODUCT(CX$7:CX$8,TRANSPOSE('Investment Inc.'!$C22:$D22))</f>
        <v>0.10261945249267579</v>
      </c>
      <c r="CY30" s="24" cm="1">
        <f t="array" ref="CY30">SUMPRODUCT(CY$7:CY$8,TRANSPOSE('Investment Inc.'!$C22:$D22))</f>
        <v>0.10976282624145509</v>
      </c>
      <c r="CZ30" s="24" cm="1">
        <f t="array" ref="CZ30">SUMPRODUCT(CZ$7:CZ$8,TRANSPOSE('Investment Inc.'!$C22:$D22))</f>
        <v>0.10261945249267579</v>
      </c>
      <c r="DA30" s="24" cm="1">
        <f t="array" ref="DA30">SUMPRODUCT(DA$7:DA$8,TRANSPOSE('Investment Inc.'!$C22:$D22))</f>
        <v>8.4761018120727546E-2</v>
      </c>
      <c r="DB30" s="24" cm="1">
        <f t="array" ref="DB30">SUMPRODUCT(DB$7:DB$8,TRANSPOSE('Investment Inc.'!$C22:$D22))</f>
        <v>0.10976282624145509</v>
      </c>
      <c r="DC30" s="24" cm="1">
        <f t="array" ref="DC30">SUMPRODUCT(DC$7:DC$8,TRANSPOSE('Investment Inc.'!$C22:$D22))</f>
        <v>9.1904391869506857E-2</v>
      </c>
      <c r="DD30" s="24" cm="1">
        <f t="array" ref="DD30">SUMPRODUCT(DD$7:DD$8,TRANSPOSE('Investment Inc.'!$C22:$D22))</f>
        <v>7.0474270623168953E-2</v>
      </c>
      <c r="DE30" s="24" cm="1">
        <f t="array" ref="DE30">SUMPRODUCT(DE$7:DE$8,TRANSPOSE('Investment Inc.'!$C22:$D22))</f>
        <v>8.4761018120727546E-2</v>
      </c>
      <c r="DF30" s="24" cm="1">
        <f t="array" ref="DF30">SUMPRODUCT(DF$7:DF$8,TRANSPOSE('Investment Inc.'!$C22:$D22))</f>
        <v>8.8332704995117195E-2</v>
      </c>
      <c r="DG30" s="24" cm="1">
        <f t="array" ref="DG30">SUMPRODUCT(DG$7:DG$8,TRANSPOSE('Investment Inc.'!$C22:$D22))</f>
        <v>0.12762126061340331</v>
      </c>
      <c r="DH30" s="24" cm="1">
        <f t="array" ref="DH30">SUMPRODUCT(DH$7:DH$8,TRANSPOSE('Investment Inc.'!$C22:$D22))</f>
        <v>0.10261945249267579</v>
      </c>
      <c r="DI30" s="24" cm="1">
        <f t="array" ref="DI30">SUMPRODUCT(DI$7:DI$8,TRANSPOSE('Investment Inc.'!$C22:$D22))</f>
        <v>9.5476078743896492E-2</v>
      </c>
      <c r="DJ30" s="24" cm="1">
        <f t="array" ref="DJ30">SUMPRODUCT(DJ$7:DJ$8,TRANSPOSE('Investment Inc.'!$C22:$D22))</f>
        <v>7.7617644371948263E-2</v>
      </c>
      <c r="DK30" s="24" cm="1">
        <f t="array" ref="DK30">SUMPRODUCT(DK$7:DK$8,TRANSPOSE('Investment Inc.'!$C22:$D22))</f>
        <v>0.13119294748779298</v>
      </c>
      <c r="DL30" s="24" cm="1">
        <f t="array" ref="DL30">SUMPRODUCT(DL$7:DL$8,TRANSPOSE('Investment Inc.'!$C22:$D22))</f>
        <v>9.5476078743896492E-2</v>
      </c>
      <c r="DM30" s="24" cm="1">
        <f t="array" ref="DM30">SUMPRODUCT(DM$7:DM$8,TRANSPOSE('Investment Inc.'!$C22:$D22))</f>
        <v>0.10976282624145509</v>
      </c>
      <c r="DN30" s="24" cm="1">
        <f t="array" ref="DN30">SUMPRODUCT(DN$7:DN$8,TRANSPOSE('Investment Inc.'!$C22:$D22))</f>
        <v>7.4045957497558615E-2</v>
      </c>
      <c r="DO30" s="24" cm="1">
        <f t="array" ref="DO30">SUMPRODUCT(DO$7:DO$8,TRANSPOSE('Investment Inc.'!$C22:$D22))</f>
        <v>0.12047788686462403</v>
      </c>
      <c r="DP30" s="24" cm="1">
        <f t="array" ref="DP30">SUMPRODUCT(DP$7:DP$8,TRANSPOSE('Investment Inc.'!$C22:$D22))</f>
        <v>7.4045957497558615E-2</v>
      </c>
      <c r="DQ30" s="24" cm="1">
        <f t="array" ref="DQ30">SUMPRODUCT(DQ$7:DQ$8,TRANSPOSE('Investment Inc.'!$C22:$D22))</f>
        <v>0.12047788686462403</v>
      </c>
      <c r="DR30" s="24" cm="1">
        <f t="array" ref="DR30">SUMPRODUCT(DR$7:DR$8,TRANSPOSE('Investment Inc.'!$C22:$D22))</f>
        <v>6.6902583748779304E-2</v>
      </c>
      <c r="DS30" s="24" cm="1">
        <f t="array" ref="DS30">SUMPRODUCT(DS$7:DS$8,TRANSPOSE('Investment Inc.'!$C22:$D22))</f>
        <v>0.12404957373901368</v>
      </c>
      <c r="DT30" s="24" cm="1">
        <f t="array" ref="DT30">SUMPRODUCT(DT$7:DT$8,TRANSPOSE('Investment Inc.'!$C22:$D22))</f>
        <v>8.4761018120727546E-2</v>
      </c>
      <c r="DU30" s="24" cm="1">
        <f t="array" ref="DU30">SUMPRODUCT(DU$7:DU$8,TRANSPOSE('Investment Inc.'!$C22:$D22))</f>
        <v>9.9047765618286154E-2</v>
      </c>
      <c r="DV30" s="24" cm="1">
        <f t="array" ref="DV30">SUMPRODUCT(DV$7:DV$8,TRANSPOSE('Investment Inc.'!$C22:$D22))</f>
        <v>7.0474270623168953E-2</v>
      </c>
      <c r="DW30" s="24" cm="1">
        <f t="array" ref="DW30">SUMPRODUCT(DW$7:DW$8,TRANSPOSE('Investment Inc.'!$C22:$D22))</f>
        <v>9.1904391869506857E-2</v>
      </c>
      <c r="DX30" s="24" cm="1">
        <f t="array" ref="DX30">SUMPRODUCT(DX$7:DX$8,TRANSPOSE('Investment Inc.'!$C22:$D22))</f>
        <v>0.10976282624145509</v>
      </c>
      <c r="DY30" s="24" cm="1">
        <f t="array" ref="DY30">SUMPRODUCT(DY$7:DY$8,TRANSPOSE('Investment Inc.'!$C22:$D22))</f>
        <v>9.9047765618286154E-2</v>
      </c>
      <c r="DZ30" s="24" cm="1">
        <f t="array" ref="DZ30">SUMPRODUCT(DZ$7:DZ$8,TRANSPOSE('Investment Inc.'!$C22:$D22))</f>
        <v>6.3330896874389656E-2</v>
      </c>
      <c r="EA30" s="24" cm="1">
        <f t="array" ref="EA30">SUMPRODUCT(EA$7:EA$8,TRANSPOSE('Investment Inc.'!$C22:$D22))</f>
        <v>9.9047765618286154E-2</v>
      </c>
      <c r="EB30" s="24" cm="1">
        <f t="array" ref="EB30">SUMPRODUCT(EB$7:EB$8,TRANSPOSE('Investment Inc.'!$C22:$D22))</f>
        <v>7.7617644371948263E-2</v>
      </c>
      <c r="EC30" s="24" cm="1">
        <f t="array" ref="EC30">SUMPRODUCT(EC$7:EC$8,TRANSPOSE('Investment Inc.'!$C22:$D22))</f>
        <v>9.5476078743896492E-2</v>
      </c>
      <c r="ED30" s="24" cm="1">
        <f t="array" ref="ED30">SUMPRODUCT(ED$7:ED$8,TRANSPOSE('Investment Inc.'!$C22:$D22))</f>
        <v>9.9047765618286154E-2</v>
      </c>
      <c r="EE30" s="24" cm="1">
        <f t="array" ref="EE30">SUMPRODUCT(EE$7:EE$8,TRANSPOSE('Investment Inc.'!$C22:$D22))</f>
        <v>9.1904391869506857E-2</v>
      </c>
      <c r="EF30" s="24" cm="1">
        <f t="array" ref="EF30">SUMPRODUCT(EF$7:EF$8,TRANSPOSE('Investment Inc.'!$C22:$D22))</f>
        <v>0.10261945249267579</v>
      </c>
      <c r="EG30" s="24" cm="1">
        <f t="array" ref="EG30">SUMPRODUCT(EG$7:EG$8,TRANSPOSE('Investment Inc.'!$C22:$D22))</f>
        <v>0.1169061999902344</v>
      </c>
      <c r="EH30" s="24" cm="1">
        <f t="array" ref="EH30">SUMPRODUCT(EH$7:EH$8,TRANSPOSE('Investment Inc.'!$C22:$D22))</f>
        <v>0.10976282624145509</v>
      </c>
      <c r="EI30" s="24" cm="1">
        <f t="array" ref="EI30">SUMPRODUCT(EI$7:EI$8,TRANSPOSE('Investment Inc.'!$C22:$D22))</f>
        <v>9.5476078743896492E-2</v>
      </c>
      <c r="EJ30" s="24" cm="1">
        <f t="array" ref="EJ30">SUMPRODUCT(EJ$7:EJ$8,TRANSPOSE('Investment Inc.'!$C22:$D22))</f>
        <v>0.10619113936706545</v>
      </c>
      <c r="EK30" s="24" cm="1">
        <f t="array" ref="EK30">SUMPRODUCT(EK$7:EK$8,TRANSPOSE('Investment Inc.'!$C22:$D22))</f>
        <v>8.4761018120727546E-2</v>
      </c>
      <c r="EL30" s="24" cm="1">
        <f t="array" ref="EL30">SUMPRODUCT(EL$7:EL$8,TRANSPOSE('Investment Inc.'!$C22:$D22))</f>
        <v>7.4045957497558615E-2</v>
      </c>
      <c r="EM30" s="24" cm="1">
        <f t="array" ref="EM30">SUMPRODUCT(EM$7:EM$8,TRANSPOSE('Investment Inc.'!$C22:$D22))</f>
        <v>6.6902583748779304E-2</v>
      </c>
      <c r="EN30" s="24" cm="1">
        <f t="array" ref="EN30">SUMPRODUCT(EN$7:EN$8,TRANSPOSE('Investment Inc.'!$C22:$D22))</f>
        <v>0.10261945249267579</v>
      </c>
      <c r="EO30" s="24" cm="1">
        <f t="array" ref="EO30">SUMPRODUCT(EO$7:EO$8,TRANSPOSE('Investment Inc.'!$C22:$D22))</f>
        <v>0.1169061999902344</v>
      </c>
      <c r="EP30" s="24" cm="1">
        <f t="array" ref="EP30">SUMPRODUCT(EP$7:EP$8,TRANSPOSE('Investment Inc.'!$C22:$D22))</f>
        <v>7.7617644371948263E-2</v>
      </c>
      <c r="EQ30" s="24" cm="1">
        <f t="array" ref="EQ30">SUMPRODUCT(EQ$7:EQ$8,TRANSPOSE('Investment Inc.'!$C22:$D22))</f>
        <v>8.4761018120727546E-2</v>
      </c>
      <c r="ER30" s="24" cm="1">
        <f t="array" ref="ER30">SUMPRODUCT(ER$7:ER$8,TRANSPOSE('Investment Inc.'!$C22:$D22))</f>
        <v>0.10619113936706545</v>
      </c>
      <c r="ES30" s="24" cm="1">
        <f t="array" ref="ES30">SUMPRODUCT(ES$7:ES$8,TRANSPOSE('Investment Inc.'!$C22:$D22))</f>
        <v>8.4761018120727546E-2</v>
      </c>
      <c r="ET30" s="24" cm="1">
        <f t="array" ref="ET30">SUMPRODUCT(ET$7:ET$8,TRANSPOSE('Investment Inc.'!$C22:$D22))</f>
        <v>6.3330896874389656E-2</v>
      </c>
      <c r="EU30" s="24" cm="1">
        <f t="array" ref="EU30">SUMPRODUCT(EU$7:EU$8,TRANSPOSE('Investment Inc.'!$C22:$D22))</f>
        <v>6.3330896874389656E-2</v>
      </c>
      <c r="EV30" s="24" cm="1">
        <f t="array" ref="EV30">SUMPRODUCT(EV$7:EV$8,TRANSPOSE('Investment Inc.'!$C22:$D22))</f>
        <v>9.9047765618286154E-2</v>
      </c>
      <c r="EW30" s="24" cm="1">
        <f t="array" ref="EW30">SUMPRODUCT(EW$7:EW$8,TRANSPOSE('Investment Inc.'!$C22:$D22))</f>
        <v>7.4045957497558615E-2</v>
      </c>
      <c r="EX30" s="24" cm="1">
        <f t="array" ref="EX30">SUMPRODUCT(EX$7:EX$8,TRANSPOSE('Investment Inc.'!$C22:$D22))</f>
        <v>9.1904391869506857E-2</v>
      </c>
      <c r="EY30" s="24" cm="1">
        <f t="array" ref="EY30">SUMPRODUCT(EY$7:EY$8,TRANSPOSE('Investment Inc.'!$C22:$D22))</f>
        <v>0.11333451311584473</v>
      </c>
      <c r="EZ30" s="24" cm="1">
        <f t="array" ref="EZ30">SUMPRODUCT(EZ$7:EZ$8,TRANSPOSE('Investment Inc.'!$C22:$D22))</f>
        <v>9.9047765618286154E-2</v>
      </c>
      <c r="FA30" s="24" cm="1">
        <f t="array" ref="FA30">SUMPRODUCT(FA$7:FA$8,TRANSPOSE('Investment Inc.'!$C22:$D22))</f>
        <v>0.10619113936706545</v>
      </c>
      <c r="FB30" s="24" cm="1">
        <f t="array" ref="FB30">SUMPRODUCT(FB$7:FB$8,TRANSPOSE('Investment Inc.'!$C22:$D22))</f>
        <v>8.8332704995117195E-2</v>
      </c>
      <c r="FC30" s="24" cm="1">
        <f t="array" ref="FC30">SUMPRODUCT(FC$7:FC$8,TRANSPOSE('Investment Inc.'!$C22:$D22))</f>
        <v>7.7617644371948263E-2</v>
      </c>
      <c r="FD30" s="24" cm="1">
        <f t="array" ref="FD30">SUMPRODUCT(FD$7:FD$8,TRANSPOSE('Investment Inc.'!$C22:$D22))</f>
        <v>8.1189331246337898E-2</v>
      </c>
      <c r="FE30" s="24" cm="1">
        <f t="array" ref="FE30">SUMPRODUCT(FE$7:FE$8,TRANSPOSE('Investment Inc.'!$C22:$D22))</f>
        <v>8.8332704995117195E-2</v>
      </c>
      <c r="FF30" s="24" cm="1">
        <f t="array" ref="FF30">SUMPRODUCT(FF$7:FF$8,TRANSPOSE('Investment Inc.'!$C22:$D22))</f>
        <v>0.10976282624145509</v>
      </c>
      <c r="FG30" s="24" cm="1">
        <f t="array" ref="FG30">SUMPRODUCT(FG$7:FG$8,TRANSPOSE('Investment Inc.'!$C22:$D22))</f>
        <v>7.0474270623168953E-2</v>
      </c>
      <c r="FH30" s="24" cm="1">
        <f t="array" ref="FH30">SUMPRODUCT(FH$7:FH$8,TRANSPOSE('Investment Inc.'!$C22:$D22))</f>
        <v>8.8332704995117195E-2</v>
      </c>
      <c r="FI30" s="24" cm="1">
        <f t="array" ref="FI30">SUMPRODUCT(FI$7:FI$8,TRANSPOSE('Investment Inc.'!$C22:$D22))</f>
        <v>8.4761018120727546E-2</v>
      </c>
      <c r="FJ30" s="24" cm="1">
        <f t="array" ref="FJ30">SUMPRODUCT(FJ$7:FJ$8,TRANSPOSE('Investment Inc.'!$C22:$D22))</f>
        <v>8.4761018120727546E-2</v>
      </c>
      <c r="FK30" s="24" cm="1">
        <f t="array" ref="FK30">SUMPRODUCT(FK$7:FK$8,TRANSPOSE('Investment Inc.'!$C22:$D22))</f>
        <v>7.7617644371948263E-2</v>
      </c>
      <c r="FL30" s="24" cm="1">
        <f t="array" ref="FL30">SUMPRODUCT(FL$7:FL$8,TRANSPOSE('Investment Inc.'!$C22:$D22))</f>
        <v>9.1904391869506857E-2</v>
      </c>
      <c r="FM30" s="24" cm="1">
        <f t="array" ref="FM30">SUMPRODUCT(FM$7:FM$8,TRANSPOSE('Investment Inc.'!$C22:$D22))</f>
        <v>9.5476078743896492E-2</v>
      </c>
      <c r="FN30" s="24" cm="1">
        <f t="array" ref="FN30">SUMPRODUCT(FN$7:FN$8,TRANSPOSE('Investment Inc.'!$C22:$D22))</f>
        <v>7.7617644371948263E-2</v>
      </c>
      <c r="FO30" s="24" cm="1">
        <f t="array" ref="FO30">SUMPRODUCT(FO$7:FO$8,TRANSPOSE('Investment Inc.'!$C22:$D22))</f>
        <v>0.12047788686462403</v>
      </c>
      <c r="FP30" s="24" cm="1">
        <f t="array" ref="FP30">SUMPRODUCT(FP$7:FP$8,TRANSPOSE('Investment Inc.'!$C22:$D22))</f>
        <v>8.1189331246337898E-2</v>
      </c>
      <c r="FQ30" s="24" cm="1">
        <f t="array" ref="FQ30">SUMPRODUCT(FQ$7:FQ$8,TRANSPOSE('Investment Inc.'!$C22:$D22))</f>
        <v>6.6902583748779304E-2</v>
      </c>
      <c r="FR30" s="24" cm="1">
        <f t="array" ref="FR30">SUMPRODUCT(FR$7:FR$8,TRANSPOSE('Investment Inc.'!$C22:$D22))</f>
        <v>7.7617644371948263E-2</v>
      </c>
      <c r="FS30" s="24" cm="1">
        <f t="array" ref="FS30">SUMPRODUCT(FS$7:FS$8,TRANSPOSE('Investment Inc.'!$C22:$D22))</f>
        <v>0.12762126061340331</v>
      </c>
      <c r="FT30" s="24" cm="1">
        <f t="array" ref="FT30">SUMPRODUCT(FT$7:FT$8,TRANSPOSE('Investment Inc.'!$C22:$D22))</f>
        <v>7.7617644371948263E-2</v>
      </c>
      <c r="FU30" s="24" cm="1">
        <f t="array" ref="FU30">SUMPRODUCT(FU$7:FU$8,TRANSPOSE('Investment Inc.'!$C22:$D22))</f>
        <v>8.8332704995117195E-2</v>
      </c>
      <c r="FV30" s="24" cm="1">
        <f t="array" ref="FV30">SUMPRODUCT(FV$7:FV$8,TRANSPOSE('Investment Inc.'!$C22:$D22))</f>
        <v>0.12762126061340331</v>
      </c>
      <c r="FW30" s="24" cm="1">
        <f t="array" ref="FW30">SUMPRODUCT(FW$7:FW$8,TRANSPOSE('Investment Inc.'!$C22:$D22))</f>
        <v>7.0474270623168953E-2</v>
      </c>
      <c r="FX30" s="24" cm="1">
        <f t="array" ref="FX30">SUMPRODUCT(FX$7:FX$8,TRANSPOSE('Investment Inc.'!$C22:$D22))</f>
        <v>0.10976282624145509</v>
      </c>
      <c r="FY30" s="24" cm="1">
        <f t="array" ref="FY30">SUMPRODUCT(FY$7:FY$8,TRANSPOSE('Investment Inc.'!$C22:$D22))</f>
        <v>6.3330896874389656E-2</v>
      </c>
      <c r="FZ30" s="24" cm="1">
        <f t="array" ref="FZ30">SUMPRODUCT(FZ$7:FZ$8,TRANSPOSE('Investment Inc.'!$C22:$D22))</f>
        <v>7.7617644371948263E-2</v>
      </c>
      <c r="GA30" s="24" cm="1">
        <f t="array" ref="GA30">SUMPRODUCT(GA$7:GA$8,TRANSPOSE('Investment Inc.'!$C22:$D22))</f>
        <v>9.1904391869506857E-2</v>
      </c>
      <c r="GB30" s="24" cm="1">
        <f t="array" ref="GB30">SUMPRODUCT(GB$7:GB$8,TRANSPOSE('Investment Inc.'!$C22:$D22))</f>
        <v>6.6902583748779304E-2</v>
      </c>
      <c r="GC30" s="24" cm="1">
        <f t="array" ref="GC30">SUMPRODUCT(GC$7:GC$8,TRANSPOSE('Investment Inc.'!$C22:$D22))</f>
        <v>9.9047765618286154E-2</v>
      </c>
      <c r="GD30" s="24" cm="1">
        <f t="array" ref="GD30">SUMPRODUCT(GD$7:GD$8,TRANSPOSE('Investment Inc.'!$C22:$D22))</f>
        <v>0.11333451311584473</v>
      </c>
      <c r="GE30" s="24" cm="1">
        <f t="array" ref="GE30">SUMPRODUCT(GE$7:GE$8,TRANSPOSE('Investment Inc.'!$C22:$D22))</f>
        <v>0.13119294748779298</v>
      </c>
      <c r="GF30" s="24" cm="1">
        <f t="array" ref="GF30">SUMPRODUCT(GF$7:GF$8,TRANSPOSE('Investment Inc.'!$C22:$D22))</f>
        <v>6.3330896874389656E-2</v>
      </c>
      <c r="GG30" s="24" cm="1">
        <f t="array" ref="GG30">SUMPRODUCT(GG$7:GG$8,TRANSPOSE('Investment Inc.'!$C22:$D22))</f>
        <v>0.11333451311584473</v>
      </c>
      <c r="GH30" s="24" cm="1">
        <f t="array" ref="GH30">SUMPRODUCT(GH$7:GH$8,TRANSPOSE('Investment Inc.'!$C22:$D22))</f>
        <v>9.5476078743896492E-2</v>
      </c>
      <c r="GI30" s="24" cm="1">
        <f t="array" ref="GI30">SUMPRODUCT(GI$7:GI$8,TRANSPOSE('Investment Inc.'!$C22:$D22))</f>
        <v>7.7617644371948263E-2</v>
      </c>
      <c r="GJ30" s="24" cm="1">
        <f t="array" ref="GJ30">SUMPRODUCT(GJ$7:GJ$8,TRANSPOSE('Investment Inc.'!$C22:$D22))</f>
        <v>0.10261945249267579</v>
      </c>
      <c r="GK30" s="24" cm="1">
        <f t="array" ref="GK30">SUMPRODUCT(GK$7:GK$8,TRANSPOSE('Investment Inc.'!$C22:$D22))</f>
        <v>0.12047788686462403</v>
      </c>
      <c r="GL30" s="24" cm="1">
        <f t="array" ref="GL30">SUMPRODUCT(GL$7:GL$8,TRANSPOSE('Investment Inc.'!$C22:$D22))</f>
        <v>6.6902583748779304E-2</v>
      </c>
      <c r="GM30" s="24" cm="1">
        <f t="array" ref="GM30">SUMPRODUCT(GM$7:GM$8,TRANSPOSE('Investment Inc.'!$C22:$D22))</f>
        <v>7.0474270623168953E-2</v>
      </c>
      <c r="GN30" s="24" cm="1">
        <f t="array" ref="GN30">SUMPRODUCT(GN$7:GN$8,TRANSPOSE('Investment Inc.'!$C22:$D22))</f>
        <v>7.4045957497558615E-2</v>
      </c>
      <c r="GO30" s="24" cm="1">
        <f t="array" ref="GO30">SUMPRODUCT(GO$7:GO$8,TRANSPOSE('Investment Inc.'!$C22:$D22))</f>
        <v>6.3330896874389656E-2</v>
      </c>
      <c r="GP30" s="24" cm="1">
        <f t="array" ref="GP30">SUMPRODUCT(GP$7:GP$8,TRANSPOSE('Investment Inc.'!$C22:$D22))</f>
        <v>0.10619113936706545</v>
      </c>
      <c r="GQ30" s="24" cm="1">
        <f t="array" ref="GQ30">SUMPRODUCT(GQ$7:GQ$8,TRANSPOSE('Investment Inc.'!$C22:$D22))</f>
        <v>0.11333451311584473</v>
      </c>
      <c r="GR30" s="24" cm="1">
        <f t="array" ref="GR30">SUMPRODUCT(GR$7:GR$8,TRANSPOSE('Investment Inc.'!$C22:$D22))</f>
        <v>9.5476078743896492E-2</v>
      </c>
      <c r="GS30" s="24" cm="1">
        <f t="array" ref="GS30">SUMPRODUCT(GS$7:GS$8,TRANSPOSE('Investment Inc.'!$C22:$D22))</f>
        <v>7.4045957497558615E-2</v>
      </c>
      <c r="GT30" s="24" cm="1">
        <f t="array" ref="GT30">SUMPRODUCT(GT$7:GT$8,TRANSPOSE('Investment Inc.'!$C22:$D22))</f>
        <v>8.4761018120727546E-2</v>
      </c>
      <c r="GU30" s="24" cm="1">
        <f t="array" ref="GU30">SUMPRODUCT(GU$7:GU$8,TRANSPOSE('Investment Inc.'!$C22:$D22))</f>
        <v>6.3330896874389656E-2</v>
      </c>
      <c r="GV30" s="24" cm="1">
        <f t="array" ref="GV30">SUMPRODUCT(GV$7:GV$8,TRANSPOSE('Investment Inc.'!$C22:$D22))</f>
        <v>7.4045957497558615E-2</v>
      </c>
      <c r="GW30" s="24" cm="1">
        <f t="array" ref="GW30">SUMPRODUCT(GW$7:GW$8,TRANSPOSE('Investment Inc.'!$C22:$D22))</f>
        <v>0.13119294748779298</v>
      </c>
      <c r="GX30" s="24" cm="1">
        <f t="array" ref="GX30">SUMPRODUCT(GX$7:GX$8,TRANSPOSE('Investment Inc.'!$C22:$D22))</f>
        <v>7.0474270623168953E-2</v>
      </c>
      <c r="GY30" s="24" cm="1">
        <f t="array" ref="GY30">SUMPRODUCT(GY$7:GY$8,TRANSPOSE('Investment Inc.'!$C22:$D22))</f>
        <v>7.4045957497558615E-2</v>
      </c>
      <c r="GZ30" s="24" cm="1">
        <f t="array" ref="GZ30">SUMPRODUCT(GZ$7:GZ$8,TRANSPOSE('Investment Inc.'!$C22:$D22))</f>
        <v>7.4045957497558615E-2</v>
      </c>
      <c r="HA30" s="24" cm="1">
        <f t="array" ref="HA30">SUMPRODUCT(HA$7:HA$8,TRANSPOSE('Investment Inc.'!$C22:$D22))</f>
        <v>0.10619113936706545</v>
      </c>
      <c r="HB30" s="24" cm="1">
        <f t="array" ref="HB30">SUMPRODUCT(HB$7:HB$8,TRANSPOSE('Investment Inc.'!$C22:$D22))</f>
        <v>0.10619113936706545</v>
      </c>
      <c r="HC30" s="24" cm="1">
        <f t="array" ref="HC30">SUMPRODUCT(HC$7:HC$8,TRANSPOSE('Investment Inc.'!$C22:$D22))</f>
        <v>0.11333451311584473</v>
      </c>
      <c r="HD30" s="24" cm="1">
        <f t="array" ref="HD30">SUMPRODUCT(HD$7:HD$8,TRANSPOSE('Investment Inc.'!$C22:$D22))</f>
        <v>0.10261945249267579</v>
      </c>
      <c r="HE30" s="24" cm="1">
        <f t="array" ref="HE30">SUMPRODUCT(HE$7:HE$8,TRANSPOSE('Investment Inc.'!$C22:$D22))</f>
        <v>7.0474270623168953E-2</v>
      </c>
      <c r="HF30" s="24" cm="1">
        <f t="array" ref="HF30">SUMPRODUCT(HF$7:HF$8,TRANSPOSE('Investment Inc.'!$C22:$D22))</f>
        <v>8.8332704995117195E-2</v>
      </c>
      <c r="HG30" s="24" cm="1">
        <f t="array" ref="HG30">SUMPRODUCT(HG$7:HG$8,TRANSPOSE('Investment Inc.'!$C22:$D22))</f>
        <v>5.9759210000000014E-2</v>
      </c>
      <c r="HH30" s="24" cm="1">
        <f t="array" ref="HH30">SUMPRODUCT(HH$7:HH$8,TRANSPOSE('Investment Inc.'!$C22:$D22))</f>
        <v>9.5476078743896492E-2</v>
      </c>
      <c r="HI30" s="24" cm="1">
        <f t="array" ref="HI30">SUMPRODUCT(HI$7:HI$8,TRANSPOSE('Investment Inc.'!$C22:$D22))</f>
        <v>8.4761018120727546E-2</v>
      </c>
      <c r="HJ30" s="24" cm="1">
        <f t="array" ref="HJ30">SUMPRODUCT(HJ$7:HJ$8,TRANSPOSE('Investment Inc.'!$C22:$D22))</f>
        <v>7.4045957497558615E-2</v>
      </c>
      <c r="HK30" s="24" cm="1">
        <f t="array" ref="HK30">SUMPRODUCT(HK$7:HK$8,TRANSPOSE('Investment Inc.'!$C22:$D22))</f>
        <v>6.6902583748779304E-2</v>
      </c>
      <c r="HL30" s="24" cm="1">
        <f t="array" ref="HL30">SUMPRODUCT(HL$7:HL$8,TRANSPOSE('Investment Inc.'!$C22:$D22))</f>
        <v>8.8332704995117195E-2</v>
      </c>
      <c r="HM30" s="24" cm="1">
        <f t="array" ref="HM30">SUMPRODUCT(HM$7:HM$8,TRANSPOSE('Investment Inc.'!$C22:$D22))</f>
        <v>0.10976282624145509</v>
      </c>
      <c r="HN30" s="24" cm="1">
        <f t="array" ref="HN30">SUMPRODUCT(HN$7:HN$8,TRANSPOSE('Investment Inc.'!$C22:$D22))</f>
        <v>0.12762126061340331</v>
      </c>
      <c r="HO30" s="24" cm="1">
        <f t="array" ref="HO30">SUMPRODUCT(HO$7:HO$8,TRANSPOSE('Investment Inc.'!$C22:$D22))</f>
        <v>8.8332704995117195E-2</v>
      </c>
      <c r="HP30" s="24" cm="1">
        <f t="array" ref="HP30">SUMPRODUCT(HP$7:HP$8,TRANSPOSE('Investment Inc.'!$C22:$D22))</f>
        <v>9.5476078743896492E-2</v>
      </c>
      <c r="HQ30" s="24" cm="1">
        <f t="array" ref="HQ30">SUMPRODUCT(HQ$7:HQ$8,TRANSPOSE('Investment Inc.'!$C22:$D22))</f>
        <v>6.3330896874389656E-2</v>
      </c>
      <c r="HR30" s="24" cm="1">
        <f t="array" ref="HR30">SUMPRODUCT(HR$7:HR$8,TRANSPOSE('Investment Inc.'!$C22:$D22))</f>
        <v>0.10261945249267579</v>
      </c>
      <c r="HS30" s="24" cm="1">
        <f t="array" ref="HS30">SUMPRODUCT(HS$7:HS$8,TRANSPOSE('Investment Inc.'!$C22:$D22))</f>
        <v>0.12047788686462403</v>
      </c>
      <c r="HT30" s="24" cm="1">
        <f t="array" ref="HT30">SUMPRODUCT(HT$7:HT$8,TRANSPOSE('Investment Inc.'!$C22:$D22))</f>
        <v>0.10619113936706545</v>
      </c>
      <c r="HU30" s="24" cm="1">
        <f t="array" ref="HU30">SUMPRODUCT(HU$7:HU$8,TRANSPOSE('Investment Inc.'!$C22:$D22))</f>
        <v>8.1189331246337898E-2</v>
      </c>
      <c r="HV30" s="24" cm="1">
        <f t="array" ref="HV30">SUMPRODUCT(HV$7:HV$8,TRANSPOSE('Investment Inc.'!$C22:$D22))</f>
        <v>0.10976282624145509</v>
      </c>
      <c r="HW30" s="24" cm="1">
        <f t="array" ref="HW30">SUMPRODUCT(HW$7:HW$8,TRANSPOSE('Investment Inc.'!$C22:$D22))</f>
        <v>5.9759210000000014E-2</v>
      </c>
      <c r="HX30" s="24" cm="1">
        <f t="array" ref="HX30">SUMPRODUCT(HX$7:HX$8,TRANSPOSE('Investment Inc.'!$C22:$D22))</f>
        <v>6.6902583748779304E-2</v>
      </c>
      <c r="HY30" s="24" cm="1">
        <f t="array" ref="HY30">SUMPRODUCT(HY$7:HY$8,TRANSPOSE('Investment Inc.'!$C22:$D22))</f>
        <v>8.4761018120727546E-2</v>
      </c>
      <c r="HZ30" s="24" cm="1">
        <f t="array" ref="HZ30">SUMPRODUCT(HZ$7:HZ$8,TRANSPOSE('Investment Inc.'!$C22:$D22))</f>
        <v>0.10619113936706545</v>
      </c>
      <c r="IA30" s="24" cm="1">
        <f t="array" ref="IA30">SUMPRODUCT(IA$7:IA$8,TRANSPOSE('Investment Inc.'!$C22:$D22))</f>
        <v>9.5476078743896492E-2</v>
      </c>
      <c r="IB30" s="24" cm="1">
        <f t="array" ref="IB30">SUMPRODUCT(IB$7:IB$8,TRANSPOSE('Investment Inc.'!$C22:$D22))</f>
        <v>8.8332704995117195E-2</v>
      </c>
      <c r="IC30" s="24" cm="1">
        <f t="array" ref="IC30">SUMPRODUCT(IC$7:IC$8,TRANSPOSE('Investment Inc.'!$C22:$D22))</f>
        <v>7.7617644371948263E-2</v>
      </c>
      <c r="ID30" s="24" cm="1">
        <f t="array" ref="ID30">SUMPRODUCT(ID$7:ID$8,TRANSPOSE('Investment Inc.'!$C22:$D22))</f>
        <v>9.9047765618286154E-2</v>
      </c>
      <c r="IE30" s="24" cm="1">
        <f t="array" ref="IE30">SUMPRODUCT(IE$7:IE$8,TRANSPOSE('Investment Inc.'!$C22:$D22))</f>
        <v>9.5476078743896492E-2</v>
      </c>
      <c r="IF30" s="24" cm="1">
        <f t="array" ref="IF30">SUMPRODUCT(IF$7:IF$8,TRANSPOSE('Investment Inc.'!$C22:$D22))</f>
        <v>5.9759210000000014E-2</v>
      </c>
      <c r="IG30" s="24" cm="1">
        <f t="array" ref="IG30">SUMPRODUCT(IG$7:IG$8,TRANSPOSE('Investment Inc.'!$C22:$D22))</f>
        <v>0.12404957373901368</v>
      </c>
      <c r="IH30" s="24" cm="1">
        <f t="array" ref="IH30">SUMPRODUCT(IH$7:IH$8,TRANSPOSE('Investment Inc.'!$C22:$D22))</f>
        <v>5.9759210000000014E-2</v>
      </c>
      <c r="II30" s="24" cm="1">
        <f t="array" ref="II30">SUMPRODUCT(II$7:II$8,TRANSPOSE('Investment Inc.'!$C22:$D22))</f>
        <v>0.10619113936706545</v>
      </c>
      <c r="IJ30" s="24" cm="1">
        <f t="array" ref="IJ30">SUMPRODUCT(IJ$7:IJ$8,TRANSPOSE('Investment Inc.'!$C22:$D22))</f>
        <v>9.5476078743896492E-2</v>
      </c>
      <c r="IK30" s="24" cm="1">
        <f t="array" ref="IK30">SUMPRODUCT(IK$7:IK$8,TRANSPOSE('Investment Inc.'!$C22:$D22))</f>
        <v>7.0474270623168953E-2</v>
      </c>
      <c r="IL30" s="24" cm="1">
        <f t="array" ref="IL30">SUMPRODUCT(IL$7:IL$8,TRANSPOSE('Investment Inc.'!$C22:$D22))</f>
        <v>0.12762126061340331</v>
      </c>
      <c r="IM30" s="24" cm="1">
        <f t="array" ref="IM30">SUMPRODUCT(IM$7:IM$8,TRANSPOSE('Investment Inc.'!$C22:$D22))</f>
        <v>0.11333451311584473</v>
      </c>
      <c r="IN30" s="24" cm="1">
        <f t="array" ref="IN30">SUMPRODUCT(IN$7:IN$8,TRANSPOSE('Investment Inc.'!$C22:$D22))</f>
        <v>0.12047788686462403</v>
      </c>
      <c r="IO30" s="24" cm="1">
        <f t="array" ref="IO30">SUMPRODUCT(IO$7:IO$8,TRANSPOSE('Investment Inc.'!$C22:$D22))</f>
        <v>0.10976282624145509</v>
      </c>
      <c r="IP30" s="24" cm="1">
        <f t="array" ref="IP30">SUMPRODUCT(IP$7:IP$8,TRANSPOSE('Investment Inc.'!$C22:$D22))</f>
        <v>9.5476078743896492E-2</v>
      </c>
      <c r="IQ30" s="24" cm="1">
        <f t="array" ref="IQ30">SUMPRODUCT(IQ$7:IQ$8,TRANSPOSE('Investment Inc.'!$C22:$D22))</f>
        <v>0.1169061999902344</v>
      </c>
      <c r="IR30" s="24" cm="1">
        <f t="array" ref="IR30">SUMPRODUCT(IR$7:IR$8,TRANSPOSE('Investment Inc.'!$C22:$D22))</f>
        <v>9.9047765618286154E-2</v>
      </c>
    </row>
    <row r="31" spans="1:252" ht="15" customHeight="1" x14ac:dyDescent="0.35">
      <c r="B31" s="13">
        <f t="shared" si="0"/>
        <v>2030</v>
      </c>
      <c r="C31" s="24" cm="1">
        <f t="array" ref="C31">SUMPRODUCT(C$7:C$8,TRANSPOSE('Investment Inc.'!$C23:$D23))</f>
        <v>6.6753039229815694E-2</v>
      </c>
      <c r="D31" s="24" cm="1">
        <f t="array" ref="D31">SUMPRODUCT(D$7:D$8,TRANSPOSE('Investment Inc.'!$C23:$D23))</f>
        <v>0.10535153449380188</v>
      </c>
      <c r="E31" s="24" cm="1">
        <f t="array" ref="E31">SUMPRODUCT(E$7:E$8,TRANSPOSE('Investment Inc.'!$C23:$D23))</f>
        <v>8.4297809804354862E-2</v>
      </c>
      <c r="F31" s="24" cm="1">
        <f t="array" ref="F31">SUMPRODUCT(F$7:F$8,TRANSPOSE('Investment Inc.'!$C23:$D23))</f>
        <v>0.11938735095343321</v>
      </c>
      <c r="G31" s="24" cm="1">
        <f t="array" ref="G31">SUMPRODUCT(G$7:G$8,TRANSPOSE('Investment Inc.'!$C23:$D23))</f>
        <v>7.3770947459631364E-2</v>
      </c>
      <c r="H31" s="24" cm="1">
        <f t="array" ref="H31">SUMPRODUCT(H$7:H$8,TRANSPOSE('Investment Inc.'!$C23:$D23))</f>
        <v>0.10184258037889403</v>
      </c>
      <c r="I31" s="24" cm="1">
        <f t="array" ref="I31">SUMPRODUCT(I$7:I$8,TRANSPOSE('Investment Inc.'!$C23:$D23))</f>
        <v>5.9735131000000018E-2</v>
      </c>
      <c r="J31" s="24" cm="1">
        <f t="array" ref="J31">SUMPRODUCT(J$7:J$8,TRANSPOSE('Investment Inc.'!$C23:$D23))</f>
        <v>9.4824672149078373E-2</v>
      </c>
      <c r="K31" s="24" cm="1">
        <f t="array" ref="K31">SUMPRODUCT(K$7:K$8,TRANSPOSE('Investment Inc.'!$C23:$D23))</f>
        <v>7.0261993344723522E-2</v>
      </c>
      <c r="L31" s="24" cm="1">
        <f t="array" ref="L31">SUMPRODUCT(L$7:L$8,TRANSPOSE('Investment Inc.'!$C23:$D23))</f>
        <v>9.1315718034170545E-2</v>
      </c>
      <c r="M31" s="24" cm="1">
        <f t="array" ref="M31">SUMPRODUCT(M$7:M$8,TRANSPOSE('Investment Inc.'!$C23:$D23))</f>
        <v>0.12640525918324888</v>
      </c>
      <c r="N31" s="24" cm="1">
        <f t="array" ref="N31">SUMPRODUCT(N$7:N$8,TRANSPOSE('Investment Inc.'!$C23:$D23))</f>
        <v>0.11587839683852538</v>
      </c>
      <c r="O31" s="24" cm="1">
        <f t="array" ref="O31">SUMPRODUCT(O$7:O$8,TRANSPOSE('Investment Inc.'!$C23:$D23))</f>
        <v>6.3244085114907853E-2</v>
      </c>
      <c r="P31" s="24" cm="1">
        <f t="array" ref="P31">SUMPRODUCT(P$7:P$8,TRANSPOSE('Investment Inc.'!$C23:$D23))</f>
        <v>0.10184258037889403</v>
      </c>
      <c r="Q31" s="24" cm="1">
        <f t="array" ref="Q31">SUMPRODUCT(Q$7:Q$8,TRANSPOSE('Investment Inc.'!$C23:$D23))</f>
        <v>9.8333626263986201E-2</v>
      </c>
      <c r="R31" s="24" cm="1">
        <f t="array" ref="R31">SUMPRODUCT(R$7:R$8,TRANSPOSE('Investment Inc.'!$C23:$D23))</f>
        <v>0.10886048860870971</v>
      </c>
      <c r="S31" s="24" cm="1">
        <f t="array" ref="S31">SUMPRODUCT(S$7:S$8,TRANSPOSE('Investment Inc.'!$C23:$D23))</f>
        <v>8.078885568944702E-2</v>
      </c>
      <c r="T31" s="24" cm="1">
        <f t="array" ref="T31">SUMPRODUCT(T$7:T$8,TRANSPOSE('Investment Inc.'!$C23:$D23))</f>
        <v>0.10886048860870971</v>
      </c>
      <c r="U31" s="24" cm="1">
        <f t="array" ref="U31">SUMPRODUCT(U$7:U$8,TRANSPOSE('Investment Inc.'!$C23:$D23))</f>
        <v>0.11587839683852538</v>
      </c>
      <c r="V31" s="24" cm="1">
        <f t="array" ref="V31">SUMPRODUCT(V$7:V$8,TRANSPOSE('Investment Inc.'!$C23:$D23))</f>
        <v>6.3244085114907853E-2</v>
      </c>
      <c r="W31" s="24" cm="1">
        <f t="array" ref="W31">SUMPRODUCT(W$7:W$8,TRANSPOSE('Investment Inc.'!$C23:$D23))</f>
        <v>0.10886048860870971</v>
      </c>
      <c r="X31" s="24" cm="1">
        <f t="array" ref="X31">SUMPRODUCT(X$7:X$8,TRANSPOSE('Investment Inc.'!$C23:$D23))</f>
        <v>0.10184258037889403</v>
      </c>
      <c r="Y31" s="24" cm="1">
        <f t="array" ref="Y31">SUMPRODUCT(Y$7:Y$8,TRANSPOSE('Investment Inc.'!$C23:$D23))</f>
        <v>7.7279901574539192E-2</v>
      </c>
      <c r="Z31" s="24" cm="1">
        <f t="array" ref="Z31">SUMPRODUCT(Z$7:Z$8,TRANSPOSE('Investment Inc.'!$C23:$D23))</f>
        <v>7.0261993344723522E-2</v>
      </c>
      <c r="AA31" s="24" cm="1">
        <f t="array" ref="AA31">SUMPRODUCT(AA$7:AA$8,TRANSPOSE('Investment Inc.'!$C23:$D23))</f>
        <v>0.10535153449380188</v>
      </c>
      <c r="AB31" s="24" cm="1">
        <f t="array" ref="AB31">SUMPRODUCT(AB$7:AB$8,TRANSPOSE('Investment Inc.'!$C23:$D23))</f>
        <v>9.8333626263986201E-2</v>
      </c>
      <c r="AC31" s="24" cm="1">
        <f t="array" ref="AC31">SUMPRODUCT(AC$7:AC$8,TRANSPOSE('Investment Inc.'!$C23:$D23))</f>
        <v>9.4824672149078373E-2</v>
      </c>
      <c r="AD31" s="24" cm="1">
        <f t="array" ref="AD31">SUMPRODUCT(AD$7:AD$8,TRANSPOSE('Investment Inc.'!$C23:$D23))</f>
        <v>9.1315718034170545E-2</v>
      </c>
      <c r="AE31" s="24" cm="1">
        <f t="array" ref="AE31">SUMPRODUCT(AE$7:AE$8,TRANSPOSE('Investment Inc.'!$C23:$D23))</f>
        <v>9.1315718034170545E-2</v>
      </c>
      <c r="AF31" s="24" cm="1">
        <f t="array" ref="AF31">SUMPRODUCT(AF$7:AF$8,TRANSPOSE('Investment Inc.'!$C23:$D23))</f>
        <v>0.10184258037889403</v>
      </c>
      <c r="AG31" s="24" cm="1">
        <f t="array" ref="AG31">SUMPRODUCT(AG$7:AG$8,TRANSPOSE('Investment Inc.'!$C23:$D23))</f>
        <v>9.8333626263986201E-2</v>
      </c>
      <c r="AH31" s="24" cm="1">
        <f t="array" ref="AH31">SUMPRODUCT(AH$7:AH$8,TRANSPOSE('Investment Inc.'!$C23:$D23))</f>
        <v>8.078885568944702E-2</v>
      </c>
      <c r="AI31" s="24" cm="1">
        <f t="array" ref="AI31">SUMPRODUCT(AI$7:AI$8,TRANSPOSE('Investment Inc.'!$C23:$D23))</f>
        <v>0.10886048860870971</v>
      </c>
      <c r="AJ31" s="24" cm="1">
        <f t="array" ref="AJ31">SUMPRODUCT(AJ$7:AJ$8,TRANSPOSE('Investment Inc.'!$C23:$D23))</f>
        <v>0.11938735095343321</v>
      </c>
      <c r="AK31" s="24" cm="1">
        <f t="array" ref="AK31">SUMPRODUCT(AK$7:AK$8,TRANSPOSE('Investment Inc.'!$C23:$D23))</f>
        <v>7.7279901574539192E-2</v>
      </c>
      <c r="AL31" s="24" cm="1">
        <f t="array" ref="AL31">SUMPRODUCT(AL$7:AL$8,TRANSPOSE('Investment Inc.'!$C23:$D23))</f>
        <v>7.3770947459631364E-2</v>
      </c>
      <c r="AM31" s="24" cm="1">
        <f t="array" ref="AM31">SUMPRODUCT(AM$7:AM$8,TRANSPOSE('Investment Inc.'!$C23:$D23))</f>
        <v>9.1315718034170545E-2</v>
      </c>
      <c r="AN31" s="24" cm="1">
        <f t="array" ref="AN31">SUMPRODUCT(AN$7:AN$8,TRANSPOSE('Investment Inc.'!$C23:$D23))</f>
        <v>0.10535153449380188</v>
      </c>
      <c r="AO31" s="24" cm="1">
        <f t="array" ref="AO31">SUMPRODUCT(AO$7:AO$8,TRANSPOSE('Investment Inc.'!$C23:$D23))</f>
        <v>0.11587839683852538</v>
      </c>
      <c r="AP31" s="24" cm="1">
        <f t="array" ref="AP31">SUMPRODUCT(AP$7:AP$8,TRANSPOSE('Investment Inc.'!$C23:$D23))</f>
        <v>0.11938735095343321</v>
      </c>
      <c r="AQ31" s="24" cm="1">
        <f t="array" ref="AQ31">SUMPRODUCT(AQ$7:AQ$8,TRANSPOSE('Investment Inc.'!$C23:$D23))</f>
        <v>0.12991421329815672</v>
      </c>
      <c r="AR31" s="24" cm="1">
        <f t="array" ref="AR31">SUMPRODUCT(AR$7:AR$8,TRANSPOSE('Investment Inc.'!$C23:$D23))</f>
        <v>8.078885568944702E-2</v>
      </c>
      <c r="AS31" s="24" cm="1">
        <f t="array" ref="AS31">SUMPRODUCT(AS$7:AS$8,TRANSPOSE('Investment Inc.'!$C23:$D23))</f>
        <v>9.4824672149078373E-2</v>
      </c>
      <c r="AT31" s="24" cm="1">
        <f t="array" ref="AT31">SUMPRODUCT(AT$7:AT$8,TRANSPOSE('Investment Inc.'!$C23:$D23))</f>
        <v>9.8333626263986201E-2</v>
      </c>
      <c r="AU31" s="24" cm="1">
        <f t="array" ref="AU31">SUMPRODUCT(AU$7:AU$8,TRANSPOSE('Investment Inc.'!$C23:$D23))</f>
        <v>0.10886048860870971</v>
      </c>
      <c r="AV31" s="24" cm="1">
        <f t="array" ref="AV31">SUMPRODUCT(AV$7:AV$8,TRANSPOSE('Investment Inc.'!$C23:$D23))</f>
        <v>8.4297809804354862E-2</v>
      </c>
      <c r="AW31" s="24" cm="1">
        <f t="array" ref="AW31">SUMPRODUCT(AW$7:AW$8,TRANSPOSE('Investment Inc.'!$C23:$D23))</f>
        <v>0.10184258037889403</v>
      </c>
      <c r="AX31" s="24" cm="1">
        <f t="array" ref="AX31">SUMPRODUCT(AX$7:AX$8,TRANSPOSE('Investment Inc.'!$C23:$D23))</f>
        <v>0.11236944272361754</v>
      </c>
      <c r="AY31" s="24" cm="1">
        <f t="array" ref="AY31">SUMPRODUCT(AY$7:AY$8,TRANSPOSE('Investment Inc.'!$C23:$D23))</f>
        <v>0.11236944272361754</v>
      </c>
      <c r="AZ31" s="24" cm="1">
        <f t="array" ref="AZ31">SUMPRODUCT(AZ$7:AZ$8,TRANSPOSE('Investment Inc.'!$C23:$D23))</f>
        <v>0.11236944272361754</v>
      </c>
      <c r="BA31" s="24" cm="1">
        <f t="array" ref="BA31">SUMPRODUCT(BA$7:BA$8,TRANSPOSE('Investment Inc.'!$C23:$D23))</f>
        <v>0.12289630506834105</v>
      </c>
      <c r="BB31" s="24" cm="1">
        <f t="array" ref="BB31">SUMPRODUCT(BB$7:BB$8,TRANSPOSE('Investment Inc.'!$C23:$D23))</f>
        <v>0.12289630506834105</v>
      </c>
      <c r="BC31" s="24" cm="1">
        <f t="array" ref="BC31">SUMPRODUCT(BC$7:BC$8,TRANSPOSE('Investment Inc.'!$C23:$D23))</f>
        <v>7.3770947459631364E-2</v>
      </c>
      <c r="BD31" s="24" cm="1">
        <f t="array" ref="BD31">SUMPRODUCT(BD$7:BD$8,TRANSPOSE('Investment Inc.'!$C23:$D23))</f>
        <v>0.11236944272361754</v>
      </c>
      <c r="BE31" s="24" cm="1">
        <f t="array" ref="BE31">SUMPRODUCT(BE$7:BE$8,TRANSPOSE('Investment Inc.'!$C23:$D23))</f>
        <v>5.9735131000000018E-2</v>
      </c>
      <c r="BF31" s="24" cm="1">
        <f t="array" ref="BF31">SUMPRODUCT(BF$7:BF$8,TRANSPOSE('Investment Inc.'!$C23:$D23))</f>
        <v>7.3770947459631364E-2</v>
      </c>
      <c r="BG31" s="24" cm="1">
        <f t="array" ref="BG31">SUMPRODUCT(BG$7:BG$8,TRANSPOSE('Investment Inc.'!$C23:$D23))</f>
        <v>8.7806763919262704E-2</v>
      </c>
      <c r="BH31" s="24" cm="1">
        <f t="array" ref="BH31">SUMPRODUCT(BH$7:BH$8,TRANSPOSE('Investment Inc.'!$C23:$D23))</f>
        <v>0.12640525918324888</v>
      </c>
      <c r="BI31" s="24" cm="1">
        <f t="array" ref="BI31">SUMPRODUCT(BI$7:BI$8,TRANSPOSE('Investment Inc.'!$C23:$D23))</f>
        <v>0.12640525918324888</v>
      </c>
      <c r="BJ31" s="24" cm="1">
        <f t="array" ref="BJ31">SUMPRODUCT(BJ$7:BJ$8,TRANSPOSE('Investment Inc.'!$C23:$D23))</f>
        <v>0.11938735095343321</v>
      </c>
      <c r="BK31" s="24" cm="1">
        <f t="array" ref="BK31">SUMPRODUCT(BK$7:BK$8,TRANSPOSE('Investment Inc.'!$C23:$D23))</f>
        <v>9.1315718034170545E-2</v>
      </c>
      <c r="BL31" s="24" cm="1">
        <f t="array" ref="BL31">SUMPRODUCT(BL$7:BL$8,TRANSPOSE('Investment Inc.'!$C23:$D23))</f>
        <v>8.7806763919262704E-2</v>
      </c>
      <c r="BM31" s="24" cm="1">
        <f t="array" ref="BM31">SUMPRODUCT(BM$7:BM$8,TRANSPOSE('Investment Inc.'!$C23:$D23))</f>
        <v>9.4824672149078373E-2</v>
      </c>
      <c r="BN31" s="24" cm="1">
        <f t="array" ref="BN31">SUMPRODUCT(BN$7:BN$8,TRANSPOSE('Investment Inc.'!$C23:$D23))</f>
        <v>9.8333626263986201E-2</v>
      </c>
      <c r="BO31" s="24" cm="1">
        <f t="array" ref="BO31">SUMPRODUCT(BO$7:BO$8,TRANSPOSE('Investment Inc.'!$C23:$D23))</f>
        <v>8.7806763919262704E-2</v>
      </c>
      <c r="BP31" s="24" cm="1">
        <f t="array" ref="BP31">SUMPRODUCT(BP$7:BP$8,TRANSPOSE('Investment Inc.'!$C23:$D23))</f>
        <v>0.10535153449380188</v>
      </c>
      <c r="BQ31" s="24" cm="1">
        <f t="array" ref="BQ31">SUMPRODUCT(BQ$7:BQ$8,TRANSPOSE('Investment Inc.'!$C23:$D23))</f>
        <v>0.12289630506834105</v>
      </c>
      <c r="BR31" s="24" cm="1">
        <f t="array" ref="BR31">SUMPRODUCT(BR$7:BR$8,TRANSPOSE('Investment Inc.'!$C23:$D23))</f>
        <v>0.12289630506834105</v>
      </c>
      <c r="BS31" s="24" cm="1">
        <f t="array" ref="BS31">SUMPRODUCT(BS$7:BS$8,TRANSPOSE('Investment Inc.'!$C23:$D23))</f>
        <v>9.8333626263986201E-2</v>
      </c>
      <c r="BT31" s="24" cm="1">
        <f t="array" ref="BT31">SUMPRODUCT(BT$7:BT$8,TRANSPOSE('Investment Inc.'!$C23:$D23))</f>
        <v>0.10535153449380188</v>
      </c>
      <c r="BU31" s="24" cm="1">
        <f t="array" ref="BU31">SUMPRODUCT(BU$7:BU$8,TRANSPOSE('Investment Inc.'!$C23:$D23))</f>
        <v>0.10184258037889403</v>
      </c>
      <c r="BV31" s="24" cm="1">
        <f t="array" ref="BV31">SUMPRODUCT(BV$7:BV$8,TRANSPOSE('Investment Inc.'!$C23:$D23))</f>
        <v>8.7806763919262704E-2</v>
      </c>
      <c r="BW31" s="24" cm="1">
        <f t="array" ref="BW31">SUMPRODUCT(BW$7:BW$8,TRANSPOSE('Investment Inc.'!$C23:$D23))</f>
        <v>6.3244085114907853E-2</v>
      </c>
      <c r="BX31" s="24" cm="1">
        <f t="array" ref="BX31">SUMPRODUCT(BX$7:BX$8,TRANSPOSE('Investment Inc.'!$C23:$D23))</f>
        <v>7.7279901574539192E-2</v>
      </c>
      <c r="BY31" s="24" cm="1">
        <f t="array" ref="BY31">SUMPRODUCT(BY$7:BY$8,TRANSPOSE('Investment Inc.'!$C23:$D23))</f>
        <v>0.10184258037889403</v>
      </c>
      <c r="BZ31" s="24" cm="1">
        <f t="array" ref="BZ31">SUMPRODUCT(BZ$7:BZ$8,TRANSPOSE('Investment Inc.'!$C23:$D23))</f>
        <v>9.4824672149078373E-2</v>
      </c>
      <c r="CA31" s="24" cm="1">
        <f t="array" ref="CA31">SUMPRODUCT(CA$7:CA$8,TRANSPOSE('Investment Inc.'!$C23:$D23))</f>
        <v>0.11938735095343321</v>
      </c>
      <c r="CB31" s="24" cm="1">
        <f t="array" ref="CB31">SUMPRODUCT(CB$7:CB$8,TRANSPOSE('Investment Inc.'!$C23:$D23))</f>
        <v>0.10886048860870971</v>
      </c>
      <c r="CC31" s="24" cm="1">
        <f t="array" ref="CC31">SUMPRODUCT(CC$7:CC$8,TRANSPOSE('Investment Inc.'!$C23:$D23))</f>
        <v>9.1315718034170545E-2</v>
      </c>
      <c r="CD31" s="24" cm="1">
        <f t="array" ref="CD31">SUMPRODUCT(CD$7:CD$8,TRANSPOSE('Investment Inc.'!$C23:$D23))</f>
        <v>7.7279901574539192E-2</v>
      </c>
      <c r="CE31" s="24" cm="1">
        <f t="array" ref="CE31">SUMPRODUCT(CE$7:CE$8,TRANSPOSE('Investment Inc.'!$C23:$D23))</f>
        <v>5.9735131000000018E-2</v>
      </c>
      <c r="CF31" s="24" cm="1">
        <f t="array" ref="CF31">SUMPRODUCT(CF$7:CF$8,TRANSPOSE('Investment Inc.'!$C23:$D23))</f>
        <v>9.1315718034170545E-2</v>
      </c>
      <c r="CG31" s="24" cm="1">
        <f t="array" ref="CG31">SUMPRODUCT(CG$7:CG$8,TRANSPOSE('Investment Inc.'!$C23:$D23))</f>
        <v>7.0261993344723522E-2</v>
      </c>
      <c r="CH31" s="24" cm="1">
        <f t="array" ref="CH31">SUMPRODUCT(CH$7:CH$8,TRANSPOSE('Investment Inc.'!$C23:$D23))</f>
        <v>7.7279901574539192E-2</v>
      </c>
      <c r="CI31" s="24" cm="1">
        <f t="array" ref="CI31">SUMPRODUCT(CI$7:CI$8,TRANSPOSE('Investment Inc.'!$C23:$D23))</f>
        <v>9.1315718034170545E-2</v>
      </c>
      <c r="CJ31" s="24" cm="1">
        <f t="array" ref="CJ31">SUMPRODUCT(CJ$7:CJ$8,TRANSPOSE('Investment Inc.'!$C23:$D23))</f>
        <v>8.7806763919262704E-2</v>
      </c>
      <c r="CK31" s="24" cm="1">
        <f t="array" ref="CK31">SUMPRODUCT(CK$7:CK$8,TRANSPOSE('Investment Inc.'!$C23:$D23))</f>
        <v>6.6753039229815694E-2</v>
      </c>
      <c r="CL31" s="24" cm="1">
        <f t="array" ref="CL31">SUMPRODUCT(CL$7:CL$8,TRANSPOSE('Investment Inc.'!$C23:$D23))</f>
        <v>0.12289630506834105</v>
      </c>
      <c r="CM31" s="24" cm="1">
        <f t="array" ref="CM31">SUMPRODUCT(CM$7:CM$8,TRANSPOSE('Investment Inc.'!$C23:$D23))</f>
        <v>0.11587839683852538</v>
      </c>
      <c r="CN31" s="24" cm="1">
        <f t="array" ref="CN31">SUMPRODUCT(CN$7:CN$8,TRANSPOSE('Investment Inc.'!$C23:$D23))</f>
        <v>0.12289630506834105</v>
      </c>
      <c r="CO31" s="24" cm="1">
        <f t="array" ref="CO31">SUMPRODUCT(CO$7:CO$8,TRANSPOSE('Investment Inc.'!$C23:$D23))</f>
        <v>0.11587839683852538</v>
      </c>
      <c r="CP31" s="24" cm="1">
        <f t="array" ref="CP31">SUMPRODUCT(CP$7:CP$8,TRANSPOSE('Investment Inc.'!$C23:$D23))</f>
        <v>6.3244085114907853E-2</v>
      </c>
      <c r="CQ31" s="24" cm="1">
        <f t="array" ref="CQ31">SUMPRODUCT(CQ$7:CQ$8,TRANSPOSE('Investment Inc.'!$C23:$D23))</f>
        <v>0.11587839683852538</v>
      </c>
      <c r="CR31" s="24" cm="1">
        <f t="array" ref="CR31">SUMPRODUCT(CR$7:CR$8,TRANSPOSE('Investment Inc.'!$C23:$D23))</f>
        <v>7.3770947459631364E-2</v>
      </c>
      <c r="CS31" s="24" cm="1">
        <f t="array" ref="CS31">SUMPRODUCT(CS$7:CS$8,TRANSPOSE('Investment Inc.'!$C23:$D23))</f>
        <v>8.7806763919262704E-2</v>
      </c>
      <c r="CT31" s="24" cm="1">
        <f t="array" ref="CT31">SUMPRODUCT(CT$7:CT$8,TRANSPOSE('Investment Inc.'!$C23:$D23))</f>
        <v>0.12289630506834105</v>
      </c>
      <c r="CU31" s="24" cm="1">
        <f t="array" ref="CU31">SUMPRODUCT(CU$7:CU$8,TRANSPOSE('Investment Inc.'!$C23:$D23))</f>
        <v>9.4824672149078373E-2</v>
      </c>
      <c r="CV31" s="24" cm="1">
        <f t="array" ref="CV31">SUMPRODUCT(CV$7:CV$8,TRANSPOSE('Investment Inc.'!$C23:$D23))</f>
        <v>0.12289630506834105</v>
      </c>
      <c r="CW31" s="24" cm="1">
        <f t="array" ref="CW31">SUMPRODUCT(CW$7:CW$8,TRANSPOSE('Investment Inc.'!$C23:$D23))</f>
        <v>9.1315718034170545E-2</v>
      </c>
      <c r="CX31" s="24" cm="1">
        <f t="array" ref="CX31">SUMPRODUCT(CX$7:CX$8,TRANSPOSE('Investment Inc.'!$C23:$D23))</f>
        <v>0.10184258037889403</v>
      </c>
      <c r="CY31" s="24" cm="1">
        <f t="array" ref="CY31">SUMPRODUCT(CY$7:CY$8,TRANSPOSE('Investment Inc.'!$C23:$D23))</f>
        <v>0.10886048860870971</v>
      </c>
      <c r="CZ31" s="24" cm="1">
        <f t="array" ref="CZ31">SUMPRODUCT(CZ$7:CZ$8,TRANSPOSE('Investment Inc.'!$C23:$D23))</f>
        <v>0.10184258037889403</v>
      </c>
      <c r="DA31" s="24" cm="1">
        <f t="array" ref="DA31">SUMPRODUCT(DA$7:DA$8,TRANSPOSE('Investment Inc.'!$C23:$D23))</f>
        <v>8.4297809804354862E-2</v>
      </c>
      <c r="DB31" s="24" cm="1">
        <f t="array" ref="DB31">SUMPRODUCT(DB$7:DB$8,TRANSPOSE('Investment Inc.'!$C23:$D23))</f>
        <v>0.10886048860870971</v>
      </c>
      <c r="DC31" s="24" cm="1">
        <f t="array" ref="DC31">SUMPRODUCT(DC$7:DC$8,TRANSPOSE('Investment Inc.'!$C23:$D23))</f>
        <v>9.1315718034170545E-2</v>
      </c>
      <c r="DD31" s="24" cm="1">
        <f t="array" ref="DD31">SUMPRODUCT(DD$7:DD$8,TRANSPOSE('Investment Inc.'!$C23:$D23))</f>
        <v>7.0261993344723522E-2</v>
      </c>
      <c r="DE31" s="24" cm="1">
        <f t="array" ref="DE31">SUMPRODUCT(DE$7:DE$8,TRANSPOSE('Investment Inc.'!$C23:$D23))</f>
        <v>8.4297809804354862E-2</v>
      </c>
      <c r="DF31" s="24" cm="1">
        <f t="array" ref="DF31">SUMPRODUCT(DF$7:DF$8,TRANSPOSE('Investment Inc.'!$C23:$D23))</f>
        <v>8.7806763919262704E-2</v>
      </c>
      <c r="DG31" s="24" cm="1">
        <f t="array" ref="DG31">SUMPRODUCT(DG$7:DG$8,TRANSPOSE('Investment Inc.'!$C23:$D23))</f>
        <v>0.12640525918324888</v>
      </c>
      <c r="DH31" s="24" cm="1">
        <f t="array" ref="DH31">SUMPRODUCT(DH$7:DH$8,TRANSPOSE('Investment Inc.'!$C23:$D23))</f>
        <v>0.10184258037889403</v>
      </c>
      <c r="DI31" s="24" cm="1">
        <f t="array" ref="DI31">SUMPRODUCT(DI$7:DI$8,TRANSPOSE('Investment Inc.'!$C23:$D23))</f>
        <v>9.4824672149078373E-2</v>
      </c>
      <c r="DJ31" s="24" cm="1">
        <f t="array" ref="DJ31">SUMPRODUCT(DJ$7:DJ$8,TRANSPOSE('Investment Inc.'!$C23:$D23))</f>
        <v>7.7279901574539192E-2</v>
      </c>
      <c r="DK31" s="24" cm="1">
        <f t="array" ref="DK31">SUMPRODUCT(DK$7:DK$8,TRANSPOSE('Investment Inc.'!$C23:$D23))</f>
        <v>0.12991421329815672</v>
      </c>
      <c r="DL31" s="24" cm="1">
        <f t="array" ref="DL31">SUMPRODUCT(DL$7:DL$8,TRANSPOSE('Investment Inc.'!$C23:$D23))</f>
        <v>9.4824672149078373E-2</v>
      </c>
      <c r="DM31" s="24" cm="1">
        <f t="array" ref="DM31">SUMPRODUCT(DM$7:DM$8,TRANSPOSE('Investment Inc.'!$C23:$D23))</f>
        <v>0.10886048860870971</v>
      </c>
      <c r="DN31" s="24" cm="1">
        <f t="array" ref="DN31">SUMPRODUCT(DN$7:DN$8,TRANSPOSE('Investment Inc.'!$C23:$D23))</f>
        <v>7.3770947459631364E-2</v>
      </c>
      <c r="DO31" s="24" cm="1">
        <f t="array" ref="DO31">SUMPRODUCT(DO$7:DO$8,TRANSPOSE('Investment Inc.'!$C23:$D23))</f>
        <v>0.11938735095343321</v>
      </c>
      <c r="DP31" s="24" cm="1">
        <f t="array" ref="DP31">SUMPRODUCT(DP$7:DP$8,TRANSPOSE('Investment Inc.'!$C23:$D23))</f>
        <v>7.3770947459631364E-2</v>
      </c>
      <c r="DQ31" s="24" cm="1">
        <f t="array" ref="DQ31">SUMPRODUCT(DQ$7:DQ$8,TRANSPOSE('Investment Inc.'!$C23:$D23))</f>
        <v>0.11938735095343321</v>
      </c>
      <c r="DR31" s="24" cm="1">
        <f t="array" ref="DR31">SUMPRODUCT(DR$7:DR$8,TRANSPOSE('Investment Inc.'!$C23:$D23))</f>
        <v>6.6753039229815694E-2</v>
      </c>
      <c r="DS31" s="24" cm="1">
        <f t="array" ref="DS31">SUMPRODUCT(DS$7:DS$8,TRANSPOSE('Investment Inc.'!$C23:$D23))</f>
        <v>0.12289630506834105</v>
      </c>
      <c r="DT31" s="24" cm="1">
        <f t="array" ref="DT31">SUMPRODUCT(DT$7:DT$8,TRANSPOSE('Investment Inc.'!$C23:$D23))</f>
        <v>8.4297809804354862E-2</v>
      </c>
      <c r="DU31" s="24" cm="1">
        <f t="array" ref="DU31">SUMPRODUCT(DU$7:DU$8,TRANSPOSE('Investment Inc.'!$C23:$D23))</f>
        <v>9.8333626263986201E-2</v>
      </c>
      <c r="DV31" s="24" cm="1">
        <f t="array" ref="DV31">SUMPRODUCT(DV$7:DV$8,TRANSPOSE('Investment Inc.'!$C23:$D23))</f>
        <v>7.0261993344723522E-2</v>
      </c>
      <c r="DW31" s="24" cm="1">
        <f t="array" ref="DW31">SUMPRODUCT(DW$7:DW$8,TRANSPOSE('Investment Inc.'!$C23:$D23))</f>
        <v>9.1315718034170545E-2</v>
      </c>
      <c r="DX31" s="24" cm="1">
        <f t="array" ref="DX31">SUMPRODUCT(DX$7:DX$8,TRANSPOSE('Investment Inc.'!$C23:$D23))</f>
        <v>0.10886048860870971</v>
      </c>
      <c r="DY31" s="24" cm="1">
        <f t="array" ref="DY31">SUMPRODUCT(DY$7:DY$8,TRANSPOSE('Investment Inc.'!$C23:$D23))</f>
        <v>9.8333626263986201E-2</v>
      </c>
      <c r="DZ31" s="24" cm="1">
        <f t="array" ref="DZ31">SUMPRODUCT(DZ$7:DZ$8,TRANSPOSE('Investment Inc.'!$C23:$D23))</f>
        <v>6.3244085114907853E-2</v>
      </c>
      <c r="EA31" s="24" cm="1">
        <f t="array" ref="EA31">SUMPRODUCT(EA$7:EA$8,TRANSPOSE('Investment Inc.'!$C23:$D23))</f>
        <v>9.8333626263986201E-2</v>
      </c>
      <c r="EB31" s="24" cm="1">
        <f t="array" ref="EB31">SUMPRODUCT(EB$7:EB$8,TRANSPOSE('Investment Inc.'!$C23:$D23))</f>
        <v>7.7279901574539192E-2</v>
      </c>
      <c r="EC31" s="24" cm="1">
        <f t="array" ref="EC31">SUMPRODUCT(EC$7:EC$8,TRANSPOSE('Investment Inc.'!$C23:$D23))</f>
        <v>9.4824672149078373E-2</v>
      </c>
      <c r="ED31" s="24" cm="1">
        <f t="array" ref="ED31">SUMPRODUCT(ED$7:ED$8,TRANSPOSE('Investment Inc.'!$C23:$D23))</f>
        <v>9.8333626263986201E-2</v>
      </c>
      <c r="EE31" s="24" cm="1">
        <f t="array" ref="EE31">SUMPRODUCT(EE$7:EE$8,TRANSPOSE('Investment Inc.'!$C23:$D23))</f>
        <v>9.1315718034170545E-2</v>
      </c>
      <c r="EF31" s="24" cm="1">
        <f t="array" ref="EF31">SUMPRODUCT(EF$7:EF$8,TRANSPOSE('Investment Inc.'!$C23:$D23))</f>
        <v>0.10184258037889403</v>
      </c>
      <c r="EG31" s="24" cm="1">
        <f t="array" ref="EG31">SUMPRODUCT(EG$7:EG$8,TRANSPOSE('Investment Inc.'!$C23:$D23))</f>
        <v>0.11587839683852538</v>
      </c>
      <c r="EH31" s="24" cm="1">
        <f t="array" ref="EH31">SUMPRODUCT(EH$7:EH$8,TRANSPOSE('Investment Inc.'!$C23:$D23))</f>
        <v>0.10886048860870971</v>
      </c>
      <c r="EI31" s="24" cm="1">
        <f t="array" ref="EI31">SUMPRODUCT(EI$7:EI$8,TRANSPOSE('Investment Inc.'!$C23:$D23))</f>
        <v>9.4824672149078373E-2</v>
      </c>
      <c r="EJ31" s="24" cm="1">
        <f t="array" ref="EJ31">SUMPRODUCT(EJ$7:EJ$8,TRANSPOSE('Investment Inc.'!$C23:$D23))</f>
        <v>0.10535153449380188</v>
      </c>
      <c r="EK31" s="24" cm="1">
        <f t="array" ref="EK31">SUMPRODUCT(EK$7:EK$8,TRANSPOSE('Investment Inc.'!$C23:$D23))</f>
        <v>8.4297809804354862E-2</v>
      </c>
      <c r="EL31" s="24" cm="1">
        <f t="array" ref="EL31">SUMPRODUCT(EL$7:EL$8,TRANSPOSE('Investment Inc.'!$C23:$D23))</f>
        <v>7.3770947459631364E-2</v>
      </c>
      <c r="EM31" s="24" cm="1">
        <f t="array" ref="EM31">SUMPRODUCT(EM$7:EM$8,TRANSPOSE('Investment Inc.'!$C23:$D23))</f>
        <v>6.6753039229815694E-2</v>
      </c>
      <c r="EN31" s="24" cm="1">
        <f t="array" ref="EN31">SUMPRODUCT(EN$7:EN$8,TRANSPOSE('Investment Inc.'!$C23:$D23))</f>
        <v>0.10184258037889403</v>
      </c>
      <c r="EO31" s="24" cm="1">
        <f t="array" ref="EO31">SUMPRODUCT(EO$7:EO$8,TRANSPOSE('Investment Inc.'!$C23:$D23))</f>
        <v>0.11587839683852538</v>
      </c>
      <c r="EP31" s="24" cm="1">
        <f t="array" ref="EP31">SUMPRODUCT(EP$7:EP$8,TRANSPOSE('Investment Inc.'!$C23:$D23))</f>
        <v>7.7279901574539192E-2</v>
      </c>
      <c r="EQ31" s="24" cm="1">
        <f t="array" ref="EQ31">SUMPRODUCT(EQ$7:EQ$8,TRANSPOSE('Investment Inc.'!$C23:$D23))</f>
        <v>8.4297809804354862E-2</v>
      </c>
      <c r="ER31" s="24" cm="1">
        <f t="array" ref="ER31">SUMPRODUCT(ER$7:ER$8,TRANSPOSE('Investment Inc.'!$C23:$D23))</f>
        <v>0.10535153449380188</v>
      </c>
      <c r="ES31" s="24" cm="1">
        <f t="array" ref="ES31">SUMPRODUCT(ES$7:ES$8,TRANSPOSE('Investment Inc.'!$C23:$D23))</f>
        <v>8.4297809804354862E-2</v>
      </c>
      <c r="ET31" s="24" cm="1">
        <f t="array" ref="ET31">SUMPRODUCT(ET$7:ET$8,TRANSPOSE('Investment Inc.'!$C23:$D23))</f>
        <v>6.3244085114907853E-2</v>
      </c>
      <c r="EU31" s="24" cm="1">
        <f t="array" ref="EU31">SUMPRODUCT(EU$7:EU$8,TRANSPOSE('Investment Inc.'!$C23:$D23))</f>
        <v>6.3244085114907853E-2</v>
      </c>
      <c r="EV31" s="24" cm="1">
        <f t="array" ref="EV31">SUMPRODUCT(EV$7:EV$8,TRANSPOSE('Investment Inc.'!$C23:$D23))</f>
        <v>9.8333626263986201E-2</v>
      </c>
      <c r="EW31" s="24" cm="1">
        <f t="array" ref="EW31">SUMPRODUCT(EW$7:EW$8,TRANSPOSE('Investment Inc.'!$C23:$D23))</f>
        <v>7.3770947459631364E-2</v>
      </c>
      <c r="EX31" s="24" cm="1">
        <f t="array" ref="EX31">SUMPRODUCT(EX$7:EX$8,TRANSPOSE('Investment Inc.'!$C23:$D23))</f>
        <v>9.1315718034170545E-2</v>
      </c>
      <c r="EY31" s="24" cm="1">
        <f t="array" ref="EY31">SUMPRODUCT(EY$7:EY$8,TRANSPOSE('Investment Inc.'!$C23:$D23))</f>
        <v>0.11236944272361754</v>
      </c>
      <c r="EZ31" s="24" cm="1">
        <f t="array" ref="EZ31">SUMPRODUCT(EZ$7:EZ$8,TRANSPOSE('Investment Inc.'!$C23:$D23))</f>
        <v>9.8333626263986201E-2</v>
      </c>
      <c r="FA31" s="24" cm="1">
        <f t="array" ref="FA31">SUMPRODUCT(FA$7:FA$8,TRANSPOSE('Investment Inc.'!$C23:$D23))</f>
        <v>0.10535153449380188</v>
      </c>
      <c r="FB31" s="24" cm="1">
        <f t="array" ref="FB31">SUMPRODUCT(FB$7:FB$8,TRANSPOSE('Investment Inc.'!$C23:$D23))</f>
        <v>8.7806763919262704E-2</v>
      </c>
      <c r="FC31" s="24" cm="1">
        <f t="array" ref="FC31">SUMPRODUCT(FC$7:FC$8,TRANSPOSE('Investment Inc.'!$C23:$D23))</f>
        <v>7.7279901574539192E-2</v>
      </c>
      <c r="FD31" s="24" cm="1">
        <f t="array" ref="FD31">SUMPRODUCT(FD$7:FD$8,TRANSPOSE('Investment Inc.'!$C23:$D23))</f>
        <v>8.078885568944702E-2</v>
      </c>
      <c r="FE31" s="24" cm="1">
        <f t="array" ref="FE31">SUMPRODUCT(FE$7:FE$8,TRANSPOSE('Investment Inc.'!$C23:$D23))</f>
        <v>8.7806763919262704E-2</v>
      </c>
      <c r="FF31" s="24" cm="1">
        <f t="array" ref="FF31">SUMPRODUCT(FF$7:FF$8,TRANSPOSE('Investment Inc.'!$C23:$D23))</f>
        <v>0.10886048860870971</v>
      </c>
      <c r="FG31" s="24" cm="1">
        <f t="array" ref="FG31">SUMPRODUCT(FG$7:FG$8,TRANSPOSE('Investment Inc.'!$C23:$D23))</f>
        <v>7.0261993344723522E-2</v>
      </c>
      <c r="FH31" s="24" cm="1">
        <f t="array" ref="FH31">SUMPRODUCT(FH$7:FH$8,TRANSPOSE('Investment Inc.'!$C23:$D23))</f>
        <v>8.7806763919262704E-2</v>
      </c>
      <c r="FI31" s="24" cm="1">
        <f t="array" ref="FI31">SUMPRODUCT(FI$7:FI$8,TRANSPOSE('Investment Inc.'!$C23:$D23))</f>
        <v>8.4297809804354862E-2</v>
      </c>
      <c r="FJ31" s="24" cm="1">
        <f t="array" ref="FJ31">SUMPRODUCT(FJ$7:FJ$8,TRANSPOSE('Investment Inc.'!$C23:$D23))</f>
        <v>8.4297809804354862E-2</v>
      </c>
      <c r="FK31" s="24" cm="1">
        <f t="array" ref="FK31">SUMPRODUCT(FK$7:FK$8,TRANSPOSE('Investment Inc.'!$C23:$D23))</f>
        <v>7.7279901574539192E-2</v>
      </c>
      <c r="FL31" s="24" cm="1">
        <f t="array" ref="FL31">SUMPRODUCT(FL$7:FL$8,TRANSPOSE('Investment Inc.'!$C23:$D23))</f>
        <v>9.1315718034170545E-2</v>
      </c>
      <c r="FM31" s="24" cm="1">
        <f t="array" ref="FM31">SUMPRODUCT(FM$7:FM$8,TRANSPOSE('Investment Inc.'!$C23:$D23))</f>
        <v>9.4824672149078373E-2</v>
      </c>
      <c r="FN31" s="24" cm="1">
        <f t="array" ref="FN31">SUMPRODUCT(FN$7:FN$8,TRANSPOSE('Investment Inc.'!$C23:$D23))</f>
        <v>7.7279901574539192E-2</v>
      </c>
      <c r="FO31" s="24" cm="1">
        <f t="array" ref="FO31">SUMPRODUCT(FO$7:FO$8,TRANSPOSE('Investment Inc.'!$C23:$D23))</f>
        <v>0.11938735095343321</v>
      </c>
      <c r="FP31" s="24" cm="1">
        <f t="array" ref="FP31">SUMPRODUCT(FP$7:FP$8,TRANSPOSE('Investment Inc.'!$C23:$D23))</f>
        <v>8.078885568944702E-2</v>
      </c>
      <c r="FQ31" s="24" cm="1">
        <f t="array" ref="FQ31">SUMPRODUCT(FQ$7:FQ$8,TRANSPOSE('Investment Inc.'!$C23:$D23))</f>
        <v>6.6753039229815694E-2</v>
      </c>
      <c r="FR31" s="24" cm="1">
        <f t="array" ref="FR31">SUMPRODUCT(FR$7:FR$8,TRANSPOSE('Investment Inc.'!$C23:$D23))</f>
        <v>7.7279901574539192E-2</v>
      </c>
      <c r="FS31" s="24" cm="1">
        <f t="array" ref="FS31">SUMPRODUCT(FS$7:FS$8,TRANSPOSE('Investment Inc.'!$C23:$D23))</f>
        <v>0.12640525918324888</v>
      </c>
      <c r="FT31" s="24" cm="1">
        <f t="array" ref="FT31">SUMPRODUCT(FT$7:FT$8,TRANSPOSE('Investment Inc.'!$C23:$D23))</f>
        <v>7.7279901574539192E-2</v>
      </c>
      <c r="FU31" s="24" cm="1">
        <f t="array" ref="FU31">SUMPRODUCT(FU$7:FU$8,TRANSPOSE('Investment Inc.'!$C23:$D23))</f>
        <v>8.7806763919262704E-2</v>
      </c>
      <c r="FV31" s="24" cm="1">
        <f t="array" ref="FV31">SUMPRODUCT(FV$7:FV$8,TRANSPOSE('Investment Inc.'!$C23:$D23))</f>
        <v>0.12640525918324888</v>
      </c>
      <c r="FW31" s="24" cm="1">
        <f t="array" ref="FW31">SUMPRODUCT(FW$7:FW$8,TRANSPOSE('Investment Inc.'!$C23:$D23))</f>
        <v>7.0261993344723522E-2</v>
      </c>
      <c r="FX31" s="24" cm="1">
        <f t="array" ref="FX31">SUMPRODUCT(FX$7:FX$8,TRANSPOSE('Investment Inc.'!$C23:$D23))</f>
        <v>0.10886048860870971</v>
      </c>
      <c r="FY31" s="24" cm="1">
        <f t="array" ref="FY31">SUMPRODUCT(FY$7:FY$8,TRANSPOSE('Investment Inc.'!$C23:$D23))</f>
        <v>6.3244085114907853E-2</v>
      </c>
      <c r="FZ31" s="24" cm="1">
        <f t="array" ref="FZ31">SUMPRODUCT(FZ$7:FZ$8,TRANSPOSE('Investment Inc.'!$C23:$D23))</f>
        <v>7.7279901574539192E-2</v>
      </c>
      <c r="GA31" s="24" cm="1">
        <f t="array" ref="GA31">SUMPRODUCT(GA$7:GA$8,TRANSPOSE('Investment Inc.'!$C23:$D23))</f>
        <v>9.1315718034170545E-2</v>
      </c>
      <c r="GB31" s="24" cm="1">
        <f t="array" ref="GB31">SUMPRODUCT(GB$7:GB$8,TRANSPOSE('Investment Inc.'!$C23:$D23))</f>
        <v>6.6753039229815694E-2</v>
      </c>
      <c r="GC31" s="24" cm="1">
        <f t="array" ref="GC31">SUMPRODUCT(GC$7:GC$8,TRANSPOSE('Investment Inc.'!$C23:$D23))</f>
        <v>9.8333626263986201E-2</v>
      </c>
      <c r="GD31" s="24" cm="1">
        <f t="array" ref="GD31">SUMPRODUCT(GD$7:GD$8,TRANSPOSE('Investment Inc.'!$C23:$D23))</f>
        <v>0.11236944272361754</v>
      </c>
      <c r="GE31" s="24" cm="1">
        <f t="array" ref="GE31">SUMPRODUCT(GE$7:GE$8,TRANSPOSE('Investment Inc.'!$C23:$D23))</f>
        <v>0.12991421329815672</v>
      </c>
      <c r="GF31" s="24" cm="1">
        <f t="array" ref="GF31">SUMPRODUCT(GF$7:GF$8,TRANSPOSE('Investment Inc.'!$C23:$D23))</f>
        <v>6.3244085114907853E-2</v>
      </c>
      <c r="GG31" s="24" cm="1">
        <f t="array" ref="GG31">SUMPRODUCT(GG$7:GG$8,TRANSPOSE('Investment Inc.'!$C23:$D23))</f>
        <v>0.11236944272361754</v>
      </c>
      <c r="GH31" s="24" cm="1">
        <f t="array" ref="GH31">SUMPRODUCT(GH$7:GH$8,TRANSPOSE('Investment Inc.'!$C23:$D23))</f>
        <v>9.4824672149078373E-2</v>
      </c>
      <c r="GI31" s="24" cm="1">
        <f t="array" ref="GI31">SUMPRODUCT(GI$7:GI$8,TRANSPOSE('Investment Inc.'!$C23:$D23))</f>
        <v>7.7279901574539192E-2</v>
      </c>
      <c r="GJ31" s="24" cm="1">
        <f t="array" ref="GJ31">SUMPRODUCT(GJ$7:GJ$8,TRANSPOSE('Investment Inc.'!$C23:$D23))</f>
        <v>0.10184258037889403</v>
      </c>
      <c r="GK31" s="24" cm="1">
        <f t="array" ref="GK31">SUMPRODUCT(GK$7:GK$8,TRANSPOSE('Investment Inc.'!$C23:$D23))</f>
        <v>0.11938735095343321</v>
      </c>
      <c r="GL31" s="24" cm="1">
        <f t="array" ref="GL31">SUMPRODUCT(GL$7:GL$8,TRANSPOSE('Investment Inc.'!$C23:$D23))</f>
        <v>6.6753039229815694E-2</v>
      </c>
      <c r="GM31" s="24" cm="1">
        <f t="array" ref="GM31">SUMPRODUCT(GM$7:GM$8,TRANSPOSE('Investment Inc.'!$C23:$D23))</f>
        <v>7.0261993344723522E-2</v>
      </c>
      <c r="GN31" s="24" cm="1">
        <f t="array" ref="GN31">SUMPRODUCT(GN$7:GN$8,TRANSPOSE('Investment Inc.'!$C23:$D23))</f>
        <v>7.3770947459631364E-2</v>
      </c>
      <c r="GO31" s="24" cm="1">
        <f t="array" ref="GO31">SUMPRODUCT(GO$7:GO$8,TRANSPOSE('Investment Inc.'!$C23:$D23))</f>
        <v>6.3244085114907853E-2</v>
      </c>
      <c r="GP31" s="24" cm="1">
        <f t="array" ref="GP31">SUMPRODUCT(GP$7:GP$8,TRANSPOSE('Investment Inc.'!$C23:$D23))</f>
        <v>0.10535153449380188</v>
      </c>
      <c r="GQ31" s="24" cm="1">
        <f t="array" ref="GQ31">SUMPRODUCT(GQ$7:GQ$8,TRANSPOSE('Investment Inc.'!$C23:$D23))</f>
        <v>0.11236944272361754</v>
      </c>
      <c r="GR31" s="24" cm="1">
        <f t="array" ref="GR31">SUMPRODUCT(GR$7:GR$8,TRANSPOSE('Investment Inc.'!$C23:$D23))</f>
        <v>9.4824672149078373E-2</v>
      </c>
      <c r="GS31" s="24" cm="1">
        <f t="array" ref="GS31">SUMPRODUCT(GS$7:GS$8,TRANSPOSE('Investment Inc.'!$C23:$D23))</f>
        <v>7.3770947459631364E-2</v>
      </c>
      <c r="GT31" s="24" cm="1">
        <f t="array" ref="GT31">SUMPRODUCT(GT$7:GT$8,TRANSPOSE('Investment Inc.'!$C23:$D23))</f>
        <v>8.4297809804354862E-2</v>
      </c>
      <c r="GU31" s="24" cm="1">
        <f t="array" ref="GU31">SUMPRODUCT(GU$7:GU$8,TRANSPOSE('Investment Inc.'!$C23:$D23))</f>
        <v>6.3244085114907853E-2</v>
      </c>
      <c r="GV31" s="24" cm="1">
        <f t="array" ref="GV31">SUMPRODUCT(GV$7:GV$8,TRANSPOSE('Investment Inc.'!$C23:$D23))</f>
        <v>7.3770947459631364E-2</v>
      </c>
      <c r="GW31" s="24" cm="1">
        <f t="array" ref="GW31">SUMPRODUCT(GW$7:GW$8,TRANSPOSE('Investment Inc.'!$C23:$D23))</f>
        <v>0.12991421329815672</v>
      </c>
      <c r="GX31" s="24" cm="1">
        <f t="array" ref="GX31">SUMPRODUCT(GX$7:GX$8,TRANSPOSE('Investment Inc.'!$C23:$D23))</f>
        <v>7.0261993344723522E-2</v>
      </c>
      <c r="GY31" s="24" cm="1">
        <f t="array" ref="GY31">SUMPRODUCT(GY$7:GY$8,TRANSPOSE('Investment Inc.'!$C23:$D23))</f>
        <v>7.3770947459631364E-2</v>
      </c>
      <c r="GZ31" s="24" cm="1">
        <f t="array" ref="GZ31">SUMPRODUCT(GZ$7:GZ$8,TRANSPOSE('Investment Inc.'!$C23:$D23))</f>
        <v>7.3770947459631364E-2</v>
      </c>
      <c r="HA31" s="24" cm="1">
        <f t="array" ref="HA31">SUMPRODUCT(HA$7:HA$8,TRANSPOSE('Investment Inc.'!$C23:$D23))</f>
        <v>0.10535153449380188</v>
      </c>
      <c r="HB31" s="24" cm="1">
        <f t="array" ref="HB31">SUMPRODUCT(HB$7:HB$8,TRANSPOSE('Investment Inc.'!$C23:$D23))</f>
        <v>0.10535153449380188</v>
      </c>
      <c r="HC31" s="24" cm="1">
        <f t="array" ref="HC31">SUMPRODUCT(HC$7:HC$8,TRANSPOSE('Investment Inc.'!$C23:$D23))</f>
        <v>0.11236944272361754</v>
      </c>
      <c r="HD31" s="24" cm="1">
        <f t="array" ref="HD31">SUMPRODUCT(HD$7:HD$8,TRANSPOSE('Investment Inc.'!$C23:$D23))</f>
        <v>0.10184258037889403</v>
      </c>
      <c r="HE31" s="24" cm="1">
        <f t="array" ref="HE31">SUMPRODUCT(HE$7:HE$8,TRANSPOSE('Investment Inc.'!$C23:$D23))</f>
        <v>7.0261993344723522E-2</v>
      </c>
      <c r="HF31" s="24" cm="1">
        <f t="array" ref="HF31">SUMPRODUCT(HF$7:HF$8,TRANSPOSE('Investment Inc.'!$C23:$D23))</f>
        <v>8.7806763919262704E-2</v>
      </c>
      <c r="HG31" s="24" cm="1">
        <f t="array" ref="HG31">SUMPRODUCT(HG$7:HG$8,TRANSPOSE('Investment Inc.'!$C23:$D23))</f>
        <v>5.9735131000000018E-2</v>
      </c>
      <c r="HH31" s="24" cm="1">
        <f t="array" ref="HH31">SUMPRODUCT(HH$7:HH$8,TRANSPOSE('Investment Inc.'!$C23:$D23))</f>
        <v>9.4824672149078373E-2</v>
      </c>
      <c r="HI31" s="24" cm="1">
        <f t="array" ref="HI31">SUMPRODUCT(HI$7:HI$8,TRANSPOSE('Investment Inc.'!$C23:$D23))</f>
        <v>8.4297809804354862E-2</v>
      </c>
      <c r="HJ31" s="24" cm="1">
        <f t="array" ref="HJ31">SUMPRODUCT(HJ$7:HJ$8,TRANSPOSE('Investment Inc.'!$C23:$D23))</f>
        <v>7.3770947459631364E-2</v>
      </c>
      <c r="HK31" s="24" cm="1">
        <f t="array" ref="HK31">SUMPRODUCT(HK$7:HK$8,TRANSPOSE('Investment Inc.'!$C23:$D23))</f>
        <v>6.6753039229815694E-2</v>
      </c>
      <c r="HL31" s="24" cm="1">
        <f t="array" ref="HL31">SUMPRODUCT(HL$7:HL$8,TRANSPOSE('Investment Inc.'!$C23:$D23))</f>
        <v>8.7806763919262704E-2</v>
      </c>
      <c r="HM31" s="24" cm="1">
        <f t="array" ref="HM31">SUMPRODUCT(HM$7:HM$8,TRANSPOSE('Investment Inc.'!$C23:$D23))</f>
        <v>0.10886048860870971</v>
      </c>
      <c r="HN31" s="24" cm="1">
        <f t="array" ref="HN31">SUMPRODUCT(HN$7:HN$8,TRANSPOSE('Investment Inc.'!$C23:$D23))</f>
        <v>0.12640525918324888</v>
      </c>
      <c r="HO31" s="24" cm="1">
        <f t="array" ref="HO31">SUMPRODUCT(HO$7:HO$8,TRANSPOSE('Investment Inc.'!$C23:$D23))</f>
        <v>8.7806763919262704E-2</v>
      </c>
      <c r="HP31" s="24" cm="1">
        <f t="array" ref="HP31">SUMPRODUCT(HP$7:HP$8,TRANSPOSE('Investment Inc.'!$C23:$D23))</f>
        <v>9.4824672149078373E-2</v>
      </c>
      <c r="HQ31" s="24" cm="1">
        <f t="array" ref="HQ31">SUMPRODUCT(HQ$7:HQ$8,TRANSPOSE('Investment Inc.'!$C23:$D23))</f>
        <v>6.3244085114907853E-2</v>
      </c>
      <c r="HR31" s="24" cm="1">
        <f t="array" ref="HR31">SUMPRODUCT(HR$7:HR$8,TRANSPOSE('Investment Inc.'!$C23:$D23))</f>
        <v>0.10184258037889403</v>
      </c>
      <c r="HS31" s="24" cm="1">
        <f t="array" ref="HS31">SUMPRODUCT(HS$7:HS$8,TRANSPOSE('Investment Inc.'!$C23:$D23))</f>
        <v>0.11938735095343321</v>
      </c>
      <c r="HT31" s="24" cm="1">
        <f t="array" ref="HT31">SUMPRODUCT(HT$7:HT$8,TRANSPOSE('Investment Inc.'!$C23:$D23))</f>
        <v>0.10535153449380188</v>
      </c>
      <c r="HU31" s="24" cm="1">
        <f t="array" ref="HU31">SUMPRODUCT(HU$7:HU$8,TRANSPOSE('Investment Inc.'!$C23:$D23))</f>
        <v>8.078885568944702E-2</v>
      </c>
      <c r="HV31" s="24" cm="1">
        <f t="array" ref="HV31">SUMPRODUCT(HV$7:HV$8,TRANSPOSE('Investment Inc.'!$C23:$D23))</f>
        <v>0.10886048860870971</v>
      </c>
      <c r="HW31" s="24" cm="1">
        <f t="array" ref="HW31">SUMPRODUCT(HW$7:HW$8,TRANSPOSE('Investment Inc.'!$C23:$D23))</f>
        <v>5.9735131000000018E-2</v>
      </c>
      <c r="HX31" s="24" cm="1">
        <f t="array" ref="HX31">SUMPRODUCT(HX$7:HX$8,TRANSPOSE('Investment Inc.'!$C23:$D23))</f>
        <v>6.6753039229815694E-2</v>
      </c>
      <c r="HY31" s="24" cm="1">
        <f t="array" ref="HY31">SUMPRODUCT(HY$7:HY$8,TRANSPOSE('Investment Inc.'!$C23:$D23))</f>
        <v>8.4297809804354862E-2</v>
      </c>
      <c r="HZ31" s="24" cm="1">
        <f t="array" ref="HZ31">SUMPRODUCT(HZ$7:HZ$8,TRANSPOSE('Investment Inc.'!$C23:$D23))</f>
        <v>0.10535153449380188</v>
      </c>
      <c r="IA31" s="24" cm="1">
        <f t="array" ref="IA31">SUMPRODUCT(IA$7:IA$8,TRANSPOSE('Investment Inc.'!$C23:$D23))</f>
        <v>9.4824672149078373E-2</v>
      </c>
      <c r="IB31" s="24" cm="1">
        <f t="array" ref="IB31">SUMPRODUCT(IB$7:IB$8,TRANSPOSE('Investment Inc.'!$C23:$D23))</f>
        <v>8.7806763919262704E-2</v>
      </c>
      <c r="IC31" s="24" cm="1">
        <f t="array" ref="IC31">SUMPRODUCT(IC$7:IC$8,TRANSPOSE('Investment Inc.'!$C23:$D23))</f>
        <v>7.7279901574539192E-2</v>
      </c>
      <c r="ID31" s="24" cm="1">
        <f t="array" ref="ID31">SUMPRODUCT(ID$7:ID$8,TRANSPOSE('Investment Inc.'!$C23:$D23))</f>
        <v>9.8333626263986201E-2</v>
      </c>
      <c r="IE31" s="24" cm="1">
        <f t="array" ref="IE31">SUMPRODUCT(IE$7:IE$8,TRANSPOSE('Investment Inc.'!$C23:$D23))</f>
        <v>9.4824672149078373E-2</v>
      </c>
      <c r="IF31" s="24" cm="1">
        <f t="array" ref="IF31">SUMPRODUCT(IF$7:IF$8,TRANSPOSE('Investment Inc.'!$C23:$D23))</f>
        <v>5.9735131000000018E-2</v>
      </c>
      <c r="IG31" s="24" cm="1">
        <f t="array" ref="IG31">SUMPRODUCT(IG$7:IG$8,TRANSPOSE('Investment Inc.'!$C23:$D23))</f>
        <v>0.12289630506834105</v>
      </c>
      <c r="IH31" s="24" cm="1">
        <f t="array" ref="IH31">SUMPRODUCT(IH$7:IH$8,TRANSPOSE('Investment Inc.'!$C23:$D23))</f>
        <v>5.9735131000000018E-2</v>
      </c>
      <c r="II31" s="24" cm="1">
        <f t="array" ref="II31">SUMPRODUCT(II$7:II$8,TRANSPOSE('Investment Inc.'!$C23:$D23))</f>
        <v>0.10535153449380188</v>
      </c>
      <c r="IJ31" s="24" cm="1">
        <f t="array" ref="IJ31">SUMPRODUCT(IJ$7:IJ$8,TRANSPOSE('Investment Inc.'!$C23:$D23))</f>
        <v>9.4824672149078373E-2</v>
      </c>
      <c r="IK31" s="24" cm="1">
        <f t="array" ref="IK31">SUMPRODUCT(IK$7:IK$8,TRANSPOSE('Investment Inc.'!$C23:$D23))</f>
        <v>7.0261993344723522E-2</v>
      </c>
      <c r="IL31" s="24" cm="1">
        <f t="array" ref="IL31">SUMPRODUCT(IL$7:IL$8,TRANSPOSE('Investment Inc.'!$C23:$D23))</f>
        <v>0.12640525918324888</v>
      </c>
      <c r="IM31" s="24" cm="1">
        <f t="array" ref="IM31">SUMPRODUCT(IM$7:IM$8,TRANSPOSE('Investment Inc.'!$C23:$D23))</f>
        <v>0.11236944272361754</v>
      </c>
      <c r="IN31" s="24" cm="1">
        <f t="array" ref="IN31">SUMPRODUCT(IN$7:IN$8,TRANSPOSE('Investment Inc.'!$C23:$D23))</f>
        <v>0.11938735095343321</v>
      </c>
      <c r="IO31" s="24" cm="1">
        <f t="array" ref="IO31">SUMPRODUCT(IO$7:IO$8,TRANSPOSE('Investment Inc.'!$C23:$D23))</f>
        <v>0.10886048860870971</v>
      </c>
      <c r="IP31" s="24" cm="1">
        <f t="array" ref="IP31">SUMPRODUCT(IP$7:IP$8,TRANSPOSE('Investment Inc.'!$C23:$D23))</f>
        <v>9.4824672149078373E-2</v>
      </c>
      <c r="IQ31" s="24" cm="1">
        <f t="array" ref="IQ31">SUMPRODUCT(IQ$7:IQ$8,TRANSPOSE('Investment Inc.'!$C23:$D23))</f>
        <v>0.11587839683852538</v>
      </c>
      <c r="IR31" s="24" cm="1">
        <f t="array" ref="IR31">SUMPRODUCT(IR$7:IR$8,TRANSPOSE('Investment Inc.'!$C23:$D23))</f>
        <v>9.8333626263986201E-2</v>
      </c>
    </row>
    <row r="32" spans="1:252" ht="15" customHeight="1" x14ac:dyDescent="0.35">
      <c r="B32" s="13">
        <f t="shared" si="0"/>
        <v>2031</v>
      </c>
      <c r="C32" s="24" cm="1">
        <f t="array" ref="C32">SUMPRODUCT(C$7:C$8,TRANSPOSE('Investment Inc.'!$C24:$D24))</f>
        <v>6.7639168502533431E-2</v>
      </c>
      <c r="D32" s="24" cm="1">
        <f t="array" ref="D32">SUMPRODUCT(D$7:D$8,TRANSPOSE('Investment Inc.'!$C24:$D24))</f>
        <v>0.10575705271646724</v>
      </c>
      <c r="E32" s="24" cm="1">
        <f t="array" ref="E32">SUMPRODUCT(E$7:E$8,TRANSPOSE('Investment Inc.'!$C24:$D24))</f>
        <v>8.4965479508866987E-2</v>
      </c>
      <c r="F32" s="24" cm="1">
        <f t="array" ref="F32">SUMPRODUCT(F$7:F$8,TRANSPOSE('Investment Inc.'!$C24:$D24))</f>
        <v>0.11961810152153406</v>
      </c>
      <c r="G32" s="24" cm="1">
        <f t="array" ref="G32">SUMPRODUCT(G$7:G$8,TRANSPOSE('Investment Inc.'!$C24:$D24))</f>
        <v>7.4569692905066848E-2</v>
      </c>
      <c r="H32" s="24" cm="1">
        <f t="array" ref="H32">SUMPRODUCT(H$7:H$8,TRANSPOSE('Investment Inc.'!$C24:$D24))</f>
        <v>0.10229179051520051</v>
      </c>
      <c r="I32" s="24" cm="1">
        <f t="array" ref="I32">SUMPRODUCT(I$7:I$8,TRANSPOSE('Investment Inc.'!$C24:$D24))</f>
        <v>6.0708644100000021E-2</v>
      </c>
      <c r="J32" s="24" cm="1">
        <f t="array" ref="J32">SUMPRODUCT(J$7:J$8,TRANSPOSE('Investment Inc.'!$C24:$D24))</f>
        <v>9.5361266112667098E-2</v>
      </c>
      <c r="K32" s="24" cm="1">
        <f t="array" ref="K32">SUMPRODUCT(K$7:K$8,TRANSPOSE('Investment Inc.'!$C24:$D24))</f>
        <v>7.1104430703800153E-2</v>
      </c>
      <c r="L32" s="24" cm="1">
        <f t="array" ref="L32">SUMPRODUCT(L$7:L$8,TRANSPOSE('Investment Inc.'!$C24:$D24))</f>
        <v>9.1896003911400403E-2</v>
      </c>
      <c r="M32" s="24" cm="1">
        <f t="array" ref="M32">SUMPRODUCT(M$7:M$8,TRANSPOSE('Investment Inc.'!$C24:$D24))</f>
        <v>0.12654862592406746</v>
      </c>
      <c r="N32" s="24" cm="1">
        <f t="array" ref="N32">SUMPRODUCT(N$7:N$8,TRANSPOSE('Investment Inc.'!$C24:$D24))</f>
        <v>0.11615283932026735</v>
      </c>
      <c r="O32" s="24" cm="1">
        <f t="array" ref="O32">SUMPRODUCT(O$7:O$8,TRANSPOSE('Investment Inc.'!$C24:$D24))</f>
        <v>6.4173906301266737E-2</v>
      </c>
      <c r="P32" s="24" cm="1">
        <f t="array" ref="P32">SUMPRODUCT(P$7:P$8,TRANSPOSE('Investment Inc.'!$C24:$D24))</f>
        <v>0.10229179051520051</v>
      </c>
      <c r="Q32" s="24" cm="1">
        <f t="array" ref="Q32">SUMPRODUCT(Q$7:Q$8,TRANSPOSE('Investment Inc.'!$C24:$D24))</f>
        <v>9.882652831393382E-2</v>
      </c>
      <c r="R32" s="24" cm="1">
        <f t="array" ref="R32">SUMPRODUCT(R$7:R$8,TRANSPOSE('Investment Inc.'!$C24:$D24))</f>
        <v>0.10922231491773393</v>
      </c>
      <c r="S32" s="24" cm="1">
        <f t="array" ref="S32">SUMPRODUCT(S$7:S$8,TRANSPOSE('Investment Inc.'!$C24:$D24))</f>
        <v>8.1500217307600265E-2</v>
      </c>
      <c r="T32" s="24" cm="1">
        <f t="array" ref="T32">SUMPRODUCT(T$7:T$8,TRANSPOSE('Investment Inc.'!$C24:$D24))</f>
        <v>0.10922231491773393</v>
      </c>
      <c r="U32" s="24" cm="1">
        <f t="array" ref="U32">SUMPRODUCT(U$7:U$8,TRANSPOSE('Investment Inc.'!$C24:$D24))</f>
        <v>0.11615283932026735</v>
      </c>
      <c r="V32" s="24" cm="1">
        <f t="array" ref="V32">SUMPRODUCT(V$7:V$8,TRANSPOSE('Investment Inc.'!$C24:$D24))</f>
        <v>6.4173906301266737E-2</v>
      </c>
      <c r="W32" s="24" cm="1">
        <f t="array" ref="W32">SUMPRODUCT(W$7:W$8,TRANSPOSE('Investment Inc.'!$C24:$D24))</f>
        <v>0.10922231491773393</v>
      </c>
      <c r="X32" s="24" cm="1">
        <f t="array" ref="X32">SUMPRODUCT(X$7:X$8,TRANSPOSE('Investment Inc.'!$C24:$D24))</f>
        <v>0.10229179051520051</v>
      </c>
      <c r="Y32" s="24" cm="1">
        <f t="array" ref="Y32">SUMPRODUCT(Y$7:Y$8,TRANSPOSE('Investment Inc.'!$C24:$D24))</f>
        <v>7.803495510633357E-2</v>
      </c>
      <c r="Z32" s="24" cm="1">
        <f t="array" ref="Z32">SUMPRODUCT(Z$7:Z$8,TRANSPOSE('Investment Inc.'!$C24:$D24))</f>
        <v>7.1104430703800153E-2</v>
      </c>
      <c r="AA32" s="24" cm="1">
        <f t="array" ref="AA32">SUMPRODUCT(AA$7:AA$8,TRANSPOSE('Investment Inc.'!$C24:$D24))</f>
        <v>0.10575705271646724</v>
      </c>
      <c r="AB32" s="24" cm="1">
        <f t="array" ref="AB32">SUMPRODUCT(AB$7:AB$8,TRANSPOSE('Investment Inc.'!$C24:$D24))</f>
        <v>9.882652831393382E-2</v>
      </c>
      <c r="AC32" s="24" cm="1">
        <f t="array" ref="AC32">SUMPRODUCT(AC$7:AC$8,TRANSPOSE('Investment Inc.'!$C24:$D24))</f>
        <v>9.5361266112667098E-2</v>
      </c>
      <c r="AD32" s="24" cm="1">
        <f t="array" ref="AD32">SUMPRODUCT(AD$7:AD$8,TRANSPOSE('Investment Inc.'!$C24:$D24))</f>
        <v>9.1896003911400403E-2</v>
      </c>
      <c r="AE32" s="24" cm="1">
        <f t="array" ref="AE32">SUMPRODUCT(AE$7:AE$8,TRANSPOSE('Investment Inc.'!$C24:$D24))</f>
        <v>9.1896003911400403E-2</v>
      </c>
      <c r="AF32" s="24" cm="1">
        <f t="array" ref="AF32">SUMPRODUCT(AF$7:AF$8,TRANSPOSE('Investment Inc.'!$C24:$D24))</f>
        <v>0.10229179051520051</v>
      </c>
      <c r="AG32" s="24" cm="1">
        <f t="array" ref="AG32">SUMPRODUCT(AG$7:AG$8,TRANSPOSE('Investment Inc.'!$C24:$D24))</f>
        <v>9.882652831393382E-2</v>
      </c>
      <c r="AH32" s="24" cm="1">
        <f t="array" ref="AH32">SUMPRODUCT(AH$7:AH$8,TRANSPOSE('Investment Inc.'!$C24:$D24))</f>
        <v>8.1500217307600265E-2</v>
      </c>
      <c r="AI32" s="24" cm="1">
        <f t="array" ref="AI32">SUMPRODUCT(AI$7:AI$8,TRANSPOSE('Investment Inc.'!$C24:$D24))</f>
        <v>0.10922231491773393</v>
      </c>
      <c r="AJ32" s="24" cm="1">
        <f t="array" ref="AJ32">SUMPRODUCT(AJ$7:AJ$8,TRANSPOSE('Investment Inc.'!$C24:$D24))</f>
        <v>0.11961810152153406</v>
      </c>
      <c r="AK32" s="24" cm="1">
        <f t="array" ref="AK32">SUMPRODUCT(AK$7:AK$8,TRANSPOSE('Investment Inc.'!$C24:$D24))</f>
        <v>7.803495510633357E-2</v>
      </c>
      <c r="AL32" s="24" cm="1">
        <f t="array" ref="AL32">SUMPRODUCT(AL$7:AL$8,TRANSPOSE('Investment Inc.'!$C24:$D24))</f>
        <v>7.4569692905066848E-2</v>
      </c>
      <c r="AM32" s="24" cm="1">
        <f t="array" ref="AM32">SUMPRODUCT(AM$7:AM$8,TRANSPOSE('Investment Inc.'!$C24:$D24))</f>
        <v>9.1896003911400403E-2</v>
      </c>
      <c r="AN32" s="24" cm="1">
        <f t="array" ref="AN32">SUMPRODUCT(AN$7:AN$8,TRANSPOSE('Investment Inc.'!$C24:$D24))</f>
        <v>0.10575705271646724</v>
      </c>
      <c r="AO32" s="24" cm="1">
        <f t="array" ref="AO32">SUMPRODUCT(AO$7:AO$8,TRANSPOSE('Investment Inc.'!$C24:$D24))</f>
        <v>0.11615283932026735</v>
      </c>
      <c r="AP32" s="24" cm="1">
        <f t="array" ref="AP32">SUMPRODUCT(AP$7:AP$8,TRANSPOSE('Investment Inc.'!$C24:$D24))</f>
        <v>0.11961810152153406</v>
      </c>
      <c r="AQ32" s="24" cm="1">
        <f t="array" ref="AQ32">SUMPRODUCT(AQ$7:AQ$8,TRANSPOSE('Investment Inc.'!$C24:$D24))</f>
        <v>0.13001388812533418</v>
      </c>
      <c r="AR32" s="24" cm="1">
        <f t="array" ref="AR32">SUMPRODUCT(AR$7:AR$8,TRANSPOSE('Investment Inc.'!$C24:$D24))</f>
        <v>8.1500217307600265E-2</v>
      </c>
      <c r="AS32" s="24" cm="1">
        <f t="array" ref="AS32">SUMPRODUCT(AS$7:AS$8,TRANSPOSE('Investment Inc.'!$C24:$D24))</f>
        <v>9.5361266112667098E-2</v>
      </c>
      <c r="AT32" s="24" cm="1">
        <f t="array" ref="AT32">SUMPRODUCT(AT$7:AT$8,TRANSPOSE('Investment Inc.'!$C24:$D24))</f>
        <v>9.882652831393382E-2</v>
      </c>
      <c r="AU32" s="24" cm="1">
        <f t="array" ref="AU32">SUMPRODUCT(AU$7:AU$8,TRANSPOSE('Investment Inc.'!$C24:$D24))</f>
        <v>0.10922231491773393</v>
      </c>
      <c r="AV32" s="24" cm="1">
        <f t="array" ref="AV32">SUMPRODUCT(AV$7:AV$8,TRANSPOSE('Investment Inc.'!$C24:$D24))</f>
        <v>8.4965479508866987E-2</v>
      </c>
      <c r="AW32" s="24" cm="1">
        <f t="array" ref="AW32">SUMPRODUCT(AW$7:AW$8,TRANSPOSE('Investment Inc.'!$C24:$D24))</f>
        <v>0.10229179051520051</v>
      </c>
      <c r="AX32" s="24" cm="1">
        <f t="array" ref="AX32">SUMPRODUCT(AX$7:AX$8,TRANSPOSE('Investment Inc.'!$C24:$D24))</f>
        <v>0.11268757711900064</v>
      </c>
      <c r="AY32" s="24" cm="1">
        <f t="array" ref="AY32">SUMPRODUCT(AY$7:AY$8,TRANSPOSE('Investment Inc.'!$C24:$D24))</f>
        <v>0.11268757711900064</v>
      </c>
      <c r="AZ32" s="24" cm="1">
        <f t="array" ref="AZ32">SUMPRODUCT(AZ$7:AZ$8,TRANSPOSE('Investment Inc.'!$C24:$D24))</f>
        <v>0.11268757711900064</v>
      </c>
      <c r="BA32" s="24" cm="1">
        <f t="array" ref="BA32">SUMPRODUCT(BA$7:BA$8,TRANSPOSE('Investment Inc.'!$C24:$D24))</f>
        <v>0.12308336372280076</v>
      </c>
      <c r="BB32" s="24" cm="1">
        <f t="array" ref="BB32">SUMPRODUCT(BB$7:BB$8,TRANSPOSE('Investment Inc.'!$C24:$D24))</f>
        <v>0.12308336372280076</v>
      </c>
      <c r="BC32" s="24" cm="1">
        <f t="array" ref="BC32">SUMPRODUCT(BC$7:BC$8,TRANSPOSE('Investment Inc.'!$C24:$D24))</f>
        <v>7.4569692905066848E-2</v>
      </c>
      <c r="BD32" s="24" cm="1">
        <f t="array" ref="BD32">SUMPRODUCT(BD$7:BD$8,TRANSPOSE('Investment Inc.'!$C24:$D24))</f>
        <v>0.11268757711900064</v>
      </c>
      <c r="BE32" s="24" cm="1">
        <f t="array" ref="BE32">SUMPRODUCT(BE$7:BE$8,TRANSPOSE('Investment Inc.'!$C24:$D24))</f>
        <v>6.0708644100000021E-2</v>
      </c>
      <c r="BF32" s="24" cm="1">
        <f t="array" ref="BF32">SUMPRODUCT(BF$7:BF$8,TRANSPOSE('Investment Inc.'!$C24:$D24))</f>
        <v>7.4569692905066848E-2</v>
      </c>
      <c r="BG32" s="24" cm="1">
        <f t="array" ref="BG32">SUMPRODUCT(BG$7:BG$8,TRANSPOSE('Investment Inc.'!$C24:$D24))</f>
        <v>8.8430741710133681E-2</v>
      </c>
      <c r="BH32" s="24" cm="1">
        <f t="array" ref="BH32">SUMPRODUCT(BH$7:BH$8,TRANSPOSE('Investment Inc.'!$C24:$D24))</f>
        <v>0.12654862592406746</v>
      </c>
      <c r="BI32" s="24" cm="1">
        <f t="array" ref="BI32">SUMPRODUCT(BI$7:BI$8,TRANSPOSE('Investment Inc.'!$C24:$D24))</f>
        <v>0.12654862592406746</v>
      </c>
      <c r="BJ32" s="24" cm="1">
        <f t="array" ref="BJ32">SUMPRODUCT(BJ$7:BJ$8,TRANSPOSE('Investment Inc.'!$C24:$D24))</f>
        <v>0.11961810152153406</v>
      </c>
      <c r="BK32" s="24" cm="1">
        <f t="array" ref="BK32">SUMPRODUCT(BK$7:BK$8,TRANSPOSE('Investment Inc.'!$C24:$D24))</f>
        <v>9.1896003911400403E-2</v>
      </c>
      <c r="BL32" s="24" cm="1">
        <f t="array" ref="BL32">SUMPRODUCT(BL$7:BL$8,TRANSPOSE('Investment Inc.'!$C24:$D24))</f>
        <v>8.8430741710133681E-2</v>
      </c>
      <c r="BM32" s="24" cm="1">
        <f t="array" ref="BM32">SUMPRODUCT(BM$7:BM$8,TRANSPOSE('Investment Inc.'!$C24:$D24))</f>
        <v>9.5361266112667098E-2</v>
      </c>
      <c r="BN32" s="24" cm="1">
        <f t="array" ref="BN32">SUMPRODUCT(BN$7:BN$8,TRANSPOSE('Investment Inc.'!$C24:$D24))</f>
        <v>9.882652831393382E-2</v>
      </c>
      <c r="BO32" s="24" cm="1">
        <f t="array" ref="BO32">SUMPRODUCT(BO$7:BO$8,TRANSPOSE('Investment Inc.'!$C24:$D24))</f>
        <v>8.8430741710133681E-2</v>
      </c>
      <c r="BP32" s="24" cm="1">
        <f t="array" ref="BP32">SUMPRODUCT(BP$7:BP$8,TRANSPOSE('Investment Inc.'!$C24:$D24))</f>
        <v>0.10575705271646724</v>
      </c>
      <c r="BQ32" s="24" cm="1">
        <f t="array" ref="BQ32">SUMPRODUCT(BQ$7:BQ$8,TRANSPOSE('Investment Inc.'!$C24:$D24))</f>
        <v>0.12308336372280076</v>
      </c>
      <c r="BR32" s="24" cm="1">
        <f t="array" ref="BR32">SUMPRODUCT(BR$7:BR$8,TRANSPOSE('Investment Inc.'!$C24:$D24))</f>
        <v>0.12308336372280076</v>
      </c>
      <c r="BS32" s="24" cm="1">
        <f t="array" ref="BS32">SUMPRODUCT(BS$7:BS$8,TRANSPOSE('Investment Inc.'!$C24:$D24))</f>
        <v>9.882652831393382E-2</v>
      </c>
      <c r="BT32" s="24" cm="1">
        <f t="array" ref="BT32">SUMPRODUCT(BT$7:BT$8,TRANSPOSE('Investment Inc.'!$C24:$D24))</f>
        <v>0.10575705271646724</v>
      </c>
      <c r="BU32" s="24" cm="1">
        <f t="array" ref="BU32">SUMPRODUCT(BU$7:BU$8,TRANSPOSE('Investment Inc.'!$C24:$D24))</f>
        <v>0.10229179051520051</v>
      </c>
      <c r="BV32" s="24" cm="1">
        <f t="array" ref="BV32">SUMPRODUCT(BV$7:BV$8,TRANSPOSE('Investment Inc.'!$C24:$D24))</f>
        <v>8.8430741710133681E-2</v>
      </c>
      <c r="BW32" s="24" cm="1">
        <f t="array" ref="BW32">SUMPRODUCT(BW$7:BW$8,TRANSPOSE('Investment Inc.'!$C24:$D24))</f>
        <v>6.4173906301266737E-2</v>
      </c>
      <c r="BX32" s="24" cm="1">
        <f t="array" ref="BX32">SUMPRODUCT(BX$7:BX$8,TRANSPOSE('Investment Inc.'!$C24:$D24))</f>
        <v>7.803495510633357E-2</v>
      </c>
      <c r="BY32" s="24" cm="1">
        <f t="array" ref="BY32">SUMPRODUCT(BY$7:BY$8,TRANSPOSE('Investment Inc.'!$C24:$D24))</f>
        <v>0.10229179051520051</v>
      </c>
      <c r="BZ32" s="24" cm="1">
        <f t="array" ref="BZ32">SUMPRODUCT(BZ$7:BZ$8,TRANSPOSE('Investment Inc.'!$C24:$D24))</f>
        <v>9.5361266112667098E-2</v>
      </c>
      <c r="CA32" s="24" cm="1">
        <f t="array" ref="CA32">SUMPRODUCT(CA$7:CA$8,TRANSPOSE('Investment Inc.'!$C24:$D24))</f>
        <v>0.11961810152153406</v>
      </c>
      <c r="CB32" s="24" cm="1">
        <f t="array" ref="CB32">SUMPRODUCT(CB$7:CB$8,TRANSPOSE('Investment Inc.'!$C24:$D24))</f>
        <v>0.10922231491773393</v>
      </c>
      <c r="CC32" s="24" cm="1">
        <f t="array" ref="CC32">SUMPRODUCT(CC$7:CC$8,TRANSPOSE('Investment Inc.'!$C24:$D24))</f>
        <v>9.1896003911400403E-2</v>
      </c>
      <c r="CD32" s="24" cm="1">
        <f t="array" ref="CD32">SUMPRODUCT(CD$7:CD$8,TRANSPOSE('Investment Inc.'!$C24:$D24))</f>
        <v>7.803495510633357E-2</v>
      </c>
      <c r="CE32" s="24" cm="1">
        <f t="array" ref="CE32">SUMPRODUCT(CE$7:CE$8,TRANSPOSE('Investment Inc.'!$C24:$D24))</f>
        <v>6.0708644100000021E-2</v>
      </c>
      <c r="CF32" s="24" cm="1">
        <f t="array" ref="CF32">SUMPRODUCT(CF$7:CF$8,TRANSPOSE('Investment Inc.'!$C24:$D24))</f>
        <v>9.1896003911400403E-2</v>
      </c>
      <c r="CG32" s="24" cm="1">
        <f t="array" ref="CG32">SUMPRODUCT(CG$7:CG$8,TRANSPOSE('Investment Inc.'!$C24:$D24))</f>
        <v>7.1104430703800153E-2</v>
      </c>
      <c r="CH32" s="24" cm="1">
        <f t="array" ref="CH32">SUMPRODUCT(CH$7:CH$8,TRANSPOSE('Investment Inc.'!$C24:$D24))</f>
        <v>7.803495510633357E-2</v>
      </c>
      <c r="CI32" s="24" cm="1">
        <f t="array" ref="CI32">SUMPRODUCT(CI$7:CI$8,TRANSPOSE('Investment Inc.'!$C24:$D24))</f>
        <v>9.1896003911400403E-2</v>
      </c>
      <c r="CJ32" s="24" cm="1">
        <f t="array" ref="CJ32">SUMPRODUCT(CJ$7:CJ$8,TRANSPOSE('Investment Inc.'!$C24:$D24))</f>
        <v>8.8430741710133681E-2</v>
      </c>
      <c r="CK32" s="24" cm="1">
        <f t="array" ref="CK32">SUMPRODUCT(CK$7:CK$8,TRANSPOSE('Investment Inc.'!$C24:$D24))</f>
        <v>6.7639168502533431E-2</v>
      </c>
      <c r="CL32" s="24" cm="1">
        <f t="array" ref="CL32">SUMPRODUCT(CL$7:CL$8,TRANSPOSE('Investment Inc.'!$C24:$D24))</f>
        <v>0.12308336372280076</v>
      </c>
      <c r="CM32" s="24" cm="1">
        <f t="array" ref="CM32">SUMPRODUCT(CM$7:CM$8,TRANSPOSE('Investment Inc.'!$C24:$D24))</f>
        <v>0.11615283932026735</v>
      </c>
      <c r="CN32" s="24" cm="1">
        <f t="array" ref="CN32">SUMPRODUCT(CN$7:CN$8,TRANSPOSE('Investment Inc.'!$C24:$D24))</f>
        <v>0.12308336372280076</v>
      </c>
      <c r="CO32" s="24" cm="1">
        <f t="array" ref="CO32">SUMPRODUCT(CO$7:CO$8,TRANSPOSE('Investment Inc.'!$C24:$D24))</f>
        <v>0.11615283932026735</v>
      </c>
      <c r="CP32" s="24" cm="1">
        <f t="array" ref="CP32">SUMPRODUCT(CP$7:CP$8,TRANSPOSE('Investment Inc.'!$C24:$D24))</f>
        <v>6.4173906301266737E-2</v>
      </c>
      <c r="CQ32" s="24" cm="1">
        <f t="array" ref="CQ32">SUMPRODUCT(CQ$7:CQ$8,TRANSPOSE('Investment Inc.'!$C24:$D24))</f>
        <v>0.11615283932026735</v>
      </c>
      <c r="CR32" s="24" cm="1">
        <f t="array" ref="CR32">SUMPRODUCT(CR$7:CR$8,TRANSPOSE('Investment Inc.'!$C24:$D24))</f>
        <v>7.4569692905066848E-2</v>
      </c>
      <c r="CS32" s="24" cm="1">
        <f t="array" ref="CS32">SUMPRODUCT(CS$7:CS$8,TRANSPOSE('Investment Inc.'!$C24:$D24))</f>
        <v>8.8430741710133681E-2</v>
      </c>
      <c r="CT32" s="24" cm="1">
        <f t="array" ref="CT32">SUMPRODUCT(CT$7:CT$8,TRANSPOSE('Investment Inc.'!$C24:$D24))</f>
        <v>0.12308336372280076</v>
      </c>
      <c r="CU32" s="24" cm="1">
        <f t="array" ref="CU32">SUMPRODUCT(CU$7:CU$8,TRANSPOSE('Investment Inc.'!$C24:$D24))</f>
        <v>9.5361266112667098E-2</v>
      </c>
      <c r="CV32" s="24" cm="1">
        <f t="array" ref="CV32">SUMPRODUCT(CV$7:CV$8,TRANSPOSE('Investment Inc.'!$C24:$D24))</f>
        <v>0.12308336372280076</v>
      </c>
      <c r="CW32" s="24" cm="1">
        <f t="array" ref="CW32">SUMPRODUCT(CW$7:CW$8,TRANSPOSE('Investment Inc.'!$C24:$D24))</f>
        <v>9.1896003911400403E-2</v>
      </c>
      <c r="CX32" s="24" cm="1">
        <f t="array" ref="CX32">SUMPRODUCT(CX$7:CX$8,TRANSPOSE('Investment Inc.'!$C24:$D24))</f>
        <v>0.10229179051520051</v>
      </c>
      <c r="CY32" s="24" cm="1">
        <f t="array" ref="CY32">SUMPRODUCT(CY$7:CY$8,TRANSPOSE('Investment Inc.'!$C24:$D24))</f>
        <v>0.10922231491773393</v>
      </c>
      <c r="CZ32" s="24" cm="1">
        <f t="array" ref="CZ32">SUMPRODUCT(CZ$7:CZ$8,TRANSPOSE('Investment Inc.'!$C24:$D24))</f>
        <v>0.10229179051520051</v>
      </c>
      <c r="DA32" s="24" cm="1">
        <f t="array" ref="DA32">SUMPRODUCT(DA$7:DA$8,TRANSPOSE('Investment Inc.'!$C24:$D24))</f>
        <v>8.4965479508866987E-2</v>
      </c>
      <c r="DB32" s="24" cm="1">
        <f t="array" ref="DB32">SUMPRODUCT(DB$7:DB$8,TRANSPOSE('Investment Inc.'!$C24:$D24))</f>
        <v>0.10922231491773393</v>
      </c>
      <c r="DC32" s="24" cm="1">
        <f t="array" ref="DC32">SUMPRODUCT(DC$7:DC$8,TRANSPOSE('Investment Inc.'!$C24:$D24))</f>
        <v>9.1896003911400403E-2</v>
      </c>
      <c r="DD32" s="24" cm="1">
        <f t="array" ref="DD32">SUMPRODUCT(DD$7:DD$8,TRANSPOSE('Investment Inc.'!$C24:$D24))</f>
        <v>7.1104430703800153E-2</v>
      </c>
      <c r="DE32" s="24" cm="1">
        <f t="array" ref="DE32">SUMPRODUCT(DE$7:DE$8,TRANSPOSE('Investment Inc.'!$C24:$D24))</f>
        <v>8.4965479508866987E-2</v>
      </c>
      <c r="DF32" s="24" cm="1">
        <f t="array" ref="DF32">SUMPRODUCT(DF$7:DF$8,TRANSPOSE('Investment Inc.'!$C24:$D24))</f>
        <v>8.8430741710133681E-2</v>
      </c>
      <c r="DG32" s="24" cm="1">
        <f t="array" ref="DG32">SUMPRODUCT(DG$7:DG$8,TRANSPOSE('Investment Inc.'!$C24:$D24))</f>
        <v>0.12654862592406746</v>
      </c>
      <c r="DH32" s="24" cm="1">
        <f t="array" ref="DH32">SUMPRODUCT(DH$7:DH$8,TRANSPOSE('Investment Inc.'!$C24:$D24))</f>
        <v>0.10229179051520051</v>
      </c>
      <c r="DI32" s="24" cm="1">
        <f t="array" ref="DI32">SUMPRODUCT(DI$7:DI$8,TRANSPOSE('Investment Inc.'!$C24:$D24))</f>
        <v>9.5361266112667098E-2</v>
      </c>
      <c r="DJ32" s="24" cm="1">
        <f t="array" ref="DJ32">SUMPRODUCT(DJ$7:DJ$8,TRANSPOSE('Investment Inc.'!$C24:$D24))</f>
        <v>7.803495510633357E-2</v>
      </c>
      <c r="DK32" s="24" cm="1">
        <f t="array" ref="DK32">SUMPRODUCT(DK$7:DK$8,TRANSPOSE('Investment Inc.'!$C24:$D24))</f>
        <v>0.13001388812533418</v>
      </c>
      <c r="DL32" s="24" cm="1">
        <f t="array" ref="DL32">SUMPRODUCT(DL$7:DL$8,TRANSPOSE('Investment Inc.'!$C24:$D24))</f>
        <v>9.5361266112667098E-2</v>
      </c>
      <c r="DM32" s="24" cm="1">
        <f t="array" ref="DM32">SUMPRODUCT(DM$7:DM$8,TRANSPOSE('Investment Inc.'!$C24:$D24))</f>
        <v>0.10922231491773393</v>
      </c>
      <c r="DN32" s="24" cm="1">
        <f t="array" ref="DN32">SUMPRODUCT(DN$7:DN$8,TRANSPOSE('Investment Inc.'!$C24:$D24))</f>
        <v>7.4569692905066848E-2</v>
      </c>
      <c r="DO32" s="24" cm="1">
        <f t="array" ref="DO32">SUMPRODUCT(DO$7:DO$8,TRANSPOSE('Investment Inc.'!$C24:$D24))</f>
        <v>0.11961810152153406</v>
      </c>
      <c r="DP32" s="24" cm="1">
        <f t="array" ref="DP32">SUMPRODUCT(DP$7:DP$8,TRANSPOSE('Investment Inc.'!$C24:$D24))</f>
        <v>7.4569692905066848E-2</v>
      </c>
      <c r="DQ32" s="24" cm="1">
        <f t="array" ref="DQ32">SUMPRODUCT(DQ$7:DQ$8,TRANSPOSE('Investment Inc.'!$C24:$D24))</f>
        <v>0.11961810152153406</v>
      </c>
      <c r="DR32" s="24" cm="1">
        <f t="array" ref="DR32">SUMPRODUCT(DR$7:DR$8,TRANSPOSE('Investment Inc.'!$C24:$D24))</f>
        <v>6.7639168502533431E-2</v>
      </c>
      <c r="DS32" s="24" cm="1">
        <f t="array" ref="DS32">SUMPRODUCT(DS$7:DS$8,TRANSPOSE('Investment Inc.'!$C24:$D24))</f>
        <v>0.12308336372280076</v>
      </c>
      <c r="DT32" s="24" cm="1">
        <f t="array" ref="DT32">SUMPRODUCT(DT$7:DT$8,TRANSPOSE('Investment Inc.'!$C24:$D24))</f>
        <v>8.4965479508866987E-2</v>
      </c>
      <c r="DU32" s="24" cm="1">
        <f t="array" ref="DU32">SUMPRODUCT(DU$7:DU$8,TRANSPOSE('Investment Inc.'!$C24:$D24))</f>
        <v>9.882652831393382E-2</v>
      </c>
      <c r="DV32" s="24" cm="1">
        <f t="array" ref="DV32">SUMPRODUCT(DV$7:DV$8,TRANSPOSE('Investment Inc.'!$C24:$D24))</f>
        <v>7.1104430703800153E-2</v>
      </c>
      <c r="DW32" s="24" cm="1">
        <f t="array" ref="DW32">SUMPRODUCT(DW$7:DW$8,TRANSPOSE('Investment Inc.'!$C24:$D24))</f>
        <v>9.1896003911400403E-2</v>
      </c>
      <c r="DX32" s="24" cm="1">
        <f t="array" ref="DX32">SUMPRODUCT(DX$7:DX$8,TRANSPOSE('Investment Inc.'!$C24:$D24))</f>
        <v>0.10922231491773393</v>
      </c>
      <c r="DY32" s="24" cm="1">
        <f t="array" ref="DY32">SUMPRODUCT(DY$7:DY$8,TRANSPOSE('Investment Inc.'!$C24:$D24))</f>
        <v>9.882652831393382E-2</v>
      </c>
      <c r="DZ32" s="24" cm="1">
        <f t="array" ref="DZ32">SUMPRODUCT(DZ$7:DZ$8,TRANSPOSE('Investment Inc.'!$C24:$D24))</f>
        <v>6.4173906301266737E-2</v>
      </c>
      <c r="EA32" s="24" cm="1">
        <f t="array" ref="EA32">SUMPRODUCT(EA$7:EA$8,TRANSPOSE('Investment Inc.'!$C24:$D24))</f>
        <v>9.882652831393382E-2</v>
      </c>
      <c r="EB32" s="24" cm="1">
        <f t="array" ref="EB32">SUMPRODUCT(EB$7:EB$8,TRANSPOSE('Investment Inc.'!$C24:$D24))</f>
        <v>7.803495510633357E-2</v>
      </c>
      <c r="EC32" s="24" cm="1">
        <f t="array" ref="EC32">SUMPRODUCT(EC$7:EC$8,TRANSPOSE('Investment Inc.'!$C24:$D24))</f>
        <v>9.5361266112667098E-2</v>
      </c>
      <c r="ED32" s="24" cm="1">
        <f t="array" ref="ED32">SUMPRODUCT(ED$7:ED$8,TRANSPOSE('Investment Inc.'!$C24:$D24))</f>
        <v>9.882652831393382E-2</v>
      </c>
      <c r="EE32" s="24" cm="1">
        <f t="array" ref="EE32">SUMPRODUCT(EE$7:EE$8,TRANSPOSE('Investment Inc.'!$C24:$D24))</f>
        <v>9.1896003911400403E-2</v>
      </c>
      <c r="EF32" s="24" cm="1">
        <f t="array" ref="EF32">SUMPRODUCT(EF$7:EF$8,TRANSPOSE('Investment Inc.'!$C24:$D24))</f>
        <v>0.10229179051520051</v>
      </c>
      <c r="EG32" s="24" cm="1">
        <f t="array" ref="EG32">SUMPRODUCT(EG$7:EG$8,TRANSPOSE('Investment Inc.'!$C24:$D24))</f>
        <v>0.11615283932026735</v>
      </c>
      <c r="EH32" s="24" cm="1">
        <f t="array" ref="EH32">SUMPRODUCT(EH$7:EH$8,TRANSPOSE('Investment Inc.'!$C24:$D24))</f>
        <v>0.10922231491773393</v>
      </c>
      <c r="EI32" s="24" cm="1">
        <f t="array" ref="EI32">SUMPRODUCT(EI$7:EI$8,TRANSPOSE('Investment Inc.'!$C24:$D24))</f>
        <v>9.5361266112667098E-2</v>
      </c>
      <c r="EJ32" s="24" cm="1">
        <f t="array" ref="EJ32">SUMPRODUCT(EJ$7:EJ$8,TRANSPOSE('Investment Inc.'!$C24:$D24))</f>
        <v>0.10575705271646724</v>
      </c>
      <c r="EK32" s="24" cm="1">
        <f t="array" ref="EK32">SUMPRODUCT(EK$7:EK$8,TRANSPOSE('Investment Inc.'!$C24:$D24))</f>
        <v>8.4965479508866987E-2</v>
      </c>
      <c r="EL32" s="24" cm="1">
        <f t="array" ref="EL32">SUMPRODUCT(EL$7:EL$8,TRANSPOSE('Investment Inc.'!$C24:$D24))</f>
        <v>7.4569692905066848E-2</v>
      </c>
      <c r="EM32" s="24" cm="1">
        <f t="array" ref="EM32">SUMPRODUCT(EM$7:EM$8,TRANSPOSE('Investment Inc.'!$C24:$D24))</f>
        <v>6.7639168502533431E-2</v>
      </c>
      <c r="EN32" s="24" cm="1">
        <f t="array" ref="EN32">SUMPRODUCT(EN$7:EN$8,TRANSPOSE('Investment Inc.'!$C24:$D24))</f>
        <v>0.10229179051520051</v>
      </c>
      <c r="EO32" s="24" cm="1">
        <f t="array" ref="EO32">SUMPRODUCT(EO$7:EO$8,TRANSPOSE('Investment Inc.'!$C24:$D24))</f>
        <v>0.11615283932026735</v>
      </c>
      <c r="EP32" s="24" cm="1">
        <f t="array" ref="EP32">SUMPRODUCT(EP$7:EP$8,TRANSPOSE('Investment Inc.'!$C24:$D24))</f>
        <v>7.803495510633357E-2</v>
      </c>
      <c r="EQ32" s="24" cm="1">
        <f t="array" ref="EQ32">SUMPRODUCT(EQ$7:EQ$8,TRANSPOSE('Investment Inc.'!$C24:$D24))</f>
        <v>8.4965479508866987E-2</v>
      </c>
      <c r="ER32" s="24" cm="1">
        <f t="array" ref="ER32">SUMPRODUCT(ER$7:ER$8,TRANSPOSE('Investment Inc.'!$C24:$D24))</f>
        <v>0.10575705271646724</v>
      </c>
      <c r="ES32" s="24" cm="1">
        <f t="array" ref="ES32">SUMPRODUCT(ES$7:ES$8,TRANSPOSE('Investment Inc.'!$C24:$D24))</f>
        <v>8.4965479508866987E-2</v>
      </c>
      <c r="ET32" s="24" cm="1">
        <f t="array" ref="ET32">SUMPRODUCT(ET$7:ET$8,TRANSPOSE('Investment Inc.'!$C24:$D24))</f>
        <v>6.4173906301266737E-2</v>
      </c>
      <c r="EU32" s="24" cm="1">
        <f t="array" ref="EU32">SUMPRODUCT(EU$7:EU$8,TRANSPOSE('Investment Inc.'!$C24:$D24))</f>
        <v>6.4173906301266737E-2</v>
      </c>
      <c r="EV32" s="24" cm="1">
        <f t="array" ref="EV32">SUMPRODUCT(EV$7:EV$8,TRANSPOSE('Investment Inc.'!$C24:$D24))</f>
        <v>9.882652831393382E-2</v>
      </c>
      <c r="EW32" s="24" cm="1">
        <f t="array" ref="EW32">SUMPRODUCT(EW$7:EW$8,TRANSPOSE('Investment Inc.'!$C24:$D24))</f>
        <v>7.4569692905066848E-2</v>
      </c>
      <c r="EX32" s="24" cm="1">
        <f t="array" ref="EX32">SUMPRODUCT(EX$7:EX$8,TRANSPOSE('Investment Inc.'!$C24:$D24))</f>
        <v>9.1896003911400403E-2</v>
      </c>
      <c r="EY32" s="24" cm="1">
        <f t="array" ref="EY32">SUMPRODUCT(EY$7:EY$8,TRANSPOSE('Investment Inc.'!$C24:$D24))</f>
        <v>0.11268757711900064</v>
      </c>
      <c r="EZ32" s="24" cm="1">
        <f t="array" ref="EZ32">SUMPRODUCT(EZ$7:EZ$8,TRANSPOSE('Investment Inc.'!$C24:$D24))</f>
        <v>9.882652831393382E-2</v>
      </c>
      <c r="FA32" s="24" cm="1">
        <f t="array" ref="FA32">SUMPRODUCT(FA$7:FA$8,TRANSPOSE('Investment Inc.'!$C24:$D24))</f>
        <v>0.10575705271646724</v>
      </c>
      <c r="FB32" s="24" cm="1">
        <f t="array" ref="FB32">SUMPRODUCT(FB$7:FB$8,TRANSPOSE('Investment Inc.'!$C24:$D24))</f>
        <v>8.8430741710133681E-2</v>
      </c>
      <c r="FC32" s="24" cm="1">
        <f t="array" ref="FC32">SUMPRODUCT(FC$7:FC$8,TRANSPOSE('Investment Inc.'!$C24:$D24))</f>
        <v>7.803495510633357E-2</v>
      </c>
      <c r="FD32" s="24" cm="1">
        <f t="array" ref="FD32">SUMPRODUCT(FD$7:FD$8,TRANSPOSE('Investment Inc.'!$C24:$D24))</f>
        <v>8.1500217307600265E-2</v>
      </c>
      <c r="FE32" s="24" cm="1">
        <f t="array" ref="FE32">SUMPRODUCT(FE$7:FE$8,TRANSPOSE('Investment Inc.'!$C24:$D24))</f>
        <v>8.8430741710133681E-2</v>
      </c>
      <c r="FF32" s="24" cm="1">
        <f t="array" ref="FF32">SUMPRODUCT(FF$7:FF$8,TRANSPOSE('Investment Inc.'!$C24:$D24))</f>
        <v>0.10922231491773393</v>
      </c>
      <c r="FG32" s="24" cm="1">
        <f t="array" ref="FG32">SUMPRODUCT(FG$7:FG$8,TRANSPOSE('Investment Inc.'!$C24:$D24))</f>
        <v>7.1104430703800153E-2</v>
      </c>
      <c r="FH32" s="24" cm="1">
        <f t="array" ref="FH32">SUMPRODUCT(FH$7:FH$8,TRANSPOSE('Investment Inc.'!$C24:$D24))</f>
        <v>8.8430741710133681E-2</v>
      </c>
      <c r="FI32" s="24" cm="1">
        <f t="array" ref="FI32">SUMPRODUCT(FI$7:FI$8,TRANSPOSE('Investment Inc.'!$C24:$D24))</f>
        <v>8.4965479508866987E-2</v>
      </c>
      <c r="FJ32" s="24" cm="1">
        <f t="array" ref="FJ32">SUMPRODUCT(FJ$7:FJ$8,TRANSPOSE('Investment Inc.'!$C24:$D24))</f>
        <v>8.4965479508866987E-2</v>
      </c>
      <c r="FK32" s="24" cm="1">
        <f t="array" ref="FK32">SUMPRODUCT(FK$7:FK$8,TRANSPOSE('Investment Inc.'!$C24:$D24))</f>
        <v>7.803495510633357E-2</v>
      </c>
      <c r="FL32" s="24" cm="1">
        <f t="array" ref="FL32">SUMPRODUCT(FL$7:FL$8,TRANSPOSE('Investment Inc.'!$C24:$D24))</f>
        <v>9.1896003911400403E-2</v>
      </c>
      <c r="FM32" s="24" cm="1">
        <f t="array" ref="FM32">SUMPRODUCT(FM$7:FM$8,TRANSPOSE('Investment Inc.'!$C24:$D24))</f>
        <v>9.5361266112667098E-2</v>
      </c>
      <c r="FN32" s="24" cm="1">
        <f t="array" ref="FN32">SUMPRODUCT(FN$7:FN$8,TRANSPOSE('Investment Inc.'!$C24:$D24))</f>
        <v>7.803495510633357E-2</v>
      </c>
      <c r="FO32" s="24" cm="1">
        <f t="array" ref="FO32">SUMPRODUCT(FO$7:FO$8,TRANSPOSE('Investment Inc.'!$C24:$D24))</f>
        <v>0.11961810152153406</v>
      </c>
      <c r="FP32" s="24" cm="1">
        <f t="array" ref="FP32">SUMPRODUCT(FP$7:FP$8,TRANSPOSE('Investment Inc.'!$C24:$D24))</f>
        <v>8.1500217307600265E-2</v>
      </c>
      <c r="FQ32" s="24" cm="1">
        <f t="array" ref="FQ32">SUMPRODUCT(FQ$7:FQ$8,TRANSPOSE('Investment Inc.'!$C24:$D24))</f>
        <v>6.7639168502533431E-2</v>
      </c>
      <c r="FR32" s="24" cm="1">
        <f t="array" ref="FR32">SUMPRODUCT(FR$7:FR$8,TRANSPOSE('Investment Inc.'!$C24:$D24))</f>
        <v>7.803495510633357E-2</v>
      </c>
      <c r="FS32" s="24" cm="1">
        <f t="array" ref="FS32">SUMPRODUCT(FS$7:FS$8,TRANSPOSE('Investment Inc.'!$C24:$D24))</f>
        <v>0.12654862592406746</v>
      </c>
      <c r="FT32" s="24" cm="1">
        <f t="array" ref="FT32">SUMPRODUCT(FT$7:FT$8,TRANSPOSE('Investment Inc.'!$C24:$D24))</f>
        <v>7.803495510633357E-2</v>
      </c>
      <c r="FU32" s="24" cm="1">
        <f t="array" ref="FU32">SUMPRODUCT(FU$7:FU$8,TRANSPOSE('Investment Inc.'!$C24:$D24))</f>
        <v>8.8430741710133681E-2</v>
      </c>
      <c r="FV32" s="24" cm="1">
        <f t="array" ref="FV32">SUMPRODUCT(FV$7:FV$8,TRANSPOSE('Investment Inc.'!$C24:$D24))</f>
        <v>0.12654862592406746</v>
      </c>
      <c r="FW32" s="24" cm="1">
        <f t="array" ref="FW32">SUMPRODUCT(FW$7:FW$8,TRANSPOSE('Investment Inc.'!$C24:$D24))</f>
        <v>7.1104430703800153E-2</v>
      </c>
      <c r="FX32" s="24" cm="1">
        <f t="array" ref="FX32">SUMPRODUCT(FX$7:FX$8,TRANSPOSE('Investment Inc.'!$C24:$D24))</f>
        <v>0.10922231491773393</v>
      </c>
      <c r="FY32" s="24" cm="1">
        <f t="array" ref="FY32">SUMPRODUCT(FY$7:FY$8,TRANSPOSE('Investment Inc.'!$C24:$D24))</f>
        <v>6.4173906301266737E-2</v>
      </c>
      <c r="FZ32" s="24" cm="1">
        <f t="array" ref="FZ32">SUMPRODUCT(FZ$7:FZ$8,TRANSPOSE('Investment Inc.'!$C24:$D24))</f>
        <v>7.803495510633357E-2</v>
      </c>
      <c r="GA32" s="24" cm="1">
        <f t="array" ref="GA32">SUMPRODUCT(GA$7:GA$8,TRANSPOSE('Investment Inc.'!$C24:$D24))</f>
        <v>9.1896003911400403E-2</v>
      </c>
      <c r="GB32" s="24" cm="1">
        <f t="array" ref="GB32">SUMPRODUCT(GB$7:GB$8,TRANSPOSE('Investment Inc.'!$C24:$D24))</f>
        <v>6.7639168502533431E-2</v>
      </c>
      <c r="GC32" s="24" cm="1">
        <f t="array" ref="GC32">SUMPRODUCT(GC$7:GC$8,TRANSPOSE('Investment Inc.'!$C24:$D24))</f>
        <v>9.882652831393382E-2</v>
      </c>
      <c r="GD32" s="24" cm="1">
        <f t="array" ref="GD32">SUMPRODUCT(GD$7:GD$8,TRANSPOSE('Investment Inc.'!$C24:$D24))</f>
        <v>0.11268757711900064</v>
      </c>
      <c r="GE32" s="24" cm="1">
        <f t="array" ref="GE32">SUMPRODUCT(GE$7:GE$8,TRANSPOSE('Investment Inc.'!$C24:$D24))</f>
        <v>0.13001388812533418</v>
      </c>
      <c r="GF32" s="24" cm="1">
        <f t="array" ref="GF32">SUMPRODUCT(GF$7:GF$8,TRANSPOSE('Investment Inc.'!$C24:$D24))</f>
        <v>6.4173906301266737E-2</v>
      </c>
      <c r="GG32" s="24" cm="1">
        <f t="array" ref="GG32">SUMPRODUCT(GG$7:GG$8,TRANSPOSE('Investment Inc.'!$C24:$D24))</f>
        <v>0.11268757711900064</v>
      </c>
      <c r="GH32" s="24" cm="1">
        <f t="array" ref="GH32">SUMPRODUCT(GH$7:GH$8,TRANSPOSE('Investment Inc.'!$C24:$D24))</f>
        <v>9.5361266112667098E-2</v>
      </c>
      <c r="GI32" s="24" cm="1">
        <f t="array" ref="GI32">SUMPRODUCT(GI$7:GI$8,TRANSPOSE('Investment Inc.'!$C24:$D24))</f>
        <v>7.803495510633357E-2</v>
      </c>
      <c r="GJ32" s="24" cm="1">
        <f t="array" ref="GJ32">SUMPRODUCT(GJ$7:GJ$8,TRANSPOSE('Investment Inc.'!$C24:$D24))</f>
        <v>0.10229179051520051</v>
      </c>
      <c r="GK32" s="24" cm="1">
        <f t="array" ref="GK32">SUMPRODUCT(GK$7:GK$8,TRANSPOSE('Investment Inc.'!$C24:$D24))</f>
        <v>0.11961810152153406</v>
      </c>
      <c r="GL32" s="24" cm="1">
        <f t="array" ref="GL32">SUMPRODUCT(GL$7:GL$8,TRANSPOSE('Investment Inc.'!$C24:$D24))</f>
        <v>6.7639168502533431E-2</v>
      </c>
      <c r="GM32" s="24" cm="1">
        <f t="array" ref="GM32">SUMPRODUCT(GM$7:GM$8,TRANSPOSE('Investment Inc.'!$C24:$D24))</f>
        <v>7.1104430703800153E-2</v>
      </c>
      <c r="GN32" s="24" cm="1">
        <f t="array" ref="GN32">SUMPRODUCT(GN$7:GN$8,TRANSPOSE('Investment Inc.'!$C24:$D24))</f>
        <v>7.4569692905066848E-2</v>
      </c>
      <c r="GO32" s="24" cm="1">
        <f t="array" ref="GO32">SUMPRODUCT(GO$7:GO$8,TRANSPOSE('Investment Inc.'!$C24:$D24))</f>
        <v>6.4173906301266737E-2</v>
      </c>
      <c r="GP32" s="24" cm="1">
        <f t="array" ref="GP32">SUMPRODUCT(GP$7:GP$8,TRANSPOSE('Investment Inc.'!$C24:$D24))</f>
        <v>0.10575705271646724</v>
      </c>
      <c r="GQ32" s="24" cm="1">
        <f t="array" ref="GQ32">SUMPRODUCT(GQ$7:GQ$8,TRANSPOSE('Investment Inc.'!$C24:$D24))</f>
        <v>0.11268757711900064</v>
      </c>
      <c r="GR32" s="24" cm="1">
        <f t="array" ref="GR32">SUMPRODUCT(GR$7:GR$8,TRANSPOSE('Investment Inc.'!$C24:$D24))</f>
        <v>9.5361266112667098E-2</v>
      </c>
      <c r="GS32" s="24" cm="1">
        <f t="array" ref="GS32">SUMPRODUCT(GS$7:GS$8,TRANSPOSE('Investment Inc.'!$C24:$D24))</f>
        <v>7.4569692905066848E-2</v>
      </c>
      <c r="GT32" s="24" cm="1">
        <f t="array" ref="GT32">SUMPRODUCT(GT$7:GT$8,TRANSPOSE('Investment Inc.'!$C24:$D24))</f>
        <v>8.4965479508866987E-2</v>
      </c>
      <c r="GU32" s="24" cm="1">
        <f t="array" ref="GU32">SUMPRODUCT(GU$7:GU$8,TRANSPOSE('Investment Inc.'!$C24:$D24))</f>
        <v>6.4173906301266737E-2</v>
      </c>
      <c r="GV32" s="24" cm="1">
        <f t="array" ref="GV32">SUMPRODUCT(GV$7:GV$8,TRANSPOSE('Investment Inc.'!$C24:$D24))</f>
        <v>7.4569692905066848E-2</v>
      </c>
      <c r="GW32" s="24" cm="1">
        <f t="array" ref="GW32">SUMPRODUCT(GW$7:GW$8,TRANSPOSE('Investment Inc.'!$C24:$D24))</f>
        <v>0.13001388812533418</v>
      </c>
      <c r="GX32" s="24" cm="1">
        <f t="array" ref="GX32">SUMPRODUCT(GX$7:GX$8,TRANSPOSE('Investment Inc.'!$C24:$D24))</f>
        <v>7.1104430703800153E-2</v>
      </c>
      <c r="GY32" s="24" cm="1">
        <f t="array" ref="GY32">SUMPRODUCT(GY$7:GY$8,TRANSPOSE('Investment Inc.'!$C24:$D24))</f>
        <v>7.4569692905066848E-2</v>
      </c>
      <c r="GZ32" s="24" cm="1">
        <f t="array" ref="GZ32">SUMPRODUCT(GZ$7:GZ$8,TRANSPOSE('Investment Inc.'!$C24:$D24))</f>
        <v>7.4569692905066848E-2</v>
      </c>
      <c r="HA32" s="24" cm="1">
        <f t="array" ref="HA32">SUMPRODUCT(HA$7:HA$8,TRANSPOSE('Investment Inc.'!$C24:$D24))</f>
        <v>0.10575705271646724</v>
      </c>
      <c r="HB32" s="24" cm="1">
        <f t="array" ref="HB32">SUMPRODUCT(HB$7:HB$8,TRANSPOSE('Investment Inc.'!$C24:$D24))</f>
        <v>0.10575705271646724</v>
      </c>
      <c r="HC32" s="24" cm="1">
        <f t="array" ref="HC32">SUMPRODUCT(HC$7:HC$8,TRANSPOSE('Investment Inc.'!$C24:$D24))</f>
        <v>0.11268757711900064</v>
      </c>
      <c r="HD32" s="24" cm="1">
        <f t="array" ref="HD32">SUMPRODUCT(HD$7:HD$8,TRANSPOSE('Investment Inc.'!$C24:$D24))</f>
        <v>0.10229179051520051</v>
      </c>
      <c r="HE32" s="24" cm="1">
        <f t="array" ref="HE32">SUMPRODUCT(HE$7:HE$8,TRANSPOSE('Investment Inc.'!$C24:$D24))</f>
        <v>7.1104430703800153E-2</v>
      </c>
      <c r="HF32" s="24" cm="1">
        <f t="array" ref="HF32">SUMPRODUCT(HF$7:HF$8,TRANSPOSE('Investment Inc.'!$C24:$D24))</f>
        <v>8.8430741710133681E-2</v>
      </c>
      <c r="HG32" s="24" cm="1">
        <f t="array" ref="HG32">SUMPRODUCT(HG$7:HG$8,TRANSPOSE('Investment Inc.'!$C24:$D24))</f>
        <v>6.0708644100000021E-2</v>
      </c>
      <c r="HH32" s="24" cm="1">
        <f t="array" ref="HH32">SUMPRODUCT(HH$7:HH$8,TRANSPOSE('Investment Inc.'!$C24:$D24))</f>
        <v>9.5361266112667098E-2</v>
      </c>
      <c r="HI32" s="24" cm="1">
        <f t="array" ref="HI32">SUMPRODUCT(HI$7:HI$8,TRANSPOSE('Investment Inc.'!$C24:$D24))</f>
        <v>8.4965479508866987E-2</v>
      </c>
      <c r="HJ32" s="24" cm="1">
        <f t="array" ref="HJ32">SUMPRODUCT(HJ$7:HJ$8,TRANSPOSE('Investment Inc.'!$C24:$D24))</f>
        <v>7.4569692905066848E-2</v>
      </c>
      <c r="HK32" s="24" cm="1">
        <f t="array" ref="HK32">SUMPRODUCT(HK$7:HK$8,TRANSPOSE('Investment Inc.'!$C24:$D24))</f>
        <v>6.7639168502533431E-2</v>
      </c>
      <c r="HL32" s="24" cm="1">
        <f t="array" ref="HL32">SUMPRODUCT(HL$7:HL$8,TRANSPOSE('Investment Inc.'!$C24:$D24))</f>
        <v>8.8430741710133681E-2</v>
      </c>
      <c r="HM32" s="24" cm="1">
        <f t="array" ref="HM32">SUMPRODUCT(HM$7:HM$8,TRANSPOSE('Investment Inc.'!$C24:$D24))</f>
        <v>0.10922231491773393</v>
      </c>
      <c r="HN32" s="24" cm="1">
        <f t="array" ref="HN32">SUMPRODUCT(HN$7:HN$8,TRANSPOSE('Investment Inc.'!$C24:$D24))</f>
        <v>0.12654862592406746</v>
      </c>
      <c r="HO32" s="24" cm="1">
        <f t="array" ref="HO32">SUMPRODUCT(HO$7:HO$8,TRANSPOSE('Investment Inc.'!$C24:$D24))</f>
        <v>8.8430741710133681E-2</v>
      </c>
      <c r="HP32" s="24" cm="1">
        <f t="array" ref="HP32">SUMPRODUCT(HP$7:HP$8,TRANSPOSE('Investment Inc.'!$C24:$D24))</f>
        <v>9.5361266112667098E-2</v>
      </c>
      <c r="HQ32" s="24" cm="1">
        <f t="array" ref="HQ32">SUMPRODUCT(HQ$7:HQ$8,TRANSPOSE('Investment Inc.'!$C24:$D24))</f>
        <v>6.4173906301266737E-2</v>
      </c>
      <c r="HR32" s="24" cm="1">
        <f t="array" ref="HR32">SUMPRODUCT(HR$7:HR$8,TRANSPOSE('Investment Inc.'!$C24:$D24))</f>
        <v>0.10229179051520051</v>
      </c>
      <c r="HS32" s="24" cm="1">
        <f t="array" ref="HS32">SUMPRODUCT(HS$7:HS$8,TRANSPOSE('Investment Inc.'!$C24:$D24))</f>
        <v>0.11961810152153406</v>
      </c>
      <c r="HT32" s="24" cm="1">
        <f t="array" ref="HT32">SUMPRODUCT(HT$7:HT$8,TRANSPOSE('Investment Inc.'!$C24:$D24))</f>
        <v>0.10575705271646724</v>
      </c>
      <c r="HU32" s="24" cm="1">
        <f t="array" ref="HU32">SUMPRODUCT(HU$7:HU$8,TRANSPOSE('Investment Inc.'!$C24:$D24))</f>
        <v>8.1500217307600265E-2</v>
      </c>
      <c r="HV32" s="24" cm="1">
        <f t="array" ref="HV32">SUMPRODUCT(HV$7:HV$8,TRANSPOSE('Investment Inc.'!$C24:$D24))</f>
        <v>0.10922231491773393</v>
      </c>
      <c r="HW32" s="24" cm="1">
        <f t="array" ref="HW32">SUMPRODUCT(HW$7:HW$8,TRANSPOSE('Investment Inc.'!$C24:$D24))</f>
        <v>6.0708644100000021E-2</v>
      </c>
      <c r="HX32" s="24" cm="1">
        <f t="array" ref="HX32">SUMPRODUCT(HX$7:HX$8,TRANSPOSE('Investment Inc.'!$C24:$D24))</f>
        <v>6.7639168502533431E-2</v>
      </c>
      <c r="HY32" s="24" cm="1">
        <f t="array" ref="HY32">SUMPRODUCT(HY$7:HY$8,TRANSPOSE('Investment Inc.'!$C24:$D24))</f>
        <v>8.4965479508866987E-2</v>
      </c>
      <c r="HZ32" s="24" cm="1">
        <f t="array" ref="HZ32">SUMPRODUCT(HZ$7:HZ$8,TRANSPOSE('Investment Inc.'!$C24:$D24))</f>
        <v>0.10575705271646724</v>
      </c>
      <c r="IA32" s="24" cm="1">
        <f t="array" ref="IA32">SUMPRODUCT(IA$7:IA$8,TRANSPOSE('Investment Inc.'!$C24:$D24))</f>
        <v>9.5361266112667098E-2</v>
      </c>
      <c r="IB32" s="24" cm="1">
        <f t="array" ref="IB32">SUMPRODUCT(IB$7:IB$8,TRANSPOSE('Investment Inc.'!$C24:$D24))</f>
        <v>8.8430741710133681E-2</v>
      </c>
      <c r="IC32" s="24" cm="1">
        <f t="array" ref="IC32">SUMPRODUCT(IC$7:IC$8,TRANSPOSE('Investment Inc.'!$C24:$D24))</f>
        <v>7.803495510633357E-2</v>
      </c>
      <c r="ID32" s="24" cm="1">
        <f t="array" ref="ID32">SUMPRODUCT(ID$7:ID$8,TRANSPOSE('Investment Inc.'!$C24:$D24))</f>
        <v>9.882652831393382E-2</v>
      </c>
      <c r="IE32" s="24" cm="1">
        <f t="array" ref="IE32">SUMPRODUCT(IE$7:IE$8,TRANSPOSE('Investment Inc.'!$C24:$D24))</f>
        <v>9.5361266112667098E-2</v>
      </c>
      <c r="IF32" s="24" cm="1">
        <f t="array" ref="IF32">SUMPRODUCT(IF$7:IF$8,TRANSPOSE('Investment Inc.'!$C24:$D24))</f>
        <v>6.0708644100000021E-2</v>
      </c>
      <c r="IG32" s="24" cm="1">
        <f t="array" ref="IG32">SUMPRODUCT(IG$7:IG$8,TRANSPOSE('Investment Inc.'!$C24:$D24))</f>
        <v>0.12308336372280076</v>
      </c>
      <c r="IH32" s="24" cm="1">
        <f t="array" ref="IH32">SUMPRODUCT(IH$7:IH$8,TRANSPOSE('Investment Inc.'!$C24:$D24))</f>
        <v>6.0708644100000021E-2</v>
      </c>
      <c r="II32" s="24" cm="1">
        <f t="array" ref="II32">SUMPRODUCT(II$7:II$8,TRANSPOSE('Investment Inc.'!$C24:$D24))</f>
        <v>0.10575705271646724</v>
      </c>
      <c r="IJ32" s="24" cm="1">
        <f t="array" ref="IJ32">SUMPRODUCT(IJ$7:IJ$8,TRANSPOSE('Investment Inc.'!$C24:$D24))</f>
        <v>9.5361266112667098E-2</v>
      </c>
      <c r="IK32" s="24" cm="1">
        <f t="array" ref="IK32">SUMPRODUCT(IK$7:IK$8,TRANSPOSE('Investment Inc.'!$C24:$D24))</f>
        <v>7.1104430703800153E-2</v>
      </c>
      <c r="IL32" s="24" cm="1">
        <f t="array" ref="IL32">SUMPRODUCT(IL$7:IL$8,TRANSPOSE('Investment Inc.'!$C24:$D24))</f>
        <v>0.12654862592406746</v>
      </c>
      <c r="IM32" s="24" cm="1">
        <f t="array" ref="IM32">SUMPRODUCT(IM$7:IM$8,TRANSPOSE('Investment Inc.'!$C24:$D24))</f>
        <v>0.11268757711900064</v>
      </c>
      <c r="IN32" s="24" cm="1">
        <f t="array" ref="IN32">SUMPRODUCT(IN$7:IN$8,TRANSPOSE('Investment Inc.'!$C24:$D24))</f>
        <v>0.11961810152153406</v>
      </c>
      <c r="IO32" s="24" cm="1">
        <f t="array" ref="IO32">SUMPRODUCT(IO$7:IO$8,TRANSPOSE('Investment Inc.'!$C24:$D24))</f>
        <v>0.10922231491773393</v>
      </c>
      <c r="IP32" s="24" cm="1">
        <f t="array" ref="IP32">SUMPRODUCT(IP$7:IP$8,TRANSPOSE('Investment Inc.'!$C24:$D24))</f>
        <v>9.5361266112667098E-2</v>
      </c>
      <c r="IQ32" s="24" cm="1">
        <f t="array" ref="IQ32">SUMPRODUCT(IQ$7:IQ$8,TRANSPOSE('Investment Inc.'!$C24:$D24))</f>
        <v>0.11615283932026735</v>
      </c>
      <c r="IR32" s="24" cm="1">
        <f t="array" ref="IR32">SUMPRODUCT(IR$7:IR$8,TRANSPOSE('Investment Inc.'!$C24:$D24))</f>
        <v>9.882652831393382E-2</v>
      </c>
    </row>
    <row r="33" spans="2:252" ht="15" customHeight="1" x14ac:dyDescent="0.35">
      <c r="B33" s="13">
        <f t="shared" si="0"/>
        <v>2032</v>
      </c>
      <c r="C33" s="24" cm="1">
        <f t="array" ref="C33">SUMPRODUCT(C$7:C$8,TRANSPOSE('Investment Inc.'!$C25:$D25))</f>
        <v>6.4287290294976776E-2</v>
      </c>
      <c r="D33" s="24" cm="1">
        <f t="array" ref="D33">SUMPRODUCT(D$7:D$8,TRANSPOSE('Investment Inc.'!$C25:$D25))</f>
        <v>0.10558009011234898</v>
      </c>
      <c r="E33" s="24" cm="1">
        <f t="array" ref="E33">SUMPRODUCT(E$7:E$8,TRANSPOSE('Investment Inc.'!$C25:$D25))</f>
        <v>8.3056744757418685E-2</v>
      </c>
      <c r="F33" s="24" cm="1">
        <f t="array" ref="F33">SUMPRODUCT(F$7:F$8,TRANSPOSE('Investment Inc.'!$C25:$D25))</f>
        <v>0.1205956536823025</v>
      </c>
      <c r="G33" s="24" cm="1">
        <f t="array" ref="G33">SUMPRODUCT(G$7:G$8,TRANSPOSE('Investment Inc.'!$C25:$D25))</f>
        <v>7.1795072079953545E-2</v>
      </c>
      <c r="H33" s="24" cm="1">
        <f t="array" ref="H33">SUMPRODUCT(H$7:H$8,TRANSPOSE('Investment Inc.'!$C25:$D25))</f>
        <v>0.10182619921986059</v>
      </c>
      <c r="I33" s="24" cm="1">
        <f t="array" ref="I33">SUMPRODUCT(I$7:I$8,TRANSPOSE('Investment Inc.'!$C25:$D25))</f>
        <v>5.6779508510000014E-2</v>
      </c>
      <c r="J33" s="24" cm="1">
        <f t="array" ref="J33">SUMPRODUCT(J$7:J$8,TRANSPOSE('Investment Inc.'!$C25:$D25))</f>
        <v>9.4318417434883839E-2</v>
      </c>
      <c r="K33" s="24" cm="1">
        <f t="array" ref="K33">SUMPRODUCT(K$7:K$8,TRANSPOSE('Investment Inc.'!$C25:$D25))</f>
        <v>6.8041181187465161E-2</v>
      </c>
      <c r="L33" s="24" cm="1">
        <f t="array" ref="L33">SUMPRODUCT(L$7:L$8,TRANSPOSE('Investment Inc.'!$C25:$D25))</f>
        <v>9.0564526542395454E-2</v>
      </c>
      <c r="M33" s="24" cm="1">
        <f t="array" ref="M33">SUMPRODUCT(M$7:M$8,TRANSPOSE('Investment Inc.'!$C25:$D25))</f>
        <v>0.12810343546727926</v>
      </c>
      <c r="N33" s="24" cm="1">
        <f t="array" ref="N33">SUMPRODUCT(N$7:N$8,TRANSPOSE('Investment Inc.'!$C25:$D25))</f>
        <v>0.11684176278981413</v>
      </c>
      <c r="O33" s="24" cm="1">
        <f t="array" ref="O33">SUMPRODUCT(O$7:O$8,TRANSPOSE('Investment Inc.'!$C25:$D25))</f>
        <v>6.0533399402488391E-2</v>
      </c>
      <c r="P33" s="24" cm="1">
        <f t="array" ref="P33">SUMPRODUCT(P$7:P$8,TRANSPOSE('Investment Inc.'!$C25:$D25))</f>
        <v>0.10182619921986059</v>
      </c>
      <c r="Q33" s="24" cm="1">
        <f t="array" ref="Q33">SUMPRODUCT(Q$7:Q$8,TRANSPOSE('Investment Inc.'!$C25:$D25))</f>
        <v>9.8072308327372223E-2</v>
      </c>
      <c r="R33" s="24" cm="1">
        <f t="array" ref="R33">SUMPRODUCT(R$7:R$8,TRANSPOSE('Investment Inc.'!$C25:$D25))</f>
        <v>0.10933398100483736</v>
      </c>
      <c r="S33" s="24" cm="1">
        <f t="array" ref="S33">SUMPRODUCT(S$7:S$8,TRANSPOSE('Investment Inc.'!$C25:$D25))</f>
        <v>7.9302853864930301E-2</v>
      </c>
      <c r="T33" s="24" cm="1">
        <f t="array" ref="T33">SUMPRODUCT(T$7:T$8,TRANSPOSE('Investment Inc.'!$C25:$D25))</f>
        <v>0.10933398100483736</v>
      </c>
      <c r="U33" s="24" cm="1">
        <f t="array" ref="U33">SUMPRODUCT(U$7:U$8,TRANSPOSE('Investment Inc.'!$C25:$D25))</f>
        <v>0.11684176278981413</v>
      </c>
      <c r="V33" s="24" cm="1">
        <f t="array" ref="V33">SUMPRODUCT(V$7:V$8,TRANSPOSE('Investment Inc.'!$C25:$D25))</f>
        <v>6.0533399402488391E-2</v>
      </c>
      <c r="W33" s="24" cm="1">
        <f t="array" ref="W33">SUMPRODUCT(W$7:W$8,TRANSPOSE('Investment Inc.'!$C25:$D25))</f>
        <v>0.10933398100483736</v>
      </c>
      <c r="X33" s="24" cm="1">
        <f t="array" ref="X33">SUMPRODUCT(X$7:X$8,TRANSPOSE('Investment Inc.'!$C25:$D25))</f>
        <v>0.10182619921986059</v>
      </c>
      <c r="Y33" s="24" cm="1">
        <f t="array" ref="Y33">SUMPRODUCT(Y$7:Y$8,TRANSPOSE('Investment Inc.'!$C25:$D25))</f>
        <v>7.554896297244193E-2</v>
      </c>
      <c r="Z33" s="24" cm="1">
        <f t="array" ref="Z33">SUMPRODUCT(Z$7:Z$8,TRANSPOSE('Investment Inc.'!$C25:$D25))</f>
        <v>6.8041181187465161E-2</v>
      </c>
      <c r="AA33" s="24" cm="1">
        <f t="array" ref="AA33">SUMPRODUCT(AA$7:AA$8,TRANSPOSE('Investment Inc.'!$C25:$D25))</f>
        <v>0.10558009011234898</v>
      </c>
      <c r="AB33" s="24" cm="1">
        <f t="array" ref="AB33">SUMPRODUCT(AB$7:AB$8,TRANSPOSE('Investment Inc.'!$C25:$D25))</f>
        <v>9.8072308327372223E-2</v>
      </c>
      <c r="AC33" s="24" cm="1">
        <f t="array" ref="AC33">SUMPRODUCT(AC$7:AC$8,TRANSPOSE('Investment Inc.'!$C25:$D25))</f>
        <v>9.4318417434883839E-2</v>
      </c>
      <c r="AD33" s="24" cm="1">
        <f t="array" ref="AD33">SUMPRODUCT(AD$7:AD$8,TRANSPOSE('Investment Inc.'!$C25:$D25))</f>
        <v>9.0564526542395454E-2</v>
      </c>
      <c r="AE33" s="24" cm="1">
        <f t="array" ref="AE33">SUMPRODUCT(AE$7:AE$8,TRANSPOSE('Investment Inc.'!$C25:$D25))</f>
        <v>9.0564526542395454E-2</v>
      </c>
      <c r="AF33" s="24" cm="1">
        <f t="array" ref="AF33">SUMPRODUCT(AF$7:AF$8,TRANSPOSE('Investment Inc.'!$C25:$D25))</f>
        <v>0.10182619921986059</v>
      </c>
      <c r="AG33" s="24" cm="1">
        <f t="array" ref="AG33">SUMPRODUCT(AG$7:AG$8,TRANSPOSE('Investment Inc.'!$C25:$D25))</f>
        <v>9.8072308327372223E-2</v>
      </c>
      <c r="AH33" s="24" cm="1">
        <f t="array" ref="AH33">SUMPRODUCT(AH$7:AH$8,TRANSPOSE('Investment Inc.'!$C25:$D25))</f>
        <v>7.9302853864930301E-2</v>
      </c>
      <c r="AI33" s="24" cm="1">
        <f t="array" ref="AI33">SUMPRODUCT(AI$7:AI$8,TRANSPOSE('Investment Inc.'!$C25:$D25))</f>
        <v>0.10933398100483736</v>
      </c>
      <c r="AJ33" s="24" cm="1">
        <f t="array" ref="AJ33">SUMPRODUCT(AJ$7:AJ$8,TRANSPOSE('Investment Inc.'!$C25:$D25))</f>
        <v>0.1205956536823025</v>
      </c>
      <c r="AK33" s="24" cm="1">
        <f t="array" ref="AK33">SUMPRODUCT(AK$7:AK$8,TRANSPOSE('Investment Inc.'!$C25:$D25))</f>
        <v>7.554896297244193E-2</v>
      </c>
      <c r="AL33" s="24" cm="1">
        <f t="array" ref="AL33">SUMPRODUCT(AL$7:AL$8,TRANSPOSE('Investment Inc.'!$C25:$D25))</f>
        <v>7.1795072079953545E-2</v>
      </c>
      <c r="AM33" s="24" cm="1">
        <f t="array" ref="AM33">SUMPRODUCT(AM$7:AM$8,TRANSPOSE('Investment Inc.'!$C25:$D25))</f>
        <v>9.0564526542395454E-2</v>
      </c>
      <c r="AN33" s="24" cm="1">
        <f t="array" ref="AN33">SUMPRODUCT(AN$7:AN$8,TRANSPOSE('Investment Inc.'!$C25:$D25))</f>
        <v>0.10558009011234898</v>
      </c>
      <c r="AO33" s="24" cm="1">
        <f t="array" ref="AO33">SUMPRODUCT(AO$7:AO$8,TRANSPOSE('Investment Inc.'!$C25:$D25))</f>
        <v>0.11684176278981413</v>
      </c>
      <c r="AP33" s="24" cm="1">
        <f t="array" ref="AP33">SUMPRODUCT(AP$7:AP$8,TRANSPOSE('Investment Inc.'!$C25:$D25))</f>
        <v>0.1205956536823025</v>
      </c>
      <c r="AQ33" s="24" cm="1">
        <f t="array" ref="AQ33">SUMPRODUCT(AQ$7:AQ$8,TRANSPOSE('Investment Inc.'!$C25:$D25))</f>
        <v>0.13185732635976766</v>
      </c>
      <c r="AR33" s="24" cm="1">
        <f t="array" ref="AR33">SUMPRODUCT(AR$7:AR$8,TRANSPOSE('Investment Inc.'!$C25:$D25))</f>
        <v>7.9302853864930301E-2</v>
      </c>
      <c r="AS33" s="24" cm="1">
        <f t="array" ref="AS33">SUMPRODUCT(AS$7:AS$8,TRANSPOSE('Investment Inc.'!$C25:$D25))</f>
        <v>9.4318417434883839E-2</v>
      </c>
      <c r="AT33" s="24" cm="1">
        <f t="array" ref="AT33">SUMPRODUCT(AT$7:AT$8,TRANSPOSE('Investment Inc.'!$C25:$D25))</f>
        <v>9.8072308327372223E-2</v>
      </c>
      <c r="AU33" s="24" cm="1">
        <f t="array" ref="AU33">SUMPRODUCT(AU$7:AU$8,TRANSPOSE('Investment Inc.'!$C25:$D25))</f>
        <v>0.10933398100483736</v>
      </c>
      <c r="AV33" s="24" cm="1">
        <f t="array" ref="AV33">SUMPRODUCT(AV$7:AV$8,TRANSPOSE('Investment Inc.'!$C25:$D25))</f>
        <v>8.3056744757418685E-2</v>
      </c>
      <c r="AW33" s="24" cm="1">
        <f t="array" ref="AW33">SUMPRODUCT(AW$7:AW$8,TRANSPOSE('Investment Inc.'!$C25:$D25))</f>
        <v>0.10182619921986059</v>
      </c>
      <c r="AX33" s="24" cm="1">
        <f t="array" ref="AX33">SUMPRODUCT(AX$7:AX$8,TRANSPOSE('Investment Inc.'!$C25:$D25))</f>
        <v>0.11308787189732575</v>
      </c>
      <c r="AY33" s="24" cm="1">
        <f t="array" ref="AY33">SUMPRODUCT(AY$7:AY$8,TRANSPOSE('Investment Inc.'!$C25:$D25))</f>
        <v>0.11308787189732575</v>
      </c>
      <c r="AZ33" s="24" cm="1">
        <f t="array" ref="AZ33">SUMPRODUCT(AZ$7:AZ$8,TRANSPOSE('Investment Inc.'!$C25:$D25))</f>
        <v>0.11308787189732575</v>
      </c>
      <c r="BA33" s="24" cm="1">
        <f t="array" ref="BA33">SUMPRODUCT(BA$7:BA$8,TRANSPOSE('Investment Inc.'!$C25:$D25))</f>
        <v>0.12434954457479089</v>
      </c>
      <c r="BB33" s="24" cm="1">
        <f t="array" ref="BB33">SUMPRODUCT(BB$7:BB$8,TRANSPOSE('Investment Inc.'!$C25:$D25))</f>
        <v>0.12434954457479089</v>
      </c>
      <c r="BC33" s="24" cm="1">
        <f t="array" ref="BC33">SUMPRODUCT(BC$7:BC$8,TRANSPOSE('Investment Inc.'!$C25:$D25))</f>
        <v>7.1795072079953545E-2</v>
      </c>
      <c r="BD33" s="24" cm="1">
        <f t="array" ref="BD33">SUMPRODUCT(BD$7:BD$8,TRANSPOSE('Investment Inc.'!$C25:$D25))</f>
        <v>0.11308787189732575</v>
      </c>
      <c r="BE33" s="24" cm="1">
        <f t="array" ref="BE33">SUMPRODUCT(BE$7:BE$8,TRANSPOSE('Investment Inc.'!$C25:$D25))</f>
        <v>5.6779508510000014E-2</v>
      </c>
      <c r="BF33" s="24" cm="1">
        <f t="array" ref="BF33">SUMPRODUCT(BF$7:BF$8,TRANSPOSE('Investment Inc.'!$C25:$D25))</f>
        <v>7.1795072079953545E-2</v>
      </c>
      <c r="BG33" s="24" cm="1">
        <f t="array" ref="BG33">SUMPRODUCT(BG$7:BG$8,TRANSPOSE('Investment Inc.'!$C25:$D25))</f>
        <v>8.681063564990707E-2</v>
      </c>
      <c r="BH33" s="24" cm="1">
        <f t="array" ref="BH33">SUMPRODUCT(BH$7:BH$8,TRANSPOSE('Investment Inc.'!$C25:$D25))</f>
        <v>0.12810343546727926</v>
      </c>
      <c r="BI33" s="24" cm="1">
        <f t="array" ref="BI33">SUMPRODUCT(BI$7:BI$8,TRANSPOSE('Investment Inc.'!$C25:$D25))</f>
        <v>0.12810343546727926</v>
      </c>
      <c r="BJ33" s="24" cm="1">
        <f t="array" ref="BJ33">SUMPRODUCT(BJ$7:BJ$8,TRANSPOSE('Investment Inc.'!$C25:$D25))</f>
        <v>0.1205956536823025</v>
      </c>
      <c r="BK33" s="24" cm="1">
        <f t="array" ref="BK33">SUMPRODUCT(BK$7:BK$8,TRANSPOSE('Investment Inc.'!$C25:$D25))</f>
        <v>9.0564526542395454E-2</v>
      </c>
      <c r="BL33" s="24" cm="1">
        <f t="array" ref="BL33">SUMPRODUCT(BL$7:BL$8,TRANSPOSE('Investment Inc.'!$C25:$D25))</f>
        <v>8.681063564990707E-2</v>
      </c>
      <c r="BM33" s="24" cm="1">
        <f t="array" ref="BM33">SUMPRODUCT(BM$7:BM$8,TRANSPOSE('Investment Inc.'!$C25:$D25))</f>
        <v>9.4318417434883839E-2</v>
      </c>
      <c r="BN33" s="24" cm="1">
        <f t="array" ref="BN33">SUMPRODUCT(BN$7:BN$8,TRANSPOSE('Investment Inc.'!$C25:$D25))</f>
        <v>9.8072308327372223E-2</v>
      </c>
      <c r="BO33" s="24" cm="1">
        <f t="array" ref="BO33">SUMPRODUCT(BO$7:BO$8,TRANSPOSE('Investment Inc.'!$C25:$D25))</f>
        <v>8.681063564990707E-2</v>
      </c>
      <c r="BP33" s="24" cm="1">
        <f t="array" ref="BP33">SUMPRODUCT(BP$7:BP$8,TRANSPOSE('Investment Inc.'!$C25:$D25))</f>
        <v>0.10558009011234898</v>
      </c>
      <c r="BQ33" s="24" cm="1">
        <f t="array" ref="BQ33">SUMPRODUCT(BQ$7:BQ$8,TRANSPOSE('Investment Inc.'!$C25:$D25))</f>
        <v>0.12434954457479089</v>
      </c>
      <c r="BR33" s="24" cm="1">
        <f t="array" ref="BR33">SUMPRODUCT(BR$7:BR$8,TRANSPOSE('Investment Inc.'!$C25:$D25))</f>
        <v>0.12434954457479089</v>
      </c>
      <c r="BS33" s="24" cm="1">
        <f t="array" ref="BS33">SUMPRODUCT(BS$7:BS$8,TRANSPOSE('Investment Inc.'!$C25:$D25))</f>
        <v>9.8072308327372223E-2</v>
      </c>
      <c r="BT33" s="24" cm="1">
        <f t="array" ref="BT33">SUMPRODUCT(BT$7:BT$8,TRANSPOSE('Investment Inc.'!$C25:$D25))</f>
        <v>0.10558009011234898</v>
      </c>
      <c r="BU33" s="24" cm="1">
        <f t="array" ref="BU33">SUMPRODUCT(BU$7:BU$8,TRANSPOSE('Investment Inc.'!$C25:$D25))</f>
        <v>0.10182619921986059</v>
      </c>
      <c r="BV33" s="24" cm="1">
        <f t="array" ref="BV33">SUMPRODUCT(BV$7:BV$8,TRANSPOSE('Investment Inc.'!$C25:$D25))</f>
        <v>8.681063564990707E-2</v>
      </c>
      <c r="BW33" s="24" cm="1">
        <f t="array" ref="BW33">SUMPRODUCT(BW$7:BW$8,TRANSPOSE('Investment Inc.'!$C25:$D25))</f>
        <v>6.0533399402488391E-2</v>
      </c>
      <c r="BX33" s="24" cm="1">
        <f t="array" ref="BX33">SUMPRODUCT(BX$7:BX$8,TRANSPOSE('Investment Inc.'!$C25:$D25))</f>
        <v>7.554896297244193E-2</v>
      </c>
      <c r="BY33" s="24" cm="1">
        <f t="array" ref="BY33">SUMPRODUCT(BY$7:BY$8,TRANSPOSE('Investment Inc.'!$C25:$D25))</f>
        <v>0.10182619921986059</v>
      </c>
      <c r="BZ33" s="24" cm="1">
        <f t="array" ref="BZ33">SUMPRODUCT(BZ$7:BZ$8,TRANSPOSE('Investment Inc.'!$C25:$D25))</f>
        <v>9.4318417434883839E-2</v>
      </c>
      <c r="CA33" s="24" cm="1">
        <f t="array" ref="CA33">SUMPRODUCT(CA$7:CA$8,TRANSPOSE('Investment Inc.'!$C25:$D25))</f>
        <v>0.1205956536823025</v>
      </c>
      <c r="CB33" s="24" cm="1">
        <f t="array" ref="CB33">SUMPRODUCT(CB$7:CB$8,TRANSPOSE('Investment Inc.'!$C25:$D25))</f>
        <v>0.10933398100483736</v>
      </c>
      <c r="CC33" s="24" cm="1">
        <f t="array" ref="CC33">SUMPRODUCT(CC$7:CC$8,TRANSPOSE('Investment Inc.'!$C25:$D25))</f>
        <v>9.0564526542395454E-2</v>
      </c>
      <c r="CD33" s="24" cm="1">
        <f t="array" ref="CD33">SUMPRODUCT(CD$7:CD$8,TRANSPOSE('Investment Inc.'!$C25:$D25))</f>
        <v>7.554896297244193E-2</v>
      </c>
      <c r="CE33" s="24" cm="1">
        <f t="array" ref="CE33">SUMPRODUCT(CE$7:CE$8,TRANSPOSE('Investment Inc.'!$C25:$D25))</f>
        <v>5.6779508510000014E-2</v>
      </c>
      <c r="CF33" s="24" cm="1">
        <f t="array" ref="CF33">SUMPRODUCT(CF$7:CF$8,TRANSPOSE('Investment Inc.'!$C25:$D25))</f>
        <v>9.0564526542395454E-2</v>
      </c>
      <c r="CG33" s="24" cm="1">
        <f t="array" ref="CG33">SUMPRODUCT(CG$7:CG$8,TRANSPOSE('Investment Inc.'!$C25:$D25))</f>
        <v>6.8041181187465161E-2</v>
      </c>
      <c r="CH33" s="24" cm="1">
        <f t="array" ref="CH33">SUMPRODUCT(CH$7:CH$8,TRANSPOSE('Investment Inc.'!$C25:$D25))</f>
        <v>7.554896297244193E-2</v>
      </c>
      <c r="CI33" s="24" cm="1">
        <f t="array" ref="CI33">SUMPRODUCT(CI$7:CI$8,TRANSPOSE('Investment Inc.'!$C25:$D25))</f>
        <v>9.0564526542395454E-2</v>
      </c>
      <c r="CJ33" s="24" cm="1">
        <f t="array" ref="CJ33">SUMPRODUCT(CJ$7:CJ$8,TRANSPOSE('Investment Inc.'!$C25:$D25))</f>
        <v>8.681063564990707E-2</v>
      </c>
      <c r="CK33" s="24" cm="1">
        <f t="array" ref="CK33">SUMPRODUCT(CK$7:CK$8,TRANSPOSE('Investment Inc.'!$C25:$D25))</f>
        <v>6.4287290294976776E-2</v>
      </c>
      <c r="CL33" s="24" cm="1">
        <f t="array" ref="CL33">SUMPRODUCT(CL$7:CL$8,TRANSPOSE('Investment Inc.'!$C25:$D25))</f>
        <v>0.12434954457479089</v>
      </c>
      <c r="CM33" s="24" cm="1">
        <f t="array" ref="CM33">SUMPRODUCT(CM$7:CM$8,TRANSPOSE('Investment Inc.'!$C25:$D25))</f>
        <v>0.11684176278981413</v>
      </c>
      <c r="CN33" s="24" cm="1">
        <f t="array" ref="CN33">SUMPRODUCT(CN$7:CN$8,TRANSPOSE('Investment Inc.'!$C25:$D25))</f>
        <v>0.12434954457479089</v>
      </c>
      <c r="CO33" s="24" cm="1">
        <f t="array" ref="CO33">SUMPRODUCT(CO$7:CO$8,TRANSPOSE('Investment Inc.'!$C25:$D25))</f>
        <v>0.11684176278981413</v>
      </c>
      <c r="CP33" s="24" cm="1">
        <f t="array" ref="CP33">SUMPRODUCT(CP$7:CP$8,TRANSPOSE('Investment Inc.'!$C25:$D25))</f>
        <v>6.0533399402488391E-2</v>
      </c>
      <c r="CQ33" s="24" cm="1">
        <f t="array" ref="CQ33">SUMPRODUCT(CQ$7:CQ$8,TRANSPOSE('Investment Inc.'!$C25:$D25))</f>
        <v>0.11684176278981413</v>
      </c>
      <c r="CR33" s="24" cm="1">
        <f t="array" ref="CR33">SUMPRODUCT(CR$7:CR$8,TRANSPOSE('Investment Inc.'!$C25:$D25))</f>
        <v>7.1795072079953545E-2</v>
      </c>
      <c r="CS33" s="24" cm="1">
        <f t="array" ref="CS33">SUMPRODUCT(CS$7:CS$8,TRANSPOSE('Investment Inc.'!$C25:$D25))</f>
        <v>8.681063564990707E-2</v>
      </c>
      <c r="CT33" s="24" cm="1">
        <f t="array" ref="CT33">SUMPRODUCT(CT$7:CT$8,TRANSPOSE('Investment Inc.'!$C25:$D25))</f>
        <v>0.12434954457479089</v>
      </c>
      <c r="CU33" s="24" cm="1">
        <f t="array" ref="CU33">SUMPRODUCT(CU$7:CU$8,TRANSPOSE('Investment Inc.'!$C25:$D25))</f>
        <v>9.4318417434883839E-2</v>
      </c>
      <c r="CV33" s="24" cm="1">
        <f t="array" ref="CV33">SUMPRODUCT(CV$7:CV$8,TRANSPOSE('Investment Inc.'!$C25:$D25))</f>
        <v>0.12434954457479089</v>
      </c>
      <c r="CW33" s="24" cm="1">
        <f t="array" ref="CW33">SUMPRODUCT(CW$7:CW$8,TRANSPOSE('Investment Inc.'!$C25:$D25))</f>
        <v>9.0564526542395454E-2</v>
      </c>
      <c r="CX33" s="24" cm="1">
        <f t="array" ref="CX33">SUMPRODUCT(CX$7:CX$8,TRANSPOSE('Investment Inc.'!$C25:$D25))</f>
        <v>0.10182619921986059</v>
      </c>
      <c r="CY33" s="24" cm="1">
        <f t="array" ref="CY33">SUMPRODUCT(CY$7:CY$8,TRANSPOSE('Investment Inc.'!$C25:$D25))</f>
        <v>0.10933398100483736</v>
      </c>
      <c r="CZ33" s="24" cm="1">
        <f t="array" ref="CZ33">SUMPRODUCT(CZ$7:CZ$8,TRANSPOSE('Investment Inc.'!$C25:$D25))</f>
        <v>0.10182619921986059</v>
      </c>
      <c r="DA33" s="24" cm="1">
        <f t="array" ref="DA33">SUMPRODUCT(DA$7:DA$8,TRANSPOSE('Investment Inc.'!$C25:$D25))</f>
        <v>8.3056744757418685E-2</v>
      </c>
      <c r="DB33" s="24" cm="1">
        <f t="array" ref="DB33">SUMPRODUCT(DB$7:DB$8,TRANSPOSE('Investment Inc.'!$C25:$D25))</f>
        <v>0.10933398100483736</v>
      </c>
      <c r="DC33" s="24" cm="1">
        <f t="array" ref="DC33">SUMPRODUCT(DC$7:DC$8,TRANSPOSE('Investment Inc.'!$C25:$D25))</f>
        <v>9.0564526542395454E-2</v>
      </c>
      <c r="DD33" s="24" cm="1">
        <f t="array" ref="DD33">SUMPRODUCT(DD$7:DD$8,TRANSPOSE('Investment Inc.'!$C25:$D25))</f>
        <v>6.8041181187465161E-2</v>
      </c>
      <c r="DE33" s="24" cm="1">
        <f t="array" ref="DE33">SUMPRODUCT(DE$7:DE$8,TRANSPOSE('Investment Inc.'!$C25:$D25))</f>
        <v>8.3056744757418685E-2</v>
      </c>
      <c r="DF33" s="24" cm="1">
        <f t="array" ref="DF33">SUMPRODUCT(DF$7:DF$8,TRANSPOSE('Investment Inc.'!$C25:$D25))</f>
        <v>8.681063564990707E-2</v>
      </c>
      <c r="DG33" s="24" cm="1">
        <f t="array" ref="DG33">SUMPRODUCT(DG$7:DG$8,TRANSPOSE('Investment Inc.'!$C25:$D25))</f>
        <v>0.12810343546727926</v>
      </c>
      <c r="DH33" s="24" cm="1">
        <f t="array" ref="DH33">SUMPRODUCT(DH$7:DH$8,TRANSPOSE('Investment Inc.'!$C25:$D25))</f>
        <v>0.10182619921986059</v>
      </c>
      <c r="DI33" s="24" cm="1">
        <f t="array" ref="DI33">SUMPRODUCT(DI$7:DI$8,TRANSPOSE('Investment Inc.'!$C25:$D25))</f>
        <v>9.4318417434883839E-2</v>
      </c>
      <c r="DJ33" s="24" cm="1">
        <f t="array" ref="DJ33">SUMPRODUCT(DJ$7:DJ$8,TRANSPOSE('Investment Inc.'!$C25:$D25))</f>
        <v>7.554896297244193E-2</v>
      </c>
      <c r="DK33" s="24" cm="1">
        <f t="array" ref="DK33">SUMPRODUCT(DK$7:DK$8,TRANSPOSE('Investment Inc.'!$C25:$D25))</f>
        <v>0.13185732635976766</v>
      </c>
      <c r="DL33" s="24" cm="1">
        <f t="array" ref="DL33">SUMPRODUCT(DL$7:DL$8,TRANSPOSE('Investment Inc.'!$C25:$D25))</f>
        <v>9.4318417434883839E-2</v>
      </c>
      <c r="DM33" s="24" cm="1">
        <f t="array" ref="DM33">SUMPRODUCT(DM$7:DM$8,TRANSPOSE('Investment Inc.'!$C25:$D25))</f>
        <v>0.10933398100483736</v>
      </c>
      <c r="DN33" s="24" cm="1">
        <f t="array" ref="DN33">SUMPRODUCT(DN$7:DN$8,TRANSPOSE('Investment Inc.'!$C25:$D25))</f>
        <v>7.1795072079953545E-2</v>
      </c>
      <c r="DO33" s="24" cm="1">
        <f t="array" ref="DO33">SUMPRODUCT(DO$7:DO$8,TRANSPOSE('Investment Inc.'!$C25:$D25))</f>
        <v>0.1205956536823025</v>
      </c>
      <c r="DP33" s="24" cm="1">
        <f t="array" ref="DP33">SUMPRODUCT(DP$7:DP$8,TRANSPOSE('Investment Inc.'!$C25:$D25))</f>
        <v>7.1795072079953545E-2</v>
      </c>
      <c r="DQ33" s="24" cm="1">
        <f t="array" ref="DQ33">SUMPRODUCT(DQ$7:DQ$8,TRANSPOSE('Investment Inc.'!$C25:$D25))</f>
        <v>0.1205956536823025</v>
      </c>
      <c r="DR33" s="24" cm="1">
        <f t="array" ref="DR33">SUMPRODUCT(DR$7:DR$8,TRANSPOSE('Investment Inc.'!$C25:$D25))</f>
        <v>6.4287290294976776E-2</v>
      </c>
      <c r="DS33" s="24" cm="1">
        <f t="array" ref="DS33">SUMPRODUCT(DS$7:DS$8,TRANSPOSE('Investment Inc.'!$C25:$D25))</f>
        <v>0.12434954457479089</v>
      </c>
      <c r="DT33" s="24" cm="1">
        <f t="array" ref="DT33">SUMPRODUCT(DT$7:DT$8,TRANSPOSE('Investment Inc.'!$C25:$D25))</f>
        <v>8.3056744757418685E-2</v>
      </c>
      <c r="DU33" s="24" cm="1">
        <f t="array" ref="DU33">SUMPRODUCT(DU$7:DU$8,TRANSPOSE('Investment Inc.'!$C25:$D25))</f>
        <v>9.8072308327372223E-2</v>
      </c>
      <c r="DV33" s="24" cm="1">
        <f t="array" ref="DV33">SUMPRODUCT(DV$7:DV$8,TRANSPOSE('Investment Inc.'!$C25:$D25))</f>
        <v>6.8041181187465161E-2</v>
      </c>
      <c r="DW33" s="24" cm="1">
        <f t="array" ref="DW33">SUMPRODUCT(DW$7:DW$8,TRANSPOSE('Investment Inc.'!$C25:$D25))</f>
        <v>9.0564526542395454E-2</v>
      </c>
      <c r="DX33" s="24" cm="1">
        <f t="array" ref="DX33">SUMPRODUCT(DX$7:DX$8,TRANSPOSE('Investment Inc.'!$C25:$D25))</f>
        <v>0.10933398100483736</v>
      </c>
      <c r="DY33" s="24" cm="1">
        <f t="array" ref="DY33">SUMPRODUCT(DY$7:DY$8,TRANSPOSE('Investment Inc.'!$C25:$D25))</f>
        <v>9.8072308327372223E-2</v>
      </c>
      <c r="DZ33" s="24" cm="1">
        <f t="array" ref="DZ33">SUMPRODUCT(DZ$7:DZ$8,TRANSPOSE('Investment Inc.'!$C25:$D25))</f>
        <v>6.0533399402488391E-2</v>
      </c>
      <c r="EA33" s="24" cm="1">
        <f t="array" ref="EA33">SUMPRODUCT(EA$7:EA$8,TRANSPOSE('Investment Inc.'!$C25:$D25))</f>
        <v>9.8072308327372223E-2</v>
      </c>
      <c r="EB33" s="24" cm="1">
        <f t="array" ref="EB33">SUMPRODUCT(EB$7:EB$8,TRANSPOSE('Investment Inc.'!$C25:$D25))</f>
        <v>7.554896297244193E-2</v>
      </c>
      <c r="EC33" s="24" cm="1">
        <f t="array" ref="EC33">SUMPRODUCT(EC$7:EC$8,TRANSPOSE('Investment Inc.'!$C25:$D25))</f>
        <v>9.4318417434883839E-2</v>
      </c>
      <c r="ED33" s="24" cm="1">
        <f t="array" ref="ED33">SUMPRODUCT(ED$7:ED$8,TRANSPOSE('Investment Inc.'!$C25:$D25))</f>
        <v>9.8072308327372223E-2</v>
      </c>
      <c r="EE33" s="24" cm="1">
        <f t="array" ref="EE33">SUMPRODUCT(EE$7:EE$8,TRANSPOSE('Investment Inc.'!$C25:$D25))</f>
        <v>9.0564526542395454E-2</v>
      </c>
      <c r="EF33" s="24" cm="1">
        <f t="array" ref="EF33">SUMPRODUCT(EF$7:EF$8,TRANSPOSE('Investment Inc.'!$C25:$D25))</f>
        <v>0.10182619921986059</v>
      </c>
      <c r="EG33" s="24" cm="1">
        <f t="array" ref="EG33">SUMPRODUCT(EG$7:EG$8,TRANSPOSE('Investment Inc.'!$C25:$D25))</f>
        <v>0.11684176278981413</v>
      </c>
      <c r="EH33" s="24" cm="1">
        <f t="array" ref="EH33">SUMPRODUCT(EH$7:EH$8,TRANSPOSE('Investment Inc.'!$C25:$D25))</f>
        <v>0.10933398100483736</v>
      </c>
      <c r="EI33" s="24" cm="1">
        <f t="array" ref="EI33">SUMPRODUCT(EI$7:EI$8,TRANSPOSE('Investment Inc.'!$C25:$D25))</f>
        <v>9.4318417434883839E-2</v>
      </c>
      <c r="EJ33" s="24" cm="1">
        <f t="array" ref="EJ33">SUMPRODUCT(EJ$7:EJ$8,TRANSPOSE('Investment Inc.'!$C25:$D25))</f>
        <v>0.10558009011234898</v>
      </c>
      <c r="EK33" s="24" cm="1">
        <f t="array" ref="EK33">SUMPRODUCT(EK$7:EK$8,TRANSPOSE('Investment Inc.'!$C25:$D25))</f>
        <v>8.3056744757418685E-2</v>
      </c>
      <c r="EL33" s="24" cm="1">
        <f t="array" ref="EL33">SUMPRODUCT(EL$7:EL$8,TRANSPOSE('Investment Inc.'!$C25:$D25))</f>
        <v>7.1795072079953545E-2</v>
      </c>
      <c r="EM33" s="24" cm="1">
        <f t="array" ref="EM33">SUMPRODUCT(EM$7:EM$8,TRANSPOSE('Investment Inc.'!$C25:$D25))</f>
        <v>6.4287290294976776E-2</v>
      </c>
      <c r="EN33" s="24" cm="1">
        <f t="array" ref="EN33">SUMPRODUCT(EN$7:EN$8,TRANSPOSE('Investment Inc.'!$C25:$D25))</f>
        <v>0.10182619921986059</v>
      </c>
      <c r="EO33" s="24" cm="1">
        <f t="array" ref="EO33">SUMPRODUCT(EO$7:EO$8,TRANSPOSE('Investment Inc.'!$C25:$D25))</f>
        <v>0.11684176278981413</v>
      </c>
      <c r="EP33" s="24" cm="1">
        <f t="array" ref="EP33">SUMPRODUCT(EP$7:EP$8,TRANSPOSE('Investment Inc.'!$C25:$D25))</f>
        <v>7.554896297244193E-2</v>
      </c>
      <c r="EQ33" s="24" cm="1">
        <f t="array" ref="EQ33">SUMPRODUCT(EQ$7:EQ$8,TRANSPOSE('Investment Inc.'!$C25:$D25))</f>
        <v>8.3056744757418685E-2</v>
      </c>
      <c r="ER33" s="24" cm="1">
        <f t="array" ref="ER33">SUMPRODUCT(ER$7:ER$8,TRANSPOSE('Investment Inc.'!$C25:$D25))</f>
        <v>0.10558009011234898</v>
      </c>
      <c r="ES33" s="24" cm="1">
        <f t="array" ref="ES33">SUMPRODUCT(ES$7:ES$8,TRANSPOSE('Investment Inc.'!$C25:$D25))</f>
        <v>8.3056744757418685E-2</v>
      </c>
      <c r="ET33" s="24" cm="1">
        <f t="array" ref="ET33">SUMPRODUCT(ET$7:ET$8,TRANSPOSE('Investment Inc.'!$C25:$D25))</f>
        <v>6.0533399402488391E-2</v>
      </c>
      <c r="EU33" s="24" cm="1">
        <f t="array" ref="EU33">SUMPRODUCT(EU$7:EU$8,TRANSPOSE('Investment Inc.'!$C25:$D25))</f>
        <v>6.0533399402488391E-2</v>
      </c>
      <c r="EV33" s="24" cm="1">
        <f t="array" ref="EV33">SUMPRODUCT(EV$7:EV$8,TRANSPOSE('Investment Inc.'!$C25:$D25))</f>
        <v>9.8072308327372223E-2</v>
      </c>
      <c r="EW33" s="24" cm="1">
        <f t="array" ref="EW33">SUMPRODUCT(EW$7:EW$8,TRANSPOSE('Investment Inc.'!$C25:$D25))</f>
        <v>7.1795072079953545E-2</v>
      </c>
      <c r="EX33" s="24" cm="1">
        <f t="array" ref="EX33">SUMPRODUCT(EX$7:EX$8,TRANSPOSE('Investment Inc.'!$C25:$D25))</f>
        <v>9.0564526542395454E-2</v>
      </c>
      <c r="EY33" s="24" cm="1">
        <f t="array" ref="EY33">SUMPRODUCT(EY$7:EY$8,TRANSPOSE('Investment Inc.'!$C25:$D25))</f>
        <v>0.11308787189732575</v>
      </c>
      <c r="EZ33" s="24" cm="1">
        <f t="array" ref="EZ33">SUMPRODUCT(EZ$7:EZ$8,TRANSPOSE('Investment Inc.'!$C25:$D25))</f>
        <v>9.8072308327372223E-2</v>
      </c>
      <c r="FA33" s="24" cm="1">
        <f t="array" ref="FA33">SUMPRODUCT(FA$7:FA$8,TRANSPOSE('Investment Inc.'!$C25:$D25))</f>
        <v>0.10558009011234898</v>
      </c>
      <c r="FB33" s="24" cm="1">
        <f t="array" ref="FB33">SUMPRODUCT(FB$7:FB$8,TRANSPOSE('Investment Inc.'!$C25:$D25))</f>
        <v>8.681063564990707E-2</v>
      </c>
      <c r="FC33" s="24" cm="1">
        <f t="array" ref="FC33">SUMPRODUCT(FC$7:FC$8,TRANSPOSE('Investment Inc.'!$C25:$D25))</f>
        <v>7.554896297244193E-2</v>
      </c>
      <c r="FD33" s="24" cm="1">
        <f t="array" ref="FD33">SUMPRODUCT(FD$7:FD$8,TRANSPOSE('Investment Inc.'!$C25:$D25))</f>
        <v>7.9302853864930301E-2</v>
      </c>
      <c r="FE33" s="24" cm="1">
        <f t="array" ref="FE33">SUMPRODUCT(FE$7:FE$8,TRANSPOSE('Investment Inc.'!$C25:$D25))</f>
        <v>8.681063564990707E-2</v>
      </c>
      <c r="FF33" s="24" cm="1">
        <f t="array" ref="FF33">SUMPRODUCT(FF$7:FF$8,TRANSPOSE('Investment Inc.'!$C25:$D25))</f>
        <v>0.10933398100483736</v>
      </c>
      <c r="FG33" s="24" cm="1">
        <f t="array" ref="FG33">SUMPRODUCT(FG$7:FG$8,TRANSPOSE('Investment Inc.'!$C25:$D25))</f>
        <v>6.8041181187465161E-2</v>
      </c>
      <c r="FH33" s="24" cm="1">
        <f t="array" ref="FH33">SUMPRODUCT(FH$7:FH$8,TRANSPOSE('Investment Inc.'!$C25:$D25))</f>
        <v>8.681063564990707E-2</v>
      </c>
      <c r="FI33" s="24" cm="1">
        <f t="array" ref="FI33">SUMPRODUCT(FI$7:FI$8,TRANSPOSE('Investment Inc.'!$C25:$D25))</f>
        <v>8.3056744757418685E-2</v>
      </c>
      <c r="FJ33" s="24" cm="1">
        <f t="array" ref="FJ33">SUMPRODUCT(FJ$7:FJ$8,TRANSPOSE('Investment Inc.'!$C25:$D25))</f>
        <v>8.3056744757418685E-2</v>
      </c>
      <c r="FK33" s="24" cm="1">
        <f t="array" ref="FK33">SUMPRODUCT(FK$7:FK$8,TRANSPOSE('Investment Inc.'!$C25:$D25))</f>
        <v>7.554896297244193E-2</v>
      </c>
      <c r="FL33" s="24" cm="1">
        <f t="array" ref="FL33">SUMPRODUCT(FL$7:FL$8,TRANSPOSE('Investment Inc.'!$C25:$D25))</f>
        <v>9.0564526542395454E-2</v>
      </c>
      <c r="FM33" s="24" cm="1">
        <f t="array" ref="FM33">SUMPRODUCT(FM$7:FM$8,TRANSPOSE('Investment Inc.'!$C25:$D25))</f>
        <v>9.4318417434883839E-2</v>
      </c>
      <c r="FN33" s="24" cm="1">
        <f t="array" ref="FN33">SUMPRODUCT(FN$7:FN$8,TRANSPOSE('Investment Inc.'!$C25:$D25))</f>
        <v>7.554896297244193E-2</v>
      </c>
      <c r="FO33" s="24" cm="1">
        <f t="array" ref="FO33">SUMPRODUCT(FO$7:FO$8,TRANSPOSE('Investment Inc.'!$C25:$D25))</f>
        <v>0.1205956536823025</v>
      </c>
      <c r="FP33" s="24" cm="1">
        <f t="array" ref="FP33">SUMPRODUCT(FP$7:FP$8,TRANSPOSE('Investment Inc.'!$C25:$D25))</f>
        <v>7.9302853864930301E-2</v>
      </c>
      <c r="FQ33" s="24" cm="1">
        <f t="array" ref="FQ33">SUMPRODUCT(FQ$7:FQ$8,TRANSPOSE('Investment Inc.'!$C25:$D25))</f>
        <v>6.4287290294976776E-2</v>
      </c>
      <c r="FR33" s="24" cm="1">
        <f t="array" ref="FR33">SUMPRODUCT(FR$7:FR$8,TRANSPOSE('Investment Inc.'!$C25:$D25))</f>
        <v>7.554896297244193E-2</v>
      </c>
      <c r="FS33" s="24" cm="1">
        <f t="array" ref="FS33">SUMPRODUCT(FS$7:FS$8,TRANSPOSE('Investment Inc.'!$C25:$D25))</f>
        <v>0.12810343546727926</v>
      </c>
      <c r="FT33" s="24" cm="1">
        <f t="array" ref="FT33">SUMPRODUCT(FT$7:FT$8,TRANSPOSE('Investment Inc.'!$C25:$D25))</f>
        <v>7.554896297244193E-2</v>
      </c>
      <c r="FU33" s="24" cm="1">
        <f t="array" ref="FU33">SUMPRODUCT(FU$7:FU$8,TRANSPOSE('Investment Inc.'!$C25:$D25))</f>
        <v>8.681063564990707E-2</v>
      </c>
      <c r="FV33" s="24" cm="1">
        <f t="array" ref="FV33">SUMPRODUCT(FV$7:FV$8,TRANSPOSE('Investment Inc.'!$C25:$D25))</f>
        <v>0.12810343546727926</v>
      </c>
      <c r="FW33" s="24" cm="1">
        <f t="array" ref="FW33">SUMPRODUCT(FW$7:FW$8,TRANSPOSE('Investment Inc.'!$C25:$D25))</f>
        <v>6.8041181187465161E-2</v>
      </c>
      <c r="FX33" s="24" cm="1">
        <f t="array" ref="FX33">SUMPRODUCT(FX$7:FX$8,TRANSPOSE('Investment Inc.'!$C25:$D25))</f>
        <v>0.10933398100483736</v>
      </c>
      <c r="FY33" s="24" cm="1">
        <f t="array" ref="FY33">SUMPRODUCT(FY$7:FY$8,TRANSPOSE('Investment Inc.'!$C25:$D25))</f>
        <v>6.0533399402488391E-2</v>
      </c>
      <c r="FZ33" s="24" cm="1">
        <f t="array" ref="FZ33">SUMPRODUCT(FZ$7:FZ$8,TRANSPOSE('Investment Inc.'!$C25:$D25))</f>
        <v>7.554896297244193E-2</v>
      </c>
      <c r="GA33" s="24" cm="1">
        <f t="array" ref="GA33">SUMPRODUCT(GA$7:GA$8,TRANSPOSE('Investment Inc.'!$C25:$D25))</f>
        <v>9.0564526542395454E-2</v>
      </c>
      <c r="GB33" s="24" cm="1">
        <f t="array" ref="GB33">SUMPRODUCT(GB$7:GB$8,TRANSPOSE('Investment Inc.'!$C25:$D25))</f>
        <v>6.4287290294976776E-2</v>
      </c>
      <c r="GC33" s="24" cm="1">
        <f t="array" ref="GC33">SUMPRODUCT(GC$7:GC$8,TRANSPOSE('Investment Inc.'!$C25:$D25))</f>
        <v>9.8072308327372223E-2</v>
      </c>
      <c r="GD33" s="24" cm="1">
        <f t="array" ref="GD33">SUMPRODUCT(GD$7:GD$8,TRANSPOSE('Investment Inc.'!$C25:$D25))</f>
        <v>0.11308787189732575</v>
      </c>
      <c r="GE33" s="24" cm="1">
        <f t="array" ref="GE33">SUMPRODUCT(GE$7:GE$8,TRANSPOSE('Investment Inc.'!$C25:$D25))</f>
        <v>0.13185732635976766</v>
      </c>
      <c r="GF33" s="24" cm="1">
        <f t="array" ref="GF33">SUMPRODUCT(GF$7:GF$8,TRANSPOSE('Investment Inc.'!$C25:$D25))</f>
        <v>6.0533399402488391E-2</v>
      </c>
      <c r="GG33" s="24" cm="1">
        <f t="array" ref="GG33">SUMPRODUCT(GG$7:GG$8,TRANSPOSE('Investment Inc.'!$C25:$D25))</f>
        <v>0.11308787189732575</v>
      </c>
      <c r="GH33" s="24" cm="1">
        <f t="array" ref="GH33">SUMPRODUCT(GH$7:GH$8,TRANSPOSE('Investment Inc.'!$C25:$D25))</f>
        <v>9.4318417434883839E-2</v>
      </c>
      <c r="GI33" s="24" cm="1">
        <f t="array" ref="GI33">SUMPRODUCT(GI$7:GI$8,TRANSPOSE('Investment Inc.'!$C25:$D25))</f>
        <v>7.554896297244193E-2</v>
      </c>
      <c r="GJ33" s="24" cm="1">
        <f t="array" ref="GJ33">SUMPRODUCT(GJ$7:GJ$8,TRANSPOSE('Investment Inc.'!$C25:$D25))</f>
        <v>0.10182619921986059</v>
      </c>
      <c r="GK33" s="24" cm="1">
        <f t="array" ref="GK33">SUMPRODUCT(GK$7:GK$8,TRANSPOSE('Investment Inc.'!$C25:$D25))</f>
        <v>0.1205956536823025</v>
      </c>
      <c r="GL33" s="24" cm="1">
        <f t="array" ref="GL33">SUMPRODUCT(GL$7:GL$8,TRANSPOSE('Investment Inc.'!$C25:$D25))</f>
        <v>6.4287290294976776E-2</v>
      </c>
      <c r="GM33" s="24" cm="1">
        <f t="array" ref="GM33">SUMPRODUCT(GM$7:GM$8,TRANSPOSE('Investment Inc.'!$C25:$D25))</f>
        <v>6.8041181187465161E-2</v>
      </c>
      <c r="GN33" s="24" cm="1">
        <f t="array" ref="GN33">SUMPRODUCT(GN$7:GN$8,TRANSPOSE('Investment Inc.'!$C25:$D25))</f>
        <v>7.1795072079953545E-2</v>
      </c>
      <c r="GO33" s="24" cm="1">
        <f t="array" ref="GO33">SUMPRODUCT(GO$7:GO$8,TRANSPOSE('Investment Inc.'!$C25:$D25))</f>
        <v>6.0533399402488391E-2</v>
      </c>
      <c r="GP33" s="24" cm="1">
        <f t="array" ref="GP33">SUMPRODUCT(GP$7:GP$8,TRANSPOSE('Investment Inc.'!$C25:$D25))</f>
        <v>0.10558009011234898</v>
      </c>
      <c r="GQ33" s="24" cm="1">
        <f t="array" ref="GQ33">SUMPRODUCT(GQ$7:GQ$8,TRANSPOSE('Investment Inc.'!$C25:$D25))</f>
        <v>0.11308787189732575</v>
      </c>
      <c r="GR33" s="24" cm="1">
        <f t="array" ref="GR33">SUMPRODUCT(GR$7:GR$8,TRANSPOSE('Investment Inc.'!$C25:$D25))</f>
        <v>9.4318417434883839E-2</v>
      </c>
      <c r="GS33" s="24" cm="1">
        <f t="array" ref="GS33">SUMPRODUCT(GS$7:GS$8,TRANSPOSE('Investment Inc.'!$C25:$D25))</f>
        <v>7.1795072079953545E-2</v>
      </c>
      <c r="GT33" s="24" cm="1">
        <f t="array" ref="GT33">SUMPRODUCT(GT$7:GT$8,TRANSPOSE('Investment Inc.'!$C25:$D25))</f>
        <v>8.3056744757418685E-2</v>
      </c>
      <c r="GU33" s="24" cm="1">
        <f t="array" ref="GU33">SUMPRODUCT(GU$7:GU$8,TRANSPOSE('Investment Inc.'!$C25:$D25))</f>
        <v>6.0533399402488391E-2</v>
      </c>
      <c r="GV33" s="24" cm="1">
        <f t="array" ref="GV33">SUMPRODUCT(GV$7:GV$8,TRANSPOSE('Investment Inc.'!$C25:$D25))</f>
        <v>7.1795072079953545E-2</v>
      </c>
      <c r="GW33" s="24" cm="1">
        <f t="array" ref="GW33">SUMPRODUCT(GW$7:GW$8,TRANSPOSE('Investment Inc.'!$C25:$D25))</f>
        <v>0.13185732635976766</v>
      </c>
      <c r="GX33" s="24" cm="1">
        <f t="array" ref="GX33">SUMPRODUCT(GX$7:GX$8,TRANSPOSE('Investment Inc.'!$C25:$D25))</f>
        <v>6.8041181187465161E-2</v>
      </c>
      <c r="GY33" s="24" cm="1">
        <f t="array" ref="GY33">SUMPRODUCT(GY$7:GY$8,TRANSPOSE('Investment Inc.'!$C25:$D25))</f>
        <v>7.1795072079953545E-2</v>
      </c>
      <c r="GZ33" s="24" cm="1">
        <f t="array" ref="GZ33">SUMPRODUCT(GZ$7:GZ$8,TRANSPOSE('Investment Inc.'!$C25:$D25))</f>
        <v>7.1795072079953545E-2</v>
      </c>
      <c r="HA33" s="24" cm="1">
        <f t="array" ref="HA33">SUMPRODUCT(HA$7:HA$8,TRANSPOSE('Investment Inc.'!$C25:$D25))</f>
        <v>0.10558009011234898</v>
      </c>
      <c r="HB33" s="24" cm="1">
        <f t="array" ref="HB33">SUMPRODUCT(HB$7:HB$8,TRANSPOSE('Investment Inc.'!$C25:$D25))</f>
        <v>0.10558009011234898</v>
      </c>
      <c r="HC33" s="24" cm="1">
        <f t="array" ref="HC33">SUMPRODUCT(HC$7:HC$8,TRANSPOSE('Investment Inc.'!$C25:$D25))</f>
        <v>0.11308787189732575</v>
      </c>
      <c r="HD33" s="24" cm="1">
        <f t="array" ref="HD33">SUMPRODUCT(HD$7:HD$8,TRANSPOSE('Investment Inc.'!$C25:$D25))</f>
        <v>0.10182619921986059</v>
      </c>
      <c r="HE33" s="24" cm="1">
        <f t="array" ref="HE33">SUMPRODUCT(HE$7:HE$8,TRANSPOSE('Investment Inc.'!$C25:$D25))</f>
        <v>6.8041181187465161E-2</v>
      </c>
      <c r="HF33" s="24" cm="1">
        <f t="array" ref="HF33">SUMPRODUCT(HF$7:HF$8,TRANSPOSE('Investment Inc.'!$C25:$D25))</f>
        <v>8.681063564990707E-2</v>
      </c>
      <c r="HG33" s="24" cm="1">
        <f t="array" ref="HG33">SUMPRODUCT(HG$7:HG$8,TRANSPOSE('Investment Inc.'!$C25:$D25))</f>
        <v>5.6779508510000014E-2</v>
      </c>
      <c r="HH33" s="24" cm="1">
        <f t="array" ref="HH33">SUMPRODUCT(HH$7:HH$8,TRANSPOSE('Investment Inc.'!$C25:$D25))</f>
        <v>9.4318417434883839E-2</v>
      </c>
      <c r="HI33" s="24" cm="1">
        <f t="array" ref="HI33">SUMPRODUCT(HI$7:HI$8,TRANSPOSE('Investment Inc.'!$C25:$D25))</f>
        <v>8.3056744757418685E-2</v>
      </c>
      <c r="HJ33" s="24" cm="1">
        <f t="array" ref="HJ33">SUMPRODUCT(HJ$7:HJ$8,TRANSPOSE('Investment Inc.'!$C25:$D25))</f>
        <v>7.1795072079953545E-2</v>
      </c>
      <c r="HK33" s="24" cm="1">
        <f t="array" ref="HK33">SUMPRODUCT(HK$7:HK$8,TRANSPOSE('Investment Inc.'!$C25:$D25))</f>
        <v>6.4287290294976776E-2</v>
      </c>
      <c r="HL33" s="24" cm="1">
        <f t="array" ref="HL33">SUMPRODUCT(HL$7:HL$8,TRANSPOSE('Investment Inc.'!$C25:$D25))</f>
        <v>8.681063564990707E-2</v>
      </c>
      <c r="HM33" s="24" cm="1">
        <f t="array" ref="HM33">SUMPRODUCT(HM$7:HM$8,TRANSPOSE('Investment Inc.'!$C25:$D25))</f>
        <v>0.10933398100483736</v>
      </c>
      <c r="HN33" s="24" cm="1">
        <f t="array" ref="HN33">SUMPRODUCT(HN$7:HN$8,TRANSPOSE('Investment Inc.'!$C25:$D25))</f>
        <v>0.12810343546727926</v>
      </c>
      <c r="HO33" s="24" cm="1">
        <f t="array" ref="HO33">SUMPRODUCT(HO$7:HO$8,TRANSPOSE('Investment Inc.'!$C25:$D25))</f>
        <v>8.681063564990707E-2</v>
      </c>
      <c r="HP33" s="24" cm="1">
        <f t="array" ref="HP33">SUMPRODUCT(HP$7:HP$8,TRANSPOSE('Investment Inc.'!$C25:$D25))</f>
        <v>9.4318417434883839E-2</v>
      </c>
      <c r="HQ33" s="24" cm="1">
        <f t="array" ref="HQ33">SUMPRODUCT(HQ$7:HQ$8,TRANSPOSE('Investment Inc.'!$C25:$D25))</f>
        <v>6.0533399402488391E-2</v>
      </c>
      <c r="HR33" s="24" cm="1">
        <f t="array" ref="HR33">SUMPRODUCT(HR$7:HR$8,TRANSPOSE('Investment Inc.'!$C25:$D25))</f>
        <v>0.10182619921986059</v>
      </c>
      <c r="HS33" s="24" cm="1">
        <f t="array" ref="HS33">SUMPRODUCT(HS$7:HS$8,TRANSPOSE('Investment Inc.'!$C25:$D25))</f>
        <v>0.1205956536823025</v>
      </c>
      <c r="HT33" s="24" cm="1">
        <f t="array" ref="HT33">SUMPRODUCT(HT$7:HT$8,TRANSPOSE('Investment Inc.'!$C25:$D25))</f>
        <v>0.10558009011234898</v>
      </c>
      <c r="HU33" s="24" cm="1">
        <f t="array" ref="HU33">SUMPRODUCT(HU$7:HU$8,TRANSPOSE('Investment Inc.'!$C25:$D25))</f>
        <v>7.9302853864930301E-2</v>
      </c>
      <c r="HV33" s="24" cm="1">
        <f t="array" ref="HV33">SUMPRODUCT(HV$7:HV$8,TRANSPOSE('Investment Inc.'!$C25:$D25))</f>
        <v>0.10933398100483736</v>
      </c>
      <c r="HW33" s="24" cm="1">
        <f t="array" ref="HW33">SUMPRODUCT(HW$7:HW$8,TRANSPOSE('Investment Inc.'!$C25:$D25))</f>
        <v>5.6779508510000014E-2</v>
      </c>
      <c r="HX33" s="24" cm="1">
        <f t="array" ref="HX33">SUMPRODUCT(HX$7:HX$8,TRANSPOSE('Investment Inc.'!$C25:$D25))</f>
        <v>6.4287290294976776E-2</v>
      </c>
      <c r="HY33" s="24" cm="1">
        <f t="array" ref="HY33">SUMPRODUCT(HY$7:HY$8,TRANSPOSE('Investment Inc.'!$C25:$D25))</f>
        <v>8.3056744757418685E-2</v>
      </c>
      <c r="HZ33" s="24" cm="1">
        <f t="array" ref="HZ33">SUMPRODUCT(HZ$7:HZ$8,TRANSPOSE('Investment Inc.'!$C25:$D25))</f>
        <v>0.10558009011234898</v>
      </c>
      <c r="IA33" s="24" cm="1">
        <f t="array" ref="IA33">SUMPRODUCT(IA$7:IA$8,TRANSPOSE('Investment Inc.'!$C25:$D25))</f>
        <v>9.4318417434883839E-2</v>
      </c>
      <c r="IB33" s="24" cm="1">
        <f t="array" ref="IB33">SUMPRODUCT(IB$7:IB$8,TRANSPOSE('Investment Inc.'!$C25:$D25))</f>
        <v>8.681063564990707E-2</v>
      </c>
      <c r="IC33" s="24" cm="1">
        <f t="array" ref="IC33">SUMPRODUCT(IC$7:IC$8,TRANSPOSE('Investment Inc.'!$C25:$D25))</f>
        <v>7.554896297244193E-2</v>
      </c>
      <c r="ID33" s="24" cm="1">
        <f t="array" ref="ID33">SUMPRODUCT(ID$7:ID$8,TRANSPOSE('Investment Inc.'!$C25:$D25))</f>
        <v>9.8072308327372223E-2</v>
      </c>
      <c r="IE33" s="24" cm="1">
        <f t="array" ref="IE33">SUMPRODUCT(IE$7:IE$8,TRANSPOSE('Investment Inc.'!$C25:$D25))</f>
        <v>9.4318417434883839E-2</v>
      </c>
      <c r="IF33" s="24" cm="1">
        <f t="array" ref="IF33">SUMPRODUCT(IF$7:IF$8,TRANSPOSE('Investment Inc.'!$C25:$D25))</f>
        <v>5.6779508510000014E-2</v>
      </c>
      <c r="IG33" s="24" cm="1">
        <f t="array" ref="IG33">SUMPRODUCT(IG$7:IG$8,TRANSPOSE('Investment Inc.'!$C25:$D25))</f>
        <v>0.12434954457479089</v>
      </c>
      <c r="IH33" s="24" cm="1">
        <f t="array" ref="IH33">SUMPRODUCT(IH$7:IH$8,TRANSPOSE('Investment Inc.'!$C25:$D25))</f>
        <v>5.6779508510000014E-2</v>
      </c>
      <c r="II33" s="24" cm="1">
        <f t="array" ref="II33">SUMPRODUCT(II$7:II$8,TRANSPOSE('Investment Inc.'!$C25:$D25))</f>
        <v>0.10558009011234898</v>
      </c>
      <c r="IJ33" s="24" cm="1">
        <f t="array" ref="IJ33">SUMPRODUCT(IJ$7:IJ$8,TRANSPOSE('Investment Inc.'!$C25:$D25))</f>
        <v>9.4318417434883839E-2</v>
      </c>
      <c r="IK33" s="24" cm="1">
        <f t="array" ref="IK33">SUMPRODUCT(IK$7:IK$8,TRANSPOSE('Investment Inc.'!$C25:$D25))</f>
        <v>6.8041181187465161E-2</v>
      </c>
      <c r="IL33" s="24" cm="1">
        <f t="array" ref="IL33">SUMPRODUCT(IL$7:IL$8,TRANSPOSE('Investment Inc.'!$C25:$D25))</f>
        <v>0.12810343546727926</v>
      </c>
      <c r="IM33" s="24" cm="1">
        <f t="array" ref="IM33">SUMPRODUCT(IM$7:IM$8,TRANSPOSE('Investment Inc.'!$C25:$D25))</f>
        <v>0.11308787189732575</v>
      </c>
      <c r="IN33" s="24" cm="1">
        <f t="array" ref="IN33">SUMPRODUCT(IN$7:IN$8,TRANSPOSE('Investment Inc.'!$C25:$D25))</f>
        <v>0.1205956536823025</v>
      </c>
      <c r="IO33" s="24" cm="1">
        <f t="array" ref="IO33">SUMPRODUCT(IO$7:IO$8,TRANSPOSE('Investment Inc.'!$C25:$D25))</f>
        <v>0.10933398100483736</v>
      </c>
      <c r="IP33" s="24" cm="1">
        <f t="array" ref="IP33">SUMPRODUCT(IP$7:IP$8,TRANSPOSE('Investment Inc.'!$C25:$D25))</f>
        <v>9.4318417434883839E-2</v>
      </c>
      <c r="IQ33" s="24" cm="1">
        <f t="array" ref="IQ33">SUMPRODUCT(IQ$7:IQ$8,TRANSPOSE('Investment Inc.'!$C25:$D25))</f>
        <v>0.11684176278981413</v>
      </c>
      <c r="IR33" s="24" cm="1">
        <f t="array" ref="IR33">SUMPRODUCT(IR$7:IR$8,TRANSPOSE('Investment Inc.'!$C25:$D25))</f>
        <v>9.8072308327372223E-2</v>
      </c>
    </row>
    <row r="34" spans="2:252" ht="15" customHeight="1" x14ac:dyDescent="0.35">
      <c r="B34" s="13">
        <f t="shared" si="0"/>
        <v>2033</v>
      </c>
      <c r="C34" s="24" cm="1">
        <f t="array" ref="C34">SUMPRODUCT(C$7:C$8,TRANSPOSE('Investment Inc.'!$C26:$D26))</f>
        <v>6.1093142690141461E-2</v>
      </c>
      <c r="D34" s="24" cm="1">
        <f t="array" ref="D34">SUMPRODUCT(D$7:D$8,TRANSPOSE('Investment Inc.'!$C26:$D26))</f>
        <v>0.10308940100041941</v>
      </c>
      <c r="E34" s="24" cm="1">
        <f t="array" ref="E34">SUMPRODUCT(E$7:E$8,TRANSPOSE('Investment Inc.'!$C26:$D26))</f>
        <v>8.0182351012995076E-2</v>
      </c>
      <c r="F34" s="24" cm="1">
        <f t="array" ref="F34">SUMPRODUCT(F$7:F$8,TRANSPOSE('Investment Inc.'!$C26:$D26))</f>
        <v>0.11836076765870232</v>
      </c>
      <c r="G34" s="24" cm="1">
        <f t="array" ref="G34">SUMPRODUCT(G$7:G$8,TRANSPOSE('Investment Inc.'!$C26:$D26))</f>
        <v>6.8728826019282915E-2</v>
      </c>
      <c r="H34" s="24" cm="1">
        <f t="array" ref="H34">SUMPRODUCT(H$7:H$8,TRANSPOSE('Investment Inc.'!$C26:$D26))</f>
        <v>9.9271559335848691E-2</v>
      </c>
      <c r="I34" s="24" cm="1">
        <f t="array" ref="I34">SUMPRODUCT(I$7:I$8,TRANSPOSE('Investment Inc.'!$C26:$D26))</f>
        <v>5.3457459361000013E-2</v>
      </c>
      <c r="J34" s="24" cm="1">
        <f t="array" ref="J34">SUMPRODUCT(J$7:J$8,TRANSPOSE('Investment Inc.'!$C26:$D26))</f>
        <v>9.1635876006707251E-2</v>
      </c>
      <c r="K34" s="24" cm="1">
        <f t="array" ref="K34">SUMPRODUCT(K$7:K$8,TRANSPOSE('Investment Inc.'!$C26:$D26))</f>
        <v>6.4910984354712181E-2</v>
      </c>
      <c r="L34" s="24" cm="1">
        <f t="array" ref="L34">SUMPRODUCT(L$7:L$8,TRANSPOSE('Investment Inc.'!$C26:$D26))</f>
        <v>8.7818034342136531E-2</v>
      </c>
      <c r="M34" s="24" cm="1">
        <f t="array" ref="M34">SUMPRODUCT(M$7:M$8,TRANSPOSE('Investment Inc.'!$C26:$D26))</f>
        <v>0.12599645098784376</v>
      </c>
      <c r="N34" s="24" cm="1">
        <f t="array" ref="N34">SUMPRODUCT(N$7:N$8,TRANSPOSE('Investment Inc.'!$C26:$D26))</f>
        <v>0.1145429259941316</v>
      </c>
      <c r="O34" s="24" cm="1">
        <f t="array" ref="O34">SUMPRODUCT(O$7:O$8,TRANSPOSE('Investment Inc.'!$C26:$D26))</f>
        <v>5.7275301025570741E-2</v>
      </c>
      <c r="P34" s="24" cm="1">
        <f t="array" ref="P34">SUMPRODUCT(P$7:P$8,TRANSPOSE('Investment Inc.'!$C26:$D26))</f>
        <v>9.9271559335848691E-2</v>
      </c>
      <c r="Q34" s="24" cm="1">
        <f t="array" ref="Q34">SUMPRODUCT(Q$7:Q$8,TRANSPOSE('Investment Inc.'!$C26:$D26))</f>
        <v>9.5453717671277971E-2</v>
      </c>
      <c r="R34" s="24" cm="1">
        <f t="array" ref="R34">SUMPRODUCT(R$7:R$8,TRANSPOSE('Investment Inc.'!$C26:$D26))</f>
        <v>0.10690724266499013</v>
      </c>
      <c r="S34" s="24" cm="1">
        <f t="array" ref="S34">SUMPRODUCT(S$7:S$8,TRANSPOSE('Investment Inc.'!$C26:$D26))</f>
        <v>7.6364509348424342E-2</v>
      </c>
      <c r="T34" s="24" cm="1">
        <f t="array" ref="T34">SUMPRODUCT(T$7:T$8,TRANSPOSE('Investment Inc.'!$C26:$D26))</f>
        <v>0.10690724266499013</v>
      </c>
      <c r="U34" s="24" cm="1">
        <f t="array" ref="U34">SUMPRODUCT(U$7:U$8,TRANSPOSE('Investment Inc.'!$C26:$D26))</f>
        <v>0.1145429259941316</v>
      </c>
      <c r="V34" s="24" cm="1">
        <f t="array" ref="V34">SUMPRODUCT(V$7:V$8,TRANSPOSE('Investment Inc.'!$C26:$D26))</f>
        <v>5.7275301025570741E-2</v>
      </c>
      <c r="W34" s="24" cm="1">
        <f t="array" ref="W34">SUMPRODUCT(W$7:W$8,TRANSPOSE('Investment Inc.'!$C26:$D26))</f>
        <v>0.10690724266499013</v>
      </c>
      <c r="X34" s="24" cm="1">
        <f t="array" ref="X34">SUMPRODUCT(X$7:X$8,TRANSPOSE('Investment Inc.'!$C26:$D26))</f>
        <v>9.9271559335848691E-2</v>
      </c>
      <c r="Y34" s="24" cm="1">
        <f t="array" ref="Y34">SUMPRODUCT(Y$7:Y$8,TRANSPOSE('Investment Inc.'!$C26:$D26))</f>
        <v>7.2546667683853622E-2</v>
      </c>
      <c r="Z34" s="24" cm="1">
        <f t="array" ref="Z34">SUMPRODUCT(Z$7:Z$8,TRANSPOSE('Investment Inc.'!$C26:$D26))</f>
        <v>6.4910984354712181E-2</v>
      </c>
      <c r="AA34" s="24" cm="1">
        <f t="array" ref="AA34">SUMPRODUCT(AA$7:AA$8,TRANSPOSE('Investment Inc.'!$C26:$D26))</f>
        <v>0.10308940100041941</v>
      </c>
      <c r="AB34" s="24" cm="1">
        <f t="array" ref="AB34">SUMPRODUCT(AB$7:AB$8,TRANSPOSE('Investment Inc.'!$C26:$D26))</f>
        <v>9.5453717671277971E-2</v>
      </c>
      <c r="AC34" s="24" cm="1">
        <f t="array" ref="AC34">SUMPRODUCT(AC$7:AC$8,TRANSPOSE('Investment Inc.'!$C26:$D26))</f>
        <v>9.1635876006707251E-2</v>
      </c>
      <c r="AD34" s="24" cm="1">
        <f t="array" ref="AD34">SUMPRODUCT(AD$7:AD$8,TRANSPOSE('Investment Inc.'!$C26:$D26))</f>
        <v>8.7818034342136531E-2</v>
      </c>
      <c r="AE34" s="24" cm="1">
        <f t="array" ref="AE34">SUMPRODUCT(AE$7:AE$8,TRANSPOSE('Investment Inc.'!$C26:$D26))</f>
        <v>8.7818034342136531E-2</v>
      </c>
      <c r="AF34" s="24" cm="1">
        <f t="array" ref="AF34">SUMPRODUCT(AF$7:AF$8,TRANSPOSE('Investment Inc.'!$C26:$D26))</f>
        <v>9.9271559335848691E-2</v>
      </c>
      <c r="AG34" s="24" cm="1">
        <f t="array" ref="AG34">SUMPRODUCT(AG$7:AG$8,TRANSPOSE('Investment Inc.'!$C26:$D26))</f>
        <v>9.5453717671277971E-2</v>
      </c>
      <c r="AH34" s="24" cm="1">
        <f t="array" ref="AH34">SUMPRODUCT(AH$7:AH$8,TRANSPOSE('Investment Inc.'!$C26:$D26))</f>
        <v>7.6364509348424342E-2</v>
      </c>
      <c r="AI34" s="24" cm="1">
        <f t="array" ref="AI34">SUMPRODUCT(AI$7:AI$8,TRANSPOSE('Investment Inc.'!$C26:$D26))</f>
        <v>0.10690724266499013</v>
      </c>
      <c r="AJ34" s="24" cm="1">
        <f t="array" ref="AJ34">SUMPRODUCT(AJ$7:AJ$8,TRANSPOSE('Investment Inc.'!$C26:$D26))</f>
        <v>0.11836076765870232</v>
      </c>
      <c r="AK34" s="24" cm="1">
        <f t="array" ref="AK34">SUMPRODUCT(AK$7:AK$8,TRANSPOSE('Investment Inc.'!$C26:$D26))</f>
        <v>7.2546667683853622E-2</v>
      </c>
      <c r="AL34" s="24" cm="1">
        <f t="array" ref="AL34">SUMPRODUCT(AL$7:AL$8,TRANSPOSE('Investment Inc.'!$C26:$D26))</f>
        <v>6.8728826019282915E-2</v>
      </c>
      <c r="AM34" s="24" cm="1">
        <f t="array" ref="AM34">SUMPRODUCT(AM$7:AM$8,TRANSPOSE('Investment Inc.'!$C26:$D26))</f>
        <v>8.7818034342136531E-2</v>
      </c>
      <c r="AN34" s="24" cm="1">
        <f t="array" ref="AN34">SUMPRODUCT(AN$7:AN$8,TRANSPOSE('Investment Inc.'!$C26:$D26))</f>
        <v>0.10308940100041941</v>
      </c>
      <c r="AO34" s="24" cm="1">
        <f t="array" ref="AO34">SUMPRODUCT(AO$7:AO$8,TRANSPOSE('Investment Inc.'!$C26:$D26))</f>
        <v>0.1145429259941316</v>
      </c>
      <c r="AP34" s="24" cm="1">
        <f t="array" ref="AP34">SUMPRODUCT(AP$7:AP$8,TRANSPOSE('Investment Inc.'!$C26:$D26))</f>
        <v>0.11836076765870232</v>
      </c>
      <c r="AQ34" s="24" cm="1">
        <f t="array" ref="AQ34">SUMPRODUCT(AQ$7:AQ$8,TRANSPOSE('Investment Inc.'!$C26:$D26))</f>
        <v>0.12981429265241448</v>
      </c>
      <c r="AR34" s="24" cm="1">
        <f t="array" ref="AR34">SUMPRODUCT(AR$7:AR$8,TRANSPOSE('Investment Inc.'!$C26:$D26))</f>
        <v>7.6364509348424342E-2</v>
      </c>
      <c r="AS34" s="24" cm="1">
        <f t="array" ref="AS34">SUMPRODUCT(AS$7:AS$8,TRANSPOSE('Investment Inc.'!$C26:$D26))</f>
        <v>9.1635876006707251E-2</v>
      </c>
      <c r="AT34" s="24" cm="1">
        <f t="array" ref="AT34">SUMPRODUCT(AT$7:AT$8,TRANSPOSE('Investment Inc.'!$C26:$D26))</f>
        <v>9.5453717671277971E-2</v>
      </c>
      <c r="AU34" s="24" cm="1">
        <f t="array" ref="AU34">SUMPRODUCT(AU$7:AU$8,TRANSPOSE('Investment Inc.'!$C26:$D26))</f>
        <v>0.10690724266499013</v>
      </c>
      <c r="AV34" s="24" cm="1">
        <f t="array" ref="AV34">SUMPRODUCT(AV$7:AV$8,TRANSPOSE('Investment Inc.'!$C26:$D26))</f>
        <v>8.0182351012995076E-2</v>
      </c>
      <c r="AW34" s="24" cm="1">
        <f t="array" ref="AW34">SUMPRODUCT(AW$7:AW$8,TRANSPOSE('Investment Inc.'!$C26:$D26))</f>
        <v>9.9271559335848691E-2</v>
      </c>
      <c r="AX34" s="24" cm="1">
        <f t="array" ref="AX34">SUMPRODUCT(AX$7:AX$8,TRANSPOSE('Investment Inc.'!$C26:$D26))</f>
        <v>0.11072508432956085</v>
      </c>
      <c r="AY34" s="24" cm="1">
        <f t="array" ref="AY34">SUMPRODUCT(AY$7:AY$8,TRANSPOSE('Investment Inc.'!$C26:$D26))</f>
        <v>0.11072508432956085</v>
      </c>
      <c r="AZ34" s="24" cm="1">
        <f t="array" ref="AZ34">SUMPRODUCT(AZ$7:AZ$8,TRANSPOSE('Investment Inc.'!$C26:$D26))</f>
        <v>0.11072508432956085</v>
      </c>
      <c r="BA34" s="24" cm="1">
        <f t="array" ref="BA34">SUMPRODUCT(BA$7:BA$8,TRANSPOSE('Investment Inc.'!$C26:$D26))</f>
        <v>0.12217860932327304</v>
      </c>
      <c r="BB34" s="24" cm="1">
        <f t="array" ref="BB34">SUMPRODUCT(BB$7:BB$8,TRANSPOSE('Investment Inc.'!$C26:$D26))</f>
        <v>0.12217860932327304</v>
      </c>
      <c r="BC34" s="24" cm="1">
        <f t="array" ref="BC34">SUMPRODUCT(BC$7:BC$8,TRANSPOSE('Investment Inc.'!$C26:$D26))</f>
        <v>6.8728826019282915E-2</v>
      </c>
      <c r="BD34" s="24" cm="1">
        <f t="array" ref="BD34">SUMPRODUCT(BD$7:BD$8,TRANSPOSE('Investment Inc.'!$C26:$D26))</f>
        <v>0.11072508432956085</v>
      </c>
      <c r="BE34" s="24" cm="1">
        <f t="array" ref="BE34">SUMPRODUCT(BE$7:BE$8,TRANSPOSE('Investment Inc.'!$C26:$D26))</f>
        <v>5.3457459361000013E-2</v>
      </c>
      <c r="BF34" s="24" cm="1">
        <f t="array" ref="BF34">SUMPRODUCT(BF$7:BF$8,TRANSPOSE('Investment Inc.'!$C26:$D26))</f>
        <v>6.8728826019282915E-2</v>
      </c>
      <c r="BG34" s="24" cm="1">
        <f t="array" ref="BG34">SUMPRODUCT(BG$7:BG$8,TRANSPOSE('Investment Inc.'!$C26:$D26))</f>
        <v>8.400019267756581E-2</v>
      </c>
      <c r="BH34" s="24" cm="1">
        <f t="array" ref="BH34">SUMPRODUCT(BH$7:BH$8,TRANSPOSE('Investment Inc.'!$C26:$D26))</f>
        <v>0.12599645098784376</v>
      </c>
      <c r="BI34" s="24" cm="1">
        <f t="array" ref="BI34">SUMPRODUCT(BI$7:BI$8,TRANSPOSE('Investment Inc.'!$C26:$D26))</f>
        <v>0.12599645098784376</v>
      </c>
      <c r="BJ34" s="24" cm="1">
        <f t="array" ref="BJ34">SUMPRODUCT(BJ$7:BJ$8,TRANSPOSE('Investment Inc.'!$C26:$D26))</f>
        <v>0.11836076765870232</v>
      </c>
      <c r="BK34" s="24" cm="1">
        <f t="array" ref="BK34">SUMPRODUCT(BK$7:BK$8,TRANSPOSE('Investment Inc.'!$C26:$D26))</f>
        <v>8.7818034342136531E-2</v>
      </c>
      <c r="BL34" s="24" cm="1">
        <f t="array" ref="BL34">SUMPRODUCT(BL$7:BL$8,TRANSPOSE('Investment Inc.'!$C26:$D26))</f>
        <v>8.400019267756581E-2</v>
      </c>
      <c r="BM34" s="24" cm="1">
        <f t="array" ref="BM34">SUMPRODUCT(BM$7:BM$8,TRANSPOSE('Investment Inc.'!$C26:$D26))</f>
        <v>9.1635876006707251E-2</v>
      </c>
      <c r="BN34" s="24" cm="1">
        <f t="array" ref="BN34">SUMPRODUCT(BN$7:BN$8,TRANSPOSE('Investment Inc.'!$C26:$D26))</f>
        <v>9.5453717671277971E-2</v>
      </c>
      <c r="BO34" s="24" cm="1">
        <f t="array" ref="BO34">SUMPRODUCT(BO$7:BO$8,TRANSPOSE('Investment Inc.'!$C26:$D26))</f>
        <v>8.400019267756581E-2</v>
      </c>
      <c r="BP34" s="24" cm="1">
        <f t="array" ref="BP34">SUMPRODUCT(BP$7:BP$8,TRANSPOSE('Investment Inc.'!$C26:$D26))</f>
        <v>0.10308940100041941</v>
      </c>
      <c r="BQ34" s="24" cm="1">
        <f t="array" ref="BQ34">SUMPRODUCT(BQ$7:BQ$8,TRANSPOSE('Investment Inc.'!$C26:$D26))</f>
        <v>0.12217860932327304</v>
      </c>
      <c r="BR34" s="24" cm="1">
        <f t="array" ref="BR34">SUMPRODUCT(BR$7:BR$8,TRANSPOSE('Investment Inc.'!$C26:$D26))</f>
        <v>0.12217860932327304</v>
      </c>
      <c r="BS34" s="24" cm="1">
        <f t="array" ref="BS34">SUMPRODUCT(BS$7:BS$8,TRANSPOSE('Investment Inc.'!$C26:$D26))</f>
        <v>9.5453717671277971E-2</v>
      </c>
      <c r="BT34" s="24" cm="1">
        <f t="array" ref="BT34">SUMPRODUCT(BT$7:BT$8,TRANSPOSE('Investment Inc.'!$C26:$D26))</f>
        <v>0.10308940100041941</v>
      </c>
      <c r="BU34" s="24" cm="1">
        <f t="array" ref="BU34">SUMPRODUCT(BU$7:BU$8,TRANSPOSE('Investment Inc.'!$C26:$D26))</f>
        <v>9.9271559335848691E-2</v>
      </c>
      <c r="BV34" s="24" cm="1">
        <f t="array" ref="BV34">SUMPRODUCT(BV$7:BV$8,TRANSPOSE('Investment Inc.'!$C26:$D26))</f>
        <v>8.400019267756581E-2</v>
      </c>
      <c r="BW34" s="24" cm="1">
        <f t="array" ref="BW34">SUMPRODUCT(BW$7:BW$8,TRANSPOSE('Investment Inc.'!$C26:$D26))</f>
        <v>5.7275301025570741E-2</v>
      </c>
      <c r="BX34" s="24" cm="1">
        <f t="array" ref="BX34">SUMPRODUCT(BX$7:BX$8,TRANSPOSE('Investment Inc.'!$C26:$D26))</f>
        <v>7.2546667683853622E-2</v>
      </c>
      <c r="BY34" s="24" cm="1">
        <f t="array" ref="BY34">SUMPRODUCT(BY$7:BY$8,TRANSPOSE('Investment Inc.'!$C26:$D26))</f>
        <v>9.9271559335848691E-2</v>
      </c>
      <c r="BZ34" s="24" cm="1">
        <f t="array" ref="BZ34">SUMPRODUCT(BZ$7:BZ$8,TRANSPOSE('Investment Inc.'!$C26:$D26))</f>
        <v>9.1635876006707251E-2</v>
      </c>
      <c r="CA34" s="24" cm="1">
        <f t="array" ref="CA34">SUMPRODUCT(CA$7:CA$8,TRANSPOSE('Investment Inc.'!$C26:$D26))</f>
        <v>0.11836076765870232</v>
      </c>
      <c r="CB34" s="24" cm="1">
        <f t="array" ref="CB34">SUMPRODUCT(CB$7:CB$8,TRANSPOSE('Investment Inc.'!$C26:$D26))</f>
        <v>0.10690724266499013</v>
      </c>
      <c r="CC34" s="24" cm="1">
        <f t="array" ref="CC34">SUMPRODUCT(CC$7:CC$8,TRANSPOSE('Investment Inc.'!$C26:$D26))</f>
        <v>8.7818034342136531E-2</v>
      </c>
      <c r="CD34" s="24" cm="1">
        <f t="array" ref="CD34">SUMPRODUCT(CD$7:CD$8,TRANSPOSE('Investment Inc.'!$C26:$D26))</f>
        <v>7.2546667683853622E-2</v>
      </c>
      <c r="CE34" s="24" cm="1">
        <f t="array" ref="CE34">SUMPRODUCT(CE$7:CE$8,TRANSPOSE('Investment Inc.'!$C26:$D26))</f>
        <v>5.3457459361000013E-2</v>
      </c>
      <c r="CF34" s="24" cm="1">
        <f t="array" ref="CF34">SUMPRODUCT(CF$7:CF$8,TRANSPOSE('Investment Inc.'!$C26:$D26))</f>
        <v>8.7818034342136531E-2</v>
      </c>
      <c r="CG34" s="24" cm="1">
        <f t="array" ref="CG34">SUMPRODUCT(CG$7:CG$8,TRANSPOSE('Investment Inc.'!$C26:$D26))</f>
        <v>6.4910984354712181E-2</v>
      </c>
      <c r="CH34" s="24" cm="1">
        <f t="array" ref="CH34">SUMPRODUCT(CH$7:CH$8,TRANSPOSE('Investment Inc.'!$C26:$D26))</f>
        <v>7.2546667683853622E-2</v>
      </c>
      <c r="CI34" s="24" cm="1">
        <f t="array" ref="CI34">SUMPRODUCT(CI$7:CI$8,TRANSPOSE('Investment Inc.'!$C26:$D26))</f>
        <v>8.7818034342136531E-2</v>
      </c>
      <c r="CJ34" s="24" cm="1">
        <f t="array" ref="CJ34">SUMPRODUCT(CJ$7:CJ$8,TRANSPOSE('Investment Inc.'!$C26:$D26))</f>
        <v>8.400019267756581E-2</v>
      </c>
      <c r="CK34" s="24" cm="1">
        <f t="array" ref="CK34">SUMPRODUCT(CK$7:CK$8,TRANSPOSE('Investment Inc.'!$C26:$D26))</f>
        <v>6.1093142690141461E-2</v>
      </c>
      <c r="CL34" s="24" cm="1">
        <f t="array" ref="CL34">SUMPRODUCT(CL$7:CL$8,TRANSPOSE('Investment Inc.'!$C26:$D26))</f>
        <v>0.12217860932327304</v>
      </c>
      <c r="CM34" s="24" cm="1">
        <f t="array" ref="CM34">SUMPRODUCT(CM$7:CM$8,TRANSPOSE('Investment Inc.'!$C26:$D26))</f>
        <v>0.1145429259941316</v>
      </c>
      <c r="CN34" s="24" cm="1">
        <f t="array" ref="CN34">SUMPRODUCT(CN$7:CN$8,TRANSPOSE('Investment Inc.'!$C26:$D26))</f>
        <v>0.12217860932327304</v>
      </c>
      <c r="CO34" s="24" cm="1">
        <f t="array" ref="CO34">SUMPRODUCT(CO$7:CO$8,TRANSPOSE('Investment Inc.'!$C26:$D26))</f>
        <v>0.1145429259941316</v>
      </c>
      <c r="CP34" s="24" cm="1">
        <f t="array" ref="CP34">SUMPRODUCT(CP$7:CP$8,TRANSPOSE('Investment Inc.'!$C26:$D26))</f>
        <v>5.7275301025570741E-2</v>
      </c>
      <c r="CQ34" s="24" cm="1">
        <f t="array" ref="CQ34">SUMPRODUCT(CQ$7:CQ$8,TRANSPOSE('Investment Inc.'!$C26:$D26))</f>
        <v>0.1145429259941316</v>
      </c>
      <c r="CR34" s="24" cm="1">
        <f t="array" ref="CR34">SUMPRODUCT(CR$7:CR$8,TRANSPOSE('Investment Inc.'!$C26:$D26))</f>
        <v>6.8728826019282915E-2</v>
      </c>
      <c r="CS34" s="24" cm="1">
        <f t="array" ref="CS34">SUMPRODUCT(CS$7:CS$8,TRANSPOSE('Investment Inc.'!$C26:$D26))</f>
        <v>8.400019267756581E-2</v>
      </c>
      <c r="CT34" s="24" cm="1">
        <f t="array" ref="CT34">SUMPRODUCT(CT$7:CT$8,TRANSPOSE('Investment Inc.'!$C26:$D26))</f>
        <v>0.12217860932327304</v>
      </c>
      <c r="CU34" s="24" cm="1">
        <f t="array" ref="CU34">SUMPRODUCT(CU$7:CU$8,TRANSPOSE('Investment Inc.'!$C26:$D26))</f>
        <v>9.1635876006707251E-2</v>
      </c>
      <c r="CV34" s="24" cm="1">
        <f t="array" ref="CV34">SUMPRODUCT(CV$7:CV$8,TRANSPOSE('Investment Inc.'!$C26:$D26))</f>
        <v>0.12217860932327304</v>
      </c>
      <c r="CW34" s="24" cm="1">
        <f t="array" ref="CW34">SUMPRODUCT(CW$7:CW$8,TRANSPOSE('Investment Inc.'!$C26:$D26))</f>
        <v>8.7818034342136531E-2</v>
      </c>
      <c r="CX34" s="24" cm="1">
        <f t="array" ref="CX34">SUMPRODUCT(CX$7:CX$8,TRANSPOSE('Investment Inc.'!$C26:$D26))</f>
        <v>9.9271559335848691E-2</v>
      </c>
      <c r="CY34" s="24" cm="1">
        <f t="array" ref="CY34">SUMPRODUCT(CY$7:CY$8,TRANSPOSE('Investment Inc.'!$C26:$D26))</f>
        <v>0.10690724266499013</v>
      </c>
      <c r="CZ34" s="24" cm="1">
        <f t="array" ref="CZ34">SUMPRODUCT(CZ$7:CZ$8,TRANSPOSE('Investment Inc.'!$C26:$D26))</f>
        <v>9.9271559335848691E-2</v>
      </c>
      <c r="DA34" s="24" cm="1">
        <f t="array" ref="DA34">SUMPRODUCT(DA$7:DA$8,TRANSPOSE('Investment Inc.'!$C26:$D26))</f>
        <v>8.0182351012995076E-2</v>
      </c>
      <c r="DB34" s="24" cm="1">
        <f t="array" ref="DB34">SUMPRODUCT(DB$7:DB$8,TRANSPOSE('Investment Inc.'!$C26:$D26))</f>
        <v>0.10690724266499013</v>
      </c>
      <c r="DC34" s="24" cm="1">
        <f t="array" ref="DC34">SUMPRODUCT(DC$7:DC$8,TRANSPOSE('Investment Inc.'!$C26:$D26))</f>
        <v>8.7818034342136531E-2</v>
      </c>
      <c r="DD34" s="24" cm="1">
        <f t="array" ref="DD34">SUMPRODUCT(DD$7:DD$8,TRANSPOSE('Investment Inc.'!$C26:$D26))</f>
        <v>6.4910984354712181E-2</v>
      </c>
      <c r="DE34" s="24" cm="1">
        <f t="array" ref="DE34">SUMPRODUCT(DE$7:DE$8,TRANSPOSE('Investment Inc.'!$C26:$D26))</f>
        <v>8.0182351012995076E-2</v>
      </c>
      <c r="DF34" s="24" cm="1">
        <f t="array" ref="DF34">SUMPRODUCT(DF$7:DF$8,TRANSPOSE('Investment Inc.'!$C26:$D26))</f>
        <v>8.400019267756581E-2</v>
      </c>
      <c r="DG34" s="24" cm="1">
        <f t="array" ref="DG34">SUMPRODUCT(DG$7:DG$8,TRANSPOSE('Investment Inc.'!$C26:$D26))</f>
        <v>0.12599645098784376</v>
      </c>
      <c r="DH34" s="24" cm="1">
        <f t="array" ref="DH34">SUMPRODUCT(DH$7:DH$8,TRANSPOSE('Investment Inc.'!$C26:$D26))</f>
        <v>9.9271559335848691E-2</v>
      </c>
      <c r="DI34" s="24" cm="1">
        <f t="array" ref="DI34">SUMPRODUCT(DI$7:DI$8,TRANSPOSE('Investment Inc.'!$C26:$D26))</f>
        <v>9.1635876006707251E-2</v>
      </c>
      <c r="DJ34" s="24" cm="1">
        <f t="array" ref="DJ34">SUMPRODUCT(DJ$7:DJ$8,TRANSPOSE('Investment Inc.'!$C26:$D26))</f>
        <v>7.2546667683853622E-2</v>
      </c>
      <c r="DK34" s="24" cm="1">
        <f t="array" ref="DK34">SUMPRODUCT(DK$7:DK$8,TRANSPOSE('Investment Inc.'!$C26:$D26))</f>
        <v>0.12981429265241448</v>
      </c>
      <c r="DL34" s="24" cm="1">
        <f t="array" ref="DL34">SUMPRODUCT(DL$7:DL$8,TRANSPOSE('Investment Inc.'!$C26:$D26))</f>
        <v>9.1635876006707251E-2</v>
      </c>
      <c r="DM34" s="24" cm="1">
        <f t="array" ref="DM34">SUMPRODUCT(DM$7:DM$8,TRANSPOSE('Investment Inc.'!$C26:$D26))</f>
        <v>0.10690724266499013</v>
      </c>
      <c r="DN34" s="24" cm="1">
        <f t="array" ref="DN34">SUMPRODUCT(DN$7:DN$8,TRANSPOSE('Investment Inc.'!$C26:$D26))</f>
        <v>6.8728826019282915E-2</v>
      </c>
      <c r="DO34" s="24" cm="1">
        <f t="array" ref="DO34">SUMPRODUCT(DO$7:DO$8,TRANSPOSE('Investment Inc.'!$C26:$D26))</f>
        <v>0.11836076765870232</v>
      </c>
      <c r="DP34" s="24" cm="1">
        <f t="array" ref="DP34">SUMPRODUCT(DP$7:DP$8,TRANSPOSE('Investment Inc.'!$C26:$D26))</f>
        <v>6.8728826019282915E-2</v>
      </c>
      <c r="DQ34" s="24" cm="1">
        <f t="array" ref="DQ34">SUMPRODUCT(DQ$7:DQ$8,TRANSPOSE('Investment Inc.'!$C26:$D26))</f>
        <v>0.11836076765870232</v>
      </c>
      <c r="DR34" s="24" cm="1">
        <f t="array" ref="DR34">SUMPRODUCT(DR$7:DR$8,TRANSPOSE('Investment Inc.'!$C26:$D26))</f>
        <v>6.1093142690141461E-2</v>
      </c>
      <c r="DS34" s="24" cm="1">
        <f t="array" ref="DS34">SUMPRODUCT(DS$7:DS$8,TRANSPOSE('Investment Inc.'!$C26:$D26))</f>
        <v>0.12217860932327304</v>
      </c>
      <c r="DT34" s="24" cm="1">
        <f t="array" ref="DT34">SUMPRODUCT(DT$7:DT$8,TRANSPOSE('Investment Inc.'!$C26:$D26))</f>
        <v>8.0182351012995076E-2</v>
      </c>
      <c r="DU34" s="24" cm="1">
        <f t="array" ref="DU34">SUMPRODUCT(DU$7:DU$8,TRANSPOSE('Investment Inc.'!$C26:$D26))</f>
        <v>9.5453717671277971E-2</v>
      </c>
      <c r="DV34" s="24" cm="1">
        <f t="array" ref="DV34">SUMPRODUCT(DV$7:DV$8,TRANSPOSE('Investment Inc.'!$C26:$D26))</f>
        <v>6.4910984354712181E-2</v>
      </c>
      <c r="DW34" s="24" cm="1">
        <f t="array" ref="DW34">SUMPRODUCT(DW$7:DW$8,TRANSPOSE('Investment Inc.'!$C26:$D26))</f>
        <v>8.7818034342136531E-2</v>
      </c>
      <c r="DX34" s="24" cm="1">
        <f t="array" ref="DX34">SUMPRODUCT(DX$7:DX$8,TRANSPOSE('Investment Inc.'!$C26:$D26))</f>
        <v>0.10690724266499013</v>
      </c>
      <c r="DY34" s="24" cm="1">
        <f t="array" ref="DY34">SUMPRODUCT(DY$7:DY$8,TRANSPOSE('Investment Inc.'!$C26:$D26))</f>
        <v>9.5453717671277971E-2</v>
      </c>
      <c r="DZ34" s="24" cm="1">
        <f t="array" ref="DZ34">SUMPRODUCT(DZ$7:DZ$8,TRANSPOSE('Investment Inc.'!$C26:$D26))</f>
        <v>5.7275301025570741E-2</v>
      </c>
      <c r="EA34" s="24" cm="1">
        <f t="array" ref="EA34">SUMPRODUCT(EA$7:EA$8,TRANSPOSE('Investment Inc.'!$C26:$D26))</f>
        <v>9.5453717671277971E-2</v>
      </c>
      <c r="EB34" s="24" cm="1">
        <f t="array" ref="EB34">SUMPRODUCT(EB$7:EB$8,TRANSPOSE('Investment Inc.'!$C26:$D26))</f>
        <v>7.2546667683853622E-2</v>
      </c>
      <c r="EC34" s="24" cm="1">
        <f t="array" ref="EC34">SUMPRODUCT(EC$7:EC$8,TRANSPOSE('Investment Inc.'!$C26:$D26))</f>
        <v>9.1635876006707251E-2</v>
      </c>
      <c r="ED34" s="24" cm="1">
        <f t="array" ref="ED34">SUMPRODUCT(ED$7:ED$8,TRANSPOSE('Investment Inc.'!$C26:$D26))</f>
        <v>9.5453717671277971E-2</v>
      </c>
      <c r="EE34" s="24" cm="1">
        <f t="array" ref="EE34">SUMPRODUCT(EE$7:EE$8,TRANSPOSE('Investment Inc.'!$C26:$D26))</f>
        <v>8.7818034342136531E-2</v>
      </c>
      <c r="EF34" s="24" cm="1">
        <f t="array" ref="EF34">SUMPRODUCT(EF$7:EF$8,TRANSPOSE('Investment Inc.'!$C26:$D26))</f>
        <v>9.9271559335848691E-2</v>
      </c>
      <c r="EG34" s="24" cm="1">
        <f t="array" ref="EG34">SUMPRODUCT(EG$7:EG$8,TRANSPOSE('Investment Inc.'!$C26:$D26))</f>
        <v>0.1145429259941316</v>
      </c>
      <c r="EH34" s="24" cm="1">
        <f t="array" ref="EH34">SUMPRODUCT(EH$7:EH$8,TRANSPOSE('Investment Inc.'!$C26:$D26))</f>
        <v>0.10690724266499013</v>
      </c>
      <c r="EI34" s="24" cm="1">
        <f t="array" ref="EI34">SUMPRODUCT(EI$7:EI$8,TRANSPOSE('Investment Inc.'!$C26:$D26))</f>
        <v>9.1635876006707251E-2</v>
      </c>
      <c r="EJ34" s="24" cm="1">
        <f t="array" ref="EJ34">SUMPRODUCT(EJ$7:EJ$8,TRANSPOSE('Investment Inc.'!$C26:$D26))</f>
        <v>0.10308940100041941</v>
      </c>
      <c r="EK34" s="24" cm="1">
        <f t="array" ref="EK34">SUMPRODUCT(EK$7:EK$8,TRANSPOSE('Investment Inc.'!$C26:$D26))</f>
        <v>8.0182351012995076E-2</v>
      </c>
      <c r="EL34" s="24" cm="1">
        <f t="array" ref="EL34">SUMPRODUCT(EL$7:EL$8,TRANSPOSE('Investment Inc.'!$C26:$D26))</f>
        <v>6.8728826019282915E-2</v>
      </c>
      <c r="EM34" s="24" cm="1">
        <f t="array" ref="EM34">SUMPRODUCT(EM$7:EM$8,TRANSPOSE('Investment Inc.'!$C26:$D26))</f>
        <v>6.1093142690141461E-2</v>
      </c>
      <c r="EN34" s="24" cm="1">
        <f t="array" ref="EN34">SUMPRODUCT(EN$7:EN$8,TRANSPOSE('Investment Inc.'!$C26:$D26))</f>
        <v>9.9271559335848691E-2</v>
      </c>
      <c r="EO34" s="24" cm="1">
        <f t="array" ref="EO34">SUMPRODUCT(EO$7:EO$8,TRANSPOSE('Investment Inc.'!$C26:$D26))</f>
        <v>0.1145429259941316</v>
      </c>
      <c r="EP34" s="24" cm="1">
        <f t="array" ref="EP34">SUMPRODUCT(EP$7:EP$8,TRANSPOSE('Investment Inc.'!$C26:$D26))</f>
        <v>7.2546667683853622E-2</v>
      </c>
      <c r="EQ34" s="24" cm="1">
        <f t="array" ref="EQ34">SUMPRODUCT(EQ$7:EQ$8,TRANSPOSE('Investment Inc.'!$C26:$D26))</f>
        <v>8.0182351012995076E-2</v>
      </c>
      <c r="ER34" s="24" cm="1">
        <f t="array" ref="ER34">SUMPRODUCT(ER$7:ER$8,TRANSPOSE('Investment Inc.'!$C26:$D26))</f>
        <v>0.10308940100041941</v>
      </c>
      <c r="ES34" s="24" cm="1">
        <f t="array" ref="ES34">SUMPRODUCT(ES$7:ES$8,TRANSPOSE('Investment Inc.'!$C26:$D26))</f>
        <v>8.0182351012995076E-2</v>
      </c>
      <c r="ET34" s="24" cm="1">
        <f t="array" ref="ET34">SUMPRODUCT(ET$7:ET$8,TRANSPOSE('Investment Inc.'!$C26:$D26))</f>
        <v>5.7275301025570741E-2</v>
      </c>
      <c r="EU34" s="24" cm="1">
        <f t="array" ref="EU34">SUMPRODUCT(EU$7:EU$8,TRANSPOSE('Investment Inc.'!$C26:$D26))</f>
        <v>5.7275301025570741E-2</v>
      </c>
      <c r="EV34" s="24" cm="1">
        <f t="array" ref="EV34">SUMPRODUCT(EV$7:EV$8,TRANSPOSE('Investment Inc.'!$C26:$D26))</f>
        <v>9.5453717671277971E-2</v>
      </c>
      <c r="EW34" s="24" cm="1">
        <f t="array" ref="EW34">SUMPRODUCT(EW$7:EW$8,TRANSPOSE('Investment Inc.'!$C26:$D26))</f>
        <v>6.8728826019282915E-2</v>
      </c>
      <c r="EX34" s="24" cm="1">
        <f t="array" ref="EX34">SUMPRODUCT(EX$7:EX$8,TRANSPOSE('Investment Inc.'!$C26:$D26))</f>
        <v>8.7818034342136531E-2</v>
      </c>
      <c r="EY34" s="24" cm="1">
        <f t="array" ref="EY34">SUMPRODUCT(EY$7:EY$8,TRANSPOSE('Investment Inc.'!$C26:$D26))</f>
        <v>0.11072508432956085</v>
      </c>
      <c r="EZ34" s="24" cm="1">
        <f t="array" ref="EZ34">SUMPRODUCT(EZ$7:EZ$8,TRANSPOSE('Investment Inc.'!$C26:$D26))</f>
        <v>9.5453717671277971E-2</v>
      </c>
      <c r="FA34" s="24" cm="1">
        <f t="array" ref="FA34">SUMPRODUCT(FA$7:FA$8,TRANSPOSE('Investment Inc.'!$C26:$D26))</f>
        <v>0.10308940100041941</v>
      </c>
      <c r="FB34" s="24" cm="1">
        <f t="array" ref="FB34">SUMPRODUCT(FB$7:FB$8,TRANSPOSE('Investment Inc.'!$C26:$D26))</f>
        <v>8.400019267756581E-2</v>
      </c>
      <c r="FC34" s="24" cm="1">
        <f t="array" ref="FC34">SUMPRODUCT(FC$7:FC$8,TRANSPOSE('Investment Inc.'!$C26:$D26))</f>
        <v>7.2546667683853622E-2</v>
      </c>
      <c r="FD34" s="24" cm="1">
        <f t="array" ref="FD34">SUMPRODUCT(FD$7:FD$8,TRANSPOSE('Investment Inc.'!$C26:$D26))</f>
        <v>7.6364509348424342E-2</v>
      </c>
      <c r="FE34" s="24" cm="1">
        <f t="array" ref="FE34">SUMPRODUCT(FE$7:FE$8,TRANSPOSE('Investment Inc.'!$C26:$D26))</f>
        <v>8.400019267756581E-2</v>
      </c>
      <c r="FF34" s="24" cm="1">
        <f t="array" ref="FF34">SUMPRODUCT(FF$7:FF$8,TRANSPOSE('Investment Inc.'!$C26:$D26))</f>
        <v>0.10690724266499013</v>
      </c>
      <c r="FG34" s="24" cm="1">
        <f t="array" ref="FG34">SUMPRODUCT(FG$7:FG$8,TRANSPOSE('Investment Inc.'!$C26:$D26))</f>
        <v>6.4910984354712181E-2</v>
      </c>
      <c r="FH34" s="24" cm="1">
        <f t="array" ref="FH34">SUMPRODUCT(FH$7:FH$8,TRANSPOSE('Investment Inc.'!$C26:$D26))</f>
        <v>8.400019267756581E-2</v>
      </c>
      <c r="FI34" s="24" cm="1">
        <f t="array" ref="FI34">SUMPRODUCT(FI$7:FI$8,TRANSPOSE('Investment Inc.'!$C26:$D26))</f>
        <v>8.0182351012995076E-2</v>
      </c>
      <c r="FJ34" s="24" cm="1">
        <f t="array" ref="FJ34">SUMPRODUCT(FJ$7:FJ$8,TRANSPOSE('Investment Inc.'!$C26:$D26))</f>
        <v>8.0182351012995076E-2</v>
      </c>
      <c r="FK34" s="24" cm="1">
        <f t="array" ref="FK34">SUMPRODUCT(FK$7:FK$8,TRANSPOSE('Investment Inc.'!$C26:$D26))</f>
        <v>7.2546667683853622E-2</v>
      </c>
      <c r="FL34" s="24" cm="1">
        <f t="array" ref="FL34">SUMPRODUCT(FL$7:FL$8,TRANSPOSE('Investment Inc.'!$C26:$D26))</f>
        <v>8.7818034342136531E-2</v>
      </c>
      <c r="FM34" s="24" cm="1">
        <f t="array" ref="FM34">SUMPRODUCT(FM$7:FM$8,TRANSPOSE('Investment Inc.'!$C26:$D26))</f>
        <v>9.1635876006707251E-2</v>
      </c>
      <c r="FN34" s="24" cm="1">
        <f t="array" ref="FN34">SUMPRODUCT(FN$7:FN$8,TRANSPOSE('Investment Inc.'!$C26:$D26))</f>
        <v>7.2546667683853622E-2</v>
      </c>
      <c r="FO34" s="24" cm="1">
        <f t="array" ref="FO34">SUMPRODUCT(FO$7:FO$8,TRANSPOSE('Investment Inc.'!$C26:$D26))</f>
        <v>0.11836076765870232</v>
      </c>
      <c r="FP34" s="24" cm="1">
        <f t="array" ref="FP34">SUMPRODUCT(FP$7:FP$8,TRANSPOSE('Investment Inc.'!$C26:$D26))</f>
        <v>7.6364509348424342E-2</v>
      </c>
      <c r="FQ34" s="24" cm="1">
        <f t="array" ref="FQ34">SUMPRODUCT(FQ$7:FQ$8,TRANSPOSE('Investment Inc.'!$C26:$D26))</f>
        <v>6.1093142690141461E-2</v>
      </c>
      <c r="FR34" s="24" cm="1">
        <f t="array" ref="FR34">SUMPRODUCT(FR$7:FR$8,TRANSPOSE('Investment Inc.'!$C26:$D26))</f>
        <v>7.2546667683853622E-2</v>
      </c>
      <c r="FS34" s="24" cm="1">
        <f t="array" ref="FS34">SUMPRODUCT(FS$7:FS$8,TRANSPOSE('Investment Inc.'!$C26:$D26))</f>
        <v>0.12599645098784376</v>
      </c>
      <c r="FT34" s="24" cm="1">
        <f t="array" ref="FT34">SUMPRODUCT(FT$7:FT$8,TRANSPOSE('Investment Inc.'!$C26:$D26))</f>
        <v>7.2546667683853622E-2</v>
      </c>
      <c r="FU34" s="24" cm="1">
        <f t="array" ref="FU34">SUMPRODUCT(FU$7:FU$8,TRANSPOSE('Investment Inc.'!$C26:$D26))</f>
        <v>8.400019267756581E-2</v>
      </c>
      <c r="FV34" s="24" cm="1">
        <f t="array" ref="FV34">SUMPRODUCT(FV$7:FV$8,TRANSPOSE('Investment Inc.'!$C26:$D26))</f>
        <v>0.12599645098784376</v>
      </c>
      <c r="FW34" s="24" cm="1">
        <f t="array" ref="FW34">SUMPRODUCT(FW$7:FW$8,TRANSPOSE('Investment Inc.'!$C26:$D26))</f>
        <v>6.4910984354712181E-2</v>
      </c>
      <c r="FX34" s="24" cm="1">
        <f t="array" ref="FX34">SUMPRODUCT(FX$7:FX$8,TRANSPOSE('Investment Inc.'!$C26:$D26))</f>
        <v>0.10690724266499013</v>
      </c>
      <c r="FY34" s="24" cm="1">
        <f t="array" ref="FY34">SUMPRODUCT(FY$7:FY$8,TRANSPOSE('Investment Inc.'!$C26:$D26))</f>
        <v>5.7275301025570741E-2</v>
      </c>
      <c r="FZ34" s="24" cm="1">
        <f t="array" ref="FZ34">SUMPRODUCT(FZ$7:FZ$8,TRANSPOSE('Investment Inc.'!$C26:$D26))</f>
        <v>7.2546667683853622E-2</v>
      </c>
      <c r="GA34" s="24" cm="1">
        <f t="array" ref="GA34">SUMPRODUCT(GA$7:GA$8,TRANSPOSE('Investment Inc.'!$C26:$D26))</f>
        <v>8.7818034342136531E-2</v>
      </c>
      <c r="GB34" s="24" cm="1">
        <f t="array" ref="GB34">SUMPRODUCT(GB$7:GB$8,TRANSPOSE('Investment Inc.'!$C26:$D26))</f>
        <v>6.1093142690141461E-2</v>
      </c>
      <c r="GC34" s="24" cm="1">
        <f t="array" ref="GC34">SUMPRODUCT(GC$7:GC$8,TRANSPOSE('Investment Inc.'!$C26:$D26))</f>
        <v>9.5453717671277971E-2</v>
      </c>
      <c r="GD34" s="24" cm="1">
        <f t="array" ref="GD34">SUMPRODUCT(GD$7:GD$8,TRANSPOSE('Investment Inc.'!$C26:$D26))</f>
        <v>0.11072508432956085</v>
      </c>
      <c r="GE34" s="24" cm="1">
        <f t="array" ref="GE34">SUMPRODUCT(GE$7:GE$8,TRANSPOSE('Investment Inc.'!$C26:$D26))</f>
        <v>0.12981429265241448</v>
      </c>
      <c r="GF34" s="24" cm="1">
        <f t="array" ref="GF34">SUMPRODUCT(GF$7:GF$8,TRANSPOSE('Investment Inc.'!$C26:$D26))</f>
        <v>5.7275301025570741E-2</v>
      </c>
      <c r="GG34" s="24" cm="1">
        <f t="array" ref="GG34">SUMPRODUCT(GG$7:GG$8,TRANSPOSE('Investment Inc.'!$C26:$D26))</f>
        <v>0.11072508432956085</v>
      </c>
      <c r="GH34" s="24" cm="1">
        <f t="array" ref="GH34">SUMPRODUCT(GH$7:GH$8,TRANSPOSE('Investment Inc.'!$C26:$D26))</f>
        <v>9.1635876006707251E-2</v>
      </c>
      <c r="GI34" s="24" cm="1">
        <f t="array" ref="GI34">SUMPRODUCT(GI$7:GI$8,TRANSPOSE('Investment Inc.'!$C26:$D26))</f>
        <v>7.2546667683853622E-2</v>
      </c>
      <c r="GJ34" s="24" cm="1">
        <f t="array" ref="GJ34">SUMPRODUCT(GJ$7:GJ$8,TRANSPOSE('Investment Inc.'!$C26:$D26))</f>
        <v>9.9271559335848691E-2</v>
      </c>
      <c r="GK34" s="24" cm="1">
        <f t="array" ref="GK34">SUMPRODUCT(GK$7:GK$8,TRANSPOSE('Investment Inc.'!$C26:$D26))</f>
        <v>0.11836076765870232</v>
      </c>
      <c r="GL34" s="24" cm="1">
        <f t="array" ref="GL34">SUMPRODUCT(GL$7:GL$8,TRANSPOSE('Investment Inc.'!$C26:$D26))</f>
        <v>6.1093142690141461E-2</v>
      </c>
      <c r="GM34" s="24" cm="1">
        <f t="array" ref="GM34">SUMPRODUCT(GM$7:GM$8,TRANSPOSE('Investment Inc.'!$C26:$D26))</f>
        <v>6.4910984354712181E-2</v>
      </c>
      <c r="GN34" s="24" cm="1">
        <f t="array" ref="GN34">SUMPRODUCT(GN$7:GN$8,TRANSPOSE('Investment Inc.'!$C26:$D26))</f>
        <v>6.8728826019282915E-2</v>
      </c>
      <c r="GO34" s="24" cm="1">
        <f t="array" ref="GO34">SUMPRODUCT(GO$7:GO$8,TRANSPOSE('Investment Inc.'!$C26:$D26))</f>
        <v>5.7275301025570741E-2</v>
      </c>
      <c r="GP34" s="24" cm="1">
        <f t="array" ref="GP34">SUMPRODUCT(GP$7:GP$8,TRANSPOSE('Investment Inc.'!$C26:$D26))</f>
        <v>0.10308940100041941</v>
      </c>
      <c r="GQ34" s="24" cm="1">
        <f t="array" ref="GQ34">SUMPRODUCT(GQ$7:GQ$8,TRANSPOSE('Investment Inc.'!$C26:$D26))</f>
        <v>0.11072508432956085</v>
      </c>
      <c r="GR34" s="24" cm="1">
        <f t="array" ref="GR34">SUMPRODUCT(GR$7:GR$8,TRANSPOSE('Investment Inc.'!$C26:$D26))</f>
        <v>9.1635876006707251E-2</v>
      </c>
      <c r="GS34" s="24" cm="1">
        <f t="array" ref="GS34">SUMPRODUCT(GS$7:GS$8,TRANSPOSE('Investment Inc.'!$C26:$D26))</f>
        <v>6.8728826019282915E-2</v>
      </c>
      <c r="GT34" s="24" cm="1">
        <f t="array" ref="GT34">SUMPRODUCT(GT$7:GT$8,TRANSPOSE('Investment Inc.'!$C26:$D26))</f>
        <v>8.0182351012995076E-2</v>
      </c>
      <c r="GU34" s="24" cm="1">
        <f t="array" ref="GU34">SUMPRODUCT(GU$7:GU$8,TRANSPOSE('Investment Inc.'!$C26:$D26))</f>
        <v>5.7275301025570741E-2</v>
      </c>
      <c r="GV34" s="24" cm="1">
        <f t="array" ref="GV34">SUMPRODUCT(GV$7:GV$8,TRANSPOSE('Investment Inc.'!$C26:$D26))</f>
        <v>6.8728826019282915E-2</v>
      </c>
      <c r="GW34" s="24" cm="1">
        <f t="array" ref="GW34">SUMPRODUCT(GW$7:GW$8,TRANSPOSE('Investment Inc.'!$C26:$D26))</f>
        <v>0.12981429265241448</v>
      </c>
      <c r="GX34" s="24" cm="1">
        <f t="array" ref="GX34">SUMPRODUCT(GX$7:GX$8,TRANSPOSE('Investment Inc.'!$C26:$D26))</f>
        <v>6.4910984354712181E-2</v>
      </c>
      <c r="GY34" s="24" cm="1">
        <f t="array" ref="GY34">SUMPRODUCT(GY$7:GY$8,TRANSPOSE('Investment Inc.'!$C26:$D26))</f>
        <v>6.8728826019282915E-2</v>
      </c>
      <c r="GZ34" s="24" cm="1">
        <f t="array" ref="GZ34">SUMPRODUCT(GZ$7:GZ$8,TRANSPOSE('Investment Inc.'!$C26:$D26))</f>
        <v>6.8728826019282915E-2</v>
      </c>
      <c r="HA34" s="24" cm="1">
        <f t="array" ref="HA34">SUMPRODUCT(HA$7:HA$8,TRANSPOSE('Investment Inc.'!$C26:$D26))</f>
        <v>0.10308940100041941</v>
      </c>
      <c r="HB34" s="24" cm="1">
        <f t="array" ref="HB34">SUMPRODUCT(HB$7:HB$8,TRANSPOSE('Investment Inc.'!$C26:$D26))</f>
        <v>0.10308940100041941</v>
      </c>
      <c r="HC34" s="24" cm="1">
        <f t="array" ref="HC34">SUMPRODUCT(HC$7:HC$8,TRANSPOSE('Investment Inc.'!$C26:$D26))</f>
        <v>0.11072508432956085</v>
      </c>
      <c r="HD34" s="24" cm="1">
        <f t="array" ref="HD34">SUMPRODUCT(HD$7:HD$8,TRANSPOSE('Investment Inc.'!$C26:$D26))</f>
        <v>9.9271559335848691E-2</v>
      </c>
      <c r="HE34" s="24" cm="1">
        <f t="array" ref="HE34">SUMPRODUCT(HE$7:HE$8,TRANSPOSE('Investment Inc.'!$C26:$D26))</f>
        <v>6.4910984354712181E-2</v>
      </c>
      <c r="HF34" s="24" cm="1">
        <f t="array" ref="HF34">SUMPRODUCT(HF$7:HF$8,TRANSPOSE('Investment Inc.'!$C26:$D26))</f>
        <v>8.400019267756581E-2</v>
      </c>
      <c r="HG34" s="24" cm="1">
        <f t="array" ref="HG34">SUMPRODUCT(HG$7:HG$8,TRANSPOSE('Investment Inc.'!$C26:$D26))</f>
        <v>5.3457459361000013E-2</v>
      </c>
      <c r="HH34" s="24" cm="1">
        <f t="array" ref="HH34">SUMPRODUCT(HH$7:HH$8,TRANSPOSE('Investment Inc.'!$C26:$D26))</f>
        <v>9.1635876006707251E-2</v>
      </c>
      <c r="HI34" s="24" cm="1">
        <f t="array" ref="HI34">SUMPRODUCT(HI$7:HI$8,TRANSPOSE('Investment Inc.'!$C26:$D26))</f>
        <v>8.0182351012995076E-2</v>
      </c>
      <c r="HJ34" s="24" cm="1">
        <f t="array" ref="HJ34">SUMPRODUCT(HJ$7:HJ$8,TRANSPOSE('Investment Inc.'!$C26:$D26))</f>
        <v>6.8728826019282915E-2</v>
      </c>
      <c r="HK34" s="24" cm="1">
        <f t="array" ref="HK34">SUMPRODUCT(HK$7:HK$8,TRANSPOSE('Investment Inc.'!$C26:$D26))</f>
        <v>6.1093142690141461E-2</v>
      </c>
      <c r="HL34" s="24" cm="1">
        <f t="array" ref="HL34">SUMPRODUCT(HL$7:HL$8,TRANSPOSE('Investment Inc.'!$C26:$D26))</f>
        <v>8.400019267756581E-2</v>
      </c>
      <c r="HM34" s="24" cm="1">
        <f t="array" ref="HM34">SUMPRODUCT(HM$7:HM$8,TRANSPOSE('Investment Inc.'!$C26:$D26))</f>
        <v>0.10690724266499013</v>
      </c>
      <c r="HN34" s="24" cm="1">
        <f t="array" ref="HN34">SUMPRODUCT(HN$7:HN$8,TRANSPOSE('Investment Inc.'!$C26:$D26))</f>
        <v>0.12599645098784376</v>
      </c>
      <c r="HO34" s="24" cm="1">
        <f t="array" ref="HO34">SUMPRODUCT(HO$7:HO$8,TRANSPOSE('Investment Inc.'!$C26:$D26))</f>
        <v>8.400019267756581E-2</v>
      </c>
      <c r="HP34" s="24" cm="1">
        <f t="array" ref="HP34">SUMPRODUCT(HP$7:HP$8,TRANSPOSE('Investment Inc.'!$C26:$D26))</f>
        <v>9.1635876006707251E-2</v>
      </c>
      <c r="HQ34" s="24" cm="1">
        <f t="array" ref="HQ34">SUMPRODUCT(HQ$7:HQ$8,TRANSPOSE('Investment Inc.'!$C26:$D26))</f>
        <v>5.7275301025570741E-2</v>
      </c>
      <c r="HR34" s="24" cm="1">
        <f t="array" ref="HR34">SUMPRODUCT(HR$7:HR$8,TRANSPOSE('Investment Inc.'!$C26:$D26))</f>
        <v>9.9271559335848691E-2</v>
      </c>
      <c r="HS34" s="24" cm="1">
        <f t="array" ref="HS34">SUMPRODUCT(HS$7:HS$8,TRANSPOSE('Investment Inc.'!$C26:$D26))</f>
        <v>0.11836076765870232</v>
      </c>
      <c r="HT34" s="24" cm="1">
        <f t="array" ref="HT34">SUMPRODUCT(HT$7:HT$8,TRANSPOSE('Investment Inc.'!$C26:$D26))</f>
        <v>0.10308940100041941</v>
      </c>
      <c r="HU34" s="24" cm="1">
        <f t="array" ref="HU34">SUMPRODUCT(HU$7:HU$8,TRANSPOSE('Investment Inc.'!$C26:$D26))</f>
        <v>7.6364509348424342E-2</v>
      </c>
      <c r="HV34" s="24" cm="1">
        <f t="array" ref="HV34">SUMPRODUCT(HV$7:HV$8,TRANSPOSE('Investment Inc.'!$C26:$D26))</f>
        <v>0.10690724266499013</v>
      </c>
      <c r="HW34" s="24" cm="1">
        <f t="array" ref="HW34">SUMPRODUCT(HW$7:HW$8,TRANSPOSE('Investment Inc.'!$C26:$D26))</f>
        <v>5.3457459361000013E-2</v>
      </c>
      <c r="HX34" s="24" cm="1">
        <f t="array" ref="HX34">SUMPRODUCT(HX$7:HX$8,TRANSPOSE('Investment Inc.'!$C26:$D26))</f>
        <v>6.1093142690141461E-2</v>
      </c>
      <c r="HY34" s="24" cm="1">
        <f t="array" ref="HY34">SUMPRODUCT(HY$7:HY$8,TRANSPOSE('Investment Inc.'!$C26:$D26))</f>
        <v>8.0182351012995076E-2</v>
      </c>
      <c r="HZ34" s="24" cm="1">
        <f t="array" ref="HZ34">SUMPRODUCT(HZ$7:HZ$8,TRANSPOSE('Investment Inc.'!$C26:$D26))</f>
        <v>0.10308940100041941</v>
      </c>
      <c r="IA34" s="24" cm="1">
        <f t="array" ref="IA34">SUMPRODUCT(IA$7:IA$8,TRANSPOSE('Investment Inc.'!$C26:$D26))</f>
        <v>9.1635876006707251E-2</v>
      </c>
      <c r="IB34" s="24" cm="1">
        <f t="array" ref="IB34">SUMPRODUCT(IB$7:IB$8,TRANSPOSE('Investment Inc.'!$C26:$D26))</f>
        <v>8.400019267756581E-2</v>
      </c>
      <c r="IC34" s="24" cm="1">
        <f t="array" ref="IC34">SUMPRODUCT(IC$7:IC$8,TRANSPOSE('Investment Inc.'!$C26:$D26))</f>
        <v>7.2546667683853622E-2</v>
      </c>
      <c r="ID34" s="24" cm="1">
        <f t="array" ref="ID34">SUMPRODUCT(ID$7:ID$8,TRANSPOSE('Investment Inc.'!$C26:$D26))</f>
        <v>9.5453717671277971E-2</v>
      </c>
      <c r="IE34" s="24" cm="1">
        <f t="array" ref="IE34">SUMPRODUCT(IE$7:IE$8,TRANSPOSE('Investment Inc.'!$C26:$D26))</f>
        <v>9.1635876006707251E-2</v>
      </c>
      <c r="IF34" s="24" cm="1">
        <f t="array" ref="IF34">SUMPRODUCT(IF$7:IF$8,TRANSPOSE('Investment Inc.'!$C26:$D26))</f>
        <v>5.3457459361000013E-2</v>
      </c>
      <c r="IG34" s="24" cm="1">
        <f t="array" ref="IG34">SUMPRODUCT(IG$7:IG$8,TRANSPOSE('Investment Inc.'!$C26:$D26))</f>
        <v>0.12217860932327304</v>
      </c>
      <c r="IH34" s="24" cm="1">
        <f t="array" ref="IH34">SUMPRODUCT(IH$7:IH$8,TRANSPOSE('Investment Inc.'!$C26:$D26))</f>
        <v>5.3457459361000013E-2</v>
      </c>
      <c r="II34" s="24" cm="1">
        <f t="array" ref="II34">SUMPRODUCT(II$7:II$8,TRANSPOSE('Investment Inc.'!$C26:$D26))</f>
        <v>0.10308940100041941</v>
      </c>
      <c r="IJ34" s="24" cm="1">
        <f t="array" ref="IJ34">SUMPRODUCT(IJ$7:IJ$8,TRANSPOSE('Investment Inc.'!$C26:$D26))</f>
        <v>9.1635876006707251E-2</v>
      </c>
      <c r="IK34" s="24" cm="1">
        <f t="array" ref="IK34">SUMPRODUCT(IK$7:IK$8,TRANSPOSE('Investment Inc.'!$C26:$D26))</f>
        <v>6.4910984354712181E-2</v>
      </c>
      <c r="IL34" s="24" cm="1">
        <f t="array" ref="IL34">SUMPRODUCT(IL$7:IL$8,TRANSPOSE('Investment Inc.'!$C26:$D26))</f>
        <v>0.12599645098784376</v>
      </c>
      <c r="IM34" s="24" cm="1">
        <f t="array" ref="IM34">SUMPRODUCT(IM$7:IM$8,TRANSPOSE('Investment Inc.'!$C26:$D26))</f>
        <v>0.11072508432956085</v>
      </c>
      <c r="IN34" s="24" cm="1">
        <f t="array" ref="IN34">SUMPRODUCT(IN$7:IN$8,TRANSPOSE('Investment Inc.'!$C26:$D26))</f>
        <v>0.11836076765870232</v>
      </c>
      <c r="IO34" s="24" cm="1">
        <f t="array" ref="IO34">SUMPRODUCT(IO$7:IO$8,TRANSPOSE('Investment Inc.'!$C26:$D26))</f>
        <v>0.10690724266499013</v>
      </c>
      <c r="IP34" s="24" cm="1">
        <f t="array" ref="IP34">SUMPRODUCT(IP$7:IP$8,TRANSPOSE('Investment Inc.'!$C26:$D26))</f>
        <v>9.1635876006707251E-2</v>
      </c>
      <c r="IQ34" s="24" cm="1">
        <f t="array" ref="IQ34">SUMPRODUCT(IQ$7:IQ$8,TRANSPOSE('Investment Inc.'!$C26:$D26))</f>
        <v>0.1145429259941316</v>
      </c>
      <c r="IR34" s="24" cm="1">
        <f t="array" ref="IR34">SUMPRODUCT(IR$7:IR$8,TRANSPOSE('Investment Inc.'!$C26:$D26))</f>
        <v>9.5453717671277971E-2</v>
      </c>
    </row>
    <row r="35" spans="2:252" ht="15" customHeight="1" x14ac:dyDescent="0.35">
      <c r="B35" s="13">
        <f t="shared" si="0"/>
        <v>2034</v>
      </c>
      <c r="C35" s="24" cm="1">
        <f t="array" ref="C35">SUMPRODUCT(C$7:C$8,TRANSPOSE('Investment Inc.'!$C27:$D27))</f>
        <v>6.1145941420162005E-2</v>
      </c>
      <c r="D35" s="24" cm="1">
        <f t="array" ref="D35">SUMPRODUCT(D$7:D$8,TRANSPOSE('Investment Inc.'!$C27:$D27))</f>
        <v>0.10153099009700289</v>
      </c>
      <c r="E35" s="24" cm="1">
        <f t="array" ref="E35">SUMPRODUCT(E$7:E$8,TRANSPOSE('Investment Inc.'!$C27:$D27))</f>
        <v>7.950278172781694E-2</v>
      </c>
      <c r="F35" s="24" cm="1">
        <f t="array" ref="F35">SUMPRODUCT(F$7:F$8,TRANSPOSE('Investment Inc.'!$C27:$D27))</f>
        <v>0.11621646234312685</v>
      </c>
      <c r="G35" s="24" cm="1">
        <f t="array" ref="G35">SUMPRODUCT(G$7:G$8,TRANSPOSE('Investment Inc.'!$C27:$D27))</f>
        <v>6.8488677543223991E-2</v>
      </c>
      <c r="H35" s="24" cm="1">
        <f t="array" ref="H35">SUMPRODUCT(H$7:H$8,TRANSPOSE('Investment Inc.'!$C27:$D27))</f>
        <v>9.785962203547191E-2</v>
      </c>
      <c r="I35" s="24" cm="1">
        <f t="array" ref="I35">SUMPRODUCT(I$7:I$8,TRANSPOSE('Investment Inc.'!$C27:$D27))</f>
        <v>5.3803205297100018E-2</v>
      </c>
      <c r="J35" s="24" cm="1">
        <f t="array" ref="J35">SUMPRODUCT(J$7:J$8,TRANSPOSE('Investment Inc.'!$C27:$D27))</f>
        <v>9.0516885912409917E-2</v>
      </c>
      <c r="K35" s="24" cm="1">
        <f t="array" ref="K35">SUMPRODUCT(K$7:K$8,TRANSPOSE('Investment Inc.'!$C27:$D27))</f>
        <v>6.4817309481692995E-2</v>
      </c>
      <c r="L35" s="24" cm="1">
        <f t="array" ref="L35">SUMPRODUCT(L$7:L$8,TRANSPOSE('Investment Inc.'!$C27:$D27))</f>
        <v>8.6845517850878934E-2</v>
      </c>
      <c r="M35" s="24" cm="1">
        <f t="array" ref="M35">SUMPRODUCT(M$7:M$8,TRANSPOSE('Investment Inc.'!$C27:$D27))</f>
        <v>0.12355919846618885</v>
      </c>
      <c r="N35" s="24" cm="1">
        <f t="array" ref="N35">SUMPRODUCT(N$7:N$8,TRANSPOSE('Investment Inc.'!$C27:$D27))</f>
        <v>0.11254509428159587</v>
      </c>
      <c r="O35" s="24" cm="1">
        <f t="array" ref="O35">SUMPRODUCT(O$7:O$8,TRANSPOSE('Investment Inc.'!$C27:$D27))</f>
        <v>5.7474573358631008E-2</v>
      </c>
      <c r="P35" s="24" cm="1">
        <f t="array" ref="P35">SUMPRODUCT(P$7:P$8,TRANSPOSE('Investment Inc.'!$C27:$D27))</f>
        <v>9.785962203547191E-2</v>
      </c>
      <c r="Q35" s="24" cm="1">
        <f t="array" ref="Q35">SUMPRODUCT(Q$7:Q$8,TRANSPOSE('Investment Inc.'!$C27:$D27))</f>
        <v>9.4188253973940914E-2</v>
      </c>
      <c r="R35" s="24" cm="1">
        <f t="array" ref="R35">SUMPRODUCT(R$7:R$8,TRANSPOSE('Investment Inc.'!$C27:$D27))</f>
        <v>0.10520235815853388</v>
      </c>
      <c r="S35" s="24" cm="1">
        <f t="array" ref="S35">SUMPRODUCT(S$7:S$8,TRANSPOSE('Investment Inc.'!$C27:$D27))</f>
        <v>7.5831413666285957E-2</v>
      </c>
      <c r="T35" s="24" cm="1">
        <f t="array" ref="T35">SUMPRODUCT(T$7:T$8,TRANSPOSE('Investment Inc.'!$C27:$D27))</f>
        <v>0.10520235815853388</v>
      </c>
      <c r="U35" s="24" cm="1">
        <f t="array" ref="U35">SUMPRODUCT(U$7:U$8,TRANSPOSE('Investment Inc.'!$C27:$D27))</f>
        <v>0.11254509428159587</v>
      </c>
      <c r="V35" s="24" cm="1">
        <f t="array" ref="V35">SUMPRODUCT(V$7:V$8,TRANSPOSE('Investment Inc.'!$C27:$D27))</f>
        <v>5.7474573358631008E-2</v>
      </c>
      <c r="W35" s="24" cm="1">
        <f t="array" ref="W35">SUMPRODUCT(W$7:W$8,TRANSPOSE('Investment Inc.'!$C27:$D27))</f>
        <v>0.10520235815853388</v>
      </c>
      <c r="X35" s="24" cm="1">
        <f t="array" ref="X35">SUMPRODUCT(X$7:X$8,TRANSPOSE('Investment Inc.'!$C27:$D27))</f>
        <v>9.785962203547191E-2</v>
      </c>
      <c r="Y35" s="24" cm="1">
        <f t="array" ref="Y35">SUMPRODUCT(Y$7:Y$8,TRANSPOSE('Investment Inc.'!$C27:$D27))</f>
        <v>7.2160045604754974E-2</v>
      </c>
      <c r="Z35" s="24" cm="1">
        <f t="array" ref="Z35">SUMPRODUCT(Z$7:Z$8,TRANSPOSE('Investment Inc.'!$C27:$D27))</f>
        <v>6.4817309481692995E-2</v>
      </c>
      <c r="AA35" s="24" cm="1">
        <f t="array" ref="AA35">SUMPRODUCT(AA$7:AA$8,TRANSPOSE('Investment Inc.'!$C27:$D27))</f>
        <v>0.10153099009700289</v>
      </c>
      <c r="AB35" s="24" cm="1">
        <f t="array" ref="AB35">SUMPRODUCT(AB$7:AB$8,TRANSPOSE('Investment Inc.'!$C27:$D27))</f>
        <v>9.4188253973940914E-2</v>
      </c>
      <c r="AC35" s="24" cm="1">
        <f t="array" ref="AC35">SUMPRODUCT(AC$7:AC$8,TRANSPOSE('Investment Inc.'!$C27:$D27))</f>
        <v>9.0516885912409917E-2</v>
      </c>
      <c r="AD35" s="24" cm="1">
        <f t="array" ref="AD35">SUMPRODUCT(AD$7:AD$8,TRANSPOSE('Investment Inc.'!$C27:$D27))</f>
        <v>8.6845517850878934E-2</v>
      </c>
      <c r="AE35" s="24" cm="1">
        <f t="array" ref="AE35">SUMPRODUCT(AE$7:AE$8,TRANSPOSE('Investment Inc.'!$C27:$D27))</f>
        <v>8.6845517850878934E-2</v>
      </c>
      <c r="AF35" s="24" cm="1">
        <f t="array" ref="AF35">SUMPRODUCT(AF$7:AF$8,TRANSPOSE('Investment Inc.'!$C27:$D27))</f>
        <v>9.785962203547191E-2</v>
      </c>
      <c r="AG35" s="24" cm="1">
        <f t="array" ref="AG35">SUMPRODUCT(AG$7:AG$8,TRANSPOSE('Investment Inc.'!$C27:$D27))</f>
        <v>9.4188253973940914E-2</v>
      </c>
      <c r="AH35" s="24" cm="1">
        <f t="array" ref="AH35">SUMPRODUCT(AH$7:AH$8,TRANSPOSE('Investment Inc.'!$C27:$D27))</f>
        <v>7.5831413666285957E-2</v>
      </c>
      <c r="AI35" s="24" cm="1">
        <f t="array" ref="AI35">SUMPRODUCT(AI$7:AI$8,TRANSPOSE('Investment Inc.'!$C27:$D27))</f>
        <v>0.10520235815853388</v>
      </c>
      <c r="AJ35" s="24" cm="1">
        <f t="array" ref="AJ35">SUMPRODUCT(AJ$7:AJ$8,TRANSPOSE('Investment Inc.'!$C27:$D27))</f>
        <v>0.11621646234312685</v>
      </c>
      <c r="AK35" s="24" cm="1">
        <f t="array" ref="AK35">SUMPRODUCT(AK$7:AK$8,TRANSPOSE('Investment Inc.'!$C27:$D27))</f>
        <v>7.2160045604754974E-2</v>
      </c>
      <c r="AL35" s="24" cm="1">
        <f t="array" ref="AL35">SUMPRODUCT(AL$7:AL$8,TRANSPOSE('Investment Inc.'!$C27:$D27))</f>
        <v>6.8488677543223991E-2</v>
      </c>
      <c r="AM35" s="24" cm="1">
        <f t="array" ref="AM35">SUMPRODUCT(AM$7:AM$8,TRANSPOSE('Investment Inc.'!$C27:$D27))</f>
        <v>8.6845517850878934E-2</v>
      </c>
      <c r="AN35" s="24" cm="1">
        <f t="array" ref="AN35">SUMPRODUCT(AN$7:AN$8,TRANSPOSE('Investment Inc.'!$C27:$D27))</f>
        <v>0.10153099009700289</v>
      </c>
      <c r="AO35" s="24" cm="1">
        <f t="array" ref="AO35">SUMPRODUCT(AO$7:AO$8,TRANSPOSE('Investment Inc.'!$C27:$D27))</f>
        <v>0.11254509428159587</v>
      </c>
      <c r="AP35" s="24" cm="1">
        <f t="array" ref="AP35">SUMPRODUCT(AP$7:AP$8,TRANSPOSE('Investment Inc.'!$C27:$D27))</f>
        <v>0.11621646234312685</v>
      </c>
      <c r="AQ35" s="24" cm="1">
        <f t="array" ref="AQ35">SUMPRODUCT(AQ$7:AQ$8,TRANSPOSE('Investment Inc.'!$C27:$D27))</f>
        <v>0.12723056652771983</v>
      </c>
      <c r="AR35" s="24" cm="1">
        <f t="array" ref="AR35">SUMPRODUCT(AR$7:AR$8,TRANSPOSE('Investment Inc.'!$C27:$D27))</f>
        <v>7.5831413666285957E-2</v>
      </c>
      <c r="AS35" s="24" cm="1">
        <f t="array" ref="AS35">SUMPRODUCT(AS$7:AS$8,TRANSPOSE('Investment Inc.'!$C27:$D27))</f>
        <v>9.0516885912409917E-2</v>
      </c>
      <c r="AT35" s="24" cm="1">
        <f t="array" ref="AT35">SUMPRODUCT(AT$7:AT$8,TRANSPOSE('Investment Inc.'!$C27:$D27))</f>
        <v>9.4188253973940914E-2</v>
      </c>
      <c r="AU35" s="24" cm="1">
        <f t="array" ref="AU35">SUMPRODUCT(AU$7:AU$8,TRANSPOSE('Investment Inc.'!$C27:$D27))</f>
        <v>0.10520235815853388</v>
      </c>
      <c r="AV35" s="24" cm="1">
        <f t="array" ref="AV35">SUMPRODUCT(AV$7:AV$8,TRANSPOSE('Investment Inc.'!$C27:$D27))</f>
        <v>7.950278172781694E-2</v>
      </c>
      <c r="AW35" s="24" cm="1">
        <f t="array" ref="AW35">SUMPRODUCT(AW$7:AW$8,TRANSPOSE('Investment Inc.'!$C27:$D27))</f>
        <v>9.785962203547191E-2</v>
      </c>
      <c r="AX35" s="24" cm="1">
        <f t="array" ref="AX35">SUMPRODUCT(AX$7:AX$8,TRANSPOSE('Investment Inc.'!$C27:$D27))</f>
        <v>0.10887372622006489</v>
      </c>
      <c r="AY35" s="24" cm="1">
        <f t="array" ref="AY35">SUMPRODUCT(AY$7:AY$8,TRANSPOSE('Investment Inc.'!$C27:$D27))</f>
        <v>0.10887372622006489</v>
      </c>
      <c r="AZ35" s="24" cm="1">
        <f t="array" ref="AZ35">SUMPRODUCT(AZ$7:AZ$8,TRANSPOSE('Investment Inc.'!$C27:$D27))</f>
        <v>0.10887372622006489</v>
      </c>
      <c r="BA35" s="24" cm="1">
        <f t="array" ref="BA35">SUMPRODUCT(BA$7:BA$8,TRANSPOSE('Investment Inc.'!$C27:$D27))</f>
        <v>0.11988783040465785</v>
      </c>
      <c r="BB35" s="24" cm="1">
        <f t="array" ref="BB35">SUMPRODUCT(BB$7:BB$8,TRANSPOSE('Investment Inc.'!$C27:$D27))</f>
        <v>0.11988783040465785</v>
      </c>
      <c r="BC35" s="24" cm="1">
        <f t="array" ref="BC35">SUMPRODUCT(BC$7:BC$8,TRANSPOSE('Investment Inc.'!$C27:$D27))</f>
        <v>6.8488677543223991E-2</v>
      </c>
      <c r="BD35" s="24" cm="1">
        <f t="array" ref="BD35">SUMPRODUCT(BD$7:BD$8,TRANSPOSE('Investment Inc.'!$C27:$D27))</f>
        <v>0.10887372622006489</v>
      </c>
      <c r="BE35" s="24" cm="1">
        <f t="array" ref="BE35">SUMPRODUCT(BE$7:BE$8,TRANSPOSE('Investment Inc.'!$C27:$D27))</f>
        <v>5.3803205297100018E-2</v>
      </c>
      <c r="BF35" s="24" cm="1">
        <f t="array" ref="BF35">SUMPRODUCT(BF$7:BF$8,TRANSPOSE('Investment Inc.'!$C27:$D27))</f>
        <v>6.8488677543223991E-2</v>
      </c>
      <c r="BG35" s="24" cm="1">
        <f t="array" ref="BG35">SUMPRODUCT(BG$7:BG$8,TRANSPOSE('Investment Inc.'!$C27:$D27))</f>
        <v>8.3174149789347951E-2</v>
      </c>
      <c r="BH35" s="24" cm="1">
        <f t="array" ref="BH35">SUMPRODUCT(BH$7:BH$8,TRANSPOSE('Investment Inc.'!$C27:$D27))</f>
        <v>0.12355919846618885</v>
      </c>
      <c r="BI35" s="24" cm="1">
        <f t="array" ref="BI35">SUMPRODUCT(BI$7:BI$8,TRANSPOSE('Investment Inc.'!$C27:$D27))</f>
        <v>0.12355919846618885</v>
      </c>
      <c r="BJ35" s="24" cm="1">
        <f t="array" ref="BJ35">SUMPRODUCT(BJ$7:BJ$8,TRANSPOSE('Investment Inc.'!$C27:$D27))</f>
        <v>0.11621646234312685</v>
      </c>
      <c r="BK35" s="24" cm="1">
        <f t="array" ref="BK35">SUMPRODUCT(BK$7:BK$8,TRANSPOSE('Investment Inc.'!$C27:$D27))</f>
        <v>8.6845517850878934E-2</v>
      </c>
      <c r="BL35" s="24" cm="1">
        <f t="array" ref="BL35">SUMPRODUCT(BL$7:BL$8,TRANSPOSE('Investment Inc.'!$C27:$D27))</f>
        <v>8.3174149789347951E-2</v>
      </c>
      <c r="BM35" s="24" cm="1">
        <f t="array" ref="BM35">SUMPRODUCT(BM$7:BM$8,TRANSPOSE('Investment Inc.'!$C27:$D27))</f>
        <v>9.0516885912409917E-2</v>
      </c>
      <c r="BN35" s="24" cm="1">
        <f t="array" ref="BN35">SUMPRODUCT(BN$7:BN$8,TRANSPOSE('Investment Inc.'!$C27:$D27))</f>
        <v>9.4188253973940914E-2</v>
      </c>
      <c r="BO35" s="24" cm="1">
        <f t="array" ref="BO35">SUMPRODUCT(BO$7:BO$8,TRANSPOSE('Investment Inc.'!$C27:$D27))</f>
        <v>8.3174149789347951E-2</v>
      </c>
      <c r="BP35" s="24" cm="1">
        <f t="array" ref="BP35">SUMPRODUCT(BP$7:BP$8,TRANSPOSE('Investment Inc.'!$C27:$D27))</f>
        <v>0.10153099009700289</v>
      </c>
      <c r="BQ35" s="24" cm="1">
        <f t="array" ref="BQ35">SUMPRODUCT(BQ$7:BQ$8,TRANSPOSE('Investment Inc.'!$C27:$D27))</f>
        <v>0.11988783040465785</v>
      </c>
      <c r="BR35" s="24" cm="1">
        <f t="array" ref="BR35">SUMPRODUCT(BR$7:BR$8,TRANSPOSE('Investment Inc.'!$C27:$D27))</f>
        <v>0.11988783040465785</v>
      </c>
      <c r="BS35" s="24" cm="1">
        <f t="array" ref="BS35">SUMPRODUCT(BS$7:BS$8,TRANSPOSE('Investment Inc.'!$C27:$D27))</f>
        <v>9.4188253973940914E-2</v>
      </c>
      <c r="BT35" s="24" cm="1">
        <f t="array" ref="BT35">SUMPRODUCT(BT$7:BT$8,TRANSPOSE('Investment Inc.'!$C27:$D27))</f>
        <v>0.10153099009700289</v>
      </c>
      <c r="BU35" s="24" cm="1">
        <f t="array" ref="BU35">SUMPRODUCT(BU$7:BU$8,TRANSPOSE('Investment Inc.'!$C27:$D27))</f>
        <v>9.785962203547191E-2</v>
      </c>
      <c r="BV35" s="24" cm="1">
        <f t="array" ref="BV35">SUMPRODUCT(BV$7:BV$8,TRANSPOSE('Investment Inc.'!$C27:$D27))</f>
        <v>8.3174149789347951E-2</v>
      </c>
      <c r="BW35" s="24" cm="1">
        <f t="array" ref="BW35">SUMPRODUCT(BW$7:BW$8,TRANSPOSE('Investment Inc.'!$C27:$D27))</f>
        <v>5.7474573358631008E-2</v>
      </c>
      <c r="BX35" s="24" cm="1">
        <f t="array" ref="BX35">SUMPRODUCT(BX$7:BX$8,TRANSPOSE('Investment Inc.'!$C27:$D27))</f>
        <v>7.2160045604754974E-2</v>
      </c>
      <c r="BY35" s="24" cm="1">
        <f t="array" ref="BY35">SUMPRODUCT(BY$7:BY$8,TRANSPOSE('Investment Inc.'!$C27:$D27))</f>
        <v>9.785962203547191E-2</v>
      </c>
      <c r="BZ35" s="24" cm="1">
        <f t="array" ref="BZ35">SUMPRODUCT(BZ$7:BZ$8,TRANSPOSE('Investment Inc.'!$C27:$D27))</f>
        <v>9.0516885912409917E-2</v>
      </c>
      <c r="CA35" s="24" cm="1">
        <f t="array" ref="CA35">SUMPRODUCT(CA$7:CA$8,TRANSPOSE('Investment Inc.'!$C27:$D27))</f>
        <v>0.11621646234312685</v>
      </c>
      <c r="CB35" s="24" cm="1">
        <f t="array" ref="CB35">SUMPRODUCT(CB$7:CB$8,TRANSPOSE('Investment Inc.'!$C27:$D27))</f>
        <v>0.10520235815853388</v>
      </c>
      <c r="CC35" s="24" cm="1">
        <f t="array" ref="CC35">SUMPRODUCT(CC$7:CC$8,TRANSPOSE('Investment Inc.'!$C27:$D27))</f>
        <v>8.6845517850878934E-2</v>
      </c>
      <c r="CD35" s="24" cm="1">
        <f t="array" ref="CD35">SUMPRODUCT(CD$7:CD$8,TRANSPOSE('Investment Inc.'!$C27:$D27))</f>
        <v>7.2160045604754974E-2</v>
      </c>
      <c r="CE35" s="24" cm="1">
        <f t="array" ref="CE35">SUMPRODUCT(CE$7:CE$8,TRANSPOSE('Investment Inc.'!$C27:$D27))</f>
        <v>5.3803205297100018E-2</v>
      </c>
      <c r="CF35" s="24" cm="1">
        <f t="array" ref="CF35">SUMPRODUCT(CF$7:CF$8,TRANSPOSE('Investment Inc.'!$C27:$D27))</f>
        <v>8.6845517850878934E-2</v>
      </c>
      <c r="CG35" s="24" cm="1">
        <f t="array" ref="CG35">SUMPRODUCT(CG$7:CG$8,TRANSPOSE('Investment Inc.'!$C27:$D27))</f>
        <v>6.4817309481692995E-2</v>
      </c>
      <c r="CH35" s="24" cm="1">
        <f t="array" ref="CH35">SUMPRODUCT(CH$7:CH$8,TRANSPOSE('Investment Inc.'!$C27:$D27))</f>
        <v>7.2160045604754974E-2</v>
      </c>
      <c r="CI35" s="24" cm="1">
        <f t="array" ref="CI35">SUMPRODUCT(CI$7:CI$8,TRANSPOSE('Investment Inc.'!$C27:$D27))</f>
        <v>8.6845517850878934E-2</v>
      </c>
      <c r="CJ35" s="24" cm="1">
        <f t="array" ref="CJ35">SUMPRODUCT(CJ$7:CJ$8,TRANSPOSE('Investment Inc.'!$C27:$D27))</f>
        <v>8.3174149789347951E-2</v>
      </c>
      <c r="CK35" s="24" cm="1">
        <f t="array" ref="CK35">SUMPRODUCT(CK$7:CK$8,TRANSPOSE('Investment Inc.'!$C27:$D27))</f>
        <v>6.1145941420162005E-2</v>
      </c>
      <c r="CL35" s="24" cm="1">
        <f t="array" ref="CL35">SUMPRODUCT(CL$7:CL$8,TRANSPOSE('Investment Inc.'!$C27:$D27))</f>
        <v>0.11988783040465785</v>
      </c>
      <c r="CM35" s="24" cm="1">
        <f t="array" ref="CM35">SUMPRODUCT(CM$7:CM$8,TRANSPOSE('Investment Inc.'!$C27:$D27))</f>
        <v>0.11254509428159587</v>
      </c>
      <c r="CN35" s="24" cm="1">
        <f t="array" ref="CN35">SUMPRODUCT(CN$7:CN$8,TRANSPOSE('Investment Inc.'!$C27:$D27))</f>
        <v>0.11988783040465785</v>
      </c>
      <c r="CO35" s="24" cm="1">
        <f t="array" ref="CO35">SUMPRODUCT(CO$7:CO$8,TRANSPOSE('Investment Inc.'!$C27:$D27))</f>
        <v>0.11254509428159587</v>
      </c>
      <c r="CP35" s="24" cm="1">
        <f t="array" ref="CP35">SUMPRODUCT(CP$7:CP$8,TRANSPOSE('Investment Inc.'!$C27:$D27))</f>
        <v>5.7474573358631008E-2</v>
      </c>
      <c r="CQ35" s="24" cm="1">
        <f t="array" ref="CQ35">SUMPRODUCT(CQ$7:CQ$8,TRANSPOSE('Investment Inc.'!$C27:$D27))</f>
        <v>0.11254509428159587</v>
      </c>
      <c r="CR35" s="24" cm="1">
        <f t="array" ref="CR35">SUMPRODUCT(CR$7:CR$8,TRANSPOSE('Investment Inc.'!$C27:$D27))</f>
        <v>6.8488677543223991E-2</v>
      </c>
      <c r="CS35" s="24" cm="1">
        <f t="array" ref="CS35">SUMPRODUCT(CS$7:CS$8,TRANSPOSE('Investment Inc.'!$C27:$D27))</f>
        <v>8.3174149789347951E-2</v>
      </c>
      <c r="CT35" s="24" cm="1">
        <f t="array" ref="CT35">SUMPRODUCT(CT$7:CT$8,TRANSPOSE('Investment Inc.'!$C27:$D27))</f>
        <v>0.11988783040465785</v>
      </c>
      <c r="CU35" s="24" cm="1">
        <f t="array" ref="CU35">SUMPRODUCT(CU$7:CU$8,TRANSPOSE('Investment Inc.'!$C27:$D27))</f>
        <v>9.0516885912409917E-2</v>
      </c>
      <c r="CV35" s="24" cm="1">
        <f t="array" ref="CV35">SUMPRODUCT(CV$7:CV$8,TRANSPOSE('Investment Inc.'!$C27:$D27))</f>
        <v>0.11988783040465785</v>
      </c>
      <c r="CW35" s="24" cm="1">
        <f t="array" ref="CW35">SUMPRODUCT(CW$7:CW$8,TRANSPOSE('Investment Inc.'!$C27:$D27))</f>
        <v>8.6845517850878934E-2</v>
      </c>
      <c r="CX35" s="24" cm="1">
        <f t="array" ref="CX35">SUMPRODUCT(CX$7:CX$8,TRANSPOSE('Investment Inc.'!$C27:$D27))</f>
        <v>9.785962203547191E-2</v>
      </c>
      <c r="CY35" s="24" cm="1">
        <f t="array" ref="CY35">SUMPRODUCT(CY$7:CY$8,TRANSPOSE('Investment Inc.'!$C27:$D27))</f>
        <v>0.10520235815853388</v>
      </c>
      <c r="CZ35" s="24" cm="1">
        <f t="array" ref="CZ35">SUMPRODUCT(CZ$7:CZ$8,TRANSPOSE('Investment Inc.'!$C27:$D27))</f>
        <v>9.785962203547191E-2</v>
      </c>
      <c r="DA35" s="24" cm="1">
        <f t="array" ref="DA35">SUMPRODUCT(DA$7:DA$8,TRANSPOSE('Investment Inc.'!$C27:$D27))</f>
        <v>7.950278172781694E-2</v>
      </c>
      <c r="DB35" s="24" cm="1">
        <f t="array" ref="DB35">SUMPRODUCT(DB$7:DB$8,TRANSPOSE('Investment Inc.'!$C27:$D27))</f>
        <v>0.10520235815853388</v>
      </c>
      <c r="DC35" s="24" cm="1">
        <f t="array" ref="DC35">SUMPRODUCT(DC$7:DC$8,TRANSPOSE('Investment Inc.'!$C27:$D27))</f>
        <v>8.6845517850878934E-2</v>
      </c>
      <c r="DD35" s="24" cm="1">
        <f t="array" ref="DD35">SUMPRODUCT(DD$7:DD$8,TRANSPOSE('Investment Inc.'!$C27:$D27))</f>
        <v>6.4817309481692995E-2</v>
      </c>
      <c r="DE35" s="24" cm="1">
        <f t="array" ref="DE35">SUMPRODUCT(DE$7:DE$8,TRANSPOSE('Investment Inc.'!$C27:$D27))</f>
        <v>7.950278172781694E-2</v>
      </c>
      <c r="DF35" s="24" cm="1">
        <f t="array" ref="DF35">SUMPRODUCT(DF$7:DF$8,TRANSPOSE('Investment Inc.'!$C27:$D27))</f>
        <v>8.3174149789347951E-2</v>
      </c>
      <c r="DG35" s="24" cm="1">
        <f t="array" ref="DG35">SUMPRODUCT(DG$7:DG$8,TRANSPOSE('Investment Inc.'!$C27:$D27))</f>
        <v>0.12355919846618885</v>
      </c>
      <c r="DH35" s="24" cm="1">
        <f t="array" ref="DH35">SUMPRODUCT(DH$7:DH$8,TRANSPOSE('Investment Inc.'!$C27:$D27))</f>
        <v>9.785962203547191E-2</v>
      </c>
      <c r="DI35" s="24" cm="1">
        <f t="array" ref="DI35">SUMPRODUCT(DI$7:DI$8,TRANSPOSE('Investment Inc.'!$C27:$D27))</f>
        <v>9.0516885912409917E-2</v>
      </c>
      <c r="DJ35" s="24" cm="1">
        <f t="array" ref="DJ35">SUMPRODUCT(DJ$7:DJ$8,TRANSPOSE('Investment Inc.'!$C27:$D27))</f>
        <v>7.2160045604754974E-2</v>
      </c>
      <c r="DK35" s="24" cm="1">
        <f t="array" ref="DK35">SUMPRODUCT(DK$7:DK$8,TRANSPOSE('Investment Inc.'!$C27:$D27))</f>
        <v>0.12723056652771983</v>
      </c>
      <c r="DL35" s="24" cm="1">
        <f t="array" ref="DL35">SUMPRODUCT(DL$7:DL$8,TRANSPOSE('Investment Inc.'!$C27:$D27))</f>
        <v>9.0516885912409917E-2</v>
      </c>
      <c r="DM35" s="24" cm="1">
        <f t="array" ref="DM35">SUMPRODUCT(DM$7:DM$8,TRANSPOSE('Investment Inc.'!$C27:$D27))</f>
        <v>0.10520235815853388</v>
      </c>
      <c r="DN35" s="24" cm="1">
        <f t="array" ref="DN35">SUMPRODUCT(DN$7:DN$8,TRANSPOSE('Investment Inc.'!$C27:$D27))</f>
        <v>6.8488677543223991E-2</v>
      </c>
      <c r="DO35" s="24" cm="1">
        <f t="array" ref="DO35">SUMPRODUCT(DO$7:DO$8,TRANSPOSE('Investment Inc.'!$C27:$D27))</f>
        <v>0.11621646234312685</v>
      </c>
      <c r="DP35" s="24" cm="1">
        <f t="array" ref="DP35">SUMPRODUCT(DP$7:DP$8,TRANSPOSE('Investment Inc.'!$C27:$D27))</f>
        <v>6.8488677543223991E-2</v>
      </c>
      <c r="DQ35" s="24" cm="1">
        <f t="array" ref="DQ35">SUMPRODUCT(DQ$7:DQ$8,TRANSPOSE('Investment Inc.'!$C27:$D27))</f>
        <v>0.11621646234312685</v>
      </c>
      <c r="DR35" s="24" cm="1">
        <f t="array" ref="DR35">SUMPRODUCT(DR$7:DR$8,TRANSPOSE('Investment Inc.'!$C27:$D27))</f>
        <v>6.1145941420162005E-2</v>
      </c>
      <c r="DS35" s="24" cm="1">
        <f t="array" ref="DS35">SUMPRODUCT(DS$7:DS$8,TRANSPOSE('Investment Inc.'!$C27:$D27))</f>
        <v>0.11988783040465785</v>
      </c>
      <c r="DT35" s="24" cm="1">
        <f t="array" ref="DT35">SUMPRODUCT(DT$7:DT$8,TRANSPOSE('Investment Inc.'!$C27:$D27))</f>
        <v>7.950278172781694E-2</v>
      </c>
      <c r="DU35" s="24" cm="1">
        <f t="array" ref="DU35">SUMPRODUCT(DU$7:DU$8,TRANSPOSE('Investment Inc.'!$C27:$D27))</f>
        <v>9.4188253973940914E-2</v>
      </c>
      <c r="DV35" s="24" cm="1">
        <f t="array" ref="DV35">SUMPRODUCT(DV$7:DV$8,TRANSPOSE('Investment Inc.'!$C27:$D27))</f>
        <v>6.4817309481692995E-2</v>
      </c>
      <c r="DW35" s="24" cm="1">
        <f t="array" ref="DW35">SUMPRODUCT(DW$7:DW$8,TRANSPOSE('Investment Inc.'!$C27:$D27))</f>
        <v>8.6845517850878934E-2</v>
      </c>
      <c r="DX35" s="24" cm="1">
        <f t="array" ref="DX35">SUMPRODUCT(DX$7:DX$8,TRANSPOSE('Investment Inc.'!$C27:$D27))</f>
        <v>0.10520235815853388</v>
      </c>
      <c r="DY35" s="24" cm="1">
        <f t="array" ref="DY35">SUMPRODUCT(DY$7:DY$8,TRANSPOSE('Investment Inc.'!$C27:$D27))</f>
        <v>9.4188253973940914E-2</v>
      </c>
      <c r="DZ35" s="24" cm="1">
        <f t="array" ref="DZ35">SUMPRODUCT(DZ$7:DZ$8,TRANSPOSE('Investment Inc.'!$C27:$D27))</f>
        <v>5.7474573358631008E-2</v>
      </c>
      <c r="EA35" s="24" cm="1">
        <f t="array" ref="EA35">SUMPRODUCT(EA$7:EA$8,TRANSPOSE('Investment Inc.'!$C27:$D27))</f>
        <v>9.4188253973940914E-2</v>
      </c>
      <c r="EB35" s="24" cm="1">
        <f t="array" ref="EB35">SUMPRODUCT(EB$7:EB$8,TRANSPOSE('Investment Inc.'!$C27:$D27))</f>
        <v>7.2160045604754974E-2</v>
      </c>
      <c r="EC35" s="24" cm="1">
        <f t="array" ref="EC35">SUMPRODUCT(EC$7:EC$8,TRANSPOSE('Investment Inc.'!$C27:$D27))</f>
        <v>9.0516885912409917E-2</v>
      </c>
      <c r="ED35" s="24" cm="1">
        <f t="array" ref="ED35">SUMPRODUCT(ED$7:ED$8,TRANSPOSE('Investment Inc.'!$C27:$D27))</f>
        <v>9.4188253973940914E-2</v>
      </c>
      <c r="EE35" s="24" cm="1">
        <f t="array" ref="EE35">SUMPRODUCT(EE$7:EE$8,TRANSPOSE('Investment Inc.'!$C27:$D27))</f>
        <v>8.6845517850878934E-2</v>
      </c>
      <c r="EF35" s="24" cm="1">
        <f t="array" ref="EF35">SUMPRODUCT(EF$7:EF$8,TRANSPOSE('Investment Inc.'!$C27:$D27))</f>
        <v>9.785962203547191E-2</v>
      </c>
      <c r="EG35" s="24" cm="1">
        <f t="array" ref="EG35">SUMPRODUCT(EG$7:EG$8,TRANSPOSE('Investment Inc.'!$C27:$D27))</f>
        <v>0.11254509428159587</v>
      </c>
      <c r="EH35" s="24" cm="1">
        <f t="array" ref="EH35">SUMPRODUCT(EH$7:EH$8,TRANSPOSE('Investment Inc.'!$C27:$D27))</f>
        <v>0.10520235815853388</v>
      </c>
      <c r="EI35" s="24" cm="1">
        <f t="array" ref="EI35">SUMPRODUCT(EI$7:EI$8,TRANSPOSE('Investment Inc.'!$C27:$D27))</f>
        <v>9.0516885912409917E-2</v>
      </c>
      <c r="EJ35" s="24" cm="1">
        <f t="array" ref="EJ35">SUMPRODUCT(EJ$7:EJ$8,TRANSPOSE('Investment Inc.'!$C27:$D27))</f>
        <v>0.10153099009700289</v>
      </c>
      <c r="EK35" s="24" cm="1">
        <f t="array" ref="EK35">SUMPRODUCT(EK$7:EK$8,TRANSPOSE('Investment Inc.'!$C27:$D27))</f>
        <v>7.950278172781694E-2</v>
      </c>
      <c r="EL35" s="24" cm="1">
        <f t="array" ref="EL35">SUMPRODUCT(EL$7:EL$8,TRANSPOSE('Investment Inc.'!$C27:$D27))</f>
        <v>6.8488677543223991E-2</v>
      </c>
      <c r="EM35" s="24" cm="1">
        <f t="array" ref="EM35">SUMPRODUCT(EM$7:EM$8,TRANSPOSE('Investment Inc.'!$C27:$D27))</f>
        <v>6.1145941420162005E-2</v>
      </c>
      <c r="EN35" s="24" cm="1">
        <f t="array" ref="EN35">SUMPRODUCT(EN$7:EN$8,TRANSPOSE('Investment Inc.'!$C27:$D27))</f>
        <v>9.785962203547191E-2</v>
      </c>
      <c r="EO35" s="24" cm="1">
        <f t="array" ref="EO35">SUMPRODUCT(EO$7:EO$8,TRANSPOSE('Investment Inc.'!$C27:$D27))</f>
        <v>0.11254509428159587</v>
      </c>
      <c r="EP35" s="24" cm="1">
        <f t="array" ref="EP35">SUMPRODUCT(EP$7:EP$8,TRANSPOSE('Investment Inc.'!$C27:$D27))</f>
        <v>7.2160045604754974E-2</v>
      </c>
      <c r="EQ35" s="24" cm="1">
        <f t="array" ref="EQ35">SUMPRODUCT(EQ$7:EQ$8,TRANSPOSE('Investment Inc.'!$C27:$D27))</f>
        <v>7.950278172781694E-2</v>
      </c>
      <c r="ER35" s="24" cm="1">
        <f t="array" ref="ER35">SUMPRODUCT(ER$7:ER$8,TRANSPOSE('Investment Inc.'!$C27:$D27))</f>
        <v>0.10153099009700289</v>
      </c>
      <c r="ES35" s="24" cm="1">
        <f t="array" ref="ES35">SUMPRODUCT(ES$7:ES$8,TRANSPOSE('Investment Inc.'!$C27:$D27))</f>
        <v>7.950278172781694E-2</v>
      </c>
      <c r="ET35" s="24" cm="1">
        <f t="array" ref="ET35">SUMPRODUCT(ET$7:ET$8,TRANSPOSE('Investment Inc.'!$C27:$D27))</f>
        <v>5.7474573358631008E-2</v>
      </c>
      <c r="EU35" s="24" cm="1">
        <f t="array" ref="EU35">SUMPRODUCT(EU$7:EU$8,TRANSPOSE('Investment Inc.'!$C27:$D27))</f>
        <v>5.7474573358631008E-2</v>
      </c>
      <c r="EV35" s="24" cm="1">
        <f t="array" ref="EV35">SUMPRODUCT(EV$7:EV$8,TRANSPOSE('Investment Inc.'!$C27:$D27))</f>
        <v>9.4188253973940914E-2</v>
      </c>
      <c r="EW35" s="24" cm="1">
        <f t="array" ref="EW35">SUMPRODUCT(EW$7:EW$8,TRANSPOSE('Investment Inc.'!$C27:$D27))</f>
        <v>6.8488677543223991E-2</v>
      </c>
      <c r="EX35" s="24" cm="1">
        <f t="array" ref="EX35">SUMPRODUCT(EX$7:EX$8,TRANSPOSE('Investment Inc.'!$C27:$D27))</f>
        <v>8.6845517850878934E-2</v>
      </c>
      <c r="EY35" s="24" cm="1">
        <f t="array" ref="EY35">SUMPRODUCT(EY$7:EY$8,TRANSPOSE('Investment Inc.'!$C27:$D27))</f>
        <v>0.10887372622006489</v>
      </c>
      <c r="EZ35" s="24" cm="1">
        <f t="array" ref="EZ35">SUMPRODUCT(EZ$7:EZ$8,TRANSPOSE('Investment Inc.'!$C27:$D27))</f>
        <v>9.4188253973940914E-2</v>
      </c>
      <c r="FA35" s="24" cm="1">
        <f t="array" ref="FA35">SUMPRODUCT(FA$7:FA$8,TRANSPOSE('Investment Inc.'!$C27:$D27))</f>
        <v>0.10153099009700289</v>
      </c>
      <c r="FB35" s="24" cm="1">
        <f t="array" ref="FB35">SUMPRODUCT(FB$7:FB$8,TRANSPOSE('Investment Inc.'!$C27:$D27))</f>
        <v>8.3174149789347951E-2</v>
      </c>
      <c r="FC35" s="24" cm="1">
        <f t="array" ref="FC35">SUMPRODUCT(FC$7:FC$8,TRANSPOSE('Investment Inc.'!$C27:$D27))</f>
        <v>7.2160045604754974E-2</v>
      </c>
      <c r="FD35" s="24" cm="1">
        <f t="array" ref="FD35">SUMPRODUCT(FD$7:FD$8,TRANSPOSE('Investment Inc.'!$C27:$D27))</f>
        <v>7.5831413666285957E-2</v>
      </c>
      <c r="FE35" s="24" cm="1">
        <f t="array" ref="FE35">SUMPRODUCT(FE$7:FE$8,TRANSPOSE('Investment Inc.'!$C27:$D27))</f>
        <v>8.3174149789347951E-2</v>
      </c>
      <c r="FF35" s="24" cm="1">
        <f t="array" ref="FF35">SUMPRODUCT(FF$7:FF$8,TRANSPOSE('Investment Inc.'!$C27:$D27))</f>
        <v>0.10520235815853388</v>
      </c>
      <c r="FG35" s="24" cm="1">
        <f t="array" ref="FG35">SUMPRODUCT(FG$7:FG$8,TRANSPOSE('Investment Inc.'!$C27:$D27))</f>
        <v>6.4817309481692995E-2</v>
      </c>
      <c r="FH35" s="24" cm="1">
        <f t="array" ref="FH35">SUMPRODUCT(FH$7:FH$8,TRANSPOSE('Investment Inc.'!$C27:$D27))</f>
        <v>8.3174149789347951E-2</v>
      </c>
      <c r="FI35" s="24" cm="1">
        <f t="array" ref="FI35">SUMPRODUCT(FI$7:FI$8,TRANSPOSE('Investment Inc.'!$C27:$D27))</f>
        <v>7.950278172781694E-2</v>
      </c>
      <c r="FJ35" s="24" cm="1">
        <f t="array" ref="FJ35">SUMPRODUCT(FJ$7:FJ$8,TRANSPOSE('Investment Inc.'!$C27:$D27))</f>
        <v>7.950278172781694E-2</v>
      </c>
      <c r="FK35" s="24" cm="1">
        <f t="array" ref="FK35">SUMPRODUCT(FK$7:FK$8,TRANSPOSE('Investment Inc.'!$C27:$D27))</f>
        <v>7.2160045604754974E-2</v>
      </c>
      <c r="FL35" s="24" cm="1">
        <f t="array" ref="FL35">SUMPRODUCT(FL$7:FL$8,TRANSPOSE('Investment Inc.'!$C27:$D27))</f>
        <v>8.6845517850878934E-2</v>
      </c>
      <c r="FM35" s="24" cm="1">
        <f t="array" ref="FM35">SUMPRODUCT(FM$7:FM$8,TRANSPOSE('Investment Inc.'!$C27:$D27))</f>
        <v>9.0516885912409917E-2</v>
      </c>
      <c r="FN35" s="24" cm="1">
        <f t="array" ref="FN35">SUMPRODUCT(FN$7:FN$8,TRANSPOSE('Investment Inc.'!$C27:$D27))</f>
        <v>7.2160045604754974E-2</v>
      </c>
      <c r="FO35" s="24" cm="1">
        <f t="array" ref="FO35">SUMPRODUCT(FO$7:FO$8,TRANSPOSE('Investment Inc.'!$C27:$D27))</f>
        <v>0.11621646234312685</v>
      </c>
      <c r="FP35" s="24" cm="1">
        <f t="array" ref="FP35">SUMPRODUCT(FP$7:FP$8,TRANSPOSE('Investment Inc.'!$C27:$D27))</f>
        <v>7.5831413666285957E-2</v>
      </c>
      <c r="FQ35" s="24" cm="1">
        <f t="array" ref="FQ35">SUMPRODUCT(FQ$7:FQ$8,TRANSPOSE('Investment Inc.'!$C27:$D27))</f>
        <v>6.1145941420162005E-2</v>
      </c>
      <c r="FR35" s="24" cm="1">
        <f t="array" ref="FR35">SUMPRODUCT(FR$7:FR$8,TRANSPOSE('Investment Inc.'!$C27:$D27))</f>
        <v>7.2160045604754974E-2</v>
      </c>
      <c r="FS35" s="24" cm="1">
        <f t="array" ref="FS35">SUMPRODUCT(FS$7:FS$8,TRANSPOSE('Investment Inc.'!$C27:$D27))</f>
        <v>0.12355919846618885</v>
      </c>
      <c r="FT35" s="24" cm="1">
        <f t="array" ref="FT35">SUMPRODUCT(FT$7:FT$8,TRANSPOSE('Investment Inc.'!$C27:$D27))</f>
        <v>7.2160045604754974E-2</v>
      </c>
      <c r="FU35" s="24" cm="1">
        <f t="array" ref="FU35">SUMPRODUCT(FU$7:FU$8,TRANSPOSE('Investment Inc.'!$C27:$D27))</f>
        <v>8.3174149789347951E-2</v>
      </c>
      <c r="FV35" s="24" cm="1">
        <f t="array" ref="FV35">SUMPRODUCT(FV$7:FV$8,TRANSPOSE('Investment Inc.'!$C27:$D27))</f>
        <v>0.12355919846618885</v>
      </c>
      <c r="FW35" s="24" cm="1">
        <f t="array" ref="FW35">SUMPRODUCT(FW$7:FW$8,TRANSPOSE('Investment Inc.'!$C27:$D27))</f>
        <v>6.4817309481692995E-2</v>
      </c>
      <c r="FX35" s="24" cm="1">
        <f t="array" ref="FX35">SUMPRODUCT(FX$7:FX$8,TRANSPOSE('Investment Inc.'!$C27:$D27))</f>
        <v>0.10520235815853388</v>
      </c>
      <c r="FY35" s="24" cm="1">
        <f t="array" ref="FY35">SUMPRODUCT(FY$7:FY$8,TRANSPOSE('Investment Inc.'!$C27:$D27))</f>
        <v>5.7474573358631008E-2</v>
      </c>
      <c r="FZ35" s="24" cm="1">
        <f t="array" ref="FZ35">SUMPRODUCT(FZ$7:FZ$8,TRANSPOSE('Investment Inc.'!$C27:$D27))</f>
        <v>7.2160045604754974E-2</v>
      </c>
      <c r="GA35" s="24" cm="1">
        <f t="array" ref="GA35">SUMPRODUCT(GA$7:GA$8,TRANSPOSE('Investment Inc.'!$C27:$D27))</f>
        <v>8.6845517850878934E-2</v>
      </c>
      <c r="GB35" s="24" cm="1">
        <f t="array" ref="GB35">SUMPRODUCT(GB$7:GB$8,TRANSPOSE('Investment Inc.'!$C27:$D27))</f>
        <v>6.1145941420162005E-2</v>
      </c>
      <c r="GC35" s="24" cm="1">
        <f t="array" ref="GC35">SUMPRODUCT(GC$7:GC$8,TRANSPOSE('Investment Inc.'!$C27:$D27))</f>
        <v>9.4188253973940914E-2</v>
      </c>
      <c r="GD35" s="24" cm="1">
        <f t="array" ref="GD35">SUMPRODUCT(GD$7:GD$8,TRANSPOSE('Investment Inc.'!$C27:$D27))</f>
        <v>0.10887372622006489</v>
      </c>
      <c r="GE35" s="24" cm="1">
        <f t="array" ref="GE35">SUMPRODUCT(GE$7:GE$8,TRANSPOSE('Investment Inc.'!$C27:$D27))</f>
        <v>0.12723056652771983</v>
      </c>
      <c r="GF35" s="24" cm="1">
        <f t="array" ref="GF35">SUMPRODUCT(GF$7:GF$8,TRANSPOSE('Investment Inc.'!$C27:$D27))</f>
        <v>5.7474573358631008E-2</v>
      </c>
      <c r="GG35" s="24" cm="1">
        <f t="array" ref="GG35">SUMPRODUCT(GG$7:GG$8,TRANSPOSE('Investment Inc.'!$C27:$D27))</f>
        <v>0.10887372622006489</v>
      </c>
      <c r="GH35" s="24" cm="1">
        <f t="array" ref="GH35">SUMPRODUCT(GH$7:GH$8,TRANSPOSE('Investment Inc.'!$C27:$D27))</f>
        <v>9.0516885912409917E-2</v>
      </c>
      <c r="GI35" s="24" cm="1">
        <f t="array" ref="GI35">SUMPRODUCT(GI$7:GI$8,TRANSPOSE('Investment Inc.'!$C27:$D27))</f>
        <v>7.2160045604754974E-2</v>
      </c>
      <c r="GJ35" s="24" cm="1">
        <f t="array" ref="GJ35">SUMPRODUCT(GJ$7:GJ$8,TRANSPOSE('Investment Inc.'!$C27:$D27))</f>
        <v>9.785962203547191E-2</v>
      </c>
      <c r="GK35" s="24" cm="1">
        <f t="array" ref="GK35">SUMPRODUCT(GK$7:GK$8,TRANSPOSE('Investment Inc.'!$C27:$D27))</f>
        <v>0.11621646234312685</v>
      </c>
      <c r="GL35" s="24" cm="1">
        <f t="array" ref="GL35">SUMPRODUCT(GL$7:GL$8,TRANSPOSE('Investment Inc.'!$C27:$D27))</f>
        <v>6.1145941420162005E-2</v>
      </c>
      <c r="GM35" s="24" cm="1">
        <f t="array" ref="GM35">SUMPRODUCT(GM$7:GM$8,TRANSPOSE('Investment Inc.'!$C27:$D27))</f>
        <v>6.4817309481692995E-2</v>
      </c>
      <c r="GN35" s="24" cm="1">
        <f t="array" ref="GN35">SUMPRODUCT(GN$7:GN$8,TRANSPOSE('Investment Inc.'!$C27:$D27))</f>
        <v>6.8488677543223991E-2</v>
      </c>
      <c r="GO35" s="24" cm="1">
        <f t="array" ref="GO35">SUMPRODUCT(GO$7:GO$8,TRANSPOSE('Investment Inc.'!$C27:$D27))</f>
        <v>5.7474573358631008E-2</v>
      </c>
      <c r="GP35" s="24" cm="1">
        <f t="array" ref="GP35">SUMPRODUCT(GP$7:GP$8,TRANSPOSE('Investment Inc.'!$C27:$D27))</f>
        <v>0.10153099009700289</v>
      </c>
      <c r="GQ35" s="24" cm="1">
        <f t="array" ref="GQ35">SUMPRODUCT(GQ$7:GQ$8,TRANSPOSE('Investment Inc.'!$C27:$D27))</f>
        <v>0.10887372622006489</v>
      </c>
      <c r="GR35" s="24" cm="1">
        <f t="array" ref="GR35">SUMPRODUCT(GR$7:GR$8,TRANSPOSE('Investment Inc.'!$C27:$D27))</f>
        <v>9.0516885912409917E-2</v>
      </c>
      <c r="GS35" s="24" cm="1">
        <f t="array" ref="GS35">SUMPRODUCT(GS$7:GS$8,TRANSPOSE('Investment Inc.'!$C27:$D27))</f>
        <v>6.8488677543223991E-2</v>
      </c>
      <c r="GT35" s="24" cm="1">
        <f t="array" ref="GT35">SUMPRODUCT(GT$7:GT$8,TRANSPOSE('Investment Inc.'!$C27:$D27))</f>
        <v>7.950278172781694E-2</v>
      </c>
      <c r="GU35" s="24" cm="1">
        <f t="array" ref="GU35">SUMPRODUCT(GU$7:GU$8,TRANSPOSE('Investment Inc.'!$C27:$D27))</f>
        <v>5.7474573358631008E-2</v>
      </c>
      <c r="GV35" s="24" cm="1">
        <f t="array" ref="GV35">SUMPRODUCT(GV$7:GV$8,TRANSPOSE('Investment Inc.'!$C27:$D27))</f>
        <v>6.8488677543223991E-2</v>
      </c>
      <c r="GW35" s="24" cm="1">
        <f t="array" ref="GW35">SUMPRODUCT(GW$7:GW$8,TRANSPOSE('Investment Inc.'!$C27:$D27))</f>
        <v>0.12723056652771983</v>
      </c>
      <c r="GX35" s="24" cm="1">
        <f t="array" ref="GX35">SUMPRODUCT(GX$7:GX$8,TRANSPOSE('Investment Inc.'!$C27:$D27))</f>
        <v>6.4817309481692995E-2</v>
      </c>
      <c r="GY35" s="24" cm="1">
        <f t="array" ref="GY35">SUMPRODUCT(GY$7:GY$8,TRANSPOSE('Investment Inc.'!$C27:$D27))</f>
        <v>6.8488677543223991E-2</v>
      </c>
      <c r="GZ35" s="24" cm="1">
        <f t="array" ref="GZ35">SUMPRODUCT(GZ$7:GZ$8,TRANSPOSE('Investment Inc.'!$C27:$D27))</f>
        <v>6.8488677543223991E-2</v>
      </c>
      <c r="HA35" s="24" cm="1">
        <f t="array" ref="HA35">SUMPRODUCT(HA$7:HA$8,TRANSPOSE('Investment Inc.'!$C27:$D27))</f>
        <v>0.10153099009700289</v>
      </c>
      <c r="HB35" s="24" cm="1">
        <f t="array" ref="HB35">SUMPRODUCT(HB$7:HB$8,TRANSPOSE('Investment Inc.'!$C27:$D27))</f>
        <v>0.10153099009700289</v>
      </c>
      <c r="HC35" s="24" cm="1">
        <f t="array" ref="HC35">SUMPRODUCT(HC$7:HC$8,TRANSPOSE('Investment Inc.'!$C27:$D27))</f>
        <v>0.10887372622006489</v>
      </c>
      <c r="HD35" s="24" cm="1">
        <f t="array" ref="HD35">SUMPRODUCT(HD$7:HD$8,TRANSPOSE('Investment Inc.'!$C27:$D27))</f>
        <v>9.785962203547191E-2</v>
      </c>
      <c r="HE35" s="24" cm="1">
        <f t="array" ref="HE35">SUMPRODUCT(HE$7:HE$8,TRANSPOSE('Investment Inc.'!$C27:$D27))</f>
        <v>6.4817309481692995E-2</v>
      </c>
      <c r="HF35" s="24" cm="1">
        <f t="array" ref="HF35">SUMPRODUCT(HF$7:HF$8,TRANSPOSE('Investment Inc.'!$C27:$D27))</f>
        <v>8.3174149789347951E-2</v>
      </c>
      <c r="HG35" s="24" cm="1">
        <f t="array" ref="HG35">SUMPRODUCT(HG$7:HG$8,TRANSPOSE('Investment Inc.'!$C27:$D27))</f>
        <v>5.3803205297100018E-2</v>
      </c>
      <c r="HH35" s="24" cm="1">
        <f t="array" ref="HH35">SUMPRODUCT(HH$7:HH$8,TRANSPOSE('Investment Inc.'!$C27:$D27))</f>
        <v>9.0516885912409917E-2</v>
      </c>
      <c r="HI35" s="24" cm="1">
        <f t="array" ref="HI35">SUMPRODUCT(HI$7:HI$8,TRANSPOSE('Investment Inc.'!$C27:$D27))</f>
        <v>7.950278172781694E-2</v>
      </c>
      <c r="HJ35" s="24" cm="1">
        <f t="array" ref="HJ35">SUMPRODUCT(HJ$7:HJ$8,TRANSPOSE('Investment Inc.'!$C27:$D27))</f>
        <v>6.8488677543223991E-2</v>
      </c>
      <c r="HK35" s="24" cm="1">
        <f t="array" ref="HK35">SUMPRODUCT(HK$7:HK$8,TRANSPOSE('Investment Inc.'!$C27:$D27))</f>
        <v>6.1145941420162005E-2</v>
      </c>
      <c r="HL35" s="24" cm="1">
        <f t="array" ref="HL35">SUMPRODUCT(HL$7:HL$8,TRANSPOSE('Investment Inc.'!$C27:$D27))</f>
        <v>8.3174149789347951E-2</v>
      </c>
      <c r="HM35" s="24" cm="1">
        <f t="array" ref="HM35">SUMPRODUCT(HM$7:HM$8,TRANSPOSE('Investment Inc.'!$C27:$D27))</f>
        <v>0.10520235815853388</v>
      </c>
      <c r="HN35" s="24" cm="1">
        <f t="array" ref="HN35">SUMPRODUCT(HN$7:HN$8,TRANSPOSE('Investment Inc.'!$C27:$D27))</f>
        <v>0.12355919846618885</v>
      </c>
      <c r="HO35" s="24" cm="1">
        <f t="array" ref="HO35">SUMPRODUCT(HO$7:HO$8,TRANSPOSE('Investment Inc.'!$C27:$D27))</f>
        <v>8.3174149789347951E-2</v>
      </c>
      <c r="HP35" s="24" cm="1">
        <f t="array" ref="HP35">SUMPRODUCT(HP$7:HP$8,TRANSPOSE('Investment Inc.'!$C27:$D27))</f>
        <v>9.0516885912409917E-2</v>
      </c>
      <c r="HQ35" s="24" cm="1">
        <f t="array" ref="HQ35">SUMPRODUCT(HQ$7:HQ$8,TRANSPOSE('Investment Inc.'!$C27:$D27))</f>
        <v>5.7474573358631008E-2</v>
      </c>
      <c r="HR35" s="24" cm="1">
        <f t="array" ref="HR35">SUMPRODUCT(HR$7:HR$8,TRANSPOSE('Investment Inc.'!$C27:$D27))</f>
        <v>9.785962203547191E-2</v>
      </c>
      <c r="HS35" s="24" cm="1">
        <f t="array" ref="HS35">SUMPRODUCT(HS$7:HS$8,TRANSPOSE('Investment Inc.'!$C27:$D27))</f>
        <v>0.11621646234312685</v>
      </c>
      <c r="HT35" s="24" cm="1">
        <f t="array" ref="HT35">SUMPRODUCT(HT$7:HT$8,TRANSPOSE('Investment Inc.'!$C27:$D27))</f>
        <v>0.10153099009700289</v>
      </c>
      <c r="HU35" s="24" cm="1">
        <f t="array" ref="HU35">SUMPRODUCT(HU$7:HU$8,TRANSPOSE('Investment Inc.'!$C27:$D27))</f>
        <v>7.5831413666285957E-2</v>
      </c>
      <c r="HV35" s="24" cm="1">
        <f t="array" ref="HV35">SUMPRODUCT(HV$7:HV$8,TRANSPOSE('Investment Inc.'!$C27:$D27))</f>
        <v>0.10520235815853388</v>
      </c>
      <c r="HW35" s="24" cm="1">
        <f t="array" ref="HW35">SUMPRODUCT(HW$7:HW$8,TRANSPOSE('Investment Inc.'!$C27:$D27))</f>
        <v>5.3803205297100018E-2</v>
      </c>
      <c r="HX35" s="24" cm="1">
        <f t="array" ref="HX35">SUMPRODUCT(HX$7:HX$8,TRANSPOSE('Investment Inc.'!$C27:$D27))</f>
        <v>6.1145941420162005E-2</v>
      </c>
      <c r="HY35" s="24" cm="1">
        <f t="array" ref="HY35">SUMPRODUCT(HY$7:HY$8,TRANSPOSE('Investment Inc.'!$C27:$D27))</f>
        <v>7.950278172781694E-2</v>
      </c>
      <c r="HZ35" s="24" cm="1">
        <f t="array" ref="HZ35">SUMPRODUCT(HZ$7:HZ$8,TRANSPOSE('Investment Inc.'!$C27:$D27))</f>
        <v>0.10153099009700289</v>
      </c>
      <c r="IA35" s="24" cm="1">
        <f t="array" ref="IA35">SUMPRODUCT(IA$7:IA$8,TRANSPOSE('Investment Inc.'!$C27:$D27))</f>
        <v>9.0516885912409917E-2</v>
      </c>
      <c r="IB35" s="24" cm="1">
        <f t="array" ref="IB35">SUMPRODUCT(IB$7:IB$8,TRANSPOSE('Investment Inc.'!$C27:$D27))</f>
        <v>8.3174149789347951E-2</v>
      </c>
      <c r="IC35" s="24" cm="1">
        <f t="array" ref="IC35">SUMPRODUCT(IC$7:IC$8,TRANSPOSE('Investment Inc.'!$C27:$D27))</f>
        <v>7.2160045604754974E-2</v>
      </c>
      <c r="ID35" s="24" cm="1">
        <f t="array" ref="ID35">SUMPRODUCT(ID$7:ID$8,TRANSPOSE('Investment Inc.'!$C27:$D27))</f>
        <v>9.4188253973940914E-2</v>
      </c>
      <c r="IE35" s="24" cm="1">
        <f t="array" ref="IE35">SUMPRODUCT(IE$7:IE$8,TRANSPOSE('Investment Inc.'!$C27:$D27))</f>
        <v>9.0516885912409917E-2</v>
      </c>
      <c r="IF35" s="24" cm="1">
        <f t="array" ref="IF35">SUMPRODUCT(IF$7:IF$8,TRANSPOSE('Investment Inc.'!$C27:$D27))</f>
        <v>5.3803205297100018E-2</v>
      </c>
      <c r="IG35" s="24" cm="1">
        <f t="array" ref="IG35">SUMPRODUCT(IG$7:IG$8,TRANSPOSE('Investment Inc.'!$C27:$D27))</f>
        <v>0.11988783040465785</v>
      </c>
      <c r="IH35" s="24" cm="1">
        <f t="array" ref="IH35">SUMPRODUCT(IH$7:IH$8,TRANSPOSE('Investment Inc.'!$C27:$D27))</f>
        <v>5.3803205297100018E-2</v>
      </c>
      <c r="II35" s="24" cm="1">
        <f t="array" ref="II35">SUMPRODUCT(II$7:II$8,TRANSPOSE('Investment Inc.'!$C27:$D27))</f>
        <v>0.10153099009700289</v>
      </c>
      <c r="IJ35" s="24" cm="1">
        <f t="array" ref="IJ35">SUMPRODUCT(IJ$7:IJ$8,TRANSPOSE('Investment Inc.'!$C27:$D27))</f>
        <v>9.0516885912409917E-2</v>
      </c>
      <c r="IK35" s="24" cm="1">
        <f t="array" ref="IK35">SUMPRODUCT(IK$7:IK$8,TRANSPOSE('Investment Inc.'!$C27:$D27))</f>
        <v>6.4817309481692995E-2</v>
      </c>
      <c r="IL35" s="24" cm="1">
        <f t="array" ref="IL35">SUMPRODUCT(IL$7:IL$8,TRANSPOSE('Investment Inc.'!$C27:$D27))</f>
        <v>0.12355919846618885</v>
      </c>
      <c r="IM35" s="24" cm="1">
        <f t="array" ref="IM35">SUMPRODUCT(IM$7:IM$8,TRANSPOSE('Investment Inc.'!$C27:$D27))</f>
        <v>0.10887372622006489</v>
      </c>
      <c r="IN35" s="24" cm="1">
        <f t="array" ref="IN35">SUMPRODUCT(IN$7:IN$8,TRANSPOSE('Investment Inc.'!$C27:$D27))</f>
        <v>0.11621646234312685</v>
      </c>
      <c r="IO35" s="24" cm="1">
        <f t="array" ref="IO35">SUMPRODUCT(IO$7:IO$8,TRANSPOSE('Investment Inc.'!$C27:$D27))</f>
        <v>0.10520235815853388</v>
      </c>
      <c r="IP35" s="24" cm="1">
        <f t="array" ref="IP35">SUMPRODUCT(IP$7:IP$8,TRANSPOSE('Investment Inc.'!$C27:$D27))</f>
        <v>9.0516885912409917E-2</v>
      </c>
      <c r="IQ35" s="24" cm="1">
        <f t="array" ref="IQ35">SUMPRODUCT(IQ$7:IQ$8,TRANSPOSE('Investment Inc.'!$C27:$D27))</f>
        <v>0.11254509428159587</v>
      </c>
      <c r="IR35" s="24" cm="1">
        <f t="array" ref="IR35">SUMPRODUCT(IR$7:IR$8,TRANSPOSE('Investment Inc.'!$C27:$D27))</f>
        <v>9.4188253973940914E-2</v>
      </c>
    </row>
    <row r="36" spans="2:252" ht="15" customHeight="1" x14ac:dyDescent="0.35">
      <c r="B36" s="13">
        <f t="shared" si="0"/>
        <v>2035</v>
      </c>
      <c r="C36" s="24" cm="1">
        <f t="array" ref="C36">SUMPRODUCT(C$7:C$8,TRANSPOSE('Investment Inc.'!$C28:$D28))</f>
        <v>6.0423745598819203E-2</v>
      </c>
      <c r="D36" s="24" cm="1">
        <f t="array" ref="D36">SUMPRODUCT(D$7:D$8,TRANSPOSE('Investment Inc.'!$C28:$D28))</f>
        <v>0.10079495434486972</v>
      </c>
      <c r="E36" s="24" cm="1">
        <f t="array" ref="E36">SUMPRODUCT(E$7:E$8,TRANSPOSE('Investment Inc.'!$C28:$D28))</f>
        <v>7.8774295028842173E-2</v>
      </c>
      <c r="F36" s="24" cm="1">
        <f t="array" ref="F36">SUMPRODUCT(F$7:F$8,TRANSPOSE('Investment Inc.'!$C28:$D28))</f>
        <v>0.11547539388888807</v>
      </c>
      <c r="G36" s="24" cm="1">
        <f t="array" ref="G36">SUMPRODUCT(G$7:G$8,TRANSPOSE('Investment Inc.'!$C28:$D28))</f>
        <v>6.7763965370828391E-2</v>
      </c>
      <c r="H36" s="24" cm="1">
        <f t="array" ref="H36">SUMPRODUCT(H$7:H$8,TRANSPOSE('Investment Inc.'!$C28:$D28))</f>
        <v>9.7124844458865114E-2</v>
      </c>
      <c r="I36" s="24" cm="1">
        <f t="array" ref="I36">SUMPRODUCT(I$7:I$8,TRANSPOSE('Investment Inc.'!$C28:$D28))</f>
        <v>5.3083525826810023E-2</v>
      </c>
      <c r="J36" s="24" cm="1">
        <f t="array" ref="J36">SUMPRODUCT(J$7:J$8,TRANSPOSE('Investment Inc.'!$C28:$D28))</f>
        <v>8.9784624686855941E-2</v>
      </c>
      <c r="K36" s="24" cm="1">
        <f t="array" ref="K36">SUMPRODUCT(K$7:K$8,TRANSPOSE('Investment Inc.'!$C28:$D28))</f>
        <v>6.4093855484823797E-2</v>
      </c>
      <c r="L36" s="24" cm="1">
        <f t="array" ref="L36">SUMPRODUCT(L$7:L$8,TRANSPOSE('Investment Inc.'!$C28:$D28))</f>
        <v>8.6114514800851361E-2</v>
      </c>
      <c r="M36" s="24" cm="1">
        <f t="array" ref="M36">SUMPRODUCT(M$7:M$8,TRANSPOSE('Investment Inc.'!$C28:$D28))</f>
        <v>0.12281561366089726</v>
      </c>
      <c r="N36" s="24" cm="1">
        <f t="array" ref="N36">SUMPRODUCT(N$7:N$8,TRANSPOSE('Investment Inc.'!$C28:$D28))</f>
        <v>0.11180528400288349</v>
      </c>
      <c r="O36" s="24" cm="1">
        <f t="array" ref="O36">SUMPRODUCT(O$7:O$8,TRANSPOSE('Investment Inc.'!$C28:$D28))</f>
        <v>5.6753635712814617E-2</v>
      </c>
      <c r="P36" s="24" cm="1">
        <f t="array" ref="P36">SUMPRODUCT(P$7:P$8,TRANSPOSE('Investment Inc.'!$C28:$D28))</f>
        <v>9.7124844458865114E-2</v>
      </c>
      <c r="Q36" s="24" cm="1">
        <f t="array" ref="Q36">SUMPRODUCT(Q$7:Q$8,TRANSPOSE('Investment Inc.'!$C28:$D28))</f>
        <v>9.3454734572860521E-2</v>
      </c>
      <c r="R36" s="24" cm="1">
        <f t="array" ref="R36">SUMPRODUCT(R$7:R$8,TRANSPOSE('Investment Inc.'!$C28:$D28))</f>
        <v>0.1044650642308743</v>
      </c>
      <c r="S36" s="24" cm="1">
        <f t="array" ref="S36">SUMPRODUCT(S$7:S$8,TRANSPOSE('Investment Inc.'!$C28:$D28))</f>
        <v>7.5104185142837565E-2</v>
      </c>
      <c r="T36" s="24" cm="1">
        <f t="array" ref="T36">SUMPRODUCT(T$7:T$8,TRANSPOSE('Investment Inc.'!$C28:$D28))</f>
        <v>0.1044650642308743</v>
      </c>
      <c r="U36" s="24" cm="1">
        <f t="array" ref="U36">SUMPRODUCT(U$7:U$8,TRANSPOSE('Investment Inc.'!$C28:$D28))</f>
        <v>0.11180528400288349</v>
      </c>
      <c r="V36" s="24" cm="1">
        <f t="array" ref="V36">SUMPRODUCT(V$7:V$8,TRANSPOSE('Investment Inc.'!$C28:$D28))</f>
        <v>5.6753635712814617E-2</v>
      </c>
      <c r="W36" s="24" cm="1">
        <f t="array" ref="W36">SUMPRODUCT(W$7:W$8,TRANSPOSE('Investment Inc.'!$C28:$D28))</f>
        <v>0.1044650642308743</v>
      </c>
      <c r="X36" s="24" cm="1">
        <f t="array" ref="X36">SUMPRODUCT(X$7:X$8,TRANSPOSE('Investment Inc.'!$C28:$D28))</f>
        <v>9.7124844458865114E-2</v>
      </c>
      <c r="Y36" s="24" cm="1">
        <f t="array" ref="Y36">SUMPRODUCT(Y$7:Y$8,TRANSPOSE('Investment Inc.'!$C28:$D28))</f>
        <v>7.1434075256832985E-2</v>
      </c>
      <c r="Z36" s="24" cm="1">
        <f t="array" ref="Z36">SUMPRODUCT(Z$7:Z$8,TRANSPOSE('Investment Inc.'!$C28:$D28))</f>
        <v>6.4093855484823797E-2</v>
      </c>
      <c r="AA36" s="24" cm="1">
        <f t="array" ref="AA36">SUMPRODUCT(AA$7:AA$8,TRANSPOSE('Investment Inc.'!$C28:$D28))</f>
        <v>0.10079495434486972</v>
      </c>
      <c r="AB36" s="24" cm="1">
        <f t="array" ref="AB36">SUMPRODUCT(AB$7:AB$8,TRANSPOSE('Investment Inc.'!$C28:$D28))</f>
        <v>9.3454734572860521E-2</v>
      </c>
      <c r="AC36" s="24" cm="1">
        <f t="array" ref="AC36">SUMPRODUCT(AC$7:AC$8,TRANSPOSE('Investment Inc.'!$C28:$D28))</f>
        <v>8.9784624686855941E-2</v>
      </c>
      <c r="AD36" s="24" cm="1">
        <f t="array" ref="AD36">SUMPRODUCT(AD$7:AD$8,TRANSPOSE('Investment Inc.'!$C28:$D28))</f>
        <v>8.6114514800851361E-2</v>
      </c>
      <c r="AE36" s="24" cm="1">
        <f t="array" ref="AE36">SUMPRODUCT(AE$7:AE$8,TRANSPOSE('Investment Inc.'!$C28:$D28))</f>
        <v>8.6114514800851361E-2</v>
      </c>
      <c r="AF36" s="24" cm="1">
        <f t="array" ref="AF36">SUMPRODUCT(AF$7:AF$8,TRANSPOSE('Investment Inc.'!$C28:$D28))</f>
        <v>9.7124844458865114E-2</v>
      </c>
      <c r="AG36" s="24" cm="1">
        <f t="array" ref="AG36">SUMPRODUCT(AG$7:AG$8,TRANSPOSE('Investment Inc.'!$C28:$D28))</f>
        <v>9.3454734572860521E-2</v>
      </c>
      <c r="AH36" s="24" cm="1">
        <f t="array" ref="AH36">SUMPRODUCT(AH$7:AH$8,TRANSPOSE('Investment Inc.'!$C28:$D28))</f>
        <v>7.5104185142837565E-2</v>
      </c>
      <c r="AI36" s="24" cm="1">
        <f t="array" ref="AI36">SUMPRODUCT(AI$7:AI$8,TRANSPOSE('Investment Inc.'!$C28:$D28))</f>
        <v>0.1044650642308743</v>
      </c>
      <c r="AJ36" s="24" cm="1">
        <f t="array" ref="AJ36">SUMPRODUCT(AJ$7:AJ$8,TRANSPOSE('Investment Inc.'!$C28:$D28))</f>
        <v>0.11547539388888807</v>
      </c>
      <c r="AK36" s="24" cm="1">
        <f t="array" ref="AK36">SUMPRODUCT(AK$7:AK$8,TRANSPOSE('Investment Inc.'!$C28:$D28))</f>
        <v>7.1434075256832985E-2</v>
      </c>
      <c r="AL36" s="24" cm="1">
        <f t="array" ref="AL36">SUMPRODUCT(AL$7:AL$8,TRANSPOSE('Investment Inc.'!$C28:$D28))</f>
        <v>6.7763965370828391E-2</v>
      </c>
      <c r="AM36" s="24" cm="1">
        <f t="array" ref="AM36">SUMPRODUCT(AM$7:AM$8,TRANSPOSE('Investment Inc.'!$C28:$D28))</f>
        <v>8.6114514800851361E-2</v>
      </c>
      <c r="AN36" s="24" cm="1">
        <f t="array" ref="AN36">SUMPRODUCT(AN$7:AN$8,TRANSPOSE('Investment Inc.'!$C28:$D28))</f>
        <v>0.10079495434486972</v>
      </c>
      <c r="AO36" s="24" cm="1">
        <f t="array" ref="AO36">SUMPRODUCT(AO$7:AO$8,TRANSPOSE('Investment Inc.'!$C28:$D28))</f>
        <v>0.11180528400288349</v>
      </c>
      <c r="AP36" s="24" cm="1">
        <f t="array" ref="AP36">SUMPRODUCT(AP$7:AP$8,TRANSPOSE('Investment Inc.'!$C28:$D28))</f>
        <v>0.11547539388888807</v>
      </c>
      <c r="AQ36" s="24" cm="1">
        <f t="array" ref="AQ36">SUMPRODUCT(AQ$7:AQ$8,TRANSPOSE('Investment Inc.'!$C28:$D28))</f>
        <v>0.12648572354690185</v>
      </c>
      <c r="AR36" s="24" cm="1">
        <f t="array" ref="AR36">SUMPRODUCT(AR$7:AR$8,TRANSPOSE('Investment Inc.'!$C28:$D28))</f>
        <v>7.5104185142837565E-2</v>
      </c>
      <c r="AS36" s="24" cm="1">
        <f t="array" ref="AS36">SUMPRODUCT(AS$7:AS$8,TRANSPOSE('Investment Inc.'!$C28:$D28))</f>
        <v>8.9784624686855941E-2</v>
      </c>
      <c r="AT36" s="24" cm="1">
        <f t="array" ref="AT36">SUMPRODUCT(AT$7:AT$8,TRANSPOSE('Investment Inc.'!$C28:$D28))</f>
        <v>9.3454734572860521E-2</v>
      </c>
      <c r="AU36" s="24" cm="1">
        <f t="array" ref="AU36">SUMPRODUCT(AU$7:AU$8,TRANSPOSE('Investment Inc.'!$C28:$D28))</f>
        <v>0.1044650642308743</v>
      </c>
      <c r="AV36" s="24" cm="1">
        <f t="array" ref="AV36">SUMPRODUCT(AV$7:AV$8,TRANSPOSE('Investment Inc.'!$C28:$D28))</f>
        <v>7.8774295028842173E-2</v>
      </c>
      <c r="AW36" s="24" cm="1">
        <f t="array" ref="AW36">SUMPRODUCT(AW$7:AW$8,TRANSPOSE('Investment Inc.'!$C28:$D28))</f>
        <v>9.7124844458865114E-2</v>
      </c>
      <c r="AX36" s="24" cm="1">
        <f t="array" ref="AX36">SUMPRODUCT(AX$7:AX$8,TRANSPOSE('Investment Inc.'!$C28:$D28))</f>
        <v>0.1081351741168789</v>
      </c>
      <c r="AY36" s="24" cm="1">
        <f t="array" ref="AY36">SUMPRODUCT(AY$7:AY$8,TRANSPOSE('Investment Inc.'!$C28:$D28))</f>
        <v>0.1081351741168789</v>
      </c>
      <c r="AZ36" s="24" cm="1">
        <f t="array" ref="AZ36">SUMPRODUCT(AZ$7:AZ$8,TRANSPOSE('Investment Inc.'!$C28:$D28))</f>
        <v>0.1081351741168789</v>
      </c>
      <c r="BA36" s="24" cm="1">
        <f t="array" ref="BA36">SUMPRODUCT(BA$7:BA$8,TRANSPOSE('Investment Inc.'!$C28:$D28))</f>
        <v>0.11914550377489268</v>
      </c>
      <c r="BB36" s="24" cm="1">
        <f t="array" ref="BB36">SUMPRODUCT(BB$7:BB$8,TRANSPOSE('Investment Inc.'!$C28:$D28))</f>
        <v>0.11914550377489268</v>
      </c>
      <c r="BC36" s="24" cm="1">
        <f t="array" ref="BC36">SUMPRODUCT(BC$7:BC$8,TRANSPOSE('Investment Inc.'!$C28:$D28))</f>
        <v>6.7763965370828391E-2</v>
      </c>
      <c r="BD36" s="24" cm="1">
        <f t="array" ref="BD36">SUMPRODUCT(BD$7:BD$8,TRANSPOSE('Investment Inc.'!$C28:$D28))</f>
        <v>0.1081351741168789</v>
      </c>
      <c r="BE36" s="24" cm="1">
        <f t="array" ref="BE36">SUMPRODUCT(BE$7:BE$8,TRANSPOSE('Investment Inc.'!$C28:$D28))</f>
        <v>5.3083525826810023E-2</v>
      </c>
      <c r="BF36" s="24" cm="1">
        <f t="array" ref="BF36">SUMPRODUCT(BF$7:BF$8,TRANSPOSE('Investment Inc.'!$C28:$D28))</f>
        <v>6.7763965370828391E-2</v>
      </c>
      <c r="BG36" s="24" cm="1">
        <f t="array" ref="BG36">SUMPRODUCT(BG$7:BG$8,TRANSPOSE('Investment Inc.'!$C28:$D28))</f>
        <v>8.2444404914846753E-2</v>
      </c>
      <c r="BH36" s="24" cm="1">
        <f t="array" ref="BH36">SUMPRODUCT(BH$7:BH$8,TRANSPOSE('Investment Inc.'!$C28:$D28))</f>
        <v>0.12281561366089726</v>
      </c>
      <c r="BI36" s="24" cm="1">
        <f t="array" ref="BI36">SUMPRODUCT(BI$7:BI$8,TRANSPOSE('Investment Inc.'!$C28:$D28))</f>
        <v>0.12281561366089726</v>
      </c>
      <c r="BJ36" s="24" cm="1">
        <f t="array" ref="BJ36">SUMPRODUCT(BJ$7:BJ$8,TRANSPOSE('Investment Inc.'!$C28:$D28))</f>
        <v>0.11547539388888807</v>
      </c>
      <c r="BK36" s="24" cm="1">
        <f t="array" ref="BK36">SUMPRODUCT(BK$7:BK$8,TRANSPOSE('Investment Inc.'!$C28:$D28))</f>
        <v>8.6114514800851361E-2</v>
      </c>
      <c r="BL36" s="24" cm="1">
        <f t="array" ref="BL36">SUMPRODUCT(BL$7:BL$8,TRANSPOSE('Investment Inc.'!$C28:$D28))</f>
        <v>8.2444404914846753E-2</v>
      </c>
      <c r="BM36" s="24" cm="1">
        <f t="array" ref="BM36">SUMPRODUCT(BM$7:BM$8,TRANSPOSE('Investment Inc.'!$C28:$D28))</f>
        <v>8.9784624686855941E-2</v>
      </c>
      <c r="BN36" s="24" cm="1">
        <f t="array" ref="BN36">SUMPRODUCT(BN$7:BN$8,TRANSPOSE('Investment Inc.'!$C28:$D28))</f>
        <v>9.3454734572860521E-2</v>
      </c>
      <c r="BO36" s="24" cm="1">
        <f t="array" ref="BO36">SUMPRODUCT(BO$7:BO$8,TRANSPOSE('Investment Inc.'!$C28:$D28))</f>
        <v>8.2444404914846753E-2</v>
      </c>
      <c r="BP36" s="24" cm="1">
        <f t="array" ref="BP36">SUMPRODUCT(BP$7:BP$8,TRANSPOSE('Investment Inc.'!$C28:$D28))</f>
        <v>0.10079495434486972</v>
      </c>
      <c r="BQ36" s="24" cm="1">
        <f t="array" ref="BQ36">SUMPRODUCT(BQ$7:BQ$8,TRANSPOSE('Investment Inc.'!$C28:$D28))</f>
        <v>0.11914550377489268</v>
      </c>
      <c r="BR36" s="24" cm="1">
        <f t="array" ref="BR36">SUMPRODUCT(BR$7:BR$8,TRANSPOSE('Investment Inc.'!$C28:$D28))</f>
        <v>0.11914550377489268</v>
      </c>
      <c r="BS36" s="24" cm="1">
        <f t="array" ref="BS36">SUMPRODUCT(BS$7:BS$8,TRANSPOSE('Investment Inc.'!$C28:$D28))</f>
        <v>9.3454734572860521E-2</v>
      </c>
      <c r="BT36" s="24" cm="1">
        <f t="array" ref="BT36">SUMPRODUCT(BT$7:BT$8,TRANSPOSE('Investment Inc.'!$C28:$D28))</f>
        <v>0.10079495434486972</v>
      </c>
      <c r="BU36" s="24" cm="1">
        <f t="array" ref="BU36">SUMPRODUCT(BU$7:BU$8,TRANSPOSE('Investment Inc.'!$C28:$D28))</f>
        <v>9.7124844458865114E-2</v>
      </c>
      <c r="BV36" s="24" cm="1">
        <f t="array" ref="BV36">SUMPRODUCT(BV$7:BV$8,TRANSPOSE('Investment Inc.'!$C28:$D28))</f>
        <v>8.2444404914846753E-2</v>
      </c>
      <c r="BW36" s="24" cm="1">
        <f t="array" ref="BW36">SUMPRODUCT(BW$7:BW$8,TRANSPOSE('Investment Inc.'!$C28:$D28))</f>
        <v>5.6753635712814617E-2</v>
      </c>
      <c r="BX36" s="24" cm="1">
        <f t="array" ref="BX36">SUMPRODUCT(BX$7:BX$8,TRANSPOSE('Investment Inc.'!$C28:$D28))</f>
        <v>7.1434075256832985E-2</v>
      </c>
      <c r="BY36" s="24" cm="1">
        <f t="array" ref="BY36">SUMPRODUCT(BY$7:BY$8,TRANSPOSE('Investment Inc.'!$C28:$D28))</f>
        <v>9.7124844458865114E-2</v>
      </c>
      <c r="BZ36" s="24" cm="1">
        <f t="array" ref="BZ36">SUMPRODUCT(BZ$7:BZ$8,TRANSPOSE('Investment Inc.'!$C28:$D28))</f>
        <v>8.9784624686855941E-2</v>
      </c>
      <c r="CA36" s="24" cm="1">
        <f t="array" ref="CA36">SUMPRODUCT(CA$7:CA$8,TRANSPOSE('Investment Inc.'!$C28:$D28))</f>
        <v>0.11547539388888807</v>
      </c>
      <c r="CB36" s="24" cm="1">
        <f t="array" ref="CB36">SUMPRODUCT(CB$7:CB$8,TRANSPOSE('Investment Inc.'!$C28:$D28))</f>
        <v>0.1044650642308743</v>
      </c>
      <c r="CC36" s="24" cm="1">
        <f t="array" ref="CC36">SUMPRODUCT(CC$7:CC$8,TRANSPOSE('Investment Inc.'!$C28:$D28))</f>
        <v>8.6114514800851361E-2</v>
      </c>
      <c r="CD36" s="24" cm="1">
        <f t="array" ref="CD36">SUMPRODUCT(CD$7:CD$8,TRANSPOSE('Investment Inc.'!$C28:$D28))</f>
        <v>7.1434075256832985E-2</v>
      </c>
      <c r="CE36" s="24" cm="1">
        <f t="array" ref="CE36">SUMPRODUCT(CE$7:CE$8,TRANSPOSE('Investment Inc.'!$C28:$D28))</f>
        <v>5.3083525826810023E-2</v>
      </c>
      <c r="CF36" s="24" cm="1">
        <f t="array" ref="CF36">SUMPRODUCT(CF$7:CF$8,TRANSPOSE('Investment Inc.'!$C28:$D28))</f>
        <v>8.6114514800851361E-2</v>
      </c>
      <c r="CG36" s="24" cm="1">
        <f t="array" ref="CG36">SUMPRODUCT(CG$7:CG$8,TRANSPOSE('Investment Inc.'!$C28:$D28))</f>
        <v>6.4093855484823797E-2</v>
      </c>
      <c r="CH36" s="24" cm="1">
        <f t="array" ref="CH36">SUMPRODUCT(CH$7:CH$8,TRANSPOSE('Investment Inc.'!$C28:$D28))</f>
        <v>7.1434075256832985E-2</v>
      </c>
      <c r="CI36" s="24" cm="1">
        <f t="array" ref="CI36">SUMPRODUCT(CI$7:CI$8,TRANSPOSE('Investment Inc.'!$C28:$D28))</f>
        <v>8.6114514800851361E-2</v>
      </c>
      <c r="CJ36" s="24" cm="1">
        <f t="array" ref="CJ36">SUMPRODUCT(CJ$7:CJ$8,TRANSPOSE('Investment Inc.'!$C28:$D28))</f>
        <v>8.2444404914846753E-2</v>
      </c>
      <c r="CK36" s="24" cm="1">
        <f t="array" ref="CK36">SUMPRODUCT(CK$7:CK$8,TRANSPOSE('Investment Inc.'!$C28:$D28))</f>
        <v>6.0423745598819203E-2</v>
      </c>
      <c r="CL36" s="24" cm="1">
        <f t="array" ref="CL36">SUMPRODUCT(CL$7:CL$8,TRANSPOSE('Investment Inc.'!$C28:$D28))</f>
        <v>0.11914550377489268</v>
      </c>
      <c r="CM36" s="24" cm="1">
        <f t="array" ref="CM36">SUMPRODUCT(CM$7:CM$8,TRANSPOSE('Investment Inc.'!$C28:$D28))</f>
        <v>0.11180528400288349</v>
      </c>
      <c r="CN36" s="24" cm="1">
        <f t="array" ref="CN36">SUMPRODUCT(CN$7:CN$8,TRANSPOSE('Investment Inc.'!$C28:$D28))</f>
        <v>0.11914550377489268</v>
      </c>
      <c r="CO36" s="24" cm="1">
        <f t="array" ref="CO36">SUMPRODUCT(CO$7:CO$8,TRANSPOSE('Investment Inc.'!$C28:$D28))</f>
        <v>0.11180528400288349</v>
      </c>
      <c r="CP36" s="24" cm="1">
        <f t="array" ref="CP36">SUMPRODUCT(CP$7:CP$8,TRANSPOSE('Investment Inc.'!$C28:$D28))</f>
        <v>5.6753635712814617E-2</v>
      </c>
      <c r="CQ36" s="24" cm="1">
        <f t="array" ref="CQ36">SUMPRODUCT(CQ$7:CQ$8,TRANSPOSE('Investment Inc.'!$C28:$D28))</f>
        <v>0.11180528400288349</v>
      </c>
      <c r="CR36" s="24" cm="1">
        <f t="array" ref="CR36">SUMPRODUCT(CR$7:CR$8,TRANSPOSE('Investment Inc.'!$C28:$D28))</f>
        <v>6.7763965370828391E-2</v>
      </c>
      <c r="CS36" s="24" cm="1">
        <f t="array" ref="CS36">SUMPRODUCT(CS$7:CS$8,TRANSPOSE('Investment Inc.'!$C28:$D28))</f>
        <v>8.2444404914846753E-2</v>
      </c>
      <c r="CT36" s="24" cm="1">
        <f t="array" ref="CT36">SUMPRODUCT(CT$7:CT$8,TRANSPOSE('Investment Inc.'!$C28:$D28))</f>
        <v>0.11914550377489268</v>
      </c>
      <c r="CU36" s="24" cm="1">
        <f t="array" ref="CU36">SUMPRODUCT(CU$7:CU$8,TRANSPOSE('Investment Inc.'!$C28:$D28))</f>
        <v>8.9784624686855941E-2</v>
      </c>
      <c r="CV36" s="24" cm="1">
        <f t="array" ref="CV36">SUMPRODUCT(CV$7:CV$8,TRANSPOSE('Investment Inc.'!$C28:$D28))</f>
        <v>0.11914550377489268</v>
      </c>
      <c r="CW36" s="24" cm="1">
        <f t="array" ref="CW36">SUMPRODUCT(CW$7:CW$8,TRANSPOSE('Investment Inc.'!$C28:$D28))</f>
        <v>8.6114514800851361E-2</v>
      </c>
      <c r="CX36" s="24" cm="1">
        <f t="array" ref="CX36">SUMPRODUCT(CX$7:CX$8,TRANSPOSE('Investment Inc.'!$C28:$D28))</f>
        <v>9.7124844458865114E-2</v>
      </c>
      <c r="CY36" s="24" cm="1">
        <f t="array" ref="CY36">SUMPRODUCT(CY$7:CY$8,TRANSPOSE('Investment Inc.'!$C28:$D28))</f>
        <v>0.1044650642308743</v>
      </c>
      <c r="CZ36" s="24" cm="1">
        <f t="array" ref="CZ36">SUMPRODUCT(CZ$7:CZ$8,TRANSPOSE('Investment Inc.'!$C28:$D28))</f>
        <v>9.7124844458865114E-2</v>
      </c>
      <c r="DA36" s="24" cm="1">
        <f t="array" ref="DA36">SUMPRODUCT(DA$7:DA$8,TRANSPOSE('Investment Inc.'!$C28:$D28))</f>
        <v>7.8774295028842173E-2</v>
      </c>
      <c r="DB36" s="24" cm="1">
        <f t="array" ref="DB36">SUMPRODUCT(DB$7:DB$8,TRANSPOSE('Investment Inc.'!$C28:$D28))</f>
        <v>0.1044650642308743</v>
      </c>
      <c r="DC36" s="24" cm="1">
        <f t="array" ref="DC36">SUMPRODUCT(DC$7:DC$8,TRANSPOSE('Investment Inc.'!$C28:$D28))</f>
        <v>8.6114514800851361E-2</v>
      </c>
      <c r="DD36" s="24" cm="1">
        <f t="array" ref="DD36">SUMPRODUCT(DD$7:DD$8,TRANSPOSE('Investment Inc.'!$C28:$D28))</f>
        <v>6.4093855484823797E-2</v>
      </c>
      <c r="DE36" s="24" cm="1">
        <f t="array" ref="DE36">SUMPRODUCT(DE$7:DE$8,TRANSPOSE('Investment Inc.'!$C28:$D28))</f>
        <v>7.8774295028842173E-2</v>
      </c>
      <c r="DF36" s="24" cm="1">
        <f t="array" ref="DF36">SUMPRODUCT(DF$7:DF$8,TRANSPOSE('Investment Inc.'!$C28:$D28))</f>
        <v>8.2444404914846753E-2</v>
      </c>
      <c r="DG36" s="24" cm="1">
        <f t="array" ref="DG36">SUMPRODUCT(DG$7:DG$8,TRANSPOSE('Investment Inc.'!$C28:$D28))</f>
        <v>0.12281561366089726</v>
      </c>
      <c r="DH36" s="24" cm="1">
        <f t="array" ref="DH36">SUMPRODUCT(DH$7:DH$8,TRANSPOSE('Investment Inc.'!$C28:$D28))</f>
        <v>9.7124844458865114E-2</v>
      </c>
      <c r="DI36" s="24" cm="1">
        <f t="array" ref="DI36">SUMPRODUCT(DI$7:DI$8,TRANSPOSE('Investment Inc.'!$C28:$D28))</f>
        <v>8.9784624686855941E-2</v>
      </c>
      <c r="DJ36" s="24" cm="1">
        <f t="array" ref="DJ36">SUMPRODUCT(DJ$7:DJ$8,TRANSPOSE('Investment Inc.'!$C28:$D28))</f>
        <v>7.1434075256832985E-2</v>
      </c>
      <c r="DK36" s="24" cm="1">
        <f t="array" ref="DK36">SUMPRODUCT(DK$7:DK$8,TRANSPOSE('Investment Inc.'!$C28:$D28))</f>
        <v>0.12648572354690185</v>
      </c>
      <c r="DL36" s="24" cm="1">
        <f t="array" ref="DL36">SUMPRODUCT(DL$7:DL$8,TRANSPOSE('Investment Inc.'!$C28:$D28))</f>
        <v>8.9784624686855941E-2</v>
      </c>
      <c r="DM36" s="24" cm="1">
        <f t="array" ref="DM36">SUMPRODUCT(DM$7:DM$8,TRANSPOSE('Investment Inc.'!$C28:$D28))</f>
        <v>0.1044650642308743</v>
      </c>
      <c r="DN36" s="24" cm="1">
        <f t="array" ref="DN36">SUMPRODUCT(DN$7:DN$8,TRANSPOSE('Investment Inc.'!$C28:$D28))</f>
        <v>6.7763965370828391E-2</v>
      </c>
      <c r="DO36" s="24" cm="1">
        <f t="array" ref="DO36">SUMPRODUCT(DO$7:DO$8,TRANSPOSE('Investment Inc.'!$C28:$D28))</f>
        <v>0.11547539388888807</v>
      </c>
      <c r="DP36" s="24" cm="1">
        <f t="array" ref="DP36">SUMPRODUCT(DP$7:DP$8,TRANSPOSE('Investment Inc.'!$C28:$D28))</f>
        <v>6.7763965370828391E-2</v>
      </c>
      <c r="DQ36" s="24" cm="1">
        <f t="array" ref="DQ36">SUMPRODUCT(DQ$7:DQ$8,TRANSPOSE('Investment Inc.'!$C28:$D28))</f>
        <v>0.11547539388888807</v>
      </c>
      <c r="DR36" s="24" cm="1">
        <f t="array" ref="DR36">SUMPRODUCT(DR$7:DR$8,TRANSPOSE('Investment Inc.'!$C28:$D28))</f>
        <v>6.0423745598819203E-2</v>
      </c>
      <c r="DS36" s="24" cm="1">
        <f t="array" ref="DS36">SUMPRODUCT(DS$7:DS$8,TRANSPOSE('Investment Inc.'!$C28:$D28))</f>
        <v>0.11914550377489268</v>
      </c>
      <c r="DT36" s="24" cm="1">
        <f t="array" ref="DT36">SUMPRODUCT(DT$7:DT$8,TRANSPOSE('Investment Inc.'!$C28:$D28))</f>
        <v>7.8774295028842173E-2</v>
      </c>
      <c r="DU36" s="24" cm="1">
        <f t="array" ref="DU36">SUMPRODUCT(DU$7:DU$8,TRANSPOSE('Investment Inc.'!$C28:$D28))</f>
        <v>9.3454734572860521E-2</v>
      </c>
      <c r="DV36" s="24" cm="1">
        <f t="array" ref="DV36">SUMPRODUCT(DV$7:DV$8,TRANSPOSE('Investment Inc.'!$C28:$D28))</f>
        <v>6.4093855484823797E-2</v>
      </c>
      <c r="DW36" s="24" cm="1">
        <f t="array" ref="DW36">SUMPRODUCT(DW$7:DW$8,TRANSPOSE('Investment Inc.'!$C28:$D28))</f>
        <v>8.6114514800851361E-2</v>
      </c>
      <c r="DX36" s="24" cm="1">
        <f t="array" ref="DX36">SUMPRODUCT(DX$7:DX$8,TRANSPOSE('Investment Inc.'!$C28:$D28))</f>
        <v>0.1044650642308743</v>
      </c>
      <c r="DY36" s="24" cm="1">
        <f t="array" ref="DY36">SUMPRODUCT(DY$7:DY$8,TRANSPOSE('Investment Inc.'!$C28:$D28))</f>
        <v>9.3454734572860521E-2</v>
      </c>
      <c r="DZ36" s="24" cm="1">
        <f t="array" ref="DZ36">SUMPRODUCT(DZ$7:DZ$8,TRANSPOSE('Investment Inc.'!$C28:$D28))</f>
        <v>5.6753635712814617E-2</v>
      </c>
      <c r="EA36" s="24" cm="1">
        <f t="array" ref="EA36">SUMPRODUCT(EA$7:EA$8,TRANSPOSE('Investment Inc.'!$C28:$D28))</f>
        <v>9.3454734572860521E-2</v>
      </c>
      <c r="EB36" s="24" cm="1">
        <f t="array" ref="EB36">SUMPRODUCT(EB$7:EB$8,TRANSPOSE('Investment Inc.'!$C28:$D28))</f>
        <v>7.1434075256832985E-2</v>
      </c>
      <c r="EC36" s="24" cm="1">
        <f t="array" ref="EC36">SUMPRODUCT(EC$7:EC$8,TRANSPOSE('Investment Inc.'!$C28:$D28))</f>
        <v>8.9784624686855941E-2</v>
      </c>
      <c r="ED36" s="24" cm="1">
        <f t="array" ref="ED36">SUMPRODUCT(ED$7:ED$8,TRANSPOSE('Investment Inc.'!$C28:$D28))</f>
        <v>9.3454734572860521E-2</v>
      </c>
      <c r="EE36" s="24" cm="1">
        <f t="array" ref="EE36">SUMPRODUCT(EE$7:EE$8,TRANSPOSE('Investment Inc.'!$C28:$D28))</f>
        <v>8.6114514800851361E-2</v>
      </c>
      <c r="EF36" s="24" cm="1">
        <f t="array" ref="EF36">SUMPRODUCT(EF$7:EF$8,TRANSPOSE('Investment Inc.'!$C28:$D28))</f>
        <v>9.7124844458865114E-2</v>
      </c>
      <c r="EG36" s="24" cm="1">
        <f t="array" ref="EG36">SUMPRODUCT(EG$7:EG$8,TRANSPOSE('Investment Inc.'!$C28:$D28))</f>
        <v>0.11180528400288349</v>
      </c>
      <c r="EH36" s="24" cm="1">
        <f t="array" ref="EH36">SUMPRODUCT(EH$7:EH$8,TRANSPOSE('Investment Inc.'!$C28:$D28))</f>
        <v>0.1044650642308743</v>
      </c>
      <c r="EI36" s="24" cm="1">
        <f t="array" ref="EI36">SUMPRODUCT(EI$7:EI$8,TRANSPOSE('Investment Inc.'!$C28:$D28))</f>
        <v>8.9784624686855941E-2</v>
      </c>
      <c r="EJ36" s="24" cm="1">
        <f t="array" ref="EJ36">SUMPRODUCT(EJ$7:EJ$8,TRANSPOSE('Investment Inc.'!$C28:$D28))</f>
        <v>0.10079495434486972</v>
      </c>
      <c r="EK36" s="24" cm="1">
        <f t="array" ref="EK36">SUMPRODUCT(EK$7:EK$8,TRANSPOSE('Investment Inc.'!$C28:$D28))</f>
        <v>7.8774295028842173E-2</v>
      </c>
      <c r="EL36" s="24" cm="1">
        <f t="array" ref="EL36">SUMPRODUCT(EL$7:EL$8,TRANSPOSE('Investment Inc.'!$C28:$D28))</f>
        <v>6.7763965370828391E-2</v>
      </c>
      <c r="EM36" s="24" cm="1">
        <f t="array" ref="EM36">SUMPRODUCT(EM$7:EM$8,TRANSPOSE('Investment Inc.'!$C28:$D28))</f>
        <v>6.0423745598819203E-2</v>
      </c>
      <c r="EN36" s="24" cm="1">
        <f t="array" ref="EN36">SUMPRODUCT(EN$7:EN$8,TRANSPOSE('Investment Inc.'!$C28:$D28))</f>
        <v>9.7124844458865114E-2</v>
      </c>
      <c r="EO36" s="24" cm="1">
        <f t="array" ref="EO36">SUMPRODUCT(EO$7:EO$8,TRANSPOSE('Investment Inc.'!$C28:$D28))</f>
        <v>0.11180528400288349</v>
      </c>
      <c r="EP36" s="24" cm="1">
        <f t="array" ref="EP36">SUMPRODUCT(EP$7:EP$8,TRANSPOSE('Investment Inc.'!$C28:$D28))</f>
        <v>7.1434075256832985E-2</v>
      </c>
      <c r="EQ36" s="24" cm="1">
        <f t="array" ref="EQ36">SUMPRODUCT(EQ$7:EQ$8,TRANSPOSE('Investment Inc.'!$C28:$D28))</f>
        <v>7.8774295028842173E-2</v>
      </c>
      <c r="ER36" s="24" cm="1">
        <f t="array" ref="ER36">SUMPRODUCT(ER$7:ER$8,TRANSPOSE('Investment Inc.'!$C28:$D28))</f>
        <v>0.10079495434486972</v>
      </c>
      <c r="ES36" s="24" cm="1">
        <f t="array" ref="ES36">SUMPRODUCT(ES$7:ES$8,TRANSPOSE('Investment Inc.'!$C28:$D28))</f>
        <v>7.8774295028842173E-2</v>
      </c>
      <c r="ET36" s="24" cm="1">
        <f t="array" ref="ET36">SUMPRODUCT(ET$7:ET$8,TRANSPOSE('Investment Inc.'!$C28:$D28))</f>
        <v>5.6753635712814617E-2</v>
      </c>
      <c r="EU36" s="24" cm="1">
        <f t="array" ref="EU36">SUMPRODUCT(EU$7:EU$8,TRANSPOSE('Investment Inc.'!$C28:$D28))</f>
        <v>5.6753635712814617E-2</v>
      </c>
      <c r="EV36" s="24" cm="1">
        <f t="array" ref="EV36">SUMPRODUCT(EV$7:EV$8,TRANSPOSE('Investment Inc.'!$C28:$D28))</f>
        <v>9.3454734572860521E-2</v>
      </c>
      <c r="EW36" s="24" cm="1">
        <f t="array" ref="EW36">SUMPRODUCT(EW$7:EW$8,TRANSPOSE('Investment Inc.'!$C28:$D28))</f>
        <v>6.7763965370828391E-2</v>
      </c>
      <c r="EX36" s="24" cm="1">
        <f t="array" ref="EX36">SUMPRODUCT(EX$7:EX$8,TRANSPOSE('Investment Inc.'!$C28:$D28))</f>
        <v>8.6114514800851361E-2</v>
      </c>
      <c r="EY36" s="24" cm="1">
        <f t="array" ref="EY36">SUMPRODUCT(EY$7:EY$8,TRANSPOSE('Investment Inc.'!$C28:$D28))</f>
        <v>0.1081351741168789</v>
      </c>
      <c r="EZ36" s="24" cm="1">
        <f t="array" ref="EZ36">SUMPRODUCT(EZ$7:EZ$8,TRANSPOSE('Investment Inc.'!$C28:$D28))</f>
        <v>9.3454734572860521E-2</v>
      </c>
      <c r="FA36" s="24" cm="1">
        <f t="array" ref="FA36">SUMPRODUCT(FA$7:FA$8,TRANSPOSE('Investment Inc.'!$C28:$D28))</f>
        <v>0.10079495434486972</v>
      </c>
      <c r="FB36" s="24" cm="1">
        <f t="array" ref="FB36">SUMPRODUCT(FB$7:FB$8,TRANSPOSE('Investment Inc.'!$C28:$D28))</f>
        <v>8.2444404914846753E-2</v>
      </c>
      <c r="FC36" s="24" cm="1">
        <f t="array" ref="FC36">SUMPRODUCT(FC$7:FC$8,TRANSPOSE('Investment Inc.'!$C28:$D28))</f>
        <v>7.1434075256832985E-2</v>
      </c>
      <c r="FD36" s="24" cm="1">
        <f t="array" ref="FD36">SUMPRODUCT(FD$7:FD$8,TRANSPOSE('Investment Inc.'!$C28:$D28))</f>
        <v>7.5104185142837565E-2</v>
      </c>
      <c r="FE36" s="24" cm="1">
        <f t="array" ref="FE36">SUMPRODUCT(FE$7:FE$8,TRANSPOSE('Investment Inc.'!$C28:$D28))</f>
        <v>8.2444404914846753E-2</v>
      </c>
      <c r="FF36" s="24" cm="1">
        <f t="array" ref="FF36">SUMPRODUCT(FF$7:FF$8,TRANSPOSE('Investment Inc.'!$C28:$D28))</f>
        <v>0.1044650642308743</v>
      </c>
      <c r="FG36" s="24" cm="1">
        <f t="array" ref="FG36">SUMPRODUCT(FG$7:FG$8,TRANSPOSE('Investment Inc.'!$C28:$D28))</f>
        <v>6.4093855484823797E-2</v>
      </c>
      <c r="FH36" s="24" cm="1">
        <f t="array" ref="FH36">SUMPRODUCT(FH$7:FH$8,TRANSPOSE('Investment Inc.'!$C28:$D28))</f>
        <v>8.2444404914846753E-2</v>
      </c>
      <c r="FI36" s="24" cm="1">
        <f t="array" ref="FI36">SUMPRODUCT(FI$7:FI$8,TRANSPOSE('Investment Inc.'!$C28:$D28))</f>
        <v>7.8774295028842173E-2</v>
      </c>
      <c r="FJ36" s="24" cm="1">
        <f t="array" ref="FJ36">SUMPRODUCT(FJ$7:FJ$8,TRANSPOSE('Investment Inc.'!$C28:$D28))</f>
        <v>7.8774295028842173E-2</v>
      </c>
      <c r="FK36" s="24" cm="1">
        <f t="array" ref="FK36">SUMPRODUCT(FK$7:FK$8,TRANSPOSE('Investment Inc.'!$C28:$D28))</f>
        <v>7.1434075256832985E-2</v>
      </c>
      <c r="FL36" s="24" cm="1">
        <f t="array" ref="FL36">SUMPRODUCT(FL$7:FL$8,TRANSPOSE('Investment Inc.'!$C28:$D28))</f>
        <v>8.6114514800851361E-2</v>
      </c>
      <c r="FM36" s="24" cm="1">
        <f t="array" ref="FM36">SUMPRODUCT(FM$7:FM$8,TRANSPOSE('Investment Inc.'!$C28:$D28))</f>
        <v>8.9784624686855941E-2</v>
      </c>
      <c r="FN36" s="24" cm="1">
        <f t="array" ref="FN36">SUMPRODUCT(FN$7:FN$8,TRANSPOSE('Investment Inc.'!$C28:$D28))</f>
        <v>7.1434075256832985E-2</v>
      </c>
      <c r="FO36" s="24" cm="1">
        <f t="array" ref="FO36">SUMPRODUCT(FO$7:FO$8,TRANSPOSE('Investment Inc.'!$C28:$D28))</f>
        <v>0.11547539388888807</v>
      </c>
      <c r="FP36" s="24" cm="1">
        <f t="array" ref="FP36">SUMPRODUCT(FP$7:FP$8,TRANSPOSE('Investment Inc.'!$C28:$D28))</f>
        <v>7.5104185142837565E-2</v>
      </c>
      <c r="FQ36" s="24" cm="1">
        <f t="array" ref="FQ36">SUMPRODUCT(FQ$7:FQ$8,TRANSPOSE('Investment Inc.'!$C28:$D28))</f>
        <v>6.0423745598819203E-2</v>
      </c>
      <c r="FR36" s="24" cm="1">
        <f t="array" ref="FR36">SUMPRODUCT(FR$7:FR$8,TRANSPOSE('Investment Inc.'!$C28:$D28))</f>
        <v>7.1434075256832985E-2</v>
      </c>
      <c r="FS36" s="24" cm="1">
        <f t="array" ref="FS36">SUMPRODUCT(FS$7:FS$8,TRANSPOSE('Investment Inc.'!$C28:$D28))</f>
        <v>0.12281561366089726</v>
      </c>
      <c r="FT36" s="24" cm="1">
        <f t="array" ref="FT36">SUMPRODUCT(FT$7:FT$8,TRANSPOSE('Investment Inc.'!$C28:$D28))</f>
        <v>7.1434075256832985E-2</v>
      </c>
      <c r="FU36" s="24" cm="1">
        <f t="array" ref="FU36">SUMPRODUCT(FU$7:FU$8,TRANSPOSE('Investment Inc.'!$C28:$D28))</f>
        <v>8.2444404914846753E-2</v>
      </c>
      <c r="FV36" s="24" cm="1">
        <f t="array" ref="FV36">SUMPRODUCT(FV$7:FV$8,TRANSPOSE('Investment Inc.'!$C28:$D28))</f>
        <v>0.12281561366089726</v>
      </c>
      <c r="FW36" s="24" cm="1">
        <f t="array" ref="FW36">SUMPRODUCT(FW$7:FW$8,TRANSPOSE('Investment Inc.'!$C28:$D28))</f>
        <v>6.4093855484823797E-2</v>
      </c>
      <c r="FX36" s="24" cm="1">
        <f t="array" ref="FX36">SUMPRODUCT(FX$7:FX$8,TRANSPOSE('Investment Inc.'!$C28:$D28))</f>
        <v>0.1044650642308743</v>
      </c>
      <c r="FY36" s="24" cm="1">
        <f t="array" ref="FY36">SUMPRODUCT(FY$7:FY$8,TRANSPOSE('Investment Inc.'!$C28:$D28))</f>
        <v>5.6753635712814617E-2</v>
      </c>
      <c r="FZ36" s="24" cm="1">
        <f t="array" ref="FZ36">SUMPRODUCT(FZ$7:FZ$8,TRANSPOSE('Investment Inc.'!$C28:$D28))</f>
        <v>7.1434075256832985E-2</v>
      </c>
      <c r="GA36" s="24" cm="1">
        <f t="array" ref="GA36">SUMPRODUCT(GA$7:GA$8,TRANSPOSE('Investment Inc.'!$C28:$D28))</f>
        <v>8.6114514800851361E-2</v>
      </c>
      <c r="GB36" s="24" cm="1">
        <f t="array" ref="GB36">SUMPRODUCT(GB$7:GB$8,TRANSPOSE('Investment Inc.'!$C28:$D28))</f>
        <v>6.0423745598819203E-2</v>
      </c>
      <c r="GC36" s="24" cm="1">
        <f t="array" ref="GC36">SUMPRODUCT(GC$7:GC$8,TRANSPOSE('Investment Inc.'!$C28:$D28))</f>
        <v>9.3454734572860521E-2</v>
      </c>
      <c r="GD36" s="24" cm="1">
        <f t="array" ref="GD36">SUMPRODUCT(GD$7:GD$8,TRANSPOSE('Investment Inc.'!$C28:$D28))</f>
        <v>0.1081351741168789</v>
      </c>
      <c r="GE36" s="24" cm="1">
        <f t="array" ref="GE36">SUMPRODUCT(GE$7:GE$8,TRANSPOSE('Investment Inc.'!$C28:$D28))</f>
        <v>0.12648572354690185</v>
      </c>
      <c r="GF36" s="24" cm="1">
        <f t="array" ref="GF36">SUMPRODUCT(GF$7:GF$8,TRANSPOSE('Investment Inc.'!$C28:$D28))</f>
        <v>5.6753635712814617E-2</v>
      </c>
      <c r="GG36" s="24" cm="1">
        <f t="array" ref="GG36">SUMPRODUCT(GG$7:GG$8,TRANSPOSE('Investment Inc.'!$C28:$D28))</f>
        <v>0.1081351741168789</v>
      </c>
      <c r="GH36" s="24" cm="1">
        <f t="array" ref="GH36">SUMPRODUCT(GH$7:GH$8,TRANSPOSE('Investment Inc.'!$C28:$D28))</f>
        <v>8.9784624686855941E-2</v>
      </c>
      <c r="GI36" s="24" cm="1">
        <f t="array" ref="GI36">SUMPRODUCT(GI$7:GI$8,TRANSPOSE('Investment Inc.'!$C28:$D28))</f>
        <v>7.1434075256832985E-2</v>
      </c>
      <c r="GJ36" s="24" cm="1">
        <f t="array" ref="GJ36">SUMPRODUCT(GJ$7:GJ$8,TRANSPOSE('Investment Inc.'!$C28:$D28))</f>
        <v>9.7124844458865114E-2</v>
      </c>
      <c r="GK36" s="24" cm="1">
        <f t="array" ref="GK36">SUMPRODUCT(GK$7:GK$8,TRANSPOSE('Investment Inc.'!$C28:$D28))</f>
        <v>0.11547539388888807</v>
      </c>
      <c r="GL36" s="24" cm="1">
        <f t="array" ref="GL36">SUMPRODUCT(GL$7:GL$8,TRANSPOSE('Investment Inc.'!$C28:$D28))</f>
        <v>6.0423745598819203E-2</v>
      </c>
      <c r="GM36" s="24" cm="1">
        <f t="array" ref="GM36">SUMPRODUCT(GM$7:GM$8,TRANSPOSE('Investment Inc.'!$C28:$D28))</f>
        <v>6.4093855484823797E-2</v>
      </c>
      <c r="GN36" s="24" cm="1">
        <f t="array" ref="GN36">SUMPRODUCT(GN$7:GN$8,TRANSPOSE('Investment Inc.'!$C28:$D28))</f>
        <v>6.7763965370828391E-2</v>
      </c>
      <c r="GO36" s="24" cm="1">
        <f t="array" ref="GO36">SUMPRODUCT(GO$7:GO$8,TRANSPOSE('Investment Inc.'!$C28:$D28))</f>
        <v>5.6753635712814617E-2</v>
      </c>
      <c r="GP36" s="24" cm="1">
        <f t="array" ref="GP36">SUMPRODUCT(GP$7:GP$8,TRANSPOSE('Investment Inc.'!$C28:$D28))</f>
        <v>0.10079495434486972</v>
      </c>
      <c r="GQ36" s="24" cm="1">
        <f t="array" ref="GQ36">SUMPRODUCT(GQ$7:GQ$8,TRANSPOSE('Investment Inc.'!$C28:$D28))</f>
        <v>0.1081351741168789</v>
      </c>
      <c r="GR36" s="24" cm="1">
        <f t="array" ref="GR36">SUMPRODUCT(GR$7:GR$8,TRANSPOSE('Investment Inc.'!$C28:$D28))</f>
        <v>8.9784624686855941E-2</v>
      </c>
      <c r="GS36" s="24" cm="1">
        <f t="array" ref="GS36">SUMPRODUCT(GS$7:GS$8,TRANSPOSE('Investment Inc.'!$C28:$D28))</f>
        <v>6.7763965370828391E-2</v>
      </c>
      <c r="GT36" s="24" cm="1">
        <f t="array" ref="GT36">SUMPRODUCT(GT$7:GT$8,TRANSPOSE('Investment Inc.'!$C28:$D28))</f>
        <v>7.8774295028842173E-2</v>
      </c>
      <c r="GU36" s="24" cm="1">
        <f t="array" ref="GU36">SUMPRODUCT(GU$7:GU$8,TRANSPOSE('Investment Inc.'!$C28:$D28))</f>
        <v>5.6753635712814617E-2</v>
      </c>
      <c r="GV36" s="24" cm="1">
        <f t="array" ref="GV36">SUMPRODUCT(GV$7:GV$8,TRANSPOSE('Investment Inc.'!$C28:$D28))</f>
        <v>6.7763965370828391E-2</v>
      </c>
      <c r="GW36" s="24" cm="1">
        <f t="array" ref="GW36">SUMPRODUCT(GW$7:GW$8,TRANSPOSE('Investment Inc.'!$C28:$D28))</f>
        <v>0.12648572354690185</v>
      </c>
      <c r="GX36" s="24" cm="1">
        <f t="array" ref="GX36">SUMPRODUCT(GX$7:GX$8,TRANSPOSE('Investment Inc.'!$C28:$D28))</f>
        <v>6.4093855484823797E-2</v>
      </c>
      <c r="GY36" s="24" cm="1">
        <f t="array" ref="GY36">SUMPRODUCT(GY$7:GY$8,TRANSPOSE('Investment Inc.'!$C28:$D28))</f>
        <v>6.7763965370828391E-2</v>
      </c>
      <c r="GZ36" s="24" cm="1">
        <f t="array" ref="GZ36">SUMPRODUCT(GZ$7:GZ$8,TRANSPOSE('Investment Inc.'!$C28:$D28))</f>
        <v>6.7763965370828391E-2</v>
      </c>
      <c r="HA36" s="24" cm="1">
        <f t="array" ref="HA36">SUMPRODUCT(HA$7:HA$8,TRANSPOSE('Investment Inc.'!$C28:$D28))</f>
        <v>0.10079495434486972</v>
      </c>
      <c r="HB36" s="24" cm="1">
        <f t="array" ref="HB36">SUMPRODUCT(HB$7:HB$8,TRANSPOSE('Investment Inc.'!$C28:$D28))</f>
        <v>0.10079495434486972</v>
      </c>
      <c r="HC36" s="24" cm="1">
        <f t="array" ref="HC36">SUMPRODUCT(HC$7:HC$8,TRANSPOSE('Investment Inc.'!$C28:$D28))</f>
        <v>0.1081351741168789</v>
      </c>
      <c r="HD36" s="24" cm="1">
        <f t="array" ref="HD36">SUMPRODUCT(HD$7:HD$8,TRANSPOSE('Investment Inc.'!$C28:$D28))</f>
        <v>9.7124844458865114E-2</v>
      </c>
      <c r="HE36" s="24" cm="1">
        <f t="array" ref="HE36">SUMPRODUCT(HE$7:HE$8,TRANSPOSE('Investment Inc.'!$C28:$D28))</f>
        <v>6.4093855484823797E-2</v>
      </c>
      <c r="HF36" s="24" cm="1">
        <f t="array" ref="HF36">SUMPRODUCT(HF$7:HF$8,TRANSPOSE('Investment Inc.'!$C28:$D28))</f>
        <v>8.2444404914846753E-2</v>
      </c>
      <c r="HG36" s="24" cm="1">
        <f t="array" ref="HG36">SUMPRODUCT(HG$7:HG$8,TRANSPOSE('Investment Inc.'!$C28:$D28))</f>
        <v>5.3083525826810023E-2</v>
      </c>
      <c r="HH36" s="24" cm="1">
        <f t="array" ref="HH36">SUMPRODUCT(HH$7:HH$8,TRANSPOSE('Investment Inc.'!$C28:$D28))</f>
        <v>8.9784624686855941E-2</v>
      </c>
      <c r="HI36" s="24" cm="1">
        <f t="array" ref="HI36">SUMPRODUCT(HI$7:HI$8,TRANSPOSE('Investment Inc.'!$C28:$D28))</f>
        <v>7.8774295028842173E-2</v>
      </c>
      <c r="HJ36" s="24" cm="1">
        <f t="array" ref="HJ36">SUMPRODUCT(HJ$7:HJ$8,TRANSPOSE('Investment Inc.'!$C28:$D28))</f>
        <v>6.7763965370828391E-2</v>
      </c>
      <c r="HK36" s="24" cm="1">
        <f t="array" ref="HK36">SUMPRODUCT(HK$7:HK$8,TRANSPOSE('Investment Inc.'!$C28:$D28))</f>
        <v>6.0423745598819203E-2</v>
      </c>
      <c r="HL36" s="24" cm="1">
        <f t="array" ref="HL36">SUMPRODUCT(HL$7:HL$8,TRANSPOSE('Investment Inc.'!$C28:$D28))</f>
        <v>8.2444404914846753E-2</v>
      </c>
      <c r="HM36" s="24" cm="1">
        <f t="array" ref="HM36">SUMPRODUCT(HM$7:HM$8,TRANSPOSE('Investment Inc.'!$C28:$D28))</f>
        <v>0.1044650642308743</v>
      </c>
      <c r="HN36" s="24" cm="1">
        <f t="array" ref="HN36">SUMPRODUCT(HN$7:HN$8,TRANSPOSE('Investment Inc.'!$C28:$D28))</f>
        <v>0.12281561366089726</v>
      </c>
      <c r="HO36" s="24" cm="1">
        <f t="array" ref="HO36">SUMPRODUCT(HO$7:HO$8,TRANSPOSE('Investment Inc.'!$C28:$D28))</f>
        <v>8.2444404914846753E-2</v>
      </c>
      <c r="HP36" s="24" cm="1">
        <f t="array" ref="HP36">SUMPRODUCT(HP$7:HP$8,TRANSPOSE('Investment Inc.'!$C28:$D28))</f>
        <v>8.9784624686855941E-2</v>
      </c>
      <c r="HQ36" s="24" cm="1">
        <f t="array" ref="HQ36">SUMPRODUCT(HQ$7:HQ$8,TRANSPOSE('Investment Inc.'!$C28:$D28))</f>
        <v>5.6753635712814617E-2</v>
      </c>
      <c r="HR36" s="24" cm="1">
        <f t="array" ref="HR36">SUMPRODUCT(HR$7:HR$8,TRANSPOSE('Investment Inc.'!$C28:$D28))</f>
        <v>9.7124844458865114E-2</v>
      </c>
      <c r="HS36" s="24" cm="1">
        <f t="array" ref="HS36">SUMPRODUCT(HS$7:HS$8,TRANSPOSE('Investment Inc.'!$C28:$D28))</f>
        <v>0.11547539388888807</v>
      </c>
      <c r="HT36" s="24" cm="1">
        <f t="array" ref="HT36">SUMPRODUCT(HT$7:HT$8,TRANSPOSE('Investment Inc.'!$C28:$D28))</f>
        <v>0.10079495434486972</v>
      </c>
      <c r="HU36" s="24" cm="1">
        <f t="array" ref="HU36">SUMPRODUCT(HU$7:HU$8,TRANSPOSE('Investment Inc.'!$C28:$D28))</f>
        <v>7.5104185142837565E-2</v>
      </c>
      <c r="HV36" s="24" cm="1">
        <f t="array" ref="HV36">SUMPRODUCT(HV$7:HV$8,TRANSPOSE('Investment Inc.'!$C28:$D28))</f>
        <v>0.1044650642308743</v>
      </c>
      <c r="HW36" s="24" cm="1">
        <f t="array" ref="HW36">SUMPRODUCT(HW$7:HW$8,TRANSPOSE('Investment Inc.'!$C28:$D28))</f>
        <v>5.3083525826810023E-2</v>
      </c>
      <c r="HX36" s="24" cm="1">
        <f t="array" ref="HX36">SUMPRODUCT(HX$7:HX$8,TRANSPOSE('Investment Inc.'!$C28:$D28))</f>
        <v>6.0423745598819203E-2</v>
      </c>
      <c r="HY36" s="24" cm="1">
        <f t="array" ref="HY36">SUMPRODUCT(HY$7:HY$8,TRANSPOSE('Investment Inc.'!$C28:$D28))</f>
        <v>7.8774295028842173E-2</v>
      </c>
      <c r="HZ36" s="24" cm="1">
        <f t="array" ref="HZ36">SUMPRODUCT(HZ$7:HZ$8,TRANSPOSE('Investment Inc.'!$C28:$D28))</f>
        <v>0.10079495434486972</v>
      </c>
      <c r="IA36" s="24" cm="1">
        <f t="array" ref="IA36">SUMPRODUCT(IA$7:IA$8,TRANSPOSE('Investment Inc.'!$C28:$D28))</f>
        <v>8.9784624686855941E-2</v>
      </c>
      <c r="IB36" s="24" cm="1">
        <f t="array" ref="IB36">SUMPRODUCT(IB$7:IB$8,TRANSPOSE('Investment Inc.'!$C28:$D28))</f>
        <v>8.2444404914846753E-2</v>
      </c>
      <c r="IC36" s="24" cm="1">
        <f t="array" ref="IC36">SUMPRODUCT(IC$7:IC$8,TRANSPOSE('Investment Inc.'!$C28:$D28))</f>
        <v>7.1434075256832985E-2</v>
      </c>
      <c r="ID36" s="24" cm="1">
        <f t="array" ref="ID36">SUMPRODUCT(ID$7:ID$8,TRANSPOSE('Investment Inc.'!$C28:$D28))</f>
        <v>9.3454734572860521E-2</v>
      </c>
      <c r="IE36" s="24" cm="1">
        <f t="array" ref="IE36">SUMPRODUCT(IE$7:IE$8,TRANSPOSE('Investment Inc.'!$C28:$D28))</f>
        <v>8.9784624686855941E-2</v>
      </c>
      <c r="IF36" s="24" cm="1">
        <f t="array" ref="IF36">SUMPRODUCT(IF$7:IF$8,TRANSPOSE('Investment Inc.'!$C28:$D28))</f>
        <v>5.3083525826810023E-2</v>
      </c>
      <c r="IG36" s="24" cm="1">
        <f t="array" ref="IG36">SUMPRODUCT(IG$7:IG$8,TRANSPOSE('Investment Inc.'!$C28:$D28))</f>
        <v>0.11914550377489268</v>
      </c>
      <c r="IH36" s="24" cm="1">
        <f t="array" ref="IH36">SUMPRODUCT(IH$7:IH$8,TRANSPOSE('Investment Inc.'!$C28:$D28))</f>
        <v>5.3083525826810023E-2</v>
      </c>
      <c r="II36" s="24" cm="1">
        <f t="array" ref="II36">SUMPRODUCT(II$7:II$8,TRANSPOSE('Investment Inc.'!$C28:$D28))</f>
        <v>0.10079495434486972</v>
      </c>
      <c r="IJ36" s="24" cm="1">
        <f t="array" ref="IJ36">SUMPRODUCT(IJ$7:IJ$8,TRANSPOSE('Investment Inc.'!$C28:$D28))</f>
        <v>8.9784624686855941E-2</v>
      </c>
      <c r="IK36" s="24" cm="1">
        <f t="array" ref="IK36">SUMPRODUCT(IK$7:IK$8,TRANSPOSE('Investment Inc.'!$C28:$D28))</f>
        <v>6.4093855484823797E-2</v>
      </c>
      <c r="IL36" s="24" cm="1">
        <f t="array" ref="IL36">SUMPRODUCT(IL$7:IL$8,TRANSPOSE('Investment Inc.'!$C28:$D28))</f>
        <v>0.12281561366089726</v>
      </c>
      <c r="IM36" s="24" cm="1">
        <f t="array" ref="IM36">SUMPRODUCT(IM$7:IM$8,TRANSPOSE('Investment Inc.'!$C28:$D28))</f>
        <v>0.1081351741168789</v>
      </c>
      <c r="IN36" s="24" cm="1">
        <f t="array" ref="IN36">SUMPRODUCT(IN$7:IN$8,TRANSPOSE('Investment Inc.'!$C28:$D28))</f>
        <v>0.11547539388888807</v>
      </c>
      <c r="IO36" s="24" cm="1">
        <f t="array" ref="IO36">SUMPRODUCT(IO$7:IO$8,TRANSPOSE('Investment Inc.'!$C28:$D28))</f>
        <v>0.1044650642308743</v>
      </c>
      <c r="IP36" s="24" cm="1">
        <f t="array" ref="IP36">SUMPRODUCT(IP$7:IP$8,TRANSPOSE('Investment Inc.'!$C28:$D28))</f>
        <v>8.9784624686855941E-2</v>
      </c>
      <c r="IQ36" s="24" cm="1">
        <f t="array" ref="IQ36">SUMPRODUCT(IQ$7:IQ$8,TRANSPOSE('Investment Inc.'!$C28:$D28))</f>
        <v>0.11180528400288349</v>
      </c>
      <c r="IR36" s="24" cm="1">
        <f t="array" ref="IR36">SUMPRODUCT(IR$7:IR$8,TRANSPOSE('Investment Inc.'!$C28:$D28))</f>
        <v>9.3454734572860521E-2</v>
      </c>
    </row>
    <row r="37" spans="2:252" ht="15" customHeight="1" x14ac:dyDescent="0.35">
      <c r="B37" s="13">
        <f t="shared" si="0"/>
        <v>2036</v>
      </c>
      <c r="C37" s="24" cm="1">
        <f t="array" ref="C37">SUMPRODUCT(C$7:C$8,TRANSPOSE('Investment Inc.'!$C29:$D29))</f>
        <v>5.9918128010830532E-2</v>
      </c>
      <c r="D37" s="24" cm="1">
        <f t="array" ref="D37">SUMPRODUCT(D$7:D$8,TRANSPOSE('Investment Inc.'!$C29:$D29))</f>
        <v>0.10026750081819788</v>
      </c>
      <c r="E37" s="24" cm="1">
        <f t="array" ref="E37">SUMPRODUCT(E$7:E$8,TRANSPOSE('Investment Inc.'!$C29:$D29))</f>
        <v>7.8258752014179311E-2</v>
      </c>
      <c r="F37" s="24" cm="1">
        <f t="array" ref="F37">SUMPRODUCT(F$7:F$8,TRANSPOSE('Investment Inc.'!$C29:$D29))</f>
        <v>0.11494000002087693</v>
      </c>
      <c r="G37" s="24" cm="1">
        <f t="array" ref="G37">SUMPRODUCT(G$7:G$8,TRANSPOSE('Investment Inc.'!$C29:$D29))</f>
        <v>6.7254377612170055E-2</v>
      </c>
      <c r="H37" s="24" cm="1">
        <f t="array" ref="H37">SUMPRODUCT(H$7:H$8,TRANSPOSE('Investment Inc.'!$C29:$D29))</f>
        <v>9.6599376017528132E-2</v>
      </c>
      <c r="I37" s="24" cm="1">
        <f t="array" ref="I37">SUMPRODUCT(I$7:I$8,TRANSPOSE('Investment Inc.'!$C29:$D29))</f>
        <v>5.2581878409491009E-2</v>
      </c>
      <c r="J37" s="24" cm="1">
        <f t="array" ref="J37">SUMPRODUCT(J$7:J$8,TRANSPOSE('Investment Inc.'!$C29:$D29))</f>
        <v>8.926312641618861E-2</v>
      </c>
      <c r="K37" s="24" cm="1">
        <f t="array" ref="K37">SUMPRODUCT(K$7:K$8,TRANSPOSE('Investment Inc.'!$C29:$D29))</f>
        <v>6.3586252811500293E-2</v>
      </c>
      <c r="L37" s="24" cm="1">
        <f t="array" ref="L37">SUMPRODUCT(L$7:L$8,TRANSPOSE('Investment Inc.'!$C29:$D29))</f>
        <v>8.5595001615518848E-2</v>
      </c>
      <c r="M37" s="24" cm="1">
        <f t="array" ref="M37">SUMPRODUCT(M$7:M$8,TRANSPOSE('Investment Inc.'!$C29:$D29))</f>
        <v>0.12227624962221643</v>
      </c>
      <c r="N37" s="24" cm="1">
        <f t="array" ref="N37">SUMPRODUCT(N$7:N$8,TRANSPOSE('Investment Inc.'!$C29:$D29))</f>
        <v>0.11127187522020716</v>
      </c>
      <c r="O37" s="24" cm="1">
        <f t="array" ref="O37">SUMPRODUCT(O$7:O$8,TRANSPOSE('Investment Inc.'!$C29:$D29))</f>
        <v>5.6250003210160771E-2</v>
      </c>
      <c r="P37" s="24" cm="1">
        <f t="array" ref="P37">SUMPRODUCT(P$7:P$8,TRANSPOSE('Investment Inc.'!$C29:$D29))</f>
        <v>9.6599376017528132E-2</v>
      </c>
      <c r="Q37" s="24" cm="1">
        <f t="array" ref="Q37">SUMPRODUCT(Q$7:Q$8,TRANSPOSE('Investment Inc.'!$C29:$D29))</f>
        <v>9.2931251216858371E-2</v>
      </c>
      <c r="R37" s="24" cm="1">
        <f t="array" ref="R37">SUMPRODUCT(R$7:R$8,TRANSPOSE('Investment Inc.'!$C29:$D29))</f>
        <v>0.10393562561886763</v>
      </c>
      <c r="S37" s="24" cm="1">
        <f t="array" ref="S37">SUMPRODUCT(S$7:S$8,TRANSPOSE('Investment Inc.'!$C29:$D29))</f>
        <v>7.4590627213509564E-2</v>
      </c>
      <c r="T37" s="24" cm="1">
        <f t="array" ref="T37">SUMPRODUCT(T$7:T$8,TRANSPOSE('Investment Inc.'!$C29:$D29))</f>
        <v>0.10393562561886763</v>
      </c>
      <c r="U37" s="24" cm="1">
        <f t="array" ref="U37">SUMPRODUCT(U$7:U$8,TRANSPOSE('Investment Inc.'!$C29:$D29))</f>
        <v>0.11127187522020716</v>
      </c>
      <c r="V37" s="24" cm="1">
        <f t="array" ref="V37">SUMPRODUCT(V$7:V$8,TRANSPOSE('Investment Inc.'!$C29:$D29))</f>
        <v>5.6250003210160771E-2</v>
      </c>
      <c r="W37" s="24" cm="1">
        <f t="array" ref="W37">SUMPRODUCT(W$7:W$8,TRANSPOSE('Investment Inc.'!$C29:$D29))</f>
        <v>0.10393562561886763</v>
      </c>
      <c r="X37" s="24" cm="1">
        <f t="array" ref="X37">SUMPRODUCT(X$7:X$8,TRANSPOSE('Investment Inc.'!$C29:$D29))</f>
        <v>9.6599376017528132E-2</v>
      </c>
      <c r="Y37" s="24" cm="1">
        <f t="array" ref="Y37">SUMPRODUCT(Y$7:Y$8,TRANSPOSE('Investment Inc.'!$C29:$D29))</f>
        <v>7.0922502412839802E-2</v>
      </c>
      <c r="Z37" s="24" cm="1">
        <f t="array" ref="Z37">SUMPRODUCT(Z$7:Z$8,TRANSPOSE('Investment Inc.'!$C29:$D29))</f>
        <v>6.3586252811500293E-2</v>
      </c>
      <c r="AA37" s="24" cm="1">
        <f t="array" ref="AA37">SUMPRODUCT(AA$7:AA$8,TRANSPOSE('Investment Inc.'!$C29:$D29))</f>
        <v>0.10026750081819788</v>
      </c>
      <c r="AB37" s="24" cm="1">
        <f t="array" ref="AB37">SUMPRODUCT(AB$7:AB$8,TRANSPOSE('Investment Inc.'!$C29:$D29))</f>
        <v>9.2931251216858371E-2</v>
      </c>
      <c r="AC37" s="24" cm="1">
        <f t="array" ref="AC37">SUMPRODUCT(AC$7:AC$8,TRANSPOSE('Investment Inc.'!$C29:$D29))</f>
        <v>8.926312641618861E-2</v>
      </c>
      <c r="AD37" s="24" cm="1">
        <f t="array" ref="AD37">SUMPRODUCT(AD$7:AD$8,TRANSPOSE('Investment Inc.'!$C29:$D29))</f>
        <v>8.5595001615518848E-2</v>
      </c>
      <c r="AE37" s="24" cm="1">
        <f t="array" ref="AE37">SUMPRODUCT(AE$7:AE$8,TRANSPOSE('Investment Inc.'!$C29:$D29))</f>
        <v>8.5595001615518848E-2</v>
      </c>
      <c r="AF37" s="24" cm="1">
        <f t="array" ref="AF37">SUMPRODUCT(AF$7:AF$8,TRANSPOSE('Investment Inc.'!$C29:$D29))</f>
        <v>9.6599376017528132E-2</v>
      </c>
      <c r="AG37" s="24" cm="1">
        <f t="array" ref="AG37">SUMPRODUCT(AG$7:AG$8,TRANSPOSE('Investment Inc.'!$C29:$D29))</f>
        <v>9.2931251216858371E-2</v>
      </c>
      <c r="AH37" s="24" cm="1">
        <f t="array" ref="AH37">SUMPRODUCT(AH$7:AH$8,TRANSPOSE('Investment Inc.'!$C29:$D29))</f>
        <v>7.4590627213509564E-2</v>
      </c>
      <c r="AI37" s="24" cm="1">
        <f t="array" ref="AI37">SUMPRODUCT(AI$7:AI$8,TRANSPOSE('Investment Inc.'!$C29:$D29))</f>
        <v>0.10393562561886763</v>
      </c>
      <c r="AJ37" s="24" cm="1">
        <f t="array" ref="AJ37">SUMPRODUCT(AJ$7:AJ$8,TRANSPOSE('Investment Inc.'!$C29:$D29))</f>
        <v>0.11494000002087693</v>
      </c>
      <c r="AK37" s="24" cm="1">
        <f t="array" ref="AK37">SUMPRODUCT(AK$7:AK$8,TRANSPOSE('Investment Inc.'!$C29:$D29))</f>
        <v>7.0922502412839802E-2</v>
      </c>
      <c r="AL37" s="24" cm="1">
        <f t="array" ref="AL37">SUMPRODUCT(AL$7:AL$8,TRANSPOSE('Investment Inc.'!$C29:$D29))</f>
        <v>6.7254377612170055E-2</v>
      </c>
      <c r="AM37" s="24" cm="1">
        <f t="array" ref="AM37">SUMPRODUCT(AM$7:AM$8,TRANSPOSE('Investment Inc.'!$C29:$D29))</f>
        <v>8.5595001615518848E-2</v>
      </c>
      <c r="AN37" s="24" cm="1">
        <f t="array" ref="AN37">SUMPRODUCT(AN$7:AN$8,TRANSPOSE('Investment Inc.'!$C29:$D29))</f>
        <v>0.10026750081819788</v>
      </c>
      <c r="AO37" s="24" cm="1">
        <f t="array" ref="AO37">SUMPRODUCT(AO$7:AO$8,TRANSPOSE('Investment Inc.'!$C29:$D29))</f>
        <v>0.11127187522020716</v>
      </c>
      <c r="AP37" s="24" cm="1">
        <f t="array" ref="AP37">SUMPRODUCT(AP$7:AP$8,TRANSPOSE('Investment Inc.'!$C29:$D29))</f>
        <v>0.11494000002087693</v>
      </c>
      <c r="AQ37" s="24" cm="1">
        <f t="array" ref="AQ37">SUMPRODUCT(AQ$7:AQ$8,TRANSPOSE('Investment Inc.'!$C29:$D29))</f>
        <v>0.1259443744228862</v>
      </c>
      <c r="AR37" s="24" cm="1">
        <f t="array" ref="AR37">SUMPRODUCT(AR$7:AR$8,TRANSPOSE('Investment Inc.'!$C29:$D29))</f>
        <v>7.4590627213509564E-2</v>
      </c>
      <c r="AS37" s="24" cm="1">
        <f t="array" ref="AS37">SUMPRODUCT(AS$7:AS$8,TRANSPOSE('Investment Inc.'!$C29:$D29))</f>
        <v>8.926312641618861E-2</v>
      </c>
      <c r="AT37" s="24" cm="1">
        <f t="array" ref="AT37">SUMPRODUCT(AT$7:AT$8,TRANSPOSE('Investment Inc.'!$C29:$D29))</f>
        <v>9.2931251216858371E-2</v>
      </c>
      <c r="AU37" s="24" cm="1">
        <f t="array" ref="AU37">SUMPRODUCT(AU$7:AU$8,TRANSPOSE('Investment Inc.'!$C29:$D29))</f>
        <v>0.10393562561886763</v>
      </c>
      <c r="AV37" s="24" cm="1">
        <f t="array" ref="AV37">SUMPRODUCT(AV$7:AV$8,TRANSPOSE('Investment Inc.'!$C29:$D29))</f>
        <v>7.8258752014179311E-2</v>
      </c>
      <c r="AW37" s="24" cm="1">
        <f t="array" ref="AW37">SUMPRODUCT(AW$7:AW$8,TRANSPOSE('Investment Inc.'!$C29:$D29))</f>
        <v>9.6599376017528132E-2</v>
      </c>
      <c r="AX37" s="24" cm="1">
        <f t="array" ref="AX37">SUMPRODUCT(AX$7:AX$8,TRANSPOSE('Investment Inc.'!$C29:$D29))</f>
        <v>0.1076037504195374</v>
      </c>
      <c r="AY37" s="24" cm="1">
        <f t="array" ref="AY37">SUMPRODUCT(AY$7:AY$8,TRANSPOSE('Investment Inc.'!$C29:$D29))</f>
        <v>0.1076037504195374</v>
      </c>
      <c r="AZ37" s="24" cm="1">
        <f t="array" ref="AZ37">SUMPRODUCT(AZ$7:AZ$8,TRANSPOSE('Investment Inc.'!$C29:$D29))</f>
        <v>0.1076037504195374</v>
      </c>
      <c r="BA37" s="24" cm="1">
        <f t="array" ref="BA37">SUMPRODUCT(BA$7:BA$8,TRANSPOSE('Investment Inc.'!$C29:$D29))</f>
        <v>0.11860812482154667</v>
      </c>
      <c r="BB37" s="24" cm="1">
        <f t="array" ref="BB37">SUMPRODUCT(BB$7:BB$8,TRANSPOSE('Investment Inc.'!$C29:$D29))</f>
        <v>0.11860812482154667</v>
      </c>
      <c r="BC37" s="24" cm="1">
        <f t="array" ref="BC37">SUMPRODUCT(BC$7:BC$8,TRANSPOSE('Investment Inc.'!$C29:$D29))</f>
        <v>6.7254377612170055E-2</v>
      </c>
      <c r="BD37" s="24" cm="1">
        <f t="array" ref="BD37">SUMPRODUCT(BD$7:BD$8,TRANSPOSE('Investment Inc.'!$C29:$D29))</f>
        <v>0.1076037504195374</v>
      </c>
      <c r="BE37" s="24" cm="1">
        <f t="array" ref="BE37">SUMPRODUCT(BE$7:BE$8,TRANSPOSE('Investment Inc.'!$C29:$D29))</f>
        <v>5.2581878409491009E-2</v>
      </c>
      <c r="BF37" s="24" cm="1">
        <f t="array" ref="BF37">SUMPRODUCT(BF$7:BF$8,TRANSPOSE('Investment Inc.'!$C29:$D29))</f>
        <v>6.7254377612170055E-2</v>
      </c>
      <c r="BG37" s="24" cm="1">
        <f t="array" ref="BG37">SUMPRODUCT(BG$7:BG$8,TRANSPOSE('Investment Inc.'!$C29:$D29))</f>
        <v>8.1926876814849087E-2</v>
      </c>
      <c r="BH37" s="24" cm="1">
        <f t="array" ref="BH37">SUMPRODUCT(BH$7:BH$8,TRANSPOSE('Investment Inc.'!$C29:$D29))</f>
        <v>0.12227624962221643</v>
      </c>
      <c r="BI37" s="24" cm="1">
        <f t="array" ref="BI37">SUMPRODUCT(BI$7:BI$8,TRANSPOSE('Investment Inc.'!$C29:$D29))</f>
        <v>0.12227624962221643</v>
      </c>
      <c r="BJ37" s="24" cm="1">
        <f t="array" ref="BJ37">SUMPRODUCT(BJ$7:BJ$8,TRANSPOSE('Investment Inc.'!$C29:$D29))</f>
        <v>0.11494000002087693</v>
      </c>
      <c r="BK37" s="24" cm="1">
        <f t="array" ref="BK37">SUMPRODUCT(BK$7:BK$8,TRANSPOSE('Investment Inc.'!$C29:$D29))</f>
        <v>8.5595001615518848E-2</v>
      </c>
      <c r="BL37" s="24" cm="1">
        <f t="array" ref="BL37">SUMPRODUCT(BL$7:BL$8,TRANSPOSE('Investment Inc.'!$C29:$D29))</f>
        <v>8.1926876814849087E-2</v>
      </c>
      <c r="BM37" s="24" cm="1">
        <f t="array" ref="BM37">SUMPRODUCT(BM$7:BM$8,TRANSPOSE('Investment Inc.'!$C29:$D29))</f>
        <v>8.926312641618861E-2</v>
      </c>
      <c r="BN37" s="24" cm="1">
        <f t="array" ref="BN37">SUMPRODUCT(BN$7:BN$8,TRANSPOSE('Investment Inc.'!$C29:$D29))</f>
        <v>9.2931251216858371E-2</v>
      </c>
      <c r="BO37" s="24" cm="1">
        <f t="array" ref="BO37">SUMPRODUCT(BO$7:BO$8,TRANSPOSE('Investment Inc.'!$C29:$D29))</f>
        <v>8.1926876814849087E-2</v>
      </c>
      <c r="BP37" s="24" cm="1">
        <f t="array" ref="BP37">SUMPRODUCT(BP$7:BP$8,TRANSPOSE('Investment Inc.'!$C29:$D29))</f>
        <v>0.10026750081819788</v>
      </c>
      <c r="BQ37" s="24" cm="1">
        <f t="array" ref="BQ37">SUMPRODUCT(BQ$7:BQ$8,TRANSPOSE('Investment Inc.'!$C29:$D29))</f>
        <v>0.11860812482154667</v>
      </c>
      <c r="BR37" s="24" cm="1">
        <f t="array" ref="BR37">SUMPRODUCT(BR$7:BR$8,TRANSPOSE('Investment Inc.'!$C29:$D29))</f>
        <v>0.11860812482154667</v>
      </c>
      <c r="BS37" s="24" cm="1">
        <f t="array" ref="BS37">SUMPRODUCT(BS$7:BS$8,TRANSPOSE('Investment Inc.'!$C29:$D29))</f>
        <v>9.2931251216858371E-2</v>
      </c>
      <c r="BT37" s="24" cm="1">
        <f t="array" ref="BT37">SUMPRODUCT(BT$7:BT$8,TRANSPOSE('Investment Inc.'!$C29:$D29))</f>
        <v>0.10026750081819788</v>
      </c>
      <c r="BU37" s="24" cm="1">
        <f t="array" ref="BU37">SUMPRODUCT(BU$7:BU$8,TRANSPOSE('Investment Inc.'!$C29:$D29))</f>
        <v>9.6599376017528132E-2</v>
      </c>
      <c r="BV37" s="24" cm="1">
        <f t="array" ref="BV37">SUMPRODUCT(BV$7:BV$8,TRANSPOSE('Investment Inc.'!$C29:$D29))</f>
        <v>8.1926876814849087E-2</v>
      </c>
      <c r="BW37" s="24" cm="1">
        <f t="array" ref="BW37">SUMPRODUCT(BW$7:BW$8,TRANSPOSE('Investment Inc.'!$C29:$D29))</f>
        <v>5.6250003210160771E-2</v>
      </c>
      <c r="BX37" s="24" cm="1">
        <f t="array" ref="BX37">SUMPRODUCT(BX$7:BX$8,TRANSPOSE('Investment Inc.'!$C29:$D29))</f>
        <v>7.0922502412839802E-2</v>
      </c>
      <c r="BY37" s="24" cm="1">
        <f t="array" ref="BY37">SUMPRODUCT(BY$7:BY$8,TRANSPOSE('Investment Inc.'!$C29:$D29))</f>
        <v>9.6599376017528132E-2</v>
      </c>
      <c r="BZ37" s="24" cm="1">
        <f t="array" ref="BZ37">SUMPRODUCT(BZ$7:BZ$8,TRANSPOSE('Investment Inc.'!$C29:$D29))</f>
        <v>8.926312641618861E-2</v>
      </c>
      <c r="CA37" s="24" cm="1">
        <f t="array" ref="CA37">SUMPRODUCT(CA$7:CA$8,TRANSPOSE('Investment Inc.'!$C29:$D29))</f>
        <v>0.11494000002087693</v>
      </c>
      <c r="CB37" s="24" cm="1">
        <f t="array" ref="CB37">SUMPRODUCT(CB$7:CB$8,TRANSPOSE('Investment Inc.'!$C29:$D29))</f>
        <v>0.10393562561886763</v>
      </c>
      <c r="CC37" s="24" cm="1">
        <f t="array" ref="CC37">SUMPRODUCT(CC$7:CC$8,TRANSPOSE('Investment Inc.'!$C29:$D29))</f>
        <v>8.5595001615518848E-2</v>
      </c>
      <c r="CD37" s="24" cm="1">
        <f t="array" ref="CD37">SUMPRODUCT(CD$7:CD$8,TRANSPOSE('Investment Inc.'!$C29:$D29))</f>
        <v>7.0922502412839802E-2</v>
      </c>
      <c r="CE37" s="24" cm="1">
        <f t="array" ref="CE37">SUMPRODUCT(CE$7:CE$8,TRANSPOSE('Investment Inc.'!$C29:$D29))</f>
        <v>5.2581878409491009E-2</v>
      </c>
      <c r="CF37" s="24" cm="1">
        <f t="array" ref="CF37">SUMPRODUCT(CF$7:CF$8,TRANSPOSE('Investment Inc.'!$C29:$D29))</f>
        <v>8.5595001615518848E-2</v>
      </c>
      <c r="CG37" s="24" cm="1">
        <f t="array" ref="CG37">SUMPRODUCT(CG$7:CG$8,TRANSPOSE('Investment Inc.'!$C29:$D29))</f>
        <v>6.3586252811500293E-2</v>
      </c>
      <c r="CH37" s="24" cm="1">
        <f t="array" ref="CH37">SUMPRODUCT(CH$7:CH$8,TRANSPOSE('Investment Inc.'!$C29:$D29))</f>
        <v>7.0922502412839802E-2</v>
      </c>
      <c r="CI37" s="24" cm="1">
        <f t="array" ref="CI37">SUMPRODUCT(CI$7:CI$8,TRANSPOSE('Investment Inc.'!$C29:$D29))</f>
        <v>8.5595001615518848E-2</v>
      </c>
      <c r="CJ37" s="24" cm="1">
        <f t="array" ref="CJ37">SUMPRODUCT(CJ$7:CJ$8,TRANSPOSE('Investment Inc.'!$C29:$D29))</f>
        <v>8.1926876814849087E-2</v>
      </c>
      <c r="CK37" s="24" cm="1">
        <f t="array" ref="CK37">SUMPRODUCT(CK$7:CK$8,TRANSPOSE('Investment Inc.'!$C29:$D29))</f>
        <v>5.9918128010830532E-2</v>
      </c>
      <c r="CL37" s="24" cm="1">
        <f t="array" ref="CL37">SUMPRODUCT(CL$7:CL$8,TRANSPOSE('Investment Inc.'!$C29:$D29))</f>
        <v>0.11860812482154667</v>
      </c>
      <c r="CM37" s="24" cm="1">
        <f t="array" ref="CM37">SUMPRODUCT(CM$7:CM$8,TRANSPOSE('Investment Inc.'!$C29:$D29))</f>
        <v>0.11127187522020716</v>
      </c>
      <c r="CN37" s="24" cm="1">
        <f t="array" ref="CN37">SUMPRODUCT(CN$7:CN$8,TRANSPOSE('Investment Inc.'!$C29:$D29))</f>
        <v>0.11860812482154667</v>
      </c>
      <c r="CO37" s="24" cm="1">
        <f t="array" ref="CO37">SUMPRODUCT(CO$7:CO$8,TRANSPOSE('Investment Inc.'!$C29:$D29))</f>
        <v>0.11127187522020716</v>
      </c>
      <c r="CP37" s="24" cm="1">
        <f t="array" ref="CP37">SUMPRODUCT(CP$7:CP$8,TRANSPOSE('Investment Inc.'!$C29:$D29))</f>
        <v>5.6250003210160771E-2</v>
      </c>
      <c r="CQ37" s="24" cm="1">
        <f t="array" ref="CQ37">SUMPRODUCT(CQ$7:CQ$8,TRANSPOSE('Investment Inc.'!$C29:$D29))</f>
        <v>0.11127187522020716</v>
      </c>
      <c r="CR37" s="24" cm="1">
        <f t="array" ref="CR37">SUMPRODUCT(CR$7:CR$8,TRANSPOSE('Investment Inc.'!$C29:$D29))</f>
        <v>6.7254377612170055E-2</v>
      </c>
      <c r="CS37" s="24" cm="1">
        <f t="array" ref="CS37">SUMPRODUCT(CS$7:CS$8,TRANSPOSE('Investment Inc.'!$C29:$D29))</f>
        <v>8.1926876814849087E-2</v>
      </c>
      <c r="CT37" s="24" cm="1">
        <f t="array" ref="CT37">SUMPRODUCT(CT$7:CT$8,TRANSPOSE('Investment Inc.'!$C29:$D29))</f>
        <v>0.11860812482154667</v>
      </c>
      <c r="CU37" s="24" cm="1">
        <f t="array" ref="CU37">SUMPRODUCT(CU$7:CU$8,TRANSPOSE('Investment Inc.'!$C29:$D29))</f>
        <v>8.926312641618861E-2</v>
      </c>
      <c r="CV37" s="24" cm="1">
        <f t="array" ref="CV37">SUMPRODUCT(CV$7:CV$8,TRANSPOSE('Investment Inc.'!$C29:$D29))</f>
        <v>0.11860812482154667</v>
      </c>
      <c r="CW37" s="24" cm="1">
        <f t="array" ref="CW37">SUMPRODUCT(CW$7:CW$8,TRANSPOSE('Investment Inc.'!$C29:$D29))</f>
        <v>8.5595001615518848E-2</v>
      </c>
      <c r="CX37" s="24" cm="1">
        <f t="array" ref="CX37">SUMPRODUCT(CX$7:CX$8,TRANSPOSE('Investment Inc.'!$C29:$D29))</f>
        <v>9.6599376017528132E-2</v>
      </c>
      <c r="CY37" s="24" cm="1">
        <f t="array" ref="CY37">SUMPRODUCT(CY$7:CY$8,TRANSPOSE('Investment Inc.'!$C29:$D29))</f>
        <v>0.10393562561886763</v>
      </c>
      <c r="CZ37" s="24" cm="1">
        <f t="array" ref="CZ37">SUMPRODUCT(CZ$7:CZ$8,TRANSPOSE('Investment Inc.'!$C29:$D29))</f>
        <v>9.6599376017528132E-2</v>
      </c>
      <c r="DA37" s="24" cm="1">
        <f t="array" ref="DA37">SUMPRODUCT(DA$7:DA$8,TRANSPOSE('Investment Inc.'!$C29:$D29))</f>
        <v>7.8258752014179311E-2</v>
      </c>
      <c r="DB37" s="24" cm="1">
        <f t="array" ref="DB37">SUMPRODUCT(DB$7:DB$8,TRANSPOSE('Investment Inc.'!$C29:$D29))</f>
        <v>0.10393562561886763</v>
      </c>
      <c r="DC37" s="24" cm="1">
        <f t="array" ref="DC37">SUMPRODUCT(DC$7:DC$8,TRANSPOSE('Investment Inc.'!$C29:$D29))</f>
        <v>8.5595001615518848E-2</v>
      </c>
      <c r="DD37" s="24" cm="1">
        <f t="array" ref="DD37">SUMPRODUCT(DD$7:DD$8,TRANSPOSE('Investment Inc.'!$C29:$D29))</f>
        <v>6.3586252811500293E-2</v>
      </c>
      <c r="DE37" s="24" cm="1">
        <f t="array" ref="DE37">SUMPRODUCT(DE$7:DE$8,TRANSPOSE('Investment Inc.'!$C29:$D29))</f>
        <v>7.8258752014179311E-2</v>
      </c>
      <c r="DF37" s="24" cm="1">
        <f t="array" ref="DF37">SUMPRODUCT(DF$7:DF$8,TRANSPOSE('Investment Inc.'!$C29:$D29))</f>
        <v>8.1926876814849087E-2</v>
      </c>
      <c r="DG37" s="24" cm="1">
        <f t="array" ref="DG37">SUMPRODUCT(DG$7:DG$8,TRANSPOSE('Investment Inc.'!$C29:$D29))</f>
        <v>0.12227624962221643</v>
      </c>
      <c r="DH37" s="24" cm="1">
        <f t="array" ref="DH37">SUMPRODUCT(DH$7:DH$8,TRANSPOSE('Investment Inc.'!$C29:$D29))</f>
        <v>9.6599376017528132E-2</v>
      </c>
      <c r="DI37" s="24" cm="1">
        <f t="array" ref="DI37">SUMPRODUCT(DI$7:DI$8,TRANSPOSE('Investment Inc.'!$C29:$D29))</f>
        <v>8.926312641618861E-2</v>
      </c>
      <c r="DJ37" s="24" cm="1">
        <f t="array" ref="DJ37">SUMPRODUCT(DJ$7:DJ$8,TRANSPOSE('Investment Inc.'!$C29:$D29))</f>
        <v>7.0922502412839802E-2</v>
      </c>
      <c r="DK37" s="24" cm="1">
        <f t="array" ref="DK37">SUMPRODUCT(DK$7:DK$8,TRANSPOSE('Investment Inc.'!$C29:$D29))</f>
        <v>0.1259443744228862</v>
      </c>
      <c r="DL37" s="24" cm="1">
        <f t="array" ref="DL37">SUMPRODUCT(DL$7:DL$8,TRANSPOSE('Investment Inc.'!$C29:$D29))</f>
        <v>8.926312641618861E-2</v>
      </c>
      <c r="DM37" s="24" cm="1">
        <f t="array" ref="DM37">SUMPRODUCT(DM$7:DM$8,TRANSPOSE('Investment Inc.'!$C29:$D29))</f>
        <v>0.10393562561886763</v>
      </c>
      <c r="DN37" s="24" cm="1">
        <f t="array" ref="DN37">SUMPRODUCT(DN$7:DN$8,TRANSPOSE('Investment Inc.'!$C29:$D29))</f>
        <v>6.7254377612170055E-2</v>
      </c>
      <c r="DO37" s="24" cm="1">
        <f t="array" ref="DO37">SUMPRODUCT(DO$7:DO$8,TRANSPOSE('Investment Inc.'!$C29:$D29))</f>
        <v>0.11494000002087693</v>
      </c>
      <c r="DP37" s="24" cm="1">
        <f t="array" ref="DP37">SUMPRODUCT(DP$7:DP$8,TRANSPOSE('Investment Inc.'!$C29:$D29))</f>
        <v>6.7254377612170055E-2</v>
      </c>
      <c r="DQ37" s="24" cm="1">
        <f t="array" ref="DQ37">SUMPRODUCT(DQ$7:DQ$8,TRANSPOSE('Investment Inc.'!$C29:$D29))</f>
        <v>0.11494000002087693</v>
      </c>
      <c r="DR37" s="24" cm="1">
        <f t="array" ref="DR37">SUMPRODUCT(DR$7:DR$8,TRANSPOSE('Investment Inc.'!$C29:$D29))</f>
        <v>5.9918128010830532E-2</v>
      </c>
      <c r="DS37" s="24" cm="1">
        <f t="array" ref="DS37">SUMPRODUCT(DS$7:DS$8,TRANSPOSE('Investment Inc.'!$C29:$D29))</f>
        <v>0.11860812482154667</v>
      </c>
      <c r="DT37" s="24" cm="1">
        <f t="array" ref="DT37">SUMPRODUCT(DT$7:DT$8,TRANSPOSE('Investment Inc.'!$C29:$D29))</f>
        <v>7.8258752014179311E-2</v>
      </c>
      <c r="DU37" s="24" cm="1">
        <f t="array" ref="DU37">SUMPRODUCT(DU$7:DU$8,TRANSPOSE('Investment Inc.'!$C29:$D29))</f>
        <v>9.2931251216858371E-2</v>
      </c>
      <c r="DV37" s="24" cm="1">
        <f t="array" ref="DV37">SUMPRODUCT(DV$7:DV$8,TRANSPOSE('Investment Inc.'!$C29:$D29))</f>
        <v>6.3586252811500293E-2</v>
      </c>
      <c r="DW37" s="24" cm="1">
        <f t="array" ref="DW37">SUMPRODUCT(DW$7:DW$8,TRANSPOSE('Investment Inc.'!$C29:$D29))</f>
        <v>8.5595001615518848E-2</v>
      </c>
      <c r="DX37" s="24" cm="1">
        <f t="array" ref="DX37">SUMPRODUCT(DX$7:DX$8,TRANSPOSE('Investment Inc.'!$C29:$D29))</f>
        <v>0.10393562561886763</v>
      </c>
      <c r="DY37" s="24" cm="1">
        <f t="array" ref="DY37">SUMPRODUCT(DY$7:DY$8,TRANSPOSE('Investment Inc.'!$C29:$D29))</f>
        <v>9.2931251216858371E-2</v>
      </c>
      <c r="DZ37" s="24" cm="1">
        <f t="array" ref="DZ37">SUMPRODUCT(DZ$7:DZ$8,TRANSPOSE('Investment Inc.'!$C29:$D29))</f>
        <v>5.6250003210160771E-2</v>
      </c>
      <c r="EA37" s="24" cm="1">
        <f t="array" ref="EA37">SUMPRODUCT(EA$7:EA$8,TRANSPOSE('Investment Inc.'!$C29:$D29))</f>
        <v>9.2931251216858371E-2</v>
      </c>
      <c r="EB37" s="24" cm="1">
        <f t="array" ref="EB37">SUMPRODUCT(EB$7:EB$8,TRANSPOSE('Investment Inc.'!$C29:$D29))</f>
        <v>7.0922502412839802E-2</v>
      </c>
      <c r="EC37" s="24" cm="1">
        <f t="array" ref="EC37">SUMPRODUCT(EC$7:EC$8,TRANSPOSE('Investment Inc.'!$C29:$D29))</f>
        <v>8.926312641618861E-2</v>
      </c>
      <c r="ED37" s="24" cm="1">
        <f t="array" ref="ED37">SUMPRODUCT(ED$7:ED$8,TRANSPOSE('Investment Inc.'!$C29:$D29))</f>
        <v>9.2931251216858371E-2</v>
      </c>
      <c r="EE37" s="24" cm="1">
        <f t="array" ref="EE37">SUMPRODUCT(EE$7:EE$8,TRANSPOSE('Investment Inc.'!$C29:$D29))</f>
        <v>8.5595001615518848E-2</v>
      </c>
      <c r="EF37" s="24" cm="1">
        <f t="array" ref="EF37">SUMPRODUCT(EF$7:EF$8,TRANSPOSE('Investment Inc.'!$C29:$D29))</f>
        <v>9.6599376017528132E-2</v>
      </c>
      <c r="EG37" s="24" cm="1">
        <f t="array" ref="EG37">SUMPRODUCT(EG$7:EG$8,TRANSPOSE('Investment Inc.'!$C29:$D29))</f>
        <v>0.11127187522020716</v>
      </c>
      <c r="EH37" s="24" cm="1">
        <f t="array" ref="EH37">SUMPRODUCT(EH$7:EH$8,TRANSPOSE('Investment Inc.'!$C29:$D29))</f>
        <v>0.10393562561886763</v>
      </c>
      <c r="EI37" s="24" cm="1">
        <f t="array" ref="EI37">SUMPRODUCT(EI$7:EI$8,TRANSPOSE('Investment Inc.'!$C29:$D29))</f>
        <v>8.926312641618861E-2</v>
      </c>
      <c r="EJ37" s="24" cm="1">
        <f t="array" ref="EJ37">SUMPRODUCT(EJ$7:EJ$8,TRANSPOSE('Investment Inc.'!$C29:$D29))</f>
        <v>0.10026750081819788</v>
      </c>
      <c r="EK37" s="24" cm="1">
        <f t="array" ref="EK37">SUMPRODUCT(EK$7:EK$8,TRANSPOSE('Investment Inc.'!$C29:$D29))</f>
        <v>7.8258752014179311E-2</v>
      </c>
      <c r="EL37" s="24" cm="1">
        <f t="array" ref="EL37">SUMPRODUCT(EL$7:EL$8,TRANSPOSE('Investment Inc.'!$C29:$D29))</f>
        <v>6.7254377612170055E-2</v>
      </c>
      <c r="EM37" s="24" cm="1">
        <f t="array" ref="EM37">SUMPRODUCT(EM$7:EM$8,TRANSPOSE('Investment Inc.'!$C29:$D29))</f>
        <v>5.9918128010830532E-2</v>
      </c>
      <c r="EN37" s="24" cm="1">
        <f t="array" ref="EN37">SUMPRODUCT(EN$7:EN$8,TRANSPOSE('Investment Inc.'!$C29:$D29))</f>
        <v>9.6599376017528132E-2</v>
      </c>
      <c r="EO37" s="24" cm="1">
        <f t="array" ref="EO37">SUMPRODUCT(EO$7:EO$8,TRANSPOSE('Investment Inc.'!$C29:$D29))</f>
        <v>0.11127187522020716</v>
      </c>
      <c r="EP37" s="24" cm="1">
        <f t="array" ref="EP37">SUMPRODUCT(EP$7:EP$8,TRANSPOSE('Investment Inc.'!$C29:$D29))</f>
        <v>7.0922502412839802E-2</v>
      </c>
      <c r="EQ37" s="24" cm="1">
        <f t="array" ref="EQ37">SUMPRODUCT(EQ$7:EQ$8,TRANSPOSE('Investment Inc.'!$C29:$D29))</f>
        <v>7.8258752014179311E-2</v>
      </c>
      <c r="ER37" s="24" cm="1">
        <f t="array" ref="ER37">SUMPRODUCT(ER$7:ER$8,TRANSPOSE('Investment Inc.'!$C29:$D29))</f>
        <v>0.10026750081819788</v>
      </c>
      <c r="ES37" s="24" cm="1">
        <f t="array" ref="ES37">SUMPRODUCT(ES$7:ES$8,TRANSPOSE('Investment Inc.'!$C29:$D29))</f>
        <v>7.8258752014179311E-2</v>
      </c>
      <c r="ET37" s="24" cm="1">
        <f t="array" ref="ET37">SUMPRODUCT(ET$7:ET$8,TRANSPOSE('Investment Inc.'!$C29:$D29))</f>
        <v>5.6250003210160771E-2</v>
      </c>
      <c r="EU37" s="24" cm="1">
        <f t="array" ref="EU37">SUMPRODUCT(EU$7:EU$8,TRANSPOSE('Investment Inc.'!$C29:$D29))</f>
        <v>5.6250003210160771E-2</v>
      </c>
      <c r="EV37" s="24" cm="1">
        <f t="array" ref="EV37">SUMPRODUCT(EV$7:EV$8,TRANSPOSE('Investment Inc.'!$C29:$D29))</f>
        <v>9.2931251216858371E-2</v>
      </c>
      <c r="EW37" s="24" cm="1">
        <f t="array" ref="EW37">SUMPRODUCT(EW$7:EW$8,TRANSPOSE('Investment Inc.'!$C29:$D29))</f>
        <v>6.7254377612170055E-2</v>
      </c>
      <c r="EX37" s="24" cm="1">
        <f t="array" ref="EX37">SUMPRODUCT(EX$7:EX$8,TRANSPOSE('Investment Inc.'!$C29:$D29))</f>
        <v>8.5595001615518848E-2</v>
      </c>
      <c r="EY37" s="24" cm="1">
        <f t="array" ref="EY37">SUMPRODUCT(EY$7:EY$8,TRANSPOSE('Investment Inc.'!$C29:$D29))</f>
        <v>0.1076037504195374</v>
      </c>
      <c r="EZ37" s="24" cm="1">
        <f t="array" ref="EZ37">SUMPRODUCT(EZ$7:EZ$8,TRANSPOSE('Investment Inc.'!$C29:$D29))</f>
        <v>9.2931251216858371E-2</v>
      </c>
      <c r="FA37" s="24" cm="1">
        <f t="array" ref="FA37">SUMPRODUCT(FA$7:FA$8,TRANSPOSE('Investment Inc.'!$C29:$D29))</f>
        <v>0.10026750081819788</v>
      </c>
      <c r="FB37" s="24" cm="1">
        <f t="array" ref="FB37">SUMPRODUCT(FB$7:FB$8,TRANSPOSE('Investment Inc.'!$C29:$D29))</f>
        <v>8.1926876814849087E-2</v>
      </c>
      <c r="FC37" s="24" cm="1">
        <f t="array" ref="FC37">SUMPRODUCT(FC$7:FC$8,TRANSPOSE('Investment Inc.'!$C29:$D29))</f>
        <v>7.0922502412839802E-2</v>
      </c>
      <c r="FD37" s="24" cm="1">
        <f t="array" ref="FD37">SUMPRODUCT(FD$7:FD$8,TRANSPOSE('Investment Inc.'!$C29:$D29))</f>
        <v>7.4590627213509564E-2</v>
      </c>
      <c r="FE37" s="24" cm="1">
        <f t="array" ref="FE37">SUMPRODUCT(FE$7:FE$8,TRANSPOSE('Investment Inc.'!$C29:$D29))</f>
        <v>8.1926876814849087E-2</v>
      </c>
      <c r="FF37" s="24" cm="1">
        <f t="array" ref="FF37">SUMPRODUCT(FF$7:FF$8,TRANSPOSE('Investment Inc.'!$C29:$D29))</f>
        <v>0.10393562561886763</v>
      </c>
      <c r="FG37" s="24" cm="1">
        <f t="array" ref="FG37">SUMPRODUCT(FG$7:FG$8,TRANSPOSE('Investment Inc.'!$C29:$D29))</f>
        <v>6.3586252811500293E-2</v>
      </c>
      <c r="FH37" s="24" cm="1">
        <f t="array" ref="FH37">SUMPRODUCT(FH$7:FH$8,TRANSPOSE('Investment Inc.'!$C29:$D29))</f>
        <v>8.1926876814849087E-2</v>
      </c>
      <c r="FI37" s="24" cm="1">
        <f t="array" ref="FI37">SUMPRODUCT(FI$7:FI$8,TRANSPOSE('Investment Inc.'!$C29:$D29))</f>
        <v>7.8258752014179311E-2</v>
      </c>
      <c r="FJ37" s="24" cm="1">
        <f t="array" ref="FJ37">SUMPRODUCT(FJ$7:FJ$8,TRANSPOSE('Investment Inc.'!$C29:$D29))</f>
        <v>7.8258752014179311E-2</v>
      </c>
      <c r="FK37" s="24" cm="1">
        <f t="array" ref="FK37">SUMPRODUCT(FK$7:FK$8,TRANSPOSE('Investment Inc.'!$C29:$D29))</f>
        <v>7.0922502412839802E-2</v>
      </c>
      <c r="FL37" s="24" cm="1">
        <f t="array" ref="FL37">SUMPRODUCT(FL$7:FL$8,TRANSPOSE('Investment Inc.'!$C29:$D29))</f>
        <v>8.5595001615518848E-2</v>
      </c>
      <c r="FM37" s="24" cm="1">
        <f t="array" ref="FM37">SUMPRODUCT(FM$7:FM$8,TRANSPOSE('Investment Inc.'!$C29:$D29))</f>
        <v>8.926312641618861E-2</v>
      </c>
      <c r="FN37" s="24" cm="1">
        <f t="array" ref="FN37">SUMPRODUCT(FN$7:FN$8,TRANSPOSE('Investment Inc.'!$C29:$D29))</f>
        <v>7.0922502412839802E-2</v>
      </c>
      <c r="FO37" s="24" cm="1">
        <f t="array" ref="FO37">SUMPRODUCT(FO$7:FO$8,TRANSPOSE('Investment Inc.'!$C29:$D29))</f>
        <v>0.11494000002087693</v>
      </c>
      <c r="FP37" s="24" cm="1">
        <f t="array" ref="FP37">SUMPRODUCT(FP$7:FP$8,TRANSPOSE('Investment Inc.'!$C29:$D29))</f>
        <v>7.4590627213509564E-2</v>
      </c>
      <c r="FQ37" s="24" cm="1">
        <f t="array" ref="FQ37">SUMPRODUCT(FQ$7:FQ$8,TRANSPOSE('Investment Inc.'!$C29:$D29))</f>
        <v>5.9918128010830532E-2</v>
      </c>
      <c r="FR37" s="24" cm="1">
        <f t="array" ref="FR37">SUMPRODUCT(FR$7:FR$8,TRANSPOSE('Investment Inc.'!$C29:$D29))</f>
        <v>7.0922502412839802E-2</v>
      </c>
      <c r="FS37" s="24" cm="1">
        <f t="array" ref="FS37">SUMPRODUCT(FS$7:FS$8,TRANSPOSE('Investment Inc.'!$C29:$D29))</f>
        <v>0.12227624962221643</v>
      </c>
      <c r="FT37" s="24" cm="1">
        <f t="array" ref="FT37">SUMPRODUCT(FT$7:FT$8,TRANSPOSE('Investment Inc.'!$C29:$D29))</f>
        <v>7.0922502412839802E-2</v>
      </c>
      <c r="FU37" s="24" cm="1">
        <f t="array" ref="FU37">SUMPRODUCT(FU$7:FU$8,TRANSPOSE('Investment Inc.'!$C29:$D29))</f>
        <v>8.1926876814849087E-2</v>
      </c>
      <c r="FV37" s="24" cm="1">
        <f t="array" ref="FV37">SUMPRODUCT(FV$7:FV$8,TRANSPOSE('Investment Inc.'!$C29:$D29))</f>
        <v>0.12227624962221643</v>
      </c>
      <c r="FW37" s="24" cm="1">
        <f t="array" ref="FW37">SUMPRODUCT(FW$7:FW$8,TRANSPOSE('Investment Inc.'!$C29:$D29))</f>
        <v>6.3586252811500293E-2</v>
      </c>
      <c r="FX37" s="24" cm="1">
        <f t="array" ref="FX37">SUMPRODUCT(FX$7:FX$8,TRANSPOSE('Investment Inc.'!$C29:$D29))</f>
        <v>0.10393562561886763</v>
      </c>
      <c r="FY37" s="24" cm="1">
        <f t="array" ref="FY37">SUMPRODUCT(FY$7:FY$8,TRANSPOSE('Investment Inc.'!$C29:$D29))</f>
        <v>5.6250003210160771E-2</v>
      </c>
      <c r="FZ37" s="24" cm="1">
        <f t="array" ref="FZ37">SUMPRODUCT(FZ$7:FZ$8,TRANSPOSE('Investment Inc.'!$C29:$D29))</f>
        <v>7.0922502412839802E-2</v>
      </c>
      <c r="GA37" s="24" cm="1">
        <f t="array" ref="GA37">SUMPRODUCT(GA$7:GA$8,TRANSPOSE('Investment Inc.'!$C29:$D29))</f>
        <v>8.5595001615518848E-2</v>
      </c>
      <c r="GB37" s="24" cm="1">
        <f t="array" ref="GB37">SUMPRODUCT(GB$7:GB$8,TRANSPOSE('Investment Inc.'!$C29:$D29))</f>
        <v>5.9918128010830532E-2</v>
      </c>
      <c r="GC37" s="24" cm="1">
        <f t="array" ref="GC37">SUMPRODUCT(GC$7:GC$8,TRANSPOSE('Investment Inc.'!$C29:$D29))</f>
        <v>9.2931251216858371E-2</v>
      </c>
      <c r="GD37" s="24" cm="1">
        <f t="array" ref="GD37">SUMPRODUCT(GD$7:GD$8,TRANSPOSE('Investment Inc.'!$C29:$D29))</f>
        <v>0.1076037504195374</v>
      </c>
      <c r="GE37" s="24" cm="1">
        <f t="array" ref="GE37">SUMPRODUCT(GE$7:GE$8,TRANSPOSE('Investment Inc.'!$C29:$D29))</f>
        <v>0.1259443744228862</v>
      </c>
      <c r="GF37" s="24" cm="1">
        <f t="array" ref="GF37">SUMPRODUCT(GF$7:GF$8,TRANSPOSE('Investment Inc.'!$C29:$D29))</f>
        <v>5.6250003210160771E-2</v>
      </c>
      <c r="GG37" s="24" cm="1">
        <f t="array" ref="GG37">SUMPRODUCT(GG$7:GG$8,TRANSPOSE('Investment Inc.'!$C29:$D29))</f>
        <v>0.1076037504195374</v>
      </c>
      <c r="GH37" s="24" cm="1">
        <f t="array" ref="GH37">SUMPRODUCT(GH$7:GH$8,TRANSPOSE('Investment Inc.'!$C29:$D29))</f>
        <v>8.926312641618861E-2</v>
      </c>
      <c r="GI37" s="24" cm="1">
        <f t="array" ref="GI37">SUMPRODUCT(GI$7:GI$8,TRANSPOSE('Investment Inc.'!$C29:$D29))</f>
        <v>7.0922502412839802E-2</v>
      </c>
      <c r="GJ37" s="24" cm="1">
        <f t="array" ref="GJ37">SUMPRODUCT(GJ$7:GJ$8,TRANSPOSE('Investment Inc.'!$C29:$D29))</f>
        <v>9.6599376017528132E-2</v>
      </c>
      <c r="GK37" s="24" cm="1">
        <f t="array" ref="GK37">SUMPRODUCT(GK$7:GK$8,TRANSPOSE('Investment Inc.'!$C29:$D29))</f>
        <v>0.11494000002087693</v>
      </c>
      <c r="GL37" s="24" cm="1">
        <f t="array" ref="GL37">SUMPRODUCT(GL$7:GL$8,TRANSPOSE('Investment Inc.'!$C29:$D29))</f>
        <v>5.9918128010830532E-2</v>
      </c>
      <c r="GM37" s="24" cm="1">
        <f t="array" ref="GM37">SUMPRODUCT(GM$7:GM$8,TRANSPOSE('Investment Inc.'!$C29:$D29))</f>
        <v>6.3586252811500293E-2</v>
      </c>
      <c r="GN37" s="24" cm="1">
        <f t="array" ref="GN37">SUMPRODUCT(GN$7:GN$8,TRANSPOSE('Investment Inc.'!$C29:$D29))</f>
        <v>6.7254377612170055E-2</v>
      </c>
      <c r="GO37" s="24" cm="1">
        <f t="array" ref="GO37">SUMPRODUCT(GO$7:GO$8,TRANSPOSE('Investment Inc.'!$C29:$D29))</f>
        <v>5.6250003210160771E-2</v>
      </c>
      <c r="GP37" s="24" cm="1">
        <f t="array" ref="GP37">SUMPRODUCT(GP$7:GP$8,TRANSPOSE('Investment Inc.'!$C29:$D29))</f>
        <v>0.10026750081819788</v>
      </c>
      <c r="GQ37" s="24" cm="1">
        <f t="array" ref="GQ37">SUMPRODUCT(GQ$7:GQ$8,TRANSPOSE('Investment Inc.'!$C29:$D29))</f>
        <v>0.1076037504195374</v>
      </c>
      <c r="GR37" s="24" cm="1">
        <f t="array" ref="GR37">SUMPRODUCT(GR$7:GR$8,TRANSPOSE('Investment Inc.'!$C29:$D29))</f>
        <v>8.926312641618861E-2</v>
      </c>
      <c r="GS37" s="24" cm="1">
        <f t="array" ref="GS37">SUMPRODUCT(GS$7:GS$8,TRANSPOSE('Investment Inc.'!$C29:$D29))</f>
        <v>6.7254377612170055E-2</v>
      </c>
      <c r="GT37" s="24" cm="1">
        <f t="array" ref="GT37">SUMPRODUCT(GT$7:GT$8,TRANSPOSE('Investment Inc.'!$C29:$D29))</f>
        <v>7.8258752014179311E-2</v>
      </c>
      <c r="GU37" s="24" cm="1">
        <f t="array" ref="GU37">SUMPRODUCT(GU$7:GU$8,TRANSPOSE('Investment Inc.'!$C29:$D29))</f>
        <v>5.6250003210160771E-2</v>
      </c>
      <c r="GV37" s="24" cm="1">
        <f t="array" ref="GV37">SUMPRODUCT(GV$7:GV$8,TRANSPOSE('Investment Inc.'!$C29:$D29))</f>
        <v>6.7254377612170055E-2</v>
      </c>
      <c r="GW37" s="24" cm="1">
        <f t="array" ref="GW37">SUMPRODUCT(GW$7:GW$8,TRANSPOSE('Investment Inc.'!$C29:$D29))</f>
        <v>0.1259443744228862</v>
      </c>
      <c r="GX37" s="24" cm="1">
        <f t="array" ref="GX37">SUMPRODUCT(GX$7:GX$8,TRANSPOSE('Investment Inc.'!$C29:$D29))</f>
        <v>6.3586252811500293E-2</v>
      </c>
      <c r="GY37" s="24" cm="1">
        <f t="array" ref="GY37">SUMPRODUCT(GY$7:GY$8,TRANSPOSE('Investment Inc.'!$C29:$D29))</f>
        <v>6.7254377612170055E-2</v>
      </c>
      <c r="GZ37" s="24" cm="1">
        <f t="array" ref="GZ37">SUMPRODUCT(GZ$7:GZ$8,TRANSPOSE('Investment Inc.'!$C29:$D29))</f>
        <v>6.7254377612170055E-2</v>
      </c>
      <c r="HA37" s="24" cm="1">
        <f t="array" ref="HA37">SUMPRODUCT(HA$7:HA$8,TRANSPOSE('Investment Inc.'!$C29:$D29))</f>
        <v>0.10026750081819788</v>
      </c>
      <c r="HB37" s="24" cm="1">
        <f t="array" ref="HB37">SUMPRODUCT(HB$7:HB$8,TRANSPOSE('Investment Inc.'!$C29:$D29))</f>
        <v>0.10026750081819788</v>
      </c>
      <c r="HC37" s="24" cm="1">
        <f t="array" ref="HC37">SUMPRODUCT(HC$7:HC$8,TRANSPOSE('Investment Inc.'!$C29:$D29))</f>
        <v>0.1076037504195374</v>
      </c>
      <c r="HD37" s="24" cm="1">
        <f t="array" ref="HD37">SUMPRODUCT(HD$7:HD$8,TRANSPOSE('Investment Inc.'!$C29:$D29))</f>
        <v>9.6599376017528132E-2</v>
      </c>
      <c r="HE37" s="24" cm="1">
        <f t="array" ref="HE37">SUMPRODUCT(HE$7:HE$8,TRANSPOSE('Investment Inc.'!$C29:$D29))</f>
        <v>6.3586252811500293E-2</v>
      </c>
      <c r="HF37" s="24" cm="1">
        <f t="array" ref="HF37">SUMPRODUCT(HF$7:HF$8,TRANSPOSE('Investment Inc.'!$C29:$D29))</f>
        <v>8.1926876814849087E-2</v>
      </c>
      <c r="HG37" s="24" cm="1">
        <f t="array" ref="HG37">SUMPRODUCT(HG$7:HG$8,TRANSPOSE('Investment Inc.'!$C29:$D29))</f>
        <v>5.2581878409491009E-2</v>
      </c>
      <c r="HH37" s="24" cm="1">
        <f t="array" ref="HH37">SUMPRODUCT(HH$7:HH$8,TRANSPOSE('Investment Inc.'!$C29:$D29))</f>
        <v>8.926312641618861E-2</v>
      </c>
      <c r="HI37" s="24" cm="1">
        <f t="array" ref="HI37">SUMPRODUCT(HI$7:HI$8,TRANSPOSE('Investment Inc.'!$C29:$D29))</f>
        <v>7.8258752014179311E-2</v>
      </c>
      <c r="HJ37" s="24" cm="1">
        <f t="array" ref="HJ37">SUMPRODUCT(HJ$7:HJ$8,TRANSPOSE('Investment Inc.'!$C29:$D29))</f>
        <v>6.7254377612170055E-2</v>
      </c>
      <c r="HK37" s="24" cm="1">
        <f t="array" ref="HK37">SUMPRODUCT(HK$7:HK$8,TRANSPOSE('Investment Inc.'!$C29:$D29))</f>
        <v>5.9918128010830532E-2</v>
      </c>
      <c r="HL37" s="24" cm="1">
        <f t="array" ref="HL37">SUMPRODUCT(HL$7:HL$8,TRANSPOSE('Investment Inc.'!$C29:$D29))</f>
        <v>8.1926876814849087E-2</v>
      </c>
      <c r="HM37" s="24" cm="1">
        <f t="array" ref="HM37">SUMPRODUCT(HM$7:HM$8,TRANSPOSE('Investment Inc.'!$C29:$D29))</f>
        <v>0.10393562561886763</v>
      </c>
      <c r="HN37" s="24" cm="1">
        <f t="array" ref="HN37">SUMPRODUCT(HN$7:HN$8,TRANSPOSE('Investment Inc.'!$C29:$D29))</f>
        <v>0.12227624962221643</v>
      </c>
      <c r="HO37" s="24" cm="1">
        <f t="array" ref="HO37">SUMPRODUCT(HO$7:HO$8,TRANSPOSE('Investment Inc.'!$C29:$D29))</f>
        <v>8.1926876814849087E-2</v>
      </c>
      <c r="HP37" s="24" cm="1">
        <f t="array" ref="HP37">SUMPRODUCT(HP$7:HP$8,TRANSPOSE('Investment Inc.'!$C29:$D29))</f>
        <v>8.926312641618861E-2</v>
      </c>
      <c r="HQ37" s="24" cm="1">
        <f t="array" ref="HQ37">SUMPRODUCT(HQ$7:HQ$8,TRANSPOSE('Investment Inc.'!$C29:$D29))</f>
        <v>5.6250003210160771E-2</v>
      </c>
      <c r="HR37" s="24" cm="1">
        <f t="array" ref="HR37">SUMPRODUCT(HR$7:HR$8,TRANSPOSE('Investment Inc.'!$C29:$D29))</f>
        <v>9.6599376017528132E-2</v>
      </c>
      <c r="HS37" s="24" cm="1">
        <f t="array" ref="HS37">SUMPRODUCT(HS$7:HS$8,TRANSPOSE('Investment Inc.'!$C29:$D29))</f>
        <v>0.11494000002087693</v>
      </c>
      <c r="HT37" s="24" cm="1">
        <f t="array" ref="HT37">SUMPRODUCT(HT$7:HT$8,TRANSPOSE('Investment Inc.'!$C29:$D29))</f>
        <v>0.10026750081819788</v>
      </c>
      <c r="HU37" s="24" cm="1">
        <f t="array" ref="HU37">SUMPRODUCT(HU$7:HU$8,TRANSPOSE('Investment Inc.'!$C29:$D29))</f>
        <v>7.4590627213509564E-2</v>
      </c>
      <c r="HV37" s="24" cm="1">
        <f t="array" ref="HV37">SUMPRODUCT(HV$7:HV$8,TRANSPOSE('Investment Inc.'!$C29:$D29))</f>
        <v>0.10393562561886763</v>
      </c>
      <c r="HW37" s="24" cm="1">
        <f t="array" ref="HW37">SUMPRODUCT(HW$7:HW$8,TRANSPOSE('Investment Inc.'!$C29:$D29))</f>
        <v>5.2581878409491009E-2</v>
      </c>
      <c r="HX37" s="24" cm="1">
        <f t="array" ref="HX37">SUMPRODUCT(HX$7:HX$8,TRANSPOSE('Investment Inc.'!$C29:$D29))</f>
        <v>5.9918128010830532E-2</v>
      </c>
      <c r="HY37" s="24" cm="1">
        <f t="array" ref="HY37">SUMPRODUCT(HY$7:HY$8,TRANSPOSE('Investment Inc.'!$C29:$D29))</f>
        <v>7.8258752014179311E-2</v>
      </c>
      <c r="HZ37" s="24" cm="1">
        <f t="array" ref="HZ37">SUMPRODUCT(HZ$7:HZ$8,TRANSPOSE('Investment Inc.'!$C29:$D29))</f>
        <v>0.10026750081819788</v>
      </c>
      <c r="IA37" s="24" cm="1">
        <f t="array" ref="IA37">SUMPRODUCT(IA$7:IA$8,TRANSPOSE('Investment Inc.'!$C29:$D29))</f>
        <v>8.926312641618861E-2</v>
      </c>
      <c r="IB37" s="24" cm="1">
        <f t="array" ref="IB37">SUMPRODUCT(IB$7:IB$8,TRANSPOSE('Investment Inc.'!$C29:$D29))</f>
        <v>8.1926876814849087E-2</v>
      </c>
      <c r="IC37" s="24" cm="1">
        <f t="array" ref="IC37">SUMPRODUCT(IC$7:IC$8,TRANSPOSE('Investment Inc.'!$C29:$D29))</f>
        <v>7.0922502412839802E-2</v>
      </c>
      <c r="ID37" s="24" cm="1">
        <f t="array" ref="ID37">SUMPRODUCT(ID$7:ID$8,TRANSPOSE('Investment Inc.'!$C29:$D29))</f>
        <v>9.2931251216858371E-2</v>
      </c>
      <c r="IE37" s="24" cm="1">
        <f t="array" ref="IE37">SUMPRODUCT(IE$7:IE$8,TRANSPOSE('Investment Inc.'!$C29:$D29))</f>
        <v>8.926312641618861E-2</v>
      </c>
      <c r="IF37" s="24" cm="1">
        <f t="array" ref="IF37">SUMPRODUCT(IF$7:IF$8,TRANSPOSE('Investment Inc.'!$C29:$D29))</f>
        <v>5.2581878409491009E-2</v>
      </c>
      <c r="IG37" s="24" cm="1">
        <f t="array" ref="IG37">SUMPRODUCT(IG$7:IG$8,TRANSPOSE('Investment Inc.'!$C29:$D29))</f>
        <v>0.11860812482154667</v>
      </c>
      <c r="IH37" s="24" cm="1">
        <f t="array" ref="IH37">SUMPRODUCT(IH$7:IH$8,TRANSPOSE('Investment Inc.'!$C29:$D29))</f>
        <v>5.2581878409491009E-2</v>
      </c>
      <c r="II37" s="24" cm="1">
        <f t="array" ref="II37">SUMPRODUCT(II$7:II$8,TRANSPOSE('Investment Inc.'!$C29:$D29))</f>
        <v>0.10026750081819788</v>
      </c>
      <c r="IJ37" s="24" cm="1">
        <f t="array" ref="IJ37">SUMPRODUCT(IJ$7:IJ$8,TRANSPOSE('Investment Inc.'!$C29:$D29))</f>
        <v>8.926312641618861E-2</v>
      </c>
      <c r="IK37" s="24" cm="1">
        <f t="array" ref="IK37">SUMPRODUCT(IK$7:IK$8,TRANSPOSE('Investment Inc.'!$C29:$D29))</f>
        <v>6.3586252811500293E-2</v>
      </c>
      <c r="IL37" s="24" cm="1">
        <f t="array" ref="IL37">SUMPRODUCT(IL$7:IL$8,TRANSPOSE('Investment Inc.'!$C29:$D29))</f>
        <v>0.12227624962221643</v>
      </c>
      <c r="IM37" s="24" cm="1">
        <f t="array" ref="IM37">SUMPRODUCT(IM$7:IM$8,TRANSPOSE('Investment Inc.'!$C29:$D29))</f>
        <v>0.1076037504195374</v>
      </c>
      <c r="IN37" s="24" cm="1">
        <f t="array" ref="IN37">SUMPRODUCT(IN$7:IN$8,TRANSPOSE('Investment Inc.'!$C29:$D29))</f>
        <v>0.11494000002087693</v>
      </c>
      <c r="IO37" s="24" cm="1">
        <f t="array" ref="IO37">SUMPRODUCT(IO$7:IO$8,TRANSPOSE('Investment Inc.'!$C29:$D29))</f>
        <v>0.10393562561886763</v>
      </c>
      <c r="IP37" s="24" cm="1">
        <f t="array" ref="IP37">SUMPRODUCT(IP$7:IP$8,TRANSPOSE('Investment Inc.'!$C29:$D29))</f>
        <v>8.926312641618861E-2</v>
      </c>
      <c r="IQ37" s="24" cm="1">
        <f t="array" ref="IQ37">SUMPRODUCT(IQ$7:IQ$8,TRANSPOSE('Investment Inc.'!$C29:$D29))</f>
        <v>0.11127187522020716</v>
      </c>
      <c r="IR37" s="24" cm="1">
        <f t="array" ref="IR37">SUMPRODUCT(IR$7:IR$8,TRANSPOSE('Investment Inc.'!$C29:$D29))</f>
        <v>9.2931251216858371E-2</v>
      </c>
    </row>
    <row r="38" spans="2:252" ht="15" customHeight="1" x14ac:dyDescent="0.35">
      <c r="B38" s="13">
        <f t="shared" si="0"/>
        <v>2037</v>
      </c>
      <c r="C38" s="24" cm="1">
        <f t="array" ref="C38">SUMPRODUCT(C$7:C$8,TRANSPOSE('Investment Inc.'!$C30:$D30))</f>
        <v>5.9278932095080228E-2</v>
      </c>
      <c r="D38" s="24" cm="1">
        <f t="array" ref="D38">SUMPRODUCT(D$7:D$8,TRANSPOSE('Investment Inc.'!$C30:$D30))</f>
        <v>9.9593194240600785E-2</v>
      </c>
      <c r="E38" s="24" cm="1">
        <f t="array" ref="E38">SUMPRODUCT(E$7:E$8,TRANSPOSE('Investment Inc.'!$C30:$D30))</f>
        <v>7.7603596706680489E-2</v>
      </c>
      <c r="F38" s="24" cm="1">
        <f t="array" ref="F38">SUMPRODUCT(F$7:F$8,TRANSPOSE('Investment Inc.'!$C30:$D30))</f>
        <v>0.114252925929881</v>
      </c>
      <c r="G38" s="24" cm="1">
        <f t="array" ref="G38">SUMPRODUCT(G$7:G$8,TRANSPOSE('Investment Inc.'!$C30:$D30))</f>
        <v>6.6608797939720327E-2</v>
      </c>
      <c r="H38" s="24" cm="1">
        <f t="array" ref="H38">SUMPRODUCT(H$7:H$8,TRANSPOSE('Investment Inc.'!$C30:$D30))</f>
        <v>9.5928261318280736E-2</v>
      </c>
      <c r="I38" s="24" cm="1">
        <f t="array" ref="I38">SUMPRODUCT(I$7:I$8,TRANSPOSE('Investment Inc.'!$C30:$D30))</f>
        <v>5.1949066250440122E-2</v>
      </c>
      <c r="J38" s="24" cm="1">
        <f t="array" ref="J38">SUMPRODUCT(J$7:J$8,TRANSPOSE('Investment Inc.'!$C30:$D30))</f>
        <v>8.8598395473640637E-2</v>
      </c>
      <c r="K38" s="24" cm="1">
        <f t="array" ref="K38">SUMPRODUCT(K$7:K$8,TRANSPOSE('Investment Inc.'!$C30:$D30))</f>
        <v>6.2943865017400277E-2</v>
      </c>
      <c r="L38" s="24" cm="1">
        <f t="array" ref="L38">SUMPRODUCT(L$7:L$8,TRANSPOSE('Investment Inc.'!$C30:$D30))</f>
        <v>8.4933462551320588E-2</v>
      </c>
      <c r="M38" s="24" cm="1">
        <f t="array" ref="M38">SUMPRODUCT(M$7:M$8,TRANSPOSE('Investment Inc.'!$C30:$D30))</f>
        <v>0.1215827917745211</v>
      </c>
      <c r="N38" s="24" cm="1">
        <f t="array" ref="N38">SUMPRODUCT(N$7:N$8,TRANSPOSE('Investment Inc.'!$C30:$D30))</f>
        <v>0.11058799300756093</v>
      </c>
      <c r="O38" s="24" cm="1">
        <f t="array" ref="O38">SUMPRODUCT(O$7:O$8,TRANSPOSE('Investment Inc.'!$C30:$D30))</f>
        <v>5.5613999172760172E-2</v>
      </c>
      <c r="P38" s="24" cm="1">
        <f t="array" ref="P38">SUMPRODUCT(P$7:P$8,TRANSPOSE('Investment Inc.'!$C30:$D30))</f>
        <v>9.5928261318280736E-2</v>
      </c>
      <c r="Q38" s="24" cm="1">
        <f t="array" ref="Q38">SUMPRODUCT(Q$7:Q$8,TRANSPOSE('Investment Inc.'!$C30:$D30))</f>
        <v>9.2263328395960686E-2</v>
      </c>
      <c r="R38" s="24" cm="1">
        <f t="array" ref="R38">SUMPRODUCT(R$7:R$8,TRANSPOSE('Investment Inc.'!$C30:$D30))</f>
        <v>0.10325812716292083</v>
      </c>
      <c r="S38" s="24" cm="1">
        <f t="array" ref="S38">SUMPRODUCT(S$7:S$8,TRANSPOSE('Investment Inc.'!$C30:$D30))</f>
        <v>7.3938663784360426E-2</v>
      </c>
      <c r="T38" s="24" cm="1">
        <f t="array" ref="T38">SUMPRODUCT(T$7:T$8,TRANSPOSE('Investment Inc.'!$C30:$D30))</f>
        <v>0.10325812716292083</v>
      </c>
      <c r="U38" s="24" cm="1">
        <f t="array" ref="U38">SUMPRODUCT(U$7:U$8,TRANSPOSE('Investment Inc.'!$C30:$D30))</f>
        <v>0.11058799300756093</v>
      </c>
      <c r="V38" s="24" cm="1">
        <f t="array" ref="V38">SUMPRODUCT(V$7:V$8,TRANSPOSE('Investment Inc.'!$C30:$D30))</f>
        <v>5.5613999172760172E-2</v>
      </c>
      <c r="W38" s="24" cm="1">
        <f t="array" ref="W38">SUMPRODUCT(W$7:W$8,TRANSPOSE('Investment Inc.'!$C30:$D30))</f>
        <v>0.10325812716292083</v>
      </c>
      <c r="X38" s="24" cm="1">
        <f t="array" ref="X38">SUMPRODUCT(X$7:X$8,TRANSPOSE('Investment Inc.'!$C30:$D30))</f>
        <v>9.5928261318280736E-2</v>
      </c>
      <c r="Y38" s="24" cm="1">
        <f t="array" ref="Y38">SUMPRODUCT(Y$7:Y$8,TRANSPOSE('Investment Inc.'!$C30:$D30))</f>
        <v>7.0273730862040376E-2</v>
      </c>
      <c r="Z38" s="24" cm="1">
        <f t="array" ref="Z38">SUMPRODUCT(Z$7:Z$8,TRANSPOSE('Investment Inc.'!$C30:$D30))</f>
        <v>6.2943865017400277E-2</v>
      </c>
      <c r="AA38" s="24" cm="1">
        <f t="array" ref="AA38">SUMPRODUCT(AA$7:AA$8,TRANSPOSE('Investment Inc.'!$C30:$D30))</f>
        <v>9.9593194240600785E-2</v>
      </c>
      <c r="AB38" s="24" cm="1">
        <f t="array" ref="AB38">SUMPRODUCT(AB$7:AB$8,TRANSPOSE('Investment Inc.'!$C30:$D30))</f>
        <v>9.2263328395960686E-2</v>
      </c>
      <c r="AC38" s="24" cm="1">
        <f t="array" ref="AC38">SUMPRODUCT(AC$7:AC$8,TRANSPOSE('Investment Inc.'!$C30:$D30))</f>
        <v>8.8598395473640637E-2</v>
      </c>
      <c r="AD38" s="24" cm="1">
        <f t="array" ref="AD38">SUMPRODUCT(AD$7:AD$8,TRANSPOSE('Investment Inc.'!$C30:$D30))</f>
        <v>8.4933462551320588E-2</v>
      </c>
      <c r="AE38" s="24" cm="1">
        <f t="array" ref="AE38">SUMPRODUCT(AE$7:AE$8,TRANSPOSE('Investment Inc.'!$C30:$D30))</f>
        <v>8.4933462551320588E-2</v>
      </c>
      <c r="AF38" s="24" cm="1">
        <f t="array" ref="AF38">SUMPRODUCT(AF$7:AF$8,TRANSPOSE('Investment Inc.'!$C30:$D30))</f>
        <v>9.5928261318280736E-2</v>
      </c>
      <c r="AG38" s="24" cm="1">
        <f t="array" ref="AG38">SUMPRODUCT(AG$7:AG$8,TRANSPOSE('Investment Inc.'!$C30:$D30))</f>
        <v>9.2263328395960686E-2</v>
      </c>
      <c r="AH38" s="24" cm="1">
        <f t="array" ref="AH38">SUMPRODUCT(AH$7:AH$8,TRANSPOSE('Investment Inc.'!$C30:$D30))</f>
        <v>7.3938663784360426E-2</v>
      </c>
      <c r="AI38" s="24" cm="1">
        <f t="array" ref="AI38">SUMPRODUCT(AI$7:AI$8,TRANSPOSE('Investment Inc.'!$C30:$D30))</f>
        <v>0.10325812716292083</v>
      </c>
      <c r="AJ38" s="24" cm="1">
        <f t="array" ref="AJ38">SUMPRODUCT(AJ$7:AJ$8,TRANSPOSE('Investment Inc.'!$C30:$D30))</f>
        <v>0.114252925929881</v>
      </c>
      <c r="AK38" s="24" cm="1">
        <f t="array" ref="AK38">SUMPRODUCT(AK$7:AK$8,TRANSPOSE('Investment Inc.'!$C30:$D30))</f>
        <v>7.0273730862040376E-2</v>
      </c>
      <c r="AL38" s="24" cm="1">
        <f t="array" ref="AL38">SUMPRODUCT(AL$7:AL$8,TRANSPOSE('Investment Inc.'!$C30:$D30))</f>
        <v>6.6608797939720327E-2</v>
      </c>
      <c r="AM38" s="24" cm="1">
        <f t="array" ref="AM38">SUMPRODUCT(AM$7:AM$8,TRANSPOSE('Investment Inc.'!$C30:$D30))</f>
        <v>8.4933462551320588E-2</v>
      </c>
      <c r="AN38" s="24" cm="1">
        <f t="array" ref="AN38">SUMPRODUCT(AN$7:AN$8,TRANSPOSE('Investment Inc.'!$C30:$D30))</f>
        <v>9.9593194240600785E-2</v>
      </c>
      <c r="AO38" s="24" cm="1">
        <f t="array" ref="AO38">SUMPRODUCT(AO$7:AO$8,TRANSPOSE('Investment Inc.'!$C30:$D30))</f>
        <v>0.11058799300756093</v>
      </c>
      <c r="AP38" s="24" cm="1">
        <f t="array" ref="AP38">SUMPRODUCT(AP$7:AP$8,TRANSPOSE('Investment Inc.'!$C30:$D30))</f>
        <v>0.114252925929881</v>
      </c>
      <c r="AQ38" s="24" cm="1">
        <f t="array" ref="AQ38">SUMPRODUCT(AQ$7:AQ$8,TRANSPOSE('Investment Inc.'!$C30:$D30))</f>
        <v>0.12524772469684115</v>
      </c>
      <c r="AR38" s="24" cm="1">
        <f t="array" ref="AR38">SUMPRODUCT(AR$7:AR$8,TRANSPOSE('Investment Inc.'!$C30:$D30))</f>
        <v>7.3938663784360426E-2</v>
      </c>
      <c r="AS38" s="24" cm="1">
        <f t="array" ref="AS38">SUMPRODUCT(AS$7:AS$8,TRANSPOSE('Investment Inc.'!$C30:$D30))</f>
        <v>8.8598395473640637E-2</v>
      </c>
      <c r="AT38" s="24" cm="1">
        <f t="array" ref="AT38">SUMPRODUCT(AT$7:AT$8,TRANSPOSE('Investment Inc.'!$C30:$D30))</f>
        <v>9.2263328395960686E-2</v>
      </c>
      <c r="AU38" s="24" cm="1">
        <f t="array" ref="AU38">SUMPRODUCT(AU$7:AU$8,TRANSPOSE('Investment Inc.'!$C30:$D30))</f>
        <v>0.10325812716292083</v>
      </c>
      <c r="AV38" s="24" cm="1">
        <f t="array" ref="AV38">SUMPRODUCT(AV$7:AV$8,TRANSPOSE('Investment Inc.'!$C30:$D30))</f>
        <v>7.7603596706680489E-2</v>
      </c>
      <c r="AW38" s="24" cm="1">
        <f t="array" ref="AW38">SUMPRODUCT(AW$7:AW$8,TRANSPOSE('Investment Inc.'!$C30:$D30))</f>
        <v>9.5928261318280736E-2</v>
      </c>
      <c r="AX38" s="24" cm="1">
        <f t="array" ref="AX38">SUMPRODUCT(AX$7:AX$8,TRANSPOSE('Investment Inc.'!$C30:$D30))</f>
        <v>0.10692306008524088</v>
      </c>
      <c r="AY38" s="24" cm="1">
        <f t="array" ref="AY38">SUMPRODUCT(AY$7:AY$8,TRANSPOSE('Investment Inc.'!$C30:$D30))</f>
        <v>0.10692306008524088</v>
      </c>
      <c r="AZ38" s="24" cm="1">
        <f t="array" ref="AZ38">SUMPRODUCT(AZ$7:AZ$8,TRANSPOSE('Investment Inc.'!$C30:$D30))</f>
        <v>0.10692306008524088</v>
      </c>
      <c r="BA38" s="24" cm="1">
        <f t="array" ref="BA38">SUMPRODUCT(BA$7:BA$8,TRANSPOSE('Investment Inc.'!$C30:$D30))</f>
        <v>0.11791785885220105</v>
      </c>
      <c r="BB38" s="24" cm="1">
        <f t="array" ref="BB38">SUMPRODUCT(BB$7:BB$8,TRANSPOSE('Investment Inc.'!$C30:$D30))</f>
        <v>0.11791785885220105</v>
      </c>
      <c r="BC38" s="24" cm="1">
        <f t="array" ref="BC38">SUMPRODUCT(BC$7:BC$8,TRANSPOSE('Investment Inc.'!$C30:$D30))</f>
        <v>6.6608797939720327E-2</v>
      </c>
      <c r="BD38" s="24" cm="1">
        <f t="array" ref="BD38">SUMPRODUCT(BD$7:BD$8,TRANSPOSE('Investment Inc.'!$C30:$D30))</f>
        <v>0.10692306008524088</v>
      </c>
      <c r="BE38" s="24" cm="1">
        <f t="array" ref="BE38">SUMPRODUCT(BE$7:BE$8,TRANSPOSE('Investment Inc.'!$C30:$D30))</f>
        <v>5.1949066250440122E-2</v>
      </c>
      <c r="BF38" s="24" cm="1">
        <f t="array" ref="BF38">SUMPRODUCT(BF$7:BF$8,TRANSPOSE('Investment Inc.'!$C30:$D30))</f>
        <v>6.6608797939720327E-2</v>
      </c>
      <c r="BG38" s="24" cm="1">
        <f t="array" ref="BG38">SUMPRODUCT(BG$7:BG$8,TRANSPOSE('Investment Inc.'!$C30:$D30))</f>
        <v>8.1268529629000524E-2</v>
      </c>
      <c r="BH38" s="24" cm="1">
        <f t="array" ref="BH38">SUMPRODUCT(BH$7:BH$8,TRANSPOSE('Investment Inc.'!$C30:$D30))</f>
        <v>0.1215827917745211</v>
      </c>
      <c r="BI38" s="24" cm="1">
        <f t="array" ref="BI38">SUMPRODUCT(BI$7:BI$8,TRANSPOSE('Investment Inc.'!$C30:$D30))</f>
        <v>0.1215827917745211</v>
      </c>
      <c r="BJ38" s="24" cm="1">
        <f t="array" ref="BJ38">SUMPRODUCT(BJ$7:BJ$8,TRANSPOSE('Investment Inc.'!$C30:$D30))</f>
        <v>0.114252925929881</v>
      </c>
      <c r="BK38" s="24" cm="1">
        <f t="array" ref="BK38">SUMPRODUCT(BK$7:BK$8,TRANSPOSE('Investment Inc.'!$C30:$D30))</f>
        <v>8.4933462551320588E-2</v>
      </c>
      <c r="BL38" s="24" cm="1">
        <f t="array" ref="BL38">SUMPRODUCT(BL$7:BL$8,TRANSPOSE('Investment Inc.'!$C30:$D30))</f>
        <v>8.1268529629000524E-2</v>
      </c>
      <c r="BM38" s="24" cm="1">
        <f t="array" ref="BM38">SUMPRODUCT(BM$7:BM$8,TRANSPOSE('Investment Inc.'!$C30:$D30))</f>
        <v>8.8598395473640637E-2</v>
      </c>
      <c r="BN38" s="24" cm="1">
        <f t="array" ref="BN38">SUMPRODUCT(BN$7:BN$8,TRANSPOSE('Investment Inc.'!$C30:$D30))</f>
        <v>9.2263328395960686E-2</v>
      </c>
      <c r="BO38" s="24" cm="1">
        <f t="array" ref="BO38">SUMPRODUCT(BO$7:BO$8,TRANSPOSE('Investment Inc.'!$C30:$D30))</f>
        <v>8.1268529629000524E-2</v>
      </c>
      <c r="BP38" s="24" cm="1">
        <f t="array" ref="BP38">SUMPRODUCT(BP$7:BP$8,TRANSPOSE('Investment Inc.'!$C30:$D30))</f>
        <v>9.9593194240600785E-2</v>
      </c>
      <c r="BQ38" s="24" cm="1">
        <f t="array" ref="BQ38">SUMPRODUCT(BQ$7:BQ$8,TRANSPOSE('Investment Inc.'!$C30:$D30))</f>
        <v>0.11791785885220105</v>
      </c>
      <c r="BR38" s="24" cm="1">
        <f t="array" ref="BR38">SUMPRODUCT(BR$7:BR$8,TRANSPOSE('Investment Inc.'!$C30:$D30))</f>
        <v>0.11791785885220105</v>
      </c>
      <c r="BS38" s="24" cm="1">
        <f t="array" ref="BS38">SUMPRODUCT(BS$7:BS$8,TRANSPOSE('Investment Inc.'!$C30:$D30))</f>
        <v>9.2263328395960686E-2</v>
      </c>
      <c r="BT38" s="24" cm="1">
        <f t="array" ref="BT38">SUMPRODUCT(BT$7:BT$8,TRANSPOSE('Investment Inc.'!$C30:$D30))</f>
        <v>9.9593194240600785E-2</v>
      </c>
      <c r="BU38" s="24" cm="1">
        <f t="array" ref="BU38">SUMPRODUCT(BU$7:BU$8,TRANSPOSE('Investment Inc.'!$C30:$D30))</f>
        <v>9.5928261318280736E-2</v>
      </c>
      <c r="BV38" s="24" cm="1">
        <f t="array" ref="BV38">SUMPRODUCT(BV$7:BV$8,TRANSPOSE('Investment Inc.'!$C30:$D30))</f>
        <v>8.1268529629000524E-2</v>
      </c>
      <c r="BW38" s="24" cm="1">
        <f t="array" ref="BW38">SUMPRODUCT(BW$7:BW$8,TRANSPOSE('Investment Inc.'!$C30:$D30))</f>
        <v>5.5613999172760172E-2</v>
      </c>
      <c r="BX38" s="24" cm="1">
        <f t="array" ref="BX38">SUMPRODUCT(BX$7:BX$8,TRANSPOSE('Investment Inc.'!$C30:$D30))</f>
        <v>7.0273730862040376E-2</v>
      </c>
      <c r="BY38" s="24" cm="1">
        <f t="array" ref="BY38">SUMPRODUCT(BY$7:BY$8,TRANSPOSE('Investment Inc.'!$C30:$D30))</f>
        <v>9.5928261318280736E-2</v>
      </c>
      <c r="BZ38" s="24" cm="1">
        <f t="array" ref="BZ38">SUMPRODUCT(BZ$7:BZ$8,TRANSPOSE('Investment Inc.'!$C30:$D30))</f>
        <v>8.8598395473640637E-2</v>
      </c>
      <c r="CA38" s="24" cm="1">
        <f t="array" ref="CA38">SUMPRODUCT(CA$7:CA$8,TRANSPOSE('Investment Inc.'!$C30:$D30))</f>
        <v>0.114252925929881</v>
      </c>
      <c r="CB38" s="24" cm="1">
        <f t="array" ref="CB38">SUMPRODUCT(CB$7:CB$8,TRANSPOSE('Investment Inc.'!$C30:$D30))</f>
        <v>0.10325812716292083</v>
      </c>
      <c r="CC38" s="24" cm="1">
        <f t="array" ref="CC38">SUMPRODUCT(CC$7:CC$8,TRANSPOSE('Investment Inc.'!$C30:$D30))</f>
        <v>8.4933462551320588E-2</v>
      </c>
      <c r="CD38" s="24" cm="1">
        <f t="array" ref="CD38">SUMPRODUCT(CD$7:CD$8,TRANSPOSE('Investment Inc.'!$C30:$D30))</f>
        <v>7.0273730862040376E-2</v>
      </c>
      <c r="CE38" s="24" cm="1">
        <f t="array" ref="CE38">SUMPRODUCT(CE$7:CE$8,TRANSPOSE('Investment Inc.'!$C30:$D30))</f>
        <v>5.1949066250440122E-2</v>
      </c>
      <c r="CF38" s="24" cm="1">
        <f t="array" ref="CF38">SUMPRODUCT(CF$7:CF$8,TRANSPOSE('Investment Inc.'!$C30:$D30))</f>
        <v>8.4933462551320588E-2</v>
      </c>
      <c r="CG38" s="24" cm="1">
        <f t="array" ref="CG38">SUMPRODUCT(CG$7:CG$8,TRANSPOSE('Investment Inc.'!$C30:$D30))</f>
        <v>6.2943865017400277E-2</v>
      </c>
      <c r="CH38" s="24" cm="1">
        <f t="array" ref="CH38">SUMPRODUCT(CH$7:CH$8,TRANSPOSE('Investment Inc.'!$C30:$D30))</f>
        <v>7.0273730862040376E-2</v>
      </c>
      <c r="CI38" s="24" cm="1">
        <f t="array" ref="CI38">SUMPRODUCT(CI$7:CI$8,TRANSPOSE('Investment Inc.'!$C30:$D30))</f>
        <v>8.4933462551320588E-2</v>
      </c>
      <c r="CJ38" s="24" cm="1">
        <f t="array" ref="CJ38">SUMPRODUCT(CJ$7:CJ$8,TRANSPOSE('Investment Inc.'!$C30:$D30))</f>
        <v>8.1268529629000524E-2</v>
      </c>
      <c r="CK38" s="24" cm="1">
        <f t="array" ref="CK38">SUMPRODUCT(CK$7:CK$8,TRANSPOSE('Investment Inc.'!$C30:$D30))</f>
        <v>5.9278932095080228E-2</v>
      </c>
      <c r="CL38" s="24" cm="1">
        <f t="array" ref="CL38">SUMPRODUCT(CL$7:CL$8,TRANSPOSE('Investment Inc.'!$C30:$D30))</f>
        <v>0.11791785885220105</v>
      </c>
      <c r="CM38" s="24" cm="1">
        <f t="array" ref="CM38">SUMPRODUCT(CM$7:CM$8,TRANSPOSE('Investment Inc.'!$C30:$D30))</f>
        <v>0.11058799300756093</v>
      </c>
      <c r="CN38" s="24" cm="1">
        <f t="array" ref="CN38">SUMPRODUCT(CN$7:CN$8,TRANSPOSE('Investment Inc.'!$C30:$D30))</f>
        <v>0.11791785885220105</v>
      </c>
      <c r="CO38" s="24" cm="1">
        <f t="array" ref="CO38">SUMPRODUCT(CO$7:CO$8,TRANSPOSE('Investment Inc.'!$C30:$D30))</f>
        <v>0.11058799300756093</v>
      </c>
      <c r="CP38" s="24" cm="1">
        <f t="array" ref="CP38">SUMPRODUCT(CP$7:CP$8,TRANSPOSE('Investment Inc.'!$C30:$D30))</f>
        <v>5.5613999172760172E-2</v>
      </c>
      <c r="CQ38" s="24" cm="1">
        <f t="array" ref="CQ38">SUMPRODUCT(CQ$7:CQ$8,TRANSPOSE('Investment Inc.'!$C30:$D30))</f>
        <v>0.11058799300756093</v>
      </c>
      <c r="CR38" s="24" cm="1">
        <f t="array" ref="CR38">SUMPRODUCT(CR$7:CR$8,TRANSPOSE('Investment Inc.'!$C30:$D30))</f>
        <v>6.6608797939720327E-2</v>
      </c>
      <c r="CS38" s="24" cm="1">
        <f t="array" ref="CS38">SUMPRODUCT(CS$7:CS$8,TRANSPOSE('Investment Inc.'!$C30:$D30))</f>
        <v>8.1268529629000524E-2</v>
      </c>
      <c r="CT38" s="24" cm="1">
        <f t="array" ref="CT38">SUMPRODUCT(CT$7:CT$8,TRANSPOSE('Investment Inc.'!$C30:$D30))</f>
        <v>0.11791785885220105</v>
      </c>
      <c r="CU38" s="24" cm="1">
        <f t="array" ref="CU38">SUMPRODUCT(CU$7:CU$8,TRANSPOSE('Investment Inc.'!$C30:$D30))</f>
        <v>8.8598395473640637E-2</v>
      </c>
      <c r="CV38" s="24" cm="1">
        <f t="array" ref="CV38">SUMPRODUCT(CV$7:CV$8,TRANSPOSE('Investment Inc.'!$C30:$D30))</f>
        <v>0.11791785885220105</v>
      </c>
      <c r="CW38" s="24" cm="1">
        <f t="array" ref="CW38">SUMPRODUCT(CW$7:CW$8,TRANSPOSE('Investment Inc.'!$C30:$D30))</f>
        <v>8.4933462551320588E-2</v>
      </c>
      <c r="CX38" s="24" cm="1">
        <f t="array" ref="CX38">SUMPRODUCT(CX$7:CX$8,TRANSPOSE('Investment Inc.'!$C30:$D30))</f>
        <v>9.5928261318280736E-2</v>
      </c>
      <c r="CY38" s="24" cm="1">
        <f t="array" ref="CY38">SUMPRODUCT(CY$7:CY$8,TRANSPOSE('Investment Inc.'!$C30:$D30))</f>
        <v>0.10325812716292083</v>
      </c>
      <c r="CZ38" s="24" cm="1">
        <f t="array" ref="CZ38">SUMPRODUCT(CZ$7:CZ$8,TRANSPOSE('Investment Inc.'!$C30:$D30))</f>
        <v>9.5928261318280736E-2</v>
      </c>
      <c r="DA38" s="24" cm="1">
        <f t="array" ref="DA38">SUMPRODUCT(DA$7:DA$8,TRANSPOSE('Investment Inc.'!$C30:$D30))</f>
        <v>7.7603596706680489E-2</v>
      </c>
      <c r="DB38" s="24" cm="1">
        <f t="array" ref="DB38">SUMPRODUCT(DB$7:DB$8,TRANSPOSE('Investment Inc.'!$C30:$D30))</f>
        <v>0.10325812716292083</v>
      </c>
      <c r="DC38" s="24" cm="1">
        <f t="array" ref="DC38">SUMPRODUCT(DC$7:DC$8,TRANSPOSE('Investment Inc.'!$C30:$D30))</f>
        <v>8.4933462551320588E-2</v>
      </c>
      <c r="DD38" s="24" cm="1">
        <f t="array" ref="DD38">SUMPRODUCT(DD$7:DD$8,TRANSPOSE('Investment Inc.'!$C30:$D30))</f>
        <v>6.2943865017400277E-2</v>
      </c>
      <c r="DE38" s="24" cm="1">
        <f t="array" ref="DE38">SUMPRODUCT(DE$7:DE$8,TRANSPOSE('Investment Inc.'!$C30:$D30))</f>
        <v>7.7603596706680489E-2</v>
      </c>
      <c r="DF38" s="24" cm="1">
        <f t="array" ref="DF38">SUMPRODUCT(DF$7:DF$8,TRANSPOSE('Investment Inc.'!$C30:$D30))</f>
        <v>8.1268529629000524E-2</v>
      </c>
      <c r="DG38" s="24" cm="1">
        <f t="array" ref="DG38">SUMPRODUCT(DG$7:DG$8,TRANSPOSE('Investment Inc.'!$C30:$D30))</f>
        <v>0.1215827917745211</v>
      </c>
      <c r="DH38" s="24" cm="1">
        <f t="array" ref="DH38">SUMPRODUCT(DH$7:DH$8,TRANSPOSE('Investment Inc.'!$C30:$D30))</f>
        <v>9.5928261318280736E-2</v>
      </c>
      <c r="DI38" s="24" cm="1">
        <f t="array" ref="DI38">SUMPRODUCT(DI$7:DI$8,TRANSPOSE('Investment Inc.'!$C30:$D30))</f>
        <v>8.8598395473640637E-2</v>
      </c>
      <c r="DJ38" s="24" cm="1">
        <f t="array" ref="DJ38">SUMPRODUCT(DJ$7:DJ$8,TRANSPOSE('Investment Inc.'!$C30:$D30))</f>
        <v>7.0273730862040376E-2</v>
      </c>
      <c r="DK38" s="24" cm="1">
        <f t="array" ref="DK38">SUMPRODUCT(DK$7:DK$8,TRANSPOSE('Investment Inc.'!$C30:$D30))</f>
        <v>0.12524772469684115</v>
      </c>
      <c r="DL38" s="24" cm="1">
        <f t="array" ref="DL38">SUMPRODUCT(DL$7:DL$8,TRANSPOSE('Investment Inc.'!$C30:$D30))</f>
        <v>8.8598395473640637E-2</v>
      </c>
      <c r="DM38" s="24" cm="1">
        <f t="array" ref="DM38">SUMPRODUCT(DM$7:DM$8,TRANSPOSE('Investment Inc.'!$C30:$D30))</f>
        <v>0.10325812716292083</v>
      </c>
      <c r="DN38" s="24" cm="1">
        <f t="array" ref="DN38">SUMPRODUCT(DN$7:DN$8,TRANSPOSE('Investment Inc.'!$C30:$D30))</f>
        <v>6.6608797939720327E-2</v>
      </c>
      <c r="DO38" s="24" cm="1">
        <f t="array" ref="DO38">SUMPRODUCT(DO$7:DO$8,TRANSPOSE('Investment Inc.'!$C30:$D30))</f>
        <v>0.114252925929881</v>
      </c>
      <c r="DP38" s="24" cm="1">
        <f t="array" ref="DP38">SUMPRODUCT(DP$7:DP$8,TRANSPOSE('Investment Inc.'!$C30:$D30))</f>
        <v>6.6608797939720327E-2</v>
      </c>
      <c r="DQ38" s="24" cm="1">
        <f t="array" ref="DQ38">SUMPRODUCT(DQ$7:DQ$8,TRANSPOSE('Investment Inc.'!$C30:$D30))</f>
        <v>0.114252925929881</v>
      </c>
      <c r="DR38" s="24" cm="1">
        <f t="array" ref="DR38">SUMPRODUCT(DR$7:DR$8,TRANSPOSE('Investment Inc.'!$C30:$D30))</f>
        <v>5.9278932095080228E-2</v>
      </c>
      <c r="DS38" s="24" cm="1">
        <f t="array" ref="DS38">SUMPRODUCT(DS$7:DS$8,TRANSPOSE('Investment Inc.'!$C30:$D30))</f>
        <v>0.11791785885220105</v>
      </c>
      <c r="DT38" s="24" cm="1">
        <f t="array" ref="DT38">SUMPRODUCT(DT$7:DT$8,TRANSPOSE('Investment Inc.'!$C30:$D30))</f>
        <v>7.7603596706680489E-2</v>
      </c>
      <c r="DU38" s="24" cm="1">
        <f t="array" ref="DU38">SUMPRODUCT(DU$7:DU$8,TRANSPOSE('Investment Inc.'!$C30:$D30))</f>
        <v>9.2263328395960686E-2</v>
      </c>
      <c r="DV38" s="24" cm="1">
        <f t="array" ref="DV38">SUMPRODUCT(DV$7:DV$8,TRANSPOSE('Investment Inc.'!$C30:$D30))</f>
        <v>6.2943865017400277E-2</v>
      </c>
      <c r="DW38" s="24" cm="1">
        <f t="array" ref="DW38">SUMPRODUCT(DW$7:DW$8,TRANSPOSE('Investment Inc.'!$C30:$D30))</f>
        <v>8.4933462551320588E-2</v>
      </c>
      <c r="DX38" s="24" cm="1">
        <f t="array" ref="DX38">SUMPRODUCT(DX$7:DX$8,TRANSPOSE('Investment Inc.'!$C30:$D30))</f>
        <v>0.10325812716292083</v>
      </c>
      <c r="DY38" s="24" cm="1">
        <f t="array" ref="DY38">SUMPRODUCT(DY$7:DY$8,TRANSPOSE('Investment Inc.'!$C30:$D30))</f>
        <v>9.2263328395960686E-2</v>
      </c>
      <c r="DZ38" s="24" cm="1">
        <f t="array" ref="DZ38">SUMPRODUCT(DZ$7:DZ$8,TRANSPOSE('Investment Inc.'!$C30:$D30))</f>
        <v>5.5613999172760172E-2</v>
      </c>
      <c r="EA38" s="24" cm="1">
        <f t="array" ref="EA38">SUMPRODUCT(EA$7:EA$8,TRANSPOSE('Investment Inc.'!$C30:$D30))</f>
        <v>9.2263328395960686E-2</v>
      </c>
      <c r="EB38" s="24" cm="1">
        <f t="array" ref="EB38">SUMPRODUCT(EB$7:EB$8,TRANSPOSE('Investment Inc.'!$C30:$D30))</f>
        <v>7.0273730862040376E-2</v>
      </c>
      <c r="EC38" s="24" cm="1">
        <f t="array" ref="EC38">SUMPRODUCT(EC$7:EC$8,TRANSPOSE('Investment Inc.'!$C30:$D30))</f>
        <v>8.8598395473640637E-2</v>
      </c>
      <c r="ED38" s="24" cm="1">
        <f t="array" ref="ED38">SUMPRODUCT(ED$7:ED$8,TRANSPOSE('Investment Inc.'!$C30:$D30))</f>
        <v>9.2263328395960686E-2</v>
      </c>
      <c r="EE38" s="24" cm="1">
        <f t="array" ref="EE38">SUMPRODUCT(EE$7:EE$8,TRANSPOSE('Investment Inc.'!$C30:$D30))</f>
        <v>8.4933462551320588E-2</v>
      </c>
      <c r="EF38" s="24" cm="1">
        <f t="array" ref="EF38">SUMPRODUCT(EF$7:EF$8,TRANSPOSE('Investment Inc.'!$C30:$D30))</f>
        <v>9.5928261318280736E-2</v>
      </c>
      <c r="EG38" s="24" cm="1">
        <f t="array" ref="EG38">SUMPRODUCT(EG$7:EG$8,TRANSPOSE('Investment Inc.'!$C30:$D30))</f>
        <v>0.11058799300756093</v>
      </c>
      <c r="EH38" s="24" cm="1">
        <f t="array" ref="EH38">SUMPRODUCT(EH$7:EH$8,TRANSPOSE('Investment Inc.'!$C30:$D30))</f>
        <v>0.10325812716292083</v>
      </c>
      <c r="EI38" s="24" cm="1">
        <f t="array" ref="EI38">SUMPRODUCT(EI$7:EI$8,TRANSPOSE('Investment Inc.'!$C30:$D30))</f>
        <v>8.8598395473640637E-2</v>
      </c>
      <c r="EJ38" s="24" cm="1">
        <f t="array" ref="EJ38">SUMPRODUCT(EJ$7:EJ$8,TRANSPOSE('Investment Inc.'!$C30:$D30))</f>
        <v>9.9593194240600785E-2</v>
      </c>
      <c r="EK38" s="24" cm="1">
        <f t="array" ref="EK38">SUMPRODUCT(EK$7:EK$8,TRANSPOSE('Investment Inc.'!$C30:$D30))</f>
        <v>7.7603596706680489E-2</v>
      </c>
      <c r="EL38" s="24" cm="1">
        <f t="array" ref="EL38">SUMPRODUCT(EL$7:EL$8,TRANSPOSE('Investment Inc.'!$C30:$D30))</f>
        <v>6.6608797939720327E-2</v>
      </c>
      <c r="EM38" s="24" cm="1">
        <f t="array" ref="EM38">SUMPRODUCT(EM$7:EM$8,TRANSPOSE('Investment Inc.'!$C30:$D30))</f>
        <v>5.9278932095080228E-2</v>
      </c>
      <c r="EN38" s="24" cm="1">
        <f t="array" ref="EN38">SUMPRODUCT(EN$7:EN$8,TRANSPOSE('Investment Inc.'!$C30:$D30))</f>
        <v>9.5928261318280736E-2</v>
      </c>
      <c r="EO38" s="24" cm="1">
        <f t="array" ref="EO38">SUMPRODUCT(EO$7:EO$8,TRANSPOSE('Investment Inc.'!$C30:$D30))</f>
        <v>0.11058799300756093</v>
      </c>
      <c r="EP38" s="24" cm="1">
        <f t="array" ref="EP38">SUMPRODUCT(EP$7:EP$8,TRANSPOSE('Investment Inc.'!$C30:$D30))</f>
        <v>7.0273730862040376E-2</v>
      </c>
      <c r="EQ38" s="24" cm="1">
        <f t="array" ref="EQ38">SUMPRODUCT(EQ$7:EQ$8,TRANSPOSE('Investment Inc.'!$C30:$D30))</f>
        <v>7.7603596706680489E-2</v>
      </c>
      <c r="ER38" s="24" cm="1">
        <f t="array" ref="ER38">SUMPRODUCT(ER$7:ER$8,TRANSPOSE('Investment Inc.'!$C30:$D30))</f>
        <v>9.9593194240600785E-2</v>
      </c>
      <c r="ES38" s="24" cm="1">
        <f t="array" ref="ES38">SUMPRODUCT(ES$7:ES$8,TRANSPOSE('Investment Inc.'!$C30:$D30))</f>
        <v>7.7603596706680489E-2</v>
      </c>
      <c r="ET38" s="24" cm="1">
        <f t="array" ref="ET38">SUMPRODUCT(ET$7:ET$8,TRANSPOSE('Investment Inc.'!$C30:$D30))</f>
        <v>5.5613999172760172E-2</v>
      </c>
      <c r="EU38" s="24" cm="1">
        <f t="array" ref="EU38">SUMPRODUCT(EU$7:EU$8,TRANSPOSE('Investment Inc.'!$C30:$D30))</f>
        <v>5.5613999172760172E-2</v>
      </c>
      <c r="EV38" s="24" cm="1">
        <f t="array" ref="EV38">SUMPRODUCT(EV$7:EV$8,TRANSPOSE('Investment Inc.'!$C30:$D30))</f>
        <v>9.2263328395960686E-2</v>
      </c>
      <c r="EW38" s="24" cm="1">
        <f t="array" ref="EW38">SUMPRODUCT(EW$7:EW$8,TRANSPOSE('Investment Inc.'!$C30:$D30))</f>
        <v>6.6608797939720327E-2</v>
      </c>
      <c r="EX38" s="24" cm="1">
        <f t="array" ref="EX38">SUMPRODUCT(EX$7:EX$8,TRANSPOSE('Investment Inc.'!$C30:$D30))</f>
        <v>8.4933462551320588E-2</v>
      </c>
      <c r="EY38" s="24" cm="1">
        <f t="array" ref="EY38">SUMPRODUCT(EY$7:EY$8,TRANSPOSE('Investment Inc.'!$C30:$D30))</f>
        <v>0.10692306008524088</v>
      </c>
      <c r="EZ38" s="24" cm="1">
        <f t="array" ref="EZ38">SUMPRODUCT(EZ$7:EZ$8,TRANSPOSE('Investment Inc.'!$C30:$D30))</f>
        <v>9.2263328395960686E-2</v>
      </c>
      <c r="FA38" s="24" cm="1">
        <f t="array" ref="FA38">SUMPRODUCT(FA$7:FA$8,TRANSPOSE('Investment Inc.'!$C30:$D30))</f>
        <v>9.9593194240600785E-2</v>
      </c>
      <c r="FB38" s="24" cm="1">
        <f t="array" ref="FB38">SUMPRODUCT(FB$7:FB$8,TRANSPOSE('Investment Inc.'!$C30:$D30))</f>
        <v>8.1268529629000524E-2</v>
      </c>
      <c r="FC38" s="24" cm="1">
        <f t="array" ref="FC38">SUMPRODUCT(FC$7:FC$8,TRANSPOSE('Investment Inc.'!$C30:$D30))</f>
        <v>7.0273730862040376E-2</v>
      </c>
      <c r="FD38" s="24" cm="1">
        <f t="array" ref="FD38">SUMPRODUCT(FD$7:FD$8,TRANSPOSE('Investment Inc.'!$C30:$D30))</f>
        <v>7.3938663784360426E-2</v>
      </c>
      <c r="FE38" s="24" cm="1">
        <f t="array" ref="FE38">SUMPRODUCT(FE$7:FE$8,TRANSPOSE('Investment Inc.'!$C30:$D30))</f>
        <v>8.1268529629000524E-2</v>
      </c>
      <c r="FF38" s="24" cm="1">
        <f t="array" ref="FF38">SUMPRODUCT(FF$7:FF$8,TRANSPOSE('Investment Inc.'!$C30:$D30))</f>
        <v>0.10325812716292083</v>
      </c>
      <c r="FG38" s="24" cm="1">
        <f t="array" ref="FG38">SUMPRODUCT(FG$7:FG$8,TRANSPOSE('Investment Inc.'!$C30:$D30))</f>
        <v>6.2943865017400277E-2</v>
      </c>
      <c r="FH38" s="24" cm="1">
        <f t="array" ref="FH38">SUMPRODUCT(FH$7:FH$8,TRANSPOSE('Investment Inc.'!$C30:$D30))</f>
        <v>8.1268529629000524E-2</v>
      </c>
      <c r="FI38" s="24" cm="1">
        <f t="array" ref="FI38">SUMPRODUCT(FI$7:FI$8,TRANSPOSE('Investment Inc.'!$C30:$D30))</f>
        <v>7.7603596706680489E-2</v>
      </c>
      <c r="FJ38" s="24" cm="1">
        <f t="array" ref="FJ38">SUMPRODUCT(FJ$7:FJ$8,TRANSPOSE('Investment Inc.'!$C30:$D30))</f>
        <v>7.7603596706680489E-2</v>
      </c>
      <c r="FK38" s="24" cm="1">
        <f t="array" ref="FK38">SUMPRODUCT(FK$7:FK$8,TRANSPOSE('Investment Inc.'!$C30:$D30))</f>
        <v>7.0273730862040376E-2</v>
      </c>
      <c r="FL38" s="24" cm="1">
        <f t="array" ref="FL38">SUMPRODUCT(FL$7:FL$8,TRANSPOSE('Investment Inc.'!$C30:$D30))</f>
        <v>8.4933462551320588E-2</v>
      </c>
      <c r="FM38" s="24" cm="1">
        <f t="array" ref="FM38">SUMPRODUCT(FM$7:FM$8,TRANSPOSE('Investment Inc.'!$C30:$D30))</f>
        <v>8.8598395473640637E-2</v>
      </c>
      <c r="FN38" s="24" cm="1">
        <f t="array" ref="FN38">SUMPRODUCT(FN$7:FN$8,TRANSPOSE('Investment Inc.'!$C30:$D30))</f>
        <v>7.0273730862040376E-2</v>
      </c>
      <c r="FO38" s="24" cm="1">
        <f t="array" ref="FO38">SUMPRODUCT(FO$7:FO$8,TRANSPOSE('Investment Inc.'!$C30:$D30))</f>
        <v>0.114252925929881</v>
      </c>
      <c r="FP38" s="24" cm="1">
        <f t="array" ref="FP38">SUMPRODUCT(FP$7:FP$8,TRANSPOSE('Investment Inc.'!$C30:$D30))</f>
        <v>7.3938663784360426E-2</v>
      </c>
      <c r="FQ38" s="24" cm="1">
        <f t="array" ref="FQ38">SUMPRODUCT(FQ$7:FQ$8,TRANSPOSE('Investment Inc.'!$C30:$D30))</f>
        <v>5.9278932095080228E-2</v>
      </c>
      <c r="FR38" s="24" cm="1">
        <f t="array" ref="FR38">SUMPRODUCT(FR$7:FR$8,TRANSPOSE('Investment Inc.'!$C30:$D30))</f>
        <v>7.0273730862040376E-2</v>
      </c>
      <c r="FS38" s="24" cm="1">
        <f t="array" ref="FS38">SUMPRODUCT(FS$7:FS$8,TRANSPOSE('Investment Inc.'!$C30:$D30))</f>
        <v>0.1215827917745211</v>
      </c>
      <c r="FT38" s="24" cm="1">
        <f t="array" ref="FT38">SUMPRODUCT(FT$7:FT$8,TRANSPOSE('Investment Inc.'!$C30:$D30))</f>
        <v>7.0273730862040376E-2</v>
      </c>
      <c r="FU38" s="24" cm="1">
        <f t="array" ref="FU38">SUMPRODUCT(FU$7:FU$8,TRANSPOSE('Investment Inc.'!$C30:$D30))</f>
        <v>8.1268529629000524E-2</v>
      </c>
      <c r="FV38" s="24" cm="1">
        <f t="array" ref="FV38">SUMPRODUCT(FV$7:FV$8,TRANSPOSE('Investment Inc.'!$C30:$D30))</f>
        <v>0.1215827917745211</v>
      </c>
      <c r="FW38" s="24" cm="1">
        <f t="array" ref="FW38">SUMPRODUCT(FW$7:FW$8,TRANSPOSE('Investment Inc.'!$C30:$D30))</f>
        <v>6.2943865017400277E-2</v>
      </c>
      <c r="FX38" s="24" cm="1">
        <f t="array" ref="FX38">SUMPRODUCT(FX$7:FX$8,TRANSPOSE('Investment Inc.'!$C30:$D30))</f>
        <v>0.10325812716292083</v>
      </c>
      <c r="FY38" s="24" cm="1">
        <f t="array" ref="FY38">SUMPRODUCT(FY$7:FY$8,TRANSPOSE('Investment Inc.'!$C30:$D30))</f>
        <v>5.5613999172760172E-2</v>
      </c>
      <c r="FZ38" s="24" cm="1">
        <f t="array" ref="FZ38">SUMPRODUCT(FZ$7:FZ$8,TRANSPOSE('Investment Inc.'!$C30:$D30))</f>
        <v>7.0273730862040376E-2</v>
      </c>
      <c r="GA38" s="24" cm="1">
        <f t="array" ref="GA38">SUMPRODUCT(GA$7:GA$8,TRANSPOSE('Investment Inc.'!$C30:$D30))</f>
        <v>8.4933462551320588E-2</v>
      </c>
      <c r="GB38" s="24" cm="1">
        <f t="array" ref="GB38">SUMPRODUCT(GB$7:GB$8,TRANSPOSE('Investment Inc.'!$C30:$D30))</f>
        <v>5.9278932095080228E-2</v>
      </c>
      <c r="GC38" s="24" cm="1">
        <f t="array" ref="GC38">SUMPRODUCT(GC$7:GC$8,TRANSPOSE('Investment Inc.'!$C30:$D30))</f>
        <v>9.2263328395960686E-2</v>
      </c>
      <c r="GD38" s="24" cm="1">
        <f t="array" ref="GD38">SUMPRODUCT(GD$7:GD$8,TRANSPOSE('Investment Inc.'!$C30:$D30))</f>
        <v>0.10692306008524088</v>
      </c>
      <c r="GE38" s="24" cm="1">
        <f t="array" ref="GE38">SUMPRODUCT(GE$7:GE$8,TRANSPOSE('Investment Inc.'!$C30:$D30))</f>
        <v>0.12524772469684115</v>
      </c>
      <c r="GF38" s="24" cm="1">
        <f t="array" ref="GF38">SUMPRODUCT(GF$7:GF$8,TRANSPOSE('Investment Inc.'!$C30:$D30))</f>
        <v>5.5613999172760172E-2</v>
      </c>
      <c r="GG38" s="24" cm="1">
        <f t="array" ref="GG38">SUMPRODUCT(GG$7:GG$8,TRANSPOSE('Investment Inc.'!$C30:$D30))</f>
        <v>0.10692306008524088</v>
      </c>
      <c r="GH38" s="24" cm="1">
        <f t="array" ref="GH38">SUMPRODUCT(GH$7:GH$8,TRANSPOSE('Investment Inc.'!$C30:$D30))</f>
        <v>8.8598395473640637E-2</v>
      </c>
      <c r="GI38" s="24" cm="1">
        <f t="array" ref="GI38">SUMPRODUCT(GI$7:GI$8,TRANSPOSE('Investment Inc.'!$C30:$D30))</f>
        <v>7.0273730862040376E-2</v>
      </c>
      <c r="GJ38" s="24" cm="1">
        <f t="array" ref="GJ38">SUMPRODUCT(GJ$7:GJ$8,TRANSPOSE('Investment Inc.'!$C30:$D30))</f>
        <v>9.5928261318280736E-2</v>
      </c>
      <c r="GK38" s="24" cm="1">
        <f t="array" ref="GK38">SUMPRODUCT(GK$7:GK$8,TRANSPOSE('Investment Inc.'!$C30:$D30))</f>
        <v>0.114252925929881</v>
      </c>
      <c r="GL38" s="24" cm="1">
        <f t="array" ref="GL38">SUMPRODUCT(GL$7:GL$8,TRANSPOSE('Investment Inc.'!$C30:$D30))</f>
        <v>5.9278932095080228E-2</v>
      </c>
      <c r="GM38" s="24" cm="1">
        <f t="array" ref="GM38">SUMPRODUCT(GM$7:GM$8,TRANSPOSE('Investment Inc.'!$C30:$D30))</f>
        <v>6.2943865017400277E-2</v>
      </c>
      <c r="GN38" s="24" cm="1">
        <f t="array" ref="GN38">SUMPRODUCT(GN$7:GN$8,TRANSPOSE('Investment Inc.'!$C30:$D30))</f>
        <v>6.6608797939720327E-2</v>
      </c>
      <c r="GO38" s="24" cm="1">
        <f t="array" ref="GO38">SUMPRODUCT(GO$7:GO$8,TRANSPOSE('Investment Inc.'!$C30:$D30))</f>
        <v>5.5613999172760172E-2</v>
      </c>
      <c r="GP38" s="24" cm="1">
        <f t="array" ref="GP38">SUMPRODUCT(GP$7:GP$8,TRANSPOSE('Investment Inc.'!$C30:$D30))</f>
        <v>9.9593194240600785E-2</v>
      </c>
      <c r="GQ38" s="24" cm="1">
        <f t="array" ref="GQ38">SUMPRODUCT(GQ$7:GQ$8,TRANSPOSE('Investment Inc.'!$C30:$D30))</f>
        <v>0.10692306008524088</v>
      </c>
      <c r="GR38" s="24" cm="1">
        <f t="array" ref="GR38">SUMPRODUCT(GR$7:GR$8,TRANSPOSE('Investment Inc.'!$C30:$D30))</f>
        <v>8.8598395473640637E-2</v>
      </c>
      <c r="GS38" s="24" cm="1">
        <f t="array" ref="GS38">SUMPRODUCT(GS$7:GS$8,TRANSPOSE('Investment Inc.'!$C30:$D30))</f>
        <v>6.6608797939720327E-2</v>
      </c>
      <c r="GT38" s="24" cm="1">
        <f t="array" ref="GT38">SUMPRODUCT(GT$7:GT$8,TRANSPOSE('Investment Inc.'!$C30:$D30))</f>
        <v>7.7603596706680489E-2</v>
      </c>
      <c r="GU38" s="24" cm="1">
        <f t="array" ref="GU38">SUMPRODUCT(GU$7:GU$8,TRANSPOSE('Investment Inc.'!$C30:$D30))</f>
        <v>5.5613999172760172E-2</v>
      </c>
      <c r="GV38" s="24" cm="1">
        <f t="array" ref="GV38">SUMPRODUCT(GV$7:GV$8,TRANSPOSE('Investment Inc.'!$C30:$D30))</f>
        <v>6.6608797939720327E-2</v>
      </c>
      <c r="GW38" s="24" cm="1">
        <f t="array" ref="GW38">SUMPRODUCT(GW$7:GW$8,TRANSPOSE('Investment Inc.'!$C30:$D30))</f>
        <v>0.12524772469684115</v>
      </c>
      <c r="GX38" s="24" cm="1">
        <f t="array" ref="GX38">SUMPRODUCT(GX$7:GX$8,TRANSPOSE('Investment Inc.'!$C30:$D30))</f>
        <v>6.2943865017400277E-2</v>
      </c>
      <c r="GY38" s="24" cm="1">
        <f t="array" ref="GY38">SUMPRODUCT(GY$7:GY$8,TRANSPOSE('Investment Inc.'!$C30:$D30))</f>
        <v>6.6608797939720327E-2</v>
      </c>
      <c r="GZ38" s="24" cm="1">
        <f t="array" ref="GZ38">SUMPRODUCT(GZ$7:GZ$8,TRANSPOSE('Investment Inc.'!$C30:$D30))</f>
        <v>6.6608797939720327E-2</v>
      </c>
      <c r="HA38" s="24" cm="1">
        <f t="array" ref="HA38">SUMPRODUCT(HA$7:HA$8,TRANSPOSE('Investment Inc.'!$C30:$D30))</f>
        <v>9.9593194240600785E-2</v>
      </c>
      <c r="HB38" s="24" cm="1">
        <f t="array" ref="HB38">SUMPRODUCT(HB$7:HB$8,TRANSPOSE('Investment Inc.'!$C30:$D30))</f>
        <v>9.9593194240600785E-2</v>
      </c>
      <c r="HC38" s="24" cm="1">
        <f t="array" ref="HC38">SUMPRODUCT(HC$7:HC$8,TRANSPOSE('Investment Inc.'!$C30:$D30))</f>
        <v>0.10692306008524088</v>
      </c>
      <c r="HD38" s="24" cm="1">
        <f t="array" ref="HD38">SUMPRODUCT(HD$7:HD$8,TRANSPOSE('Investment Inc.'!$C30:$D30))</f>
        <v>9.5928261318280736E-2</v>
      </c>
      <c r="HE38" s="24" cm="1">
        <f t="array" ref="HE38">SUMPRODUCT(HE$7:HE$8,TRANSPOSE('Investment Inc.'!$C30:$D30))</f>
        <v>6.2943865017400277E-2</v>
      </c>
      <c r="HF38" s="24" cm="1">
        <f t="array" ref="HF38">SUMPRODUCT(HF$7:HF$8,TRANSPOSE('Investment Inc.'!$C30:$D30))</f>
        <v>8.1268529629000524E-2</v>
      </c>
      <c r="HG38" s="24" cm="1">
        <f t="array" ref="HG38">SUMPRODUCT(HG$7:HG$8,TRANSPOSE('Investment Inc.'!$C30:$D30))</f>
        <v>5.1949066250440122E-2</v>
      </c>
      <c r="HH38" s="24" cm="1">
        <f t="array" ref="HH38">SUMPRODUCT(HH$7:HH$8,TRANSPOSE('Investment Inc.'!$C30:$D30))</f>
        <v>8.8598395473640637E-2</v>
      </c>
      <c r="HI38" s="24" cm="1">
        <f t="array" ref="HI38">SUMPRODUCT(HI$7:HI$8,TRANSPOSE('Investment Inc.'!$C30:$D30))</f>
        <v>7.7603596706680489E-2</v>
      </c>
      <c r="HJ38" s="24" cm="1">
        <f t="array" ref="HJ38">SUMPRODUCT(HJ$7:HJ$8,TRANSPOSE('Investment Inc.'!$C30:$D30))</f>
        <v>6.6608797939720327E-2</v>
      </c>
      <c r="HK38" s="24" cm="1">
        <f t="array" ref="HK38">SUMPRODUCT(HK$7:HK$8,TRANSPOSE('Investment Inc.'!$C30:$D30))</f>
        <v>5.9278932095080228E-2</v>
      </c>
      <c r="HL38" s="24" cm="1">
        <f t="array" ref="HL38">SUMPRODUCT(HL$7:HL$8,TRANSPOSE('Investment Inc.'!$C30:$D30))</f>
        <v>8.1268529629000524E-2</v>
      </c>
      <c r="HM38" s="24" cm="1">
        <f t="array" ref="HM38">SUMPRODUCT(HM$7:HM$8,TRANSPOSE('Investment Inc.'!$C30:$D30))</f>
        <v>0.10325812716292083</v>
      </c>
      <c r="HN38" s="24" cm="1">
        <f t="array" ref="HN38">SUMPRODUCT(HN$7:HN$8,TRANSPOSE('Investment Inc.'!$C30:$D30))</f>
        <v>0.1215827917745211</v>
      </c>
      <c r="HO38" s="24" cm="1">
        <f t="array" ref="HO38">SUMPRODUCT(HO$7:HO$8,TRANSPOSE('Investment Inc.'!$C30:$D30))</f>
        <v>8.1268529629000524E-2</v>
      </c>
      <c r="HP38" s="24" cm="1">
        <f t="array" ref="HP38">SUMPRODUCT(HP$7:HP$8,TRANSPOSE('Investment Inc.'!$C30:$D30))</f>
        <v>8.8598395473640637E-2</v>
      </c>
      <c r="HQ38" s="24" cm="1">
        <f t="array" ref="HQ38">SUMPRODUCT(HQ$7:HQ$8,TRANSPOSE('Investment Inc.'!$C30:$D30))</f>
        <v>5.5613999172760172E-2</v>
      </c>
      <c r="HR38" s="24" cm="1">
        <f t="array" ref="HR38">SUMPRODUCT(HR$7:HR$8,TRANSPOSE('Investment Inc.'!$C30:$D30))</f>
        <v>9.5928261318280736E-2</v>
      </c>
      <c r="HS38" s="24" cm="1">
        <f t="array" ref="HS38">SUMPRODUCT(HS$7:HS$8,TRANSPOSE('Investment Inc.'!$C30:$D30))</f>
        <v>0.114252925929881</v>
      </c>
      <c r="HT38" s="24" cm="1">
        <f t="array" ref="HT38">SUMPRODUCT(HT$7:HT$8,TRANSPOSE('Investment Inc.'!$C30:$D30))</f>
        <v>9.9593194240600785E-2</v>
      </c>
      <c r="HU38" s="24" cm="1">
        <f t="array" ref="HU38">SUMPRODUCT(HU$7:HU$8,TRANSPOSE('Investment Inc.'!$C30:$D30))</f>
        <v>7.3938663784360426E-2</v>
      </c>
      <c r="HV38" s="24" cm="1">
        <f t="array" ref="HV38">SUMPRODUCT(HV$7:HV$8,TRANSPOSE('Investment Inc.'!$C30:$D30))</f>
        <v>0.10325812716292083</v>
      </c>
      <c r="HW38" s="24" cm="1">
        <f t="array" ref="HW38">SUMPRODUCT(HW$7:HW$8,TRANSPOSE('Investment Inc.'!$C30:$D30))</f>
        <v>5.1949066250440122E-2</v>
      </c>
      <c r="HX38" s="24" cm="1">
        <f t="array" ref="HX38">SUMPRODUCT(HX$7:HX$8,TRANSPOSE('Investment Inc.'!$C30:$D30))</f>
        <v>5.9278932095080228E-2</v>
      </c>
      <c r="HY38" s="24" cm="1">
        <f t="array" ref="HY38">SUMPRODUCT(HY$7:HY$8,TRANSPOSE('Investment Inc.'!$C30:$D30))</f>
        <v>7.7603596706680489E-2</v>
      </c>
      <c r="HZ38" s="24" cm="1">
        <f t="array" ref="HZ38">SUMPRODUCT(HZ$7:HZ$8,TRANSPOSE('Investment Inc.'!$C30:$D30))</f>
        <v>9.9593194240600785E-2</v>
      </c>
      <c r="IA38" s="24" cm="1">
        <f t="array" ref="IA38">SUMPRODUCT(IA$7:IA$8,TRANSPOSE('Investment Inc.'!$C30:$D30))</f>
        <v>8.8598395473640637E-2</v>
      </c>
      <c r="IB38" s="24" cm="1">
        <f t="array" ref="IB38">SUMPRODUCT(IB$7:IB$8,TRANSPOSE('Investment Inc.'!$C30:$D30))</f>
        <v>8.1268529629000524E-2</v>
      </c>
      <c r="IC38" s="24" cm="1">
        <f t="array" ref="IC38">SUMPRODUCT(IC$7:IC$8,TRANSPOSE('Investment Inc.'!$C30:$D30))</f>
        <v>7.0273730862040376E-2</v>
      </c>
      <c r="ID38" s="24" cm="1">
        <f t="array" ref="ID38">SUMPRODUCT(ID$7:ID$8,TRANSPOSE('Investment Inc.'!$C30:$D30))</f>
        <v>9.2263328395960686E-2</v>
      </c>
      <c r="IE38" s="24" cm="1">
        <f t="array" ref="IE38">SUMPRODUCT(IE$7:IE$8,TRANSPOSE('Investment Inc.'!$C30:$D30))</f>
        <v>8.8598395473640637E-2</v>
      </c>
      <c r="IF38" s="24" cm="1">
        <f t="array" ref="IF38">SUMPRODUCT(IF$7:IF$8,TRANSPOSE('Investment Inc.'!$C30:$D30))</f>
        <v>5.1949066250440122E-2</v>
      </c>
      <c r="IG38" s="24" cm="1">
        <f t="array" ref="IG38">SUMPRODUCT(IG$7:IG$8,TRANSPOSE('Investment Inc.'!$C30:$D30))</f>
        <v>0.11791785885220105</v>
      </c>
      <c r="IH38" s="24" cm="1">
        <f t="array" ref="IH38">SUMPRODUCT(IH$7:IH$8,TRANSPOSE('Investment Inc.'!$C30:$D30))</f>
        <v>5.1949066250440122E-2</v>
      </c>
      <c r="II38" s="24" cm="1">
        <f t="array" ref="II38">SUMPRODUCT(II$7:II$8,TRANSPOSE('Investment Inc.'!$C30:$D30))</f>
        <v>9.9593194240600785E-2</v>
      </c>
      <c r="IJ38" s="24" cm="1">
        <f t="array" ref="IJ38">SUMPRODUCT(IJ$7:IJ$8,TRANSPOSE('Investment Inc.'!$C30:$D30))</f>
        <v>8.8598395473640637E-2</v>
      </c>
      <c r="IK38" s="24" cm="1">
        <f t="array" ref="IK38">SUMPRODUCT(IK$7:IK$8,TRANSPOSE('Investment Inc.'!$C30:$D30))</f>
        <v>6.2943865017400277E-2</v>
      </c>
      <c r="IL38" s="24" cm="1">
        <f t="array" ref="IL38">SUMPRODUCT(IL$7:IL$8,TRANSPOSE('Investment Inc.'!$C30:$D30))</f>
        <v>0.1215827917745211</v>
      </c>
      <c r="IM38" s="24" cm="1">
        <f t="array" ref="IM38">SUMPRODUCT(IM$7:IM$8,TRANSPOSE('Investment Inc.'!$C30:$D30))</f>
        <v>0.10692306008524088</v>
      </c>
      <c r="IN38" s="24" cm="1">
        <f t="array" ref="IN38">SUMPRODUCT(IN$7:IN$8,TRANSPOSE('Investment Inc.'!$C30:$D30))</f>
        <v>0.114252925929881</v>
      </c>
      <c r="IO38" s="24" cm="1">
        <f t="array" ref="IO38">SUMPRODUCT(IO$7:IO$8,TRANSPOSE('Investment Inc.'!$C30:$D30))</f>
        <v>0.10325812716292083</v>
      </c>
      <c r="IP38" s="24" cm="1">
        <f t="array" ref="IP38">SUMPRODUCT(IP$7:IP$8,TRANSPOSE('Investment Inc.'!$C30:$D30))</f>
        <v>8.8598395473640637E-2</v>
      </c>
      <c r="IQ38" s="24" cm="1">
        <f t="array" ref="IQ38">SUMPRODUCT(IQ$7:IQ$8,TRANSPOSE('Investment Inc.'!$C30:$D30))</f>
        <v>0.11058799300756093</v>
      </c>
      <c r="IR38" s="24" cm="1">
        <f t="array" ref="IR38">SUMPRODUCT(IR$7:IR$8,TRANSPOSE('Investment Inc.'!$C30:$D30))</f>
        <v>9.2263328395960686E-2</v>
      </c>
    </row>
    <row r="39" spans="2:252" ht="15" customHeight="1" x14ac:dyDescent="0.35">
      <c r="B39" s="13">
        <f t="shared" si="0"/>
        <v>2038</v>
      </c>
      <c r="C39" s="24" cm="1">
        <f t="array" ref="C39">SUMPRODUCT(C$7:C$8,TRANSPOSE('Investment Inc.'!$C31:$D31))</f>
        <v>5.8434265580746159E-2</v>
      </c>
      <c r="D39" s="24" cm="1">
        <f t="array" ref="D39">SUMPRODUCT(D$7:D$8,TRANSPOSE('Investment Inc.'!$C31:$D31))</f>
        <v>9.8421425459687323E-2</v>
      </c>
      <c r="E39" s="24" cm="1">
        <f t="array" ref="E39">SUMPRODUCT(E$7:E$8,TRANSPOSE('Investment Inc.'!$C31:$D31))</f>
        <v>7.6610247343901233E-2</v>
      </c>
      <c r="F39" s="24" cm="1">
        <f t="array" ref="F39">SUMPRODUCT(F$7:F$8,TRANSPOSE('Investment Inc.'!$C31:$D31))</f>
        <v>0.11296221087021138</v>
      </c>
      <c r="G39" s="24" cm="1">
        <f t="array" ref="G39">SUMPRODUCT(G$7:G$8,TRANSPOSE('Investment Inc.'!$C31:$D31))</f>
        <v>6.5704658286008188E-2</v>
      </c>
      <c r="H39" s="24" cm="1">
        <f t="array" ref="H39">SUMPRODUCT(H$7:H$8,TRANSPOSE('Investment Inc.'!$C31:$D31))</f>
        <v>9.4786229107056308E-2</v>
      </c>
      <c r="I39" s="24" cm="1">
        <f t="array" ref="I39">SUMPRODUCT(I$7:I$8,TRANSPOSE('Investment Inc.'!$C31:$D31))</f>
        <v>5.1163872875484122E-2</v>
      </c>
      <c r="J39" s="24" cm="1">
        <f t="array" ref="J39">SUMPRODUCT(J$7:J$8,TRANSPOSE('Investment Inc.'!$C31:$D31))</f>
        <v>8.7515836401794278E-2</v>
      </c>
      <c r="K39" s="24" cm="1">
        <f t="array" ref="K39">SUMPRODUCT(K$7:K$8,TRANSPOSE('Investment Inc.'!$C31:$D31))</f>
        <v>6.2069461933377174E-2</v>
      </c>
      <c r="L39" s="24" cm="1">
        <f t="array" ref="L39">SUMPRODUCT(L$7:L$8,TRANSPOSE('Investment Inc.'!$C31:$D31))</f>
        <v>8.3880640049163263E-2</v>
      </c>
      <c r="M39" s="24" cm="1">
        <f t="array" ref="M39">SUMPRODUCT(M$7:M$8,TRANSPOSE('Investment Inc.'!$C31:$D31))</f>
        <v>0.12023260357547343</v>
      </c>
      <c r="N39" s="24" cm="1">
        <f t="array" ref="N39">SUMPRODUCT(N$7:N$8,TRANSPOSE('Investment Inc.'!$C31:$D31))</f>
        <v>0.10932701451758038</v>
      </c>
      <c r="O39" s="24" cm="1">
        <f t="array" ref="O39">SUMPRODUCT(O$7:O$8,TRANSPOSE('Investment Inc.'!$C31:$D31))</f>
        <v>5.4799069228115137E-2</v>
      </c>
      <c r="P39" s="24" cm="1">
        <f t="array" ref="P39">SUMPRODUCT(P$7:P$8,TRANSPOSE('Investment Inc.'!$C31:$D31))</f>
        <v>9.4786229107056308E-2</v>
      </c>
      <c r="Q39" s="24" cm="1">
        <f t="array" ref="Q39">SUMPRODUCT(Q$7:Q$8,TRANSPOSE('Investment Inc.'!$C31:$D31))</f>
        <v>9.1151032754425293E-2</v>
      </c>
      <c r="R39" s="24" cm="1">
        <f t="array" ref="R39">SUMPRODUCT(R$7:R$8,TRANSPOSE('Investment Inc.'!$C31:$D31))</f>
        <v>0.10205662181231834</v>
      </c>
      <c r="S39" s="24" cm="1">
        <f t="array" ref="S39">SUMPRODUCT(S$7:S$8,TRANSPOSE('Investment Inc.'!$C31:$D31))</f>
        <v>7.2975050991270218E-2</v>
      </c>
      <c r="T39" s="24" cm="1">
        <f t="array" ref="T39">SUMPRODUCT(T$7:T$8,TRANSPOSE('Investment Inc.'!$C31:$D31))</f>
        <v>0.10205662181231834</v>
      </c>
      <c r="U39" s="24" cm="1">
        <f t="array" ref="U39">SUMPRODUCT(U$7:U$8,TRANSPOSE('Investment Inc.'!$C31:$D31))</f>
        <v>0.10932701451758038</v>
      </c>
      <c r="V39" s="24" cm="1">
        <f t="array" ref="V39">SUMPRODUCT(V$7:V$8,TRANSPOSE('Investment Inc.'!$C31:$D31))</f>
        <v>5.4799069228115137E-2</v>
      </c>
      <c r="W39" s="24" cm="1">
        <f t="array" ref="W39">SUMPRODUCT(W$7:W$8,TRANSPOSE('Investment Inc.'!$C31:$D31))</f>
        <v>0.10205662181231834</v>
      </c>
      <c r="X39" s="24" cm="1">
        <f t="array" ref="X39">SUMPRODUCT(X$7:X$8,TRANSPOSE('Investment Inc.'!$C31:$D31))</f>
        <v>9.4786229107056308E-2</v>
      </c>
      <c r="Y39" s="24" cm="1">
        <f t="array" ref="Y39">SUMPRODUCT(Y$7:Y$8,TRANSPOSE('Investment Inc.'!$C31:$D31))</f>
        <v>6.9339854638639203E-2</v>
      </c>
      <c r="Z39" s="24" cm="1">
        <f t="array" ref="Z39">SUMPRODUCT(Z$7:Z$8,TRANSPOSE('Investment Inc.'!$C31:$D31))</f>
        <v>6.2069461933377174E-2</v>
      </c>
      <c r="AA39" s="24" cm="1">
        <f t="array" ref="AA39">SUMPRODUCT(AA$7:AA$8,TRANSPOSE('Investment Inc.'!$C31:$D31))</f>
        <v>9.8421425459687323E-2</v>
      </c>
      <c r="AB39" s="24" cm="1">
        <f t="array" ref="AB39">SUMPRODUCT(AB$7:AB$8,TRANSPOSE('Investment Inc.'!$C31:$D31))</f>
        <v>9.1151032754425293E-2</v>
      </c>
      <c r="AC39" s="24" cm="1">
        <f t="array" ref="AC39">SUMPRODUCT(AC$7:AC$8,TRANSPOSE('Investment Inc.'!$C31:$D31))</f>
        <v>8.7515836401794278E-2</v>
      </c>
      <c r="AD39" s="24" cm="1">
        <f t="array" ref="AD39">SUMPRODUCT(AD$7:AD$8,TRANSPOSE('Investment Inc.'!$C31:$D31))</f>
        <v>8.3880640049163263E-2</v>
      </c>
      <c r="AE39" s="24" cm="1">
        <f t="array" ref="AE39">SUMPRODUCT(AE$7:AE$8,TRANSPOSE('Investment Inc.'!$C31:$D31))</f>
        <v>8.3880640049163263E-2</v>
      </c>
      <c r="AF39" s="24" cm="1">
        <f t="array" ref="AF39">SUMPRODUCT(AF$7:AF$8,TRANSPOSE('Investment Inc.'!$C31:$D31))</f>
        <v>9.4786229107056308E-2</v>
      </c>
      <c r="AG39" s="24" cm="1">
        <f t="array" ref="AG39">SUMPRODUCT(AG$7:AG$8,TRANSPOSE('Investment Inc.'!$C31:$D31))</f>
        <v>9.1151032754425293E-2</v>
      </c>
      <c r="AH39" s="24" cm="1">
        <f t="array" ref="AH39">SUMPRODUCT(AH$7:AH$8,TRANSPOSE('Investment Inc.'!$C31:$D31))</f>
        <v>7.2975050991270218E-2</v>
      </c>
      <c r="AI39" s="24" cm="1">
        <f t="array" ref="AI39">SUMPRODUCT(AI$7:AI$8,TRANSPOSE('Investment Inc.'!$C31:$D31))</f>
        <v>0.10205662181231834</v>
      </c>
      <c r="AJ39" s="24" cm="1">
        <f t="array" ref="AJ39">SUMPRODUCT(AJ$7:AJ$8,TRANSPOSE('Investment Inc.'!$C31:$D31))</f>
        <v>0.11296221087021138</v>
      </c>
      <c r="AK39" s="24" cm="1">
        <f t="array" ref="AK39">SUMPRODUCT(AK$7:AK$8,TRANSPOSE('Investment Inc.'!$C31:$D31))</f>
        <v>6.9339854638639203E-2</v>
      </c>
      <c r="AL39" s="24" cm="1">
        <f t="array" ref="AL39">SUMPRODUCT(AL$7:AL$8,TRANSPOSE('Investment Inc.'!$C31:$D31))</f>
        <v>6.5704658286008188E-2</v>
      </c>
      <c r="AM39" s="24" cm="1">
        <f t="array" ref="AM39">SUMPRODUCT(AM$7:AM$8,TRANSPOSE('Investment Inc.'!$C31:$D31))</f>
        <v>8.3880640049163263E-2</v>
      </c>
      <c r="AN39" s="24" cm="1">
        <f t="array" ref="AN39">SUMPRODUCT(AN$7:AN$8,TRANSPOSE('Investment Inc.'!$C31:$D31))</f>
        <v>9.8421425459687323E-2</v>
      </c>
      <c r="AO39" s="24" cm="1">
        <f t="array" ref="AO39">SUMPRODUCT(AO$7:AO$8,TRANSPOSE('Investment Inc.'!$C31:$D31))</f>
        <v>0.10932701451758038</v>
      </c>
      <c r="AP39" s="24" cm="1">
        <f t="array" ref="AP39">SUMPRODUCT(AP$7:AP$8,TRANSPOSE('Investment Inc.'!$C31:$D31))</f>
        <v>0.11296221087021138</v>
      </c>
      <c r="AQ39" s="24" cm="1">
        <f t="array" ref="AQ39">SUMPRODUCT(AQ$7:AQ$8,TRANSPOSE('Investment Inc.'!$C31:$D31))</f>
        <v>0.12386779992810444</v>
      </c>
      <c r="AR39" s="24" cm="1">
        <f t="array" ref="AR39">SUMPRODUCT(AR$7:AR$8,TRANSPOSE('Investment Inc.'!$C31:$D31))</f>
        <v>7.2975050991270218E-2</v>
      </c>
      <c r="AS39" s="24" cm="1">
        <f t="array" ref="AS39">SUMPRODUCT(AS$7:AS$8,TRANSPOSE('Investment Inc.'!$C31:$D31))</f>
        <v>8.7515836401794278E-2</v>
      </c>
      <c r="AT39" s="24" cm="1">
        <f t="array" ref="AT39">SUMPRODUCT(AT$7:AT$8,TRANSPOSE('Investment Inc.'!$C31:$D31))</f>
        <v>9.1151032754425293E-2</v>
      </c>
      <c r="AU39" s="24" cm="1">
        <f t="array" ref="AU39">SUMPRODUCT(AU$7:AU$8,TRANSPOSE('Investment Inc.'!$C31:$D31))</f>
        <v>0.10205662181231834</v>
      </c>
      <c r="AV39" s="24" cm="1">
        <f t="array" ref="AV39">SUMPRODUCT(AV$7:AV$8,TRANSPOSE('Investment Inc.'!$C31:$D31))</f>
        <v>7.6610247343901233E-2</v>
      </c>
      <c r="AW39" s="24" cm="1">
        <f t="array" ref="AW39">SUMPRODUCT(AW$7:AW$8,TRANSPOSE('Investment Inc.'!$C31:$D31))</f>
        <v>9.4786229107056308E-2</v>
      </c>
      <c r="AX39" s="24" cm="1">
        <f t="array" ref="AX39">SUMPRODUCT(AX$7:AX$8,TRANSPOSE('Investment Inc.'!$C31:$D31))</f>
        <v>0.10569181816494937</v>
      </c>
      <c r="AY39" s="24" cm="1">
        <f t="array" ref="AY39">SUMPRODUCT(AY$7:AY$8,TRANSPOSE('Investment Inc.'!$C31:$D31))</f>
        <v>0.10569181816494937</v>
      </c>
      <c r="AZ39" s="24" cm="1">
        <f t="array" ref="AZ39">SUMPRODUCT(AZ$7:AZ$8,TRANSPOSE('Investment Inc.'!$C31:$D31))</f>
        <v>0.10569181816494937</v>
      </c>
      <c r="BA39" s="24" cm="1">
        <f t="array" ref="BA39">SUMPRODUCT(BA$7:BA$8,TRANSPOSE('Investment Inc.'!$C31:$D31))</f>
        <v>0.11659740722284241</v>
      </c>
      <c r="BB39" s="24" cm="1">
        <f t="array" ref="BB39">SUMPRODUCT(BB$7:BB$8,TRANSPOSE('Investment Inc.'!$C31:$D31))</f>
        <v>0.11659740722284241</v>
      </c>
      <c r="BC39" s="24" cm="1">
        <f t="array" ref="BC39">SUMPRODUCT(BC$7:BC$8,TRANSPOSE('Investment Inc.'!$C31:$D31))</f>
        <v>6.5704658286008188E-2</v>
      </c>
      <c r="BD39" s="24" cm="1">
        <f t="array" ref="BD39">SUMPRODUCT(BD$7:BD$8,TRANSPOSE('Investment Inc.'!$C31:$D31))</f>
        <v>0.10569181816494937</v>
      </c>
      <c r="BE39" s="24" cm="1">
        <f t="array" ref="BE39">SUMPRODUCT(BE$7:BE$8,TRANSPOSE('Investment Inc.'!$C31:$D31))</f>
        <v>5.1163872875484122E-2</v>
      </c>
      <c r="BF39" s="24" cm="1">
        <f t="array" ref="BF39">SUMPRODUCT(BF$7:BF$8,TRANSPOSE('Investment Inc.'!$C31:$D31))</f>
        <v>6.5704658286008188E-2</v>
      </c>
      <c r="BG39" s="24" cm="1">
        <f t="array" ref="BG39">SUMPRODUCT(BG$7:BG$8,TRANSPOSE('Investment Inc.'!$C31:$D31))</f>
        <v>8.0245443696532248E-2</v>
      </c>
      <c r="BH39" s="24" cm="1">
        <f t="array" ref="BH39">SUMPRODUCT(BH$7:BH$8,TRANSPOSE('Investment Inc.'!$C31:$D31))</f>
        <v>0.12023260357547343</v>
      </c>
      <c r="BI39" s="24" cm="1">
        <f t="array" ref="BI39">SUMPRODUCT(BI$7:BI$8,TRANSPOSE('Investment Inc.'!$C31:$D31))</f>
        <v>0.12023260357547343</v>
      </c>
      <c r="BJ39" s="24" cm="1">
        <f t="array" ref="BJ39">SUMPRODUCT(BJ$7:BJ$8,TRANSPOSE('Investment Inc.'!$C31:$D31))</f>
        <v>0.11296221087021138</v>
      </c>
      <c r="BK39" s="24" cm="1">
        <f t="array" ref="BK39">SUMPRODUCT(BK$7:BK$8,TRANSPOSE('Investment Inc.'!$C31:$D31))</f>
        <v>8.3880640049163263E-2</v>
      </c>
      <c r="BL39" s="24" cm="1">
        <f t="array" ref="BL39">SUMPRODUCT(BL$7:BL$8,TRANSPOSE('Investment Inc.'!$C31:$D31))</f>
        <v>8.0245443696532248E-2</v>
      </c>
      <c r="BM39" s="24" cm="1">
        <f t="array" ref="BM39">SUMPRODUCT(BM$7:BM$8,TRANSPOSE('Investment Inc.'!$C31:$D31))</f>
        <v>8.7515836401794278E-2</v>
      </c>
      <c r="BN39" s="24" cm="1">
        <f t="array" ref="BN39">SUMPRODUCT(BN$7:BN$8,TRANSPOSE('Investment Inc.'!$C31:$D31))</f>
        <v>9.1151032754425293E-2</v>
      </c>
      <c r="BO39" s="24" cm="1">
        <f t="array" ref="BO39">SUMPRODUCT(BO$7:BO$8,TRANSPOSE('Investment Inc.'!$C31:$D31))</f>
        <v>8.0245443696532248E-2</v>
      </c>
      <c r="BP39" s="24" cm="1">
        <f t="array" ref="BP39">SUMPRODUCT(BP$7:BP$8,TRANSPOSE('Investment Inc.'!$C31:$D31))</f>
        <v>9.8421425459687323E-2</v>
      </c>
      <c r="BQ39" s="24" cm="1">
        <f t="array" ref="BQ39">SUMPRODUCT(BQ$7:BQ$8,TRANSPOSE('Investment Inc.'!$C31:$D31))</f>
        <v>0.11659740722284241</v>
      </c>
      <c r="BR39" s="24" cm="1">
        <f t="array" ref="BR39">SUMPRODUCT(BR$7:BR$8,TRANSPOSE('Investment Inc.'!$C31:$D31))</f>
        <v>0.11659740722284241</v>
      </c>
      <c r="BS39" s="24" cm="1">
        <f t="array" ref="BS39">SUMPRODUCT(BS$7:BS$8,TRANSPOSE('Investment Inc.'!$C31:$D31))</f>
        <v>9.1151032754425293E-2</v>
      </c>
      <c r="BT39" s="24" cm="1">
        <f t="array" ref="BT39">SUMPRODUCT(BT$7:BT$8,TRANSPOSE('Investment Inc.'!$C31:$D31))</f>
        <v>9.8421425459687323E-2</v>
      </c>
      <c r="BU39" s="24" cm="1">
        <f t="array" ref="BU39">SUMPRODUCT(BU$7:BU$8,TRANSPOSE('Investment Inc.'!$C31:$D31))</f>
        <v>9.4786229107056308E-2</v>
      </c>
      <c r="BV39" s="24" cm="1">
        <f t="array" ref="BV39">SUMPRODUCT(BV$7:BV$8,TRANSPOSE('Investment Inc.'!$C31:$D31))</f>
        <v>8.0245443696532248E-2</v>
      </c>
      <c r="BW39" s="24" cm="1">
        <f t="array" ref="BW39">SUMPRODUCT(BW$7:BW$8,TRANSPOSE('Investment Inc.'!$C31:$D31))</f>
        <v>5.4799069228115137E-2</v>
      </c>
      <c r="BX39" s="24" cm="1">
        <f t="array" ref="BX39">SUMPRODUCT(BX$7:BX$8,TRANSPOSE('Investment Inc.'!$C31:$D31))</f>
        <v>6.9339854638639203E-2</v>
      </c>
      <c r="BY39" s="24" cm="1">
        <f t="array" ref="BY39">SUMPRODUCT(BY$7:BY$8,TRANSPOSE('Investment Inc.'!$C31:$D31))</f>
        <v>9.4786229107056308E-2</v>
      </c>
      <c r="BZ39" s="24" cm="1">
        <f t="array" ref="BZ39">SUMPRODUCT(BZ$7:BZ$8,TRANSPOSE('Investment Inc.'!$C31:$D31))</f>
        <v>8.7515836401794278E-2</v>
      </c>
      <c r="CA39" s="24" cm="1">
        <f t="array" ref="CA39">SUMPRODUCT(CA$7:CA$8,TRANSPOSE('Investment Inc.'!$C31:$D31))</f>
        <v>0.11296221087021138</v>
      </c>
      <c r="CB39" s="24" cm="1">
        <f t="array" ref="CB39">SUMPRODUCT(CB$7:CB$8,TRANSPOSE('Investment Inc.'!$C31:$D31))</f>
        <v>0.10205662181231834</v>
      </c>
      <c r="CC39" s="24" cm="1">
        <f t="array" ref="CC39">SUMPRODUCT(CC$7:CC$8,TRANSPOSE('Investment Inc.'!$C31:$D31))</f>
        <v>8.3880640049163263E-2</v>
      </c>
      <c r="CD39" s="24" cm="1">
        <f t="array" ref="CD39">SUMPRODUCT(CD$7:CD$8,TRANSPOSE('Investment Inc.'!$C31:$D31))</f>
        <v>6.9339854638639203E-2</v>
      </c>
      <c r="CE39" s="24" cm="1">
        <f t="array" ref="CE39">SUMPRODUCT(CE$7:CE$8,TRANSPOSE('Investment Inc.'!$C31:$D31))</f>
        <v>5.1163872875484122E-2</v>
      </c>
      <c r="CF39" s="24" cm="1">
        <f t="array" ref="CF39">SUMPRODUCT(CF$7:CF$8,TRANSPOSE('Investment Inc.'!$C31:$D31))</f>
        <v>8.3880640049163263E-2</v>
      </c>
      <c r="CG39" s="24" cm="1">
        <f t="array" ref="CG39">SUMPRODUCT(CG$7:CG$8,TRANSPOSE('Investment Inc.'!$C31:$D31))</f>
        <v>6.2069461933377174E-2</v>
      </c>
      <c r="CH39" s="24" cm="1">
        <f t="array" ref="CH39">SUMPRODUCT(CH$7:CH$8,TRANSPOSE('Investment Inc.'!$C31:$D31))</f>
        <v>6.9339854638639203E-2</v>
      </c>
      <c r="CI39" s="24" cm="1">
        <f t="array" ref="CI39">SUMPRODUCT(CI$7:CI$8,TRANSPOSE('Investment Inc.'!$C31:$D31))</f>
        <v>8.3880640049163263E-2</v>
      </c>
      <c r="CJ39" s="24" cm="1">
        <f t="array" ref="CJ39">SUMPRODUCT(CJ$7:CJ$8,TRANSPOSE('Investment Inc.'!$C31:$D31))</f>
        <v>8.0245443696532248E-2</v>
      </c>
      <c r="CK39" s="24" cm="1">
        <f t="array" ref="CK39">SUMPRODUCT(CK$7:CK$8,TRANSPOSE('Investment Inc.'!$C31:$D31))</f>
        <v>5.8434265580746159E-2</v>
      </c>
      <c r="CL39" s="24" cm="1">
        <f t="array" ref="CL39">SUMPRODUCT(CL$7:CL$8,TRANSPOSE('Investment Inc.'!$C31:$D31))</f>
        <v>0.11659740722284241</v>
      </c>
      <c r="CM39" s="24" cm="1">
        <f t="array" ref="CM39">SUMPRODUCT(CM$7:CM$8,TRANSPOSE('Investment Inc.'!$C31:$D31))</f>
        <v>0.10932701451758038</v>
      </c>
      <c r="CN39" s="24" cm="1">
        <f t="array" ref="CN39">SUMPRODUCT(CN$7:CN$8,TRANSPOSE('Investment Inc.'!$C31:$D31))</f>
        <v>0.11659740722284241</v>
      </c>
      <c r="CO39" s="24" cm="1">
        <f t="array" ref="CO39">SUMPRODUCT(CO$7:CO$8,TRANSPOSE('Investment Inc.'!$C31:$D31))</f>
        <v>0.10932701451758038</v>
      </c>
      <c r="CP39" s="24" cm="1">
        <f t="array" ref="CP39">SUMPRODUCT(CP$7:CP$8,TRANSPOSE('Investment Inc.'!$C31:$D31))</f>
        <v>5.4799069228115137E-2</v>
      </c>
      <c r="CQ39" s="24" cm="1">
        <f t="array" ref="CQ39">SUMPRODUCT(CQ$7:CQ$8,TRANSPOSE('Investment Inc.'!$C31:$D31))</f>
        <v>0.10932701451758038</v>
      </c>
      <c r="CR39" s="24" cm="1">
        <f t="array" ref="CR39">SUMPRODUCT(CR$7:CR$8,TRANSPOSE('Investment Inc.'!$C31:$D31))</f>
        <v>6.5704658286008188E-2</v>
      </c>
      <c r="CS39" s="24" cm="1">
        <f t="array" ref="CS39">SUMPRODUCT(CS$7:CS$8,TRANSPOSE('Investment Inc.'!$C31:$D31))</f>
        <v>8.0245443696532248E-2</v>
      </c>
      <c r="CT39" s="24" cm="1">
        <f t="array" ref="CT39">SUMPRODUCT(CT$7:CT$8,TRANSPOSE('Investment Inc.'!$C31:$D31))</f>
        <v>0.11659740722284241</v>
      </c>
      <c r="CU39" s="24" cm="1">
        <f t="array" ref="CU39">SUMPRODUCT(CU$7:CU$8,TRANSPOSE('Investment Inc.'!$C31:$D31))</f>
        <v>8.7515836401794278E-2</v>
      </c>
      <c r="CV39" s="24" cm="1">
        <f t="array" ref="CV39">SUMPRODUCT(CV$7:CV$8,TRANSPOSE('Investment Inc.'!$C31:$D31))</f>
        <v>0.11659740722284241</v>
      </c>
      <c r="CW39" s="24" cm="1">
        <f t="array" ref="CW39">SUMPRODUCT(CW$7:CW$8,TRANSPOSE('Investment Inc.'!$C31:$D31))</f>
        <v>8.3880640049163263E-2</v>
      </c>
      <c r="CX39" s="24" cm="1">
        <f t="array" ref="CX39">SUMPRODUCT(CX$7:CX$8,TRANSPOSE('Investment Inc.'!$C31:$D31))</f>
        <v>9.4786229107056308E-2</v>
      </c>
      <c r="CY39" s="24" cm="1">
        <f t="array" ref="CY39">SUMPRODUCT(CY$7:CY$8,TRANSPOSE('Investment Inc.'!$C31:$D31))</f>
        <v>0.10205662181231834</v>
      </c>
      <c r="CZ39" s="24" cm="1">
        <f t="array" ref="CZ39">SUMPRODUCT(CZ$7:CZ$8,TRANSPOSE('Investment Inc.'!$C31:$D31))</f>
        <v>9.4786229107056308E-2</v>
      </c>
      <c r="DA39" s="24" cm="1">
        <f t="array" ref="DA39">SUMPRODUCT(DA$7:DA$8,TRANSPOSE('Investment Inc.'!$C31:$D31))</f>
        <v>7.6610247343901233E-2</v>
      </c>
      <c r="DB39" s="24" cm="1">
        <f t="array" ref="DB39">SUMPRODUCT(DB$7:DB$8,TRANSPOSE('Investment Inc.'!$C31:$D31))</f>
        <v>0.10205662181231834</v>
      </c>
      <c r="DC39" s="24" cm="1">
        <f t="array" ref="DC39">SUMPRODUCT(DC$7:DC$8,TRANSPOSE('Investment Inc.'!$C31:$D31))</f>
        <v>8.3880640049163263E-2</v>
      </c>
      <c r="DD39" s="24" cm="1">
        <f t="array" ref="DD39">SUMPRODUCT(DD$7:DD$8,TRANSPOSE('Investment Inc.'!$C31:$D31))</f>
        <v>6.2069461933377174E-2</v>
      </c>
      <c r="DE39" s="24" cm="1">
        <f t="array" ref="DE39">SUMPRODUCT(DE$7:DE$8,TRANSPOSE('Investment Inc.'!$C31:$D31))</f>
        <v>7.6610247343901233E-2</v>
      </c>
      <c r="DF39" s="24" cm="1">
        <f t="array" ref="DF39">SUMPRODUCT(DF$7:DF$8,TRANSPOSE('Investment Inc.'!$C31:$D31))</f>
        <v>8.0245443696532248E-2</v>
      </c>
      <c r="DG39" s="24" cm="1">
        <f t="array" ref="DG39">SUMPRODUCT(DG$7:DG$8,TRANSPOSE('Investment Inc.'!$C31:$D31))</f>
        <v>0.12023260357547343</v>
      </c>
      <c r="DH39" s="24" cm="1">
        <f t="array" ref="DH39">SUMPRODUCT(DH$7:DH$8,TRANSPOSE('Investment Inc.'!$C31:$D31))</f>
        <v>9.4786229107056308E-2</v>
      </c>
      <c r="DI39" s="24" cm="1">
        <f t="array" ref="DI39">SUMPRODUCT(DI$7:DI$8,TRANSPOSE('Investment Inc.'!$C31:$D31))</f>
        <v>8.7515836401794278E-2</v>
      </c>
      <c r="DJ39" s="24" cm="1">
        <f t="array" ref="DJ39">SUMPRODUCT(DJ$7:DJ$8,TRANSPOSE('Investment Inc.'!$C31:$D31))</f>
        <v>6.9339854638639203E-2</v>
      </c>
      <c r="DK39" s="24" cm="1">
        <f t="array" ref="DK39">SUMPRODUCT(DK$7:DK$8,TRANSPOSE('Investment Inc.'!$C31:$D31))</f>
        <v>0.12386779992810444</v>
      </c>
      <c r="DL39" s="24" cm="1">
        <f t="array" ref="DL39">SUMPRODUCT(DL$7:DL$8,TRANSPOSE('Investment Inc.'!$C31:$D31))</f>
        <v>8.7515836401794278E-2</v>
      </c>
      <c r="DM39" s="24" cm="1">
        <f t="array" ref="DM39">SUMPRODUCT(DM$7:DM$8,TRANSPOSE('Investment Inc.'!$C31:$D31))</f>
        <v>0.10205662181231834</v>
      </c>
      <c r="DN39" s="24" cm="1">
        <f t="array" ref="DN39">SUMPRODUCT(DN$7:DN$8,TRANSPOSE('Investment Inc.'!$C31:$D31))</f>
        <v>6.5704658286008188E-2</v>
      </c>
      <c r="DO39" s="24" cm="1">
        <f t="array" ref="DO39">SUMPRODUCT(DO$7:DO$8,TRANSPOSE('Investment Inc.'!$C31:$D31))</f>
        <v>0.11296221087021138</v>
      </c>
      <c r="DP39" s="24" cm="1">
        <f t="array" ref="DP39">SUMPRODUCT(DP$7:DP$8,TRANSPOSE('Investment Inc.'!$C31:$D31))</f>
        <v>6.5704658286008188E-2</v>
      </c>
      <c r="DQ39" s="24" cm="1">
        <f t="array" ref="DQ39">SUMPRODUCT(DQ$7:DQ$8,TRANSPOSE('Investment Inc.'!$C31:$D31))</f>
        <v>0.11296221087021138</v>
      </c>
      <c r="DR39" s="24" cm="1">
        <f t="array" ref="DR39">SUMPRODUCT(DR$7:DR$8,TRANSPOSE('Investment Inc.'!$C31:$D31))</f>
        <v>5.8434265580746159E-2</v>
      </c>
      <c r="DS39" s="24" cm="1">
        <f t="array" ref="DS39">SUMPRODUCT(DS$7:DS$8,TRANSPOSE('Investment Inc.'!$C31:$D31))</f>
        <v>0.11659740722284241</v>
      </c>
      <c r="DT39" s="24" cm="1">
        <f t="array" ref="DT39">SUMPRODUCT(DT$7:DT$8,TRANSPOSE('Investment Inc.'!$C31:$D31))</f>
        <v>7.6610247343901233E-2</v>
      </c>
      <c r="DU39" s="24" cm="1">
        <f t="array" ref="DU39">SUMPRODUCT(DU$7:DU$8,TRANSPOSE('Investment Inc.'!$C31:$D31))</f>
        <v>9.1151032754425293E-2</v>
      </c>
      <c r="DV39" s="24" cm="1">
        <f t="array" ref="DV39">SUMPRODUCT(DV$7:DV$8,TRANSPOSE('Investment Inc.'!$C31:$D31))</f>
        <v>6.2069461933377174E-2</v>
      </c>
      <c r="DW39" s="24" cm="1">
        <f t="array" ref="DW39">SUMPRODUCT(DW$7:DW$8,TRANSPOSE('Investment Inc.'!$C31:$D31))</f>
        <v>8.3880640049163263E-2</v>
      </c>
      <c r="DX39" s="24" cm="1">
        <f t="array" ref="DX39">SUMPRODUCT(DX$7:DX$8,TRANSPOSE('Investment Inc.'!$C31:$D31))</f>
        <v>0.10205662181231834</v>
      </c>
      <c r="DY39" s="24" cm="1">
        <f t="array" ref="DY39">SUMPRODUCT(DY$7:DY$8,TRANSPOSE('Investment Inc.'!$C31:$D31))</f>
        <v>9.1151032754425293E-2</v>
      </c>
      <c r="DZ39" s="24" cm="1">
        <f t="array" ref="DZ39">SUMPRODUCT(DZ$7:DZ$8,TRANSPOSE('Investment Inc.'!$C31:$D31))</f>
        <v>5.4799069228115137E-2</v>
      </c>
      <c r="EA39" s="24" cm="1">
        <f t="array" ref="EA39">SUMPRODUCT(EA$7:EA$8,TRANSPOSE('Investment Inc.'!$C31:$D31))</f>
        <v>9.1151032754425293E-2</v>
      </c>
      <c r="EB39" s="24" cm="1">
        <f t="array" ref="EB39">SUMPRODUCT(EB$7:EB$8,TRANSPOSE('Investment Inc.'!$C31:$D31))</f>
        <v>6.9339854638639203E-2</v>
      </c>
      <c r="EC39" s="24" cm="1">
        <f t="array" ref="EC39">SUMPRODUCT(EC$7:EC$8,TRANSPOSE('Investment Inc.'!$C31:$D31))</f>
        <v>8.7515836401794278E-2</v>
      </c>
      <c r="ED39" s="24" cm="1">
        <f t="array" ref="ED39">SUMPRODUCT(ED$7:ED$8,TRANSPOSE('Investment Inc.'!$C31:$D31))</f>
        <v>9.1151032754425293E-2</v>
      </c>
      <c r="EE39" s="24" cm="1">
        <f t="array" ref="EE39">SUMPRODUCT(EE$7:EE$8,TRANSPOSE('Investment Inc.'!$C31:$D31))</f>
        <v>8.3880640049163263E-2</v>
      </c>
      <c r="EF39" s="24" cm="1">
        <f t="array" ref="EF39">SUMPRODUCT(EF$7:EF$8,TRANSPOSE('Investment Inc.'!$C31:$D31))</f>
        <v>9.4786229107056308E-2</v>
      </c>
      <c r="EG39" s="24" cm="1">
        <f t="array" ref="EG39">SUMPRODUCT(EG$7:EG$8,TRANSPOSE('Investment Inc.'!$C31:$D31))</f>
        <v>0.10932701451758038</v>
      </c>
      <c r="EH39" s="24" cm="1">
        <f t="array" ref="EH39">SUMPRODUCT(EH$7:EH$8,TRANSPOSE('Investment Inc.'!$C31:$D31))</f>
        <v>0.10205662181231834</v>
      </c>
      <c r="EI39" s="24" cm="1">
        <f t="array" ref="EI39">SUMPRODUCT(EI$7:EI$8,TRANSPOSE('Investment Inc.'!$C31:$D31))</f>
        <v>8.7515836401794278E-2</v>
      </c>
      <c r="EJ39" s="24" cm="1">
        <f t="array" ref="EJ39">SUMPRODUCT(EJ$7:EJ$8,TRANSPOSE('Investment Inc.'!$C31:$D31))</f>
        <v>9.8421425459687323E-2</v>
      </c>
      <c r="EK39" s="24" cm="1">
        <f t="array" ref="EK39">SUMPRODUCT(EK$7:EK$8,TRANSPOSE('Investment Inc.'!$C31:$D31))</f>
        <v>7.6610247343901233E-2</v>
      </c>
      <c r="EL39" s="24" cm="1">
        <f t="array" ref="EL39">SUMPRODUCT(EL$7:EL$8,TRANSPOSE('Investment Inc.'!$C31:$D31))</f>
        <v>6.5704658286008188E-2</v>
      </c>
      <c r="EM39" s="24" cm="1">
        <f t="array" ref="EM39">SUMPRODUCT(EM$7:EM$8,TRANSPOSE('Investment Inc.'!$C31:$D31))</f>
        <v>5.8434265580746159E-2</v>
      </c>
      <c r="EN39" s="24" cm="1">
        <f t="array" ref="EN39">SUMPRODUCT(EN$7:EN$8,TRANSPOSE('Investment Inc.'!$C31:$D31))</f>
        <v>9.4786229107056308E-2</v>
      </c>
      <c r="EO39" s="24" cm="1">
        <f t="array" ref="EO39">SUMPRODUCT(EO$7:EO$8,TRANSPOSE('Investment Inc.'!$C31:$D31))</f>
        <v>0.10932701451758038</v>
      </c>
      <c r="EP39" s="24" cm="1">
        <f t="array" ref="EP39">SUMPRODUCT(EP$7:EP$8,TRANSPOSE('Investment Inc.'!$C31:$D31))</f>
        <v>6.9339854638639203E-2</v>
      </c>
      <c r="EQ39" s="24" cm="1">
        <f t="array" ref="EQ39">SUMPRODUCT(EQ$7:EQ$8,TRANSPOSE('Investment Inc.'!$C31:$D31))</f>
        <v>7.6610247343901233E-2</v>
      </c>
      <c r="ER39" s="24" cm="1">
        <f t="array" ref="ER39">SUMPRODUCT(ER$7:ER$8,TRANSPOSE('Investment Inc.'!$C31:$D31))</f>
        <v>9.8421425459687323E-2</v>
      </c>
      <c r="ES39" s="24" cm="1">
        <f t="array" ref="ES39">SUMPRODUCT(ES$7:ES$8,TRANSPOSE('Investment Inc.'!$C31:$D31))</f>
        <v>7.6610247343901233E-2</v>
      </c>
      <c r="ET39" s="24" cm="1">
        <f t="array" ref="ET39">SUMPRODUCT(ET$7:ET$8,TRANSPOSE('Investment Inc.'!$C31:$D31))</f>
        <v>5.4799069228115137E-2</v>
      </c>
      <c r="EU39" s="24" cm="1">
        <f t="array" ref="EU39">SUMPRODUCT(EU$7:EU$8,TRANSPOSE('Investment Inc.'!$C31:$D31))</f>
        <v>5.4799069228115137E-2</v>
      </c>
      <c r="EV39" s="24" cm="1">
        <f t="array" ref="EV39">SUMPRODUCT(EV$7:EV$8,TRANSPOSE('Investment Inc.'!$C31:$D31))</f>
        <v>9.1151032754425293E-2</v>
      </c>
      <c r="EW39" s="24" cm="1">
        <f t="array" ref="EW39">SUMPRODUCT(EW$7:EW$8,TRANSPOSE('Investment Inc.'!$C31:$D31))</f>
        <v>6.5704658286008188E-2</v>
      </c>
      <c r="EX39" s="24" cm="1">
        <f t="array" ref="EX39">SUMPRODUCT(EX$7:EX$8,TRANSPOSE('Investment Inc.'!$C31:$D31))</f>
        <v>8.3880640049163263E-2</v>
      </c>
      <c r="EY39" s="24" cm="1">
        <f t="array" ref="EY39">SUMPRODUCT(EY$7:EY$8,TRANSPOSE('Investment Inc.'!$C31:$D31))</f>
        <v>0.10569181816494937</v>
      </c>
      <c r="EZ39" s="24" cm="1">
        <f t="array" ref="EZ39">SUMPRODUCT(EZ$7:EZ$8,TRANSPOSE('Investment Inc.'!$C31:$D31))</f>
        <v>9.1151032754425293E-2</v>
      </c>
      <c r="FA39" s="24" cm="1">
        <f t="array" ref="FA39">SUMPRODUCT(FA$7:FA$8,TRANSPOSE('Investment Inc.'!$C31:$D31))</f>
        <v>9.8421425459687323E-2</v>
      </c>
      <c r="FB39" s="24" cm="1">
        <f t="array" ref="FB39">SUMPRODUCT(FB$7:FB$8,TRANSPOSE('Investment Inc.'!$C31:$D31))</f>
        <v>8.0245443696532248E-2</v>
      </c>
      <c r="FC39" s="24" cm="1">
        <f t="array" ref="FC39">SUMPRODUCT(FC$7:FC$8,TRANSPOSE('Investment Inc.'!$C31:$D31))</f>
        <v>6.9339854638639203E-2</v>
      </c>
      <c r="FD39" s="24" cm="1">
        <f t="array" ref="FD39">SUMPRODUCT(FD$7:FD$8,TRANSPOSE('Investment Inc.'!$C31:$D31))</f>
        <v>7.2975050991270218E-2</v>
      </c>
      <c r="FE39" s="24" cm="1">
        <f t="array" ref="FE39">SUMPRODUCT(FE$7:FE$8,TRANSPOSE('Investment Inc.'!$C31:$D31))</f>
        <v>8.0245443696532248E-2</v>
      </c>
      <c r="FF39" s="24" cm="1">
        <f t="array" ref="FF39">SUMPRODUCT(FF$7:FF$8,TRANSPOSE('Investment Inc.'!$C31:$D31))</f>
        <v>0.10205662181231834</v>
      </c>
      <c r="FG39" s="24" cm="1">
        <f t="array" ref="FG39">SUMPRODUCT(FG$7:FG$8,TRANSPOSE('Investment Inc.'!$C31:$D31))</f>
        <v>6.2069461933377174E-2</v>
      </c>
      <c r="FH39" s="24" cm="1">
        <f t="array" ref="FH39">SUMPRODUCT(FH$7:FH$8,TRANSPOSE('Investment Inc.'!$C31:$D31))</f>
        <v>8.0245443696532248E-2</v>
      </c>
      <c r="FI39" s="24" cm="1">
        <f t="array" ref="FI39">SUMPRODUCT(FI$7:FI$8,TRANSPOSE('Investment Inc.'!$C31:$D31))</f>
        <v>7.6610247343901233E-2</v>
      </c>
      <c r="FJ39" s="24" cm="1">
        <f t="array" ref="FJ39">SUMPRODUCT(FJ$7:FJ$8,TRANSPOSE('Investment Inc.'!$C31:$D31))</f>
        <v>7.6610247343901233E-2</v>
      </c>
      <c r="FK39" s="24" cm="1">
        <f t="array" ref="FK39">SUMPRODUCT(FK$7:FK$8,TRANSPOSE('Investment Inc.'!$C31:$D31))</f>
        <v>6.9339854638639203E-2</v>
      </c>
      <c r="FL39" s="24" cm="1">
        <f t="array" ref="FL39">SUMPRODUCT(FL$7:FL$8,TRANSPOSE('Investment Inc.'!$C31:$D31))</f>
        <v>8.3880640049163263E-2</v>
      </c>
      <c r="FM39" s="24" cm="1">
        <f t="array" ref="FM39">SUMPRODUCT(FM$7:FM$8,TRANSPOSE('Investment Inc.'!$C31:$D31))</f>
        <v>8.7515836401794278E-2</v>
      </c>
      <c r="FN39" s="24" cm="1">
        <f t="array" ref="FN39">SUMPRODUCT(FN$7:FN$8,TRANSPOSE('Investment Inc.'!$C31:$D31))</f>
        <v>6.9339854638639203E-2</v>
      </c>
      <c r="FO39" s="24" cm="1">
        <f t="array" ref="FO39">SUMPRODUCT(FO$7:FO$8,TRANSPOSE('Investment Inc.'!$C31:$D31))</f>
        <v>0.11296221087021138</v>
      </c>
      <c r="FP39" s="24" cm="1">
        <f t="array" ref="FP39">SUMPRODUCT(FP$7:FP$8,TRANSPOSE('Investment Inc.'!$C31:$D31))</f>
        <v>7.2975050991270218E-2</v>
      </c>
      <c r="FQ39" s="24" cm="1">
        <f t="array" ref="FQ39">SUMPRODUCT(FQ$7:FQ$8,TRANSPOSE('Investment Inc.'!$C31:$D31))</f>
        <v>5.8434265580746159E-2</v>
      </c>
      <c r="FR39" s="24" cm="1">
        <f t="array" ref="FR39">SUMPRODUCT(FR$7:FR$8,TRANSPOSE('Investment Inc.'!$C31:$D31))</f>
        <v>6.9339854638639203E-2</v>
      </c>
      <c r="FS39" s="24" cm="1">
        <f t="array" ref="FS39">SUMPRODUCT(FS$7:FS$8,TRANSPOSE('Investment Inc.'!$C31:$D31))</f>
        <v>0.12023260357547343</v>
      </c>
      <c r="FT39" s="24" cm="1">
        <f t="array" ref="FT39">SUMPRODUCT(FT$7:FT$8,TRANSPOSE('Investment Inc.'!$C31:$D31))</f>
        <v>6.9339854638639203E-2</v>
      </c>
      <c r="FU39" s="24" cm="1">
        <f t="array" ref="FU39">SUMPRODUCT(FU$7:FU$8,TRANSPOSE('Investment Inc.'!$C31:$D31))</f>
        <v>8.0245443696532248E-2</v>
      </c>
      <c r="FV39" s="24" cm="1">
        <f t="array" ref="FV39">SUMPRODUCT(FV$7:FV$8,TRANSPOSE('Investment Inc.'!$C31:$D31))</f>
        <v>0.12023260357547343</v>
      </c>
      <c r="FW39" s="24" cm="1">
        <f t="array" ref="FW39">SUMPRODUCT(FW$7:FW$8,TRANSPOSE('Investment Inc.'!$C31:$D31))</f>
        <v>6.2069461933377174E-2</v>
      </c>
      <c r="FX39" s="24" cm="1">
        <f t="array" ref="FX39">SUMPRODUCT(FX$7:FX$8,TRANSPOSE('Investment Inc.'!$C31:$D31))</f>
        <v>0.10205662181231834</v>
      </c>
      <c r="FY39" s="24" cm="1">
        <f t="array" ref="FY39">SUMPRODUCT(FY$7:FY$8,TRANSPOSE('Investment Inc.'!$C31:$D31))</f>
        <v>5.4799069228115137E-2</v>
      </c>
      <c r="FZ39" s="24" cm="1">
        <f t="array" ref="FZ39">SUMPRODUCT(FZ$7:FZ$8,TRANSPOSE('Investment Inc.'!$C31:$D31))</f>
        <v>6.9339854638639203E-2</v>
      </c>
      <c r="GA39" s="24" cm="1">
        <f t="array" ref="GA39">SUMPRODUCT(GA$7:GA$8,TRANSPOSE('Investment Inc.'!$C31:$D31))</f>
        <v>8.3880640049163263E-2</v>
      </c>
      <c r="GB39" s="24" cm="1">
        <f t="array" ref="GB39">SUMPRODUCT(GB$7:GB$8,TRANSPOSE('Investment Inc.'!$C31:$D31))</f>
        <v>5.8434265580746159E-2</v>
      </c>
      <c r="GC39" s="24" cm="1">
        <f t="array" ref="GC39">SUMPRODUCT(GC$7:GC$8,TRANSPOSE('Investment Inc.'!$C31:$D31))</f>
        <v>9.1151032754425293E-2</v>
      </c>
      <c r="GD39" s="24" cm="1">
        <f t="array" ref="GD39">SUMPRODUCT(GD$7:GD$8,TRANSPOSE('Investment Inc.'!$C31:$D31))</f>
        <v>0.10569181816494937</v>
      </c>
      <c r="GE39" s="24" cm="1">
        <f t="array" ref="GE39">SUMPRODUCT(GE$7:GE$8,TRANSPOSE('Investment Inc.'!$C31:$D31))</f>
        <v>0.12386779992810444</v>
      </c>
      <c r="GF39" s="24" cm="1">
        <f t="array" ref="GF39">SUMPRODUCT(GF$7:GF$8,TRANSPOSE('Investment Inc.'!$C31:$D31))</f>
        <v>5.4799069228115137E-2</v>
      </c>
      <c r="GG39" s="24" cm="1">
        <f t="array" ref="GG39">SUMPRODUCT(GG$7:GG$8,TRANSPOSE('Investment Inc.'!$C31:$D31))</f>
        <v>0.10569181816494937</v>
      </c>
      <c r="GH39" s="24" cm="1">
        <f t="array" ref="GH39">SUMPRODUCT(GH$7:GH$8,TRANSPOSE('Investment Inc.'!$C31:$D31))</f>
        <v>8.7515836401794278E-2</v>
      </c>
      <c r="GI39" s="24" cm="1">
        <f t="array" ref="GI39">SUMPRODUCT(GI$7:GI$8,TRANSPOSE('Investment Inc.'!$C31:$D31))</f>
        <v>6.9339854638639203E-2</v>
      </c>
      <c r="GJ39" s="24" cm="1">
        <f t="array" ref="GJ39">SUMPRODUCT(GJ$7:GJ$8,TRANSPOSE('Investment Inc.'!$C31:$D31))</f>
        <v>9.4786229107056308E-2</v>
      </c>
      <c r="GK39" s="24" cm="1">
        <f t="array" ref="GK39">SUMPRODUCT(GK$7:GK$8,TRANSPOSE('Investment Inc.'!$C31:$D31))</f>
        <v>0.11296221087021138</v>
      </c>
      <c r="GL39" s="24" cm="1">
        <f t="array" ref="GL39">SUMPRODUCT(GL$7:GL$8,TRANSPOSE('Investment Inc.'!$C31:$D31))</f>
        <v>5.8434265580746159E-2</v>
      </c>
      <c r="GM39" s="24" cm="1">
        <f t="array" ref="GM39">SUMPRODUCT(GM$7:GM$8,TRANSPOSE('Investment Inc.'!$C31:$D31))</f>
        <v>6.2069461933377174E-2</v>
      </c>
      <c r="GN39" s="24" cm="1">
        <f t="array" ref="GN39">SUMPRODUCT(GN$7:GN$8,TRANSPOSE('Investment Inc.'!$C31:$D31))</f>
        <v>6.5704658286008188E-2</v>
      </c>
      <c r="GO39" s="24" cm="1">
        <f t="array" ref="GO39">SUMPRODUCT(GO$7:GO$8,TRANSPOSE('Investment Inc.'!$C31:$D31))</f>
        <v>5.4799069228115137E-2</v>
      </c>
      <c r="GP39" s="24" cm="1">
        <f t="array" ref="GP39">SUMPRODUCT(GP$7:GP$8,TRANSPOSE('Investment Inc.'!$C31:$D31))</f>
        <v>9.8421425459687323E-2</v>
      </c>
      <c r="GQ39" s="24" cm="1">
        <f t="array" ref="GQ39">SUMPRODUCT(GQ$7:GQ$8,TRANSPOSE('Investment Inc.'!$C31:$D31))</f>
        <v>0.10569181816494937</v>
      </c>
      <c r="GR39" s="24" cm="1">
        <f t="array" ref="GR39">SUMPRODUCT(GR$7:GR$8,TRANSPOSE('Investment Inc.'!$C31:$D31))</f>
        <v>8.7515836401794278E-2</v>
      </c>
      <c r="GS39" s="24" cm="1">
        <f t="array" ref="GS39">SUMPRODUCT(GS$7:GS$8,TRANSPOSE('Investment Inc.'!$C31:$D31))</f>
        <v>6.5704658286008188E-2</v>
      </c>
      <c r="GT39" s="24" cm="1">
        <f t="array" ref="GT39">SUMPRODUCT(GT$7:GT$8,TRANSPOSE('Investment Inc.'!$C31:$D31))</f>
        <v>7.6610247343901233E-2</v>
      </c>
      <c r="GU39" s="24" cm="1">
        <f t="array" ref="GU39">SUMPRODUCT(GU$7:GU$8,TRANSPOSE('Investment Inc.'!$C31:$D31))</f>
        <v>5.4799069228115137E-2</v>
      </c>
      <c r="GV39" s="24" cm="1">
        <f t="array" ref="GV39">SUMPRODUCT(GV$7:GV$8,TRANSPOSE('Investment Inc.'!$C31:$D31))</f>
        <v>6.5704658286008188E-2</v>
      </c>
      <c r="GW39" s="24" cm="1">
        <f t="array" ref="GW39">SUMPRODUCT(GW$7:GW$8,TRANSPOSE('Investment Inc.'!$C31:$D31))</f>
        <v>0.12386779992810444</v>
      </c>
      <c r="GX39" s="24" cm="1">
        <f t="array" ref="GX39">SUMPRODUCT(GX$7:GX$8,TRANSPOSE('Investment Inc.'!$C31:$D31))</f>
        <v>6.2069461933377174E-2</v>
      </c>
      <c r="GY39" s="24" cm="1">
        <f t="array" ref="GY39">SUMPRODUCT(GY$7:GY$8,TRANSPOSE('Investment Inc.'!$C31:$D31))</f>
        <v>6.5704658286008188E-2</v>
      </c>
      <c r="GZ39" s="24" cm="1">
        <f t="array" ref="GZ39">SUMPRODUCT(GZ$7:GZ$8,TRANSPOSE('Investment Inc.'!$C31:$D31))</f>
        <v>6.5704658286008188E-2</v>
      </c>
      <c r="HA39" s="24" cm="1">
        <f t="array" ref="HA39">SUMPRODUCT(HA$7:HA$8,TRANSPOSE('Investment Inc.'!$C31:$D31))</f>
        <v>9.8421425459687323E-2</v>
      </c>
      <c r="HB39" s="24" cm="1">
        <f t="array" ref="HB39">SUMPRODUCT(HB$7:HB$8,TRANSPOSE('Investment Inc.'!$C31:$D31))</f>
        <v>9.8421425459687323E-2</v>
      </c>
      <c r="HC39" s="24" cm="1">
        <f t="array" ref="HC39">SUMPRODUCT(HC$7:HC$8,TRANSPOSE('Investment Inc.'!$C31:$D31))</f>
        <v>0.10569181816494937</v>
      </c>
      <c r="HD39" s="24" cm="1">
        <f t="array" ref="HD39">SUMPRODUCT(HD$7:HD$8,TRANSPOSE('Investment Inc.'!$C31:$D31))</f>
        <v>9.4786229107056308E-2</v>
      </c>
      <c r="HE39" s="24" cm="1">
        <f t="array" ref="HE39">SUMPRODUCT(HE$7:HE$8,TRANSPOSE('Investment Inc.'!$C31:$D31))</f>
        <v>6.2069461933377174E-2</v>
      </c>
      <c r="HF39" s="24" cm="1">
        <f t="array" ref="HF39">SUMPRODUCT(HF$7:HF$8,TRANSPOSE('Investment Inc.'!$C31:$D31))</f>
        <v>8.0245443696532248E-2</v>
      </c>
      <c r="HG39" s="24" cm="1">
        <f t="array" ref="HG39">SUMPRODUCT(HG$7:HG$8,TRANSPOSE('Investment Inc.'!$C31:$D31))</f>
        <v>5.1163872875484122E-2</v>
      </c>
      <c r="HH39" s="24" cm="1">
        <f t="array" ref="HH39">SUMPRODUCT(HH$7:HH$8,TRANSPOSE('Investment Inc.'!$C31:$D31))</f>
        <v>8.7515836401794278E-2</v>
      </c>
      <c r="HI39" s="24" cm="1">
        <f t="array" ref="HI39">SUMPRODUCT(HI$7:HI$8,TRANSPOSE('Investment Inc.'!$C31:$D31))</f>
        <v>7.6610247343901233E-2</v>
      </c>
      <c r="HJ39" s="24" cm="1">
        <f t="array" ref="HJ39">SUMPRODUCT(HJ$7:HJ$8,TRANSPOSE('Investment Inc.'!$C31:$D31))</f>
        <v>6.5704658286008188E-2</v>
      </c>
      <c r="HK39" s="24" cm="1">
        <f t="array" ref="HK39">SUMPRODUCT(HK$7:HK$8,TRANSPOSE('Investment Inc.'!$C31:$D31))</f>
        <v>5.8434265580746159E-2</v>
      </c>
      <c r="HL39" s="24" cm="1">
        <f t="array" ref="HL39">SUMPRODUCT(HL$7:HL$8,TRANSPOSE('Investment Inc.'!$C31:$D31))</f>
        <v>8.0245443696532248E-2</v>
      </c>
      <c r="HM39" s="24" cm="1">
        <f t="array" ref="HM39">SUMPRODUCT(HM$7:HM$8,TRANSPOSE('Investment Inc.'!$C31:$D31))</f>
        <v>0.10205662181231834</v>
      </c>
      <c r="HN39" s="24" cm="1">
        <f t="array" ref="HN39">SUMPRODUCT(HN$7:HN$8,TRANSPOSE('Investment Inc.'!$C31:$D31))</f>
        <v>0.12023260357547343</v>
      </c>
      <c r="HO39" s="24" cm="1">
        <f t="array" ref="HO39">SUMPRODUCT(HO$7:HO$8,TRANSPOSE('Investment Inc.'!$C31:$D31))</f>
        <v>8.0245443696532248E-2</v>
      </c>
      <c r="HP39" s="24" cm="1">
        <f t="array" ref="HP39">SUMPRODUCT(HP$7:HP$8,TRANSPOSE('Investment Inc.'!$C31:$D31))</f>
        <v>8.7515836401794278E-2</v>
      </c>
      <c r="HQ39" s="24" cm="1">
        <f t="array" ref="HQ39">SUMPRODUCT(HQ$7:HQ$8,TRANSPOSE('Investment Inc.'!$C31:$D31))</f>
        <v>5.4799069228115137E-2</v>
      </c>
      <c r="HR39" s="24" cm="1">
        <f t="array" ref="HR39">SUMPRODUCT(HR$7:HR$8,TRANSPOSE('Investment Inc.'!$C31:$D31))</f>
        <v>9.4786229107056308E-2</v>
      </c>
      <c r="HS39" s="24" cm="1">
        <f t="array" ref="HS39">SUMPRODUCT(HS$7:HS$8,TRANSPOSE('Investment Inc.'!$C31:$D31))</f>
        <v>0.11296221087021138</v>
      </c>
      <c r="HT39" s="24" cm="1">
        <f t="array" ref="HT39">SUMPRODUCT(HT$7:HT$8,TRANSPOSE('Investment Inc.'!$C31:$D31))</f>
        <v>9.8421425459687323E-2</v>
      </c>
      <c r="HU39" s="24" cm="1">
        <f t="array" ref="HU39">SUMPRODUCT(HU$7:HU$8,TRANSPOSE('Investment Inc.'!$C31:$D31))</f>
        <v>7.2975050991270218E-2</v>
      </c>
      <c r="HV39" s="24" cm="1">
        <f t="array" ref="HV39">SUMPRODUCT(HV$7:HV$8,TRANSPOSE('Investment Inc.'!$C31:$D31))</f>
        <v>0.10205662181231834</v>
      </c>
      <c r="HW39" s="24" cm="1">
        <f t="array" ref="HW39">SUMPRODUCT(HW$7:HW$8,TRANSPOSE('Investment Inc.'!$C31:$D31))</f>
        <v>5.1163872875484122E-2</v>
      </c>
      <c r="HX39" s="24" cm="1">
        <f t="array" ref="HX39">SUMPRODUCT(HX$7:HX$8,TRANSPOSE('Investment Inc.'!$C31:$D31))</f>
        <v>5.8434265580746159E-2</v>
      </c>
      <c r="HY39" s="24" cm="1">
        <f t="array" ref="HY39">SUMPRODUCT(HY$7:HY$8,TRANSPOSE('Investment Inc.'!$C31:$D31))</f>
        <v>7.6610247343901233E-2</v>
      </c>
      <c r="HZ39" s="24" cm="1">
        <f t="array" ref="HZ39">SUMPRODUCT(HZ$7:HZ$8,TRANSPOSE('Investment Inc.'!$C31:$D31))</f>
        <v>9.8421425459687323E-2</v>
      </c>
      <c r="IA39" s="24" cm="1">
        <f t="array" ref="IA39">SUMPRODUCT(IA$7:IA$8,TRANSPOSE('Investment Inc.'!$C31:$D31))</f>
        <v>8.7515836401794278E-2</v>
      </c>
      <c r="IB39" s="24" cm="1">
        <f t="array" ref="IB39">SUMPRODUCT(IB$7:IB$8,TRANSPOSE('Investment Inc.'!$C31:$D31))</f>
        <v>8.0245443696532248E-2</v>
      </c>
      <c r="IC39" s="24" cm="1">
        <f t="array" ref="IC39">SUMPRODUCT(IC$7:IC$8,TRANSPOSE('Investment Inc.'!$C31:$D31))</f>
        <v>6.9339854638639203E-2</v>
      </c>
      <c r="ID39" s="24" cm="1">
        <f t="array" ref="ID39">SUMPRODUCT(ID$7:ID$8,TRANSPOSE('Investment Inc.'!$C31:$D31))</f>
        <v>9.1151032754425293E-2</v>
      </c>
      <c r="IE39" s="24" cm="1">
        <f t="array" ref="IE39">SUMPRODUCT(IE$7:IE$8,TRANSPOSE('Investment Inc.'!$C31:$D31))</f>
        <v>8.7515836401794278E-2</v>
      </c>
      <c r="IF39" s="24" cm="1">
        <f t="array" ref="IF39">SUMPRODUCT(IF$7:IF$8,TRANSPOSE('Investment Inc.'!$C31:$D31))</f>
        <v>5.1163872875484122E-2</v>
      </c>
      <c r="IG39" s="24" cm="1">
        <f t="array" ref="IG39">SUMPRODUCT(IG$7:IG$8,TRANSPOSE('Investment Inc.'!$C31:$D31))</f>
        <v>0.11659740722284241</v>
      </c>
      <c r="IH39" s="24" cm="1">
        <f t="array" ref="IH39">SUMPRODUCT(IH$7:IH$8,TRANSPOSE('Investment Inc.'!$C31:$D31))</f>
        <v>5.1163872875484122E-2</v>
      </c>
      <c r="II39" s="24" cm="1">
        <f t="array" ref="II39">SUMPRODUCT(II$7:II$8,TRANSPOSE('Investment Inc.'!$C31:$D31))</f>
        <v>9.8421425459687323E-2</v>
      </c>
      <c r="IJ39" s="24" cm="1">
        <f t="array" ref="IJ39">SUMPRODUCT(IJ$7:IJ$8,TRANSPOSE('Investment Inc.'!$C31:$D31))</f>
        <v>8.7515836401794278E-2</v>
      </c>
      <c r="IK39" s="24" cm="1">
        <f t="array" ref="IK39">SUMPRODUCT(IK$7:IK$8,TRANSPOSE('Investment Inc.'!$C31:$D31))</f>
        <v>6.2069461933377174E-2</v>
      </c>
      <c r="IL39" s="24" cm="1">
        <f t="array" ref="IL39">SUMPRODUCT(IL$7:IL$8,TRANSPOSE('Investment Inc.'!$C31:$D31))</f>
        <v>0.12023260357547343</v>
      </c>
      <c r="IM39" s="24" cm="1">
        <f t="array" ref="IM39">SUMPRODUCT(IM$7:IM$8,TRANSPOSE('Investment Inc.'!$C31:$D31))</f>
        <v>0.10569181816494937</v>
      </c>
      <c r="IN39" s="24" cm="1">
        <f t="array" ref="IN39">SUMPRODUCT(IN$7:IN$8,TRANSPOSE('Investment Inc.'!$C31:$D31))</f>
        <v>0.11296221087021138</v>
      </c>
      <c r="IO39" s="24" cm="1">
        <f t="array" ref="IO39">SUMPRODUCT(IO$7:IO$8,TRANSPOSE('Investment Inc.'!$C31:$D31))</f>
        <v>0.10205662181231834</v>
      </c>
      <c r="IP39" s="24" cm="1">
        <f t="array" ref="IP39">SUMPRODUCT(IP$7:IP$8,TRANSPOSE('Investment Inc.'!$C31:$D31))</f>
        <v>8.7515836401794278E-2</v>
      </c>
      <c r="IQ39" s="24" cm="1">
        <f t="array" ref="IQ39">SUMPRODUCT(IQ$7:IQ$8,TRANSPOSE('Investment Inc.'!$C31:$D31))</f>
        <v>0.10932701451758038</v>
      </c>
      <c r="IR39" s="24" cm="1">
        <f t="array" ref="IR39">SUMPRODUCT(IR$7:IR$8,TRANSPOSE('Investment Inc.'!$C31:$D31))</f>
        <v>9.1151032754425293E-2</v>
      </c>
    </row>
    <row r="40" spans="2:252" ht="15" customHeight="1" x14ac:dyDescent="0.35">
      <c r="B40" s="13">
        <f t="shared" si="0"/>
        <v>2039</v>
      </c>
      <c r="C40" s="24" cm="1">
        <f t="array" ref="C40">SUMPRODUCT(C$7:C$8,TRANSPOSE('Investment Inc.'!$C32:$D32))</f>
        <v>5.7532500126180892E-2</v>
      </c>
      <c r="D40" s="24" cm="1">
        <f t="array" ref="D40">SUMPRODUCT(D$7:D$8,TRANSPOSE('Investment Inc.'!$C32:$D32))</f>
        <v>9.7299424923496802E-2</v>
      </c>
      <c r="E40" s="24" cm="1">
        <f t="array" ref="E40">SUMPRODUCT(E$7:E$8,TRANSPOSE('Investment Inc.'!$C32:$D32))</f>
        <v>7.5608375034051767E-2</v>
      </c>
      <c r="F40" s="24" cm="1">
        <f t="array" ref="F40">SUMPRODUCT(F$7:F$8,TRANSPOSE('Investment Inc.'!$C32:$D32))</f>
        <v>0.1117601248497935</v>
      </c>
      <c r="G40" s="24" cm="1">
        <f t="array" ref="G40">SUMPRODUCT(G$7:G$8,TRANSPOSE('Investment Inc.'!$C32:$D32))</f>
        <v>6.4762850089329249E-2</v>
      </c>
      <c r="H40" s="24" cm="1">
        <f t="array" ref="H40">SUMPRODUCT(H$7:H$8,TRANSPOSE('Investment Inc.'!$C32:$D32))</f>
        <v>9.3684249941922634E-2</v>
      </c>
      <c r="I40" s="24" cm="1">
        <f t="array" ref="I40">SUMPRODUCT(I$7:I$8,TRANSPOSE('Investment Inc.'!$C32:$D32))</f>
        <v>5.0302150163032543E-2</v>
      </c>
      <c r="J40" s="24" cm="1">
        <f t="array" ref="J40">SUMPRODUCT(J$7:J$8,TRANSPOSE('Investment Inc.'!$C32:$D32))</f>
        <v>8.6453899978774285E-2</v>
      </c>
      <c r="K40" s="24" cm="1">
        <f t="array" ref="K40">SUMPRODUCT(K$7:K$8,TRANSPOSE('Investment Inc.'!$C32:$D32))</f>
        <v>6.1147675107755067E-2</v>
      </c>
      <c r="L40" s="24" cm="1">
        <f t="array" ref="L40">SUMPRODUCT(L$7:L$8,TRANSPOSE('Investment Inc.'!$C32:$D32))</f>
        <v>8.2838724997200103E-2</v>
      </c>
      <c r="M40" s="24" cm="1">
        <f t="array" ref="M40">SUMPRODUCT(M$7:M$8,TRANSPOSE('Investment Inc.'!$C32:$D32))</f>
        <v>0.11899047481294185</v>
      </c>
      <c r="N40" s="24" cm="1">
        <f t="array" ref="N40">SUMPRODUCT(N$7:N$8,TRANSPOSE('Investment Inc.'!$C32:$D32))</f>
        <v>0.10814494986821933</v>
      </c>
      <c r="O40" s="24" cm="1">
        <f t="array" ref="O40">SUMPRODUCT(O$7:O$8,TRANSPOSE('Investment Inc.'!$C32:$D32))</f>
        <v>5.3917325144606718E-2</v>
      </c>
      <c r="P40" s="24" cm="1">
        <f t="array" ref="P40">SUMPRODUCT(P$7:P$8,TRANSPOSE('Investment Inc.'!$C32:$D32))</f>
        <v>9.3684249941922634E-2</v>
      </c>
      <c r="Q40" s="24" cm="1">
        <f t="array" ref="Q40">SUMPRODUCT(Q$7:Q$8,TRANSPOSE('Investment Inc.'!$C32:$D32))</f>
        <v>9.0069074960348453E-2</v>
      </c>
      <c r="R40" s="24" cm="1">
        <f t="array" ref="R40">SUMPRODUCT(R$7:R$8,TRANSPOSE('Investment Inc.'!$C32:$D32))</f>
        <v>0.10091459990507097</v>
      </c>
      <c r="S40" s="24" cm="1">
        <f t="array" ref="S40">SUMPRODUCT(S$7:S$8,TRANSPOSE('Investment Inc.'!$C32:$D32))</f>
        <v>7.1993200052477585E-2</v>
      </c>
      <c r="T40" s="24" cm="1">
        <f t="array" ref="T40">SUMPRODUCT(T$7:T$8,TRANSPOSE('Investment Inc.'!$C32:$D32))</f>
        <v>0.10091459990507097</v>
      </c>
      <c r="U40" s="24" cm="1">
        <f t="array" ref="U40">SUMPRODUCT(U$7:U$8,TRANSPOSE('Investment Inc.'!$C32:$D32))</f>
        <v>0.10814494986821933</v>
      </c>
      <c r="V40" s="24" cm="1">
        <f t="array" ref="V40">SUMPRODUCT(V$7:V$8,TRANSPOSE('Investment Inc.'!$C32:$D32))</f>
        <v>5.3917325144606718E-2</v>
      </c>
      <c r="W40" s="24" cm="1">
        <f t="array" ref="W40">SUMPRODUCT(W$7:W$8,TRANSPOSE('Investment Inc.'!$C32:$D32))</f>
        <v>0.10091459990507097</v>
      </c>
      <c r="X40" s="24" cm="1">
        <f t="array" ref="X40">SUMPRODUCT(X$7:X$8,TRANSPOSE('Investment Inc.'!$C32:$D32))</f>
        <v>9.3684249941922634E-2</v>
      </c>
      <c r="Y40" s="24" cm="1">
        <f t="array" ref="Y40">SUMPRODUCT(Y$7:Y$8,TRANSPOSE('Investment Inc.'!$C32:$D32))</f>
        <v>6.8378025070903403E-2</v>
      </c>
      <c r="Z40" s="24" cm="1">
        <f t="array" ref="Z40">SUMPRODUCT(Z$7:Z$8,TRANSPOSE('Investment Inc.'!$C32:$D32))</f>
        <v>6.1147675107755067E-2</v>
      </c>
      <c r="AA40" s="24" cm="1">
        <f t="array" ref="AA40">SUMPRODUCT(AA$7:AA$8,TRANSPOSE('Investment Inc.'!$C32:$D32))</f>
        <v>9.7299424923496802E-2</v>
      </c>
      <c r="AB40" s="24" cm="1">
        <f t="array" ref="AB40">SUMPRODUCT(AB$7:AB$8,TRANSPOSE('Investment Inc.'!$C32:$D32))</f>
        <v>9.0069074960348453E-2</v>
      </c>
      <c r="AC40" s="24" cm="1">
        <f t="array" ref="AC40">SUMPRODUCT(AC$7:AC$8,TRANSPOSE('Investment Inc.'!$C32:$D32))</f>
        <v>8.6453899978774285E-2</v>
      </c>
      <c r="AD40" s="24" cm="1">
        <f t="array" ref="AD40">SUMPRODUCT(AD$7:AD$8,TRANSPOSE('Investment Inc.'!$C32:$D32))</f>
        <v>8.2838724997200103E-2</v>
      </c>
      <c r="AE40" s="24" cm="1">
        <f t="array" ref="AE40">SUMPRODUCT(AE$7:AE$8,TRANSPOSE('Investment Inc.'!$C32:$D32))</f>
        <v>8.2838724997200103E-2</v>
      </c>
      <c r="AF40" s="24" cm="1">
        <f t="array" ref="AF40">SUMPRODUCT(AF$7:AF$8,TRANSPOSE('Investment Inc.'!$C32:$D32))</f>
        <v>9.3684249941922634E-2</v>
      </c>
      <c r="AG40" s="24" cm="1">
        <f t="array" ref="AG40">SUMPRODUCT(AG$7:AG$8,TRANSPOSE('Investment Inc.'!$C32:$D32))</f>
        <v>9.0069074960348453E-2</v>
      </c>
      <c r="AH40" s="24" cm="1">
        <f t="array" ref="AH40">SUMPRODUCT(AH$7:AH$8,TRANSPOSE('Investment Inc.'!$C32:$D32))</f>
        <v>7.1993200052477585E-2</v>
      </c>
      <c r="AI40" s="24" cm="1">
        <f t="array" ref="AI40">SUMPRODUCT(AI$7:AI$8,TRANSPOSE('Investment Inc.'!$C32:$D32))</f>
        <v>0.10091459990507097</v>
      </c>
      <c r="AJ40" s="24" cm="1">
        <f t="array" ref="AJ40">SUMPRODUCT(AJ$7:AJ$8,TRANSPOSE('Investment Inc.'!$C32:$D32))</f>
        <v>0.1117601248497935</v>
      </c>
      <c r="AK40" s="24" cm="1">
        <f t="array" ref="AK40">SUMPRODUCT(AK$7:AK$8,TRANSPOSE('Investment Inc.'!$C32:$D32))</f>
        <v>6.8378025070903403E-2</v>
      </c>
      <c r="AL40" s="24" cm="1">
        <f t="array" ref="AL40">SUMPRODUCT(AL$7:AL$8,TRANSPOSE('Investment Inc.'!$C32:$D32))</f>
        <v>6.4762850089329249E-2</v>
      </c>
      <c r="AM40" s="24" cm="1">
        <f t="array" ref="AM40">SUMPRODUCT(AM$7:AM$8,TRANSPOSE('Investment Inc.'!$C32:$D32))</f>
        <v>8.2838724997200103E-2</v>
      </c>
      <c r="AN40" s="24" cm="1">
        <f t="array" ref="AN40">SUMPRODUCT(AN$7:AN$8,TRANSPOSE('Investment Inc.'!$C32:$D32))</f>
        <v>9.7299424923496802E-2</v>
      </c>
      <c r="AO40" s="24" cm="1">
        <f t="array" ref="AO40">SUMPRODUCT(AO$7:AO$8,TRANSPOSE('Investment Inc.'!$C32:$D32))</f>
        <v>0.10814494986821933</v>
      </c>
      <c r="AP40" s="24" cm="1">
        <f t="array" ref="AP40">SUMPRODUCT(AP$7:AP$8,TRANSPOSE('Investment Inc.'!$C32:$D32))</f>
        <v>0.1117601248497935</v>
      </c>
      <c r="AQ40" s="24" cm="1">
        <f t="array" ref="AQ40">SUMPRODUCT(AQ$7:AQ$8,TRANSPOSE('Investment Inc.'!$C32:$D32))</f>
        <v>0.12260564979451602</v>
      </c>
      <c r="AR40" s="24" cm="1">
        <f t="array" ref="AR40">SUMPRODUCT(AR$7:AR$8,TRANSPOSE('Investment Inc.'!$C32:$D32))</f>
        <v>7.1993200052477585E-2</v>
      </c>
      <c r="AS40" s="24" cm="1">
        <f t="array" ref="AS40">SUMPRODUCT(AS$7:AS$8,TRANSPOSE('Investment Inc.'!$C32:$D32))</f>
        <v>8.6453899978774285E-2</v>
      </c>
      <c r="AT40" s="24" cm="1">
        <f t="array" ref="AT40">SUMPRODUCT(AT$7:AT$8,TRANSPOSE('Investment Inc.'!$C32:$D32))</f>
        <v>9.0069074960348453E-2</v>
      </c>
      <c r="AU40" s="24" cm="1">
        <f t="array" ref="AU40">SUMPRODUCT(AU$7:AU$8,TRANSPOSE('Investment Inc.'!$C32:$D32))</f>
        <v>0.10091459990507097</v>
      </c>
      <c r="AV40" s="24" cm="1">
        <f t="array" ref="AV40">SUMPRODUCT(AV$7:AV$8,TRANSPOSE('Investment Inc.'!$C32:$D32))</f>
        <v>7.5608375034051767E-2</v>
      </c>
      <c r="AW40" s="24" cm="1">
        <f t="array" ref="AW40">SUMPRODUCT(AW$7:AW$8,TRANSPOSE('Investment Inc.'!$C32:$D32))</f>
        <v>9.3684249941922634E-2</v>
      </c>
      <c r="AX40" s="24" cm="1">
        <f t="array" ref="AX40">SUMPRODUCT(AX$7:AX$8,TRANSPOSE('Investment Inc.'!$C32:$D32))</f>
        <v>0.10452977488664514</v>
      </c>
      <c r="AY40" s="24" cm="1">
        <f t="array" ref="AY40">SUMPRODUCT(AY$7:AY$8,TRANSPOSE('Investment Inc.'!$C32:$D32))</f>
        <v>0.10452977488664514</v>
      </c>
      <c r="AZ40" s="24" cm="1">
        <f t="array" ref="AZ40">SUMPRODUCT(AZ$7:AZ$8,TRANSPOSE('Investment Inc.'!$C32:$D32))</f>
        <v>0.10452977488664514</v>
      </c>
      <c r="BA40" s="24" cm="1">
        <f t="array" ref="BA40">SUMPRODUCT(BA$7:BA$8,TRANSPOSE('Investment Inc.'!$C32:$D32))</f>
        <v>0.11537529983136767</v>
      </c>
      <c r="BB40" s="24" cm="1">
        <f t="array" ref="BB40">SUMPRODUCT(BB$7:BB$8,TRANSPOSE('Investment Inc.'!$C32:$D32))</f>
        <v>0.11537529983136767</v>
      </c>
      <c r="BC40" s="24" cm="1">
        <f t="array" ref="BC40">SUMPRODUCT(BC$7:BC$8,TRANSPOSE('Investment Inc.'!$C32:$D32))</f>
        <v>6.4762850089329249E-2</v>
      </c>
      <c r="BD40" s="24" cm="1">
        <f t="array" ref="BD40">SUMPRODUCT(BD$7:BD$8,TRANSPOSE('Investment Inc.'!$C32:$D32))</f>
        <v>0.10452977488664514</v>
      </c>
      <c r="BE40" s="24" cm="1">
        <f t="array" ref="BE40">SUMPRODUCT(BE$7:BE$8,TRANSPOSE('Investment Inc.'!$C32:$D32))</f>
        <v>5.0302150163032543E-2</v>
      </c>
      <c r="BF40" s="24" cm="1">
        <f t="array" ref="BF40">SUMPRODUCT(BF$7:BF$8,TRANSPOSE('Investment Inc.'!$C32:$D32))</f>
        <v>6.4762850089329249E-2</v>
      </c>
      <c r="BG40" s="24" cm="1">
        <f t="array" ref="BG40">SUMPRODUCT(BG$7:BG$8,TRANSPOSE('Investment Inc.'!$C32:$D32))</f>
        <v>7.9223550015625935E-2</v>
      </c>
      <c r="BH40" s="24" cm="1">
        <f t="array" ref="BH40">SUMPRODUCT(BH$7:BH$8,TRANSPOSE('Investment Inc.'!$C32:$D32))</f>
        <v>0.11899047481294185</v>
      </c>
      <c r="BI40" s="24" cm="1">
        <f t="array" ref="BI40">SUMPRODUCT(BI$7:BI$8,TRANSPOSE('Investment Inc.'!$C32:$D32))</f>
        <v>0.11899047481294185</v>
      </c>
      <c r="BJ40" s="24" cm="1">
        <f t="array" ref="BJ40">SUMPRODUCT(BJ$7:BJ$8,TRANSPOSE('Investment Inc.'!$C32:$D32))</f>
        <v>0.1117601248497935</v>
      </c>
      <c r="BK40" s="24" cm="1">
        <f t="array" ref="BK40">SUMPRODUCT(BK$7:BK$8,TRANSPOSE('Investment Inc.'!$C32:$D32))</f>
        <v>8.2838724997200103E-2</v>
      </c>
      <c r="BL40" s="24" cm="1">
        <f t="array" ref="BL40">SUMPRODUCT(BL$7:BL$8,TRANSPOSE('Investment Inc.'!$C32:$D32))</f>
        <v>7.9223550015625935E-2</v>
      </c>
      <c r="BM40" s="24" cm="1">
        <f t="array" ref="BM40">SUMPRODUCT(BM$7:BM$8,TRANSPOSE('Investment Inc.'!$C32:$D32))</f>
        <v>8.6453899978774285E-2</v>
      </c>
      <c r="BN40" s="24" cm="1">
        <f t="array" ref="BN40">SUMPRODUCT(BN$7:BN$8,TRANSPOSE('Investment Inc.'!$C32:$D32))</f>
        <v>9.0069074960348453E-2</v>
      </c>
      <c r="BO40" s="24" cm="1">
        <f t="array" ref="BO40">SUMPRODUCT(BO$7:BO$8,TRANSPOSE('Investment Inc.'!$C32:$D32))</f>
        <v>7.9223550015625935E-2</v>
      </c>
      <c r="BP40" s="24" cm="1">
        <f t="array" ref="BP40">SUMPRODUCT(BP$7:BP$8,TRANSPOSE('Investment Inc.'!$C32:$D32))</f>
        <v>9.7299424923496802E-2</v>
      </c>
      <c r="BQ40" s="24" cm="1">
        <f t="array" ref="BQ40">SUMPRODUCT(BQ$7:BQ$8,TRANSPOSE('Investment Inc.'!$C32:$D32))</f>
        <v>0.11537529983136767</v>
      </c>
      <c r="BR40" s="24" cm="1">
        <f t="array" ref="BR40">SUMPRODUCT(BR$7:BR$8,TRANSPOSE('Investment Inc.'!$C32:$D32))</f>
        <v>0.11537529983136767</v>
      </c>
      <c r="BS40" s="24" cm="1">
        <f t="array" ref="BS40">SUMPRODUCT(BS$7:BS$8,TRANSPOSE('Investment Inc.'!$C32:$D32))</f>
        <v>9.0069074960348453E-2</v>
      </c>
      <c r="BT40" s="24" cm="1">
        <f t="array" ref="BT40">SUMPRODUCT(BT$7:BT$8,TRANSPOSE('Investment Inc.'!$C32:$D32))</f>
        <v>9.7299424923496802E-2</v>
      </c>
      <c r="BU40" s="24" cm="1">
        <f t="array" ref="BU40">SUMPRODUCT(BU$7:BU$8,TRANSPOSE('Investment Inc.'!$C32:$D32))</f>
        <v>9.3684249941922634E-2</v>
      </c>
      <c r="BV40" s="24" cm="1">
        <f t="array" ref="BV40">SUMPRODUCT(BV$7:BV$8,TRANSPOSE('Investment Inc.'!$C32:$D32))</f>
        <v>7.9223550015625935E-2</v>
      </c>
      <c r="BW40" s="24" cm="1">
        <f t="array" ref="BW40">SUMPRODUCT(BW$7:BW$8,TRANSPOSE('Investment Inc.'!$C32:$D32))</f>
        <v>5.3917325144606718E-2</v>
      </c>
      <c r="BX40" s="24" cm="1">
        <f t="array" ref="BX40">SUMPRODUCT(BX$7:BX$8,TRANSPOSE('Investment Inc.'!$C32:$D32))</f>
        <v>6.8378025070903403E-2</v>
      </c>
      <c r="BY40" s="24" cm="1">
        <f t="array" ref="BY40">SUMPRODUCT(BY$7:BY$8,TRANSPOSE('Investment Inc.'!$C32:$D32))</f>
        <v>9.3684249941922634E-2</v>
      </c>
      <c r="BZ40" s="24" cm="1">
        <f t="array" ref="BZ40">SUMPRODUCT(BZ$7:BZ$8,TRANSPOSE('Investment Inc.'!$C32:$D32))</f>
        <v>8.6453899978774285E-2</v>
      </c>
      <c r="CA40" s="24" cm="1">
        <f t="array" ref="CA40">SUMPRODUCT(CA$7:CA$8,TRANSPOSE('Investment Inc.'!$C32:$D32))</f>
        <v>0.1117601248497935</v>
      </c>
      <c r="CB40" s="24" cm="1">
        <f t="array" ref="CB40">SUMPRODUCT(CB$7:CB$8,TRANSPOSE('Investment Inc.'!$C32:$D32))</f>
        <v>0.10091459990507097</v>
      </c>
      <c r="CC40" s="24" cm="1">
        <f t="array" ref="CC40">SUMPRODUCT(CC$7:CC$8,TRANSPOSE('Investment Inc.'!$C32:$D32))</f>
        <v>8.2838724997200103E-2</v>
      </c>
      <c r="CD40" s="24" cm="1">
        <f t="array" ref="CD40">SUMPRODUCT(CD$7:CD$8,TRANSPOSE('Investment Inc.'!$C32:$D32))</f>
        <v>6.8378025070903403E-2</v>
      </c>
      <c r="CE40" s="24" cm="1">
        <f t="array" ref="CE40">SUMPRODUCT(CE$7:CE$8,TRANSPOSE('Investment Inc.'!$C32:$D32))</f>
        <v>5.0302150163032543E-2</v>
      </c>
      <c r="CF40" s="24" cm="1">
        <f t="array" ref="CF40">SUMPRODUCT(CF$7:CF$8,TRANSPOSE('Investment Inc.'!$C32:$D32))</f>
        <v>8.2838724997200103E-2</v>
      </c>
      <c r="CG40" s="24" cm="1">
        <f t="array" ref="CG40">SUMPRODUCT(CG$7:CG$8,TRANSPOSE('Investment Inc.'!$C32:$D32))</f>
        <v>6.1147675107755067E-2</v>
      </c>
      <c r="CH40" s="24" cm="1">
        <f t="array" ref="CH40">SUMPRODUCT(CH$7:CH$8,TRANSPOSE('Investment Inc.'!$C32:$D32))</f>
        <v>6.8378025070903403E-2</v>
      </c>
      <c r="CI40" s="24" cm="1">
        <f t="array" ref="CI40">SUMPRODUCT(CI$7:CI$8,TRANSPOSE('Investment Inc.'!$C32:$D32))</f>
        <v>8.2838724997200103E-2</v>
      </c>
      <c r="CJ40" s="24" cm="1">
        <f t="array" ref="CJ40">SUMPRODUCT(CJ$7:CJ$8,TRANSPOSE('Investment Inc.'!$C32:$D32))</f>
        <v>7.9223550015625935E-2</v>
      </c>
      <c r="CK40" s="24" cm="1">
        <f t="array" ref="CK40">SUMPRODUCT(CK$7:CK$8,TRANSPOSE('Investment Inc.'!$C32:$D32))</f>
        <v>5.7532500126180892E-2</v>
      </c>
      <c r="CL40" s="24" cm="1">
        <f t="array" ref="CL40">SUMPRODUCT(CL$7:CL$8,TRANSPOSE('Investment Inc.'!$C32:$D32))</f>
        <v>0.11537529983136767</v>
      </c>
      <c r="CM40" s="24" cm="1">
        <f t="array" ref="CM40">SUMPRODUCT(CM$7:CM$8,TRANSPOSE('Investment Inc.'!$C32:$D32))</f>
        <v>0.10814494986821933</v>
      </c>
      <c r="CN40" s="24" cm="1">
        <f t="array" ref="CN40">SUMPRODUCT(CN$7:CN$8,TRANSPOSE('Investment Inc.'!$C32:$D32))</f>
        <v>0.11537529983136767</v>
      </c>
      <c r="CO40" s="24" cm="1">
        <f t="array" ref="CO40">SUMPRODUCT(CO$7:CO$8,TRANSPOSE('Investment Inc.'!$C32:$D32))</f>
        <v>0.10814494986821933</v>
      </c>
      <c r="CP40" s="24" cm="1">
        <f t="array" ref="CP40">SUMPRODUCT(CP$7:CP$8,TRANSPOSE('Investment Inc.'!$C32:$D32))</f>
        <v>5.3917325144606718E-2</v>
      </c>
      <c r="CQ40" s="24" cm="1">
        <f t="array" ref="CQ40">SUMPRODUCT(CQ$7:CQ$8,TRANSPOSE('Investment Inc.'!$C32:$D32))</f>
        <v>0.10814494986821933</v>
      </c>
      <c r="CR40" s="24" cm="1">
        <f t="array" ref="CR40">SUMPRODUCT(CR$7:CR$8,TRANSPOSE('Investment Inc.'!$C32:$D32))</f>
        <v>6.4762850089329249E-2</v>
      </c>
      <c r="CS40" s="24" cm="1">
        <f t="array" ref="CS40">SUMPRODUCT(CS$7:CS$8,TRANSPOSE('Investment Inc.'!$C32:$D32))</f>
        <v>7.9223550015625935E-2</v>
      </c>
      <c r="CT40" s="24" cm="1">
        <f t="array" ref="CT40">SUMPRODUCT(CT$7:CT$8,TRANSPOSE('Investment Inc.'!$C32:$D32))</f>
        <v>0.11537529983136767</v>
      </c>
      <c r="CU40" s="24" cm="1">
        <f t="array" ref="CU40">SUMPRODUCT(CU$7:CU$8,TRANSPOSE('Investment Inc.'!$C32:$D32))</f>
        <v>8.6453899978774285E-2</v>
      </c>
      <c r="CV40" s="24" cm="1">
        <f t="array" ref="CV40">SUMPRODUCT(CV$7:CV$8,TRANSPOSE('Investment Inc.'!$C32:$D32))</f>
        <v>0.11537529983136767</v>
      </c>
      <c r="CW40" s="24" cm="1">
        <f t="array" ref="CW40">SUMPRODUCT(CW$7:CW$8,TRANSPOSE('Investment Inc.'!$C32:$D32))</f>
        <v>8.2838724997200103E-2</v>
      </c>
      <c r="CX40" s="24" cm="1">
        <f t="array" ref="CX40">SUMPRODUCT(CX$7:CX$8,TRANSPOSE('Investment Inc.'!$C32:$D32))</f>
        <v>9.3684249941922634E-2</v>
      </c>
      <c r="CY40" s="24" cm="1">
        <f t="array" ref="CY40">SUMPRODUCT(CY$7:CY$8,TRANSPOSE('Investment Inc.'!$C32:$D32))</f>
        <v>0.10091459990507097</v>
      </c>
      <c r="CZ40" s="24" cm="1">
        <f t="array" ref="CZ40">SUMPRODUCT(CZ$7:CZ$8,TRANSPOSE('Investment Inc.'!$C32:$D32))</f>
        <v>9.3684249941922634E-2</v>
      </c>
      <c r="DA40" s="24" cm="1">
        <f t="array" ref="DA40">SUMPRODUCT(DA$7:DA$8,TRANSPOSE('Investment Inc.'!$C32:$D32))</f>
        <v>7.5608375034051767E-2</v>
      </c>
      <c r="DB40" s="24" cm="1">
        <f t="array" ref="DB40">SUMPRODUCT(DB$7:DB$8,TRANSPOSE('Investment Inc.'!$C32:$D32))</f>
        <v>0.10091459990507097</v>
      </c>
      <c r="DC40" s="24" cm="1">
        <f t="array" ref="DC40">SUMPRODUCT(DC$7:DC$8,TRANSPOSE('Investment Inc.'!$C32:$D32))</f>
        <v>8.2838724997200103E-2</v>
      </c>
      <c r="DD40" s="24" cm="1">
        <f t="array" ref="DD40">SUMPRODUCT(DD$7:DD$8,TRANSPOSE('Investment Inc.'!$C32:$D32))</f>
        <v>6.1147675107755067E-2</v>
      </c>
      <c r="DE40" s="24" cm="1">
        <f t="array" ref="DE40">SUMPRODUCT(DE$7:DE$8,TRANSPOSE('Investment Inc.'!$C32:$D32))</f>
        <v>7.5608375034051767E-2</v>
      </c>
      <c r="DF40" s="24" cm="1">
        <f t="array" ref="DF40">SUMPRODUCT(DF$7:DF$8,TRANSPOSE('Investment Inc.'!$C32:$D32))</f>
        <v>7.9223550015625935E-2</v>
      </c>
      <c r="DG40" s="24" cm="1">
        <f t="array" ref="DG40">SUMPRODUCT(DG$7:DG$8,TRANSPOSE('Investment Inc.'!$C32:$D32))</f>
        <v>0.11899047481294185</v>
      </c>
      <c r="DH40" s="24" cm="1">
        <f t="array" ref="DH40">SUMPRODUCT(DH$7:DH$8,TRANSPOSE('Investment Inc.'!$C32:$D32))</f>
        <v>9.3684249941922634E-2</v>
      </c>
      <c r="DI40" s="24" cm="1">
        <f t="array" ref="DI40">SUMPRODUCT(DI$7:DI$8,TRANSPOSE('Investment Inc.'!$C32:$D32))</f>
        <v>8.6453899978774285E-2</v>
      </c>
      <c r="DJ40" s="24" cm="1">
        <f t="array" ref="DJ40">SUMPRODUCT(DJ$7:DJ$8,TRANSPOSE('Investment Inc.'!$C32:$D32))</f>
        <v>6.8378025070903403E-2</v>
      </c>
      <c r="DK40" s="24" cm="1">
        <f t="array" ref="DK40">SUMPRODUCT(DK$7:DK$8,TRANSPOSE('Investment Inc.'!$C32:$D32))</f>
        <v>0.12260564979451602</v>
      </c>
      <c r="DL40" s="24" cm="1">
        <f t="array" ref="DL40">SUMPRODUCT(DL$7:DL$8,TRANSPOSE('Investment Inc.'!$C32:$D32))</f>
        <v>8.6453899978774285E-2</v>
      </c>
      <c r="DM40" s="24" cm="1">
        <f t="array" ref="DM40">SUMPRODUCT(DM$7:DM$8,TRANSPOSE('Investment Inc.'!$C32:$D32))</f>
        <v>0.10091459990507097</v>
      </c>
      <c r="DN40" s="24" cm="1">
        <f t="array" ref="DN40">SUMPRODUCT(DN$7:DN$8,TRANSPOSE('Investment Inc.'!$C32:$D32))</f>
        <v>6.4762850089329249E-2</v>
      </c>
      <c r="DO40" s="24" cm="1">
        <f t="array" ref="DO40">SUMPRODUCT(DO$7:DO$8,TRANSPOSE('Investment Inc.'!$C32:$D32))</f>
        <v>0.1117601248497935</v>
      </c>
      <c r="DP40" s="24" cm="1">
        <f t="array" ref="DP40">SUMPRODUCT(DP$7:DP$8,TRANSPOSE('Investment Inc.'!$C32:$D32))</f>
        <v>6.4762850089329249E-2</v>
      </c>
      <c r="DQ40" s="24" cm="1">
        <f t="array" ref="DQ40">SUMPRODUCT(DQ$7:DQ$8,TRANSPOSE('Investment Inc.'!$C32:$D32))</f>
        <v>0.1117601248497935</v>
      </c>
      <c r="DR40" s="24" cm="1">
        <f t="array" ref="DR40">SUMPRODUCT(DR$7:DR$8,TRANSPOSE('Investment Inc.'!$C32:$D32))</f>
        <v>5.7532500126180892E-2</v>
      </c>
      <c r="DS40" s="24" cm="1">
        <f t="array" ref="DS40">SUMPRODUCT(DS$7:DS$8,TRANSPOSE('Investment Inc.'!$C32:$D32))</f>
        <v>0.11537529983136767</v>
      </c>
      <c r="DT40" s="24" cm="1">
        <f t="array" ref="DT40">SUMPRODUCT(DT$7:DT$8,TRANSPOSE('Investment Inc.'!$C32:$D32))</f>
        <v>7.5608375034051767E-2</v>
      </c>
      <c r="DU40" s="24" cm="1">
        <f t="array" ref="DU40">SUMPRODUCT(DU$7:DU$8,TRANSPOSE('Investment Inc.'!$C32:$D32))</f>
        <v>9.0069074960348453E-2</v>
      </c>
      <c r="DV40" s="24" cm="1">
        <f t="array" ref="DV40">SUMPRODUCT(DV$7:DV$8,TRANSPOSE('Investment Inc.'!$C32:$D32))</f>
        <v>6.1147675107755067E-2</v>
      </c>
      <c r="DW40" s="24" cm="1">
        <f t="array" ref="DW40">SUMPRODUCT(DW$7:DW$8,TRANSPOSE('Investment Inc.'!$C32:$D32))</f>
        <v>8.2838724997200103E-2</v>
      </c>
      <c r="DX40" s="24" cm="1">
        <f t="array" ref="DX40">SUMPRODUCT(DX$7:DX$8,TRANSPOSE('Investment Inc.'!$C32:$D32))</f>
        <v>0.10091459990507097</v>
      </c>
      <c r="DY40" s="24" cm="1">
        <f t="array" ref="DY40">SUMPRODUCT(DY$7:DY$8,TRANSPOSE('Investment Inc.'!$C32:$D32))</f>
        <v>9.0069074960348453E-2</v>
      </c>
      <c r="DZ40" s="24" cm="1">
        <f t="array" ref="DZ40">SUMPRODUCT(DZ$7:DZ$8,TRANSPOSE('Investment Inc.'!$C32:$D32))</f>
        <v>5.3917325144606718E-2</v>
      </c>
      <c r="EA40" s="24" cm="1">
        <f t="array" ref="EA40">SUMPRODUCT(EA$7:EA$8,TRANSPOSE('Investment Inc.'!$C32:$D32))</f>
        <v>9.0069074960348453E-2</v>
      </c>
      <c r="EB40" s="24" cm="1">
        <f t="array" ref="EB40">SUMPRODUCT(EB$7:EB$8,TRANSPOSE('Investment Inc.'!$C32:$D32))</f>
        <v>6.8378025070903403E-2</v>
      </c>
      <c r="EC40" s="24" cm="1">
        <f t="array" ref="EC40">SUMPRODUCT(EC$7:EC$8,TRANSPOSE('Investment Inc.'!$C32:$D32))</f>
        <v>8.6453899978774285E-2</v>
      </c>
      <c r="ED40" s="24" cm="1">
        <f t="array" ref="ED40">SUMPRODUCT(ED$7:ED$8,TRANSPOSE('Investment Inc.'!$C32:$D32))</f>
        <v>9.0069074960348453E-2</v>
      </c>
      <c r="EE40" s="24" cm="1">
        <f t="array" ref="EE40">SUMPRODUCT(EE$7:EE$8,TRANSPOSE('Investment Inc.'!$C32:$D32))</f>
        <v>8.2838724997200103E-2</v>
      </c>
      <c r="EF40" s="24" cm="1">
        <f t="array" ref="EF40">SUMPRODUCT(EF$7:EF$8,TRANSPOSE('Investment Inc.'!$C32:$D32))</f>
        <v>9.3684249941922634E-2</v>
      </c>
      <c r="EG40" s="24" cm="1">
        <f t="array" ref="EG40">SUMPRODUCT(EG$7:EG$8,TRANSPOSE('Investment Inc.'!$C32:$D32))</f>
        <v>0.10814494986821933</v>
      </c>
      <c r="EH40" s="24" cm="1">
        <f t="array" ref="EH40">SUMPRODUCT(EH$7:EH$8,TRANSPOSE('Investment Inc.'!$C32:$D32))</f>
        <v>0.10091459990507097</v>
      </c>
      <c r="EI40" s="24" cm="1">
        <f t="array" ref="EI40">SUMPRODUCT(EI$7:EI$8,TRANSPOSE('Investment Inc.'!$C32:$D32))</f>
        <v>8.6453899978774285E-2</v>
      </c>
      <c r="EJ40" s="24" cm="1">
        <f t="array" ref="EJ40">SUMPRODUCT(EJ$7:EJ$8,TRANSPOSE('Investment Inc.'!$C32:$D32))</f>
        <v>9.7299424923496802E-2</v>
      </c>
      <c r="EK40" s="24" cm="1">
        <f t="array" ref="EK40">SUMPRODUCT(EK$7:EK$8,TRANSPOSE('Investment Inc.'!$C32:$D32))</f>
        <v>7.5608375034051767E-2</v>
      </c>
      <c r="EL40" s="24" cm="1">
        <f t="array" ref="EL40">SUMPRODUCT(EL$7:EL$8,TRANSPOSE('Investment Inc.'!$C32:$D32))</f>
        <v>6.4762850089329249E-2</v>
      </c>
      <c r="EM40" s="24" cm="1">
        <f t="array" ref="EM40">SUMPRODUCT(EM$7:EM$8,TRANSPOSE('Investment Inc.'!$C32:$D32))</f>
        <v>5.7532500126180892E-2</v>
      </c>
      <c r="EN40" s="24" cm="1">
        <f t="array" ref="EN40">SUMPRODUCT(EN$7:EN$8,TRANSPOSE('Investment Inc.'!$C32:$D32))</f>
        <v>9.3684249941922634E-2</v>
      </c>
      <c r="EO40" s="24" cm="1">
        <f t="array" ref="EO40">SUMPRODUCT(EO$7:EO$8,TRANSPOSE('Investment Inc.'!$C32:$D32))</f>
        <v>0.10814494986821933</v>
      </c>
      <c r="EP40" s="24" cm="1">
        <f t="array" ref="EP40">SUMPRODUCT(EP$7:EP$8,TRANSPOSE('Investment Inc.'!$C32:$D32))</f>
        <v>6.8378025070903403E-2</v>
      </c>
      <c r="EQ40" s="24" cm="1">
        <f t="array" ref="EQ40">SUMPRODUCT(EQ$7:EQ$8,TRANSPOSE('Investment Inc.'!$C32:$D32))</f>
        <v>7.5608375034051767E-2</v>
      </c>
      <c r="ER40" s="24" cm="1">
        <f t="array" ref="ER40">SUMPRODUCT(ER$7:ER$8,TRANSPOSE('Investment Inc.'!$C32:$D32))</f>
        <v>9.7299424923496802E-2</v>
      </c>
      <c r="ES40" s="24" cm="1">
        <f t="array" ref="ES40">SUMPRODUCT(ES$7:ES$8,TRANSPOSE('Investment Inc.'!$C32:$D32))</f>
        <v>7.5608375034051767E-2</v>
      </c>
      <c r="ET40" s="24" cm="1">
        <f t="array" ref="ET40">SUMPRODUCT(ET$7:ET$8,TRANSPOSE('Investment Inc.'!$C32:$D32))</f>
        <v>5.3917325144606718E-2</v>
      </c>
      <c r="EU40" s="24" cm="1">
        <f t="array" ref="EU40">SUMPRODUCT(EU$7:EU$8,TRANSPOSE('Investment Inc.'!$C32:$D32))</f>
        <v>5.3917325144606718E-2</v>
      </c>
      <c r="EV40" s="24" cm="1">
        <f t="array" ref="EV40">SUMPRODUCT(EV$7:EV$8,TRANSPOSE('Investment Inc.'!$C32:$D32))</f>
        <v>9.0069074960348453E-2</v>
      </c>
      <c r="EW40" s="24" cm="1">
        <f t="array" ref="EW40">SUMPRODUCT(EW$7:EW$8,TRANSPOSE('Investment Inc.'!$C32:$D32))</f>
        <v>6.4762850089329249E-2</v>
      </c>
      <c r="EX40" s="24" cm="1">
        <f t="array" ref="EX40">SUMPRODUCT(EX$7:EX$8,TRANSPOSE('Investment Inc.'!$C32:$D32))</f>
        <v>8.2838724997200103E-2</v>
      </c>
      <c r="EY40" s="24" cm="1">
        <f t="array" ref="EY40">SUMPRODUCT(EY$7:EY$8,TRANSPOSE('Investment Inc.'!$C32:$D32))</f>
        <v>0.10452977488664514</v>
      </c>
      <c r="EZ40" s="24" cm="1">
        <f t="array" ref="EZ40">SUMPRODUCT(EZ$7:EZ$8,TRANSPOSE('Investment Inc.'!$C32:$D32))</f>
        <v>9.0069074960348453E-2</v>
      </c>
      <c r="FA40" s="24" cm="1">
        <f t="array" ref="FA40">SUMPRODUCT(FA$7:FA$8,TRANSPOSE('Investment Inc.'!$C32:$D32))</f>
        <v>9.7299424923496802E-2</v>
      </c>
      <c r="FB40" s="24" cm="1">
        <f t="array" ref="FB40">SUMPRODUCT(FB$7:FB$8,TRANSPOSE('Investment Inc.'!$C32:$D32))</f>
        <v>7.9223550015625935E-2</v>
      </c>
      <c r="FC40" s="24" cm="1">
        <f t="array" ref="FC40">SUMPRODUCT(FC$7:FC$8,TRANSPOSE('Investment Inc.'!$C32:$D32))</f>
        <v>6.8378025070903403E-2</v>
      </c>
      <c r="FD40" s="24" cm="1">
        <f t="array" ref="FD40">SUMPRODUCT(FD$7:FD$8,TRANSPOSE('Investment Inc.'!$C32:$D32))</f>
        <v>7.1993200052477585E-2</v>
      </c>
      <c r="FE40" s="24" cm="1">
        <f t="array" ref="FE40">SUMPRODUCT(FE$7:FE$8,TRANSPOSE('Investment Inc.'!$C32:$D32))</f>
        <v>7.9223550015625935E-2</v>
      </c>
      <c r="FF40" s="24" cm="1">
        <f t="array" ref="FF40">SUMPRODUCT(FF$7:FF$8,TRANSPOSE('Investment Inc.'!$C32:$D32))</f>
        <v>0.10091459990507097</v>
      </c>
      <c r="FG40" s="24" cm="1">
        <f t="array" ref="FG40">SUMPRODUCT(FG$7:FG$8,TRANSPOSE('Investment Inc.'!$C32:$D32))</f>
        <v>6.1147675107755067E-2</v>
      </c>
      <c r="FH40" s="24" cm="1">
        <f t="array" ref="FH40">SUMPRODUCT(FH$7:FH$8,TRANSPOSE('Investment Inc.'!$C32:$D32))</f>
        <v>7.9223550015625935E-2</v>
      </c>
      <c r="FI40" s="24" cm="1">
        <f t="array" ref="FI40">SUMPRODUCT(FI$7:FI$8,TRANSPOSE('Investment Inc.'!$C32:$D32))</f>
        <v>7.5608375034051767E-2</v>
      </c>
      <c r="FJ40" s="24" cm="1">
        <f t="array" ref="FJ40">SUMPRODUCT(FJ$7:FJ$8,TRANSPOSE('Investment Inc.'!$C32:$D32))</f>
        <v>7.5608375034051767E-2</v>
      </c>
      <c r="FK40" s="24" cm="1">
        <f t="array" ref="FK40">SUMPRODUCT(FK$7:FK$8,TRANSPOSE('Investment Inc.'!$C32:$D32))</f>
        <v>6.8378025070903403E-2</v>
      </c>
      <c r="FL40" s="24" cm="1">
        <f t="array" ref="FL40">SUMPRODUCT(FL$7:FL$8,TRANSPOSE('Investment Inc.'!$C32:$D32))</f>
        <v>8.2838724997200103E-2</v>
      </c>
      <c r="FM40" s="24" cm="1">
        <f t="array" ref="FM40">SUMPRODUCT(FM$7:FM$8,TRANSPOSE('Investment Inc.'!$C32:$D32))</f>
        <v>8.6453899978774285E-2</v>
      </c>
      <c r="FN40" s="24" cm="1">
        <f t="array" ref="FN40">SUMPRODUCT(FN$7:FN$8,TRANSPOSE('Investment Inc.'!$C32:$D32))</f>
        <v>6.8378025070903403E-2</v>
      </c>
      <c r="FO40" s="24" cm="1">
        <f t="array" ref="FO40">SUMPRODUCT(FO$7:FO$8,TRANSPOSE('Investment Inc.'!$C32:$D32))</f>
        <v>0.1117601248497935</v>
      </c>
      <c r="FP40" s="24" cm="1">
        <f t="array" ref="FP40">SUMPRODUCT(FP$7:FP$8,TRANSPOSE('Investment Inc.'!$C32:$D32))</f>
        <v>7.1993200052477585E-2</v>
      </c>
      <c r="FQ40" s="24" cm="1">
        <f t="array" ref="FQ40">SUMPRODUCT(FQ$7:FQ$8,TRANSPOSE('Investment Inc.'!$C32:$D32))</f>
        <v>5.7532500126180892E-2</v>
      </c>
      <c r="FR40" s="24" cm="1">
        <f t="array" ref="FR40">SUMPRODUCT(FR$7:FR$8,TRANSPOSE('Investment Inc.'!$C32:$D32))</f>
        <v>6.8378025070903403E-2</v>
      </c>
      <c r="FS40" s="24" cm="1">
        <f t="array" ref="FS40">SUMPRODUCT(FS$7:FS$8,TRANSPOSE('Investment Inc.'!$C32:$D32))</f>
        <v>0.11899047481294185</v>
      </c>
      <c r="FT40" s="24" cm="1">
        <f t="array" ref="FT40">SUMPRODUCT(FT$7:FT$8,TRANSPOSE('Investment Inc.'!$C32:$D32))</f>
        <v>6.8378025070903403E-2</v>
      </c>
      <c r="FU40" s="24" cm="1">
        <f t="array" ref="FU40">SUMPRODUCT(FU$7:FU$8,TRANSPOSE('Investment Inc.'!$C32:$D32))</f>
        <v>7.9223550015625935E-2</v>
      </c>
      <c r="FV40" s="24" cm="1">
        <f t="array" ref="FV40">SUMPRODUCT(FV$7:FV$8,TRANSPOSE('Investment Inc.'!$C32:$D32))</f>
        <v>0.11899047481294185</v>
      </c>
      <c r="FW40" s="24" cm="1">
        <f t="array" ref="FW40">SUMPRODUCT(FW$7:FW$8,TRANSPOSE('Investment Inc.'!$C32:$D32))</f>
        <v>6.1147675107755067E-2</v>
      </c>
      <c r="FX40" s="24" cm="1">
        <f t="array" ref="FX40">SUMPRODUCT(FX$7:FX$8,TRANSPOSE('Investment Inc.'!$C32:$D32))</f>
        <v>0.10091459990507097</v>
      </c>
      <c r="FY40" s="24" cm="1">
        <f t="array" ref="FY40">SUMPRODUCT(FY$7:FY$8,TRANSPOSE('Investment Inc.'!$C32:$D32))</f>
        <v>5.3917325144606718E-2</v>
      </c>
      <c r="FZ40" s="24" cm="1">
        <f t="array" ref="FZ40">SUMPRODUCT(FZ$7:FZ$8,TRANSPOSE('Investment Inc.'!$C32:$D32))</f>
        <v>6.8378025070903403E-2</v>
      </c>
      <c r="GA40" s="24" cm="1">
        <f t="array" ref="GA40">SUMPRODUCT(GA$7:GA$8,TRANSPOSE('Investment Inc.'!$C32:$D32))</f>
        <v>8.2838724997200103E-2</v>
      </c>
      <c r="GB40" s="24" cm="1">
        <f t="array" ref="GB40">SUMPRODUCT(GB$7:GB$8,TRANSPOSE('Investment Inc.'!$C32:$D32))</f>
        <v>5.7532500126180892E-2</v>
      </c>
      <c r="GC40" s="24" cm="1">
        <f t="array" ref="GC40">SUMPRODUCT(GC$7:GC$8,TRANSPOSE('Investment Inc.'!$C32:$D32))</f>
        <v>9.0069074960348453E-2</v>
      </c>
      <c r="GD40" s="24" cm="1">
        <f t="array" ref="GD40">SUMPRODUCT(GD$7:GD$8,TRANSPOSE('Investment Inc.'!$C32:$D32))</f>
        <v>0.10452977488664514</v>
      </c>
      <c r="GE40" s="24" cm="1">
        <f t="array" ref="GE40">SUMPRODUCT(GE$7:GE$8,TRANSPOSE('Investment Inc.'!$C32:$D32))</f>
        <v>0.12260564979451602</v>
      </c>
      <c r="GF40" s="24" cm="1">
        <f t="array" ref="GF40">SUMPRODUCT(GF$7:GF$8,TRANSPOSE('Investment Inc.'!$C32:$D32))</f>
        <v>5.3917325144606718E-2</v>
      </c>
      <c r="GG40" s="24" cm="1">
        <f t="array" ref="GG40">SUMPRODUCT(GG$7:GG$8,TRANSPOSE('Investment Inc.'!$C32:$D32))</f>
        <v>0.10452977488664514</v>
      </c>
      <c r="GH40" s="24" cm="1">
        <f t="array" ref="GH40">SUMPRODUCT(GH$7:GH$8,TRANSPOSE('Investment Inc.'!$C32:$D32))</f>
        <v>8.6453899978774285E-2</v>
      </c>
      <c r="GI40" s="24" cm="1">
        <f t="array" ref="GI40">SUMPRODUCT(GI$7:GI$8,TRANSPOSE('Investment Inc.'!$C32:$D32))</f>
        <v>6.8378025070903403E-2</v>
      </c>
      <c r="GJ40" s="24" cm="1">
        <f t="array" ref="GJ40">SUMPRODUCT(GJ$7:GJ$8,TRANSPOSE('Investment Inc.'!$C32:$D32))</f>
        <v>9.3684249941922634E-2</v>
      </c>
      <c r="GK40" s="24" cm="1">
        <f t="array" ref="GK40">SUMPRODUCT(GK$7:GK$8,TRANSPOSE('Investment Inc.'!$C32:$D32))</f>
        <v>0.1117601248497935</v>
      </c>
      <c r="GL40" s="24" cm="1">
        <f t="array" ref="GL40">SUMPRODUCT(GL$7:GL$8,TRANSPOSE('Investment Inc.'!$C32:$D32))</f>
        <v>5.7532500126180892E-2</v>
      </c>
      <c r="GM40" s="24" cm="1">
        <f t="array" ref="GM40">SUMPRODUCT(GM$7:GM$8,TRANSPOSE('Investment Inc.'!$C32:$D32))</f>
        <v>6.1147675107755067E-2</v>
      </c>
      <c r="GN40" s="24" cm="1">
        <f t="array" ref="GN40">SUMPRODUCT(GN$7:GN$8,TRANSPOSE('Investment Inc.'!$C32:$D32))</f>
        <v>6.4762850089329249E-2</v>
      </c>
      <c r="GO40" s="24" cm="1">
        <f t="array" ref="GO40">SUMPRODUCT(GO$7:GO$8,TRANSPOSE('Investment Inc.'!$C32:$D32))</f>
        <v>5.3917325144606718E-2</v>
      </c>
      <c r="GP40" s="24" cm="1">
        <f t="array" ref="GP40">SUMPRODUCT(GP$7:GP$8,TRANSPOSE('Investment Inc.'!$C32:$D32))</f>
        <v>9.7299424923496802E-2</v>
      </c>
      <c r="GQ40" s="24" cm="1">
        <f t="array" ref="GQ40">SUMPRODUCT(GQ$7:GQ$8,TRANSPOSE('Investment Inc.'!$C32:$D32))</f>
        <v>0.10452977488664514</v>
      </c>
      <c r="GR40" s="24" cm="1">
        <f t="array" ref="GR40">SUMPRODUCT(GR$7:GR$8,TRANSPOSE('Investment Inc.'!$C32:$D32))</f>
        <v>8.6453899978774285E-2</v>
      </c>
      <c r="GS40" s="24" cm="1">
        <f t="array" ref="GS40">SUMPRODUCT(GS$7:GS$8,TRANSPOSE('Investment Inc.'!$C32:$D32))</f>
        <v>6.4762850089329249E-2</v>
      </c>
      <c r="GT40" s="24" cm="1">
        <f t="array" ref="GT40">SUMPRODUCT(GT$7:GT$8,TRANSPOSE('Investment Inc.'!$C32:$D32))</f>
        <v>7.5608375034051767E-2</v>
      </c>
      <c r="GU40" s="24" cm="1">
        <f t="array" ref="GU40">SUMPRODUCT(GU$7:GU$8,TRANSPOSE('Investment Inc.'!$C32:$D32))</f>
        <v>5.3917325144606718E-2</v>
      </c>
      <c r="GV40" s="24" cm="1">
        <f t="array" ref="GV40">SUMPRODUCT(GV$7:GV$8,TRANSPOSE('Investment Inc.'!$C32:$D32))</f>
        <v>6.4762850089329249E-2</v>
      </c>
      <c r="GW40" s="24" cm="1">
        <f t="array" ref="GW40">SUMPRODUCT(GW$7:GW$8,TRANSPOSE('Investment Inc.'!$C32:$D32))</f>
        <v>0.12260564979451602</v>
      </c>
      <c r="GX40" s="24" cm="1">
        <f t="array" ref="GX40">SUMPRODUCT(GX$7:GX$8,TRANSPOSE('Investment Inc.'!$C32:$D32))</f>
        <v>6.1147675107755067E-2</v>
      </c>
      <c r="GY40" s="24" cm="1">
        <f t="array" ref="GY40">SUMPRODUCT(GY$7:GY$8,TRANSPOSE('Investment Inc.'!$C32:$D32))</f>
        <v>6.4762850089329249E-2</v>
      </c>
      <c r="GZ40" s="24" cm="1">
        <f t="array" ref="GZ40">SUMPRODUCT(GZ$7:GZ$8,TRANSPOSE('Investment Inc.'!$C32:$D32))</f>
        <v>6.4762850089329249E-2</v>
      </c>
      <c r="HA40" s="24" cm="1">
        <f t="array" ref="HA40">SUMPRODUCT(HA$7:HA$8,TRANSPOSE('Investment Inc.'!$C32:$D32))</f>
        <v>9.7299424923496802E-2</v>
      </c>
      <c r="HB40" s="24" cm="1">
        <f t="array" ref="HB40">SUMPRODUCT(HB$7:HB$8,TRANSPOSE('Investment Inc.'!$C32:$D32))</f>
        <v>9.7299424923496802E-2</v>
      </c>
      <c r="HC40" s="24" cm="1">
        <f t="array" ref="HC40">SUMPRODUCT(HC$7:HC$8,TRANSPOSE('Investment Inc.'!$C32:$D32))</f>
        <v>0.10452977488664514</v>
      </c>
      <c r="HD40" s="24" cm="1">
        <f t="array" ref="HD40">SUMPRODUCT(HD$7:HD$8,TRANSPOSE('Investment Inc.'!$C32:$D32))</f>
        <v>9.3684249941922634E-2</v>
      </c>
      <c r="HE40" s="24" cm="1">
        <f t="array" ref="HE40">SUMPRODUCT(HE$7:HE$8,TRANSPOSE('Investment Inc.'!$C32:$D32))</f>
        <v>6.1147675107755067E-2</v>
      </c>
      <c r="HF40" s="24" cm="1">
        <f t="array" ref="HF40">SUMPRODUCT(HF$7:HF$8,TRANSPOSE('Investment Inc.'!$C32:$D32))</f>
        <v>7.9223550015625935E-2</v>
      </c>
      <c r="HG40" s="24" cm="1">
        <f t="array" ref="HG40">SUMPRODUCT(HG$7:HG$8,TRANSPOSE('Investment Inc.'!$C32:$D32))</f>
        <v>5.0302150163032543E-2</v>
      </c>
      <c r="HH40" s="24" cm="1">
        <f t="array" ref="HH40">SUMPRODUCT(HH$7:HH$8,TRANSPOSE('Investment Inc.'!$C32:$D32))</f>
        <v>8.6453899978774285E-2</v>
      </c>
      <c r="HI40" s="24" cm="1">
        <f t="array" ref="HI40">SUMPRODUCT(HI$7:HI$8,TRANSPOSE('Investment Inc.'!$C32:$D32))</f>
        <v>7.5608375034051767E-2</v>
      </c>
      <c r="HJ40" s="24" cm="1">
        <f t="array" ref="HJ40">SUMPRODUCT(HJ$7:HJ$8,TRANSPOSE('Investment Inc.'!$C32:$D32))</f>
        <v>6.4762850089329249E-2</v>
      </c>
      <c r="HK40" s="24" cm="1">
        <f t="array" ref="HK40">SUMPRODUCT(HK$7:HK$8,TRANSPOSE('Investment Inc.'!$C32:$D32))</f>
        <v>5.7532500126180892E-2</v>
      </c>
      <c r="HL40" s="24" cm="1">
        <f t="array" ref="HL40">SUMPRODUCT(HL$7:HL$8,TRANSPOSE('Investment Inc.'!$C32:$D32))</f>
        <v>7.9223550015625935E-2</v>
      </c>
      <c r="HM40" s="24" cm="1">
        <f t="array" ref="HM40">SUMPRODUCT(HM$7:HM$8,TRANSPOSE('Investment Inc.'!$C32:$D32))</f>
        <v>0.10091459990507097</v>
      </c>
      <c r="HN40" s="24" cm="1">
        <f t="array" ref="HN40">SUMPRODUCT(HN$7:HN$8,TRANSPOSE('Investment Inc.'!$C32:$D32))</f>
        <v>0.11899047481294185</v>
      </c>
      <c r="HO40" s="24" cm="1">
        <f t="array" ref="HO40">SUMPRODUCT(HO$7:HO$8,TRANSPOSE('Investment Inc.'!$C32:$D32))</f>
        <v>7.9223550015625935E-2</v>
      </c>
      <c r="HP40" s="24" cm="1">
        <f t="array" ref="HP40">SUMPRODUCT(HP$7:HP$8,TRANSPOSE('Investment Inc.'!$C32:$D32))</f>
        <v>8.6453899978774285E-2</v>
      </c>
      <c r="HQ40" s="24" cm="1">
        <f t="array" ref="HQ40">SUMPRODUCT(HQ$7:HQ$8,TRANSPOSE('Investment Inc.'!$C32:$D32))</f>
        <v>5.3917325144606718E-2</v>
      </c>
      <c r="HR40" s="24" cm="1">
        <f t="array" ref="HR40">SUMPRODUCT(HR$7:HR$8,TRANSPOSE('Investment Inc.'!$C32:$D32))</f>
        <v>9.3684249941922634E-2</v>
      </c>
      <c r="HS40" s="24" cm="1">
        <f t="array" ref="HS40">SUMPRODUCT(HS$7:HS$8,TRANSPOSE('Investment Inc.'!$C32:$D32))</f>
        <v>0.1117601248497935</v>
      </c>
      <c r="HT40" s="24" cm="1">
        <f t="array" ref="HT40">SUMPRODUCT(HT$7:HT$8,TRANSPOSE('Investment Inc.'!$C32:$D32))</f>
        <v>9.7299424923496802E-2</v>
      </c>
      <c r="HU40" s="24" cm="1">
        <f t="array" ref="HU40">SUMPRODUCT(HU$7:HU$8,TRANSPOSE('Investment Inc.'!$C32:$D32))</f>
        <v>7.1993200052477585E-2</v>
      </c>
      <c r="HV40" s="24" cm="1">
        <f t="array" ref="HV40">SUMPRODUCT(HV$7:HV$8,TRANSPOSE('Investment Inc.'!$C32:$D32))</f>
        <v>0.10091459990507097</v>
      </c>
      <c r="HW40" s="24" cm="1">
        <f t="array" ref="HW40">SUMPRODUCT(HW$7:HW$8,TRANSPOSE('Investment Inc.'!$C32:$D32))</f>
        <v>5.0302150163032543E-2</v>
      </c>
      <c r="HX40" s="24" cm="1">
        <f t="array" ref="HX40">SUMPRODUCT(HX$7:HX$8,TRANSPOSE('Investment Inc.'!$C32:$D32))</f>
        <v>5.7532500126180892E-2</v>
      </c>
      <c r="HY40" s="24" cm="1">
        <f t="array" ref="HY40">SUMPRODUCT(HY$7:HY$8,TRANSPOSE('Investment Inc.'!$C32:$D32))</f>
        <v>7.5608375034051767E-2</v>
      </c>
      <c r="HZ40" s="24" cm="1">
        <f t="array" ref="HZ40">SUMPRODUCT(HZ$7:HZ$8,TRANSPOSE('Investment Inc.'!$C32:$D32))</f>
        <v>9.7299424923496802E-2</v>
      </c>
      <c r="IA40" s="24" cm="1">
        <f t="array" ref="IA40">SUMPRODUCT(IA$7:IA$8,TRANSPOSE('Investment Inc.'!$C32:$D32))</f>
        <v>8.6453899978774285E-2</v>
      </c>
      <c r="IB40" s="24" cm="1">
        <f t="array" ref="IB40">SUMPRODUCT(IB$7:IB$8,TRANSPOSE('Investment Inc.'!$C32:$D32))</f>
        <v>7.9223550015625935E-2</v>
      </c>
      <c r="IC40" s="24" cm="1">
        <f t="array" ref="IC40">SUMPRODUCT(IC$7:IC$8,TRANSPOSE('Investment Inc.'!$C32:$D32))</f>
        <v>6.8378025070903403E-2</v>
      </c>
      <c r="ID40" s="24" cm="1">
        <f t="array" ref="ID40">SUMPRODUCT(ID$7:ID$8,TRANSPOSE('Investment Inc.'!$C32:$D32))</f>
        <v>9.0069074960348453E-2</v>
      </c>
      <c r="IE40" s="24" cm="1">
        <f t="array" ref="IE40">SUMPRODUCT(IE$7:IE$8,TRANSPOSE('Investment Inc.'!$C32:$D32))</f>
        <v>8.6453899978774285E-2</v>
      </c>
      <c r="IF40" s="24" cm="1">
        <f t="array" ref="IF40">SUMPRODUCT(IF$7:IF$8,TRANSPOSE('Investment Inc.'!$C32:$D32))</f>
        <v>5.0302150163032543E-2</v>
      </c>
      <c r="IG40" s="24" cm="1">
        <f t="array" ref="IG40">SUMPRODUCT(IG$7:IG$8,TRANSPOSE('Investment Inc.'!$C32:$D32))</f>
        <v>0.11537529983136767</v>
      </c>
      <c r="IH40" s="24" cm="1">
        <f t="array" ref="IH40">SUMPRODUCT(IH$7:IH$8,TRANSPOSE('Investment Inc.'!$C32:$D32))</f>
        <v>5.0302150163032543E-2</v>
      </c>
      <c r="II40" s="24" cm="1">
        <f t="array" ref="II40">SUMPRODUCT(II$7:II$8,TRANSPOSE('Investment Inc.'!$C32:$D32))</f>
        <v>9.7299424923496802E-2</v>
      </c>
      <c r="IJ40" s="24" cm="1">
        <f t="array" ref="IJ40">SUMPRODUCT(IJ$7:IJ$8,TRANSPOSE('Investment Inc.'!$C32:$D32))</f>
        <v>8.6453899978774285E-2</v>
      </c>
      <c r="IK40" s="24" cm="1">
        <f t="array" ref="IK40">SUMPRODUCT(IK$7:IK$8,TRANSPOSE('Investment Inc.'!$C32:$D32))</f>
        <v>6.1147675107755067E-2</v>
      </c>
      <c r="IL40" s="24" cm="1">
        <f t="array" ref="IL40">SUMPRODUCT(IL$7:IL$8,TRANSPOSE('Investment Inc.'!$C32:$D32))</f>
        <v>0.11899047481294185</v>
      </c>
      <c r="IM40" s="24" cm="1">
        <f t="array" ref="IM40">SUMPRODUCT(IM$7:IM$8,TRANSPOSE('Investment Inc.'!$C32:$D32))</f>
        <v>0.10452977488664514</v>
      </c>
      <c r="IN40" s="24" cm="1">
        <f t="array" ref="IN40">SUMPRODUCT(IN$7:IN$8,TRANSPOSE('Investment Inc.'!$C32:$D32))</f>
        <v>0.1117601248497935</v>
      </c>
      <c r="IO40" s="24" cm="1">
        <f t="array" ref="IO40">SUMPRODUCT(IO$7:IO$8,TRANSPOSE('Investment Inc.'!$C32:$D32))</f>
        <v>0.10091459990507097</v>
      </c>
      <c r="IP40" s="24" cm="1">
        <f t="array" ref="IP40">SUMPRODUCT(IP$7:IP$8,TRANSPOSE('Investment Inc.'!$C32:$D32))</f>
        <v>8.6453899978774285E-2</v>
      </c>
      <c r="IQ40" s="24" cm="1">
        <f t="array" ref="IQ40">SUMPRODUCT(IQ$7:IQ$8,TRANSPOSE('Investment Inc.'!$C32:$D32))</f>
        <v>0.10814494986821933</v>
      </c>
      <c r="IR40" s="24" cm="1">
        <f t="array" ref="IR40">SUMPRODUCT(IR$7:IR$8,TRANSPOSE('Investment Inc.'!$C32:$D32))</f>
        <v>9.0069074960348453E-2</v>
      </c>
    </row>
    <row r="41" spans="2:252" ht="15" customHeight="1" x14ac:dyDescent="0.35">
      <c r="B41" s="13">
        <f t="shared" si="0"/>
        <v>2040</v>
      </c>
      <c r="C41" s="24" cm="1">
        <f t="array" ref="C41">SUMPRODUCT(C$7:C$8,TRANSPOSE('Investment Inc.'!$C33:$D33))</f>
        <v>5.6590522745622568E-2</v>
      </c>
      <c r="D41" s="24" cm="1">
        <f t="array" ref="D41">SUMPRODUCT(D$7:D$8,TRANSPOSE('Investment Inc.'!$C33:$D33))</f>
        <v>9.6377954860199816E-2</v>
      </c>
      <c r="E41" s="24" cm="1">
        <f t="array" ref="E41">SUMPRODUCT(E$7:E$8,TRANSPOSE('Investment Inc.'!$C33:$D33))</f>
        <v>7.4675719161339499E-2</v>
      </c>
      <c r="F41" s="24" cm="1">
        <f t="array" ref="F41">SUMPRODUCT(F$7:F$8,TRANSPOSE('Investment Inc.'!$C33:$D33))</f>
        <v>0.11084611199277336</v>
      </c>
      <c r="G41" s="24" cm="1">
        <f t="array" ref="G41">SUMPRODUCT(G$7:G$8,TRANSPOSE('Investment Inc.'!$C33:$D33))</f>
        <v>6.382460131190934E-2</v>
      </c>
      <c r="H41" s="24" cm="1">
        <f t="array" ref="H41">SUMPRODUCT(H$7:H$8,TRANSPOSE('Investment Inc.'!$C33:$D33))</f>
        <v>9.276091557705643E-2</v>
      </c>
      <c r="I41" s="24" cm="1">
        <f t="array" ref="I41">SUMPRODUCT(I$7:I$8,TRANSPOSE('Investment Inc.'!$C33:$D33))</f>
        <v>4.9356444179335796E-2</v>
      </c>
      <c r="J41" s="24" cm="1">
        <f t="array" ref="J41">SUMPRODUCT(J$7:J$8,TRANSPOSE('Investment Inc.'!$C33:$D33))</f>
        <v>8.5526837010769657E-2</v>
      </c>
      <c r="K41" s="24" cm="1">
        <f t="array" ref="K41">SUMPRODUCT(K$7:K$8,TRANSPOSE('Investment Inc.'!$C33:$D33))</f>
        <v>6.0207562028765954E-2</v>
      </c>
      <c r="L41" s="24" cm="1">
        <f t="array" ref="L41">SUMPRODUCT(L$7:L$8,TRANSPOSE('Investment Inc.'!$C33:$D33))</f>
        <v>8.1909797727626271E-2</v>
      </c>
      <c r="M41" s="24" cm="1">
        <f t="array" ref="M41">SUMPRODUCT(M$7:M$8,TRANSPOSE('Investment Inc.'!$C33:$D33))</f>
        <v>0.11808019055906013</v>
      </c>
      <c r="N41" s="24" cm="1">
        <f t="array" ref="N41">SUMPRODUCT(N$7:N$8,TRANSPOSE('Investment Inc.'!$C33:$D33))</f>
        <v>0.10722907270962997</v>
      </c>
      <c r="O41" s="24" cm="1">
        <f t="array" ref="O41">SUMPRODUCT(O$7:O$8,TRANSPOSE('Investment Inc.'!$C33:$D33))</f>
        <v>5.2973483462479182E-2</v>
      </c>
      <c r="P41" s="24" cm="1">
        <f t="array" ref="P41">SUMPRODUCT(P$7:P$8,TRANSPOSE('Investment Inc.'!$C33:$D33))</f>
        <v>9.276091557705643E-2</v>
      </c>
      <c r="Q41" s="24" cm="1">
        <f t="array" ref="Q41">SUMPRODUCT(Q$7:Q$8,TRANSPOSE('Investment Inc.'!$C33:$D33))</f>
        <v>8.9143876293913044E-2</v>
      </c>
      <c r="R41" s="24" cm="1">
        <f t="array" ref="R41">SUMPRODUCT(R$7:R$8,TRANSPOSE('Investment Inc.'!$C33:$D33))</f>
        <v>9.9994994143343202E-2</v>
      </c>
      <c r="S41" s="24" cm="1">
        <f t="array" ref="S41">SUMPRODUCT(S$7:S$8,TRANSPOSE('Investment Inc.'!$C33:$D33))</f>
        <v>7.1058679878196113E-2</v>
      </c>
      <c r="T41" s="24" cm="1">
        <f t="array" ref="T41">SUMPRODUCT(T$7:T$8,TRANSPOSE('Investment Inc.'!$C33:$D33))</f>
        <v>9.9994994143343202E-2</v>
      </c>
      <c r="U41" s="24" cm="1">
        <f t="array" ref="U41">SUMPRODUCT(U$7:U$8,TRANSPOSE('Investment Inc.'!$C33:$D33))</f>
        <v>0.10722907270962997</v>
      </c>
      <c r="V41" s="24" cm="1">
        <f t="array" ref="V41">SUMPRODUCT(V$7:V$8,TRANSPOSE('Investment Inc.'!$C33:$D33))</f>
        <v>5.2973483462479182E-2</v>
      </c>
      <c r="W41" s="24" cm="1">
        <f t="array" ref="W41">SUMPRODUCT(W$7:W$8,TRANSPOSE('Investment Inc.'!$C33:$D33))</f>
        <v>9.9994994143343202E-2</v>
      </c>
      <c r="X41" s="24" cm="1">
        <f t="array" ref="X41">SUMPRODUCT(X$7:X$8,TRANSPOSE('Investment Inc.'!$C33:$D33))</f>
        <v>9.276091557705643E-2</v>
      </c>
      <c r="Y41" s="24" cm="1">
        <f t="array" ref="Y41">SUMPRODUCT(Y$7:Y$8,TRANSPOSE('Investment Inc.'!$C33:$D33))</f>
        <v>6.7441640595052726E-2</v>
      </c>
      <c r="Z41" s="24" cm="1">
        <f t="array" ref="Z41">SUMPRODUCT(Z$7:Z$8,TRANSPOSE('Investment Inc.'!$C33:$D33))</f>
        <v>6.0207562028765954E-2</v>
      </c>
      <c r="AA41" s="24" cm="1">
        <f t="array" ref="AA41">SUMPRODUCT(AA$7:AA$8,TRANSPOSE('Investment Inc.'!$C33:$D33))</f>
        <v>9.6377954860199816E-2</v>
      </c>
      <c r="AB41" s="24" cm="1">
        <f t="array" ref="AB41">SUMPRODUCT(AB$7:AB$8,TRANSPOSE('Investment Inc.'!$C33:$D33))</f>
        <v>8.9143876293913044E-2</v>
      </c>
      <c r="AC41" s="24" cm="1">
        <f t="array" ref="AC41">SUMPRODUCT(AC$7:AC$8,TRANSPOSE('Investment Inc.'!$C33:$D33))</f>
        <v>8.5526837010769657E-2</v>
      </c>
      <c r="AD41" s="24" cm="1">
        <f t="array" ref="AD41">SUMPRODUCT(AD$7:AD$8,TRANSPOSE('Investment Inc.'!$C33:$D33))</f>
        <v>8.1909797727626271E-2</v>
      </c>
      <c r="AE41" s="24" cm="1">
        <f t="array" ref="AE41">SUMPRODUCT(AE$7:AE$8,TRANSPOSE('Investment Inc.'!$C33:$D33))</f>
        <v>8.1909797727626271E-2</v>
      </c>
      <c r="AF41" s="24" cm="1">
        <f t="array" ref="AF41">SUMPRODUCT(AF$7:AF$8,TRANSPOSE('Investment Inc.'!$C33:$D33))</f>
        <v>9.276091557705643E-2</v>
      </c>
      <c r="AG41" s="24" cm="1">
        <f t="array" ref="AG41">SUMPRODUCT(AG$7:AG$8,TRANSPOSE('Investment Inc.'!$C33:$D33))</f>
        <v>8.9143876293913044E-2</v>
      </c>
      <c r="AH41" s="24" cm="1">
        <f t="array" ref="AH41">SUMPRODUCT(AH$7:AH$8,TRANSPOSE('Investment Inc.'!$C33:$D33))</f>
        <v>7.1058679878196113E-2</v>
      </c>
      <c r="AI41" s="24" cm="1">
        <f t="array" ref="AI41">SUMPRODUCT(AI$7:AI$8,TRANSPOSE('Investment Inc.'!$C33:$D33))</f>
        <v>9.9994994143343202E-2</v>
      </c>
      <c r="AJ41" s="24" cm="1">
        <f t="array" ref="AJ41">SUMPRODUCT(AJ$7:AJ$8,TRANSPOSE('Investment Inc.'!$C33:$D33))</f>
        <v>0.11084611199277336</v>
      </c>
      <c r="AK41" s="24" cm="1">
        <f t="array" ref="AK41">SUMPRODUCT(AK$7:AK$8,TRANSPOSE('Investment Inc.'!$C33:$D33))</f>
        <v>6.7441640595052726E-2</v>
      </c>
      <c r="AL41" s="24" cm="1">
        <f t="array" ref="AL41">SUMPRODUCT(AL$7:AL$8,TRANSPOSE('Investment Inc.'!$C33:$D33))</f>
        <v>6.382460131190934E-2</v>
      </c>
      <c r="AM41" s="24" cm="1">
        <f t="array" ref="AM41">SUMPRODUCT(AM$7:AM$8,TRANSPOSE('Investment Inc.'!$C33:$D33))</f>
        <v>8.1909797727626271E-2</v>
      </c>
      <c r="AN41" s="24" cm="1">
        <f t="array" ref="AN41">SUMPRODUCT(AN$7:AN$8,TRANSPOSE('Investment Inc.'!$C33:$D33))</f>
        <v>9.6377954860199816E-2</v>
      </c>
      <c r="AO41" s="24" cm="1">
        <f t="array" ref="AO41">SUMPRODUCT(AO$7:AO$8,TRANSPOSE('Investment Inc.'!$C33:$D33))</f>
        <v>0.10722907270962997</v>
      </c>
      <c r="AP41" s="24" cm="1">
        <f t="array" ref="AP41">SUMPRODUCT(AP$7:AP$8,TRANSPOSE('Investment Inc.'!$C33:$D33))</f>
        <v>0.11084611199277336</v>
      </c>
      <c r="AQ41" s="24" cm="1">
        <f t="array" ref="AQ41">SUMPRODUCT(AQ$7:AQ$8,TRANSPOSE('Investment Inc.'!$C33:$D33))</f>
        <v>0.12169722984220352</v>
      </c>
      <c r="AR41" s="24" cm="1">
        <f t="array" ref="AR41">SUMPRODUCT(AR$7:AR$8,TRANSPOSE('Investment Inc.'!$C33:$D33))</f>
        <v>7.1058679878196113E-2</v>
      </c>
      <c r="AS41" s="24" cm="1">
        <f t="array" ref="AS41">SUMPRODUCT(AS$7:AS$8,TRANSPOSE('Investment Inc.'!$C33:$D33))</f>
        <v>8.5526837010769657E-2</v>
      </c>
      <c r="AT41" s="24" cm="1">
        <f t="array" ref="AT41">SUMPRODUCT(AT$7:AT$8,TRANSPOSE('Investment Inc.'!$C33:$D33))</f>
        <v>8.9143876293913044E-2</v>
      </c>
      <c r="AU41" s="24" cm="1">
        <f t="array" ref="AU41">SUMPRODUCT(AU$7:AU$8,TRANSPOSE('Investment Inc.'!$C33:$D33))</f>
        <v>9.9994994143343202E-2</v>
      </c>
      <c r="AV41" s="24" cm="1">
        <f t="array" ref="AV41">SUMPRODUCT(AV$7:AV$8,TRANSPOSE('Investment Inc.'!$C33:$D33))</f>
        <v>7.4675719161339499E-2</v>
      </c>
      <c r="AW41" s="24" cm="1">
        <f t="array" ref="AW41">SUMPRODUCT(AW$7:AW$8,TRANSPOSE('Investment Inc.'!$C33:$D33))</f>
        <v>9.276091557705643E-2</v>
      </c>
      <c r="AX41" s="24" cm="1">
        <f t="array" ref="AX41">SUMPRODUCT(AX$7:AX$8,TRANSPOSE('Investment Inc.'!$C33:$D33))</f>
        <v>0.10361203342648659</v>
      </c>
      <c r="AY41" s="24" cm="1">
        <f t="array" ref="AY41">SUMPRODUCT(AY$7:AY$8,TRANSPOSE('Investment Inc.'!$C33:$D33))</f>
        <v>0.10361203342648659</v>
      </c>
      <c r="AZ41" s="24" cm="1">
        <f t="array" ref="AZ41">SUMPRODUCT(AZ$7:AZ$8,TRANSPOSE('Investment Inc.'!$C33:$D33))</f>
        <v>0.10361203342648659</v>
      </c>
      <c r="BA41" s="24" cm="1">
        <f t="array" ref="BA41">SUMPRODUCT(BA$7:BA$8,TRANSPOSE('Investment Inc.'!$C33:$D33))</f>
        <v>0.11446315127591675</v>
      </c>
      <c r="BB41" s="24" cm="1">
        <f t="array" ref="BB41">SUMPRODUCT(BB$7:BB$8,TRANSPOSE('Investment Inc.'!$C33:$D33))</f>
        <v>0.11446315127591675</v>
      </c>
      <c r="BC41" s="24" cm="1">
        <f t="array" ref="BC41">SUMPRODUCT(BC$7:BC$8,TRANSPOSE('Investment Inc.'!$C33:$D33))</f>
        <v>6.382460131190934E-2</v>
      </c>
      <c r="BD41" s="24" cm="1">
        <f t="array" ref="BD41">SUMPRODUCT(BD$7:BD$8,TRANSPOSE('Investment Inc.'!$C33:$D33))</f>
        <v>0.10361203342648659</v>
      </c>
      <c r="BE41" s="24" cm="1">
        <f t="array" ref="BE41">SUMPRODUCT(BE$7:BE$8,TRANSPOSE('Investment Inc.'!$C33:$D33))</f>
        <v>4.9356444179335796E-2</v>
      </c>
      <c r="BF41" s="24" cm="1">
        <f t="array" ref="BF41">SUMPRODUCT(BF$7:BF$8,TRANSPOSE('Investment Inc.'!$C33:$D33))</f>
        <v>6.382460131190934E-2</v>
      </c>
      <c r="BG41" s="24" cm="1">
        <f t="array" ref="BG41">SUMPRODUCT(BG$7:BG$8,TRANSPOSE('Investment Inc.'!$C33:$D33))</f>
        <v>7.8292758444482885E-2</v>
      </c>
      <c r="BH41" s="24" cm="1">
        <f t="array" ref="BH41">SUMPRODUCT(BH$7:BH$8,TRANSPOSE('Investment Inc.'!$C33:$D33))</f>
        <v>0.11808019055906013</v>
      </c>
      <c r="BI41" s="24" cm="1">
        <f t="array" ref="BI41">SUMPRODUCT(BI$7:BI$8,TRANSPOSE('Investment Inc.'!$C33:$D33))</f>
        <v>0.11808019055906013</v>
      </c>
      <c r="BJ41" s="24" cm="1">
        <f t="array" ref="BJ41">SUMPRODUCT(BJ$7:BJ$8,TRANSPOSE('Investment Inc.'!$C33:$D33))</f>
        <v>0.11084611199277336</v>
      </c>
      <c r="BK41" s="24" cm="1">
        <f t="array" ref="BK41">SUMPRODUCT(BK$7:BK$8,TRANSPOSE('Investment Inc.'!$C33:$D33))</f>
        <v>8.1909797727626271E-2</v>
      </c>
      <c r="BL41" s="24" cm="1">
        <f t="array" ref="BL41">SUMPRODUCT(BL$7:BL$8,TRANSPOSE('Investment Inc.'!$C33:$D33))</f>
        <v>7.8292758444482885E-2</v>
      </c>
      <c r="BM41" s="24" cm="1">
        <f t="array" ref="BM41">SUMPRODUCT(BM$7:BM$8,TRANSPOSE('Investment Inc.'!$C33:$D33))</f>
        <v>8.5526837010769657E-2</v>
      </c>
      <c r="BN41" s="24" cm="1">
        <f t="array" ref="BN41">SUMPRODUCT(BN$7:BN$8,TRANSPOSE('Investment Inc.'!$C33:$D33))</f>
        <v>8.9143876293913044E-2</v>
      </c>
      <c r="BO41" s="24" cm="1">
        <f t="array" ref="BO41">SUMPRODUCT(BO$7:BO$8,TRANSPOSE('Investment Inc.'!$C33:$D33))</f>
        <v>7.8292758444482885E-2</v>
      </c>
      <c r="BP41" s="24" cm="1">
        <f t="array" ref="BP41">SUMPRODUCT(BP$7:BP$8,TRANSPOSE('Investment Inc.'!$C33:$D33))</f>
        <v>9.6377954860199816E-2</v>
      </c>
      <c r="BQ41" s="24" cm="1">
        <f t="array" ref="BQ41">SUMPRODUCT(BQ$7:BQ$8,TRANSPOSE('Investment Inc.'!$C33:$D33))</f>
        <v>0.11446315127591675</v>
      </c>
      <c r="BR41" s="24" cm="1">
        <f t="array" ref="BR41">SUMPRODUCT(BR$7:BR$8,TRANSPOSE('Investment Inc.'!$C33:$D33))</f>
        <v>0.11446315127591675</v>
      </c>
      <c r="BS41" s="24" cm="1">
        <f t="array" ref="BS41">SUMPRODUCT(BS$7:BS$8,TRANSPOSE('Investment Inc.'!$C33:$D33))</f>
        <v>8.9143876293913044E-2</v>
      </c>
      <c r="BT41" s="24" cm="1">
        <f t="array" ref="BT41">SUMPRODUCT(BT$7:BT$8,TRANSPOSE('Investment Inc.'!$C33:$D33))</f>
        <v>9.6377954860199816E-2</v>
      </c>
      <c r="BU41" s="24" cm="1">
        <f t="array" ref="BU41">SUMPRODUCT(BU$7:BU$8,TRANSPOSE('Investment Inc.'!$C33:$D33))</f>
        <v>9.276091557705643E-2</v>
      </c>
      <c r="BV41" s="24" cm="1">
        <f t="array" ref="BV41">SUMPRODUCT(BV$7:BV$8,TRANSPOSE('Investment Inc.'!$C33:$D33))</f>
        <v>7.8292758444482885E-2</v>
      </c>
      <c r="BW41" s="24" cm="1">
        <f t="array" ref="BW41">SUMPRODUCT(BW$7:BW$8,TRANSPOSE('Investment Inc.'!$C33:$D33))</f>
        <v>5.2973483462479182E-2</v>
      </c>
      <c r="BX41" s="24" cm="1">
        <f t="array" ref="BX41">SUMPRODUCT(BX$7:BX$8,TRANSPOSE('Investment Inc.'!$C33:$D33))</f>
        <v>6.7441640595052726E-2</v>
      </c>
      <c r="BY41" s="24" cm="1">
        <f t="array" ref="BY41">SUMPRODUCT(BY$7:BY$8,TRANSPOSE('Investment Inc.'!$C33:$D33))</f>
        <v>9.276091557705643E-2</v>
      </c>
      <c r="BZ41" s="24" cm="1">
        <f t="array" ref="BZ41">SUMPRODUCT(BZ$7:BZ$8,TRANSPOSE('Investment Inc.'!$C33:$D33))</f>
        <v>8.5526837010769657E-2</v>
      </c>
      <c r="CA41" s="24" cm="1">
        <f t="array" ref="CA41">SUMPRODUCT(CA$7:CA$8,TRANSPOSE('Investment Inc.'!$C33:$D33))</f>
        <v>0.11084611199277336</v>
      </c>
      <c r="CB41" s="24" cm="1">
        <f t="array" ref="CB41">SUMPRODUCT(CB$7:CB$8,TRANSPOSE('Investment Inc.'!$C33:$D33))</f>
        <v>9.9994994143343202E-2</v>
      </c>
      <c r="CC41" s="24" cm="1">
        <f t="array" ref="CC41">SUMPRODUCT(CC$7:CC$8,TRANSPOSE('Investment Inc.'!$C33:$D33))</f>
        <v>8.1909797727626271E-2</v>
      </c>
      <c r="CD41" s="24" cm="1">
        <f t="array" ref="CD41">SUMPRODUCT(CD$7:CD$8,TRANSPOSE('Investment Inc.'!$C33:$D33))</f>
        <v>6.7441640595052726E-2</v>
      </c>
      <c r="CE41" s="24" cm="1">
        <f t="array" ref="CE41">SUMPRODUCT(CE$7:CE$8,TRANSPOSE('Investment Inc.'!$C33:$D33))</f>
        <v>4.9356444179335796E-2</v>
      </c>
      <c r="CF41" s="24" cm="1">
        <f t="array" ref="CF41">SUMPRODUCT(CF$7:CF$8,TRANSPOSE('Investment Inc.'!$C33:$D33))</f>
        <v>8.1909797727626271E-2</v>
      </c>
      <c r="CG41" s="24" cm="1">
        <f t="array" ref="CG41">SUMPRODUCT(CG$7:CG$8,TRANSPOSE('Investment Inc.'!$C33:$D33))</f>
        <v>6.0207562028765954E-2</v>
      </c>
      <c r="CH41" s="24" cm="1">
        <f t="array" ref="CH41">SUMPRODUCT(CH$7:CH$8,TRANSPOSE('Investment Inc.'!$C33:$D33))</f>
        <v>6.7441640595052726E-2</v>
      </c>
      <c r="CI41" s="24" cm="1">
        <f t="array" ref="CI41">SUMPRODUCT(CI$7:CI$8,TRANSPOSE('Investment Inc.'!$C33:$D33))</f>
        <v>8.1909797727626271E-2</v>
      </c>
      <c r="CJ41" s="24" cm="1">
        <f t="array" ref="CJ41">SUMPRODUCT(CJ$7:CJ$8,TRANSPOSE('Investment Inc.'!$C33:$D33))</f>
        <v>7.8292758444482885E-2</v>
      </c>
      <c r="CK41" s="24" cm="1">
        <f t="array" ref="CK41">SUMPRODUCT(CK$7:CK$8,TRANSPOSE('Investment Inc.'!$C33:$D33))</f>
        <v>5.6590522745622568E-2</v>
      </c>
      <c r="CL41" s="24" cm="1">
        <f t="array" ref="CL41">SUMPRODUCT(CL$7:CL$8,TRANSPOSE('Investment Inc.'!$C33:$D33))</f>
        <v>0.11446315127591675</v>
      </c>
      <c r="CM41" s="24" cm="1">
        <f t="array" ref="CM41">SUMPRODUCT(CM$7:CM$8,TRANSPOSE('Investment Inc.'!$C33:$D33))</f>
        <v>0.10722907270962997</v>
      </c>
      <c r="CN41" s="24" cm="1">
        <f t="array" ref="CN41">SUMPRODUCT(CN$7:CN$8,TRANSPOSE('Investment Inc.'!$C33:$D33))</f>
        <v>0.11446315127591675</v>
      </c>
      <c r="CO41" s="24" cm="1">
        <f t="array" ref="CO41">SUMPRODUCT(CO$7:CO$8,TRANSPOSE('Investment Inc.'!$C33:$D33))</f>
        <v>0.10722907270962997</v>
      </c>
      <c r="CP41" s="24" cm="1">
        <f t="array" ref="CP41">SUMPRODUCT(CP$7:CP$8,TRANSPOSE('Investment Inc.'!$C33:$D33))</f>
        <v>5.2973483462479182E-2</v>
      </c>
      <c r="CQ41" s="24" cm="1">
        <f t="array" ref="CQ41">SUMPRODUCT(CQ$7:CQ$8,TRANSPOSE('Investment Inc.'!$C33:$D33))</f>
        <v>0.10722907270962997</v>
      </c>
      <c r="CR41" s="24" cm="1">
        <f t="array" ref="CR41">SUMPRODUCT(CR$7:CR$8,TRANSPOSE('Investment Inc.'!$C33:$D33))</f>
        <v>6.382460131190934E-2</v>
      </c>
      <c r="CS41" s="24" cm="1">
        <f t="array" ref="CS41">SUMPRODUCT(CS$7:CS$8,TRANSPOSE('Investment Inc.'!$C33:$D33))</f>
        <v>7.8292758444482885E-2</v>
      </c>
      <c r="CT41" s="24" cm="1">
        <f t="array" ref="CT41">SUMPRODUCT(CT$7:CT$8,TRANSPOSE('Investment Inc.'!$C33:$D33))</f>
        <v>0.11446315127591675</v>
      </c>
      <c r="CU41" s="24" cm="1">
        <f t="array" ref="CU41">SUMPRODUCT(CU$7:CU$8,TRANSPOSE('Investment Inc.'!$C33:$D33))</f>
        <v>8.5526837010769657E-2</v>
      </c>
      <c r="CV41" s="24" cm="1">
        <f t="array" ref="CV41">SUMPRODUCT(CV$7:CV$8,TRANSPOSE('Investment Inc.'!$C33:$D33))</f>
        <v>0.11446315127591675</v>
      </c>
      <c r="CW41" s="24" cm="1">
        <f t="array" ref="CW41">SUMPRODUCT(CW$7:CW$8,TRANSPOSE('Investment Inc.'!$C33:$D33))</f>
        <v>8.1909797727626271E-2</v>
      </c>
      <c r="CX41" s="24" cm="1">
        <f t="array" ref="CX41">SUMPRODUCT(CX$7:CX$8,TRANSPOSE('Investment Inc.'!$C33:$D33))</f>
        <v>9.276091557705643E-2</v>
      </c>
      <c r="CY41" s="24" cm="1">
        <f t="array" ref="CY41">SUMPRODUCT(CY$7:CY$8,TRANSPOSE('Investment Inc.'!$C33:$D33))</f>
        <v>9.9994994143343202E-2</v>
      </c>
      <c r="CZ41" s="24" cm="1">
        <f t="array" ref="CZ41">SUMPRODUCT(CZ$7:CZ$8,TRANSPOSE('Investment Inc.'!$C33:$D33))</f>
        <v>9.276091557705643E-2</v>
      </c>
      <c r="DA41" s="24" cm="1">
        <f t="array" ref="DA41">SUMPRODUCT(DA$7:DA$8,TRANSPOSE('Investment Inc.'!$C33:$D33))</f>
        <v>7.4675719161339499E-2</v>
      </c>
      <c r="DB41" s="24" cm="1">
        <f t="array" ref="DB41">SUMPRODUCT(DB$7:DB$8,TRANSPOSE('Investment Inc.'!$C33:$D33))</f>
        <v>9.9994994143343202E-2</v>
      </c>
      <c r="DC41" s="24" cm="1">
        <f t="array" ref="DC41">SUMPRODUCT(DC$7:DC$8,TRANSPOSE('Investment Inc.'!$C33:$D33))</f>
        <v>8.1909797727626271E-2</v>
      </c>
      <c r="DD41" s="24" cm="1">
        <f t="array" ref="DD41">SUMPRODUCT(DD$7:DD$8,TRANSPOSE('Investment Inc.'!$C33:$D33))</f>
        <v>6.0207562028765954E-2</v>
      </c>
      <c r="DE41" s="24" cm="1">
        <f t="array" ref="DE41">SUMPRODUCT(DE$7:DE$8,TRANSPOSE('Investment Inc.'!$C33:$D33))</f>
        <v>7.4675719161339499E-2</v>
      </c>
      <c r="DF41" s="24" cm="1">
        <f t="array" ref="DF41">SUMPRODUCT(DF$7:DF$8,TRANSPOSE('Investment Inc.'!$C33:$D33))</f>
        <v>7.8292758444482885E-2</v>
      </c>
      <c r="DG41" s="24" cm="1">
        <f t="array" ref="DG41">SUMPRODUCT(DG$7:DG$8,TRANSPOSE('Investment Inc.'!$C33:$D33))</f>
        <v>0.11808019055906013</v>
      </c>
      <c r="DH41" s="24" cm="1">
        <f t="array" ref="DH41">SUMPRODUCT(DH$7:DH$8,TRANSPOSE('Investment Inc.'!$C33:$D33))</f>
        <v>9.276091557705643E-2</v>
      </c>
      <c r="DI41" s="24" cm="1">
        <f t="array" ref="DI41">SUMPRODUCT(DI$7:DI$8,TRANSPOSE('Investment Inc.'!$C33:$D33))</f>
        <v>8.5526837010769657E-2</v>
      </c>
      <c r="DJ41" s="24" cm="1">
        <f t="array" ref="DJ41">SUMPRODUCT(DJ$7:DJ$8,TRANSPOSE('Investment Inc.'!$C33:$D33))</f>
        <v>6.7441640595052726E-2</v>
      </c>
      <c r="DK41" s="24" cm="1">
        <f t="array" ref="DK41">SUMPRODUCT(DK$7:DK$8,TRANSPOSE('Investment Inc.'!$C33:$D33))</f>
        <v>0.12169722984220352</v>
      </c>
      <c r="DL41" s="24" cm="1">
        <f t="array" ref="DL41">SUMPRODUCT(DL$7:DL$8,TRANSPOSE('Investment Inc.'!$C33:$D33))</f>
        <v>8.5526837010769657E-2</v>
      </c>
      <c r="DM41" s="24" cm="1">
        <f t="array" ref="DM41">SUMPRODUCT(DM$7:DM$8,TRANSPOSE('Investment Inc.'!$C33:$D33))</f>
        <v>9.9994994143343202E-2</v>
      </c>
      <c r="DN41" s="24" cm="1">
        <f t="array" ref="DN41">SUMPRODUCT(DN$7:DN$8,TRANSPOSE('Investment Inc.'!$C33:$D33))</f>
        <v>6.382460131190934E-2</v>
      </c>
      <c r="DO41" s="24" cm="1">
        <f t="array" ref="DO41">SUMPRODUCT(DO$7:DO$8,TRANSPOSE('Investment Inc.'!$C33:$D33))</f>
        <v>0.11084611199277336</v>
      </c>
      <c r="DP41" s="24" cm="1">
        <f t="array" ref="DP41">SUMPRODUCT(DP$7:DP$8,TRANSPOSE('Investment Inc.'!$C33:$D33))</f>
        <v>6.382460131190934E-2</v>
      </c>
      <c r="DQ41" s="24" cm="1">
        <f t="array" ref="DQ41">SUMPRODUCT(DQ$7:DQ$8,TRANSPOSE('Investment Inc.'!$C33:$D33))</f>
        <v>0.11084611199277336</v>
      </c>
      <c r="DR41" s="24" cm="1">
        <f t="array" ref="DR41">SUMPRODUCT(DR$7:DR$8,TRANSPOSE('Investment Inc.'!$C33:$D33))</f>
        <v>5.6590522745622568E-2</v>
      </c>
      <c r="DS41" s="24" cm="1">
        <f t="array" ref="DS41">SUMPRODUCT(DS$7:DS$8,TRANSPOSE('Investment Inc.'!$C33:$D33))</f>
        <v>0.11446315127591675</v>
      </c>
      <c r="DT41" s="24" cm="1">
        <f t="array" ref="DT41">SUMPRODUCT(DT$7:DT$8,TRANSPOSE('Investment Inc.'!$C33:$D33))</f>
        <v>7.4675719161339499E-2</v>
      </c>
      <c r="DU41" s="24" cm="1">
        <f t="array" ref="DU41">SUMPRODUCT(DU$7:DU$8,TRANSPOSE('Investment Inc.'!$C33:$D33))</f>
        <v>8.9143876293913044E-2</v>
      </c>
      <c r="DV41" s="24" cm="1">
        <f t="array" ref="DV41">SUMPRODUCT(DV$7:DV$8,TRANSPOSE('Investment Inc.'!$C33:$D33))</f>
        <v>6.0207562028765954E-2</v>
      </c>
      <c r="DW41" s="24" cm="1">
        <f t="array" ref="DW41">SUMPRODUCT(DW$7:DW$8,TRANSPOSE('Investment Inc.'!$C33:$D33))</f>
        <v>8.1909797727626271E-2</v>
      </c>
      <c r="DX41" s="24" cm="1">
        <f t="array" ref="DX41">SUMPRODUCT(DX$7:DX$8,TRANSPOSE('Investment Inc.'!$C33:$D33))</f>
        <v>9.9994994143343202E-2</v>
      </c>
      <c r="DY41" s="24" cm="1">
        <f t="array" ref="DY41">SUMPRODUCT(DY$7:DY$8,TRANSPOSE('Investment Inc.'!$C33:$D33))</f>
        <v>8.9143876293913044E-2</v>
      </c>
      <c r="DZ41" s="24" cm="1">
        <f t="array" ref="DZ41">SUMPRODUCT(DZ$7:DZ$8,TRANSPOSE('Investment Inc.'!$C33:$D33))</f>
        <v>5.2973483462479182E-2</v>
      </c>
      <c r="EA41" s="24" cm="1">
        <f t="array" ref="EA41">SUMPRODUCT(EA$7:EA$8,TRANSPOSE('Investment Inc.'!$C33:$D33))</f>
        <v>8.9143876293913044E-2</v>
      </c>
      <c r="EB41" s="24" cm="1">
        <f t="array" ref="EB41">SUMPRODUCT(EB$7:EB$8,TRANSPOSE('Investment Inc.'!$C33:$D33))</f>
        <v>6.7441640595052726E-2</v>
      </c>
      <c r="EC41" s="24" cm="1">
        <f t="array" ref="EC41">SUMPRODUCT(EC$7:EC$8,TRANSPOSE('Investment Inc.'!$C33:$D33))</f>
        <v>8.5526837010769657E-2</v>
      </c>
      <c r="ED41" s="24" cm="1">
        <f t="array" ref="ED41">SUMPRODUCT(ED$7:ED$8,TRANSPOSE('Investment Inc.'!$C33:$D33))</f>
        <v>8.9143876293913044E-2</v>
      </c>
      <c r="EE41" s="24" cm="1">
        <f t="array" ref="EE41">SUMPRODUCT(EE$7:EE$8,TRANSPOSE('Investment Inc.'!$C33:$D33))</f>
        <v>8.1909797727626271E-2</v>
      </c>
      <c r="EF41" s="24" cm="1">
        <f t="array" ref="EF41">SUMPRODUCT(EF$7:EF$8,TRANSPOSE('Investment Inc.'!$C33:$D33))</f>
        <v>9.276091557705643E-2</v>
      </c>
      <c r="EG41" s="24" cm="1">
        <f t="array" ref="EG41">SUMPRODUCT(EG$7:EG$8,TRANSPOSE('Investment Inc.'!$C33:$D33))</f>
        <v>0.10722907270962997</v>
      </c>
      <c r="EH41" s="24" cm="1">
        <f t="array" ref="EH41">SUMPRODUCT(EH$7:EH$8,TRANSPOSE('Investment Inc.'!$C33:$D33))</f>
        <v>9.9994994143343202E-2</v>
      </c>
      <c r="EI41" s="24" cm="1">
        <f t="array" ref="EI41">SUMPRODUCT(EI$7:EI$8,TRANSPOSE('Investment Inc.'!$C33:$D33))</f>
        <v>8.5526837010769657E-2</v>
      </c>
      <c r="EJ41" s="24" cm="1">
        <f t="array" ref="EJ41">SUMPRODUCT(EJ$7:EJ$8,TRANSPOSE('Investment Inc.'!$C33:$D33))</f>
        <v>9.6377954860199816E-2</v>
      </c>
      <c r="EK41" s="24" cm="1">
        <f t="array" ref="EK41">SUMPRODUCT(EK$7:EK$8,TRANSPOSE('Investment Inc.'!$C33:$D33))</f>
        <v>7.4675719161339499E-2</v>
      </c>
      <c r="EL41" s="24" cm="1">
        <f t="array" ref="EL41">SUMPRODUCT(EL$7:EL$8,TRANSPOSE('Investment Inc.'!$C33:$D33))</f>
        <v>6.382460131190934E-2</v>
      </c>
      <c r="EM41" s="24" cm="1">
        <f t="array" ref="EM41">SUMPRODUCT(EM$7:EM$8,TRANSPOSE('Investment Inc.'!$C33:$D33))</f>
        <v>5.6590522745622568E-2</v>
      </c>
      <c r="EN41" s="24" cm="1">
        <f t="array" ref="EN41">SUMPRODUCT(EN$7:EN$8,TRANSPOSE('Investment Inc.'!$C33:$D33))</f>
        <v>9.276091557705643E-2</v>
      </c>
      <c r="EO41" s="24" cm="1">
        <f t="array" ref="EO41">SUMPRODUCT(EO$7:EO$8,TRANSPOSE('Investment Inc.'!$C33:$D33))</f>
        <v>0.10722907270962997</v>
      </c>
      <c r="EP41" s="24" cm="1">
        <f t="array" ref="EP41">SUMPRODUCT(EP$7:EP$8,TRANSPOSE('Investment Inc.'!$C33:$D33))</f>
        <v>6.7441640595052726E-2</v>
      </c>
      <c r="EQ41" s="24" cm="1">
        <f t="array" ref="EQ41">SUMPRODUCT(EQ$7:EQ$8,TRANSPOSE('Investment Inc.'!$C33:$D33))</f>
        <v>7.4675719161339499E-2</v>
      </c>
      <c r="ER41" s="24" cm="1">
        <f t="array" ref="ER41">SUMPRODUCT(ER$7:ER$8,TRANSPOSE('Investment Inc.'!$C33:$D33))</f>
        <v>9.6377954860199816E-2</v>
      </c>
      <c r="ES41" s="24" cm="1">
        <f t="array" ref="ES41">SUMPRODUCT(ES$7:ES$8,TRANSPOSE('Investment Inc.'!$C33:$D33))</f>
        <v>7.4675719161339499E-2</v>
      </c>
      <c r="ET41" s="24" cm="1">
        <f t="array" ref="ET41">SUMPRODUCT(ET$7:ET$8,TRANSPOSE('Investment Inc.'!$C33:$D33))</f>
        <v>5.2973483462479182E-2</v>
      </c>
      <c r="EU41" s="24" cm="1">
        <f t="array" ref="EU41">SUMPRODUCT(EU$7:EU$8,TRANSPOSE('Investment Inc.'!$C33:$D33))</f>
        <v>5.2973483462479182E-2</v>
      </c>
      <c r="EV41" s="24" cm="1">
        <f t="array" ref="EV41">SUMPRODUCT(EV$7:EV$8,TRANSPOSE('Investment Inc.'!$C33:$D33))</f>
        <v>8.9143876293913044E-2</v>
      </c>
      <c r="EW41" s="24" cm="1">
        <f t="array" ref="EW41">SUMPRODUCT(EW$7:EW$8,TRANSPOSE('Investment Inc.'!$C33:$D33))</f>
        <v>6.382460131190934E-2</v>
      </c>
      <c r="EX41" s="24" cm="1">
        <f t="array" ref="EX41">SUMPRODUCT(EX$7:EX$8,TRANSPOSE('Investment Inc.'!$C33:$D33))</f>
        <v>8.1909797727626271E-2</v>
      </c>
      <c r="EY41" s="24" cm="1">
        <f t="array" ref="EY41">SUMPRODUCT(EY$7:EY$8,TRANSPOSE('Investment Inc.'!$C33:$D33))</f>
        <v>0.10361203342648659</v>
      </c>
      <c r="EZ41" s="24" cm="1">
        <f t="array" ref="EZ41">SUMPRODUCT(EZ$7:EZ$8,TRANSPOSE('Investment Inc.'!$C33:$D33))</f>
        <v>8.9143876293913044E-2</v>
      </c>
      <c r="FA41" s="24" cm="1">
        <f t="array" ref="FA41">SUMPRODUCT(FA$7:FA$8,TRANSPOSE('Investment Inc.'!$C33:$D33))</f>
        <v>9.6377954860199816E-2</v>
      </c>
      <c r="FB41" s="24" cm="1">
        <f t="array" ref="FB41">SUMPRODUCT(FB$7:FB$8,TRANSPOSE('Investment Inc.'!$C33:$D33))</f>
        <v>7.8292758444482885E-2</v>
      </c>
      <c r="FC41" s="24" cm="1">
        <f t="array" ref="FC41">SUMPRODUCT(FC$7:FC$8,TRANSPOSE('Investment Inc.'!$C33:$D33))</f>
        <v>6.7441640595052726E-2</v>
      </c>
      <c r="FD41" s="24" cm="1">
        <f t="array" ref="FD41">SUMPRODUCT(FD$7:FD$8,TRANSPOSE('Investment Inc.'!$C33:$D33))</f>
        <v>7.1058679878196113E-2</v>
      </c>
      <c r="FE41" s="24" cm="1">
        <f t="array" ref="FE41">SUMPRODUCT(FE$7:FE$8,TRANSPOSE('Investment Inc.'!$C33:$D33))</f>
        <v>7.8292758444482885E-2</v>
      </c>
      <c r="FF41" s="24" cm="1">
        <f t="array" ref="FF41">SUMPRODUCT(FF$7:FF$8,TRANSPOSE('Investment Inc.'!$C33:$D33))</f>
        <v>9.9994994143343202E-2</v>
      </c>
      <c r="FG41" s="24" cm="1">
        <f t="array" ref="FG41">SUMPRODUCT(FG$7:FG$8,TRANSPOSE('Investment Inc.'!$C33:$D33))</f>
        <v>6.0207562028765954E-2</v>
      </c>
      <c r="FH41" s="24" cm="1">
        <f t="array" ref="FH41">SUMPRODUCT(FH$7:FH$8,TRANSPOSE('Investment Inc.'!$C33:$D33))</f>
        <v>7.8292758444482885E-2</v>
      </c>
      <c r="FI41" s="24" cm="1">
        <f t="array" ref="FI41">SUMPRODUCT(FI$7:FI$8,TRANSPOSE('Investment Inc.'!$C33:$D33))</f>
        <v>7.4675719161339499E-2</v>
      </c>
      <c r="FJ41" s="24" cm="1">
        <f t="array" ref="FJ41">SUMPRODUCT(FJ$7:FJ$8,TRANSPOSE('Investment Inc.'!$C33:$D33))</f>
        <v>7.4675719161339499E-2</v>
      </c>
      <c r="FK41" s="24" cm="1">
        <f t="array" ref="FK41">SUMPRODUCT(FK$7:FK$8,TRANSPOSE('Investment Inc.'!$C33:$D33))</f>
        <v>6.7441640595052726E-2</v>
      </c>
      <c r="FL41" s="24" cm="1">
        <f t="array" ref="FL41">SUMPRODUCT(FL$7:FL$8,TRANSPOSE('Investment Inc.'!$C33:$D33))</f>
        <v>8.1909797727626271E-2</v>
      </c>
      <c r="FM41" s="24" cm="1">
        <f t="array" ref="FM41">SUMPRODUCT(FM$7:FM$8,TRANSPOSE('Investment Inc.'!$C33:$D33))</f>
        <v>8.5526837010769657E-2</v>
      </c>
      <c r="FN41" s="24" cm="1">
        <f t="array" ref="FN41">SUMPRODUCT(FN$7:FN$8,TRANSPOSE('Investment Inc.'!$C33:$D33))</f>
        <v>6.7441640595052726E-2</v>
      </c>
      <c r="FO41" s="24" cm="1">
        <f t="array" ref="FO41">SUMPRODUCT(FO$7:FO$8,TRANSPOSE('Investment Inc.'!$C33:$D33))</f>
        <v>0.11084611199277336</v>
      </c>
      <c r="FP41" s="24" cm="1">
        <f t="array" ref="FP41">SUMPRODUCT(FP$7:FP$8,TRANSPOSE('Investment Inc.'!$C33:$D33))</f>
        <v>7.1058679878196113E-2</v>
      </c>
      <c r="FQ41" s="24" cm="1">
        <f t="array" ref="FQ41">SUMPRODUCT(FQ$7:FQ$8,TRANSPOSE('Investment Inc.'!$C33:$D33))</f>
        <v>5.6590522745622568E-2</v>
      </c>
      <c r="FR41" s="24" cm="1">
        <f t="array" ref="FR41">SUMPRODUCT(FR$7:FR$8,TRANSPOSE('Investment Inc.'!$C33:$D33))</f>
        <v>6.7441640595052726E-2</v>
      </c>
      <c r="FS41" s="24" cm="1">
        <f t="array" ref="FS41">SUMPRODUCT(FS$7:FS$8,TRANSPOSE('Investment Inc.'!$C33:$D33))</f>
        <v>0.11808019055906013</v>
      </c>
      <c r="FT41" s="24" cm="1">
        <f t="array" ref="FT41">SUMPRODUCT(FT$7:FT$8,TRANSPOSE('Investment Inc.'!$C33:$D33))</f>
        <v>6.7441640595052726E-2</v>
      </c>
      <c r="FU41" s="24" cm="1">
        <f t="array" ref="FU41">SUMPRODUCT(FU$7:FU$8,TRANSPOSE('Investment Inc.'!$C33:$D33))</f>
        <v>7.8292758444482885E-2</v>
      </c>
      <c r="FV41" s="24" cm="1">
        <f t="array" ref="FV41">SUMPRODUCT(FV$7:FV$8,TRANSPOSE('Investment Inc.'!$C33:$D33))</f>
        <v>0.11808019055906013</v>
      </c>
      <c r="FW41" s="24" cm="1">
        <f t="array" ref="FW41">SUMPRODUCT(FW$7:FW$8,TRANSPOSE('Investment Inc.'!$C33:$D33))</f>
        <v>6.0207562028765954E-2</v>
      </c>
      <c r="FX41" s="24" cm="1">
        <f t="array" ref="FX41">SUMPRODUCT(FX$7:FX$8,TRANSPOSE('Investment Inc.'!$C33:$D33))</f>
        <v>9.9994994143343202E-2</v>
      </c>
      <c r="FY41" s="24" cm="1">
        <f t="array" ref="FY41">SUMPRODUCT(FY$7:FY$8,TRANSPOSE('Investment Inc.'!$C33:$D33))</f>
        <v>5.2973483462479182E-2</v>
      </c>
      <c r="FZ41" s="24" cm="1">
        <f t="array" ref="FZ41">SUMPRODUCT(FZ$7:FZ$8,TRANSPOSE('Investment Inc.'!$C33:$D33))</f>
        <v>6.7441640595052726E-2</v>
      </c>
      <c r="GA41" s="24" cm="1">
        <f t="array" ref="GA41">SUMPRODUCT(GA$7:GA$8,TRANSPOSE('Investment Inc.'!$C33:$D33))</f>
        <v>8.1909797727626271E-2</v>
      </c>
      <c r="GB41" s="24" cm="1">
        <f t="array" ref="GB41">SUMPRODUCT(GB$7:GB$8,TRANSPOSE('Investment Inc.'!$C33:$D33))</f>
        <v>5.6590522745622568E-2</v>
      </c>
      <c r="GC41" s="24" cm="1">
        <f t="array" ref="GC41">SUMPRODUCT(GC$7:GC$8,TRANSPOSE('Investment Inc.'!$C33:$D33))</f>
        <v>8.9143876293913044E-2</v>
      </c>
      <c r="GD41" s="24" cm="1">
        <f t="array" ref="GD41">SUMPRODUCT(GD$7:GD$8,TRANSPOSE('Investment Inc.'!$C33:$D33))</f>
        <v>0.10361203342648659</v>
      </c>
      <c r="GE41" s="24" cm="1">
        <f t="array" ref="GE41">SUMPRODUCT(GE$7:GE$8,TRANSPOSE('Investment Inc.'!$C33:$D33))</f>
        <v>0.12169722984220352</v>
      </c>
      <c r="GF41" s="24" cm="1">
        <f t="array" ref="GF41">SUMPRODUCT(GF$7:GF$8,TRANSPOSE('Investment Inc.'!$C33:$D33))</f>
        <v>5.2973483462479182E-2</v>
      </c>
      <c r="GG41" s="24" cm="1">
        <f t="array" ref="GG41">SUMPRODUCT(GG$7:GG$8,TRANSPOSE('Investment Inc.'!$C33:$D33))</f>
        <v>0.10361203342648659</v>
      </c>
      <c r="GH41" s="24" cm="1">
        <f t="array" ref="GH41">SUMPRODUCT(GH$7:GH$8,TRANSPOSE('Investment Inc.'!$C33:$D33))</f>
        <v>8.5526837010769657E-2</v>
      </c>
      <c r="GI41" s="24" cm="1">
        <f t="array" ref="GI41">SUMPRODUCT(GI$7:GI$8,TRANSPOSE('Investment Inc.'!$C33:$D33))</f>
        <v>6.7441640595052726E-2</v>
      </c>
      <c r="GJ41" s="24" cm="1">
        <f t="array" ref="GJ41">SUMPRODUCT(GJ$7:GJ$8,TRANSPOSE('Investment Inc.'!$C33:$D33))</f>
        <v>9.276091557705643E-2</v>
      </c>
      <c r="GK41" s="24" cm="1">
        <f t="array" ref="GK41">SUMPRODUCT(GK$7:GK$8,TRANSPOSE('Investment Inc.'!$C33:$D33))</f>
        <v>0.11084611199277336</v>
      </c>
      <c r="GL41" s="24" cm="1">
        <f t="array" ref="GL41">SUMPRODUCT(GL$7:GL$8,TRANSPOSE('Investment Inc.'!$C33:$D33))</f>
        <v>5.6590522745622568E-2</v>
      </c>
      <c r="GM41" s="24" cm="1">
        <f t="array" ref="GM41">SUMPRODUCT(GM$7:GM$8,TRANSPOSE('Investment Inc.'!$C33:$D33))</f>
        <v>6.0207562028765954E-2</v>
      </c>
      <c r="GN41" s="24" cm="1">
        <f t="array" ref="GN41">SUMPRODUCT(GN$7:GN$8,TRANSPOSE('Investment Inc.'!$C33:$D33))</f>
        <v>6.382460131190934E-2</v>
      </c>
      <c r="GO41" s="24" cm="1">
        <f t="array" ref="GO41">SUMPRODUCT(GO$7:GO$8,TRANSPOSE('Investment Inc.'!$C33:$D33))</f>
        <v>5.2973483462479182E-2</v>
      </c>
      <c r="GP41" s="24" cm="1">
        <f t="array" ref="GP41">SUMPRODUCT(GP$7:GP$8,TRANSPOSE('Investment Inc.'!$C33:$D33))</f>
        <v>9.6377954860199816E-2</v>
      </c>
      <c r="GQ41" s="24" cm="1">
        <f t="array" ref="GQ41">SUMPRODUCT(GQ$7:GQ$8,TRANSPOSE('Investment Inc.'!$C33:$D33))</f>
        <v>0.10361203342648659</v>
      </c>
      <c r="GR41" s="24" cm="1">
        <f t="array" ref="GR41">SUMPRODUCT(GR$7:GR$8,TRANSPOSE('Investment Inc.'!$C33:$D33))</f>
        <v>8.5526837010769657E-2</v>
      </c>
      <c r="GS41" s="24" cm="1">
        <f t="array" ref="GS41">SUMPRODUCT(GS$7:GS$8,TRANSPOSE('Investment Inc.'!$C33:$D33))</f>
        <v>6.382460131190934E-2</v>
      </c>
      <c r="GT41" s="24" cm="1">
        <f t="array" ref="GT41">SUMPRODUCT(GT$7:GT$8,TRANSPOSE('Investment Inc.'!$C33:$D33))</f>
        <v>7.4675719161339499E-2</v>
      </c>
      <c r="GU41" s="24" cm="1">
        <f t="array" ref="GU41">SUMPRODUCT(GU$7:GU$8,TRANSPOSE('Investment Inc.'!$C33:$D33))</f>
        <v>5.2973483462479182E-2</v>
      </c>
      <c r="GV41" s="24" cm="1">
        <f t="array" ref="GV41">SUMPRODUCT(GV$7:GV$8,TRANSPOSE('Investment Inc.'!$C33:$D33))</f>
        <v>6.382460131190934E-2</v>
      </c>
      <c r="GW41" s="24" cm="1">
        <f t="array" ref="GW41">SUMPRODUCT(GW$7:GW$8,TRANSPOSE('Investment Inc.'!$C33:$D33))</f>
        <v>0.12169722984220352</v>
      </c>
      <c r="GX41" s="24" cm="1">
        <f t="array" ref="GX41">SUMPRODUCT(GX$7:GX$8,TRANSPOSE('Investment Inc.'!$C33:$D33))</f>
        <v>6.0207562028765954E-2</v>
      </c>
      <c r="GY41" s="24" cm="1">
        <f t="array" ref="GY41">SUMPRODUCT(GY$7:GY$8,TRANSPOSE('Investment Inc.'!$C33:$D33))</f>
        <v>6.382460131190934E-2</v>
      </c>
      <c r="GZ41" s="24" cm="1">
        <f t="array" ref="GZ41">SUMPRODUCT(GZ$7:GZ$8,TRANSPOSE('Investment Inc.'!$C33:$D33))</f>
        <v>6.382460131190934E-2</v>
      </c>
      <c r="HA41" s="24" cm="1">
        <f t="array" ref="HA41">SUMPRODUCT(HA$7:HA$8,TRANSPOSE('Investment Inc.'!$C33:$D33))</f>
        <v>9.6377954860199816E-2</v>
      </c>
      <c r="HB41" s="24" cm="1">
        <f t="array" ref="HB41">SUMPRODUCT(HB$7:HB$8,TRANSPOSE('Investment Inc.'!$C33:$D33))</f>
        <v>9.6377954860199816E-2</v>
      </c>
      <c r="HC41" s="24" cm="1">
        <f t="array" ref="HC41">SUMPRODUCT(HC$7:HC$8,TRANSPOSE('Investment Inc.'!$C33:$D33))</f>
        <v>0.10361203342648659</v>
      </c>
      <c r="HD41" s="24" cm="1">
        <f t="array" ref="HD41">SUMPRODUCT(HD$7:HD$8,TRANSPOSE('Investment Inc.'!$C33:$D33))</f>
        <v>9.276091557705643E-2</v>
      </c>
      <c r="HE41" s="24" cm="1">
        <f t="array" ref="HE41">SUMPRODUCT(HE$7:HE$8,TRANSPOSE('Investment Inc.'!$C33:$D33))</f>
        <v>6.0207562028765954E-2</v>
      </c>
      <c r="HF41" s="24" cm="1">
        <f t="array" ref="HF41">SUMPRODUCT(HF$7:HF$8,TRANSPOSE('Investment Inc.'!$C33:$D33))</f>
        <v>7.8292758444482885E-2</v>
      </c>
      <c r="HG41" s="24" cm="1">
        <f t="array" ref="HG41">SUMPRODUCT(HG$7:HG$8,TRANSPOSE('Investment Inc.'!$C33:$D33))</f>
        <v>4.9356444179335796E-2</v>
      </c>
      <c r="HH41" s="24" cm="1">
        <f t="array" ref="HH41">SUMPRODUCT(HH$7:HH$8,TRANSPOSE('Investment Inc.'!$C33:$D33))</f>
        <v>8.5526837010769657E-2</v>
      </c>
      <c r="HI41" s="24" cm="1">
        <f t="array" ref="HI41">SUMPRODUCT(HI$7:HI$8,TRANSPOSE('Investment Inc.'!$C33:$D33))</f>
        <v>7.4675719161339499E-2</v>
      </c>
      <c r="HJ41" s="24" cm="1">
        <f t="array" ref="HJ41">SUMPRODUCT(HJ$7:HJ$8,TRANSPOSE('Investment Inc.'!$C33:$D33))</f>
        <v>6.382460131190934E-2</v>
      </c>
      <c r="HK41" s="24" cm="1">
        <f t="array" ref="HK41">SUMPRODUCT(HK$7:HK$8,TRANSPOSE('Investment Inc.'!$C33:$D33))</f>
        <v>5.6590522745622568E-2</v>
      </c>
      <c r="HL41" s="24" cm="1">
        <f t="array" ref="HL41">SUMPRODUCT(HL$7:HL$8,TRANSPOSE('Investment Inc.'!$C33:$D33))</f>
        <v>7.8292758444482885E-2</v>
      </c>
      <c r="HM41" s="24" cm="1">
        <f t="array" ref="HM41">SUMPRODUCT(HM$7:HM$8,TRANSPOSE('Investment Inc.'!$C33:$D33))</f>
        <v>9.9994994143343202E-2</v>
      </c>
      <c r="HN41" s="24" cm="1">
        <f t="array" ref="HN41">SUMPRODUCT(HN$7:HN$8,TRANSPOSE('Investment Inc.'!$C33:$D33))</f>
        <v>0.11808019055906013</v>
      </c>
      <c r="HO41" s="24" cm="1">
        <f t="array" ref="HO41">SUMPRODUCT(HO$7:HO$8,TRANSPOSE('Investment Inc.'!$C33:$D33))</f>
        <v>7.8292758444482885E-2</v>
      </c>
      <c r="HP41" s="24" cm="1">
        <f t="array" ref="HP41">SUMPRODUCT(HP$7:HP$8,TRANSPOSE('Investment Inc.'!$C33:$D33))</f>
        <v>8.5526837010769657E-2</v>
      </c>
      <c r="HQ41" s="24" cm="1">
        <f t="array" ref="HQ41">SUMPRODUCT(HQ$7:HQ$8,TRANSPOSE('Investment Inc.'!$C33:$D33))</f>
        <v>5.2973483462479182E-2</v>
      </c>
      <c r="HR41" s="24" cm="1">
        <f t="array" ref="HR41">SUMPRODUCT(HR$7:HR$8,TRANSPOSE('Investment Inc.'!$C33:$D33))</f>
        <v>9.276091557705643E-2</v>
      </c>
      <c r="HS41" s="24" cm="1">
        <f t="array" ref="HS41">SUMPRODUCT(HS$7:HS$8,TRANSPOSE('Investment Inc.'!$C33:$D33))</f>
        <v>0.11084611199277336</v>
      </c>
      <c r="HT41" s="24" cm="1">
        <f t="array" ref="HT41">SUMPRODUCT(HT$7:HT$8,TRANSPOSE('Investment Inc.'!$C33:$D33))</f>
        <v>9.6377954860199816E-2</v>
      </c>
      <c r="HU41" s="24" cm="1">
        <f t="array" ref="HU41">SUMPRODUCT(HU$7:HU$8,TRANSPOSE('Investment Inc.'!$C33:$D33))</f>
        <v>7.1058679878196113E-2</v>
      </c>
      <c r="HV41" s="24" cm="1">
        <f t="array" ref="HV41">SUMPRODUCT(HV$7:HV$8,TRANSPOSE('Investment Inc.'!$C33:$D33))</f>
        <v>9.9994994143343202E-2</v>
      </c>
      <c r="HW41" s="24" cm="1">
        <f t="array" ref="HW41">SUMPRODUCT(HW$7:HW$8,TRANSPOSE('Investment Inc.'!$C33:$D33))</f>
        <v>4.9356444179335796E-2</v>
      </c>
      <c r="HX41" s="24" cm="1">
        <f t="array" ref="HX41">SUMPRODUCT(HX$7:HX$8,TRANSPOSE('Investment Inc.'!$C33:$D33))</f>
        <v>5.6590522745622568E-2</v>
      </c>
      <c r="HY41" s="24" cm="1">
        <f t="array" ref="HY41">SUMPRODUCT(HY$7:HY$8,TRANSPOSE('Investment Inc.'!$C33:$D33))</f>
        <v>7.4675719161339499E-2</v>
      </c>
      <c r="HZ41" s="24" cm="1">
        <f t="array" ref="HZ41">SUMPRODUCT(HZ$7:HZ$8,TRANSPOSE('Investment Inc.'!$C33:$D33))</f>
        <v>9.6377954860199816E-2</v>
      </c>
      <c r="IA41" s="24" cm="1">
        <f t="array" ref="IA41">SUMPRODUCT(IA$7:IA$8,TRANSPOSE('Investment Inc.'!$C33:$D33))</f>
        <v>8.5526837010769657E-2</v>
      </c>
      <c r="IB41" s="24" cm="1">
        <f t="array" ref="IB41">SUMPRODUCT(IB$7:IB$8,TRANSPOSE('Investment Inc.'!$C33:$D33))</f>
        <v>7.8292758444482885E-2</v>
      </c>
      <c r="IC41" s="24" cm="1">
        <f t="array" ref="IC41">SUMPRODUCT(IC$7:IC$8,TRANSPOSE('Investment Inc.'!$C33:$D33))</f>
        <v>6.7441640595052726E-2</v>
      </c>
      <c r="ID41" s="24" cm="1">
        <f t="array" ref="ID41">SUMPRODUCT(ID$7:ID$8,TRANSPOSE('Investment Inc.'!$C33:$D33))</f>
        <v>8.9143876293913044E-2</v>
      </c>
      <c r="IE41" s="24" cm="1">
        <f t="array" ref="IE41">SUMPRODUCT(IE$7:IE$8,TRANSPOSE('Investment Inc.'!$C33:$D33))</f>
        <v>8.5526837010769657E-2</v>
      </c>
      <c r="IF41" s="24" cm="1">
        <f t="array" ref="IF41">SUMPRODUCT(IF$7:IF$8,TRANSPOSE('Investment Inc.'!$C33:$D33))</f>
        <v>4.9356444179335796E-2</v>
      </c>
      <c r="IG41" s="24" cm="1">
        <f t="array" ref="IG41">SUMPRODUCT(IG$7:IG$8,TRANSPOSE('Investment Inc.'!$C33:$D33))</f>
        <v>0.11446315127591675</v>
      </c>
      <c r="IH41" s="24" cm="1">
        <f t="array" ref="IH41">SUMPRODUCT(IH$7:IH$8,TRANSPOSE('Investment Inc.'!$C33:$D33))</f>
        <v>4.9356444179335796E-2</v>
      </c>
      <c r="II41" s="24" cm="1">
        <f t="array" ref="II41">SUMPRODUCT(II$7:II$8,TRANSPOSE('Investment Inc.'!$C33:$D33))</f>
        <v>9.6377954860199816E-2</v>
      </c>
      <c r="IJ41" s="24" cm="1">
        <f t="array" ref="IJ41">SUMPRODUCT(IJ$7:IJ$8,TRANSPOSE('Investment Inc.'!$C33:$D33))</f>
        <v>8.5526837010769657E-2</v>
      </c>
      <c r="IK41" s="24" cm="1">
        <f t="array" ref="IK41">SUMPRODUCT(IK$7:IK$8,TRANSPOSE('Investment Inc.'!$C33:$D33))</f>
        <v>6.0207562028765954E-2</v>
      </c>
      <c r="IL41" s="24" cm="1">
        <f t="array" ref="IL41">SUMPRODUCT(IL$7:IL$8,TRANSPOSE('Investment Inc.'!$C33:$D33))</f>
        <v>0.11808019055906013</v>
      </c>
      <c r="IM41" s="24" cm="1">
        <f t="array" ref="IM41">SUMPRODUCT(IM$7:IM$8,TRANSPOSE('Investment Inc.'!$C33:$D33))</f>
        <v>0.10361203342648659</v>
      </c>
      <c r="IN41" s="24" cm="1">
        <f t="array" ref="IN41">SUMPRODUCT(IN$7:IN$8,TRANSPOSE('Investment Inc.'!$C33:$D33))</f>
        <v>0.11084611199277336</v>
      </c>
      <c r="IO41" s="24" cm="1">
        <f t="array" ref="IO41">SUMPRODUCT(IO$7:IO$8,TRANSPOSE('Investment Inc.'!$C33:$D33))</f>
        <v>9.9994994143343202E-2</v>
      </c>
      <c r="IP41" s="24" cm="1">
        <f t="array" ref="IP41">SUMPRODUCT(IP$7:IP$8,TRANSPOSE('Investment Inc.'!$C33:$D33))</f>
        <v>8.5526837010769657E-2</v>
      </c>
      <c r="IQ41" s="24" cm="1">
        <f t="array" ref="IQ41">SUMPRODUCT(IQ$7:IQ$8,TRANSPOSE('Investment Inc.'!$C33:$D33))</f>
        <v>0.10722907270962997</v>
      </c>
      <c r="IR41" s="24" cm="1">
        <f t="array" ref="IR41">SUMPRODUCT(IR$7:IR$8,TRANSPOSE('Investment Inc.'!$C33:$D33))</f>
        <v>8.9143876293913044E-2</v>
      </c>
    </row>
    <row r="42" spans="2:252" ht="15" customHeight="1" x14ac:dyDescent="0.35">
      <c r="B42" s="13">
        <f t="shared" si="0"/>
        <v>2041</v>
      </c>
      <c r="C42" s="24" cm="1">
        <f t="array" ref="C42">SUMPRODUCT(C$7:C$8,TRANSPOSE('Investment Inc.'!$C34:$D34))</f>
        <v>5.5564071067552429E-2</v>
      </c>
      <c r="D42" s="24" cm="1">
        <f t="array" ref="D42">SUMPRODUCT(D$7:D$8,TRANSPOSE('Investment Inc.'!$C34:$D34))</f>
        <v>9.5414296704109239E-2</v>
      </c>
      <c r="E42" s="24" cm="1">
        <f t="array" ref="E42">SUMPRODUCT(E$7:E$8,TRANSPOSE('Investment Inc.'!$C34:$D34))</f>
        <v>7.3677809993260068E-2</v>
      </c>
      <c r="F42" s="24" cm="1">
        <f t="array" ref="F42">SUMPRODUCT(F$7:F$8,TRANSPOSE('Investment Inc.'!$C34:$D34))</f>
        <v>0.10990528784467535</v>
      </c>
      <c r="G42" s="24" cm="1">
        <f t="array" ref="G42">SUMPRODUCT(G$7:G$8,TRANSPOSE('Investment Inc.'!$C34:$D34))</f>
        <v>6.280956663783549E-2</v>
      </c>
      <c r="H42" s="24" cm="1">
        <f t="array" ref="H42">SUMPRODUCT(H$7:H$8,TRANSPOSE('Investment Inc.'!$C34:$D34))</f>
        <v>9.1791548918967708E-2</v>
      </c>
      <c r="I42" s="24" cm="1">
        <f t="array" ref="I42">SUMPRODUCT(I$7:I$8,TRANSPOSE('Investment Inc.'!$C34:$D34))</f>
        <v>4.8318575497269374E-2</v>
      </c>
      <c r="J42" s="24" cm="1">
        <f t="array" ref="J42">SUMPRODUCT(J$7:J$8,TRANSPOSE('Investment Inc.'!$C34:$D34))</f>
        <v>8.454605334868466E-2</v>
      </c>
      <c r="K42" s="24" cm="1">
        <f t="array" ref="K42">SUMPRODUCT(K$7:K$8,TRANSPOSE('Investment Inc.'!$C34:$D34))</f>
        <v>5.9186818852693959E-2</v>
      </c>
      <c r="L42" s="24" cm="1">
        <f t="array" ref="L42">SUMPRODUCT(L$7:L$8,TRANSPOSE('Investment Inc.'!$C34:$D34))</f>
        <v>8.092330556354313E-2</v>
      </c>
      <c r="M42" s="24" cm="1">
        <f t="array" ref="M42">SUMPRODUCT(M$7:M$8,TRANSPOSE('Investment Inc.'!$C34:$D34))</f>
        <v>0.11715078341495841</v>
      </c>
      <c r="N42" s="24" cm="1">
        <f t="array" ref="N42">SUMPRODUCT(N$7:N$8,TRANSPOSE('Investment Inc.'!$C34:$D34))</f>
        <v>0.10628254005953383</v>
      </c>
      <c r="O42" s="24" cm="1">
        <f t="array" ref="O42">SUMPRODUCT(O$7:O$8,TRANSPOSE('Investment Inc.'!$C34:$D34))</f>
        <v>5.1941323282410898E-2</v>
      </c>
      <c r="P42" s="24" cm="1">
        <f t="array" ref="P42">SUMPRODUCT(P$7:P$8,TRANSPOSE('Investment Inc.'!$C34:$D34))</f>
        <v>9.1791548918967708E-2</v>
      </c>
      <c r="Q42" s="24" cm="1">
        <f t="array" ref="Q42">SUMPRODUCT(Q$7:Q$8,TRANSPOSE('Investment Inc.'!$C34:$D34))</f>
        <v>8.8168801133826191E-2</v>
      </c>
      <c r="R42" s="24" cm="1">
        <f t="array" ref="R42">SUMPRODUCT(R$7:R$8,TRANSPOSE('Investment Inc.'!$C34:$D34))</f>
        <v>9.903704448925077E-2</v>
      </c>
      <c r="S42" s="24" cm="1">
        <f t="array" ref="S42">SUMPRODUCT(S$7:S$8,TRANSPOSE('Investment Inc.'!$C34:$D34))</f>
        <v>7.0055062208118551E-2</v>
      </c>
      <c r="T42" s="24" cm="1">
        <f t="array" ref="T42">SUMPRODUCT(T$7:T$8,TRANSPOSE('Investment Inc.'!$C34:$D34))</f>
        <v>9.903704448925077E-2</v>
      </c>
      <c r="U42" s="24" cm="1">
        <f t="array" ref="U42">SUMPRODUCT(U$7:U$8,TRANSPOSE('Investment Inc.'!$C34:$D34))</f>
        <v>0.10628254005953383</v>
      </c>
      <c r="V42" s="24" cm="1">
        <f t="array" ref="V42">SUMPRODUCT(V$7:V$8,TRANSPOSE('Investment Inc.'!$C34:$D34))</f>
        <v>5.1941323282410898E-2</v>
      </c>
      <c r="W42" s="24" cm="1">
        <f t="array" ref="W42">SUMPRODUCT(W$7:W$8,TRANSPOSE('Investment Inc.'!$C34:$D34))</f>
        <v>9.903704448925077E-2</v>
      </c>
      <c r="X42" s="24" cm="1">
        <f t="array" ref="X42">SUMPRODUCT(X$7:X$8,TRANSPOSE('Investment Inc.'!$C34:$D34))</f>
        <v>9.1791548918967708E-2</v>
      </c>
      <c r="Y42" s="24" cm="1">
        <f t="array" ref="Y42">SUMPRODUCT(Y$7:Y$8,TRANSPOSE('Investment Inc.'!$C34:$D34))</f>
        <v>6.6432314422977021E-2</v>
      </c>
      <c r="Z42" s="24" cm="1">
        <f t="array" ref="Z42">SUMPRODUCT(Z$7:Z$8,TRANSPOSE('Investment Inc.'!$C34:$D34))</f>
        <v>5.9186818852693959E-2</v>
      </c>
      <c r="AA42" s="24" cm="1">
        <f t="array" ref="AA42">SUMPRODUCT(AA$7:AA$8,TRANSPOSE('Investment Inc.'!$C34:$D34))</f>
        <v>9.5414296704109239E-2</v>
      </c>
      <c r="AB42" s="24" cm="1">
        <f t="array" ref="AB42">SUMPRODUCT(AB$7:AB$8,TRANSPOSE('Investment Inc.'!$C34:$D34))</f>
        <v>8.8168801133826191E-2</v>
      </c>
      <c r="AC42" s="24" cm="1">
        <f t="array" ref="AC42">SUMPRODUCT(AC$7:AC$8,TRANSPOSE('Investment Inc.'!$C34:$D34))</f>
        <v>8.454605334868466E-2</v>
      </c>
      <c r="AD42" s="24" cm="1">
        <f t="array" ref="AD42">SUMPRODUCT(AD$7:AD$8,TRANSPOSE('Investment Inc.'!$C34:$D34))</f>
        <v>8.092330556354313E-2</v>
      </c>
      <c r="AE42" s="24" cm="1">
        <f t="array" ref="AE42">SUMPRODUCT(AE$7:AE$8,TRANSPOSE('Investment Inc.'!$C34:$D34))</f>
        <v>8.092330556354313E-2</v>
      </c>
      <c r="AF42" s="24" cm="1">
        <f t="array" ref="AF42">SUMPRODUCT(AF$7:AF$8,TRANSPOSE('Investment Inc.'!$C34:$D34))</f>
        <v>9.1791548918967708E-2</v>
      </c>
      <c r="AG42" s="24" cm="1">
        <f t="array" ref="AG42">SUMPRODUCT(AG$7:AG$8,TRANSPOSE('Investment Inc.'!$C34:$D34))</f>
        <v>8.8168801133826191E-2</v>
      </c>
      <c r="AH42" s="24" cm="1">
        <f t="array" ref="AH42">SUMPRODUCT(AH$7:AH$8,TRANSPOSE('Investment Inc.'!$C34:$D34))</f>
        <v>7.0055062208118551E-2</v>
      </c>
      <c r="AI42" s="24" cm="1">
        <f t="array" ref="AI42">SUMPRODUCT(AI$7:AI$8,TRANSPOSE('Investment Inc.'!$C34:$D34))</f>
        <v>9.903704448925077E-2</v>
      </c>
      <c r="AJ42" s="24" cm="1">
        <f t="array" ref="AJ42">SUMPRODUCT(AJ$7:AJ$8,TRANSPOSE('Investment Inc.'!$C34:$D34))</f>
        <v>0.10990528784467535</v>
      </c>
      <c r="AK42" s="24" cm="1">
        <f t="array" ref="AK42">SUMPRODUCT(AK$7:AK$8,TRANSPOSE('Investment Inc.'!$C34:$D34))</f>
        <v>6.6432314422977021E-2</v>
      </c>
      <c r="AL42" s="24" cm="1">
        <f t="array" ref="AL42">SUMPRODUCT(AL$7:AL$8,TRANSPOSE('Investment Inc.'!$C34:$D34))</f>
        <v>6.280956663783549E-2</v>
      </c>
      <c r="AM42" s="24" cm="1">
        <f t="array" ref="AM42">SUMPRODUCT(AM$7:AM$8,TRANSPOSE('Investment Inc.'!$C34:$D34))</f>
        <v>8.092330556354313E-2</v>
      </c>
      <c r="AN42" s="24" cm="1">
        <f t="array" ref="AN42">SUMPRODUCT(AN$7:AN$8,TRANSPOSE('Investment Inc.'!$C34:$D34))</f>
        <v>9.5414296704109239E-2</v>
      </c>
      <c r="AO42" s="24" cm="1">
        <f t="array" ref="AO42">SUMPRODUCT(AO$7:AO$8,TRANSPOSE('Investment Inc.'!$C34:$D34))</f>
        <v>0.10628254005953383</v>
      </c>
      <c r="AP42" s="24" cm="1">
        <f t="array" ref="AP42">SUMPRODUCT(AP$7:AP$8,TRANSPOSE('Investment Inc.'!$C34:$D34))</f>
        <v>0.10990528784467535</v>
      </c>
      <c r="AQ42" s="24" cm="1">
        <f t="array" ref="AQ42">SUMPRODUCT(AQ$7:AQ$8,TRANSPOSE('Investment Inc.'!$C34:$D34))</f>
        <v>0.12077353120009994</v>
      </c>
      <c r="AR42" s="24" cm="1">
        <f t="array" ref="AR42">SUMPRODUCT(AR$7:AR$8,TRANSPOSE('Investment Inc.'!$C34:$D34))</f>
        <v>7.0055062208118551E-2</v>
      </c>
      <c r="AS42" s="24" cm="1">
        <f t="array" ref="AS42">SUMPRODUCT(AS$7:AS$8,TRANSPOSE('Investment Inc.'!$C34:$D34))</f>
        <v>8.454605334868466E-2</v>
      </c>
      <c r="AT42" s="24" cm="1">
        <f t="array" ref="AT42">SUMPRODUCT(AT$7:AT$8,TRANSPOSE('Investment Inc.'!$C34:$D34))</f>
        <v>8.8168801133826191E-2</v>
      </c>
      <c r="AU42" s="24" cm="1">
        <f t="array" ref="AU42">SUMPRODUCT(AU$7:AU$8,TRANSPOSE('Investment Inc.'!$C34:$D34))</f>
        <v>9.903704448925077E-2</v>
      </c>
      <c r="AV42" s="24" cm="1">
        <f t="array" ref="AV42">SUMPRODUCT(AV$7:AV$8,TRANSPOSE('Investment Inc.'!$C34:$D34))</f>
        <v>7.3677809993260068E-2</v>
      </c>
      <c r="AW42" s="24" cm="1">
        <f t="array" ref="AW42">SUMPRODUCT(AW$7:AW$8,TRANSPOSE('Investment Inc.'!$C34:$D34))</f>
        <v>9.1791548918967708E-2</v>
      </c>
      <c r="AX42" s="24" cm="1">
        <f t="array" ref="AX42">SUMPRODUCT(AX$7:AX$8,TRANSPOSE('Investment Inc.'!$C34:$D34))</f>
        <v>0.1026597922743923</v>
      </c>
      <c r="AY42" s="24" cm="1">
        <f t="array" ref="AY42">SUMPRODUCT(AY$7:AY$8,TRANSPOSE('Investment Inc.'!$C34:$D34))</f>
        <v>0.1026597922743923</v>
      </c>
      <c r="AZ42" s="24" cm="1">
        <f t="array" ref="AZ42">SUMPRODUCT(AZ$7:AZ$8,TRANSPOSE('Investment Inc.'!$C34:$D34))</f>
        <v>0.1026597922743923</v>
      </c>
      <c r="BA42" s="24" cm="1">
        <f t="array" ref="BA42">SUMPRODUCT(BA$7:BA$8,TRANSPOSE('Investment Inc.'!$C34:$D34))</f>
        <v>0.11352803562981689</v>
      </c>
      <c r="BB42" s="24" cm="1">
        <f t="array" ref="BB42">SUMPRODUCT(BB$7:BB$8,TRANSPOSE('Investment Inc.'!$C34:$D34))</f>
        <v>0.11352803562981689</v>
      </c>
      <c r="BC42" s="24" cm="1">
        <f t="array" ref="BC42">SUMPRODUCT(BC$7:BC$8,TRANSPOSE('Investment Inc.'!$C34:$D34))</f>
        <v>6.280956663783549E-2</v>
      </c>
      <c r="BD42" s="24" cm="1">
        <f t="array" ref="BD42">SUMPRODUCT(BD$7:BD$8,TRANSPOSE('Investment Inc.'!$C34:$D34))</f>
        <v>0.1026597922743923</v>
      </c>
      <c r="BE42" s="24" cm="1">
        <f t="array" ref="BE42">SUMPRODUCT(BE$7:BE$8,TRANSPOSE('Investment Inc.'!$C34:$D34))</f>
        <v>4.8318575497269374E-2</v>
      </c>
      <c r="BF42" s="24" cm="1">
        <f t="array" ref="BF42">SUMPRODUCT(BF$7:BF$8,TRANSPOSE('Investment Inc.'!$C34:$D34))</f>
        <v>6.280956663783549E-2</v>
      </c>
      <c r="BG42" s="24" cm="1">
        <f t="array" ref="BG42">SUMPRODUCT(BG$7:BG$8,TRANSPOSE('Investment Inc.'!$C34:$D34))</f>
        <v>7.7300557778401599E-2</v>
      </c>
      <c r="BH42" s="24" cm="1">
        <f t="array" ref="BH42">SUMPRODUCT(BH$7:BH$8,TRANSPOSE('Investment Inc.'!$C34:$D34))</f>
        <v>0.11715078341495841</v>
      </c>
      <c r="BI42" s="24" cm="1">
        <f t="array" ref="BI42">SUMPRODUCT(BI$7:BI$8,TRANSPOSE('Investment Inc.'!$C34:$D34))</f>
        <v>0.11715078341495841</v>
      </c>
      <c r="BJ42" s="24" cm="1">
        <f t="array" ref="BJ42">SUMPRODUCT(BJ$7:BJ$8,TRANSPOSE('Investment Inc.'!$C34:$D34))</f>
        <v>0.10990528784467535</v>
      </c>
      <c r="BK42" s="24" cm="1">
        <f t="array" ref="BK42">SUMPRODUCT(BK$7:BK$8,TRANSPOSE('Investment Inc.'!$C34:$D34))</f>
        <v>8.092330556354313E-2</v>
      </c>
      <c r="BL42" s="24" cm="1">
        <f t="array" ref="BL42">SUMPRODUCT(BL$7:BL$8,TRANSPOSE('Investment Inc.'!$C34:$D34))</f>
        <v>7.7300557778401599E-2</v>
      </c>
      <c r="BM42" s="24" cm="1">
        <f t="array" ref="BM42">SUMPRODUCT(BM$7:BM$8,TRANSPOSE('Investment Inc.'!$C34:$D34))</f>
        <v>8.454605334868466E-2</v>
      </c>
      <c r="BN42" s="24" cm="1">
        <f t="array" ref="BN42">SUMPRODUCT(BN$7:BN$8,TRANSPOSE('Investment Inc.'!$C34:$D34))</f>
        <v>8.8168801133826191E-2</v>
      </c>
      <c r="BO42" s="24" cm="1">
        <f t="array" ref="BO42">SUMPRODUCT(BO$7:BO$8,TRANSPOSE('Investment Inc.'!$C34:$D34))</f>
        <v>7.7300557778401599E-2</v>
      </c>
      <c r="BP42" s="24" cm="1">
        <f t="array" ref="BP42">SUMPRODUCT(BP$7:BP$8,TRANSPOSE('Investment Inc.'!$C34:$D34))</f>
        <v>9.5414296704109239E-2</v>
      </c>
      <c r="BQ42" s="24" cm="1">
        <f t="array" ref="BQ42">SUMPRODUCT(BQ$7:BQ$8,TRANSPOSE('Investment Inc.'!$C34:$D34))</f>
        <v>0.11352803562981689</v>
      </c>
      <c r="BR42" s="24" cm="1">
        <f t="array" ref="BR42">SUMPRODUCT(BR$7:BR$8,TRANSPOSE('Investment Inc.'!$C34:$D34))</f>
        <v>0.11352803562981689</v>
      </c>
      <c r="BS42" s="24" cm="1">
        <f t="array" ref="BS42">SUMPRODUCT(BS$7:BS$8,TRANSPOSE('Investment Inc.'!$C34:$D34))</f>
        <v>8.8168801133826191E-2</v>
      </c>
      <c r="BT42" s="24" cm="1">
        <f t="array" ref="BT42">SUMPRODUCT(BT$7:BT$8,TRANSPOSE('Investment Inc.'!$C34:$D34))</f>
        <v>9.5414296704109239E-2</v>
      </c>
      <c r="BU42" s="24" cm="1">
        <f t="array" ref="BU42">SUMPRODUCT(BU$7:BU$8,TRANSPOSE('Investment Inc.'!$C34:$D34))</f>
        <v>9.1791548918967708E-2</v>
      </c>
      <c r="BV42" s="24" cm="1">
        <f t="array" ref="BV42">SUMPRODUCT(BV$7:BV$8,TRANSPOSE('Investment Inc.'!$C34:$D34))</f>
        <v>7.7300557778401599E-2</v>
      </c>
      <c r="BW42" s="24" cm="1">
        <f t="array" ref="BW42">SUMPRODUCT(BW$7:BW$8,TRANSPOSE('Investment Inc.'!$C34:$D34))</f>
        <v>5.1941323282410898E-2</v>
      </c>
      <c r="BX42" s="24" cm="1">
        <f t="array" ref="BX42">SUMPRODUCT(BX$7:BX$8,TRANSPOSE('Investment Inc.'!$C34:$D34))</f>
        <v>6.6432314422977021E-2</v>
      </c>
      <c r="BY42" s="24" cm="1">
        <f t="array" ref="BY42">SUMPRODUCT(BY$7:BY$8,TRANSPOSE('Investment Inc.'!$C34:$D34))</f>
        <v>9.1791548918967708E-2</v>
      </c>
      <c r="BZ42" s="24" cm="1">
        <f t="array" ref="BZ42">SUMPRODUCT(BZ$7:BZ$8,TRANSPOSE('Investment Inc.'!$C34:$D34))</f>
        <v>8.454605334868466E-2</v>
      </c>
      <c r="CA42" s="24" cm="1">
        <f t="array" ref="CA42">SUMPRODUCT(CA$7:CA$8,TRANSPOSE('Investment Inc.'!$C34:$D34))</f>
        <v>0.10990528784467535</v>
      </c>
      <c r="CB42" s="24" cm="1">
        <f t="array" ref="CB42">SUMPRODUCT(CB$7:CB$8,TRANSPOSE('Investment Inc.'!$C34:$D34))</f>
        <v>9.903704448925077E-2</v>
      </c>
      <c r="CC42" s="24" cm="1">
        <f t="array" ref="CC42">SUMPRODUCT(CC$7:CC$8,TRANSPOSE('Investment Inc.'!$C34:$D34))</f>
        <v>8.092330556354313E-2</v>
      </c>
      <c r="CD42" s="24" cm="1">
        <f t="array" ref="CD42">SUMPRODUCT(CD$7:CD$8,TRANSPOSE('Investment Inc.'!$C34:$D34))</f>
        <v>6.6432314422977021E-2</v>
      </c>
      <c r="CE42" s="24" cm="1">
        <f t="array" ref="CE42">SUMPRODUCT(CE$7:CE$8,TRANSPOSE('Investment Inc.'!$C34:$D34))</f>
        <v>4.8318575497269374E-2</v>
      </c>
      <c r="CF42" s="24" cm="1">
        <f t="array" ref="CF42">SUMPRODUCT(CF$7:CF$8,TRANSPOSE('Investment Inc.'!$C34:$D34))</f>
        <v>8.092330556354313E-2</v>
      </c>
      <c r="CG42" s="24" cm="1">
        <f t="array" ref="CG42">SUMPRODUCT(CG$7:CG$8,TRANSPOSE('Investment Inc.'!$C34:$D34))</f>
        <v>5.9186818852693959E-2</v>
      </c>
      <c r="CH42" s="24" cm="1">
        <f t="array" ref="CH42">SUMPRODUCT(CH$7:CH$8,TRANSPOSE('Investment Inc.'!$C34:$D34))</f>
        <v>6.6432314422977021E-2</v>
      </c>
      <c r="CI42" s="24" cm="1">
        <f t="array" ref="CI42">SUMPRODUCT(CI$7:CI$8,TRANSPOSE('Investment Inc.'!$C34:$D34))</f>
        <v>8.092330556354313E-2</v>
      </c>
      <c r="CJ42" s="24" cm="1">
        <f t="array" ref="CJ42">SUMPRODUCT(CJ$7:CJ$8,TRANSPOSE('Investment Inc.'!$C34:$D34))</f>
        <v>7.7300557778401599E-2</v>
      </c>
      <c r="CK42" s="24" cm="1">
        <f t="array" ref="CK42">SUMPRODUCT(CK$7:CK$8,TRANSPOSE('Investment Inc.'!$C34:$D34))</f>
        <v>5.5564071067552429E-2</v>
      </c>
      <c r="CL42" s="24" cm="1">
        <f t="array" ref="CL42">SUMPRODUCT(CL$7:CL$8,TRANSPOSE('Investment Inc.'!$C34:$D34))</f>
        <v>0.11352803562981689</v>
      </c>
      <c r="CM42" s="24" cm="1">
        <f t="array" ref="CM42">SUMPRODUCT(CM$7:CM$8,TRANSPOSE('Investment Inc.'!$C34:$D34))</f>
        <v>0.10628254005953383</v>
      </c>
      <c r="CN42" s="24" cm="1">
        <f t="array" ref="CN42">SUMPRODUCT(CN$7:CN$8,TRANSPOSE('Investment Inc.'!$C34:$D34))</f>
        <v>0.11352803562981689</v>
      </c>
      <c r="CO42" s="24" cm="1">
        <f t="array" ref="CO42">SUMPRODUCT(CO$7:CO$8,TRANSPOSE('Investment Inc.'!$C34:$D34))</f>
        <v>0.10628254005953383</v>
      </c>
      <c r="CP42" s="24" cm="1">
        <f t="array" ref="CP42">SUMPRODUCT(CP$7:CP$8,TRANSPOSE('Investment Inc.'!$C34:$D34))</f>
        <v>5.1941323282410898E-2</v>
      </c>
      <c r="CQ42" s="24" cm="1">
        <f t="array" ref="CQ42">SUMPRODUCT(CQ$7:CQ$8,TRANSPOSE('Investment Inc.'!$C34:$D34))</f>
        <v>0.10628254005953383</v>
      </c>
      <c r="CR42" s="24" cm="1">
        <f t="array" ref="CR42">SUMPRODUCT(CR$7:CR$8,TRANSPOSE('Investment Inc.'!$C34:$D34))</f>
        <v>6.280956663783549E-2</v>
      </c>
      <c r="CS42" s="24" cm="1">
        <f t="array" ref="CS42">SUMPRODUCT(CS$7:CS$8,TRANSPOSE('Investment Inc.'!$C34:$D34))</f>
        <v>7.7300557778401599E-2</v>
      </c>
      <c r="CT42" s="24" cm="1">
        <f t="array" ref="CT42">SUMPRODUCT(CT$7:CT$8,TRANSPOSE('Investment Inc.'!$C34:$D34))</f>
        <v>0.11352803562981689</v>
      </c>
      <c r="CU42" s="24" cm="1">
        <f t="array" ref="CU42">SUMPRODUCT(CU$7:CU$8,TRANSPOSE('Investment Inc.'!$C34:$D34))</f>
        <v>8.454605334868466E-2</v>
      </c>
      <c r="CV42" s="24" cm="1">
        <f t="array" ref="CV42">SUMPRODUCT(CV$7:CV$8,TRANSPOSE('Investment Inc.'!$C34:$D34))</f>
        <v>0.11352803562981689</v>
      </c>
      <c r="CW42" s="24" cm="1">
        <f t="array" ref="CW42">SUMPRODUCT(CW$7:CW$8,TRANSPOSE('Investment Inc.'!$C34:$D34))</f>
        <v>8.092330556354313E-2</v>
      </c>
      <c r="CX42" s="24" cm="1">
        <f t="array" ref="CX42">SUMPRODUCT(CX$7:CX$8,TRANSPOSE('Investment Inc.'!$C34:$D34))</f>
        <v>9.1791548918967708E-2</v>
      </c>
      <c r="CY42" s="24" cm="1">
        <f t="array" ref="CY42">SUMPRODUCT(CY$7:CY$8,TRANSPOSE('Investment Inc.'!$C34:$D34))</f>
        <v>9.903704448925077E-2</v>
      </c>
      <c r="CZ42" s="24" cm="1">
        <f t="array" ref="CZ42">SUMPRODUCT(CZ$7:CZ$8,TRANSPOSE('Investment Inc.'!$C34:$D34))</f>
        <v>9.1791548918967708E-2</v>
      </c>
      <c r="DA42" s="24" cm="1">
        <f t="array" ref="DA42">SUMPRODUCT(DA$7:DA$8,TRANSPOSE('Investment Inc.'!$C34:$D34))</f>
        <v>7.3677809993260068E-2</v>
      </c>
      <c r="DB42" s="24" cm="1">
        <f t="array" ref="DB42">SUMPRODUCT(DB$7:DB$8,TRANSPOSE('Investment Inc.'!$C34:$D34))</f>
        <v>9.903704448925077E-2</v>
      </c>
      <c r="DC42" s="24" cm="1">
        <f t="array" ref="DC42">SUMPRODUCT(DC$7:DC$8,TRANSPOSE('Investment Inc.'!$C34:$D34))</f>
        <v>8.092330556354313E-2</v>
      </c>
      <c r="DD42" s="24" cm="1">
        <f t="array" ref="DD42">SUMPRODUCT(DD$7:DD$8,TRANSPOSE('Investment Inc.'!$C34:$D34))</f>
        <v>5.9186818852693959E-2</v>
      </c>
      <c r="DE42" s="24" cm="1">
        <f t="array" ref="DE42">SUMPRODUCT(DE$7:DE$8,TRANSPOSE('Investment Inc.'!$C34:$D34))</f>
        <v>7.3677809993260068E-2</v>
      </c>
      <c r="DF42" s="24" cm="1">
        <f t="array" ref="DF42">SUMPRODUCT(DF$7:DF$8,TRANSPOSE('Investment Inc.'!$C34:$D34))</f>
        <v>7.7300557778401599E-2</v>
      </c>
      <c r="DG42" s="24" cm="1">
        <f t="array" ref="DG42">SUMPRODUCT(DG$7:DG$8,TRANSPOSE('Investment Inc.'!$C34:$D34))</f>
        <v>0.11715078341495841</v>
      </c>
      <c r="DH42" s="24" cm="1">
        <f t="array" ref="DH42">SUMPRODUCT(DH$7:DH$8,TRANSPOSE('Investment Inc.'!$C34:$D34))</f>
        <v>9.1791548918967708E-2</v>
      </c>
      <c r="DI42" s="24" cm="1">
        <f t="array" ref="DI42">SUMPRODUCT(DI$7:DI$8,TRANSPOSE('Investment Inc.'!$C34:$D34))</f>
        <v>8.454605334868466E-2</v>
      </c>
      <c r="DJ42" s="24" cm="1">
        <f t="array" ref="DJ42">SUMPRODUCT(DJ$7:DJ$8,TRANSPOSE('Investment Inc.'!$C34:$D34))</f>
        <v>6.6432314422977021E-2</v>
      </c>
      <c r="DK42" s="24" cm="1">
        <f t="array" ref="DK42">SUMPRODUCT(DK$7:DK$8,TRANSPOSE('Investment Inc.'!$C34:$D34))</f>
        <v>0.12077353120009994</v>
      </c>
      <c r="DL42" s="24" cm="1">
        <f t="array" ref="DL42">SUMPRODUCT(DL$7:DL$8,TRANSPOSE('Investment Inc.'!$C34:$D34))</f>
        <v>8.454605334868466E-2</v>
      </c>
      <c r="DM42" s="24" cm="1">
        <f t="array" ref="DM42">SUMPRODUCT(DM$7:DM$8,TRANSPOSE('Investment Inc.'!$C34:$D34))</f>
        <v>9.903704448925077E-2</v>
      </c>
      <c r="DN42" s="24" cm="1">
        <f t="array" ref="DN42">SUMPRODUCT(DN$7:DN$8,TRANSPOSE('Investment Inc.'!$C34:$D34))</f>
        <v>6.280956663783549E-2</v>
      </c>
      <c r="DO42" s="24" cm="1">
        <f t="array" ref="DO42">SUMPRODUCT(DO$7:DO$8,TRANSPOSE('Investment Inc.'!$C34:$D34))</f>
        <v>0.10990528784467535</v>
      </c>
      <c r="DP42" s="24" cm="1">
        <f t="array" ref="DP42">SUMPRODUCT(DP$7:DP$8,TRANSPOSE('Investment Inc.'!$C34:$D34))</f>
        <v>6.280956663783549E-2</v>
      </c>
      <c r="DQ42" s="24" cm="1">
        <f t="array" ref="DQ42">SUMPRODUCT(DQ$7:DQ$8,TRANSPOSE('Investment Inc.'!$C34:$D34))</f>
        <v>0.10990528784467535</v>
      </c>
      <c r="DR42" s="24" cm="1">
        <f t="array" ref="DR42">SUMPRODUCT(DR$7:DR$8,TRANSPOSE('Investment Inc.'!$C34:$D34))</f>
        <v>5.5564071067552429E-2</v>
      </c>
      <c r="DS42" s="24" cm="1">
        <f t="array" ref="DS42">SUMPRODUCT(DS$7:DS$8,TRANSPOSE('Investment Inc.'!$C34:$D34))</f>
        <v>0.11352803562981689</v>
      </c>
      <c r="DT42" s="24" cm="1">
        <f t="array" ref="DT42">SUMPRODUCT(DT$7:DT$8,TRANSPOSE('Investment Inc.'!$C34:$D34))</f>
        <v>7.3677809993260068E-2</v>
      </c>
      <c r="DU42" s="24" cm="1">
        <f t="array" ref="DU42">SUMPRODUCT(DU$7:DU$8,TRANSPOSE('Investment Inc.'!$C34:$D34))</f>
        <v>8.8168801133826191E-2</v>
      </c>
      <c r="DV42" s="24" cm="1">
        <f t="array" ref="DV42">SUMPRODUCT(DV$7:DV$8,TRANSPOSE('Investment Inc.'!$C34:$D34))</f>
        <v>5.9186818852693959E-2</v>
      </c>
      <c r="DW42" s="24" cm="1">
        <f t="array" ref="DW42">SUMPRODUCT(DW$7:DW$8,TRANSPOSE('Investment Inc.'!$C34:$D34))</f>
        <v>8.092330556354313E-2</v>
      </c>
      <c r="DX42" s="24" cm="1">
        <f t="array" ref="DX42">SUMPRODUCT(DX$7:DX$8,TRANSPOSE('Investment Inc.'!$C34:$D34))</f>
        <v>9.903704448925077E-2</v>
      </c>
      <c r="DY42" s="24" cm="1">
        <f t="array" ref="DY42">SUMPRODUCT(DY$7:DY$8,TRANSPOSE('Investment Inc.'!$C34:$D34))</f>
        <v>8.8168801133826191E-2</v>
      </c>
      <c r="DZ42" s="24" cm="1">
        <f t="array" ref="DZ42">SUMPRODUCT(DZ$7:DZ$8,TRANSPOSE('Investment Inc.'!$C34:$D34))</f>
        <v>5.1941323282410898E-2</v>
      </c>
      <c r="EA42" s="24" cm="1">
        <f t="array" ref="EA42">SUMPRODUCT(EA$7:EA$8,TRANSPOSE('Investment Inc.'!$C34:$D34))</f>
        <v>8.8168801133826191E-2</v>
      </c>
      <c r="EB42" s="24" cm="1">
        <f t="array" ref="EB42">SUMPRODUCT(EB$7:EB$8,TRANSPOSE('Investment Inc.'!$C34:$D34))</f>
        <v>6.6432314422977021E-2</v>
      </c>
      <c r="EC42" s="24" cm="1">
        <f t="array" ref="EC42">SUMPRODUCT(EC$7:EC$8,TRANSPOSE('Investment Inc.'!$C34:$D34))</f>
        <v>8.454605334868466E-2</v>
      </c>
      <c r="ED42" s="24" cm="1">
        <f t="array" ref="ED42">SUMPRODUCT(ED$7:ED$8,TRANSPOSE('Investment Inc.'!$C34:$D34))</f>
        <v>8.8168801133826191E-2</v>
      </c>
      <c r="EE42" s="24" cm="1">
        <f t="array" ref="EE42">SUMPRODUCT(EE$7:EE$8,TRANSPOSE('Investment Inc.'!$C34:$D34))</f>
        <v>8.092330556354313E-2</v>
      </c>
      <c r="EF42" s="24" cm="1">
        <f t="array" ref="EF42">SUMPRODUCT(EF$7:EF$8,TRANSPOSE('Investment Inc.'!$C34:$D34))</f>
        <v>9.1791548918967708E-2</v>
      </c>
      <c r="EG42" s="24" cm="1">
        <f t="array" ref="EG42">SUMPRODUCT(EG$7:EG$8,TRANSPOSE('Investment Inc.'!$C34:$D34))</f>
        <v>0.10628254005953383</v>
      </c>
      <c r="EH42" s="24" cm="1">
        <f t="array" ref="EH42">SUMPRODUCT(EH$7:EH$8,TRANSPOSE('Investment Inc.'!$C34:$D34))</f>
        <v>9.903704448925077E-2</v>
      </c>
      <c r="EI42" s="24" cm="1">
        <f t="array" ref="EI42">SUMPRODUCT(EI$7:EI$8,TRANSPOSE('Investment Inc.'!$C34:$D34))</f>
        <v>8.454605334868466E-2</v>
      </c>
      <c r="EJ42" s="24" cm="1">
        <f t="array" ref="EJ42">SUMPRODUCT(EJ$7:EJ$8,TRANSPOSE('Investment Inc.'!$C34:$D34))</f>
        <v>9.5414296704109239E-2</v>
      </c>
      <c r="EK42" s="24" cm="1">
        <f t="array" ref="EK42">SUMPRODUCT(EK$7:EK$8,TRANSPOSE('Investment Inc.'!$C34:$D34))</f>
        <v>7.3677809993260068E-2</v>
      </c>
      <c r="EL42" s="24" cm="1">
        <f t="array" ref="EL42">SUMPRODUCT(EL$7:EL$8,TRANSPOSE('Investment Inc.'!$C34:$D34))</f>
        <v>6.280956663783549E-2</v>
      </c>
      <c r="EM42" s="24" cm="1">
        <f t="array" ref="EM42">SUMPRODUCT(EM$7:EM$8,TRANSPOSE('Investment Inc.'!$C34:$D34))</f>
        <v>5.5564071067552429E-2</v>
      </c>
      <c r="EN42" s="24" cm="1">
        <f t="array" ref="EN42">SUMPRODUCT(EN$7:EN$8,TRANSPOSE('Investment Inc.'!$C34:$D34))</f>
        <v>9.1791548918967708E-2</v>
      </c>
      <c r="EO42" s="24" cm="1">
        <f t="array" ref="EO42">SUMPRODUCT(EO$7:EO$8,TRANSPOSE('Investment Inc.'!$C34:$D34))</f>
        <v>0.10628254005953383</v>
      </c>
      <c r="EP42" s="24" cm="1">
        <f t="array" ref="EP42">SUMPRODUCT(EP$7:EP$8,TRANSPOSE('Investment Inc.'!$C34:$D34))</f>
        <v>6.6432314422977021E-2</v>
      </c>
      <c r="EQ42" s="24" cm="1">
        <f t="array" ref="EQ42">SUMPRODUCT(EQ$7:EQ$8,TRANSPOSE('Investment Inc.'!$C34:$D34))</f>
        <v>7.3677809993260068E-2</v>
      </c>
      <c r="ER42" s="24" cm="1">
        <f t="array" ref="ER42">SUMPRODUCT(ER$7:ER$8,TRANSPOSE('Investment Inc.'!$C34:$D34))</f>
        <v>9.5414296704109239E-2</v>
      </c>
      <c r="ES42" s="24" cm="1">
        <f t="array" ref="ES42">SUMPRODUCT(ES$7:ES$8,TRANSPOSE('Investment Inc.'!$C34:$D34))</f>
        <v>7.3677809993260068E-2</v>
      </c>
      <c r="ET42" s="24" cm="1">
        <f t="array" ref="ET42">SUMPRODUCT(ET$7:ET$8,TRANSPOSE('Investment Inc.'!$C34:$D34))</f>
        <v>5.1941323282410898E-2</v>
      </c>
      <c r="EU42" s="24" cm="1">
        <f t="array" ref="EU42">SUMPRODUCT(EU$7:EU$8,TRANSPOSE('Investment Inc.'!$C34:$D34))</f>
        <v>5.1941323282410898E-2</v>
      </c>
      <c r="EV42" s="24" cm="1">
        <f t="array" ref="EV42">SUMPRODUCT(EV$7:EV$8,TRANSPOSE('Investment Inc.'!$C34:$D34))</f>
        <v>8.8168801133826191E-2</v>
      </c>
      <c r="EW42" s="24" cm="1">
        <f t="array" ref="EW42">SUMPRODUCT(EW$7:EW$8,TRANSPOSE('Investment Inc.'!$C34:$D34))</f>
        <v>6.280956663783549E-2</v>
      </c>
      <c r="EX42" s="24" cm="1">
        <f t="array" ref="EX42">SUMPRODUCT(EX$7:EX$8,TRANSPOSE('Investment Inc.'!$C34:$D34))</f>
        <v>8.092330556354313E-2</v>
      </c>
      <c r="EY42" s="24" cm="1">
        <f t="array" ref="EY42">SUMPRODUCT(EY$7:EY$8,TRANSPOSE('Investment Inc.'!$C34:$D34))</f>
        <v>0.1026597922743923</v>
      </c>
      <c r="EZ42" s="24" cm="1">
        <f t="array" ref="EZ42">SUMPRODUCT(EZ$7:EZ$8,TRANSPOSE('Investment Inc.'!$C34:$D34))</f>
        <v>8.8168801133826191E-2</v>
      </c>
      <c r="FA42" s="24" cm="1">
        <f t="array" ref="FA42">SUMPRODUCT(FA$7:FA$8,TRANSPOSE('Investment Inc.'!$C34:$D34))</f>
        <v>9.5414296704109239E-2</v>
      </c>
      <c r="FB42" s="24" cm="1">
        <f t="array" ref="FB42">SUMPRODUCT(FB$7:FB$8,TRANSPOSE('Investment Inc.'!$C34:$D34))</f>
        <v>7.7300557778401599E-2</v>
      </c>
      <c r="FC42" s="24" cm="1">
        <f t="array" ref="FC42">SUMPRODUCT(FC$7:FC$8,TRANSPOSE('Investment Inc.'!$C34:$D34))</f>
        <v>6.6432314422977021E-2</v>
      </c>
      <c r="FD42" s="24" cm="1">
        <f t="array" ref="FD42">SUMPRODUCT(FD$7:FD$8,TRANSPOSE('Investment Inc.'!$C34:$D34))</f>
        <v>7.0055062208118551E-2</v>
      </c>
      <c r="FE42" s="24" cm="1">
        <f t="array" ref="FE42">SUMPRODUCT(FE$7:FE$8,TRANSPOSE('Investment Inc.'!$C34:$D34))</f>
        <v>7.7300557778401599E-2</v>
      </c>
      <c r="FF42" s="24" cm="1">
        <f t="array" ref="FF42">SUMPRODUCT(FF$7:FF$8,TRANSPOSE('Investment Inc.'!$C34:$D34))</f>
        <v>9.903704448925077E-2</v>
      </c>
      <c r="FG42" s="24" cm="1">
        <f t="array" ref="FG42">SUMPRODUCT(FG$7:FG$8,TRANSPOSE('Investment Inc.'!$C34:$D34))</f>
        <v>5.9186818852693959E-2</v>
      </c>
      <c r="FH42" s="24" cm="1">
        <f t="array" ref="FH42">SUMPRODUCT(FH$7:FH$8,TRANSPOSE('Investment Inc.'!$C34:$D34))</f>
        <v>7.7300557778401599E-2</v>
      </c>
      <c r="FI42" s="24" cm="1">
        <f t="array" ref="FI42">SUMPRODUCT(FI$7:FI$8,TRANSPOSE('Investment Inc.'!$C34:$D34))</f>
        <v>7.3677809993260068E-2</v>
      </c>
      <c r="FJ42" s="24" cm="1">
        <f t="array" ref="FJ42">SUMPRODUCT(FJ$7:FJ$8,TRANSPOSE('Investment Inc.'!$C34:$D34))</f>
        <v>7.3677809993260068E-2</v>
      </c>
      <c r="FK42" s="24" cm="1">
        <f t="array" ref="FK42">SUMPRODUCT(FK$7:FK$8,TRANSPOSE('Investment Inc.'!$C34:$D34))</f>
        <v>6.6432314422977021E-2</v>
      </c>
      <c r="FL42" s="24" cm="1">
        <f t="array" ref="FL42">SUMPRODUCT(FL$7:FL$8,TRANSPOSE('Investment Inc.'!$C34:$D34))</f>
        <v>8.092330556354313E-2</v>
      </c>
      <c r="FM42" s="24" cm="1">
        <f t="array" ref="FM42">SUMPRODUCT(FM$7:FM$8,TRANSPOSE('Investment Inc.'!$C34:$D34))</f>
        <v>8.454605334868466E-2</v>
      </c>
      <c r="FN42" s="24" cm="1">
        <f t="array" ref="FN42">SUMPRODUCT(FN$7:FN$8,TRANSPOSE('Investment Inc.'!$C34:$D34))</f>
        <v>6.6432314422977021E-2</v>
      </c>
      <c r="FO42" s="24" cm="1">
        <f t="array" ref="FO42">SUMPRODUCT(FO$7:FO$8,TRANSPOSE('Investment Inc.'!$C34:$D34))</f>
        <v>0.10990528784467535</v>
      </c>
      <c r="FP42" s="24" cm="1">
        <f t="array" ref="FP42">SUMPRODUCT(FP$7:FP$8,TRANSPOSE('Investment Inc.'!$C34:$D34))</f>
        <v>7.0055062208118551E-2</v>
      </c>
      <c r="FQ42" s="24" cm="1">
        <f t="array" ref="FQ42">SUMPRODUCT(FQ$7:FQ$8,TRANSPOSE('Investment Inc.'!$C34:$D34))</f>
        <v>5.5564071067552429E-2</v>
      </c>
      <c r="FR42" s="24" cm="1">
        <f t="array" ref="FR42">SUMPRODUCT(FR$7:FR$8,TRANSPOSE('Investment Inc.'!$C34:$D34))</f>
        <v>6.6432314422977021E-2</v>
      </c>
      <c r="FS42" s="24" cm="1">
        <f t="array" ref="FS42">SUMPRODUCT(FS$7:FS$8,TRANSPOSE('Investment Inc.'!$C34:$D34))</f>
        <v>0.11715078341495841</v>
      </c>
      <c r="FT42" s="24" cm="1">
        <f t="array" ref="FT42">SUMPRODUCT(FT$7:FT$8,TRANSPOSE('Investment Inc.'!$C34:$D34))</f>
        <v>6.6432314422977021E-2</v>
      </c>
      <c r="FU42" s="24" cm="1">
        <f t="array" ref="FU42">SUMPRODUCT(FU$7:FU$8,TRANSPOSE('Investment Inc.'!$C34:$D34))</f>
        <v>7.7300557778401599E-2</v>
      </c>
      <c r="FV42" s="24" cm="1">
        <f t="array" ref="FV42">SUMPRODUCT(FV$7:FV$8,TRANSPOSE('Investment Inc.'!$C34:$D34))</f>
        <v>0.11715078341495841</v>
      </c>
      <c r="FW42" s="24" cm="1">
        <f t="array" ref="FW42">SUMPRODUCT(FW$7:FW$8,TRANSPOSE('Investment Inc.'!$C34:$D34))</f>
        <v>5.9186818852693959E-2</v>
      </c>
      <c r="FX42" s="24" cm="1">
        <f t="array" ref="FX42">SUMPRODUCT(FX$7:FX$8,TRANSPOSE('Investment Inc.'!$C34:$D34))</f>
        <v>9.903704448925077E-2</v>
      </c>
      <c r="FY42" s="24" cm="1">
        <f t="array" ref="FY42">SUMPRODUCT(FY$7:FY$8,TRANSPOSE('Investment Inc.'!$C34:$D34))</f>
        <v>5.1941323282410898E-2</v>
      </c>
      <c r="FZ42" s="24" cm="1">
        <f t="array" ref="FZ42">SUMPRODUCT(FZ$7:FZ$8,TRANSPOSE('Investment Inc.'!$C34:$D34))</f>
        <v>6.6432314422977021E-2</v>
      </c>
      <c r="GA42" s="24" cm="1">
        <f t="array" ref="GA42">SUMPRODUCT(GA$7:GA$8,TRANSPOSE('Investment Inc.'!$C34:$D34))</f>
        <v>8.092330556354313E-2</v>
      </c>
      <c r="GB42" s="24" cm="1">
        <f t="array" ref="GB42">SUMPRODUCT(GB$7:GB$8,TRANSPOSE('Investment Inc.'!$C34:$D34))</f>
        <v>5.5564071067552429E-2</v>
      </c>
      <c r="GC42" s="24" cm="1">
        <f t="array" ref="GC42">SUMPRODUCT(GC$7:GC$8,TRANSPOSE('Investment Inc.'!$C34:$D34))</f>
        <v>8.8168801133826191E-2</v>
      </c>
      <c r="GD42" s="24" cm="1">
        <f t="array" ref="GD42">SUMPRODUCT(GD$7:GD$8,TRANSPOSE('Investment Inc.'!$C34:$D34))</f>
        <v>0.1026597922743923</v>
      </c>
      <c r="GE42" s="24" cm="1">
        <f t="array" ref="GE42">SUMPRODUCT(GE$7:GE$8,TRANSPOSE('Investment Inc.'!$C34:$D34))</f>
        <v>0.12077353120009994</v>
      </c>
      <c r="GF42" s="24" cm="1">
        <f t="array" ref="GF42">SUMPRODUCT(GF$7:GF$8,TRANSPOSE('Investment Inc.'!$C34:$D34))</f>
        <v>5.1941323282410898E-2</v>
      </c>
      <c r="GG42" s="24" cm="1">
        <f t="array" ref="GG42">SUMPRODUCT(GG$7:GG$8,TRANSPOSE('Investment Inc.'!$C34:$D34))</f>
        <v>0.1026597922743923</v>
      </c>
      <c r="GH42" s="24" cm="1">
        <f t="array" ref="GH42">SUMPRODUCT(GH$7:GH$8,TRANSPOSE('Investment Inc.'!$C34:$D34))</f>
        <v>8.454605334868466E-2</v>
      </c>
      <c r="GI42" s="24" cm="1">
        <f t="array" ref="GI42">SUMPRODUCT(GI$7:GI$8,TRANSPOSE('Investment Inc.'!$C34:$D34))</f>
        <v>6.6432314422977021E-2</v>
      </c>
      <c r="GJ42" s="24" cm="1">
        <f t="array" ref="GJ42">SUMPRODUCT(GJ$7:GJ$8,TRANSPOSE('Investment Inc.'!$C34:$D34))</f>
        <v>9.1791548918967708E-2</v>
      </c>
      <c r="GK42" s="24" cm="1">
        <f t="array" ref="GK42">SUMPRODUCT(GK$7:GK$8,TRANSPOSE('Investment Inc.'!$C34:$D34))</f>
        <v>0.10990528784467535</v>
      </c>
      <c r="GL42" s="24" cm="1">
        <f t="array" ref="GL42">SUMPRODUCT(GL$7:GL$8,TRANSPOSE('Investment Inc.'!$C34:$D34))</f>
        <v>5.5564071067552429E-2</v>
      </c>
      <c r="GM42" s="24" cm="1">
        <f t="array" ref="GM42">SUMPRODUCT(GM$7:GM$8,TRANSPOSE('Investment Inc.'!$C34:$D34))</f>
        <v>5.9186818852693959E-2</v>
      </c>
      <c r="GN42" s="24" cm="1">
        <f t="array" ref="GN42">SUMPRODUCT(GN$7:GN$8,TRANSPOSE('Investment Inc.'!$C34:$D34))</f>
        <v>6.280956663783549E-2</v>
      </c>
      <c r="GO42" s="24" cm="1">
        <f t="array" ref="GO42">SUMPRODUCT(GO$7:GO$8,TRANSPOSE('Investment Inc.'!$C34:$D34))</f>
        <v>5.1941323282410898E-2</v>
      </c>
      <c r="GP42" s="24" cm="1">
        <f t="array" ref="GP42">SUMPRODUCT(GP$7:GP$8,TRANSPOSE('Investment Inc.'!$C34:$D34))</f>
        <v>9.5414296704109239E-2</v>
      </c>
      <c r="GQ42" s="24" cm="1">
        <f t="array" ref="GQ42">SUMPRODUCT(GQ$7:GQ$8,TRANSPOSE('Investment Inc.'!$C34:$D34))</f>
        <v>0.1026597922743923</v>
      </c>
      <c r="GR42" s="24" cm="1">
        <f t="array" ref="GR42">SUMPRODUCT(GR$7:GR$8,TRANSPOSE('Investment Inc.'!$C34:$D34))</f>
        <v>8.454605334868466E-2</v>
      </c>
      <c r="GS42" s="24" cm="1">
        <f t="array" ref="GS42">SUMPRODUCT(GS$7:GS$8,TRANSPOSE('Investment Inc.'!$C34:$D34))</f>
        <v>6.280956663783549E-2</v>
      </c>
      <c r="GT42" s="24" cm="1">
        <f t="array" ref="GT42">SUMPRODUCT(GT$7:GT$8,TRANSPOSE('Investment Inc.'!$C34:$D34))</f>
        <v>7.3677809993260068E-2</v>
      </c>
      <c r="GU42" s="24" cm="1">
        <f t="array" ref="GU42">SUMPRODUCT(GU$7:GU$8,TRANSPOSE('Investment Inc.'!$C34:$D34))</f>
        <v>5.1941323282410898E-2</v>
      </c>
      <c r="GV42" s="24" cm="1">
        <f t="array" ref="GV42">SUMPRODUCT(GV$7:GV$8,TRANSPOSE('Investment Inc.'!$C34:$D34))</f>
        <v>6.280956663783549E-2</v>
      </c>
      <c r="GW42" s="24" cm="1">
        <f t="array" ref="GW42">SUMPRODUCT(GW$7:GW$8,TRANSPOSE('Investment Inc.'!$C34:$D34))</f>
        <v>0.12077353120009994</v>
      </c>
      <c r="GX42" s="24" cm="1">
        <f t="array" ref="GX42">SUMPRODUCT(GX$7:GX$8,TRANSPOSE('Investment Inc.'!$C34:$D34))</f>
        <v>5.9186818852693959E-2</v>
      </c>
      <c r="GY42" s="24" cm="1">
        <f t="array" ref="GY42">SUMPRODUCT(GY$7:GY$8,TRANSPOSE('Investment Inc.'!$C34:$D34))</f>
        <v>6.280956663783549E-2</v>
      </c>
      <c r="GZ42" s="24" cm="1">
        <f t="array" ref="GZ42">SUMPRODUCT(GZ$7:GZ$8,TRANSPOSE('Investment Inc.'!$C34:$D34))</f>
        <v>6.280956663783549E-2</v>
      </c>
      <c r="HA42" s="24" cm="1">
        <f t="array" ref="HA42">SUMPRODUCT(HA$7:HA$8,TRANSPOSE('Investment Inc.'!$C34:$D34))</f>
        <v>9.5414296704109239E-2</v>
      </c>
      <c r="HB42" s="24" cm="1">
        <f t="array" ref="HB42">SUMPRODUCT(HB$7:HB$8,TRANSPOSE('Investment Inc.'!$C34:$D34))</f>
        <v>9.5414296704109239E-2</v>
      </c>
      <c r="HC42" s="24" cm="1">
        <f t="array" ref="HC42">SUMPRODUCT(HC$7:HC$8,TRANSPOSE('Investment Inc.'!$C34:$D34))</f>
        <v>0.1026597922743923</v>
      </c>
      <c r="HD42" s="24" cm="1">
        <f t="array" ref="HD42">SUMPRODUCT(HD$7:HD$8,TRANSPOSE('Investment Inc.'!$C34:$D34))</f>
        <v>9.1791548918967708E-2</v>
      </c>
      <c r="HE42" s="24" cm="1">
        <f t="array" ref="HE42">SUMPRODUCT(HE$7:HE$8,TRANSPOSE('Investment Inc.'!$C34:$D34))</f>
        <v>5.9186818852693959E-2</v>
      </c>
      <c r="HF42" s="24" cm="1">
        <f t="array" ref="HF42">SUMPRODUCT(HF$7:HF$8,TRANSPOSE('Investment Inc.'!$C34:$D34))</f>
        <v>7.7300557778401599E-2</v>
      </c>
      <c r="HG42" s="24" cm="1">
        <f t="array" ref="HG42">SUMPRODUCT(HG$7:HG$8,TRANSPOSE('Investment Inc.'!$C34:$D34))</f>
        <v>4.8318575497269374E-2</v>
      </c>
      <c r="HH42" s="24" cm="1">
        <f t="array" ref="HH42">SUMPRODUCT(HH$7:HH$8,TRANSPOSE('Investment Inc.'!$C34:$D34))</f>
        <v>8.454605334868466E-2</v>
      </c>
      <c r="HI42" s="24" cm="1">
        <f t="array" ref="HI42">SUMPRODUCT(HI$7:HI$8,TRANSPOSE('Investment Inc.'!$C34:$D34))</f>
        <v>7.3677809993260068E-2</v>
      </c>
      <c r="HJ42" s="24" cm="1">
        <f t="array" ref="HJ42">SUMPRODUCT(HJ$7:HJ$8,TRANSPOSE('Investment Inc.'!$C34:$D34))</f>
        <v>6.280956663783549E-2</v>
      </c>
      <c r="HK42" s="24" cm="1">
        <f t="array" ref="HK42">SUMPRODUCT(HK$7:HK$8,TRANSPOSE('Investment Inc.'!$C34:$D34))</f>
        <v>5.5564071067552429E-2</v>
      </c>
      <c r="HL42" s="24" cm="1">
        <f t="array" ref="HL42">SUMPRODUCT(HL$7:HL$8,TRANSPOSE('Investment Inc.'!$C34:$D34))</f>
        <v>7.7300557778401599E-2</v>
      </c>
      <c r="HM42" s="24" cm="1">
        <f t="array" ref="HM42">SUMPRODUCT(HM$7:HM$8,TRANSPOSE('Investment Inc.'!$C34:$D34))</f>
        <v>9.903704448925077E-2</v>
      </c>
      <c r="HN42" s="24" cm="1">
        <f t="array" ref="HN42">SUMPRODUCT(HN$7:HN$8,TRANSPOSE('Investment Inc.'!$C34:$D34))</f>
        <v>0.11715078341495841</v>
      </c>
      <c r="HO42" s="24" cm="1">
        <f t="array" ref="HO42">SUMPRODUCT(HO$7:HO$8,TRANSPOSE('Investment Inc.'!$C34:$D34))</f>
        <v>7.7300557778401599E-2</v>
      </c>
      <c r="HP42" s="24" cm="1">
        <f t="array" ref="HP42">SUMPRODUCT(HP$7:HP$8,TRANSPOSE('Investment Inc.'!$C34:$D34))</f>
        <v>8.454605334868466E-2</v>
      </c>
      <c r="HQ42" s="24" cm="1">
        <f t="array" ref="HQ42">SUMPRODUCT(HQ$7:HQ$8,TRANSPOSE('Investment Inc.'!$C34:$D34))</f>
        <v>5.1941323282410898E-2</v>
      </c>
      <c r="HR42" s="24" cm="1">
        <f t="array" ref="HR42">SUMPRODUCT(HR$7:HR$8,TRANSPOSE('Investment Inc.'!$C34:$D34))</f>
        <v>9.1791548918967708E-2</v>
      </c>
      <c r="HS42" s="24" cm="1">
        <f t="array" ref="HS42">SUMPRODUCT(HS$7:HS$8,TRANSPOSE('Investment Inc.'!$C34:$D34))</f>
        <v>0.10990528784467535</v>
      </c>
      <c r="HT42" s="24" cm="1">
        <f t="array" ref="HT42">SUMPRODUCT(HT$7:HT$8,TRANSPOSE('Investment Inc.'!$C34:$D34))</f>
        <v>9.5414296704109239E-2</v>
      </c>
      <c r="HU42" s="24" cm="1">
        <f t="array" ref="HU42">SUMPRODUCT(HU$7:HU$8,TRANSPOSE('Investment Inc.'!$C34:$D34))</f>
        <v>7.0055062208118551E-2</v>
      </c>
      <c r="HV42" s="24" cm="1">
        <f t="array" ref="HV42">SUMPRODUCT(HV$7:HV$8,TRANSPOSE('Investment Inc.'!$C34:$D34))</f>
        <v>9.903704448925077E-2</v>
      </c>
      <c r="HW42" s="24" cm="1">
        <f t="array" ref="HW42">SUMPRODUCT(HW$7:HW$8,TRANSPOSE('Investment Inc.'!$C34:$D34))</f>
        <v>4.8318575497269374E-2</v>
      </c>
      <c r="HX42" s="24" cm="1">
        <f t="array" ref="HX42">SUMPRODUCT(HX$7:HX$8,TRANSPOSE('Investment Inc.'!$C34:$D34))</f>
        <v>5.5564071067552429E-2</v>
      </c>
      <c r="HY42" s="24" cm="1">
        <f t="array" ref="HY42">SUMPRODUCT(HY$7:HY$8,TRANSPOSE('Investment Inc.'!$C34:$D34))</f>
        <v>7.3677809993260068E-2</v>
      </c>
      <c r="HZ42" s="24" cm="1">
        <f t="array" ref="HZ42">SUMPRODUCT(HZ$7:HZ$8,TRANSPOSE('Investment Inc.'!$C34:$D34))</f>
        <v>9.5414296704109239E-2</v>
      </c>
      <c r="IA42" s="24" cm="1">
        <f t="array" ref="IA42">SUMPRODUCT(IA$7:IA$8,TRANSPOSE('Investment Inc.'!$C34:$D34))</f>
        <v>8.454605334868466E-2</v>
      </c>
      <c r="IB42" s="24" cm="1">
        <f t="array" ref="IB42">SUMPRODUCT(IB$7:IB$8,TRANSPOSE('Investment Inc.'!$C34:$D34))</f>
        <v>7.7300557778401599E-2</v>
      </c>
      <c r="IC42" s="24" cm="1">
        <f t="array" ref="IC42">SUMPRODUCT(IC$7:IC$8,TRANSPOSE('Investment Inc.'!$C34:$D34))</f>
        <v>6.6432314422977021E-2</v>
      </c>
      <c r="ID42" s="24" cm="1">
        <f t="array" ref="ID42">SUMPRODUCT(ID$7:ID$8,TRANSPOSE('Investment Inc.'!$C34:$D34))</f>
        <v>8.8168801133826191E-2</v>
      </c>
      <c r="IE42" s="24" cm="1">
        <f t="array" ref="IE42">SUMPRODUCT(IE$7:IE$8,TRANSPOSE('Investment Inc.'!$C34:$D34))</f>
        <v>8.454605334868466E-2</v>
      </c>
      <c r="IF42" s="24" cm="1">
        <f t="array" ref="IF42">SUMPRODUCT(IF$7:IF$8,TRANSPOSE('Investment Inc.'!$C34:$D34))</f>
        <v>4.8318575497269374E-2</v>
      </c>
      <c r="IG42" s="24" cm="1">
        <f t="array" ref="IG42">SUMPRODUCT(IG$7:IG$8,TRANSPOSE('Investment Inc.'!$C34:$D34))</f>
        <v>0.11352803562981689</v>
      </c>
      <c r="IH42" s="24" cm="1">
        <f t="array" ref="IH42">SUMPRODUCT(IH$7:IH$8,TRANSPOSE('Investment Inc.'!$C34:$D34))</f>
        <v>4.8318575497269374E-2</v>
      </c>
      <c r="II42" s="24" cm="1">
        <f t="array" ref="II42">SUMPRODUCT(II$7:II$8,TRANSPOSE('Investment Inc.'!$C34:$D34))</f>
        <v>9.5414296704109239E-2</v>
      </c>
      <c r="IJ42" s="24" cm="1">
        <f t="array" ref="IJ42">SUMPRODUCT(IJ$7:IJ$8,TRANSPOSE('Investment Inc.'!$C34:$D34))</f>
        <v>8.454605334868466E-2</v>
      </c>
      <c r="IK42" s="24" cm="1">
        <f t="array" ref="IK42">SUMPRODUCT(IK$7:IK$8,TRANSPOSE('Investment Inc.'!$C34:$D34))</f>
        <v>5.9186818852693959E-2</v>
      </c>
      <c r="IL42" s="24" cm="1">
        <f t="array" ref="IL42">SUMPRODUCT(IL$7:IL$8,TRANSPOSE('Investment Inc.'!$C34:$D34))</f>
        <v>0.11715078341495841</v>
      </c>
      <c r="IM42" s="24" cm="1">
        <f t="array" ref="IM42">SUMPRODUCT(IM$7:IM$8,TRANSPOSE('Investment Inc.'!$C34:$D34))</f>
        <v>0.1026597922743923</v>
      </c>
      <c r="IN42" s="24" cm="1">
        <f t="array" ref="IN42">SUMPRODUCT(IN$7:IN$8,TRANSPOSE('Investment Inc.'!$C34:$D34))</f>
        <v>0.10990528784467535</v>
      </c>
      <c r="IO42" s="24" cm="1">
        <f t="array" ref="IO42">SUMPRODUCT(IO$7:IO$8,TRANSPOSE('Investment Inc.'!$C34:$D34))</f>
        <v>9.903704448925077E-2</v>
      </c>
      <c r="IP42" s="24" cm="1">
        <f t="array" ref="IP42">SUMPRODUCT(IP$7:IP$8,TRANSPOSE('Investment Inc.'!$C34:$D34))</f>
        <v>8.454605334868466E-2</v>
      </c>
      <c r="IQ42" s="24" cm="1">
        <f t="array" ref="IQ42">SUMPRODUCT(IQ$7:IQ$8,TRANSPOSE('Investment Inc.'!$C34:$D34))</f>
        <v>0.10628254005953383</v>
      </c>
      <c r="IR42" s="24" cm="1">
        <f t="array" ref="IR42">SUMPRODUCT(IR$7:IR$8,TRANSPOSE('Investment Inc.'!$C34:$D34))</f>
        <v>8.8168801133826191E-2</v>
      </c>
    </row>
    <row r="43" spans="2:252" ht="15" customHeight="1" x14ac:dyDescent="0.35">
      <c r="B43" s="13">
        <f t="shared" si="0"/>
        <v>2042</v>
      </c>
      <c r="C43" s="24" cm="1">
        <f t="array" ref="C43">SUMPRODUCT(C$7:C$8,TRANSPOSE('Investment Inc.'!$C35:$D35))</f>
        <v>5.4348301352651784E-2</v>
      </c>
      <c r="D43" s="24" cm="1">
        <f t="array" ref="D43">SUMPRODUCT(D$7:D$8,TRANSPOSE('Investment Inc.'!$C35:$D35))</f>
        <v>9.4326331288756948E-2</v>
      </c>
      <c r="E43" s="24" cm="1">
        <f t="array" ref="E43">SUMPRODUCT(E$7:E$8,TRANSPOSE('Investment Inc.'!$C35:$D35))</f>
        <v>7.2520133141790497E-2</v>
      </c>
      <c r="F43" s="24" cm="1">
        <f t="array" ref="F43">SUMPRODUCT(F$7:F$8,TRANSPOSE('Investment Inc.'!$C35:$D35))</f>
        <v>0.10886379672006792</v>
      </c>
      <c r="G43" s="24" cm="1">
        <f t="array" ref="G43">SUMPRODUCT(G$7:G$8,TRANSPOSE('Investment Inc.'!$C35:$D35))</f>
        <v>6.1617034068307271E-2</v>
      </c>
      <c r="H43" s="24" cm="1">
        <f t="array" ref="H43">SUMPRODUCT(H$7:H$8,TRANSPOSE('Investment Inc.'!$C35:$D35))</f>
        <v>9.0691964930929209E-2</v>
      </c>
      <c r="I43" s="24" cm="1">
        <f t="array" ref="I43">SUMPRODUCT(I$7:I$8,TRANSPOSE('Investment Inc.'!$C35:$D35))</f>
        <v>4.7079568636996298E-2</v>
      </c>
      <c r="J43" s="24" cm="1">
        <f t="array" ref="J43">SUMPRODUCT(J$7:J$8,TRANSPOSE('Investment Inc.'!$C35:$D35))</f>
        <v>8.3423232215273715E-2</v>
      </c>
      <c r="K43" s="24" cm="1">
        <f t="array" ref="K43">SUMPRODUCT(K$7:K$8,TRANSPOSE('Investment Inc.'!$C35:$D35))</f>
        <v>5.7982667710479524E-2</v>
      </c>
      <c r="L43" s="24" cm="1">
        <f t="array" ref="L43">SUMPRODUCT(L$7:L$8,TRANSPOSE('Investment Inc.'!$C35:$D35))</f>
        <v>7.9788865857445976E-2</v>
      </c>
      <c r="M43" s="24" cm="1">
        <f t="array" ref="M43">SUMPRODUCT(M$7:M$8,TRANSPOSE('Investment Inc.'!$C35:$D35))</f>
        <v>0.11613252943572339</v>
      </c>
      <c r="N43" s="24" cm="1">
        <f t="array" ref="N43">SUMPRODUCT(N$7:N$8,TRANSPOSE('Investment Inc.'!$C35:$D35))</f>
        <v>0.10522943036224017</v>
      </c>
      <c r="O43" s="24" cm="1">
        <f t="array" ref="O43">SUMPRODUCT(O$7:O$8,TRANSPOSE('Investment Inc.'!$C35:$D35))</f>
        <v>5.0713934994824038E-2</v>
      </c>
      <c r="P43" s="24" cm="1">
        <f t="array" ref="P43">SUMPRODUCT(P$7:P$8,TRANSPOSE('Investment Inc.'!$C35:$D35))</f>
        <v>9.0691964930929209E-2</v>
      </c>
      <c r="Q43" s="24" cm="1">
        <f t="array" ref="Q43">SUMPRODUCT(Q$7:Q$8,TRANSPOSE('Investment Inc.'!$C35:$D35))</f>
        <v>8.7057598573101469E-2</v>
      </c>
      <c r="R43" s="24" cm="1">
        <f t="array" ref="R43">SUMPRODUCT(R$7:R$8,TRANSPOSE('Investment Inc.'!$C35:$D35))</f>
        <v>9.7960697646584688E-2</v>
      </c>
      <c r="S43" s="24" cm="1">
        <f t="array" ref="S43">SUMPRODUCT(S$7:S$8,TRANSPOSE('Investment Inc.'!$C35:$D35))</f>
        <v>6.8885766783962743E-2</v>
      </c>
      <c r="T43" s="24" cm="1">
        <f t="array" ref="T43">SUMPRODUCT(T$7:T$8,TRANSPOSE('Investment Inc.'!$C35:$D35))</f>
        <v>9.7960697646584688E-2</v>
      </c>
      <c r="U43" s="24" cm="1">
        <f t="array" ref="U43">SUMPRODUCT(U$7:U$8,TRANSPOSE('Investment Inc.'!$C35:$D35))</f>
        <v>0.10522943036224017</v>
      </c>
      <c r="V43" s="24" cm="1">
        <f t="array" ref="V43">SUMPRODUCT(V$7:V$8,TRANSPOSE('Investment Inc.'!$C35:$D35))</f>
        <v>5.0713934994824038E-2</v>
      </c>
      <c r="W43" s="24" cm="1">
        <f t="array" ref="W43">SUMPRODUCT(W$7:W$8,TRANSPOSE('Investment Inc.'!$C35:$D35))</f>
        <v>9.7960697646584688E-2</v>
      </c>
      <c r="X43" s="24" cm="1">
        <f t="array" ref="X43">SUMPRODUCT(X$7:X$8,TRANSPOSE('Investment Inc.'!$C35:$D35))</f>
        <v>9.0691964930929209E-2</v>
      </c>
      <c r="Y43" s="24" cm="1">
        <f t="array" ref="Y43">SUMPRODUCT(Y$7:Y$8,TRANSPOSE('Investment Inc.'!$C35:$D35))</f>
        <v>6.5251400426135003E-2</v>
      </c>
      <c r="Z43" s="24" cm="1">
        <f t="array" ref="Z43">SUMPRODUCT(Z$7:Z$8,TRANSPOSE('Investment Inc.'!$C35:$D35))</f>
        <v>5.7982667710479524E-2</v>
      </c>
      <c r="AA43" s="24" cm="1">
        <f t="array" ref="AA43">SUMPRODUCT(AA$7:AA$8,TRANSPOSE('Investment Inc.'!$C35:$D35))</f>
        <v>9.4326331288756948E-2</v>
      </c>
      <c r="AB43" s="24" cm="1">
        <f t="array" ref="AB43">SUMPRODUCT(AB$7:AB$8,TRANSPOSE('Investment Inc.'!$C35:$D35))</f>
        <v>8.7057598573101469E-2</v>
      </c>
      <c r="AC43" s="24" cm="1">
        <f t="array" ref="AC43">SUMPRODUCT(AC$7:AC$8,TRANSPOSE('Investment Inc.'!$C35:$D35))</f>
        <v>8.3423232215273715E-2</v>
      </c>
      <c r="AD43" s="24" cm="1">
        <f t="array" ref="AD43">SUMPRODUCT(AD$7:AD$8,TRANSPOSE('Investment Inc.'!$C35:$D35))</f>
        <v>7.9788865857445976E-2</v>
      </c>
      <c r="AE43" s="24" cm="1">
        <f t="array" ref="AE43">SUMPRODUCT(AE$7:AE$8,TRANSPOSE('Investment Inc.'!$C35:$D35))</f>
        <v>7.9788865857445976E-2</v>
      </c>
      <c r="AF43" s="24" cm="1">
        <f t="array" ref="AF43">SUMPRODUCT(AF$7:AF$8,TRANSPOSE('Investment Inc.'!$C35:$D35))</f>
        <v>9.0691964930929209E-2</v>
      </c>
      <c r="AG43" s="24" cm="1">
        <f t="array" ref="AG43">SUMPRODUCT(AG$7:AG$8,TRANSPOSE('Investment Inc.'!$C35:$D35))</f>
        <v>8.7057598573101469E-2</v>
      </c>
      <c r="AH43" s="24" cm="1">
        <f t="array" ref="AH43">SUMPRODUCT(AH$7:AH$8,TRANSPOSE('Investment Inc.'!$C35:$D35))</f>
        <v>6.8885766783962743E-2</v>
      </c>
      <c r="AI43" s="24" cm="1">
        <f t="array" ref="AI43">SUMPRODUCT(AI$7:AI$8,TRANSPOSE('Investment Inc.'!$C35:$D35))</f>
        <v>9.7960697646584688E-2</v>
      </c>
      <c r="AJ43" s="24" cm="1">
        <f t="array" ref="AJ43">SUMPRODUCT(AJ$7:AJ$8,TRANSPOSE('Investment Inc.'!$C35:$D35))</f>
        <v>0.10886379672006792</v>
      </c>
      <c r="AK43" s="24" cm="1">
        <f t="array" ref="AK43">SUMPRODUCT(AK$7:AK$8,TRANSPOSE('Investment Inc.'!$C35:$D35))</f>
        <v>6.5251400426135003E-2</v>
      </c>
      <c r="AL43" s="24" cm="1">
        <f t="array" ref="AL43">SUMPRODUCT(AL$7:AL$8,TRANSPOSE('Investment Inc.'!$C35:$D35))</f>
        <v>6.1617034068307271E-2</v>
      </c>
      <c r="AM43" s="24" cm="1">
        <f t="array" ref="AM43">SUMPRODUCT(AM$7:AM$8,TRANSPOSE('Investment Inc.'!$C35:$D35))</f>
        <v>7.9788865857445976E-2</v>
      </c>
      <c r="AN43" s="24" cm="1">
        <f t="array" ref="AN43">SUMPRODUCT(AN$7:AN$8,TRANSPOSE('Investment Inc.'!$C35:$D35))</f>
        <v>9.4326331288756948E-2</v>
      </c>
      <c r="AO43" s="24" cm="1">
        <f t="array" ref="AO43">SUMPRODUCT(AO$7:AO$8,TRANSPOSE('Investment Inc.'!$C35:$D35))</f>
        <v>0.10522943036224017</v>
      </c>
      <c r="AP43" s="24" cm="1">
        <f t="array" ref="AP43">SUMPRODUCT(AP$7:AP$8,TRANSPOSE('Investment Inc.'!$C35:$D35))</f>
        <v>0.10886379672006792</v>
      </c>
      <c r="AQ43" s="24" cm="1">
        <f t="array" ref="AQ43">SUMPRODUCT(AQ$7:AQ$8,TRANSPOSE('Investment Inc.'!$C35:$D35))</f>
        <v>0.11976689579355114</v>
      </c>
      <c r="AR43" s="24" cm="1">
        <f t="array" ref="AR43">SUMPRODUCT(AR$7:AR$8,TRANSPOSE('Investment Inc.'!$C35:$D35))</f>
        <v>6.8885766783962743E-2</v>
      </c>
      <c r="AS43" s="24" cm="1">
        <f t="array" ref="AS43">SUMPRODUCT(AS$7:AS$8,TRANSPOSE('Investment Inc.'!$C35:$D35))</f>
        <v>8.3423232215273715E-2</v>
      </c>
      <c r="AT43" s="24" cm="1">
        <f t="array" ref="AT43">SUMPRODUCT(AT$7:AT$8,TRANSPOSE('Investment Inc.'!$C35:$D35))</f>
        <v>8.7057598573101469E-2</v>
      </c>
      <c r="AU43" s="24" cm="1">
        <f t="array" ref="AU43">SUMPRODUCT(AU$7:AU$8,TRANSPOSE('Investment Inc.'!$C35:$D35))</f>
        <v>9.7960697646584688E-2</v>
      </c>
      <c r="AV43" s="24" cm="1">
        <f t="array" ref="AV43">SUMPRODUCT(AV$7:AV$8,TRANSPOSE('Investment Inc.'!$C35:$D35))</f>
        <v>7.2520133141790497E-2</v>
      </c>
      <c r="AW43" s="24" cm="1">
        <f t="array" ref="AW43">SUMPRODUCT(AW$7:AW$8,TRANSPOSE('Investment Inc.'!$C35:$D35))</f>
        <v>9.0691964930929209E-2</v>
      </c>
      <c r="AX43" s="24" cm="1">
        <f t="array" ref="AX43">SUMPRODUCT(AX$7:AX$8,TRANSPOSE('Investment Inc.'!$C35:$D35))</f>
        <v>0.10159506400441243</v>
      </c>
      <c r="AY43" s="24" cm="1">
        <f t="array" ref="AY43">SUMPRODUCT(AY$7:AY$8,TRANSPOSE('Investment Inc.'!$C35:$D35))</f>
        <v>0.10159506400441243</v>
      </c>
      <c r="AZ43" s="24" cm="1">
        <f t="array" ref="AZ43">SUMPRODUCT(AZ$7:AZ$8,TRANSPOSE('Investment Inc.'!$C35:$D35))</f>
        <v>0.10159506400441243</v>
      </c>
      <c r="BA43" s="24" cm="1">
        <f t="array" ref="BA43">SUMPRODUCT(BA$7:BA$8,TRANSPOSE('Investment Inc.'!$C35:$D35))</f>
        <v>0.11249816307789565</v>
      </c>
      <c r="BB43" s="24" cm="1">
        <f t="array" ref="BB43">SUMPRODUCT(BB$7:BB$8,TRANSPOSE('Investment Inc.'!$C35:$D35))</f>
        <v>0.11249816307789565</v>
      </c>
      <c r="BC43" s="24" cm="1">
        <f t="array" ref="BC43">SUMPRODUCT(BC$7:BC$8,TRANSPOSE('Investment Inc.'!$C35:$D35))</f>
        <v>6.1617034068307271E-2</v>
      </c>
      <c r="BD43" s="24" cm="1">
        <f t="array" ref="BD43">SUMPRODUCT(BD$7:BD$8,TRANSPOSE('Investment Inc.'!$C35:$D35))</f>
        <v>0.10159506400441243</v>
      </c>
      <c r="BE43" s="24" cm="1">
        <f t="array" ref="BE43">SUMPRODUCT(BE$7:BE$8,TRANSPOSE('Investment Inc.'!$C35:$D35))</f>
        <v>4.7079568636996298E-2</v>
      </c>
      <c r="BF43" s="24" cm="1">
        <f t="array" ref="BF43">SUMPRODUCT(BF$7:BF$8,TRANSPOSE('Investment Inc.'!$C35:$D35))</f>
        <v>6.1617034068307271E-2</v>
      </c>
      <c r="BG43" s="24" cm="1">
        <f t="array" ref="BG43">SUMPRODUCT(BG$7:BG$8,TRANSPOSE('Investment Inc.'!$C35:$D35))</f>
        <v>7.6154499499618236E-2</v>
      </c>
      <c r="BH43" s="24" cm="1">
        <f t="array" ref="BH43">SUMPRODUCT(BH$7:BH$8,TRANSPOSE('Investment Inc.'!$C35:$D35))</f>
        <v>0.11613252943572339</v>
      </c>
      <c r="BI43" s="24" cm="1">
        <f t="array" ref="BI43">SUMPRODUCT(BI$7:BI$8,TRANSPOSE('Investment Inc.'!$C35:$D35))</f>
        <v>0.11613252943572339</v>
      </c>
      <c r="BJ43" s="24" cm="1">
        <f t="array" ref="BJ43">SUMPRODUCT(BJ$7:BJ$8,TRANSPOSE('Investment Inc.'!$C35:$D35))</f>
        <v>0.10886379672006792</v>
      </c>
      <c r="BK43" s="24" cm="1">
        <f t="array" ref="BK43">SUMPRODUCT(BK$7:BK$8,TRANSPOSE('Investment Inc.'!$C35:$D35))</f>
        <v>7.9788865857445976E-2</v>
      </c>
      <c r="BL43" s="24" cm="1">
        <f t="array" ref="BL43">SUMPRODUCT(BL$7:BL$8,TRANSPOSE('Investment Inc.'!$C35:$D35))</f>
        <v>7.6154499499618236E-2</v>
      </c>
      <c r="BM43" s="24" cm="1">
        <f t="array" ref="BM43">SUMPRODUCT(BM$7:BM$8,TRANSPOSE('Investment Inc.'!$C35:$D35))</f>
        <v>8.3423232215273715E-2</v>
      </c>
      <c r="BN43" s="24" cm="1">
        <f t="array" ref="BN43">SUMPRODUCT(BN$7:BN$8,TRANSPOSE('Investment Inc.'!$C35:$D35))</f>
        <v>8.7057598573101469E-2</v>
      </c>
      <c r="BO43" s="24" cm="1">
        <f t="array" ref="BO43">SUMPRODUCT(BO$7:BO$8,TRANSPOSE('Investment Inc.'!$C35:$D35))</f>
        <v>7.6154499499618236E-2</v>
      </c>
      <c r="BP43" s="24" cm="1">
        <f t="array" ref="BP43">SUMPRODUCT(BP$7:BP$8,TRANSPOSE('Investment Inc.'!$C35:$D35))</f>
        <v>9.4326331288756948E-2</v>
      </c>
      <c r="BQ43" s="24" cm="1">
        <f t="array" ref="BQ43">SUMPRODUCT(BQ$7:BQ$8,TRANSPOSE('Investment Inc.'!$C35:$D35))</f>
        <v>0.11249816307789565</v>
      </c>
      <c r="BR43" s="24" cm="1">
        <f t="array" ref="BR43">SUMPRODUCT(BR$7:BR$8,TRANSPOSE('Investment Inc.'!$C35:$D35))</f>
        <v>0.11249816307789565</v>
      </c>
      <c r="BS43" s="24" cm="1">
        <f t="array" ref="BS43">SUMPRODUCT(BS$7:BS$8,TRANSPOSE('Investment Inc.'!$C35:$D35))</f>
        <v>8.7057598573101469E-2</v>
      </c>
      <c r="BT43" s="24" cm="1">
        <f t="array" ref="BT43">SUMPRODUCT(BT$7:BT$8,TRANSPOSE('Investment Inc.'!$C35:$D35))</f>
        <v>9.4326331288756948E-2</v>
      </c>
      <c r="BU43" s="24" cm="1">
        <f t="array" ref="BU43">SUMPRODUCT(BU$7:BU$8,TRANSPOSE('Investment Inc.'!$C35:$D35))</f>
        <v>9.0691964930929209E-2</v>
      </c>
      <c r="BV43" s="24" cm="1">
        <f t="array" ref="BV43">SUMPRODUCT(BV$7:BV$8,TRANSPOSE('Investment Inc.'!$C35:$D35))</f>
        <v>7.6154499499618236E-2</v>
      </c>
      <c r="BW43" s="24" cm="1">
        <f t="array" ref="BW43">SUMPRODUCT(BW$7:BW$8,TRANSPOSE('Investment Inc.'!$C35:$D35))</f>
        <v>5.0713934994824038E-2</v>
      </c>
      <c r="BX43" s="24" cm="1">
        <f t="array" ref="BX43">SUMPRODUCT(BX$7:BX$8,TRANSPOSE('Investment Inc.'!$C35:$D35))</f>
        <v>6.5251400426135003E-2</v>
      </c>
      <c r="BY43" s="24" cm="1">
        <f t="array" ref="BY43">SUMPRODUCT(BY$7:BY$8,TRANSPOSE('Investment Inc.'!$C35:$D35))</f>
        <v>9.0691964930929209E-2</v>
      </c>
      <c r="BZ43" s="24" cm="1">
        <f t="array" ref="BZ43">SUMPRODUCT(BZ$7:BZ$8,TRANSPOSE('Investment Inc.'!$C35:$D35))</f>
        <v>8.3423232215273715E-2</v>
      </c>
      <c r="CA43" s="24" cm="1">
        <f t="array" ref="CA43">SUMPRODUCT(CA$7:CA$8,TRANSPOSE('Investment Inc.'!$C35:$D35))</f>
        <v>0.10886379672006792</v>
      </c>
      <c r="CB43" s="24" cm="1">
        <f t="array" ref="CB43">SUMPRODUCT(CB$7:CB$8,TRANSPOSE('Investment Inc.'!$C35:$D35))</f>
        <v>9.7960697646584688E-2</v>
      </c>
      <c r="CC43" s="24" cm="1">
        <f t="array" ref="CC43">SUMPRODUCT(CC$7:CC$8,TRANSPOSE('Investment Inc.'!$C35:$D35))</f>
        <v>7.9788865857445976E-2</v>
      </c>
      <c r="CD43" s="24" cm="1">
        <f t="array" ref="CD43">SUMPRODUCT(CD$7:CD$8,TRANSPOSE('Investment Inc.'!$C35:$D35))</f>
        <v>6.5251400426135003E-2</v>
      </c>
      <c r="CE43" s="24" cm="1">
        <f t="array" ref="CE43">SUMPRODUCT(CE$7:CE$8,TRANSPOSE('Investment Inc.'!$C35:$D35))</f>
        <v>4.7079568636996298E-2</v>
      </c>
      <c r="CF43" s="24" cm="1">
        <f t="array" ref="CF43">SUMPRODUCT(CF$7:CF$8,TRANSPOSE('Investment Inc.'!$C35:$D35))</f>
        <v>7.9788865857445976E-2</v>
      </c>
      <c r="CG43" s="24" cm="1">
        <f t="array" ref="CG43">SUMPRODUCT(CG$7:CG$8,TRANSPOSE('Investment Inc.'!$C35:$D35))</f>
        <v>5.7982667710479524E-2</v>
      </c>
      <c r="CH43" s="24" cm="1">
        <f t="array" ref="CH43">SUMPRODUCT(CH$7:CH$8,TRANSPOSE('Investment Inc.'!$C35:$D35))</f>
        <v>6.5251400426135003E-2</v>
      </c>
      <c r="CI43" s="24" cm="1">
        <f t="array" ref="CI43">SUMPRODUCT(CI$7:CI$8,TRANSPOSE('Investment Inc.'!$C35:$D35))</f>
        <v>7.9788865857445976E-2</v>
      </c>
      <c r="CJ43" s="24" cm="1">
        <f t="array" ref="CJ43">SUMPRODUCT(CJ$7:CJ$8,TRANSPOSE('Investment Inc.'!$C35:$D35))</f>
        <v>7.6154499499618236E-2</v>
      </c>
      <c r="CK43" s="24" cm="1">
        <f t="array" ref="CK43">SUMPRODUCT(CK$7:CK$8,TRANSPOSE('Investment Inc.'!$C35:$D35))</f>
        <v>5.4348301352651784E-2</v>
      </c>
      <c r="CL43" s="24" cm="1">
        <f t="array" ref="CL43">SUMPRODUCT(CL$7:CL$8,TRANSPOSE('Investment Inc.'!$C35:$D35))</f>
        <v>0.11249816307789565</v>
      </c>
      <c r="CM43" s="24" cm="1">
        <f t="array" ref="CM43">SUMPRODUCT(CM$7:CM$8,TRANSPOSE('Investment Inc.'!$C35:$D35))</f>
        <v>0.10522943036224017</v>
      </c>
      <c r="CN43" s="24" cm="1">
        <f t="array" ref="CN43">SUMPRODUCT(CN$7:CN$8,TRANSPOSE('Investment Inc.'!$C35:$D35))</f>
        <v>0.11249816307789565</v>
      </c>
      <c r="CO43" s="24" cm="1">
        <f t="array" ref="CO43">SUMPRODUCT(CO$7:CO$8,TRANSPOSE('Investment Inc.'!$C35:$D35))</f>
        <v>0.10522943036224017</v>
      </c>
      <c r="CP43" s="24" cm="1">
        <f t="array" ref="CP43">SUMPRODUCT(CP$7:CP$8,TRANSPOSE('Investment Inc.'!$C35:$D35))</f>
        <v>5.0713934994824038E-2</v>
      </c>
      <c r="CQ43" s="24" cm="1">
        <f t="array" ref="CQ43">SUMPRODUCT(CQ$7:CQ$8,TRANSPOSE('Investment Inc.'!$C35:$D35))</f>
        <v>0.10522943036224017</v>
      </c>
      <c r="CR43" s="24" cm="1">
        <f t="array" ref="CR43">SUMPRODUCT(CR$7:CR$8,TRANSPOSE('Investment Inc.'!$C35:$D35))</f>
        <v>6.1617034068307271E-2</v>
      </c>
      <c r="CS43" s="24" cm="1">
        <f t="array" ref="CS43">SUMPRODUCT(CS$7:CS$8,TRANSPOSE('Investment Inc.'!$C35:$D35))</f>
        <v>7.6154499499618236E-2</v>
      </c>
      <c r="CT43" s="24" cm="1">
        <f t="array" ref="CT43">SUMPRODUCT(CT$7:CT$8,TRANSPOSE('Investment Inc.'!$C35:$D35))</f>
        <v>0.11249816307789565</v>
      </c>
      <c r="CU43" s="24" cm="1">
        <f t="array" ref="CU43">SUMPRODUCT(CU$7:CU$8,TRANSPOSE('Investment Inc.'!$C35:$D35))</f>
        <v>8.3423232215273715E-2</v>
      </c>
      <c r="CV43" s="24" cm="1">
        <f t="array" ref="CV43">SUMPRODUCT(CV$7:CV$8,TRANSPOSE('Investment Inc.'!$C35:$D35))</f>
        <v>0.11249816307789565</v>
      </c>
      <c r="CW43" s="24" cm="1">
        <f t="array" ref="CW43">SUMPRODUCT(CW$7:CW$8,TRANSPOSE('Investment Inc.'!$C35:$D35))</f>
        <v>7.9788865857445976E-2</v>
      </c>
      <c r="CX43" s="24" cm="1">
        <f t="array" ref="CX43">SUMPRODUCT(CX$7:CX$8,TRANSPOSE('Investment Inc.'!$C35:$D35))</f>
        <v>9.0691964930929209E-2</v>
      </c>
      <c r="CY43" s="24" cm="1">
        <f t="array" ref="CY43">SUMPRODUCT(CY$7:CY$8,TRANSPOSE('Investment Inc.'!$C35:$D35))</f>
        <v>9.7960697646584688E-2</v>
      </c>
      <c r="CZ43" s="24" cm="1">
        <f t="array" ref="CZ43">SUMPRODUCT(CZ$7:CZ$8,TRANSPOSE('Investment Inc.'!$C35:$D35))</f>
        <v>9.0691964930929209E-2</v>
      </c>
      <c r="DA43" s="24" cm="1">
        <f t="array" ref="DA43">SUMPRODUCT(DA$7:DA$8,TRANSPOSE('Investment Inc.'!$C35:$D35))</f>
        <v>7.2520133141790497E-2</v>
      </c>
      <c r="DB43" s="24" cm="1">
        <f t="array" ref="DB43">SUMPRODUCT(DB$7:DB$8,TRANSPOSE('Investment Inc.'!$C35:$D35))</f>
        <v>9.7960697646584688E-2</v>
      </c>
      <c r="DC43" s="24" cm="1">
        <f t="array" ref="DC43">SUMPRODUCT(DC$7:DC$8,TRANSPOSE('Investment Inc.'!$C35:$D35))</f>
        <v>7.9788865857445976E-2</v>
      </c>
      <c r="DD43" s="24" cm="1">
        <f t="array" ref="DD43">SUMPRODUCT(DD$7:DD$8,TRANSPOSE('Investment Inc.'!$C35:$D35))</f>
        <v>5.7982667710479524E-2</v>
      </c>
      <c r="DE43" s="24" cm="1">
        <f t="array" ref="DE43">SUMPRODUCT(DE$7:DE$8,TRANSPOSE('Investment Inc.'!$C35:$D35))</f>
        <v>7.2520133141790497E-2</v>
      </c>
      <c r="DF43" s="24" cm="1">
        <f t="array" ref="DF43">SUMPRODUCT(DF$7:DF$8,TRANSPOSE('Investment Inc.'!$C35:$D35))</f>
        <v>7.6154499499618236E-2</v>
      </c>
      <c r="DG43" s="24" cm="1">
        <f t="array" ref="DG43">SUMPRODUCT(DG$7:DG$8,TRANSPOSE('Investment Inc.'!$C35:$D35))</f>
        <v>0.11613252943572339</v>
      </c>
      <c r="DH43" s="24" cm="1">
        <f t="array" ref="DH43">SUMPRODUCT(DH$7:DH$8,TRANSPOSE('Investment Inc.'!$C35:$D35))</f>
        <v>9.0691964930929209E-2</v>
      </c>
      <c r="DI43" s="24" cm="1">
        <f t="array" ref="DI43">SUMPRODUCT(DI$7:DI$8,TRANSPOSE('Investment Inc.'!$C35:$D35))</f>
        <v>8.3423232215273715E-2</v>
      </c>
      <c r="DJ43" s="24" cm="1">
        <f t="array" ref="DJ43">SUMPRODUCT(DJ$7:DJ$8,TRANSPOSE('Investment Inc.'!$C35:$D35))</f>
        <v>6.5251400426135003E-2</v>
      </c>
      <c r="DK43" s="24" cm="1">
        <f t="array" ref="DK43">SUMPRODUCT(DK$7:DK$8,TRANSPOSE('Investment Inc.'!$C35:$D35))</f>
        <v>0.11976689579355114</v>
      </c>
      <c r="DL43" s="24" cm="1">
        <f t="array" ref="DL43">SUMPRODUCT(DL$7:DL$8,TRANSPOSE('Investment Inc.'!$C35:$D35))</f>
        <v>8.3423232215273715E-2</v>
      </c>
      <c r="DM43" s="24" cm="1">
        <f t="array" ref="DM43">SUMPRODUCT(DM$7:DM$8,TRANSPOSE('Investment Inc.'!$C35:$D35))</f>
        <v>9.7960697646584688E-2</v>
      </c>
      <c r="DN43" s="24" cm="1">
        <f t="array" ref="DN43">SUMPRODUCT(DN$7:DN$8,TRANSPOSE('Investment Inc.'!$C35:$D35))</f>
        <v>6.1617034068307271E-2</v>
      </c>
      <c r="DO43" s="24" cm="1">
        <f t="array" ref="DO43">SUMPRODUCT(DO$7:DO$8,TRANSPOSE('Investment Inc.'!$C35:$D35))</f>
        <v>0.10886379672006792</v>
      </c>
      <c r="DP43" s="24" cm="1">
        <f t="array" ref="DP43">SUMPRODUCT(DP$7:DP$8,TRANSPOSE('Investment Inc.'!$C35:$D35))</f>
        <v>6.1617034068307271E-2</v>
      </c>
      <c r="DQ43" s="24" cm="1">
        <f t="array" ref="DQ43">SUMPRODUCT(DQ$7:DQ$8,TRANSPOSE('Investment Inc.'!$C35:$D35))</f>
        <v>0.10886379672006792</v>
      </c>
      <c r="DR43" s="24" cm="1">
        <f t="array" ref="DR43">SUMPRODUCT(DR$7:DR$8,TRANSPOSE('Investment Inc.'!$C35:$D35))</f>
        <v>5.4348301352651784E-2</v>
      </c>
      <c r="DS43" s="24" cm="1">
        <f t="array" ref="DS43">SUMPRODUCT(DS$7:DS$8,TRANSPOSE('Investment Inc.'!$C35:$D35))</f>
        <v>0.11249816307789565</v>
      </c>
      <c r="DT43" s="24" cm="1">
        <f t="array" ref="DT43">SUMPRODUCT(DT$7:DT$8,TRANSPOSE('Investment Inc.'!$C35:$D35))</f>
        <v>7.2520133141790497E-2</v>
      </c>
      <c r="DU43" s="24" cm="1">
        <f t="array" ref="DU43">SUMPRODUCT(DU$7:DU$8,TRANSPOSE('Investment Inc.'!$C35:$D35))</f>
        <v>8.7057598573101469E-2</v>
      </c>
      <c r="DV43" s="24" cm="1">
        <f t="array" ref="DV43">SUMPRODUCT(DV$7:DV$8,TRANSPOSE('Investment Inc.'!$C35:$D35))</f>
        <v>5.7982667710479524E-2</v>
      </c>
      <c r="DW43" s="24" cm="1">
        <f t="array" ref="DW43">SUMPRODUCT(DW$7:DW$8,TRANSPOSE('Investment Inc.'!$C35:$D35))</f>
        <v>7.9788865857445976E-2</v>
      </c>
      <c r="DX43" s="24" cm="1">
        <f t="array" ref="DX43">SUMPRODUCT(DX$7:DX$8,TRANSPOSE('Investment Inc.'!$C35:$D35))</f>
        <v>9.7960697646584688E-2</v>
      </c>
      <c r="DY43" s="24" cm="1">
        <f t="array" ref="DY43">SUMPRODUCT(DY$7:DY$8,TRANSPOSE('Investment Inc.'!$C35:$D35))</f>
        <v>8.7057598573101469E-2</v>
      </c>
      <c r="DZ43" s="24" cm="1">
        <f t="array" ref="DZ43">SUMPRODUCT(DZ$7:DZ$8,TRANSPOSE('Investment Inc.'!$C35:$D35))</f>
        <v>5.0713934994824038E-2</v>
      </c>
      <c r="EA43" s="24" cm="1">
        <f t="array" ref="EA43">SUMPRODUCT(EA$7:EA$8,TRANSPOSE('Investment Inc.'!$C35:$D35))</f>
        <v>8.7057598573101469E-2</v>
      </c>
      <c r="EB43" s="24" cm="1">
        <f t="array" ref="EB43">SUMPRODUCT(EB$7:EB$8,TRANSPOSE('Investment Inc.'!$C35:$D35))</f>
        <v>6.5251400426135003E-2</v>
      </c>
      <c r="EC43" s="24" cm="1">
        <f t="array" ref="EC43">SUMPRODUCT(EC$7:EC$8,TRANSPOSE('Investment Inc.'!$C35:$D35))</f>
        <v>8.3423232215273715E-2</v>
      </c>
      <c r="ED43" s="24" cm="1">
        <f t="array" ref="ED43">SUMPRODUCT(ED$7:ED$8,TRANSPOSE('Investment Inc.'!$C35:$D35))</f>
        <v>8.7057598573101469E-2</v>
      </c>
      <c r="EE43" s="24" cm="1">
        <f t="array" ref="EE43">SUMPRODUCT(EE$7:EE$8,TRANSPOSE('Investment Inc.'!$C35:$D35))</f>
        <v>7.9788865857445976E-2</v>
      </c>
      <c r="EF43" s="24" cm="1">
        <f t="array" ref="EF43">SUMPRODUCT(EF$7:EF$8,TRANSPOSE('Investment Inc.'!$C35:$D35))</f>
        <v>9.0691964930929209E-2</v>
      </c>
      <c r="EG43" s="24" cm="1">
        <f t="array" ref="EG43">SUMPRODUCT(EG$7:EG$8,TRANSPOSE('Investment Inc.'!$C35:$D35))</f>
        <v>0.10522943036224017</v>
      </c>
      <c r="EH43" s="24" cm="1">
        <f t="array" ref="EH43">SUMPRODUCT(EH$7:EH$8,TRANSPOSE('Investment Inc.'!$C35:$D35))</f>
        <v>9.7960697646584688E-2</v>
      </c>
      <c r="EI43" s="24" cm="1">
        <f t="array" ref="EI43">SUMPRODUCT(EI$7:EI$8,TRANSPOSE('Investment Inc.'!$C35:$D35))</f>
        <v>8.3423232215273715E-2</v>
      </c>
      <c r="EJ43" s="24" cm="1">
        <f t="array" ref="EJ43">SUMPRODUCT(EJ$7:EJ$8,TRANSPOSE('Investment Inc.'!$C35:$D35))</f>
        <v>9.4326331288756948E-2</v>
      </c>
      <c r="EK43" s="24" cm="1">
        <f t="array" ref="EK43">SUMPRODUCT(EK$7:EK$8,TRANSPOSE('Investment Inc.'!$C35:$D35))</f>
        <v>7.2520133141790497E-2</v>
      </c>
      <c r="EL43" s="24" cm="1">
        <f t="array" ref="EL43">SUMPRODUCT(EL$7:EL$8,TRANSPOSE('Investment Inc.'!$C35:$D35))</f>
        <v>6.1617034068307271E-2</v>
      </c>
      <c r="EM43" s="24" cm="1">
        <f t="array" ref="EM43">SUMPRODUCT(EM$7:EM$8,TRANSPOSE('Investment Inc.'!$C35:$D35))</f>
        <v>5.4348301352651784E-2</v>
      </c>
      <c r="EN43" s="24" cm="1">
        <f t="array" ref="EN43">SUMPRODUCT(EN$7:EN$8,TRANSPOSE('Investment Inc.'!$C35:$D35))</f>
        <v>9.0691964930929209E-2</v>
      </c>
      <c r="EO43" s="24" cm="1">
        <f t="array" ref="EO43">SUMPRODUCT(EO$7:EO$8,TRANSPOSE('Investment Inc.'!$C35:$D35))</f>
        <v>0.10522943036224017</v>
      </c>
      <c r="EP43" s="24" cm="1">
        <f t="array" ref="EP43">SUMPRODUCT(EP$7:EP$8,TRANSPOSE('Investment Inc.'!$C35:$D35))</f>
        <v>6.5251400426135003E-2</v>
      </c>
      <c r="EQ43" s="24" cm="1">
        <f t="array" ref="EQ43">SUMPRODUCT(EQ$7:EQ$8,TRANSPOSE('Investment Inc.'!$C35:$D35))</f>
        <v>7.2520133141790497E-2</v>
      </c>
      <c r="ER43" s="24" cm="1">
        <f t="array" ref="ER43">SUMPRODUCT(ER$7:ER$8,TRANSPOSE('Investment Inc.'!$C35:$D35))</f>
        <v>9.4326331288756948E-2</v>
      </c>
      <c r="ES43" s="24" cm="1">
        <f t="array" ref="ES43">SUMPRODUCT(ES$7:ES$8,TRANSPOSE('Investment Inc.'!$C35:$D35))</f>
        <v>7.2520133141790497E-2</v>
      </c>
      <c r="ET43" s="24" cm="1">
        <f t="array" ref="ET43">SUMPRODUCT(ET$7:ET$8,TRANSPOSE('Investment Inc.'!$C35:$D35))</f>
        <v>5.0713934994824038E-2</v>
      </c>
      <c r="EU43" s="24" cm="1">
        <f t="array" ref="EU43">SUMPRODUCT(EU$7:EU$8,TRANSPOSE('Investment Inc.'!$C35:$D35))</f>
        <v>5.0713934994824038E-2</v>
      </c>
      <c r="EV43" s="24" cm="1">
        <f t="array" ref="EV43">SUMPRODUCT(EV$7:EV$8,TRANSPOSE('Investment Inc.'!$C35:$D35))</f>
        <v>8.7057598573101469E-2</v>
      </c>
      <c r="EW43" s="24" cm="1">
        <f t="array" ref="EW43">SUMPRODUCT(EW$7:EW$8,TRANSPOSE('Investment Inc.'!$C35:$D35))</f>
        <v>6.1617034068307271E-2</v>
      </c>
      <c r="EX43" s="24" cm="1">
        <f t="array" ref="EX43">SUMPRODUCT(EX$7:EX$8,TRANSPOSE('Investment Inc.'!$C35:$D35))</f>
        <v>7.9788865857445976E-2</v>
      </c>
      <c r="EY43" s="24" cm="1">
        <f t="array" ref="EY43">SUMPRODUCT(EY$7:EY$8,TRANSPOSE('Investment Inc.'!$C35:$D35))</f>
        <v>0.10159506400441243</v>
      </c>
      <c r="EZ43" s="24" cm="1">
        <f t="array" ref="EZ43">SUMPRODUCT(EZ$7:EZ$8,TRANSPOSE('Investment Inc.'!$C35:$D35))</f>
        <v>8.7057598573101469E-2</v>
      </c>
      <c r="FA43" s="24" cm="1">
        <f t="array" ref="FA43">SUMPRODUCT(FA$7:FA$8,TRANSPOSE('Investment Inc.'!$C35:$D35))</f>
        <v>9.4326331288756948E-2</v>
      </c>
      <c r="FB43" s="24" cm="1">
        <f t="array" ref="FB43">SUMPRODUCT(FB$7:FB$8,TRANSPOSE('Investment Inc.'!$C35:$D35))</f>
        <v>7.6154499499618236E-2</v>
      </c>
      <c r="FC43" s="24" cm="1">
        <f t="array" ref="FC43">SUMPRODUCT(FC$7:FC$8,TRANSPOSE('Investment Inc.'!$C35:$D35))</f>
        <v>6.5251400426135003E-2</v>
      </c>
      <c r="FD43" s="24" cm="1">
        <f t="array" ref="FD43">SUMPRODUCT(FD$7:FD$8,TRANSPOSE('Investment Inc.'!$C35:$D35))</f>
        <v>6.8885766783962743E-2</v>
      </c>
      <c r="FE43" s="24" cm="1">
        <f t="array" ref="FE43">SUMPRODUCT(FE$7:FE$8,TRANSPOSE('Investment Inc.'!$C35:$D35))</f>
        <v>7.6154499499618236E-2</v>
      </c>
      <c r="FF43" s="24" cm="1">
        <f t="array" ref="FF43">SUMPRODUCT(FF$7:FF$8,TRANSPOSE('Investment Inc.'!$C35:$D35))</f>
        <v>9.7960697646584688E-2</v>
      </c>
      <c r="FG43" s="24" cm="1">
        <f t="array" ref="FG43">SUMPRODUCT(FG$7:FG$8,TRANSPOSE('Investment Inc.'!$C35:$D35))</f>
        <v>5.7982667710479524E-2</v>
      </c>
      <c r="FH43" s="24" cm="1">
        <f t="array" ref="FH43">SUMPRODUCT(FH$7:FH$8,TRANSPOSE('Investment Inc.'!$C35:$D35))</f>
        <v>7.6154499499618236E-2</v>
      </c>
      <c r="FI43" s="24" cm="1">
        <f t="array" ref="FI43">SUMPRODUCT(FI$7:FI$8,TRANSPOSE('Investment Inc.'!$C35:$D35))</f>
        <v>7.2520133141790497E-2</v>
      </c>
      <c r="FJ43" s="24" cm="1">
        <f t="array" ref="FJ43">SUMPRODUCT(FJ$7:FJ$8,TRANSPOSE('Investment Inc.'!$C35:$D35))</f>
        <v>7.2520133141790497E-2</v>
      </c>
      <c r="FK43" s="24" cm="1">
        <f t="array" ref="FK43">SUMPRODUCT(FK$7:FK$8,TRANSPOSE('Investment Inc.'!$C35:$D35))</f>
        <v>6.5251400426135003E-2</v>
      </c>
      <c r="FL43" s="24" cm="1">
        <f t="array" ref="FL43">SUMPRODUCT(FL$7:FL$8,TRANSPOSE('Investment Inc.'!$C35:$D35))</f>
        <v>7.9788865857445976E-2</v>
      </c>
      <c r="FM43" s="24" cm="1">
        <f t="array" ref="FM43">SUMPRODUCT(FM$7:FM$8,TRANSPOSE('Investment Inc.'!$C35:$D35))</f>
        <v>8.3423232215273715E-2</v>
      </c>
      <c r="FN43" s="24" cm="1">
        <f t="array" ref="FN43">SUMPRODUCT(FN$7:FN$8,TRANSPOSE('Investment Inc.'!$C35:$D35))</f>
        <v>6.5251400426135003E-2</v>
      </c>
      <c r="FO43" s="24" cm="1">
        <f t="array" ref="FO43">SUMPRODUCT(FO$7:FO$8,TRANSPOSE('Investment Inc.'!$C35:$D35))</f>
        <v>0.10886379672006792</v>
      </c>
      <c r="FP43" s="24" cm="1">
        <f t="array" ref="FP43">SUMPRODUCT(FP$7:FP$8,TRANSPOSE('Investment Inc.'!$C35:$D35))</f>
        <v>6.8885766783962743E-2</v>
      </c>
      <c r="FQ43" s="24" cm="1">
        <f t="array" ref="FQ43">SUMPRODUCT(FQ$7:FQ$8,TRANSPOSE('Investment Inc.'!$C35:$D35))</f>
        <v>5.4348301352651784E-2</v>
      </c>
      <c r="FR43" s="24" cm="1">
        <f t="array" ref="FR43">SUMPRODUCT(FR$7:FR$8,TRANSPOSE('Investment Inc.'!$C35:$D35))</f>
        <v>6.5251400426135003E-2</v>
      </c>
      <c r="FS43" s="24" cm="1">
        <f t="array" ref="FS43">SUMPRODUCT(FS$7:FS$8,TRANSPOSE('Investment Inc.'!$C35:$D35))</f>
        <v>0.11613252943572339</v>
      </c>
      <c r="FT43" s="24" cm="1">
        <f t="array" ref="FT43">SUMPRODUCT(FT$7:FT$8,TRANSPOSE('Investment Inc.'!$C35:$D35))</f>
        <v>6.5251400426135003E-2</v>
      </c>
      <c r="FU43" s="24" cm="1">
        <f t="array" ref="FU43">SUMPRODUCT(FU$7:FU$8,TRANSPOSE('Investment Inc.'!$C35:$D35))</f>
        <v>7.6154499499618236E-2</v>
      </c>
      <c r="FV43" s="24" cm="1">
        <f t="array" ref="FV43">SUMPRODUCT(FV$7:FV$8,TRANSPOSE('Investment Inc.'!$C35:$D35))</f>
        <v>0.11613252943572339</v>
      </c>
      <c r="FW43" s="24" cm="1">
        <f t="array" ref="FW43">SUMPRODUCT(FW$7:FW$8,TRANSPOSE('Investment Inc.'!$C35:$D35))</f>
        <v>5.7982667710479524E-2</v>
      </c>
      <c r="FX43" s="24" cm="1">
        <f t="array" ref="FX43">SUMPRODUCT(FX$7:FX$8,TRANSPOSE('Investment Inc.'!$C35:$D35))</f>
        <v>9.7960697646584688E-2</v>
      </c>
      <c r="FY43" s="24" cm="1">
        <f t="array" ref="FY43">SUMPRODUCT(FY$7:FY$8,TRANSPOSE('Investment Inc.'!$C35:$D35))</f>
        <v>5.0713934994824038E-2</v>
      </c>
      <c r="FZ43" s="24" cm="1">
        <f t="array" ref="FZ43">SUMPRODUCT(FZ$7:FZ$8,TRANSPOSE('Investment Inc.'!$C35:$D35))</f>
        <v>6.5251400426135003E-2</v>
      </c>
      <c r="GA43" s="24" cm="1">
        <f t="array" ref="GA43">SUMPRODUCT(GA$7:GA$8,TRANSPOSE('Investment Inc.'!$C35:$D35))</f>
        <v>7.9788865857445976E-2</v>
      </c>
      <c r="GB43" s="24" cm="1">
        <f t="array" ref="GB43">SUMPRODUCT(GB$7:GB$8,TRANSPOSE('Investment Inc.'!$C35:$D35))</f>
        <v>5.4348301352651784E-2</v>
      </c>
      <c r="GC43" s="24" cm="1">
        <f t="array" ref="GC43">SUMPRODUCT(GC$7:GC$8,TRANSPOSE('Investment Inc.'!$C35:$D35))</f>
        <v>8.7057598573101469E-2</v>
      </c>
      <c r="GD43" s="24" cm="1">
        <f t="array" ref="GD43">SUMPRODUCT(GD$7:GD$8,TRANSPOSE('Investment Inc.'!$C35:$D35))</f>
        <v>0.10159506400441243</v>
      </c>
      <c r="GE43" s="24" cm="1">
        <f t="array" ref="GE43">SUMPRODUCT(GE$7:GE$8,TRANSPOSE('Investment Inc.'!$C35:$D35))</f>
        <v>0.11976689579355114</v>
      </c>
      <c r="GF43" s="24" cm="1">
        <f t="array" ref="GF43">SUMPRODUCT(GF$7:GF$8,TRANSPOSE('Investment Inc.'!$C35:$D35))</f>
        <v>5.0713934994824038E-2</v>
      </c>
      <c r="GG43" s="24" cm="1">
        <f t="array" ref="GG43">SUMPRODUCT(GG$7:GG$8,TRANSPOSE('Investment Inc.'!$C35:$D35))</f>
        <v>0.10159506400441243</v>
      </c>
      <c r="GH43" s="24" cm="1">
        <f t="array" ref="GH43">SUMPRODUCT(GH$7:GH$8,TRANSPOSE('Investment Inc.'!$C35:$D35))</f>
        <v>8.3423232215273715E-2</v>
      </c>
      <c r="GI43" s="24" cm="1">
        <f t="array" ref="GI43">SUMPRODUCT(GI$7:GI$8,TRANSPOSE('Investment Inc.'!$C35:$D35))</f>
        <v>6.5251400426135003E-2</v>
      </c>
      <c r="GJ43" s="24" cm="1">
        <f t="array" ref="GJ43">SUMPRODUCT(GJ$7:GJ$8,TRANSPOSE('Investment Inc.'!$C35:$D35))</f>
        <v>9.0691964930929209E-2</v>
      </c>
      <c r="GK43" s="24" cm="1">
        <f t="array" ref="GK43">SUMPRODUCT(GK$7:GK$8,TRANSPOSE('Investment Inc.'!$C35:$D35))</f>
        <v>0.10886379672006792</v>
      </c>
      <c r="GL43" s="24" cm="1">
        <f t="array" ref="GL43">SUMPRODUCT(GL$7:GL$8,TRANSPOSE('Investment Inc.'!$C35:$D35))</f>
        <v>5.4348301352651784E-2</v>
      </c>
      <c r="GM43" s="24" cm="1">
        <f t="array" ref="GM43">SUMPRODUCT(GM$7:GM$8,TRANSPOSE('Investment Inc.'!$C35:$D35))</f>
        <v>5.7982667710479524E-2</v>
      </c>
      <c r="GN43" s="24" cm="1">
        <f t="array" ref="GN43">SUMPRODUCT(GN$7:GN$8,TRANSPOSE('Investment Inc.'!$C35:$D35))</f>
        <v>6.1617034068307271E-2</v>
      </c>
      <c r="GO43" s="24" cm="1">
        <f t="array" ref="GO43">SUMPRODUCT(GO$7:GO$8,TRANSPOSE('Investment Inc.'!$C35:$D35))</f>
        <v>5.0713934994824038E-2</v>
      </c>
      <c r="GP43" s="24" cm="1">
        <f t="array" ref="GP43">SUMPRODUCT(GP$7:GP$8,TRANSPOSE('Investment Inc.'!$C35:$D35))</f>
        <v>9.4326331288756948E-2</v>
      </c>
      <c r="GQ43" s="24" cm="1">
        <f t="array" ref="GQ43">SUMPRODUCT(GQ$7:GQ$8,TRANSPOSE('Investment Inc.'!$C35:$D35))</f>
        <v>0.10159506400441243</v>
      </c>
      <c r="GR43" s="24" cm="1">
        <f t="array" ref="GR43">SUMPRODUCT(GR$7:GR$8,TRANSPOSE('Investment Inc.'!$C35:$D35))</f>
        <v>8.3423232215273715E-2</v>
      </c>
      <c r="GS43" s="24" cm="1">
        <f t="array" ref="GS43">SUMPRODUCT(GS$7:GS$8,TRANSPOSE('Investment Inc.'!$C35:$D35))</f>
        <v>6.1617034068307271E-2</v>
      </c>
      <c r="GT43" s="24" cm="1">
        <f t="array" ref="GT43">SUMPRODUCT(GT$7:GT$8,TRANSPOSE('Investment Inc.'!$C35:$D35))</f>
        <v>7.2520133141790497E-2</v>
      </c>
      <c r="GU43" s="24" cm="1">
        <f t="array" ref="GU43">SUMPRODUCT(GU$7:GU$8,TRANSPOSE('Investment Inc.'!$C35:$D35))</f>
        <v>5.0713934994824038E-2</v>
      </c>
      <c r="GV43" s="24" cm="1">
        <f t="array" ref="GV43">SUMPRODUCT(GV$7:GV$8,TRANSPOSE('Investment Inc.'!$C35:$D35))</f>
        <v>6.1617034068307271E-2</v>
      </c>
      <c r="GW43" s="24" cm="1">
        <f t="array" ref="GW43">SUMPRODUCT(GW$7:GW$8,TRANSPOSE('Investment Inc.'!$C35:$D35))</f>
        <v>0.11976689579355114</v>
      </c>
      <c r="GX43" s="24" cm="1">
        <f t="array" ref="GX43">SUMPRODUCT(GX$7:GX$8,TRANSPOSE('Investment Inc.'!$C35:$D35))</f>
        <v>5.7982667710479524E-2</v>
      </c>
      <c r="GY43" s="24" cm="1">
        <f t="array" ref="GY43">SUMPRODUCT(GY$7:GY$8,TRANSPOSE('Investment Inc.'!$C35:$D35))</f>
        <v>6.1617034068307271E-2</v>
      </c>
      <c r="GZ43" s="24" cm="1">
        <f t="array" ref="GZ43">SUMPRODUCT(GZ$7:GZ$8,TRANSPOSE('Investment Inc.'!$C35:$D35))</f>
        <v>6.1617034068307271E-2</v>
      </c>
      <c r="HA43" s="24" cm="1">
        <f t="array" ref="HA43">SUMPRODUCT(HA$7:HA$8,TRANSPOSE('Investment Inc.'!$C35:$D35))</f>
        <v>9.4326331288756948E-2</v>
      </c>
      <c r="HB43" s="24" cm="1">
        <f t="array" ref="HB43">SUMPRODUCT(HB$7:HB$8,TRANSPOSE('Investment Inc.'!$C35:$D35))</f>
        <v>9.4326331288756948E-2</v>
      </c>
      <c r="HC43" s="24" cm="1">
        <f t="array" ref="HC43">SUMPRODUCT(HC$7:HC$8,TRANSPOSE('Investment Inc.'!$C35:$D35))</f>
        <v>0.10159506400441243</v>
      </c>
      <c r="HD43" s="24" cm="1">
        <f t="array" ref="HD43">SUMPRODUCT(HD$7:HD$8,TRANSPOSE('Investment Inc.'!$C35:$D35))</f>
        <v>9.0691964930929209E-2</v>
      </c>
      <c r="HE43" s="24" cm="1">
        <f t="array" ref="HE43">SUMPRODUCT(HE$7:HE$8,TRANSPOSE('Investment Inc.'!$C35:$D35))</f>
        <v>5.7982667710479524E-2</v>
      </c>
      <c r="HF43" s="24" cm="1">
        <f t="array" ref="HF43">SUMPRODUCT(HF$7:HF$8,TRANSPOSE('Investment Inc.'!$C35:$D35))</f>
        <v>7.6154499499618236E-2</v>
      </c>
      <c r="HG43" s="24" cm="1">
        <f t="array" ref="HG43">SUMPRODUCT(HG$7:HG$8,TRANSPOSE('Investment Inc.'!$C35:$D35))</f>
        <v>4.7079568636996298E-2</v>
      </c>
      <c r="HH43" s="24" cm="1">
        <f t="array" ref="HH43">SUMPRODUCT(HH$7:HH$8,TRANSPOSE('Investment Inc.'!$C35:$D35))</f>
        <v>8.3423232215273715E-2</v>
      </c>
      <c r="HI43" s="24" cm="1">
        <f t="array" ref="HI43">SUMPRODUCT(HI$7:HI$8,TRANSPOSE('Investment Inc.'!$C35:$D35))</f>
        <v>7.2520133141790497E-2</v>
      </c>
      <c r="HJ43" s="24" cm="1">
        <f t="array" ref="HJ43">SUMPRODUCT(HJ$7:HJ$8,TRANSPOSE('Investment Inc.'!$C35:$D35))</f>
        <v>6.1617034068307271E-2</v>
      </c>
      <c r="HK43" s="24" cm="1">
        <f t="array" ref="HK43">SUMPRODUCT(HK$7:HK$8,TRANSPOSE('Investment Inc.'!$C35:$D35))</f>
        <v>5.4348301352651784E-2</v>
      </c>
      <c r="HL43" s="24" cm="1">
        <f t="array" ref="HL43">SUMPRODUCT(HL$7:HL$8,TRANSPOSE('Investment Inc.'!$C35:$D35))</f>
        <v>7.6154499499618236E-2</v>
      </c>
      <c r="HM43" s="24" cm="1">
        <f t="array" ref="HM43">SUMPRODUCT(HM$7:HM$8,TRANSPOSE('Investment Inc.'!$C35:$D35))</f>
        <v>9.7960697646584688E-2</v>
      </c>
      <c r="HN43" s="24" cm="1">
        <f t="array" ref="HN43">SUMPRODUCT(HN$7:HN$8,TRANSPOSE('Investment Inc.'!$C35:$D35))</f>
        <v>0.11613252943572339</v>
      </c>
      <c r="HO43" s="24" cm="1">
        <f t="array" ref="HO43">SUMPRODUCT(HO$7:HO$8,TRANSPOSE('Investment Inc.'!$C35:$D35))</f>
        <v>7.6154499499618236E-2</v>
      </c>
      <c r="HP43" s="24" cm="1">
        <f t="array" ref="HP43">SUMPRODUCT(HP$7:HP$8,TRANSPOSE('Investment Inc.'!$C35:$D35))</f>
        <v>8.3423232215273715E-2</v>
      </c>
      <c r="HQ43" s="24" cm="1">
        <f t="array" ref="HQ43">SUMPRODUCT(HQ$7:HQ$8,TRANSPOSE('Investment Inc.'!$C35:$D35))</f>
        <v>5.0713934994824038E-2</v>
      </c>
      <c r="HR43" s="24" cm="1">
        <f t="array" ref="HR43">SUMPRODUCT(HR$7:HR$8,TRANSPOSE('Investment Inc.'!$C35:$D35))</f>
        <v>9.0691964930929209E-2</v>
      </c>
      <c r="HS43" s="24" cm="1">
        <f t="array" ref="HS43">SUMPRODUCT(HS$7:HS$8,TRANSPOSE('Investment Inc.'!$C35:$D35))</f>
        <v>0.10886379672006792</v>
      </c>
      <c r="HT43" s="24" cm="1">
        <f t="array" ref="HT43">SUMPRODUCT(HT$7:HT$8,TRANSPOSE('Investment Inc.'!$C35:$D35))</f>
        <v>9.4326331288756948E-2</v>
      </c>
      <c r="HU43" s="24" cm="1">
        <f t="array" ref="HU43">SUMPRODUCT(HU$7:HU$8,TRANSPOSE('Investment Inc.'!$C35:$D35))</f>
        <v>6.8885766783962743E-2</v>
      </c>
      <c r="HV43" s="24" cm="1">
        <f t="array" ref="HV43">SUMPRODUCT(HV$7:HV$8,TRANSPOSE('Investment Inc.'!$C35:$D35))</f>
        <v>9.7960697646584688E-2</v>
      </c>
      <c r="HW43" s="24" cm="1">
        <f t="array" ref="HW43">SUMPRODUCT(HW$7:HW$8,TRANSPOSE('Investment Inc.'!$C35:$D35))</f>
        <v>4.7079568636996298E-2</v>
      </c>
      <c r="HX43" s="24" cm="1">
        <f t="array" ref="HX43">SUMPRODUCT(HX$7:HX$8,TRANSPOSE('Investment Inc.'!$C35:$D35))</f>
        <v>5.4348301352651784E-2</v>
      </c>
      <c r="HY43" s="24" cm="1">
        <f t="array" ref="HY43">SUMPRODUCT(HY$7:HY$8,TRANSPOSE('Investment Inc.'!$C35:$D35))</f>
        <v>7.2520133141790497E-2</v>
      </c>
      <c r="HZ43" s="24" cm="1">
        <f t="array" ref="HZ43">SUMPRODUCT(HZ$7:HZ$8,TRANSPOSE('Investment Inc.'!$C35:$D35))</f>
        <v>9.4326331288756948E-2</v>
      </c>
      <c r="IA43" s="24" cm="1">
        <f t="array" ref="IA43">SUMPRODUCT(IA$7:IA$8,TRANSPOSE('Investment Inc.'!$C35:$D35))</f>
        <v>8.3423232215273715E-2</v>
      </c>
      <c r="IB43" s="24" cm="1">
        <f t="array" ref="IB43">SUMPRODUCT(IB$7:IB$8,TRANSPOSE('Investment Inc.'!$C35:$D35))</f>
        <v>7.6154499499618236E-2</v>
      </c>
      <c r="IC43" s="24" cm="1">
        <f t="array" ref="IC43">SUMPRODUCT(IC$7:IC$8,TRANSPOSE('Investment Inc.'!$C35:$D35))</f>
        <v>6.5251400426135003E-2</v>
      </c>
      <c r="ID43" s="24" cm="1">
        <f t="array" ref="ID43">SUMPRODUCT(ID$7:ID$8,TRANSPOSE('Investment Inc.'!$C35:$D35))</f>
        <v>8.7057598573101469E-2</v>
      </c>
      <c r="IE43" s="24" cm="1">
        <f t="array" ref="IE43">SUMPRODUCT(IE$7:IE$8,TRANSPOSE('Investment Inc.'!$C35:$D35))</f>
        <v>8.3423232215273715E-2</v>
      </c>
      <c r="IF43" s="24" cm="1">
        <f t="array" ref="IF43">SUMPRODUCT(IF$7:IF$8,TRANSPOSE('Investment Inc.'!$C35:$D35))</f>
        <v>4.7079568636996298E-2</v>
      </c>
      <c r="IG43" s="24" cm="1">
        <f t="array" ref="IG43">SUMPRODUCT(IG$7:IG$8,TRANSPOSE('Investment Inc.'!$C35:$D35))</f>
        <v>0.11249816307789565</v>
      </c>
      <c r="IH43" s="24" cm="1">
        <f t="array" ref="IH43">SUMPRODUCT(IH$7:IH$8,TRANSPOSE('Investment Inc.'!$C35:$D35))</f>
        <v>4.7079568636996298E-2</v>
      </c>
      <c r="II43" s="24" cm="1">
        <f t="array" ref="II43">SUMPRODUCT(II$7:II$8,TRANSPOSE('Investment Inc.'!$C35:$D35))</f>
        <v>9.4326331288756948E-2</v>
      </c>
      <c r="IJ43" s="24" cm="1">
        <f t="array" ref="IJ43">SUMPRODUCT(IJ$7:IJ$8,TRANSPOSE('Investment Inc.'!$C35:$D35))</f>
        <v>8.3423232215273715E-2</v>
      </c>
      <c r="IK43" s="24" cm="1">
        <f t="array" ref="IK43">SUMPRODUCT(IK$7:IK$8,TRANSPOSE('Investment Inc.'!$C35:$D35))</f>
        <v>5.7982667710479524E-2</v>
      </c>
      <c r="IL43" s="24" cm="1">
        <f t="array" ref="IL43">SUMPRODUCT(IL$7:IL$8,TRANSPOSE('Investment Inc.'!$C35:$D35))</f>
        <v>0.11613252943572339</v>
      </c>
      <c r="IM43" s="24" cm="1">
        <f t="array" ref="IM43">SUMPRODUCT(IM$7:IM$8,TRANSPOSE('Investment Inc.'!$C35:$D35))</f>
        <v>0.10159506400441243</v>
      </c>
      <c r="IN43" s="24" cm="1">
        <f t="array" ref="IN43">SUMPRODUCT(IN$7:IN$8,TRANSPOSE('Investment Inc.'!$C35:$D35))</f>
        <v>0.10886379672006792</v>
      </c>
      <c r="IO43" s="24" cm="1">
        <f t="array" ref="IO43">SUMPRODUCT(IO$7:IO$8,TRANSPOSE('Investment Inc.'!$C35:$D35))</f>
        <v>9.7960697646584688E-2</v>
      </c>
      <c r="IP43" s="24" cm="1">
        <f t="array" ref="IP43">SUMPRODUCT(IP$7:IP$8,TRANSPOSE('Investment Inc.'!$C35:$D35))</f>
        <v>8.3423232215273715E-2</v>
      </c>
      <c r="IQ43" s="24" cm="1">
        <f t="array" ref="IQ43">SUMPRODUCT(IQ$7:IQ$8,TRANSPOSE('Investment Inc.'!$C35:$D35))</f>
        <v>0.10522943036224017</v>
      </c>
      <c r="IR43" s="24" cm="1">
        <f t="array" ref="IR43">SUMPRODUCT(IR$7:IR$8,TRANSPOSE('Investment Inc.'!$C35:$D35))</f>
        <v>8.7057598573101469E-2</v>
      </c>
    </row>
    <row r="44" spans="2:252" ht="15" customHeight="1" x14ac:dyDescent="0.35">
      <c r="B44" s="13">
        <f t="shared" si="0"/>
        <v>2043</v>
      </c>
      <c r="C44" s="24" cm="1">
        <f t="array" ref="C44">SUMPRODUCT(C$7:C$8,TRANSPOSE('Investment Inc.'!$C36:$D36))</f>
        <v>5.3362868254116555E-2</v>
      </c>
      <c r="D44" s="24" cm="1">
        <f t="array" ref="D44">SUMPRODUCT(D$7:D$8,TRANSPOSE('Investment Inc.'!$C36:$D36))</f>
        <v>9.3255983078430027E-2</v>
      </c>
      <c r="E44" s="24" cm="1">
        <f t="array" ref="E44">SUMPRODUCT(E$7:E$8,TRANSPOSE('Investment Inc.'!$C36:$D36))</f>
        <v>7.1496102265168129E-2</v>
      </c>
      <c r="F44" s="24" cm="1">
        <f t="array" ref="F44">SUMPRODUCT(F$7:F$8,TRANSPOSE('Investment Inc.'!$C36:$D36))</f>
        <v>0.10776257028727128</v>
      </c>
      <c r="G44" s="24" cm="1">
        <f t="array" ref="G44">SUMPRODUCT(G$7:G$8,TRANSPOSE('Investment Inc.'!$C36:$D36))</f>
        <v>6.0616161858537188E-2</v>
      </c>
      <c r="H44" s="24" cm="1">
        <f t="array" ref="H44">SUMPRODUCT(H$7:H$8,TRANSPOSE('Investment Inc.'!$C36:$D36))</f>
        <v>8.9629336276219704E-2</v>
      </c>
      <c r="I44" s="24" cm="1">
        <f t="array" ref="I44">SUMPRODUCT(I$7:I$8,TRANSPOSE('Investment Inc.'!$C36:$D36))</f>
        <v>4.6109574649695922E-2</v>
      </c>
      <c r="J44" s="24" cm="1">
        <f t="array" ref="J44">SUMPRODUCT(J$7:J$8,TRANSPOSE('Investment Inc.'!$C36:$D36))</f>
        <v>8.2376042671799071E-2</v>
      </c>
      <c r="K44" s="24" cm="1">
        <f t="array" ref="K44">SUMPRODUCT(K$7:K$8,TRANSPOSE('Investment Inc.'!$C36:$D36))</f>
        <v>5.6989515056326864E-2</v>
      </c>
      <c r="L44" s="24" cm="1">
        <f t="array" ref="L44">SUMPRODUCT(L$7:L$8,TRANSPOSE('Investment Inc.'!$C36:$D36))</f>
        <v>7.8749395869588762E-2</v>
      </c>
      <c r="M44" s="24" cm="1">
        <f t="array" ref="M44">SUMPRODUCT(M$7:M$8,TRANSPOSE('Investment Inc.'!$C36:$D36))</f>
        <v>0.11501586389169191</v>
      </c>
      <c r="N44" s="24" cm="1">
        <f t="array" ref="N44">SUMPRODUCT(N$7:N$8,TRANSPOSE('Investment Inc.'!$C36:$D36))</f>
        <v>0.10413592348506097</v>
      </c>
      <c r="O44" s="24" cm="1">
        <f t="array" ref="O44">SUMPRODUCT(O$7:O$8,TRANSPOSE('Investment Inc.'!$C36:$D36))</f>
        <v>4.9736221451906239E-2</v>
      </c>
      <c r="P44" s="24" cm="1">
        <f t="array" ref="P44">SUMPRODUCT(P$7:P$8,TRANSPOSE('Investment Inc.'!$C36:$D36))</f>
        <v>8.9629336276219704E-2</v>
      </c>
      <c r="Q44" s="24" cm="1">
        <f t="array" ref="Q44">SUMPRODUCT(Q$7:Q$8,TRANSPOSE('Investment Inc.'!$C36:$D36))</f>
        <v>8.6002689474009394E-2</v>
      </c>
      <c r="R44" s="24" cm="1">
        <f t="array" ref="R44">SUMPRODUCT(R$7:R$8,TRANSPOSE('Investment Inc.'!$C36:$D36))</f>
        <v>9.6882629880640336E-2</v>
      </c>
      <c r="S44" s="24" cm="1">
        <f t="array" ref="S44">SUMPRODUCT(S$7:S$8,TRANSPOSE('Investment Inc.'!$C36:$D36))</f>
        <v>6.7869455462957806E-2</v>
      </c>
      <c r="T44" s="24" cm="1">
        <f t="array" ref="T44">SUMPRODUCT(T$7:T$8,TRANSPOSE('Investment Inc.'!$C36:$D36))</f>
        <v>9.6882629880640336E-2</v>
      </c>
      <c r="U44" s="24" cm="1">
        <f t="array" ref="U44">SUMPRODUCT(U$7:U$8,TRANSPOSE('Investment Inc.'!$C36:$D36))</f>
        <v>0.10413592348506097</v>
      </c>
      <c r="V44" s="24" cm="1">
        <f t="array" ref="V44">SUMPRODUCT(V$7:V$8,TRANSPOSE('Investment Inc.'!$C36:$D36))</f>
        <v>4.9736221451906239E-2</v>
      </c>
      <c r="W44" s="24" cm="1">
        <f t="array" ref="W44">SUMPRODUCT(W$7:W$8,TRANSPOSE('Investment Inc.'!$C36:$D36))</f>
        <v>9.6882629880640336E-2</v>
      </c>
      <c r="X44" s="24" cm="1">
        <f t="array" ref="X44">SUMPRODUCT(X$7:X$8,TRANSPOSE('Investment Inc.'!$C36:$D36))</f>
        <v>8.9629336276219704E-2</v>
      </c>
      <c r="Y44" s="24" cm="1">
        <f t="array" ref="Y44">SUMPRODUCT(Y$7:Y$8,TRANSPOSE('Investment Inc.'!$C36:$D36))</f>
        <v>6.4242808660747497E-2</v>
      </c>
      <c r="Z44" s="24" cm="1">
        <f t="array" ref="Z44">SUMPRODUCT(Z$7:Z$8,TRANSPOSE('Investment Inc.'!$C36:$D36))</f>
        <v>5.6989515056326864E-2</v>
      </c>
      <c r="AA44" s="24" cm="1">
        <f t="array" ref="AA44">SUMPRODUCT(AA$7:AA$8,TRANSPOSE('Investment Inc.'!$C36:$D36))</f>
        <v>9.3255983078430027E-2</v>
      </c>
      <c r="AB44" s="24" cm="1">
        <f t="array" ref="AB44">SUMPRODUCT(AB$7:AB$8,TRANSPOSE('Investment Inc.'!$C36:$D36))</f>
        <v>8.6002689474009394E-2</v>
      </c>
      <c r="AC44" s="24" cm="1">
        <f t="array" ref="AC44">SUMPRODUCT(AC$7:AC$8,TRANSPOSE('Investment Inc.'!$C36:$D36))</f>
        <v>8.2376042671799071E-2</v>
      </c>
      <c r="AD44" s="24" cm="1">
        <f t="array" ref="AD44">SUMPRODUCT(AD$7:AD$8,TRANSPOSE('Investment Inc.'!$C36:$D36))</f>
        <v>7.8749395869588762E-2</v>
      </c>
      <c r="AE44" s="24" cm="1">
        <f t="array" ref="AE44">SUMPRODUCT(AE$7:AE$8,TRANSPOSE('Investment Inc.'!$C36:$D36))</f>
        <v>7.8749395869588762E-2</v>
      </c>
      <c r="AF44" s="24" cm="1">
        <f t="array" ref="AF44">SUMPRODUCT(AF$7:AF$8,TRANSPOSE('Investment Inc.'!$C36:$D36))</f>
        <v>8.9629336276219704E-2</v>
      </c>
      <c r="AG44" s="24" cm="1">
        <f t="array" ref="AG44">SUMPRODUCT(AG$7:AG$8,TRANSPOSE('Investment Inc.'!$C36:$D36))</f>
        <v>8.6002689474009394E-2</v>
      </c>
      <c r="AH44" s="24" cm="1">
        <f t="array" ref="AH44">SUMPRODUCT(AH$7:AH$8,TRANSPOSE('Investment Inc.'!$C36:$D36))</f>
        <v>6.7869455462957806E-2</v>
      </c>
      <c r="AI44" s="24" cm="1">
        <f t="array" ref="AI44">SUMPRODUCT(AI$7:AI$8,TRANSPOSE('Investment Inc.'!$C36:$D36))</f>
        <v>9.6882629880640336E-2</v>
      </c>
      <c r="AJ44" s="24" cm="1">
        <f t="array" ref="AJ44">SUMPRODUCT(AJ$7:AJ$8,TRANSPOSE('Investment Inc.'!$C36:$D36))</f>
        <v>0.10776257028727128</v>
      </c>
      <c r="AK44" s="24" cm="1">
        <f t="array" ref="AK44">SUMPRODUCT(AK$7:AK$8,TRANSPOSE('Investment Inc.'!$C36:$D36))</f>
        <v>6.4242808660747497E-2</v>
      </c>
      <c r="AL44" s="24" cm="1">
        <f t="array" ref="AL44">SUMPRODUCT(AL$7:AL$8,TRANSPOSE('Investment Inc.'!$C36:$D36))</f>
        <v>6.0616161858537188E-2</v>
      </c>
      <c r="AM44" s="24" cm="1">
        <f t="array" ref="AM44">SUMPRODUCT(AM$7:AM$8,TRANSPOSE('Investment Inc.'!$C36:$D36))</f>
        <v>7.8749395869588762E-2</v>
      </c>
      <c r="AN44" s="24" cm="1">
        <f t="array" ref="AN44">SUMPRODUCT(AN$7:AN$8,TRANSPOSE('Investment Inc.'!$C36:$D36))</f>
        <v>9.3255983078430027E-2</v>
      </c>
      <c r="AO44" s="24" cm="1">
        <f t="array" ref="AO44">SUMPRODUCT(AO$7:AO$8,TRANSPOSE('Investment Inc.'!$C36:$D36))</f>
        <v>0.10413592348506097</v>
      </c>
      <c r="AP44" s="24" cm="1">
        <f t="array" ref="AP44">SUMPRODUCT(AP$7:AP$8,TRANSPOSE('Investment Inc.'!$C36:$D36))</f>
        <v>0.10776257028727128</v>
      </c>
      <c r="AQ44" s="24" cm="1">
        <f t="array" ref="AQ44">SUMPRODUCT(AQ$7:AQ$8,TRANSPOSE('Investment Inc.'!$C36:$D36))</f>
        <v>0.11864251069390223</v>
      </c>
      <c r="AR44" s="24" cm="1">
        <f t="array" ref="AR44">SUMPRODUCT(AR$7:AR$8,TRANSPOSE('Investment Inc.'!$C36:$D36))</f>
        <v>6.7869455462957806E-2</v>
      </c>
      <c r="AS44" s="24" cm="1">
        <f t="array" ref="AS44">SUMPRODUCT(AS$7:AS$8,TRANSPOSE('Investment Inc.'!$C36:$D36))</f>
        <v>8.2376042671799071E-2</v>
      </c>
      <c r="AT44" s="24" cm="1">
        <f t="array" ref="AT44">SUMPRODUCT(AT$7:AT$8,TRANSPOSE('Investment Inc.'!$C36:$D36))</f>
        <v>8.6002689474009394E-2</v>
      </c>
      <c r="AU44" s="24" cm="1">
        <f t="array" ref="AU44">SUMPRODUCT(AU$7:AU$8,TRANSPOSE('Investment Inc.'!$C36:$D36))</f>
        <v>9.6882629880640336E-2</v>
      </c>
      <c r="AV44" s="24" cm="1">
        <f t="array" ref="AV44">SUMPRODUCT(AV$7:AV$8,TRANSPOSE('Investment Inc.'!$C36:$D36))</f>
        <v>7.1496102265168129E-2</v>
      </c>
      <c r="AW44" s="24" cm="1">
        <f t="array" ref="AW44">SUMPRODUCT(AW$7:AW$8,TRANSPOSE('Investment Inc.'!$C36:$D36))</f>
        <v>8.9629336276219704E-2</v>
      </c>
      <c r="AX44" s="24" cm="1">
        <f t="array" ref="AX44">SUMPRODUCT(AX$7:AX$8,TRANSPOSE('Investment Inc.'!$C36:$D36))</f>
        <v>0.10050927668285065</v>
      </c>
      <c r="AY44" s="24" cm="1">
        <f t="array" ref="AY44">SUMPRODUCT(AY$7:AY$8,TRANSPOSE('Investment Inc.'!$C36:$D36))</f>
        <v>0.10050927668285065</v>
      </c>
      <c r="AZ44" s="24" cm="1">
        <f t="array" ref="AZ44">SUMPRODUCT(AZ$7:AZ$8,TRANSPOSE('Investment Inc.'!$C36:$D36))</f>
        <v>0.10050927668285065</v>
      </c>
      <c r="BA44" s="24" cm="1">
        <f t="array" ref="BA44">SUMPRODUCT(BA$7:BA$8,TRANSPOSE('Investment Inc.'!$C36:$D36))</f>
        <v>0.1113892170894816</v>
      </c>
      <c r="BB44" s="24" cm="1">
        <f t="array" ref="BB44">SUMPRODUCT(BB$7:BB$8,TRANSPOSE('Investment Inc.'!$C36:$D36))</f>
        <v>0.1113892170894816</v>
      </c>
      <c r="BC44" s="24" cm="1">
        <f t="array" ref="BC44">SUMPRODUCT(BC$7:BC$8,TRANSPOSE('Investment Inc.'!$C36:$D36))</f>
        <v>6.0616161858537188E-2</v>
      </c>
      <c r="BD44" s="24" cm="1">
        <f t="array" ref="BD44">SUMPRODUCT(BD$7:BD$8,TRANSPOSE('Investment Inc.'!$C36:$D36))</f>
        <v>0.10050927668285065</v>
      </c>
      <c r="BE44" s="24" cm="1">
        <f t="array" ref="BE44">SUMPRODUCT(BE$7:BE$8,TRANSPOSE('Investment Inc.'!$C36:$D36))</f>
        <v>4.6109574649695922E-2</v>
      </c>
      <c r="BF44" s="24" cm="1">
        <f t="array" ref="BF44">SUMPRODUCT(BF$7:BF$8,TRANSPOSE('Investment Inc.'!$C36:$D36))</f>
        <v>6.0616161858537188E-2</v>
      </c>
      <c r="BG44" s="24" cm="1">
        <f t="array" ref="BG44">SUMPRODUCT(BG$7:BG$8,TRANSPOSE('Investment Inc.'!$C36:$D36))</f>
        <v>7.5122749067378453E-2</v>
      </c>
      <c r="BH44" s="24" cm="1">
        <f t="array" ref="BH44">SUMPRODUCT(BH$7:BH$8,TRANSPOSE('Investment Inc.'!$C36:$D36))</f>
        <v>0.11501586389169191</v>
      </c>
      <c r="BI44" s="24" cm="1">
        <f t="array" ref="BI44">SUMPRODUCT(BI$7:BI$8,TRANSPOSE('Investment Inc.'!$C36:$D36))</f>
        <v>0.11501586389169191</v>
      </c>
      <c r="BJ44" s="24" cm="1">
        <f t="array" ref="BJ44">SUMPRODUCT(BJ$7:BJ$8,TRANSPOSE('Investment Inc.'!$C36:$D36))</f>
        <v>0.10776257028727128</v>
      </c>
      <c r="BK44" s="24" cm="1">
        <f t="array" ref="BK44">SUMPRODUCT(BK$7:BK$8,TRANSPOSE('Investment Inc.'!$C36:$D36))</f>
        <v>7.8749395869588762E-2</v>
      </c>
      <c r="BL44" s="24" cm="1">
        <f t="array" ref="BL44">SUMPRODUCT(BL$7:BL$8,TRANSPOSE('Investment Inc.'!$C36:$D36))</f>
        <v>7.5122749067378453E-2</v>
      </c>
      <c r="BM44" s="24" cm="1">
        <f t="array" ref="BM44">SUMPRODUCT(BM$7:BM$8,TRANSPOSE('Investment Inc.'!$C36:$D36))</f>
        <v>8.2376042671799071E-2</v>
      </c>
      <c r="BN44" s="24" cm="1">
        <f t="array" ref="BN44">SUMPRODUCT(BN$7:BN$8,TRANSPOSE('Investment Inc.'!$C36:$D36))</f>
        <v>8.6002689474009394E-2</v>
      </c>
      <c r="BO44" s="24" cm="1">
        <f t="array" ref="BO44">SUMPRODUCT(BO$7:BO$8,TRANSPOSE('Investment Inc.'!$C36:$D36))</f>
        <v>7.5122749067378453E-2</v>
      </c>
      <c r="BP44" s="24" cm="1">
        <f t="array" ref="BP44">SUMPRODUCT(BP$7:BP$8,TRANSPOSE('Investment Inc.'!$C36:$D36))</f>
        <v>9.3255983078430027E-2</v>
      </c>
      <c r="BQ44" s="24" cm="1">
        <f t="array" ref="BQ44">SUMPRODUCT(BQ$7:BQ$8,TRANSPOSE('Investment Inc.'!$C36:$D36))</f>
        <v>0.1113892170894816</v>
      </c>
      <c r="BR44" s="24" cm="1">
        <f t="array" ref="BR44">SUMPRODUCT(BR$7:BR$8,TRANSPOSE('Investment Inc.'!$C36:$D36))</f>
        <v>0.1113892170894816</v>
      </c>
      <c r="BS44" s="24" cm="1">
        <f t="array" ref="BS44">SUMPRODUCT(BS$7:BS$8,TRANSPOSE('Investment Inc.'!$C36:$D36))</f>
        <v>8.6002689474009394E-2</v>
      </c>
      <c r="BT44" s="24" cm="1">
        <f t="array" ref="BT44">SUMPRODUCT(BT$7:BT$8,TRANSPOSE('Investment Inc.'!$C36:$D36))</f>
        <v>9.3255983078430027E-2</v>
      </c>
      <c r="BU44" s="24" cm="1">
        <f t="array" ref="BU44">SUMPRODUCT(BU$7:BU$8,TRANSPOSE('Investment Inc.'!$C36:$D36))</f>
        <v>8.9629336276219704E-2</v>
      </c>
      <c r="BV44" s="24" cm="1">
        <f t="array" ref="BV44">SUMPRODUCT(BV$7:BV$8,TRANSPOSE('Investment Inc.'!$C36:$D36))</f>
        <v>7.5122749067378453E-2</v>
      </c>
      <c r="BW44" s="24" cm="1">
        <f t="array" ref="BW44">SUMPRODUCT(BW$7:BW$8,TRANSPOSE('Investment Inc.'!$C36:$D36))</f>
        <v>4.9736221451906239E-2</v>
      </c>
      <c r="BX44" s="24" cm="1">
        <f t="array" ref="BX44">SUMPRODUCT(BX$7:BX$8,TRANSPOSE('Investment Inc.'!$C36:$D36))</f>
        <v>6.4242808660747497E-2</v>
      </c>
      <c r="BY44" s="24" cm="1">
        <f t="array" ref="BY44">SUMPRODUCT(BY$7:BY$8,TRANSPOSE('Investment Inc.'!$C36:$D36))</f>
        <v>8.9629336276219704E-2</v>
      </c>
      <c r="BZ44" s="24" cm="1">
        <f t="array" ref="BZ44">SUMPRODUCT(BZ$7:BZ$8,TRANSPOSE('Investment Inc.'!$C36:$D36))</f>
        <v>8.2376042671799071E-2</v>
      </c>
      <c r="CA44" s="24" cm="1">
        <f t="array" ref="CA44">SUMPRODUCT(CA$7:CA$8,TRANSPOSE('Investment Inc.'!$C36:$D36))</f>
        <v>0.10776257028727128</v>
      </c>
      <c r="CB44" s="24" cm="1">
        <f t="array" ref="CB44">SUMPRODUCT(CB$7:CB$8,TRANSPOSE('Investment Inc.'!$C36:$D36))</f>
        <v>9.6882629880640336E-2</v>
      </c>
      <c r="CC44" s="24" cm="1">
        <f t="array" ref="CC44">SUMPRODUCT(CC$7:CC$8,TRANSPOSE('Investment Inc.'!$C36:$D36))</f>
        <v>7.8749395869588762E-2</v>
      </c>
      <c r="CD44" s="24" cm="1">
        <f t="array" ref="CD44">SUMPRODUCT(CD$7:CD$8,TRANSPOSE('Investment Inc.'!$C36:$D36))</f>
        <v>6.4242808660747497E-2</v>
      </c>
      <c r="CE44" s="24" cm="1">
        <f t="array" ref="CE44">SUMPRODUCT(CE$7:CE$8,TRANSPOSE('Investment Inc.'!$C36:$D36))</f>
        <v>4.6109574649695922E-2</v>
      </c>
      <c r="CF44" s="24" cm="1">
        <f t="array" ref="CF44">SUMPRODUCT(CF$7:CF$8,TRANSPOSE('Investment Inc.'!$C36:$D36))</f>
        <v>7.8749395869588762E-2</v>
      </c>
      <c r="CG44" s="24" cm="1">
        <f t="array" ref="CG44">SUMPRODUCT(CG$7:CG$8,TRANSPOSE('Investment Inc.'!$C36:$D36))</f>
        <v>5.6989515056326864E-2</v>
      </c>
      <c r="CH44" s="24" cm="1">
        <f t="array" ref="CH44">SUMPRODUCT(CH$7:CH$8,TRANSPOSE('Investment Inc.'!$C36:$D36))</f>
        <v>6.4242808660747497E-2</v>
      </c>
      <c r="CI44" s="24" cm="1">
        <f t="array" ref="CI44">SUMPRODUCT(CI$7:CI$8,TRANSPOSE('Investment Inc.'!$C36:$D36))</f>
        <v>7.8749395869588762E-2</v>
      </c>
      <c r="CJ44" s="24" cm="1">
        <f t="array" ref="CJ44">SUMPRODUCT(CJ$7:CJ$8,TRANSPOSE('Investment Inc.'!$C36:$D36))</f>
        <v>7.5122749067378453E-2</v>
      </c>
      <c r="CK44" s="24" cm="1">
        <f t="array" ref="CK44">SUMPRODUCT(CK$7:CK$8,TRANSPOSE('Investment Inc.'!$C36:$D36))</f>
        <v>5.3362868254116555E-2</v>
      </c>
      <c r="CL44" s="24" cm="1">
        <f t="array" ref="CL44">SUMPRODUCT(CL$7:CL$8,TRANSPOSE('Investment Inc.'!$C36:$D36))</f>
        <v>0.1113892170894816</v>
      </c>
      <c r="CM44" s="24" cm="1">
        <f t="array" ref="CM44">SUMPRODUCT(CM$7:CM$8,TRANSPOSE('Investment Inc.'!$C36:$D36))</f>
        <v>0.10413592348506097</v>
      </c>
      <c r="CN44" s="24" cm="1">
        <f t="array" ref="CN44">SUMPRODUCT(CN$7:CN$8,TRANSPOSE('Investment Inc.'!$C36:$D36))</f>
        <v>0.1113892170894816</v>
      </c>
      <c r="CO44" s="24" cm="1">
        <f t="array" ref="CO44">SUMPRODUCT(CO$7:CO$8,TRANSPOSE('Investment Inc.'!$C36:$D36))</f>
        <v>0.10413592348506097</v>
      </c>
      <c r="CP44" s="24" cm="1">
        <f t="array" ref="CP44">SUMPRODUCT(CP$7:CP$8,TRANSPOSE('Investment Inc.'!$C36:$D36))</f>
        <v>4.9736221451906239E-2</v>
      </c>
      <c r="CQ44" s="24" cm="1">
        <f t="array" ref="CQ44">SUMPRODUCT(CQ$7:CQ$8,TRANSPOSE('Investment Inc.'!$C36:$D36))</f>
        <v>0.10413592348506097</v>
      </c>
      <c r="CR44" s="24" cm="1">
        <f t="array" ref="CR44">SUMPRODUCT(CR$7:CR$8,TRANSPOSE('Investment Inc.'!$C36:$D36))</f>
        <v>6.0616161858537188E-2</v>
      </c>
      <c r="CS44" s="24" cm="1">
        <f t="array" ref="CS44">SUMPRODUCT(CS$7:CS$8,TRANSPOSE('Investment Inc.'!$C36:$D36))</f>
        <v>7.5122749067378453E-2</v>
      </c>
      <c r="CT44" s="24" cm="1">
        <f t="array" ref="CT44">SUMPRODUCT(CT$7:CT$8,TRANSPOSE('Investment Inc.'!$C36:$D36))</f>
        <v>0.1113892170894816</v>
      </c>
      <c r="CU44" s="24" cm="1">
        <f t="array" ref="CU44">SUMPRODUCT(CU$7:CU$8,TRANSPOSE('Investment Inc.'!$C36:$D36))</f>
        <v>8.2376042671799071E-2</v>
      </c>
      <c r="CV44" s="24" cm="1">
        <f t="array" ref="CV44">SUMPRODUCT(CV$7:CV$8,TRANSPOSE('Investment Inc.'!$C36:$D36))</f>
        <v>0.1113892170894816</v>
      </c>
      <c r="CW44" s="24" cm="1">
        <f t="array" ref="CW44">SUMPRODUCT(CW$7:CW$8,TRANSPOSE('Investment Inc.'!$C36:$D36))</f>
        <v>7.8749395869588762E-2</v>
      </c>
      <c r="CX44" s="24" cm="1">
        <f t="array" ref="CX44">SUMPRODUCT(CX$7:CX$8,TRANSPOSE('Investment Inc.'!$C36:$D36))</f>
        <v>8.9629336276219704E-2</v>
      </c>
      <c r="CY44" s="24" cm="1">
        <f t="array" ref="CY44">SUMPRODUCT(CY$7:CY$8,TRANSPOSE('Investment Inc.'!$C36:$D36))</f>
        <v>9.6882629880640336E-2</v>
      </c>
      <c r="CZ44" s="24" cm="1">
        <f t="array" ref="CZ44">SUMPRODUCT(CZ$7:CZ$8,TRANSPOSE('Investment Inc.'!$C36:$D36))</f>
        <v>8.9629336276219704E-2</v>
      </c>
      <c r="DA44" s="24" cm="1">
        <f t="array" ref="DA44">SUMPRODUCT(DA$7:DA$8,TRANSPOSE('Investment Inc.'!$C36:$D36))</f>
        <v>7.1496102265168129E-2</v>
      </c>
      <c r="DB44" s="24" cm="1">
        <f t="array" ref="DB44">SUMPRODUCT(DB$7:DB$8,TRANSPOSE('Investment Inc.'!$C36:$D36))</f>
        <v>9.6882629880640336E-2</v>
      </c>
      <c r="DC44" s="24" cm="1">
        <f t="array" ref="DC44">SUMPRODUCT(DC$7:DC$8,TRANSPOSE('Investment Inc.'!$C36:$D36))</f>
        <v>7.8749395869588762E-2</v>
      </c>
      <c r="DD44" s="24" cm="1">
        <f t="array" ref="DD44">SUMPRODUCT(DD$7:DD$8,TRANSPOSE('Investment Inc.'!$C36:$D36))</f>
        <v>5.6989515056326864E-2</v>
      </c>
      <c r="DE44" s="24" cm="1">
        <f t="array" ref="DE44">SUMPRODUCT(DE$7:DE$8,TRANSPOSE('Investment Inc.'!$C36:$D36))</f>
        <v>7.1496102265168129E-2</v>
      </c>
      <c r="DF44" s="24" cm="1">
        <f t="array" ref="DF44">SUMPRODUCT(DF$7:DF$8,TRANSPOSE('Investment Inc.'!$C36:$D36))</f>
        <v>7.5122749067378453E-2</v>
      </c>
      <c r="DG44" s="24" cm="1">
        <f t="array" ref="DG44">SUMPRODUCT(DG$7:DG$8,TRANSPOSE('Investment Inc.'!$C36:$D36))</f>
        <v>0.11501586389169191</v>
      </c>
      <c r="DH44" s="24" cm="1">
        <f t="array" ref="DH44">SUMPRODUCT(DH$7:DH$8,TRANSPOSE('Investment Inc.'!$C36:$D36))</f>
        <v>8.9629336276219704E-2</v>
      </c>
      <c r="DI44" s="24" cm="1">
        <f t="array" ref="DI44">SUMPRODUCT(DI$7:DI$8,TRANSPOSE('Investment Inc.'!$C36:$D36))</f>
        <v>8.2376042671799071E-2</v>
      </c>
      <c r="DJ44" s="24" cm="1">
        <f t="array" ref="DJ44">SUMPRODUCT(DJ$7:DJ$8,TRANSPOSE('Investment Inc.'!$C36:$D36))</f>
        <v>6.4242808660747497E-2</v>
      </c>
      <c r="DK44" s="24" cm="1">
        <f t="array" ref="DK44">SUMPRODUCT(DK$7:DK$8,TRANSPOSE('Investment Inc.'!$C36:$D36))</f>
        <v>0.11864251069390223</v>
      </c>
      <c r="DL44" s="24" cm="1">
        <f t="array" ref="DL44">SUMPRODUCT(DL$7:DL$8,TRANSPOSE('Investment Inc.'!$C36:$D36))</f>
        <v>8.2376042671799071E-2</v>
      </c>
      <c r="DM44" s="24" cm="1">
        <f t="array" ref="DM44">SUMPRODUCT(DM$7:DM$8,TRANSPOSE('Investment Inc.'!$C36:$D36))</f>
        <v>9.6882629880640336E-2</v>
      </c>
      <c r="DN44" s="24" cm="1">
        <f t="array" ref="DN44">SUMPRODUCT(DN$7:DN$8,TRANSPOSE('Investment Inc.'!$C36:$D36))</f>
        <v>6.0616161858537188E-2</v>
      </c>
      <c r="DO44" s="24" cm="1">
        <f t="array" ref="DO44">SUMPRODUCT(DO$7:DO$8,TRANSPOSE('Investment Inc.'!$C36:$D36))</f>
        <v>0.10776257028727128</v>
      </c>
      <c r="DP44" s="24" cm="1">
        <f t="array" ref="DP44">SUMPRODUCT(DP$7:DP$8,TRANSPOSE('Investment Inc.'!$C36:$D36))</f>
        <v>6.0616161858537188E-2</v>
      </c>
      <c r="DQ44" s="24" cm="1">
        <f t="array" ref="DQ44">SUMPRODUCT(DQ$7:DQ$8,TRANSPOSE('Investment Inc.'!$C36:$D36))</f>
        <v>0.10776257028727128</v>
      </c>
      <c r="DR44" s="24" cm="1">
        <f t="array" ref="DR44">SUMPRODUCT(DR$7:DR$8,TRANSPOSE('Investment Inc.'!$C36:$D36))</f>
        <v>5.3362868254116555E-2</v>
      </c>
      <c r="DS44" s="24" cm="1">
        <f t="array" ref="DS44">SUMPRODUCT(DS$7:DS$8,TRANSPOSE('Investment Inc.'!$C36:$D36))</f>
        <v>0.1113892170894816</v>
      </c>
      <c r="DT44" s="24" cm="1">
        <f t="array" ref="DT44">SUMPRODUCT(DT$7:DT$8,TRANSPOSE('Investment Inc.'!$C36:$D36))</f>
        <v>7.1496102265168129E-2</v>
      </c>
      <c r="DU44" s="24" cm="1">
        <f t="array" ref="DU44">SUMPRODUCT(DU$7:DU$8,TRANSPOSE('Investment Inc.'!$C36:$D36))</f>
        <v>8.6002689474009394E-2</v>
      </c>
      <c r="DV44" s="24" cm="1">
        <f t="array" ref="DV44">SUMPRODUCT(DV$7:DV$8,TRANSPOSE('Investment Inc.'!$C36:$D36))</f>
        <v>5.6989515056326864E-2</v>
      </c>
      <c r="DW44" s="24" cm="1">
        <f t="array" ref="DW44">SUMPRODUCT(DW$7:DW$8,TRANSPOSE('Investment Inc.'!$C36:$D36))</f>
        <v>7.8749395869588762E-2</v>
      </c>
      <c r="DX44" s="24" cm="1">
        <f t="array" ref="DX44">SUMPRODUCT(DX$7:DX$8,TRANSPOSE('Investment Inc.'!$C36:$D36))</f>
        <v>9.6882629880640336E-2</v>
      </c>
      <c r="DY44" s="24" cm="1">
        <f t="array" ref="DY44">SUMPRODUCT(DY$7:DY$8,TRANSPOSE('Investment Inc.'!$C36:$D36))</f>
        <v>8.6002689474009394E-2</v>
      </c>
      <c r="DZ44" s="24" cm="1">
        <f t="array" ref="DZ44">SUMPRODUCT(DZ$7:DZ$8,TRANSPOSE('Investment Inc.'!$C36:$D36))</f>
        <v>4.9736221451906239E-2</v>
      </c>
      <c r="EA44" s="24" cm="1">
        <f t="array" ref="EA44">SUMPRODUCT(EA$7:EA$8,TRANSPOSE('Investment Inc.'!$C36:$D36))</f>
        <v>8.6002689474009394E-2</v>
      </c>
      <c r="EB44" s="24" cm="1">
        <f t="array" ref="EB44">SUMPRODUCT(EB$7:EB$8,TRANSPOSE('Investment Inc.'!$C36:$D36))</f>
        <v>6.4242808660747497E-2</v>
      </c>
      <c r="EC44" s="24" cm="1">
        <f t="array" ref="EC44">SUMPRODUCT(EC$7:EC$8,TRANSPOSE('Investment Inc.'!$C36:$D36))</f>
        <v>8.2376042671799071E-2</v>
      </c>
      <c r="ED44" s="24" cm="1">
        <f t="array" ref="ED44">SUMPRODUCT(ED$7:ED$8,TRANSPOSE('Investment Inc.'!$C36:$D36))</f>
        <v>8.6002689474009394E-2</v>
      </c>
      <c r="EE44" s="24" cm="1">
        <f t="array" ref="EE44">SUMPRODUCT(EE$7:EE$8,TRANSPOSE('Investment Inc.'!$C36:$D36))</f>
        <v>7.8749395869588762E-2</v>
      </c>
      <c r="EF44" s="24" cm="1">
        <f t="array" ref="EF44">SUMPRODUCT(EF$7:EF$8,TRANSPOSE('Investment Inc.'!$C36:$D36))</f>
        <v>8.9629336276219704E-2</v>
      </c>
      <c r="EG44" s="24" cm="1">
        <f t="array" ref="EG44">SUMPRODUCT(EG$7:EG$8,TRANSPOSE('Investment Inc.'!$C36:$D36))</f>
        <v>0.10413592348506097</v>
      </c>
      <c r="EH44" s="24" cm="1">
        <f t="array" ref="EH44">SUMPRODUCT(EH$7:EH$8,TRANSPOSE('Investment Inc.'!$C36:$D36))</f>
        <v>9.6882629880640336E-2</v>
      </c>
      <c r="EI44" s="24" cm="1">
        <f t="array" ref="EI44">SUMPRODUCT(EI$7:EI$8,TRANSPOSE('Investment Inc.'!$C36:$D36))</f>
        <v>8.2376042671799071E-2</v>
      </c>
      <c r="EJ44" s="24" cm="1">
        <f t="array" ref="EJ44">SUMPRODUCT(EJ$7:EJ$8,TRANSPOSE('Investment Inc.'!$C36:$D36))</f>
        <v>9.3255983078430027E-2</v>
      </c>
      <c r="EK44" s="24" cm="1">
        <f t="array" ref="EK44">SUMPRODUCT(EK$7:EK$8,TRANSPOSE('Investment Inc.'!$C36:$D36))</f>
        <v>7.1496102265168129E-2</v>
      </c>
      <c r="EL44" s="24" cm="1">
        <f t="array" ref="EL44">SUMPRODUCT(EL$7:EL$8,TRANSPOSE('Investment Inc.'!$C36:$D36))</f>
        <v>6.0616161858537188E-2</v>
      </c>
      <c r="EM44" s="24" cm="1">
        <f t="array" ref="EM44">SUMPRODUCT(EM$7:EM$8,TRANSPOSE('Investment Inc.'!$C36:$D36))</f>
        <v>5.3362868254116555E-2</v>
      </c>
      <c r="EN44" s="24" cm="1">
        <f t="array" ref="EN44">SUMPRODUCT(EN$7:EN$8,TRANSPOSE('Investment Inc.'!$C36:$D36))</f>
        <v>8.9629336276219704E-2</v>
      </c>
      <c r="EO44" s="24" cm="1">
        <f t="array" ref="EO44">SUMPRODUCT(EO$7:EO$8,TRANSPOSE('Investment Inc.'!$C36:$D36))</f>
        <v>0.10413592348506097</v>
      </c>
      <c r="EP44" s="24" cm="1">
        <f t="array" ref="EP44">SUMPRODUCT(EP$7:EP$8,TRANSPOSE('Investment Inc.'!$C36:$D36))</f>
        <v>6.4242808660747497E-2</v>
      </c>
      <c r="EQ44" s="24" cm="1">
        <f t="array" ref="EQ44">SUMPRODUCT(EQ$7:EQ$8,TRANSPOSE('Investment Inc.'!$C36:$D36))</f>
        <v>7.1496102265168129E-2</v>
      </c>
      <c r="ER44" s="24" cm="1">
        <f t="array" ref="ER44">SUMPRODUCT(ER$7:ER$8,TRANSPOSE('Investment Inc.'!$C36:$D36))</f>
        <v>9.3255983078430027E-2</v>
      </c>
      <c r="ES44" s="24" cm="1">
        <f t="array" ref="ES44">SUMPRODUCT(ES$7:ES$8,TRANSPOSE('Investment Inc.'!$C36:$D36))</f>
        <v>7.1496102265168129E-2</v>
      </c>
      <c r="ET44" s="24" cm="1">
        <f t="array" ref="ET44">SUMPRODUCT(ET$7:ET$8,TRANSPOSE('Investment Inc.'!$C36:$D36))</f>
        <v>4.9736221451906239E-2</v>
      </c>
      <c r="EU44" s="24" cm="1">
        <f t="array" ref="EU44">SUMPRODUCT(EU$7:EU$8,TRANSPOSE('Investment Inc.'!$C36:$D36))</f>
        <v>4.9736221451906239E-2</v>
      </c>
      <c r="EV44" s="24" cm="1">
        <f t="array" ref="EV44">SUMPRODUCT(EV$7:EV$8,TRANSPOSE('Investment Inc.'!$C36:$D36))</f>
        <v>8.6002689474009394E-2</v>
      </c>
      <c r="EW44" s="24" cm="1">
        <f t="array" ref="EW44">SUMPRODUCT(EW$7:EW$8,TRANSPOSE('Investment Inc.'!$C36:$D36))</f>
        <v>6.0616161858537188E-2</v>
      </c>
      <c r="EX44" s="24" cm="1">
        <f t="array" ref="EX44">SUMPRODUCT(EX$7:EX$8,TRANSPOSE('Investment Inc.'!$C36:$D36))</f>
        <v>7.8749395869588762E-2</v>
      </c>
      <c r="EY44" s="24" cm="1">
        <f t="array" ref="EY44">SUMPRODUCT(EY$7:EY$8,TRANSPOSE('Investment Inc.'!$C36:$D36))</f>
        <v>0.10050927668285065</v>
      </c>
      <c r="EZ44" s="24" cm="1">
        <f t="array" ref="EZ44">SUMPRODUCT(EZ$7:EZ$8,TRANSPOSE('Investment Inc.'!$C36:$D36))</f>
        <v>8.6002689474009394E-2</v>
      </c>
      <c r="FA44" s="24" cm="1">
        <f t="array" ref="FA44">SUMPRODUCT(FA$7:FA$8,TRANSPOSE('Investment Inc.'!$C36:$D36))</f>
        <v>9.3255983078430027E-2</v>
      </c>
      <c r="FB44" s="24" cm="1">
        <f t="array" ref="FB44">SUMPRODUCT(FB$7:FB$8,TRANSPOSE('Investment Inc.'!$C36:$D36))</f>
        <v>7.5122749067378453E-2</v>
      </c>
      <c r="FC44" s="24" cm="1">
        <f t="array" ref="FC44">SUMPRODUCT(FC$7:FC$8,TRANSPOSE('Investment Inc.'!$C36:$D36))</f>
        <v>6.4242808660747497E-2</v>
      </c>
      <c r="FD44" s="24" cm="1">
        <f t="array" ref="FD44">SUMPRODUCT(FD$7:FD$8,TRANSPOSE('Investment Inc.'!$C36:$D36))</f>
        <v>6.7869455462957806E-2</v>
      </c>
      <c r="FE44" s="24" cm="1">
        <f t="array" ref="FE44">SUMPRODUCT(FE$7:FE$8,TRANSPOSE('Investment Inc.'!$C36:$D36))</f>
        <v>7.5122749067378453E-2</v>
      </c>
      <c r="FF44" s="24" cm="1">
        <f t="array" ref="FF44">SUMPRODUCT(FF$7:FF$8,TRANSPOSE('Investment Inc.'!$C36:$D36))</f>
        <v>9.6882629880640336E-2</v>
      </c>
      <c r="FG44" s="24" cm="1">
        <f t="array" ref="FG44">SUMPRODUCT(FG$7:FG$8,TRANSPOSE('Investment Inc.'!$C36:$D36))</f>
        <v>5.6989515056326864E-2</v>
      </c>
      <c r="FH44" s="24" cm="1">
        <f t="array" ref="FH44">SUMPRODUCT(FH$7:FH$8,TRANSPOSE('Investment Inc.'!$C36:$D36))</f>
        <v>7.5122749067378453E-2</v>
      </c>
      <c r="FI44" s="24" cm="1">
        <f t="array" ref="FI44">SUMPRODUCT(FI$7:FI$8,TRANSPOSE('Investment Inc.'!$C36:$D36))</f>
        <v>7.1496102265168129E-2</v>
      </c>
      <c r="FJ44" s="24" cm="1">
        <f t="array" ref="FJ44">SUMPRODUCT(FJ$7:FJ$8,TRANSPOSE('Investment Inc.'!$C36:$D36))</f>
        <v>7.1496102265168129E-2</v>
      </c>
      <c r="FK44" s="24" cm="1">
        <f t="array" ref="FK44">SUMPRODUCT(FK$7:FK$8,TRANSPOSE('Investment Inc.'!$C36:$D36))</f>
        <v>6.4242808660747497E-2</v>
      </c>
      <c r="FL44" s="24" cm="1">
        <f t="array" ref="FL44">SUMPRODUCT(FL$7:FL$8,TRANSPOSE('Investment Inc.'!$C36:$D36))</f>
        <v>7.8749395869588762E-2</v>
      </c>
      <c r="FM44" s="24" cm="1">
        <f t="array" ref="FM44">SUMPRODUCT(FM$7:FM$8,TRANSPOSE('Investment Inc.'!$C36:$D36))</f>
        <v>8.2376042671799071E-2</v>
      </c>
      <c r="FN44" s="24" cm="1">
        <f t="array" ref="FN44">SUMPRODUCT(FN$7:FN$8,TRANSPOSE('Investment Inc.'!$C36:$D36))</f>
        <v>6.4242808660747497E-2</v>
      </c>
      <c r="FO44" s="24" cm="1">
        <f t="array" ref="FO44">SUMPRODUCT(FO$7:FO$8,TRANSPOSE('Investment Inc.'!$C36:$D36))</f>
        <v>0.10776257028727128</v>
      </c>
      <c r="FP44" s="24" cm="1">
        <f t="array" ref="FP44">SUMPRODUCT(FP$7:FP$8,TRANSPOSE('Investment Inc.'!$C36:$D36))</f>
        <v>6.7869455462957806E-2</v>
      </c>
      <c r="FQ44" s="24" cm="1">
        <f t="array" ref="FQ44">SUMPRODUCT(FQ$7:FQ$8,TRANSPOSE('Investment Inc.'!$C36:$D36))</f>
        <v>5.3362868254116555E-2</v>
      </c>
      <c r="FR44" s="24" cm="1">
        <f t="array" ref="FR44">SUMPRODUCT(FR$7:FR$8,TRANSPOSE('Investment Inc.'!$C36:$D36))</f>
        <v>6.4242808660747497E-2</v>
      </c>
      <c r="FS44" s="24" cm="1">
        <f t="array" ref="FS44">SUMPRODUCT(FS$7:FS$8,TRANSPOSE('Investment Inc.'!$C36:$D36))</f>
        <v>0.11501586389169191</v>
      </c>
      <c r="FT44" s="24" cm="1">
        <f t="array" ref="FT44">SUMPRODUCT(FT$7:FT$8,TRANSPOSE('Investment Inc.'!$C36:$D36))</f>
        <v>6.4242808660747497E-2</v>
      </c>
      <c r="FU44" s="24" cm="1">
        <f t="array" ref="FU44">SUMPRODUCT(FU$7:FU$8,TRANSPOSE('Investment Inc.'!$C36:$D36))</f>
        <v>7.5122749067378453E-2</v>
      </c>
      <c r="FV44" s="24" cm="1">
        <f t="array" ref="FV44">SUMPRODUCT(FV$7:FV$8,TRANSPOSE('Investment Inc.'!$C36:$D36))</f>
        <v>0.11501586389169191</v>
      </c>
      <c r="FW44" s="24" cm="1">
        <f t="array" ref="FW44">SUMPRODUCT(FW$7:FW$8,TRANSPOSE('Investment Inc.'!$C36:$D36))</f>
        <v>5.6989515056326864E-2</v>
      </c>
      <c r="FX44" s="24" cm="1">
        <f t="array" ref="FX44">SUMPRODUCT(FX$7:FX$8,TRANSPOSE('Investment Inc.'!$C36:$D36))</f>
        <v>9.6882629880640336E-2</v>
      </c>
      <c r="FY44" s="24" cm="1">
        <f t="array" ref="FY44">SUMPRODUCT(FY$7:FY$8,TRANSPOSE('Investment Inc.'!$C36:$D36))</f>
        <v>4.9736221451906239E-2</v>
      </c>
      <c r="FZ44" s="24" cm="1">
        <f t="array" ref="FZ44">SUMPRODUCT(FZ$7:FZ$8,TRANSPOSE('Investment Inc.'!$C36:$D36))</f>
        <v>6.4242808660747497E-2</v>
      </c>
      <c r="GA44" s="24" cm="1">
        <f t="array" ref="GA44">SUMPRODUCT(GA$7:GA$8,TRANSPOSE('Investment Inc.'!$C36:$D36))</f>
        <v>7.8749395869588762E-2</v>
      </c>
      <c r="GB44" s="24" cm="1">
        <f t="array" ref="GB44">SUMPRODUCT(GB$7:GB$8,TRANSPOSE('Investment Inc.'!$C36:$D36))</f>
        <v>5.3362868254116555E-2</v>
      </c>
      <c r="GC44" s="24" cm="1">
        <f t="array" ref="GC44">SUMPRODUCT(GC$7:GC$8,TRANSPOSE('Investment Inc.'!$C36:$D36))</f>
        <v>8.6002689474009394E-2</v>
      </c>
      <c r="GD44" s="24" cm="1">
        <f t="array" ref="GD44">SUMPRODUCT(GD$7:GD$8,TRANSPOSE('Investment Inc.'!$C36:$D36))</f>
        <v>0.10050927668285065</v>
      </c>
      <c r="GE44" s="24" cm="1">
        <f t="array" ref="GE44">SUMPRODUCT(GE$7:GE$8,TRANSPOSE('Investment Inc.'!$C36:$D36))</f>
        <v>0.11864251069390223</v>
      </c>
      <c r="GF44" s="24" cm="1">
        <f t="array" ref="GF44">SUMPRODUCT(GF$7:GF$8,TRANSPOSE('Investment Inc.'!$C36:$D36))</f>
        <v>4.9736221451906239E-2</v>
      </c>
      <c r="GG44" s="24" cm="1">
        <f t="array" ref="GG44">SUMPRODUCT(GG$7:GG$8,TRANSPOSE('Investment Inc.'!$C36:$D36))</f>
        <v>0.10050927668285065</v>
      </c>
      <c r="GH44" s="24" cm="1">
        <f t="array" ref="GH44">SUMPRODUCT(GH$7:GH$8,TRANSPOSE('Investment Inc.'!$C36:$D36))</f>
        <v>8.2376042671799071E-2</v>
      </c>
      <c r="GI44" s="24" cm="1">
        <f t="array" ref="GI44">SUMPRODUCT(GI$7:GI$8,TRANSPOSE('Investment Inc.'!$C36:$D36))</f>
        <v>6.4242808660747497E-2</v>
      </c>
      <c r="GJ44" s="24" cm="1">
        <f t="array" ref="GJ44">SUMPRODUCT(GJ$7:GJ$8,TRANSPOSE('Investment Inc.'!$C36:$D36))</f>
        <v>8.9629336276219704E-2</v>
      </c>
      <c r="GK44" s="24" cm="1">
        <f t="array" ref="GK44">SUMPRODUCT(GK$7:GK$8,TRANSPOSE('Investment Inc.'!$C36:$D36))</f>
        <v>0.10776257028727128</v>
      </c>
      <c r="GL44" s="24" cm="1">
        <f t="array" ref="GL44">SUMPRODUCT(GL$7:GL$8,TRANSPOSE('Investment Inc.'!$C36:$D36))</f>
        <v>5.3362868254116555E-2</v>
      </c>
      <c r="GM44" s="24" cm="1">
        <f t="array" ref="GM44">SUMPRODUCT(GM$7:GM$8,TRANSPOSE('Investment Inc.'!$C36:$D36))</f>
        <v>5.6989515056326864E-2</v>
      </c>
      <c r="GN44" s="24" cm="1">
        <f t="array" ref="GN44">SUMPRODUCT(GN$7:GN$8,TRANSPOSE('Investment Inc.'!$C36:$D36))</f>
        <v>6.0616161858537188E-2</v>
      </c>
      <c r="GO44" s="24" cm="1">
        <f t="array" ref="GO44">SUMPRODUCT(GO$7:GO$8,TRANSPOSE('Investment Inc.'!$C36:$D36))</f>
        <v>4.9736221451906239E-2</v>
      </c>
      <c r="GP44" s="24" cm="1">
        <f t="array" ref="GP44">SUMPRODUCT(GP$7:GP$8,TRANSPOSE('Investment Inc.'!$C36:$D36))</f>
        <v>9.3255983078430027E-2</v>
      </c>
      <c r="GQ44" s="24" cm="1">
        <f t="array" ref="GQ44">SUMPRODUCT(GQ$7:GQ$8,TRANSPOSE('Investment Inc.'!$C36:$D36))</f>
        <v>0.10050927668285065</v>
      </c>
      <c r="GR44" s="24" cm="1">
        <f t="array" ref="GR44">SUMPRODUCT(GR$7:GR$8,TRANSPOSE('Investment Inc.'!$C36:$D36))</f>
        <v>8.2376042671799071E-2</v>
      </c>
      <c r="GS44" s="24" cm="1">
        <f t="array" ref="GS44">SUMPRODUCT(GS$7:GS$8,TRANSPOSE('Investment Inc.'!$C36:$D36))</f>
        <v>6.0616161858537188E-2</v>
      </c>
      <c r="GT44" s="24" cm="1">
        <f t="array" ref="GT44">SUMPRODUCT(GT$7:GT$8,TRANSPOSE('Investment Inc.'!$C36:$D36))</f>
        <v>7.1496102265168129E-2</v>
      </c>
      <c r="GU44" s="24" cm="1">
        <f t="array" ref="GU44">SUMPRODUCT(GU$7:GU$8,TRANSPOSE('Investment Inc.'!$C36:$D36))</f>
        <v>4.9736221451906239E-2</v>
      </c>
      <c r="GV44" s="24" cm="1">
        <f t="array" ref="GV44">SUMPRODUCT(GV$7:GV$8,TRANSPOSE('Investment Inc.'!$C36:$D36))</f>
        <v>6.0616161858537188E-2</v>
      </c>
      <c r="GW44" s="24" cm="1">
        <f t="array" ref="GW44">SUMPRODUCT(GW$7:GW$8,TRANSPOSE('Investment Inc.'!$C36:$D36))</f>
        <v>0.11864251069390223</v>
      </c>
      <c r="GX44" s="24" cm="1">
        <f t="array" ref="GX44">SUMPRODUCT(GX$7:GX$8,TRANSPOSE('Investment Inc.'!$C36:$D36))</f>
        <v>5.6989515056326864E-2</v>
      </c>
      <c r="GY44" s="24" cm="1">
        <f t="array" ref="GY44">SUMPRODUCT(GY$7:GY$8,TRANSPOSE('Investment Inc.'!$C36:$D36))</f>
        <v>6.0616161858537188E-2</v>
      </c>
      <c r="GZ44" s="24" cm="1">
        <f t="array" ref="GZ44">SUMPRODUCT(GZ$7:GZ$8,TRANSPOSE('Investment Inc.'!$C36:$D36))</f>
        <v>6.0616161858537188E-2</v>
      </c>
      <c r="HA44" s="24" cm="1">
        <f t="array" ref="HA44">SUMPRODUCT(HA$7:HA$8,TRANSPOSE('Investment Inc.'!$C36:$D36))</f>
        <v>9.3255983078430027E-2</v>
      </c>
      <c r="HB44" s="24" cm="1">
        <f t="array" ref="HB44">SUMPRODUCT(HB$7:HB$8,TRANSPOSE('Investment Inc.'!$C36:$D36))</f>
        <v>9.3255983078430027E-2</v>
      </c>
      <c r="HC44" s="24" cm="1">
        <f t="array" ref="HC44">SUMPRODUCT(HC$7:HC$8,TRANSPOSE('Investment Inc.'!$C36:$D36))</f>
        <v>0.10050927668285065</v>
      </c>
      <c r="HD44" s="24" cm="1">
        <f t="array" ref="HD44">SUMPRODUCT(HD$7:HD$8,TRANSPOSE('Investment Inc.'!$C36:$D36))</f>
        <v>8.9629336276219704E-2</v>
      </c>
      <c r="HE44" s="24" cm="1">
        <f t="array" ref="HE44">SUMPRODUCT(HE$7:HE$8,TRANSPOSE('Investment Inc.'!$C36:$D36))</f>
        <v>5.6989515056326864E-2</v>
      </c>
      <c r="HF44" s="24" cm="1">
        <f t="array" ref="HF44">SUMPRODUCT(HF$7:HF$8,TRANSPOSE('Investment Inc.'!$C36:$D36))</f>
        <v>7.5122749067378453E-2</v>
      </c>
      <c r="HG44" s="24" cm="1">
        <f t="array" ref="HG44">SUMPRODUCT(HG$7:HG$8,TRANSPOSE('Investment Inc.'!$C36:$D36))</f>
        <v>4.6109574649695922E-2</v>
      </c>
      <c r="HH44" s="24" cm="1">
        <f t="array" ref="HH44">SUMPRODUCT(HH$7:HH$8,TRANSPOSE('Investment Inc.'!$C36:$D36))</f>
        <v>8.2376042671799071E-2</v>
      </c>
      <c r="HI44" s="24" cm="1">
        <f t="array" ref="HI44">SUMPRODUCT(HI$7:HI$8,TRANSPOSE('Investment Inc.'!$C36:$D36))</f>
        <v>7.1496102265168129E-2</v>
      </c>
      <c r="HJ44" s="24" cm="1">
        <f t="array" ref="HJ44">SUMPRODUCT(HJ$7:HJ$8,TRANSPOSE('Investment Inc.'!$C36:$D36))</f>
        <v>6.0616161858537188E-2</v>
      </c>
      <c r="HK44" s="24" cm="1">
        <f t="array" ref="HK44">SUMPRODUCT(HK$7:HK$8,TRANSPOSE('Investment Inc.'!$C36:$D36))</f>
        <v>5.3362868254116555E-2</v>
      </c>
      <c r="HL44" s="24" cm="1">
        <f t="array" ref="HL44">SUMPRODUCT(HL$7:HL$8,TRANSPOSE('Investment Inc.'!$C36:$D36))</f>
        <v>7.5122749067378453E-2</v>
      </c>
      <c r="HM44" s="24" cm="1">
        <f t="array" ref="HM44">SUMPRODUCT(HM$7:HM$8,TRANSPOSE('Investment Inc.'!$C36:$D36))</f>
        <v>9.6882629880640336E-2</v>
      </c>
      <c r="HN44" s="24" cm="1">
        <f t="array" ref="HN44">SUMPRODUCT(HN$7:HN$8,TRANSPOSE('Investment Inc.'!$C36:$D36))</f>
        <v>0.11501586389169191</v>
      </c>
      <c r="HO44" s="24" cm="1">
        <f t="array" ref="HO44">SUMPRODUCT(HO$7:HO$8,TRANSPOSE('Investment Inc.'!$C36:$D36))</f>
        <v>7.5122749067378453E-2</v>
      </c>
      <c r="HP44" s="24" cm="1">
        <f t="array" ref="HP44">SUMPRODUCT(HP$7:HP$8,TRANSPOSE('Investment Inc.'!$C36:$D36))</f>
        <v>8.2376042671799071E-2</v>
      </c>
      <c r="HQ44" s="24" cm="1">
        <f t="array" ref="HQ44">SUMPRODUCT(HQ$7:HQ$8,TRANSPOSE('Investment Inc.'!$C36:$D36))</f>
        <v>4.9736221451906239E-2</v>
      </c>
      <c r="HR44" s="24" cm="1">
        <f t="array" ref="HR44">SUMPRODUCT(HR$7:HR$8,TRANSPOSE('Investment Inc.'!$C36:$D36))</f>
        <v>8.9629336276219704E-2</v>
      </c>
      <c r="HS44" s="24" cm="1">
        <f t="array" ref="HS44">SUMPRODUCT(HS$7:HS$8,TRANSPOSE('Investment Inc.'!$C36:$D36))</f>
        <v>0.10776257028727128</v>
      </c>
      <c r="HT44" s="24" cm="1">
        <f t="array" ref="HT44">SUMPRODUCT(HT$7:HT$8,TRANSPOSE('Investment Inc.'!$C36:$D36))</f>
        <v>9.3255983078430027E-2</v>
      </c>
      <c r="HU44" s="24" cm="1">
        <f t="array" ref="HU44">SUMPRODUCT(HU$7:HU$8,TRANSPOSE('Investment Inc.'!$C36:$D36))</f>
        <v>6.7869455462957806E-2</v>
      </c>
      <c r="HV44" s="24" cm="1">
        <f t="array" ref="HV44">SUMPRODUCT(HV$7:HV$8,TRANSPOSE('Investment Inc.'!$C36:$D36))</f>
        <v>9.6882629880640336E-2</v>
      </c>
      <c r="HW44" s="24" cm="1">
        <f t="array" ref="HW44">SUMPRODUCT(HW$7:HW$8,TRANSPOSE('Investment Inc.'!$C36:$D36))</f>
        <v>4.6109574649695922E-2</v>
      </c>
      <c r="HX44" s="24" cm="1">
        <f t="array" ref="HX44">SUMPRODUCT(HX$7:HX$8,TRANSPOSE('Investment Inc.'!$C36:$D36))</f>
        <v>5.3362868254116555E-2</v>
      </c>
      <c r="HY44" s="24" cm="1">
        <f t="array" ref="HY44">SUMPRODUCT(HY$7:HY$8,TRANSPOSE('Investment Inc.'!$C36:$D36))</f>
        <v>7.1496102265168129E-2</v>
      </c>
      <c r="HZ44" s="24" cm="1">
        <f t="array" ref="HZ44">SUMPRODUCT(HZ$7:HZ$8,TRANSPOSE('Investment Inc.'!$C36:$D36))</f>
        <v>9.3255983078430027E-2</v>
      </c>
      <c r="IA44" s="24" cm="1">
        <f t="array" ref="IA44">SUMPRODUCT(IA$7:IA$8,TRANSPOSE('Investment Inc.'!$C36:$D36))</f>
        <v>8.2376042671799071E-2</v>
      </c>
      <c r="IB44" s="24" cm="1">
        <f t="array" ref="IB44">SUMPRODUCT(IB$7:IB$8,TRANSPOSE('Investment Inc.'!$C36:$D36))</f>
        <v>7.5122749067378453E-2</v>
      </c>
      <c r="IC44" s="24" cm="1">
        <f t="array" ref="IC44">SUMPRODUCT(IC$7:IC$8,TRANSPOSE('Investment Inc.'!$C36:$D36))</f>
        <v>6.4242808660747497E-2</v>
      </c>
      <c r="ID44" s="24" cm="1">
        <f t="array" ref="ID44">SUMPRODUCT(ID$7:ID$8,TRANSPOSE('Investment Inc.'!$C36:$D36))</f>
        <v>8.6002689474009394E-2</v>
      </c>
      <c r="IE44" s="24" cm="1">
        <f t="array" ref="IE44">SUMPRODUCT(IE$7:IE$8,TRANSPOSE('Investment Inc.'!$C36:$D36))</f>
        <v>8.2376042671799071E-2</v>
      </c>
      <c r="IF44" s="24" cm="1">
        <f t="array" ref="IF44">SUMPRODUCT(IF$7:IF$8,TRANSPOSE('Investment Inc.'!$C36:$D36))</f>
        <v>4.6109574649695922E-2</v>
      </c>
      <c r="IG44" s="24" cm="1">
        <f t="array" ref="IG44">SUMPRODUCT(IG$7:IG$8,TRANSPOSE('Investment Inc.'!$C36:$D36))</f>
        <v>0.1113892170894816</v>
      </c>
      <c r="IH44" s="24" cm="1">
        <f t="array" ref="IH44">SUMPRODUCT(IH$7:IH$8,TRANSPOSE('Investment Inc.'!$C36:$D36))</f>
        <v>4.6109574649695922E-2</v>
      </c>
      <c r="II44" s="24" cm="1">
        <f t="array" ref="II44">SUMPRODUCT(II$7:II$8,TRANSPOSE('Investment Inc.'!$C36:$D36))</f>
        <v>9.3255983078430027E-2</v>
      </c>
      <c r="IJ44" s="24" cm="1">
        <f t="array" ref="IJ44">SUMPRODUCT(IJ$7:IJ$8,TRANSPOSE('Investment Inc.'!$C36:$D36))</f>
        <v>8.2376042671799071E-2</v>
      </c>
      <c r="IK44" s="24" cm="1">
        <f t="array" ref="IK44">SUMPRODUCT(IK$7:IK$8,TRANSPOSE('Investment Inc.'!$C36:$D36))</f>
        <v>5.6989515056326864E-2</v>
      </c>
      <c r="IL44" s="24" cm="1">
        <f t="array" ref="IL44">SUMPRODUCT(IL$7:IL$8,TRANSPOSE('Investment Inc.'!$C36:$D36))</f>
        <v>0.11501586389169191</v>
      </c>
      <c r="IM44" s="24" cm="1">
        <f t="array" ref="IM44">SUMPRODUCT(IM$7:IM$8,TRANSPOSE('Investment Inc.'!$C36:$D36))</f>
        <v>0.10050927668285065</v>
      </c>
      <c r="IN44" s="24" cm="1">
        <f t="array" ref="IN44">SUMPRODUCT(IN$7:IN$8,TRANSPOSE('Investment Inc.'!$C36:$D36))</f>
        <v>0.10776257028727128</v>
      </c>
      <c r="IO44" s="24" cm="1">
        <f t="array" ref="IO44">SUMPRODUCT(IO$7:IO$8,TRANSPOSE('Investment Inc.'!$C36:$D36))</f>
        <v>9.6882629880640336E-2</v>
      </c>
      <c r="IP44" s="24" cm="1">
        <f t="array" ref="IP44">SUMPRODUCT(IP$7:IP$8,TRANSPOSE('Investment Inc.'!$C36:$D36))</f>
        <v>8.2376042671799071E-2</v>
      </c>
      <c r="IQ44" s="24" cm="1">
        <f t="array" ref="IQ44">SUMPRODUCT(IQ$7:IQ$8,TRANSPOSE('Investment Inc.'!$C36:$D36))</f>
        <v>0.10413592348506097</v>
      </c>
      <c r="IR44" s="24" cm="1">
        <f t="array" ref="IR44">SUMPRODUCT(IR$7:IR$8,TRANSPOSE('Investment Inc.'!$C36:$D36))</f>
        <v>8.6002689474009394E-2</v>
      </c>
    </row>
    <row r="45" spans="2:252" ht="15" customHeight="1" x14ac:dyDescent="0.35">
      <c r="B45" s="13">
        <f t="shared" si="0"/>
        <v>2044</v>
      </c>
      <c r="C45" s="24" cm="1">
        <f t="array" ref="C45">SUMPRODUCT(C$7:C$8,TRANSPOSE('Investment Inc.'!$C37:$D37))</f>
        <v>5.2595249836689881E-2</v>
      </c>
      <c r="D45" s="24" cm="1">
        <f t="array" ref="D45">SUMPRODUCT(D$7:D$8,TRANSPOSE('Investment Inc.'!$C37:$D37))</f>
        <v>9.2307799956373837E-2</v>
      </c>
      <c r="E45" s="24" cm="1">
        <f t="array" ref="E45">SUMPRODUCT(E$7:E$8,TRANSPOSE('Investment Inc.'!$C37:$D37))</f>
        <v>7.0646408982000766E-2</v>
      </c>
      <c r="F45" s="24" cm="1">
        <f t="array" ref="F45">SUMPRODUCT(F$7:F$8,TRANSPOSE('Investment Inc.'!$C37:$D37))</f>
        <v>0.10674872727262255</v>
      </c>
      <c r="G45" s="24" cm="1">
        <f t="array" ref="G45">SUMPRODUCT(G$7:G$8,TRANSPOSE('Investment Inc.'!$C37:$D37))</f>
        <v>5.9815713494814238E-2</v>
      </c>
      <c r="H45" s="24" cm="1">
        <f t="array" ref="H45">SUMPRODUCT(H$7:H$8,TRANSPOSE('Investment Inc.'!$C37:$D37))</f>
        <v>8.8697568127311652E-2</v>
      </c>
      <c r="I45" s="24" cm="1">
        <f t="array" ref="I45">SUMPRODUCT(I$7:I$8,TRANSPOSE('Investment Inc.'!$C37:$D37))</f>
        <v>4.5374786178565524E-2</v>
      </c>
      <c r="J45" s="24" cm="1">
        <f t="array" ref="J45">SUMPRODUCT(J$7:J$8,TRANSPOSE('Investment Inc.'!$C37:$D37))</f>
        <v>8.1477104469187295E-2</v>
      </c>
      <c r="K45" s="24" cm="1">
        <f t="array" ref="K45">SUMPRODUCT(K$7:K$8,TRANSPOSE('Investment Inc.'!$C37:$D37))</f>
        <v>5.6205481665752052E-2</v>
      </c>
      <c r="L45" s="24" cm="1">
        <f t="array" ref="L45">SUMPRODUCT(L$7:L$8,TRANSPOSE('Investment Inc.'!$C37:$D37))</f>
        <v>7.7866872640125123E-2</v>
      </c>
      <c r="M45" s="24" cm="1">
        <f t="array" ref="M45">SUMPRODUCT(M$7:M$8,TRANSPOSE('Investment Inc.'!$C37:$D37))</f>
        <v>0.11396919093074689</v>
      </c>
      <c r="N45" s="24" cm="1">
        <f t="array" ref="N45">SUMPRODUCT(N$7:N$8,TRANSPOSE('Investment Inc.'!$C37:$D37))</f>
        <v>0.10313849544356038</v>
      </c>
      <c r="O45" s="24" cm="1">
        <f t="array" ref="O45">SUMPRODUCT(O$7:O$8,TRANSPOSE('Investment Inc.'!$C37:$D37))</f>
        <v>4.8985018007627702E-2</v>
      </c>
      <c r="P45" s="24" cm="1">
        <f t="array" ref="P45">SUMPRODUCT(P$7:P$8,TRANSPOSE('Investment Inc.'!$C37:$D37))</f>
        <v>8.8697568127311652E-2</v>
      </c>
      <c r="Q45" s="24" cm="1">
        <f t="array" ref="Q45">SUMPRODUCT(Q$7:Q$8,TRANSPOSE('Investment Inc.'!$C37:$D37))</f>
        <v>8.508733629824948E-2</v>
      </c>
      <c r="R45" s="24" cm="1">
        <f t="array" ref="R45">SUMPRODUCT(R$7:R$8,TRANSPOSE('Investment Inc.'!$C37:$D37))</f>
        <v>9.5918031785436009E-2</v>
      </c>
      <c r="S45" s="24" cm="1">
        <f t="array" ref="S45">SUMPRODUCT(S$7:S$8,TRANSPOSE('Investment Inc.'!$C37:$D37))</f>
        <v>6.7036177152938581E-2</v>
      </c>
      <c r="T45" s="24" cm="1">
        <f t="array" ref="T45">SUMPRODUCT(T$7:T$8,TRANSPOSE('Investment Inc.'!$C37:$D37))</f>
        <v>9.5918031785436009E-2</v>
      </c>
      <c r="U45" s="24" cm="1">
        <f t="array" ref="U45">SUMPRODUCT(U$7:U$8,TRANSPOSE('Investment Inc.'!$C37:$D37))</f>
        <v>0.10313849544356038</v>
      </c>
      <c r="V45" s="24" cm="1">
        <f t="array" ref="V45">SUMPRODUCT(V$7:V$8,TRANSPOSE('Investment Inc.'!$C37:$D37))</f>
        <v>4.8985018007627702E-2</v>
      </c>
      <c r="W45" s="24" cm="1">
        <f t="array" ref="W45">SUMPRODUCT(W$7:W$8,TRANSPOSE('Investment Inc.'!$C37:$D37))</f>
        <v>9.5918031785436009E-2</v>
      </c>
      <c r="X45" s="24" cm="1">
        <f t="array" ref="X45">SUMPRODUCT(X$7:X$8,TRANSPOSE('Investment Inc.'!$C37:$D37))</f>
        <v>8.8697568127311652E-2</v>
      </c>
      <c r="Y45" s="24" cm="1">
        <f t="array" ref="Y45">SUMPRODUCT(Y$7:Y$8,TRANSPOSE('Investment Inc.'!$C37:$D37))</f>
        <v>6.3425945323876409E-2</v>
      </c>
      <c r="Z45" s="24" cm="1">
        <f t="array" ref="Z45">SUMPRODUCT(Z$7:Z$8,TRANSPOSE('Investment Inc.'!$C37:$D37))</f>
        <v>5.6205481665752052E-2</v>
      </c>
      <c r="AA45" s="24" cm="1">
        <f t="array" ref="AA45">SUMPRODUCT(AA$7:AA$8,TRANSPOSE('Investment Inc.'!$C37:$D37))</f>
        <v>9.2307799956373837E-2</v>
      </c>
      <c r="AB45" s="24" cm="1">
        <f t="array" ref="AB45">SUMPRODUCT(AB$7:AB$8,TRANSPOSE('Investment Inc.'!$C37:$D37))</f>
        <v>8.508733629824948E-2</v>
      </c>
      <c r="AC45" s="24" cm="1">
        <f t="array" ref="AC45">SUMPRODUCT(AC$7:AC$8,TRANSPOSE('Investment Inc.'!$C37:$D37))</f>
        <v>8.1477104469187295E-2</v>
      </c>
      <c r="AD45" s="24" cm="1">
        <f t="array" ref="AD45">SUMPRODUCT(AD$7:AD$8,TRANSPOSE('Investment Inc.'!$C37:$D37))</f>
        <v>7.7866872640125123E-2</v>
      </c>
      <c r="AE45" s="24" cm="1">
        <f t="array" ref="AE45">SUMPRODUCT(AE$7:AE$8,TRANSPOSE('Investment Inc.'!$C37:$D37))</f>
        <v>7.7866872640125123E-2</v>
      </c>
      <c r="AF45" s="24" cm="1">
        <f t="array" ref="AF45">SUMPRODUCT(AF$7:AF$8,TRANSPOSE('Investment Inc.'!$C37:$D37))</f>
        <v>8.8697568127311652E-2</v>
      </c>
      <c r="AG45" s="24" cm="1">
        <f t="array" ref="AG45">SUMPRODUCT(AG$7:AG$8,TRANSPOSE('Investment Inc.'!$C37:$D37))</f>
        <v>8.508733629824948E-2</v>
      </c>
      <c r="AH45" s="24" cm="1">
        <f t="array" ref="AH45">SUMPRODUCT(AH$7:AH$8,TRANSPOSE('Investment Inc.'!$C37:$D37))</f>
        <v>6.7036177152938581E-2</v>
      </c>
      <c r="AI45" s="24" cm="1">
        <f t="array" ref="AI45">SUMPRODUCT(AI$7:AI$8,TRANSPOSE('Investment Inc.'!$C37:$D37))</f>
        <v>9.5918031785436009E-2</v>
      </c>
      <c r="AJ45" s="24" cm="1">
        <f t="array" ref="AJ45">SUMPRODUCT(AJ$7:AJ$8,TRANSPOSE('Investment Inc.'!$C37:$D37))</f>
        <v>0.10674872727262255</v>
      </c>
      <c r="AK45" s="24" cm="1">
        <f t="array" ref="AK45">SUMPRODUCT(AK$7:AK$8,TRANSPOSE('Investment Inc.'!$C37:$D37))</f>
        <v>6.3425945323876409E-2</v>
      </c>
      <c r="AL45" s="24" cm="1">
        <f t="array" ref="AL45">SUMPRODUCT(AL$7:AL$8,TRANSPOSE('Investment Inc.'!$C37:$D37))</f>
        <v>5.9815713494814238E-2</v>
      </c>
      <c r="AM45" s="24" cm="1">
        <f t="array" ref="AM45">SUMPRODUCT(AM$7:AM$8,TRANSPOSE('Investment Inc.'!$C37:$D37))</f>
        <v>7.7866872640125123E-2</v>
      </c>
      <c r="AN45" s="24" cm="1">
        <f t="array" ref="AN45">SUMPRODUCT(AN$7:AN$8,TRANSPOSE('Investment Inc.'!$C37:$D37))</f>
        <v>9.2307799956373837E-2</v>
      </c>
      <c r="AO45" s="24" cm="1">
        <f t="array" ref="AO45">SUMPRODUCT(AO$7:AO$8,TRANSPOSE('Investment Inc.'!$C37:$D37))</f>
        <v>0.10313849544356038</v>
      </c>
      <c r="AP45" s="24" cm="1">
        <f t="array" ref="AP45">SUMPRODUCT(AP$7:AP$8,TRANSPOSE('Investment Inc.'!$C37:$D37))</f>
        <v>0.10674872727262255</v>
      </c>
      <c r="AQ45" s="24" cm="1">
        <f t="array" ref="AQ45">SUMPRODUCT(AQ$7:AQ$8,TRANSPOSE('Investment Inc.'!$C37:$D37))</f>
        <v>0.11757942275980908</v>
      </c>
      <c r="AR45" s="24" cm="1">
        <f t="array" ref="AR45">SUMPRODUCT(AR$7:AR$8,TRANSPOSE('Investment Inc.'!$C37:$D37))</f>
        <v>6.7036177152938581E-2</v>
      </c>
      <c r="AS45" s="24" cm="1">
        <f t="array" ref="AS45">SUMPRODUCT(AS$7:AS$8,TRANSPOSE('Investment Inc.'!$C37:$D37))</f>
        <v>8.1477104469187295E-2</v>
      </c>
      <c r="AT45" s="24" cm="1">
        <f t="array" ref="AT45">SUMPRODUCT(AT$7:AT$8,TRANSPOSE('Investment Inc.'!$C37:$D37))</f>
        <v>8.508733629824948E-2</v>
      </c>
      <c r="AU45" s="24" cm="1">
        <f t="array" ref="AU45">SUMPRODUCT(AU$7:AU$8,TRANSPOSE('Investment Inc.'!$C37:$D37))</f>
        <v>9.5918031785436009E-2</v>
      </c>
      <c r="AV45" s="24" cm="1">
        <f t="array" ref="AV45">SUMPRODUCT(AV$7:AV$8,TRANSPOSE('Investment Inc.'!$C37:$D37))</f>
        <v>7.0646408982000766E-2</v>
      </c>
      <c r="AW45" s="24" cm="1">
        <f t="array" ref="AW45">SUMPRODUCT(AW$7:AW$8,TRANSPOSE('Investment Inc.'!$C37:$D37))</f>
        <v>8.8697568127311652E-2</v>
      </c>
      <c r="AX45" s="24" cm="1">
        <f t="array" ref="AX45">SUMPRODUCT(AX$7:AX$8,TRANSPOSE('Investment Inc.'!$C37:$D37))</f>
        <v>9.952826361449818E-2</v>
      </c>
      <c r="AY45" s="24" cm="1">
        <f t="array" ref="AY45">SUMPRODUCT(AY$7:AY$8,TRANSPOSE('Investment Inc.'!$C37:$D37))</f>
        <v>9.952826361449818E-2</v>
      </c>
      <c r="AZ45" s="24" cm="1">
        <f t="array" ref="AZ45">SUMPRODUCT(AZ$7:AZ$8,TRANSPOSE('Investment Inc.'!$C37:$D37))</f>
        <v>9.952826361449818E-2</v>
      </c>
      <c r="BA45" s="24" cm="1">
        <f t="array" ref="BA45">SUMPRODUCT(BA$7:BA$8,TRANSPOSE('Investment Inc.'!$C37:$D37))</f>
        <v>0.11035895910168472</v>
      </c>
      <c r="BB45" s="24" cm="1">
        <f t="array" ref="BB45">SUMPRODUCT(BB$7:BB$8,TRANSPOSE('Investment Inc.'!$C37:$D37))</f>
        <v>0.11035895910168472</v>
      </c>
      <c r="BC45" s="24" cm="1">
        <f t="array" ref="BC45">SUMPRODUCT(BC$7:BC$8,TRANSPOSE('Investment Inc.'!$C37:$D37))</f>
        <v>5.9815713494814238E-2</v>
      </c>
      <c r="BD45" s="24" cm="1">
        <f t="array" ref="BD45">SUMPRODUCT(BD$7:BD$8,TRANSPOSE('Investment Inc.'!$C37:$D37))</f>
        <v>9.952826361449818E-2</v>
      </c>
      <c r="BE45" s="24" cm="1">
        <f t="array" ref="BE45">SUMPRODUCT(BE$7:BE$8,TRANSPOSE('Investment Inc.'!$C37:$D37))</f>
        <v>4.5374786178565524E-2</v>
      </c>
      <c r="BF45" s="24" cm="1">
        <f t="array" ref="BF45">SUMPRODUCT(BF$7:BF$8,TRANSPOSE('Investment Inc.'!$C37:$D37))</f>
        <v>5.9815713494814238E-2</v>
      </c>
      <c r="BG45" s="24" cm="1">
        <f t="array" ref="BG45">SUMPRODUCT(BG$7:BG$8,TRANSPOSE('Investment Inc.'!$C37:$D37))</f>
        <v>7.4256640811062952E-2</v>
      </c>
      <c r="BH45" s="24" cm="1">
        <f t="array" ref="BH45">SUMPRODUCT(BH$7:BH$8,TRANSPOSE('Investment Inc.'!$C37:$D37))</f>
        <v>0.11396919093074689</v>
      </c>
      <c r="BI45" s="24" cm="1">
        <f t="array" ref="BI45">SUMPRODUCT(BI$7:BI$8,TRANSPOSE('Investment Inc.'!$C37:$D37))</f>
        <v>0.11396919093074689</v>
      </c>
      <c r="BJ45" s="24" cm="1">
        <f t="array" ref="BJ45">SUMPRODUCT(BJ$7:BJ$8,TRANSPOSE('Investment Inc.'!$C37:$D37))</f>
        <v>0.10674872727262255</v>
      </c>
      <c r="BK45" s="24" cm="1">
        <f t="array" ref="BK45">SUMPRODUCT(BK$7:BK$8,TRANSPOSE('Investment Inc.'!$C37:$D37))</f>
        <v>7.7866872640125123E-2</v>
      </c>
      <c r="BL45" s="24" cm="1">
        <f t="array" ref="BL45">SUMPRODUCT(BL$7:BL$8,TRANSPOSE('Investment Inc.'!$C37:$D37))</f>
        <v>7.4256640811062952E-2</v>
      </c>
      <c r="BM45" s="24" cm="1">
        <f t="array" ref="BM45">SUMPRODUCT(BM$7:BM$8,TRANSPOSE('Investment Inc.'!$C37:$D37))</f>
        <v>8.1477104469187295E-2</v>
      </c>
      <c r="BN45" s="24" cm="1">
        <f t="array" ref="BN45">SUMPRODUCT(BN$7:BN$8,TRANSPOSE('Investment Inc.'!$C37:$D37))</f>
        <v>8.508733629824948E-2</v>
      </c>
      <c r="BO45" s="24" cm="1">
        <f t="array" ref="BO45">SUMPRODUCT(BO$7:BO$8,TRANSPOSE('Investment Inc.'!$C37:$D37))</f>
        <v>7.4256640811062952E-2</v>
      </c>
      <c r="BP45" s="24" cm="1">
        <f t="array" ref="BP45">SUMPRODUCT(BP$7:BP$8,TRANSPOSE('Investment Inc.'!$C37:$D37))</f>
        <v>9.2307799956373837E-2</v>
      </c>
      <c r="BQ45" s="24" cm="1">
        <f t="array" ref="BQ45">SUMPRODUCT(BQ$7:BQ$8,TRANSPOSE('Investment Inc.'!$C37:$D37))</f>
        <v>0.11035895910168472</v>
      </c>
      <c r="BR45" s="24" cm="1">
        <f t="array" ref="BR45">SUMPRODUCT(BR$7:BR$8,TRANSPOSE('Investment Inc.'!$C37:$D37))</f>
        <v>0.11035895910168472</v>
      </c>
      <c r="BS45" s="24" cm="1">
        <f t="array" ref="BS45">SUMPRODUCT(BS$7:BS$8,TRANSPOSE('Investment Inc.'!$C37:$D37))</f>
        <v>8.508733629824948E-2</v>
      </c>
      <c r="BT45" s="24" cm="1">
        <f t="array" ref="BT45">SUMPRODUCT(BT$7:BT$8,TRANSPOSE('Investment Inc.'!$C37:$D37))</f>
        <v>9.2307799956373837E-2</v>
      </c>
      <c r="BU45" s="24" cm="1">
        <f t="array" ref="BU45">SUMPRODUCT(BU$7:BU$8,TRANSPOSE('Investment Inc.'!$C37:$D37))</f>
        <v>8.8697568127311652E-2</v>
      </c>
      <c r="BV45" s="24" cm="1">
        <f t="array" ref="BV45">SUMPRODUCT(BV$7:BV$8,TRANSPOSE('Investment Inc.'!$C37:$D37))</f>
        <v>7.4256640811062952E-2</v>
      </c>
      <c r="BW45" s="24" cm="1">
        <f t="array" ref="BW45">SUMPRODUCT(BW$7:BW$8,TRANSPOSE('Investment Inc.'!$C37:$D37))</f>
        <v>4.8985018007627702E-2</v>
      </c>
      <c r="BX45" s="24" cm="1">
        <f t="array" ref="BX45">SUMPRODUCT(BX$7:BX$8,TRANSPOSE('Investment Inc.'!$C37:$D37))</f>
        <v>6.3425945323876409E-2</v>
      </c>
      <c r="BY45" s="24" cm="1">
        <f t="array" ref="BY45">SUMPRODUCT(BY$7:BY$8,TRANSPOSE('Investment Inc.'!$C37:$D37))</f>
        <v>8.8697568127311652E-2</v>
      </c>
      <c r="BZ45" s="24" cm="1">
        <f t="array" ref="BZ45">SUMPRODUCT(BZ$7:BZ$8,TRANSPOSE('Investment Inc.'!$C37:$D37))</f>
        <v>8.1477104469187295E-2</v>
      </c>
      <c r="CA45" s="24" cm="1">
        <f t="array" ref="CA45">SUMPRODUCT(CA$7:CA$8,TRANSPOSE('Investment Inc.'!$C37:$D37))</f>
        <v>0.10674872727262255</v>
      </c>
      <c r="CB45" s="24" cm="1">
        <f t="array" ref="CB45">SUMPRODUCT(CB$7:CB$8,TRANSPOSE('Investment Inc.'!$C37:$D37))</f>
        <v>9.5918031785436009E-2</v>
      </c>
      <c r="CC45" s="24" cm="1">
        <f t="array" ref="CC45">SUMPRODUCT(CC$7:CC$8,TRANSPOSE('Investment Inc.'!$C37:$D37))</f>
        <v>7.7866872640125123E-2</v>
      </c>
      <c r="CD45" s="24" cm="1">
        <f t="array" ref="CD45">SUMPRODUCT(CD$7:CD$8,TRANSPOSE('Investment Inc.'!$C37:$D37))</f>
        <v>6.3425945323876409E-2</v>
      </c>
      <c r="CE45" s="24" cm="1">
        <f t="array" ref="CE45">SUMPRODUCT(CE$7:CE$8,TRANSPOSE('Investment Inc.'!$C37:$D37))</f>
        <v>4.5374786178565524E-2</v>
      </c>
      <c r="CF45" s="24" cm="1">
        <f t="array" ref="CF45">SUMPRODUCT(CF$7:CF$8,TRANSPOSE('Investment Inc.'!$C37:$D37))</f>
        <v>7.7866872640125123E-2</v>
      </c>
      <c r="CG45" s="24" cm="1">
        <f t="array" ref="CG45">SUMPRODUCT(CG$7:CG$8,TRANSPOSE('Investment Inc.'!$C37:$D37))</f>
        <v>5.6205481665752052E-2</v>
      </c>
      <c r="CH45" s="24" cm="1">
        <f t="array" ref="CH45">SUMPRODUCT(CH$7:CH$8,TRANSPOSE('Investment Inc.'!$C37:$D37))</f>
        <v>6.3425945323876409E-2</v>
      </c>
      <c r="CI45" s="24" cm="1">
        <f t="array" ref="CI45">SUMPRODUCT(CI$7:CI$8,TRANSPOSE('Investment Inc.'!$C37:$D37))</f>
        <v>7.7866872640125123E-2</v>
      </c>
      <c r="CJ45" s="24" cm="1">
        <f t="array" ref="CJ45">SUMPRODUCT(CJ$7:CJ$8,TRANSPOSE('Investment Inc.'!$C37:$D37))</f>
        <v>7.4256640811062952E-2</v>
      </c>
      <c r="CK45" s="24" cm="1">
        <f t="array" ref="CK45">SUMPRODUCT(CK$7:CK$8,TRANSPOSE('Investment Inc.'!$C37:$D37))</f>
        <v>5.2595249836689881E-2</v>
      </c>
      <c r="CL45" s="24" cm="1">
        <f t="array" ref="CL45">SUMPRODUCT(CL$7:CL$8,TRANSPOSE('Investment Inc.'!$C37:$D37))</f>
        <v>0.11035895910168472</v>
      </c>
      <c r="CM45" s="24" cm="1">
        <f t="array" ref="CM45">SUMPRODUCT(CM$7:CM$8,TRANSPOSE('Investment Inc.'!$C37:$D37))</f>
        <v>0.10313849544356038</v>
      </c>
      <c r="CN45" s="24" cm="1">
        <f t="array" ref="CN45">SUMPRODUCT(CN$7:CN$8,TRANSPOSE('Investment Inc.'!$C37:$D37))</f>
        <v>0.11035895910168472</v>
      </c>
      <c r="CO45" s="24" cm="1">
        <f t="array" ref="CO45">SUMPRODUCT(CO$7:CO$8,TRANSPOSE('Investment Inc.'!$C37:$D37))</f>
        <v>0.10313849544356038</v>
      </c>
      <c r="CP45" s="24" cm="1">
        <f t="array" ref="CP45">SUMPRODUCT(CP$7:CP$8,TRANSPOSE('Investment Inc.'!$C37:$D37))</f>
        <v>4.8985018007627702E-2</v>
      </c>
      <c r="CQ45" s="24" cm="1">
        <f t="array" ref="CQ45">SUMPRODUCT(CQ$7:CQ$8,TRANSPOSE('Investment Inc.'!$C37:$D37))</f>
        <v>0.10313849544356038</v>
      </c>
      <c r="CR45" s="24" cm="1">
        <f t="array" ref="CR45">SUMPRODUCT(CR$7:CR$8,TRANSPOSE('Investment Inc.'!$C37:$D37))</f>
        <v>5.9815713494814238E-2</v>
      </c>
      <c r="CS45" s="24" cm="1">
        <f t="array" ref="CS45">SUMPRODUCT(CS$7:CS$8,TRANSPOSE('Investment Inc.'!$C37:$D37))</f>
        <v>7.4256640811062952E-2</v>
      </c>
      <c r="CT45" s="24" cm="1">
        <f t="array" ref="CT45">SUMPRODUCT(CT$7:CT$8,TRANSPOSE('Investment Inc.'!$C37:$D37))</f>
        <v>0.11035895910168472</v>
      </c>
      <c r="CU45" s="24" cm="1">
        <f t="array" ref="CU45">SUMPRODUCT(CU$7:CU$8,TRANSPOSE('Investment Inc.'!$C37:$D37))</f>
        <v>8.1477104469187295E-2</v>
      </c>
      <c r="CV45" s="24" cm="1">
        <f t="array" ref="CV45">SUMPRODUCT(CV$7:CV$8,TRANSPOSE('Investment Inc.'!$C37:$D37))</f>
        <v>0.11035895910168472</v>
      </c>
      <c r="CW45" s="24" cm="1">
        <f t="array" ref="CW45">SUMPRODUCT(CW$7:CW$8,TRANSPOSE('Investment Inc.'!$C37:$D37))</f>
        <v>7.7866872640125123E-2</v>
      </c>
      <c r="CX45" s="24" cm="1">
        <f t="array" ref="CX45">SUMPRODUCT(CX$7:CX$8,TRANSPOSE('Investment Inc.'!$C37:$D37))</f>
        <v>8.8697568127311652E-2</v>
      </c>
      <c r="CY45" s="24" cm="1">
        <f t="array" ref="CY45">SUMPRODUCT(CY$7:CY$8,TRANSPOSE('Investment Inc.'!$C37:$D37))</f>
        <v>9.5918031785436009E-2</v>
      </c>
      <c r="CZ45" s="24" cm="1">
        <f t="array" ref="CZ45">SUMPRODUCT(CZ$7:CZ$8,TRANSPOSE('Investment Inc.'!$C37:$D37))</f>
        <v>8.8697568127311652E-2</v>
      </c>
      <c r="DA45" s="24" cm="1">
        <f t="array" ref="DA45">SUMPRODUCT(DA$7:DA$8,TRANSPOSE('Investment Inc.'!$C37:$D37))</f>
        <v>7.0646408982000766E-2</v>
      </c>
      <c r="DB45" s="24" cm="1">
        <f t="array" ref="DB45">SUMPRODUCT(DB$7:DB$8,TRANSPOSE('Investment Inc.'!$C37:$D37))</f>
        <v>9.5918031785436009E-2</v>
      </c>
      <c r="DC45" s="24" cm="1">
        <f t="array" ref="DC45">SUMPRODUCT(DC$7:DC$8,TRANSPOSE('Investment Inc.'!$C37:$D37))</f>
        <v>7.7866872640125123E-2</v>
      </c>
      <c r="DD45" s="24" cm="1">
        <f t="array" ref="DD45">SUMPRODUCT(DD$7:DD$8,TRANSPOSE('Investment Inc.'!$C37:$D37))</f>
        <v>5.6205481665752052E-2</v>
      </c>
      <c r="DE45" s="24" cm="1">
        <f t="array" ref="DE45">SUMPRODUCT(DE$7:DE$8,TRANSPOSE('Investment Inc.'!$C37:$D37))</f>
        <v>7.0646408982000766E-2</v>
      </c>
      <c r="DF45" s="24" cm="1">
        <f t="array" ref="DF45">SUMPRODUCT(DF$7:DF$8,TRANSPOSE('Investment Inc.'!$C37:$D37))</f>
        <v>7.4256640811062952E-2</v>
      </c>
      <c r="DG45" s="24" cm="1">
        <f t="array" ref="DG45">SUMPRODUCT(DG$7:DG$8,TRANSPOSE('Investment Inc.'!$C37:$D37))</f>
        <v>0.11396919093074689</v>
      </c>
      <c r="DH45" s="24" cm="1">
        <f t="array" ref="DH45">SUMPRODUCT(DH$7:DH$8,TRANSPOSE('Investment Inc.'!$C37:$D37))</f>
        <v>8.8697568127311652E-2</v>
      </c>
      <c r="DI45" s="24" cm="1">
        <f t="array" ref="DI45">SUMPRODUCT(DI$7:DI$8,TRANSPOSE('Investment Inc.'!$C37:$D37))</f>
        <v>8.1477104469187295E-2</v>
      </c>
      <c r="DJ45" s="24" cm="1">
        <f t="array" ref="DJ45">SUMPRODUCT(DJ$7:DJ$8,TRANSPOSE('Investment Inc.'!$C37:$D37))</f>
        <v>6.3425945323876409E-2</v>
      </c>
      <c r="DK45" s="24" cm="1">
        <f t="array" ref="DK45">SUMPRODUCT(DK$7:DK$8,TRANSPOSE('Investment Inc.'!$C37:$D37))</f>
        <v>0.11757942275980908</v>
      </c>
      <c r="DL45" s="24" cm="1">
        <f t="array" ref="DL45">SUMPRODUCT(DL$7:DL$8,TRANSPOSE('Investment Inc.'!$C37:$D37))</f>
        <v>8.1477104469187295E-2</v>
      </c>
      <c r="DM45" s="24" cm="1">
        <f t="array" ref="DM45">SUMPRODUCT(DM$7:DM$8,TRANSPOSE('Investment Inc.'!$C37:$D37))</f>
        <v>9.5918031785436009E-2</v>
      </c>
      <c r="DN45" s="24" cm="1">
        <f t="array" ref="DN45">SUMPRODUCT(DN$7:DN$8,TRANSPOSE('Investment Inc.'!$C37:$D37))</f>
        <v>5.9815713494814238E-2</v>
      </c>
      <c r="DO45" s="24" cm="1">
        <f t="array" ref="DO45">SUMPRODUCT(DO$7:DO$8,TRANSPOSE('Investment Inc.'!$C37:$D37))</f>
        <v>0.10674872727262255</v>
      </c>
      <c r="DP45" s="24" cm="1">
        <f t="array" ref="DP45">SUMPRODUCT(DP$7:DP$8,TRANSPOSE('Investment Inc.'!$C37:$D37))</f>
        <v>5.9815713494814238E-2</v>
      </c>
      <c r="DQ45" s="24" cm="1">
        <f t="array" ref="DQ45">SUMPRODUCT(DQ$7:DQ$8,TRANSPOSE('Investment Inc.'!$C37:$D37))</f>
        <v>0.10674872727262255</v>
      </c>
      <c r="DR45" s="24" cm="1">
        <f t="array" ref="DR45">SUMPRODUCT(DR$7:DR$8,TRANSPOSE('Investment Inc.'!$C37:$D37))</f>
        <v>5.2595249836689881E-2</v>
      </c>
      <c r="DS45" s="24" cm="1">
        <f t="array" ref="DS45">SUMPRODUCT(DS$7:DS$8,TRANSPOSE('Investment Inc.'!$C37:$D37))</f>
        <v>0.11035895910168472</v>
      </c>
      <c r="DT45" s="24" cm="1">
        <f t="array" ref="DT45">SUMPRODUCT(DT$7:DT$8,TRANSPOSE('Investment Inc.'!$C37:$D37))</f>
        <v>7.0646408982000766E-2</v>
      </c>
      <c r="DU45" s="24" cm="1">
        <f t="array" ref="DU45">SUMPRODUCT(DU$7:DU$8,TRANSPOSE('Investment Inc.'!$C37:$D37))</f>
        <v>8.508733629824948E-2</v>
      </c>
      <c r="DV45" s="24" cm="1">
        <f t="array" ref="DV45">SUMPRODUCT(DV$7:DV$8,TRANSPOSE('Investment Inc.'!$C37:$D37))</f>
        <v>5.6205481665752052E-2</v>
      </c>
      <c r="DW45" s="24" cm="1">
        <f t="array" ref="DW45">SUMPRODUCT(DW$7:DW$8,TRANSPOSE('Investment Inc.'!$C37:$D37))</f>
        <v>7.7866872640125123E-2</v>
      </c>
      <c r="DX45" s="24" cm="1">
        <f t="array" ref="DX45">SUMPRODUCT(DX$7:DX$8,TRANSPOSE('Investment Inc.'!$C37:$D37))</f>
        <v>9.5918031785436009E-2</v>
      </c>
      <c r="DY45" s="24" cm="1">
        <f t="array" ref="DY45">SUMPRODUCT(DY$7:DY$8,TRANSPOSE('Investment Inc.'!$C37:$D37))</f>
        <v>8.508733629824948E-2</v>
      </c>
      <c r="DZ45" s="24" cm="1">
        <f t="array" ref="DZ45">SUMPRODUCT(DZ$7:DZ$8,TRANSPOSE('Investment Inc.'!$C37:$D37))</f>
        <v>4.8985018007627702E-2</v>
      </c>
      <c r="EA45" s="24" cm="1">
        <f t="array" ref="EA45">SUMPRODUCT(EA$7:EA$8,TRANSPOSE('Investment Inc.'!$C37:$D37))</f>
        <v>8.508733629824948E-2</v>
      </c>
      <c r="EB45" s="24" cm="1">
        <f t="array" ref="EB45">SUMPRODUCT(EB$7:EB$8,TRANSPOSE('Investment Inc.'!$C37:$D37))</f>
        <v>6.3425945323876409E-2</v>
      </c>
      <c r="EC45" s="24" cm="1">
        <f t="array" ref="EC45">SUMPRODUCT(EC$7:EC$8,TRANSPOSE('Investment Inc.'!$C37:$D37))</f>
        <v>8.1477104469187295E-2</v>
      </c>
      <c r="ED45" s="24" cm="1">
        <f t="array" ref="ED45">SUMPRODUCT(ED$7:ED$8,TRANSPOSE('Investment Inc.'!$C37:$D37))</f>
        <v>8.508733629824948E-2</v>
      </c>
      <c r="EE45" s="24" cm="1">
        <f t="array" ref="EE45">SUMPRODUCT(EE$7:EE$8,TRANSPOSE('Investment Inc.'!$C37:$D37))</f>
        <v>7.7866872640125123E-2</v>
      </c>
      <c r="EF45" s="24" cm="1">
        <f t="array" ref="EF45">SUMPRODUCT(EF$7:EF$8,TRANSPOSE('Investment Inc.'!$C37:$D37))</f>
        <v>8.8697568127311652E-2</v>
      </c>
      <c r="EG45" s="24" cm="1">
        <f t="array" ref="EG45">SUMPRODUCT(EG$7:EG$8,TRANSPOSE('Investment Inc.'!$C37:$D37))</f>
        <v>0.10313849544356038</v>
      </c>
      <c r="EH45" s="24" cm="1">
        <f t="array" ref="EH45">SUMPRODUCT(EH$7:EH$8,TRANSPOSE('Investment Inc.'!$C37:$D37))</f>
        <v>9.5918031785436009E-2</v>
      </c>
      <c r="EI45" s="24" cm="1">
        <f t="array" ref="EI45">SUMPRODUCT(EI$7:EI$8,TRANSPOSE('Investment Inc.'!$C37:$D37))</f>
        <v>8.1477104469187295E-2</v>
      </c>
      <c r="EJ45" s="24" cm="1">
        <f t="array" ref="EJ45">SUMPRODUCT(EJ$7:EJ$8,TRANSPOSE('Investment Inc.'!$C37:$D37))</f>
        <v>9.2307799956373837E-2</v>
      </c>
      <c r="EK45" s="24" cm="1">
        <f t="array" ref="EK45">SUMPRODUCT(EK$7:EK$8,TRANSPOSE('Investment Inc.'!$C37:$D37))</f>
        <v>7.0646408982000766E-2</v>
      </c>
      <c r="EL45" s="24" cm="1">
        <f t="array" ref="EL45">SUMPRODUCT(EL$7:EL$8,TRANSPOSE('Investment Inc.'!$C37:$D37))</f>
        <v>5.9815713494814238E-2</v>
      </c>
      <c r="EM45" s="24" cm="1">
        <f t="array" ref="EM45">SUMPRODUCT(EM$7:EM$8,TRANSPOSE('Investment Inc.'!$C37:$D37))</f>
        <v>5.2595249836689881E-2</v>
      </c>
      <c r="EN45" s="24" cm="1">
        <f t="array" ref="EN45">SUMPRODUCT(EN$7:EN$8,TRANSPOSE('Investment Inc.'!$C37:$D37))</f>
        <v>8.8697568127311652E-2</v>
      </c>
      <c r="EO45" s="24" cm="1">
        <f t="array" ref="EO45">SUMPRODUCT(EO$7:EO$8,TRANSPOSE('Investment Inc.'!$C37:$D37))</f>
        <v>0.10313849544356038</v>
      </c>
      <c r="EP45" s="24" cm="1">
        <f t="array" ref="EP45">SUMPRODUCT(EP$7:EP$8,TRANSPOSE('Investment Inc.'!$C37:$D37))</f>
        <v>6.3425945323876409E-2</v>
      </c>
      <c r="EQ45" s="24" cm="1">
        <f t="array" ref="EQ45">SUMPRODUCT(EQ$7:EQ$8,TRANSPOSE('Investment Inc.'!$C37:$D37))</f>
        <v>7.0646408982000766E-2</v>
      </c>
      <c r="ER45" s="24" cm="1">
        <f t="array" ref="ER45">SUMPRODUCT(ER$7:ER$8,TRANSPOSE('Investment Inc.'!$C37:$D37))</f>
        <v>9.2307799956373837E-2</v>
      </c>
      <c r="ES45" s="24" cm="1">
        <f t="array" ref="ES45">SUMPRODUCT(ES$7:ES$8,TRANSPOSE('Investment Inc.'!$C37:$D37))</f>
        <v>7.0646408982000766E-2</v>
      </c>
      <c r="ET45" s="24" cm="1">
        <f t="array" ref="ET45">SUMPRODUCT(ET$7:ET$8,TRANSPOSE('Investment Inc.'!$C37:$D37))</f>
        <v>4.8985018007627702E-2</v>
      </c>
      <c r="EU45" s="24" cm="1">
        <f t="array" ref="EU45">SUMPRODUCT(EU$7:EU$8,TRANSPOSE('Investment Inc.'!$C37:$D37))</f>
        <v>4.8985018007627702E-2</v>
      </c>
      <c r="EV45" s="24" cm="1">
        <f t="array" ref="EV45">SUMPRODUCT(EV$7:EV$8,TRANSPOSE('Investment Inc.'!$C37:$D37))</f>
        <v>8.508733629824948E-2</v>
      </c>
      <c r="EW45" s="24" cm="1">
        <f t="array" ref="EW45">SUMPRODUCT(EW$7:EW$8,TRANSPOSE('Investment Inc.'!$C37:$D37))</f>
        <v>5.9815713494814238E-2</v>
      </c>
      <c r="EX45" s="24" cm="1">
        <f t="array" ref="EX45">SUMPRODUCT(EX$7:EX$8,TRANSPOSE('Investment Inc.'!$C37:$D37))</f>
        <v>7.7866872640125123E-2</v>
      </c>
      <c r="EY45" s="24" cm="1">
        <f t="array" ref="EY45">SUMPRODUCT(EY$7:EY$8,TRANSPOSE('Investment Inc.'!$C37:$D37))</f>
        <v>9.952826361449818E-2</v>
      </c>
      <c r="EZ45" s="24" cm="1">
        <f t="array" ref="EZ45">SUMPRODUCT(EZ$7:EZ$8,TRANSPOSE('Investment Inc.'!$C37:$D37))</f>
        <v>8.508733629824948E-2</v>
      </c>
      <c r="FA45" s="24" cm="1">
        <f t="array" ref="FA45">SUMPRODUCT(FA$7:FA$8,TRANSPOSE('Investment Inc.'!$C37:$D37))</f>
        <v>9.2307799956373837E-2</v>
      </c>
      <c r="FB45" s="24" cm="1">
        <f t="array" ref="FB45">SUMPRODUCT(FB$7:FB$8,TRANSPOSE('Investment Inc.'!$C37:$D37))</f>
        <v>7.4256640811062952E-2</v>
      </c>
      <c r="FC45" s="24" cm="1">
        <f t="array" ref="FC45">SUMPRODUCT(FC$7:FC$8,TRANSPOSE('Investment Inc.'!$C37:$D37))</f>
        <v>6.3425945323876409E-2</v>
      </c>
      <c r="FD45" s="24" cm="1">
        <f t="array" ref="FD45">SUMPRODUCT(FD$7:FD$8,TRANSPOSE('Investment Inc.'!$C37:$D37))</f>
        <v>6.7036177152938581E-2</v>
      </c>
      <c r="FE45" s="24" cm="1">
        <f t="array" ref="FE45">SUMPRODUCT(FE$7:FE$8,TRANSPOSE('Investment Inc.'!$C37:$D37))</f>
        <v>7.4256640811062952E-2</v>
      </c>
      <c r="FF45" s="24" cm="1">
        <f t="array" ref="FF45">SUMPRODUCT(FF$7:FF$8,TRANSPOSE('Investment Inc.'!$C37:$D37))</f>
        <v>9.5918031785436009E-2</v>
      </c>
      <c r="FG45" s="24" cm="1">
        <f t="array" ref="FG45">SUMPRODUCT(FG$7:FG$8,TRANSPOSE('Investment Inc.'!$C37:$D37))</f>
        <v>5.6205481665752052E-2</v>
      </c>
      <c r="FH45" s="24" cm="1">
        <f t="array" ref="FH45">SUMPRODUCT(FH$7:FH$8,TRANSPOSE('Investment Inc.'!$C37:$D37))</f>
        <v>7.4256640811062952E-2</v>
      </c>
      <c r="FI45" s="24" cm="1">
        <f t="array" ref="FI45">SUMPRODUCT(FI$7:FI$8,TRANSPOSE('Investment Inc.'!$C37:$D37))</f>
        <v>7.0646408982000766E-2</v>
      </c>
      <c r="FJ45" s="24" cm="1">
        <f t="array" ref="FJ45">SUMPRODUCT(FJ$7:FJ$8,TRANSPOSE('Investment Inc.'!$C37:$D37))</f>
        <v>7.0646408982000766E-2</v>
      </c>
      <c r="FK45" s="24" cm="1">
        <f t="array" ref="FK45">SUMPRODUCT(FK$7:FK$8,TRANSPOSE('Investment Inc.'!$C37:$D37))</f>
        <v>6.3425945323876409E-2</v>
      </c>
      <c r="FL45" s="24" cm="1">
        <f t="array" ref="FL45">SUMPRODUCT(FL$7:FL$8,TRANSPOSE('Investment Inc.'!$C37:$D37))</f>
        <v>7.7866872640125123E-2</v>
      </c>
      <c r="FM45" s="24" cm="1">
        <f t="array" ref="FM45">SUMPRODUCT(FM$7:FM$8,TRANSPOSE('Investment Inc.'!$C37:$D37))</f>
        <v>8.1477104469187295E-2</v>
      </c>
      <c r="FN45" s="24" cm="1">
        <f t="array" ref="FN45">SUMPRODUCT(FN$7:FN$8,TRANSPOSE('Investment Inc.'!$C37:$D37))</f>
        <v>6.3425945323876409E-2</v>
      </c>
      <c r="FO45" s="24" cm="1">
        <f t="array" ref="FO45">SUMPRODUCT(FO$7:FO$8,TRANSPOSE('Investment Inc.'!$C37:$D37))</f>
        <v>0.10674872727262255</v>
      </c>
      <c r="FP45" s="24" cm="1">
        <f t="array" ref="FP45">SUMPRODUCT(FP$7:FP$8,TRANSPOSE('Investment Inc.'!$C37:$D37))</f>
        <v>6.7036177152938581E-2</v>
      </c>
      <c r="FQ45" s="24" cm="1">
        <f t="array" ref="FQ45">SUMPRODUCT(FQ$7:FQ$8,TRANSPOSE('Investment Inc.'!$C37:$D37))</f>
        <v>5.2595249836689881E-2</v>
      </c>
      <c r="FR45" s="24" cm="1">
        <f t="array" ref="FR45">SUMPRODUCT(FR$7:FR$8,TRANSPOSE('Investment Inc.'!$C37:$D37))</f>
        <v>6.3425945323876409E-2</v>
      </c>
      <c r="FS45" s="24" cm="1">
        <f t="array" ref="FS45">SUMPRODUCT(FS$7:FS$8,TRANSPOSE('Investment Inc.'!$C37:$D37))</f>
        <v>0.11396919093074689</v>
      </c>
      <c r="FT45" s="24" cm="1">
        <f t="array" ref="FT45">SUMPRODUCT(FT$7:FT$8,TRANSPOSE('Investment Inc.'!$C37:$D37))</f>
        <v>6.3425945323876409E-2</v>
      </c>
      <c r="FU45" s="24" cm="1">
        <f t="array" ref="FU45">SUMPRODUCT(FU$7:FU$8,TRANSPOSE('Investment Inc.'!$C37:$D37))</f>
        <v>7.4256640811062952E-2</v>
      </c>
      <c r="FV45" s="24" cm="1">
        <f t="array" ref="FV45">SUMPRODUCT(FV$7:FV$8,TRANSPOSE('Investment Inc.'!$C37:$D37))</f>
        <v>0.11396919093074689</v>
      </c>
      <c r="FW45" s="24" cm="1">
        <f t="array" ref="FW45">SUMPRODUCT(FW$7:FW$8,TRANSPOSE('Investment Inc.'!$C37:$D37))</f>
        <v>5.6205481665752052E-2</v>
      </c>
      <c r="FX45" s="24" cm="1">
        <f t="array" ref="FX45">SUMPRODUCT(FX$7:FX$8,TRANSPOSE('Investment Inc.'!$C37:$D37))</f>
        <v>9.5918031785436009E-2</v>
      </c>
      <c r="FY45" s="24" cm="1">
        <f t="array" ref="FY45">SUMPRODUCT(FY$7:FY$8,TRANSPOSE('Investment Inc.'!$C37:$D37))</f>
        <v>4.8985018007627702E-2</v>
      </c>
      <c r="FZ45" s="24" cm="1">
        <f t="array" ref="FZ45">SUMPRODUCT(FZ$7:FZ$8,TRANSPOSE('Investment Inc.'!$C37:$D37))</f>
        <v>6.3425945323876409E-2</v>
      </c>
      <c r="GA45" s="24" cm="1">
        <f t="array" ref="GA45">SUMPRODUCT(GA$7:GA$8,TRANSPOSE('Investment Inc.'!$C37:$D37))</f>
        <v>7.7866872640125123E-2</v>
      </c>
      <c r="GB45" s="24" cm="1">
        <f t="array" ref="GB45">SUMPRODUCT(GB$7:GB$8,TRANSPOSE('Investment Inc.'!$C37:$D37))</f>
        <v>5.2595249836689881E-2</v>
      </c>
      <c r="GC45" s="24" cm="1">
        <f t="array" ref="GC45">SUMPRODUCT(GC$7:GC$8,TRANSPOSE('Investment Inc.'!$C37:$D37))</f>
        <v>8.508733629824948E-2</v>
      </c>
      <c r="GD45" s="24" cm="1">
        <f t="array" ref="GD45">SUMPRODUCT(GD$7:GD$8,TRANSPOSE('Investment Inc.'!$C37:$D37))</f>
        <v>9.952826361449818E-2</v>
      </c>
      <c r="GE45" s="24" cm="1">
        <f t="array" ref="GE45">SUMPRODUCT(GE$7:GE$8,TRANSPOSE('Investment Inc.'!$C37:$D37))</f>
        <v>0.11757942275980908</v>
      </c>
      <c r="GF45" s="24" cm="1">
        <f t="array" ref="GF45">SUMPRODUCT(GF$7:GF$8,TRANSPOSE('Investment Inc.'!$C37:$D37))</f>
        <v>4.8985018007627702E-2</v>
      </c>
      <c r="GG45" s="24" cm="1">
        <f t="array" ref="GG45">SUMPRODUCT(GG$7:GG$8,TRANSPOSE('Investment Inc.'!$C37:$D37))</f>
        <v>9.952826361449818E-2</v>
      </c>
      <c r="GH45" s="24" cm="1">
        <f t="array" ref="GH45">SUMPRODUCT(GH$7:GH$8,TRANSPOSE('Investment Inc.'!$C37:$D37))</f>
        <v>8.1477104469187295E-2</v>
      </c>
      <c r="GI45" s="24" cm="1">
        <f t="array" ref="GI45">SUMPRODUCT(GI$7:GI$8,TRANSPOSE('Investment Inc.'!$C37:$D37))</f>
        <v>6.3425945323876409E-2</v>
      </c>
      <c r="GJ45" s="24" cm="1">
        <f t="array" ref="GJ45">SUMPRODUCT(GJ$7:GJ$8,TRANSPOSE('Investment Inc.'!$C37:$D37))</f>
        <v>8.8697568127311652E-2</v>
      </c>
      <c r="GK45" s="24" cm="1">
        <f t="array" ref="GK45">SUMPRODUCT(GK$7:GK$8,TRANSPOSE('Investment Inc.'!$C37:$D37))</f>
        <v>0.10674872727262255</v>
      </c>
      <c r="GL45" s="24" cm="1">
        <f t="array" ref="GL45">SUMPRODUCT(GL$7:GL$8,TRANSPOSE('Investment Inc.'!$C37:$D37))</f>
        <v>5.2595249836689881E-2</v>
      </c>
      <c r="GM45" s="24" cm="1">
        <f t="array" ref="GM45">SUMPRODUCT(GM$7:GM$8,TRANSPOSE('Investment Inc.'!$C37:$D37))</f>
        <v>5.6205481665752052E-2</v>
      </c>
      <c r="GN45" s="24" cm="1">
        <f t="array" ref="GN45">SUMPRODUCT(GN$7:GN$8,TRANSPOSE('Investment Inc.'!$C37:$D37))</f>
        <v>5.9815713494814238E-2</v>
      </c>
      <c r="GO45" s="24" cm="1">
        <f t="array" ref="GO45">SUMPRODUCT(GO$7:GO$8,TRANSPOSE('Investment Inc.'!$C37:$D37))</f>
        <v>4.8985018007627702E-2</v>
      </c>
      <c r="GP45" s="24" cm="1">
        <f t="array" ref="GP45">SUMPRODUCT(GP$7:GP$8,TRANSPOSE('Investment Inc.'!$C37:$D37))</f>
        <v>9.2307799956373837E-2</v>
      </c>
      <c r="GQ45" s="24" cm="1">
        <f t="array" ref="GQ45">SUMPRODUCT(GQ$7:GQ$8,TRANSPOSE('Investment Inc.'!$C37:$D37))</f>
        <v>9.952826361449818E-2</v>
      </c>
      <c r="GR45" s="24" cm="1">
        <f t="array" ref="GR45">SUMPRODUCT(GR$7:GR$8,TRANSPOSE('Investment Inc.'!$C37:$D37))</f>
        <v>8.1477104469187295E-2</v>
      </c>
      <c r="GS45" s="24" cm="1">
        <f t="array" ref="GS45">SUMPRODUCT(GS$7:GS$8,TRANSPOSE('Investment Inc.'!$C37:$D37))</f>
        <v>5.9815713494814238E-2</v>
      </c>
      <c r="GT45" s="24" cm="1">
        <f t="array" ref="GT45">SUMPRODUCT(GT$7:GT$8,TRANSPOSE('Investment Inc.'!$C37:$D37))</f>
        <v>7.0646408982000766E-2</v>
      </c>
      <c r="GU45" s="24" cm="1">
        <f t="array" ref="GU45">SUMPRODUCT(GU$7:GU$8,TRANSPOSE('Investment Inc.'!$C37:$D37))</f>
        <v>4.8985018007627702E-2</v>
      </c>
      <c r="GV45" s="24" cm="1">
        <f t="array" ref="GV45">SUMPRODUCT(GV$7:GV$8,TRANSPOSE('Investment Inc.'!$C37:$D37))</f>
        <v>5.9815713494814238E-2</v>
      </c>
      <c r="GW45" s="24" cm="1">
        <f t="array" ref="GW45">SUMPRODUCT(GW$7:GW$8,TRANSPOSE('Investment Inc.'!$C37:$D37))</f>
        <v>0.11757942275980908</v>
      </c>
      <c r="GX45" s="24" cm="1">
        <f t="array" ref="GX45">SUMPRODUCT(GX$7:GX$8,TRANSPOSE('Investment Inc.'!$C37:$D37))</f>
        <v>5.6205481665752052E-2</v>
      </c>
      <c r="GY45" s="24" cm="1">
        <f t="array" ref="GY45">SUMPRODUCT(GY$7:GY$8,TRANSPOSE('Investment Inc.'!$C37:$D37))</f>
        <v>5.9815713494814238E-2</v>
      </c>
      <c r="GZ45" s="24" cm="1">
        <f t="array" ref="GZ45">SUMPRODUCT(GZ$7:GZ$8,TRANSPOSE('Investment Inc.'!$C37:$D37))</f>
        <v>5.9815713494814238E-2</v>
      </c>
      <c r="HA45" s="24" cm="1">
        <f t="array" ref="HA45">SUMPRODUCT(HA$7:HA$8,TRANSPOSE('Investment Inc.'!$C37:$D37))</f>
        <v>9.2307799956373837E-2</v>
      </c>
      <c r="HB45" s="24" cm="1">
        <f t="array" ref="HB45">SUMPRODUCT(HB$7:HB$8,TRANSPOSE('Investment Inc.'!$C37:$D37))</f>
        <v>9.2307799956373837E-2</v>
      </c>
      <c r="HC45" s="24" cm="1">
        <f t="array" ref="HC45">SUMPRODUCT(HC$7:HC$8,TRANSPOSE('Investment Inc.'!$C37:$D37))</f>
        <v>9.952826361449818E-2</v>
      </c>
      <c r="HD45" s="24" cm="1">
        <f t="array" ref="HD45">SUMPRODUCT(HD$7:HD$8,TRANSPOSE('Investment Inc.'!$C37:$D37))</f>
        <v>8.8697568127311652E-2</v>
      </c>
      <c r="HE45" s="24" cm="1">
        <f t="array" ref="HE45">SUMPRODUCT(HE$7:HE$8,TRANSPOSE('Investment Inc.'!$C37:$D37))</f>
        <v>5.6205481665752052E-2</v>
      </c>
      <c r="HF45" s="24" cm="1">
        <f t="array" ref="HF45">SUMPRODUCT(HF$7:HF$8,TRANSPOSE('Investment Inc.'!$C37:$D37))</f>
        <v>7.4256640811062952E-2</v>
      </c>
      <c r="HG45" s="24" cm="1">
        <f t="array" ref="HG45">SUMPRODUCT(HG$7:HG$8,TRANSPOSE('Investment Inc.'!$C37:$D37))</f>
        <v>4.5374786178565524E-2</v>
      </c>
      <c r="HH45" s="24" cm="1">
        <f t="array" ref="HH45">SUMPRODUCT(HH$7:HH$8,TRANSPOSE('Investment Inc.'!$C37:$D37))</f>
        <v>8.1477104469187295E-2</v>
      </c>
      <c r="HI45" s="24" cm="1">
        <f t="array" ref="HI45">SUMPRODUCT(HI$7:HI$8,TRANSPOSE('Investment Inc.'!$C37:$D37))</f>
        <v>7.0646408982000766E-2</v>
      </c>
      <c r="HJ45" s="24" cm="1">
        <f t="array" ref="HJ45">SUMPRODUCT(HJ$7:HJ$8,TRANSPOSE('Investment Inc.'!$C37:$D37))</f>
        <v>5.9815713494814238E-2</v>
      </c>
      <c r="HK45" s="24" cm="1">
        <f t="array" ref="HK45">SUMPRODUCT(HK$7:HK$8,TRANSPOSE('Investment Inc.'!$C37:$D37))</f>
        <v>5.2595249836689881E-2</v>
      </c>
      <c r="HL45" s="24" cm="1">
        <f t="array" ref="HL45">SUMPRODUCT(HL$7:HL$8,TRANSPOSE('Investment Inc.'!$C37:$D37))</f>
        <v>7.4256640811062952E-2</v>
      </c>
      <c r="HM45" s="24" cm="1">
        <f t="array" ref="HM45">SUMPRODUCT(HM$7:HM$8,TRANSPOSE('Investment Inc.'!$C37:$D37))</f>
        <v>9.5918031785436009E-2</v>
      </c>
      <c r="HN45" s="24" cm="1">
        <f t="array" ref="HN45">SUMPRODUCT(HN$7:HN$8,TRANSPOSE('Investment Inc.'!$C37:$D37))</f>
        <v>0.11396919093074689</v>
      </c>
      <c r="HO45" s="24" cm="1">
        <f t="array" ref="HO45">SUMPRODUCT(HO$7:HO$8,TRANSPOSE('Investment Inc.'!$C37:$D37))</f>
        <v>7.4256640811062952E-2</v>
      </c>
      <c r="HP45" s="24" cm="1">
        <f t="array" ref="HP45">SUMPRODUCT(HP$7:HP$8,TRANSPOSE('Investment Inc.'!$C37:$D37))</f>
        <v>8.1477104469187295E-2</v>
      </c>
      <c r="HQ45" s="24" cm="1">
        <f t="array" ref="HQ45">SUMPRODUCT(HQ$7:HQ$8,TRANSPOSE('Investment Inc.'!$C37:$D37))</f>
        <v>4.8985018007627702E-2</v>
      </c>
      <c r="HR45" s="24" cm="1">
        <f t="array" ref="HR45">SUMPRODUCT(HR$7:HR$8,TRANSPOSE('Investment Inc.'!$C37:$D37))</f>
        <v>8.8697568127311652E-2</v>
      </c>
      <c r="HS45" s="24" cm="1">
        <f t="array" ref="HS45">SUMPRODUCT(HS$7:HS$8,TRANSPOSE('Investment Inc.'!$C37:$D37))</f>
        <v>0.10674872727262255</v>
      </c>
      <c r="HT45" s="24" cm="1">
        <f t="array" ref="HT45">SUMPRODUCT(HT$7:HT$8,TRANSPOSE('Investment Inc.'!$C37:$D37))</f>
        <v>9.2307799956373837E-2</v>
      </c>
      <c r="HU45" s="24" cm="1">
        <f t="array" ref="HU45">SUMPRODUCT(HU$7:HU$8,TRANSPOSE('Investment Inc.'!$C37:$D37))</f>
        <v>6.7036177152938581E-2</v>
      </c>
      <c r="HV45" s="24" cm="1">
        <f t="array" ref="HV45">SUMPRODUCT(HV$7:HV$8,TRANSPOSE('Investment Inc.'!$C37:$D37))</f>
        <v>9.5918031785436009E-2</v>
      </c>
      <c r="HW45" s="24" cm="1">
        <f t="array" ref="HW45">SUMPRODUCT(HW$7:HW$8,TRANSPOSE('Investment Inc.'!$C37:$D37))</f>
        <v>4.5374786178565524E-2</v>
      </c>
      <c r="HX45" s="24" cm="1">
        <f t="array" ref="HX45">SUMPRODUCT(HX$7:HX$8,TRANSPOSE('Investment Inc.'!$C37:$D37))</f>
        <v>5.2595249836689881E-2</v>
      </c>
      <c r="HY45" s="24" cm="1">
        <f t="array" ref="HY45">SUMPRODUCT(HY$7:HY$8,TRANSPOSE('Investment Inc.'!$C37:$D37))</f>
        <v>7.0646408982000766E-2</v>
      </c>
      <c r="HZ45" s="24" cm="1">
        <f t="array" ref="HZ45">SUMPRODUCT(HZ$7:HZ$8,TRANSPOSE('Investment Inc.'!$C37:$D37))</f>
        <v>9.2307799956373837E-2</v>
      </c>
      <c r="IA45" s="24" cm="1">
        <f t="array" ref="IA45">SUMPRODUCT(IA$7:IA$8,TRANSPOSE('Investment Inc.'!$C37:$D37))</f>
        <v>8.1477104469187295E-2</v>
      </c>
      <c r="IB45" s="24" cm="1">
        <f t="array" ref="IB45">SUMPRODUCT(IB$7:IB$8,TRANSPOSE('Investment Inc.'!$C37:$D37))</f>
        <v>7.4256640811062952E-2</v>
      </c>
      <c r="IC45" s="24" cm="1">
        <f t="array" ref="IC45">SUMPRODUCT(IC$7:IC$8,TRANSPOSE('Investment Inc.'!$C37:$D37))</f>
        <v>6.3425945323876409E-2</v>
      </c>
      <c r="ID45" s="24" cm="1">
        <f t="array" ref="ID45">SUMPRODUCT(ID$7:ID$8,TRANSPOSE('Investment Inc.'!$C37:$D37))</f>
        <v>8.508733629824948E-2</v>
      </c>
      <c r="IE45" s="24" cm="1">
        <f t="array" ref="IE45">SUMPRODUCT(IE$7:IE$8,TRANSPOSE('Investment Inc.'!$C37:$D37))</f>
        <v>8.1477104469187295E-2</v>
      </c>
      <c r="IF45" s="24" cm="1">
        <f t="array" ref="IF45">SUMPRODUCT(IF$7:IF$8,TRANSPOSE('Investment Inc.'!$C37:$D37))</f>
        <v>4.5374786178565524E-2</v>
      </c>
      <c r="IG45" s="24" cm="1">
        <f t="array" ref="IG45">SUMPRODUCT(IG$7:IG$8,TRANSPOSE('Investment Inc.'!$C37:$D37))</f>
        <v>0.11035895910168472</v>
      </c>
      <c r="IH45" s="24" cm="1">
        <f t="array" ref="IH45">SUMPRODUCT(IH$7:IH$8,TRANSPOSE('Investment Inc.'!$C37:$D37))</f>
        <v>4.5374786178565524E-2</v>
      </c>
      <c r="II45" s="24" cm="1">
        <f t="array" ref="II45">SUMPRODUCT(II$7:II$8,TRANSPOSE('Investment Inc.'!$C37:$D37))</f>
        <v>9.2307799956373837E-2</v>
      </c>
      <c r="IJ45" s="24" cm="1">
        <f t="array" ref="IJ45">SUMPRODUCT(IJ$7:IJ$8,TRANSPOSE('Investment Inc.'!$C37:$D37))</f>
        <v>8.1477104469187295E-2</v>
      </c>
      <c r="IK45" s="24" cm="1">
        <f t="array" ref="IK45">SUMPRODUCT(IK$7:IK$8,TRANSPOSE('Investment Inc.'!$C37:$D37))</f>
        <v>5.6205481665752052E-2</v>
      </c>
      <c r="IL45" s="24" cm="1">
        <f t="array" ref="IL45">SUMPRODUCT(IL$7:IL$8,TRANSPOSE('Investment Inc.'!$C37:$D37))</f>
        <v>0.11396919093074689</v>
      </c>
      <c r="IM45" s="24" cm="1">
        <f t="array" ref="IM45">SUMPRODUCT(IM$7:IM$8,TRANSPOSE('Investment Inc.'!$C37:$D37))</f>
        <v>9.952826361449818E-2</v>
      </c>
      <c r="IN45" s="24" cm="1">
        <f t="array" ref="IN45">SUMPRODUCT(IN$7:IN$8,TRANSPOSE('Investment Inc.'!$C37:$D37))</f>
        <v>0.10674872727262255</v>
      </c>
      <c r="IO45" s="24" cm="1">
        <f t="array" ref="IO45">SUMPRODUCT(IO$7:IO$8,TRANSPOSE('Investment Inc.'!$C37:$D37))</f>
        <v>9.5918031785436009E-2</v>
      </c>
      <c r="IP45" s="24" cm="1">
        <f t="array" ref="IP45">SUMPRODUCT(IP$7:IP$8,TRANSPOSE('Investment Inc.'!$C37:$D37))</f>
        <v>8.1477104469187295E-2</v>
      </c>
      <c r="IQ45" s="24" cm="1">
        <f t="array" ref="IQ45">SUMPRODUCT(IQ$7:IQ$8,TRANSPOSE('Investment Inc.'!$C37:$D37))</f>
        <v>0.10313849544356038</v>
      </c>
      <c r="IR45" s="24" cm="1">
        <f t="array" ref="IR45">SUMPRODUCT(IR$7:IR$8,TRANSPOSE('Investment Inc.'!$C37:$D37))</f>
        <v>8.508733629824948E-2</v>
      </c>
    </row>
    <row r="46" spans="2:252" ht="15" customHeight="1" x14ac:dyDescent="0.35">
      <c r="B46" s="13">
        <f t="shared" si="0"/>
        <v>2045</v>
      </c>
      <c r="C46" s="24" cm="1">
        <f t="array" ref="C46">SUMPRODUCT(C$7:C$8,TRANSPOSE('Investment Inc.'!$C38:$D38))</f>
        <v>5.1737170851081399E-2</v>
      </c>
      <c r="D46" s="24" cm="1">
        <f t="array" ref="D46">SUMPRODUCT(D$7:D$8,TRANSPOSE('Investment Inc.'!$C38:$D38))</f>
        <v>9.136591706511267E-2</v>
      </c>
      <c r="E46" s="24" cm="1">
        <f t="array" ref="E46">SUMPRODUCT(E$7:E$8,TRANSPOSE('Investment Inc.'!$C38:$D38))</f>
        <v>6.9750237312004693E-2</v>
      </c>
      <c r="F46" s="24" cm="1">
        <f t="array" ref="F46">SUMPRODUCT(F$7:F$8,TRANSPOSE('Investment Inc.'!$C38:$D38))</f>
        <v>0.10577637023385131</v>
      </c>
      <c r="G46" s="24" cm="1">
        <f t="array" ref="G46">SUMPRODUCT(G$7:G$8,TRANSPOSE('Investment Inc.'!$C38:$D38))</f>
        <v>5.8942397435450725E-2</v>
      </c>
      <c r="H46" s="24" cm="1">
        <f t="array" ref="H46">SUMPRODUCT(H$7:H$8,TRANSPOSE('Investment Inc.'!$C38:$D38))</f>
        <v>8.7763303772928014E-2</v>
      </c>
      <c r="I46" s="24" cm="1">
        <f t="array" ref="I46">SUMPRODUCT(I$7:I$8,TRANSPOSE('Investment Inc.'!$C38:$D38))</f>
        <v>4.4531944266712073E-2</v>
      </c>
      <c r="J46" s="24" cm="1">
        <f t="array" ref="J46">SUMPRODUCT(J$7:J$8,TRANSPOSE('Investment Inc.'!$C38:$D38))</f>
        <v>8.0558077188558674E-2</v>
      </c>
      <c r="K46" s="24" cm="1">
        <f t="array" ref="K46">SUMPRODUCT(K$7:K$8,TRANSPOSE('Investment Inc.'!$C38:$D38))</f>
        <v>5.5339784143266055E-2</v>
      </c>
      <c r="L46" s="24" cm="1">
        <f t="array" ref="L46">SUMPRODUCT(L$7:L$8,TRANSPOSE('Investment Inc.'!$C38:$D38))</f>
        <v>7.6955463896374018E-2</v>
      </c>
      <c r="M46" s="24" cm="1">
        <f t="array" ref="M46">SUMPRODUCT(M$7:M$8,TRANSPOSE('Investment Inc.'!$C38:$D38))</f>
        <v>0.11298159681822063</v>
      </c>
      <c r="N46" s="24" cm="1">
        <f t="array" ref="N46">SUMPRODUCT(N$7:N$8,TRANSPOSE('Investment Inc.'!$C38:$D38))</f>
        <v>0.10217375694166665</v>
      </c>
      <c r="O46" s="24" cm="1">
        <f t="array" ref="O46">SUMPRODUCT(O$7:O$8,TRANSPOSE('Investment Inc.'!$C38:$D38))</f>
        <v>4.8134557558896736E-2</v>
      </c>
      <c r="P46" s="24" cm="1">
        <f t="array" ref="P46">SUMPRODUCT(P$7:P$8,TRANSPOSE('Investment Inc.'!$C38:$D38))</f>
        <v>8.7763303772928014E-2</v>
      </c>
      <c r="Q46" s="24" cm="1">
        <f t="array" ref="Q46">SUMPRODUCT(Q$7:Q$8,TRANSPOSE('Investment Inc.'!$C38:$D38))</f>
        <v>8.4160690480743344E-2</v>
      </c>
      <c r="R46" s="24" cm="1">
        <f t="array" ref="R46">SUMPRODUCT(R$7:R$8,TRANSPOSE('Investment Inc.'!$C38:$D38))</f>
        <v>9.4968530357297326E-2</v>
      </c>
      <c r="S46" s="24" cm="1">
        <f t="array" ref="S46">SUMPRODUCT(S$7:S$8,TRANSPOSE('Investment Inc.'!$C38:$D38))</f>
        <v>6.6147624019820037E-2</v>
      </c>
      <c r="T46" s="24" cm="1">
        <f t="array" ref="T46">SUMPRODUCT(T$7:T$8,TRANSPOSE('Investment Inc.'!$C38:$D38))</f>
        <v>9.4968530357297326E-2</v>
      </c>
      <c r="U46" s="24" cm="1">
        <f t="array" ref="U46">SUMPRODUCT(U$7:U$8,TRANSPOSE('Investment Inc.'!$C38:$D38))</f>
        <v>0.10217375694166665</v>
      </c>
      <c r="V46" s="24" cm="1">
        <f t="array" ref="V46">SUMPRODUCT(V$7:V$8,TRANSPOSE('Investment Inc.'!$C38:$D38))</f>
        <v>4.8134557558896736E-2</v>
      </c>
      <c r="W46" s="24" cm="1">
        <f t="array" ref="W46">SUMPRODUCT(W$7:W$8,TRANSPOSE('Investment Inc.'!$C38:$D38))</f>
        <v>9.4968530357297326E-2</v>
      </c>
      <c r="X46" s="24" cm="1">
        <f t="array" ref="X46">SUMPRODUCT(X$7:X$8,TRANSPOSE('Investment Inc.'!$C38:$D38))</f>
        <v>8.7763303772928014E-2</v>
      </c>
      <c r="Y46" s="24" cm="1">
        <f t="array" ref="Y46">SUMPRODUCT(Y$7:Y$8,TRANSPOSE('Investment Inc.'!$C38:$D38))</f>
        <v>6.2545010727635381E-2</v>
      </c>
      <c r="Z46" s="24" cm="1">
        <f t="array" ref="Z46">SUMPRODUCT(Z$7:Z$8,TRANSPOSE('Investment Inc.'!$C38:$D38))</f>
        <v>5.5339784143266055E-2</v>
      </c>
      <c r="AA46" s="24" cm="1">
        <f t="array" ref="AA46">SUMPRODUCT(AA$7:AA$8,TRANSPOSE('Investment Inc.'!$C38:$D38))</f>
        <v>9.136591706511267E-2</v>
      </c>
      <c r="AB46" s="24" cm="1">
        <f t="array" ref="AB46">SUMPRODUCT(AB$7:AB$8,TRANSPOSE('Investment Inc.'!$C38:$D38))</f>
        <v>8.4160690480743344E-2</v>
      </c>
      <c r="AC46" s="24" cm="1">
        <f t="array" ref="AC46">SUMPRODUCT(AC$7:AC$8,TRANSPOSE('Investment Inc.'!$C38:$D38))</f>
        <v>8.0558077188558674E-2</v>
      </c>
      <c r="AD46" s="24" cm="1">
        <f t="array" ref="AD46">SUMPRODUCT(AD$7:AD$8,TRANSPOSE('Investment Inc.'!$C38:$D38))</f>
        <v>7.6955463896374018E-2</v>
      </c>
      <c r="AE46" s="24" cm="1">
        <f t="array" ref="AE46">SUMPRODUCT(AE$7:AE$8,TRANSPOSE('Investment Inc.'!$C38:$D38))</f>
        <v>7.6955463896374018E-2</v>
      </c>
      <c r="AF46" s="24" cm="1">
        <f t="array" ref="AF46">SUMPRODUCT(AF$7:AF$8,TRANSPOSE('Investment Inc.'!$C38:$D38))</f>
        <v>8.7763303772928014E-2</v>
      </c>
      <c r="AG46" s="24" cm="1">
        <f t="array" ref="AG46">SUMPRODUCT(AG$7:AG$8,TRANSPOSE('Investment Inc.'!$C38:$D38))</f>
        <v>8.4160690480743344E-2</v>
      </c>
      <c r="AH46" s="24" cm="1">
        <f t="array" ref="AH46">SUMPRODUCT(AH$7:AH$8,TRANSPOSE('Investment Inc.'!$C38:$D38))</f>
        <v>6.6147624019820037E-2</v>
      </c>
      <c r="AI46" s="24" cm="1">
        <f t="array" ref="AI46">SUMPRODUCT(AI$7:AI$8,TRANSPOSE('Investment Inc.'!$C38:$D38))</f>
        <v>9.4968530357297326E-2</v>
      </c>
      <c r="AJ46" s="24" cm="1">
        <f t="array" ref="AJ46">SUMPRODUCT(AJ$7:AJ$8,TRANSPOSE('Investment Inc.'!$C38:$D38))</f>
        <v>0.10577637023385131</v>
      </c>
      <c r="AK46" s="24" cm="1">
        <f t="array" ref="AK46">SUMPRODUCT(AK$7:AK$8,TRANSPOSE('Investment Inc.'!$C38:$D38))</f>
        <v>6.2545010727635381E-2</v>
      </c>
      <c r="AL46" s="24" cm="1">
        <f t="array" ref="AL46">SUMPRODUCT(AL$7:AL$8,TRANSPOSE('Investment Inc.'!$C38:$D38))</f>
        <v>5.8942397435450725E-2</v>
      </c>
      <c r="AM46" s="24" cm="1">
        <f t="array" ref="AM46">SUMPRODUCT(AM$7:AM$8,TRANSPOSE('Investment Inc.'!$C38:$D38))</f>
        <v>7.6955463896374018E-2</v>
      </c>
      <c r="AN46" s="24" cm="1">
        <f t="array" ref="AN46">SUMPRODUCT(AN$7:AN$8,TRANSPOSE('Investment Inc.'!$C38:$D38))</f>
        <v>9.136591706511267E-2</v>
      </c>
      <c r="AO46" s="24" cm="1">
        <f t="array" ref="AO46">SUMPRODUCT(AO$7:AO$8,TRANSPOSE('Investment Inc.'!$C38:$D38))</f>
        <v>0.10217375694166665</v>
      </c>
      <c r="AP46" s="24" cm="1">
        <f t="array" ref="AP46">SUMPRODUCT(AP$7:AP$8,TRANSPOSE('Investment Inc.'!$C38:$D38))</f>
        <v>0.10577637023385131</v>
      </c>
      <c r="AQ46" s="24" cm="1">
        <f t="array" ref="AQ46">SUMPRODUCT(AQ$7:AQ$8,TRANSPOSE('Investment Inc.'!$C38:$D38))</f>
        <v>0.11658421011040529</v>
      </c>
      <c r="AR46" s="24" cm="1">
        <f t="array" ref="AR46">SUMPRODUCT(AR$7:AR$8,TRANSPOSE('Investment Inc.'!$C38:$D38))</f>
        <v>6.6147624019820037E-2</v>
      </c>
      <c r="AS46" s="24" cm="1">
        <f t="array" ref="AS46">SUMPRODUCT(AS$7:AS$8,TRANSPOSE('Investment Inc.'!$C38:$D38))</f>
        <v>8.0558077188558674E-2</v>
      </c>
      <c r="AT46" s="24" cm="1">
        <f t="array" ref="AT46">SUMPRODUCT(AT$7:AT$8,TRANSPOSE('Investment Inc.'!$C38:$D38))</f>
        <v>8.4160690480743344E-2</v>
      </c>
      <c r="AU46" s="24" cm="1">
        <f t="array" ref="AU46">SUMPRODUCT(AU$7:AU$8,TRANSPOSE('Investment Inc.'!$C38:$D38))</f>
        <v>9.4968530357297326E-2</v>
      </c>
      <c r="AV46" s="24" cm="1">
        <f t="array" ref="AV46">SUMPRODUCT(AV$7:AV$8,TRANSPOSE('Investment Inc.'!$C38:$D38))</f>
        <v>6.9750237312004693E-2</v>
      </c>
      <c r="AW46" s="24" cm="1">
        <f t="array" ref="AW46">SUMPRODUCT(AW$7:AW$8,TRANSPOSE('Investment Inc.'!$C38:$D38))</f>
        <v>8.7763303772928014E-2</v>
      </c>
      <c r="AX46" s="24" cm="1">
        <f t="array" ref="AX46">SUMPRODUCT(AX$7:AX$8,TRANSPOSE('Investment Inc.'!$C38:$D38))</f>
        <v>9.8571143649481982E-2</v>
      </c>
      <c r="AY46" s="24" cm="1">
        <f t="array" ref="AY46">SUMPRODUCT(AY$7:AY$8,TRANSPOSE('Investment Inc.'!$C38:$D38))</f>
        <v>9.8571143649481982E-2</v>
      </c>
      <c r="AZ46" s="24" cm="1">
        <f t="array" ref="AZ46">SUMPRODUCT(AZ$7:AZ$8,TRANSPOSE('Investment Inc.'!$C38:$D38))</f>
        <v>9.8571143649481982E-2</v>
      </c>
      <c r="BA46" s="24" cm="1">
        <f t="array" ref="BA46">SUMPRODUCT(BA$7:BA$8,TRANSPOSE('Investment Inc.'!$C38:$D38))</f>
        <v>0.10937898352603596</v>
      </c>
      <c r="BB46" s="24" cm="1">
        <f t="array" ref="BB46">SUMPRODUCT(BB$7:BB$8,TRANSPOSE('Investment Inc.'!$C38:$D38))</f>
        <v>0.10937898352603596</v>
      </c>
      <c r="BC46" s="24" cm="1">
        <f t="array" ref="BC46">SUMPRODUCT(BC$7:BC$8,TRANSPOSE('Investment Inc.'!$C38:$D38))</f>
        <v>5.8942397435450725E-2</v>
      </c>
      <c r="BD46" s="24" cm="1">
        <f t="array" ref="BD46">SUMPRODUCT(BD$7:BD$8,TRANSPOSE('Investment Inc.'!$C38:$D38))</f>
        <v>9.8571143649481982E-2</v>
      </c>
      <c r="BE46" s="24" cm="1">
        <f t="array" ref="BE46">SUMPRODUCT(BE$7:BE$8,TRANSPOSE('Investment Inc.'!$C38:$D38))</f>
        <v>4.4531944266712073E-2</v>
      </c>
      <c r="BF46" s="24" cm="1">
        <f t="array" ref="BF46">SUMPRODUCT(BF$7:BF$8,TRANSPOSE('Investment Inc.'!$C38:$D38))</f>
        <v>5.8942397435450725E-2</v>
      </c>
      <c r="BG46" s="24" cm="1">
        <f t="array" ref="BG46">SUMPRODUCT(BG$7:BG$8,TRANSPOSE('Investment Inc.'!$C38:$D38))</f>
        <v>7.3352850604189362E-2</v>
      </c>
      <c r="BH46" s="24" cm="1">
        <f t="array" ref="BH46">SUMPRODUCT(BH$7:BH$8,TRANSPOSE('Investment Inc.'!$C38:$D38))</f>
        <v>0.11298159681822063</v>
      </c>
      <c r="BI46" s="24" cm="1">
        <f t="array" ref="BI46">SUMPRODUCT(BI$7:BI$8,TRANSPOSE('Investment Inc.'!$C38:$D38))</f>
        <v>0.11298159681822063</v>
      </c>
      <c r="BJ46" s="24" cm="1">
        <f t="array" ref="BJ46">SUMPRODUCT(BJ$7:BJ$8,TRANSPOSE('Investment Inc.'!$C38:$D38))</f>
        <v>0.10577637023385131</v>
      </c>
      <c r="BK46" s="24" cm="1">
        <f t="array" ref="BK46">SUMPRODUCT(BK$7:BK$8,TRANSPOSE('Investment Inc.'!$C38:$D38))</f>
        <v>7.6955463896374018E-2</v>
      </c>
      <c r="BL46" s="24" cm="1">
        <f t="array" ref="BL46">SUMPRODUCT(BL$7:BL$8,TRANSPOSE('Investment Inc.'!$C38:$D38))</f>
        <v>7.3352850604189362E-2</v>
      </c>
      <c r="BM46" s="24" cm="1">
        <f t="array" ref="BM46">SUMPRODUCT(BM$7:BM$8,TRANSPOSE('Investment Inc.'!$C38:$D38))</f>
        <v>8.0558077188558674E-2</v>
      </c>
      <c r="BN46" s="24" cm="1">
        <f t="array" ref="BN46">SUMPRODUCT(BN$7:BN$8,TRANSPOSE('Investment Inc.'!$C38:$D38))</f>
        <v>8.4160690480743344E-2</v>
      </c>
      <c r="BO46" s="24" cm="1">
        <f t="array" ref="BO46">SUMPRODUCT(BO$7:BO$8,TRANSPOSE('Investment Inc.'!$C38:$D38))</f>
        <v>7.3352850604189362E-2</v>
      </c>
      <c r="BP46" s="24" cm="1">
        <f t="array" ref="BP46">SUMPRODUCT(BP$7:BP$8,TRANSPOSE('Investment Inc.'!$C38:$D38))</f>
        <v>9.136591706511267E-2</v>
      </c>
      <c r="BQ46" s="24" cm="1">
        <f t="array" ref="BQ46">SUMPRODUCT(BQ$7:BQ$8,TRANSPOSE('Investment Inc.'!$C38:$D38))</f>
        <v>0.10937898352603596</v>
      </c>
      <c r="BR46" s="24" cm="1">
        <f t="array" ref="BR46">SUMPRODUCT(BR$7:BR$8,TRANSPOSE('Investment Inc.'!$C38:$D38))</f>
        <v>0.10937898352603596</v>
      </c>
      <c r="BS46" s="24" cm="1">
        <f t="array" ref="BS46">SUMPRODUCT(BS$7:BS$8,TRANSPOSE('Investment Inc.'!$C38:$D38))</f>
        <v>8.4160690480743344E-2</v>
      </c>
      <c r="BT46" s="24" cm="1">
        <f t="array" ref="BT46">SUMPRODUCT(BT$7:BT$8,TRANSPOSE('Investment Inc.'!$C38:$D38))</f>
        <v>9.136591706511267E-2</v>
      </c>
      <c r="BU46" s="24" cm="1">
        <f t="array" ref="BU46">SUMPRODUCT(BU$7:BU$8,TRANSPOSE('Investment Inc.'!$C38:$D38))</f>
        <v>8.7763303772928014E-2</v>
      </c>
      <c r="BV46" s="24" cm="1">
        <f t="array" ref="BV46">SUMPRODUCT(BV$7:BV$8,TRANSPOSE('Investment Inc.'!$C38:$D38))</f>
        <v>7.3352850604189362E-2</v>
      </c>
      <c r="BW46" s="24" cm="1">
        <f t="array" ref="BW46">SUMPRODUCT(BW$7:BW$8,TRANSPOSE('Investment Inc.'!$C38:$D38))</f>
        <v>4.8134557558896736E-2</v>
      </c>
      <c r="BX46" s="24" cm="1">
        <f t="array" ref="BX46">SUMPRODUCT(BX$7:BX$8,TRANSPOSE('Investment Inc.'!$C38:$D38))</f>
        <v>6.2545010727635381E-2</v>
      </c>
      <c r="BY46" s="24" cm="1">
        <f t="array" ref="BY46">SUMPRODUCT(BY$7:BY$8,TRANSPOSE('Investment Inc.'!$C38:$D38))</f>
        <v>8.7763303772928014E-2</v>
      </c>
      <c r="BZ46" s="24" cm="1">
        <f t="array" ref="BZ46">SUMPRODUCT(BZ$7:BZ$8,TRANSPOSE('Investment Inc.'!$C38:$D38))</f>
        <v>8.0558077188558674E-2</v>
      </c>
      <c r="CA46" s="24" cm="1">
        <f t="array" ref="CA46">SUMPRODUCT(CA$7:CA$8,TRANSPOSE('Investment Inc.'!$C38:$D38))</f>
        <v>0.10577637023385131</v>
      </c>
      <c r="CB46" s="24" cm="1">
        <f t="array" ref="CB46">SUMPRODUCT(CB$7:CB$8,TRANSPOSE('Investment Inc.'!$C38:$D38))</f>
        <v>9.4968530357297326E-2</v>
      </c>
      <c r="CC46" s="24" cm="1">
        <f t="array" ref="CC46">SUMPRODUCT(CC$7:CC$8,TRANSPOSE('Investment Inc.'!$C38:$D38))</f>
        <v>7.6955463896374018E-2</v>
      </c>
      <c r="CD46" s="24" cm="1">
        <f t="array" ref="CD46">SUMPRODUCT(CD$7:CD$8,TRANSPOSE('Investment Inc.'!$C38:$D38))</f>
        <v>6.2545010727635381E-2</v>
      </c>
      <c r="CE46" s="24" cm="1">
        <f t="array" ref="CE46">SUMPRODUCT(CE$7:CE$8,TRANSPOSE('Investment Inc.'!$C38:$D38))</f>
        <v>4.4531944266712073E-2</v>
      </c>
      <c r="CF46" s="24" cm="1">
        <f t="array" ref="CF46">SUMPRODUCT(CF$7:CF$8,TRANSPOSE('Investment Inc.'!$C38:$D38))</f>
        <v>7.6955463896374018E-2</v>
      </c>
      <c r="CG46" s="24" cm="1">
        <f t="array" ref="CG46">SUMPRODUCT(CG$7:CG$8,TRANSPOSE('Investment Inc.'!$C38:$D38))</f>
        <v>5.5339784143266055E-2</v>
      </c>
      <c r="CH46" s="24" cm="1">
        <f t="array" ref="CH46">SUMPRODUCT(CH$7:CH$8,TRANSPOSE('Investment Inc.'!$C38:$D38))</f>
        <v>6.2545010727635381E-2</v>
      </c>
      <c r="CI46" s="24" cm="1">
        <f t="array" ref="CI46">SUMPRODUCT(CI$7:CI$8,TRANSPOSE('Investment Inc.'!$C38:$D38))</f>
        <v>7.6955463896374018E-2</v>
      </c>
      <c r="CJ46" s="24" cm="1">
        <f t="array" ref="CJ46">SUMPRODUCT(CJ$7:CJ$8,TRANSPOSE('Investment Inc.'!$C38:$D38))</f>
        <v>7.3352850604189362E-2</v>
      </c>
      <c r="CK46" s="24" cm="1">
        <f t="array" ref="CK46">SUMPRODUCT(CK$7:CK$8,TRANSPOSE('Investment Inc.'!$C38:$D38))</f>
        <v>5.1737170851081399E-2</v>
      </c>
      <c r="CL46" s="24" cm="1">
        <f t="array" ref="CL46">SUMPRODUCT(CL$7:CL$8,TRANSPOSE('Investment Inc.'!$C38:$D38))</f>
        <v>0.10937898352603596</v>
      </c>
      <c r="CM46" s="24" cm="1">
        <f t="array" ref="CM46">SUMPRODUCT(CM$7:CM$8,TRANSPOSE('Investment Inc.'!$C38:$D38))</f>
        <v>0.10217375694166665</v>
      </c>
      <c r="CN46" s="24" cm="1">
        <f t="array" ref="CN46">SUMPRODUCT(CN$7:CN$8,TRANSPOSE('Investment Inc.'!$C38:$D38))</f>
        <v>0.10937898352603596</v>
      </c>
      <c r="CO46" s="24" cm="1">
        <f t="array" ref="CO46">SUMPRODUCT(CO$7:CO$8,TRANSPOSE('Investment Inc.'!$C38:$D38))</f>
        <v>0.10217375694166665</v>
      </c>
      <c r="CP46" s="24" cm="1">
        <f t="array" ref="CP46">SUMPRODUCT(CP$7:CP$8,TRANSPOSE('Investment Inc.'!$C38:$D38))</f>
        <v>4.8134557558896736E-2</v>
      </c>
      <c r="CQ46" s="24" cm="1">
        <f t="array" ref="CQ46">SUMPRODUCT(CQ$7:CQ$8,TRANSPOSE('Investment Inc.'!$C38:$D38))</f>
        <v>0.10217375694166665</v>
      </c>
      <c r="CR46" s="24" cm="1">
        <f t="array" ref="CR46">SUMPRODUCT(CR$7:CR$8,TRANSPOSE('Investment Inc.'!$C38:$D38))</f>
        <v>5.8942397435450725E-2</v>
      </c>
      <c r="CS46" s="24" cm="1">
        <f t="array" ref="CS46">SUMPRODUCT(CS$7:CS$8,TRANSPOSE('Investment Inc.'!$C38:$D38))</f>
        <v>7.3352850604189362E-2</v>
      </c>
      <c r="CT46" s="24" cm="1">
        <f t="array" ref="CT46">SUMPRODUCT(CT$7:CT$8,TRANSPOSE('Investment Inc.'!$C38:$D38))</f>
        <v>0.10937898352603596</v>
      </c>
      <c r="CU46" s="24" cm="1">
        <f t="array" ref="CU46">SUMPRODUCT(CU$7:CU$8,TRANSPOSE('Investment Inc.'!$C38:$D38))</f>
        <v>8.0558077188558674E-2</v>
      </c>
      <c r="CV46" s="24" cm="1">
        <f t="array" ref="CV46">SUMPRODUCT(CV$7:CV$8,TRANSPOSE('Investment Inc.'!$C38:$D38))</f>
        <v>0.10937898352603596</v>
      </c>
      <c r="CW46" s="24" cm="1">
        <f t="array" ref="CW46">SUMPRODUCT(CW$7:CW$8,TRANSPOSE('Investment Inc.'!$C38:$D38))</f>
        <v>7.6955463896374018E-2</v>
      </c>
      <c r="CX46" s="24" cm="1">
        <f t="array" ref="CX46">SUMPRODUCT(CX$7:CX$8,TRANSPOSE('Investment Inc.'!$C38:$D38))</f>
        <v>8.7763303772928014E-2</v>
      </c>
      <c r="CY46" s="24" cm="1">
        <f t="array" ref="CY46">SUMPRODUCT(CY$7:CY$8,TRANSPOSE('Investment Inc.'!$C38:$D38))</f>
        <v>9.4968530357297326E-2</v>
      </c>
      <c r="CZ46" s="24" cm="1">
        <f t="array" ref="CZ46">SUMPRODUCT(CZ$7:CZ$8,TRANSPOSE('Investment Inc.'!$C38:$D38))</f>
        <v>8.7763303772928014E-2</v>
      </c>
      <c r="DA46" s="24" cm="1">
        <f t="array" ref="DA46">SUMPRODUCT(DA$7:DA$8,TRANSPOSE('Investment Inc.'!$C38:$D38))</f>
        <v>6.9750237312004693E-2</v>
      </c>
      <c r="DB46" s="24" cm="1">
        <f t="array" ref="DB46">SUMPRODUCT(DB$7:DB$8,TRANSPOSE('Investment Inc.'!$C38:$D38))</f>
        <v>9.4968530357297326E-2</v>
      </c>
      <c r="DC46" s="24" cm="1">
        <f t="array" ref="DC46">SUMPRODUCT(DC$7:DC$8,TRANSPOSE('Investment Inc.'!$C38:$D38))</f>
        <v>7.6955463896374018E-2</v>
      </c>
      <c r="DD46" s="24" cm="1">
        <f t="array" ref="DD46">SUMPRODUCT(DD$7:DD$8,TRANSPOSE('Investment Inc.'!$C38:$D38))</f>
        <v>5.5339784143266055E-2</v>
      </c>
      <c r="DE46" s="24" cm="1">
        <f t="array" ref="DE46">SUMPRODUCT(DE$7:DE$8,TRANSPOSE('Investment Inc.'!$C38:$D38))</f>
        <v>6.9750237312004693E-2</v>
      </c>
      <c r="DF46" s="24" cm="1">
        <f t="array" ref="DF46">SUMPRODUCT(DF$7:DF$8,TRANSPOSE('Investment Inc.'!$C38:$D38))</f>
        <v>7.3352850604189362E-2</v>
      </c>
      <c r="DG46" s="24" cm="1">
        <f t="array" ref="DG46">SUMPRODUCT(DG$7:DG$8,TRANSPOSE('Investment Inc.'!$C38:$D38))</f>
        <v>0.11298159681822063</v>
      </c>
      <c r="DH46" s="24" cm="1">
        <f t="array" ref="DH46">SUMPRODUCT(DH$7:DH$8,TRANSPOSE('Investment Inc.'!$C38:$D38))</f>
        <v>8.7763303772928014E-2</v>
      </c>
      <c r="DI46" s="24" cm="1">
        <f t="array" ref="DI46">SUMPRODUCT(DI$7:DI$8,TRANSPOSE('Investment Inc.'!$C38:$D38))</f>
        <v>8.0558077188558674E-2</v>
      </c>
      <c r="DJ46" s="24" cm="1">
        <f t="array" ref="DJ46">SUMPRODUCT(DJ$7:DJ$8,TRANSPOSE('Investment Inc.'!$C38:$D38))</f>
        <v>6.2545010727635381E-2</v>
      </c>
      <c r="DK46" s="24" cm="1">
        <f t="array" ref="DK46">SUMPRODUCT(DK$7:DK$8,TRANSPOSE('Investment Inc.'!$C38:$D38))</f>
        <v>0.11658421011040529</v>
      </c>
      <c r="DL46" s="24" cm="1">
        <f t="array" ref="DL46">SUMPRODUCT(DL$7:DL$8,TRANSPOSE('Investment Inc.'!$C38:$D38))</f>
        <v>8.0558077188558674E-2</v>
      </c>
      <c r="DM46" s="24" cm="1">
        <f t="array" ref="DM46">SUMPRODUCT(DM$7:DM$8,TRANSPOSE('Investment Inc.'!$C38:$D38))</f>
        <v>9.4968530357297326E-2</v>
      </c>
      <c r="DN46" s="24" cm="1">
        <f t="array" ref="DN46">SUMPRODUCT(DN$7:DN$8,TRANSPOSE('Investment Inc.'!$C38:$D38))</f>
        <v>5.8942397435450725E-2</v>
      </c>
      <c r="DO46" s="24" cm="1">
        <f t="array" ref="DO46">SUMPRODUCT(DO$7:DO$8,TRANSPOSE('Investment Inc.'!$C38:$D38))</f>
        <v>0.10577637023385131</v>
      </c>
      <c r="DP46" s="24" cm="1">
        <f t="array" ref="DP46">SUMPRODUCT(DP$7:DP$8,TRANSPOSE('Investment Inc.'!$C38:$D38))</f>
        <v>5.8942397435450725E-2</v>
      </c>
      <c r="DQ46" s="24" cm="1">
        <f t="array" ref="DQ46">SUMPRODUCT(DQ$7:DQ$8,TRANSPOSE('Investment Inc.'!$C38:$D38))</f>
        <v>0.10577637023385131</v>
      </c>
      <c r="DR46" s="24" cm="1">
        <f t="array" ref="DR46">SUMPRODUCT(DR$7:DR$8,TRANSPOSE('Investment Inc.'!$C38:$D38))</f>
        <v>5.1737170851081399E-2</v>
      </c>
      <c r="DS46" s="24" cm="1">
        <f t="array" ref="DS46">SUMPRODUCT(DS$7:DS$8,TRANSPOSE('Investment Inc.'!$C38:$D38))</f>
        <v>0.10937898352603596</v>
      </c>
      <c r="DT46" s="24" cm="1">
        <f t="array" ref="DT46">SUMPRODUCT(DT$7:DT$8,TRANSPOSE('Investment Inc.'!$C38:$D38))</f>
        <v>6.9750237312004693E-2</v>
      </c>
      <c r="DU46" s="24" cm="1">
        <f t="array" ref="DU46">SUMPRODUCT(DU$7:DU$8,TRANSPOSE('Investment Inc.'!$C38:$D38))</f>
        <v>8.4160690480743344E-2</v>
      </c>
      <c r="DV46" s="24" cm="1">
        <f t="array" ref="DV46">SUMPRODUCT(DV$7:DV$8,TRANSPOSE('Investment Inc.'!$C38:$D38))</f>
        <v>5.5339784143266055E-2</v>
      </c>
      <c r="DW46" s="24" cm="1">
        <f t="array" ref="DW46">SUMPRODUCT(DW$7:DW$8,TRANSPOSE('Investment Inc.'!$C38:$D38))</f>
        <v>7.6955463896374018E-2</v>
      </c>
      <c r="DX46" s="24" cm="1">
        <f t="array" ref="DX46">SUMPRODUCT(DX$7:DX$8,TRANSPOSE('Investment Inc.'!$C38:$D38))</f>
        <v>9.4968530357297326E-2</v>
      </c>
      <c r="DY46" s="24" cm="1">
        <f t="array" ref="DY46">SUMPRODUCT(DY$7:DY$8,TRANSPOSE('Investment Inc.'!$C38:$D38))</f>
        <v>8.4160690480743344E-2</v>
      </c>
      <c r="DZ46" s="24" cm="1">
        <f t="array" ref="DZ46">SUMPRODUCT(DZ$7:DZ$8,TRANSPOSE('Investment Inc.'!$C38:$D38))</f>
        <v>4.8134557558896736E-2</v>
      </c>
      <c r="EA46" s="24" cm="1">
        <f t="array" ref="EA46">SUMPRODUCT(EA$7:EA$8,TRANSPOSE('Investment Inc.'!$C38:$D38))</f>
        <v>8.4160690480743344E-2</v>
      </c>
      <c r="EB46" s="24" cm="1">
        <f t="array" ref="EB46">SUMPRODUCT(EB$7:EB$8,TRANSPOSE('Investment Inc.'!$C38:$D38))</f>
        <v>6.2545010727635381E-2</v>
      </c>
      <c r="EC46" s="24" cm="1">
        <f t="array" ref="EC46">SUMPRODUCT(EC$7:EC$8,TRANSPOSE('Investment Inc.'!$C38:$D38))</f>
        <v>8.0558077188558674E-2</v>
      </c>
      <c r="ED46" s="24" cm="1">
        <f t="array" ref="ED46">SUMPRODUCT(ED$7:ED$8,TRANSPOSE('Investment Inc.'!$C38:$D38))</f>
        <v>8.4160690480743344E-2</v>
      </c>
      <c r="EE46" s="24" cm="1">
        <f t="array" ref="EE46">SUMPRODUCT(EE$7:EE$8,TRANSPOSE('Investment Inc.'!$C38:$D38))</f>
        <v>7.6955463896374018E-2</v>
      </c>
      <c r="EF46" s="24" cm="1">
        <f t="array" ref="EF46">SUMPRODUCT(EF$7:EF$8,TRANSPOSE('Investment Inc.'!$C38:$D38))</f>
        <v>8.7763303772928014E-2</v>
      </c>
      <c r="EG46" s="24" cm="1">
        <f t="array" ref="EG46">SUMPRODUCT(EG$7:EG$8,TRANSPOSE('Investment Inc.'!$C38:$D38))</f>
        <v>0.10217375694166665</v>
      </c>
      <c r="EH46" s="24" cm="1">
        <f t="array" ref="EH46">SUMPRODUCT(EH$7:EH$8,TRANSPOSE('Investment Inc.'!$C38:$D38))</f>
        <v>9.4968530357297326E-2</v>
      </c>
      <c r="EI46" s="24" cm="1">
        <f t="array" ref="EI46">SUMPRODUCT(EI$7:EI$8,TRANSPOSE('Investment Inc.'!$C38:$D38))</f>
        <v>8.0558077188558674E-2</v>
      </c>
      <c r="EJ46" s="24" cm="1">
        <f t="array" ref="EJ46">SUMPRODUCT(EJ$7:EJ$8,TRANSPOSE('Investment Inc.'!$C38:$D38))</f>
        <v>9.136591706511267E-2</v>
      </c>
      <c r="EK46" s="24" cm="1">
        <f t="array" ref="EK46">SUMPRODUCT(EK$7:EK$8,TRANSPOSE('Investment Inc.'!$C38:$D38))</f>
        <v>6.9750237312004693E-2</v>
      </c>
      <c r="EL46" s="24" cm="1">
        <f t="array" ref="EL46">SUMPRODUCT(EL$7:EL$8,TRANSPOSE('Investment Inc.'!$C38:$D38))</f>
        <v>5.8942397435450725E-2</v>
      </c>
      <c r="EM46" s="24" cm="1">
        <f t="array" ref="EM46">SUMPRODUCT(EM$7:EM$8,TRANSPOSE('Investment Inc.'!$C38:$D38))</f>
        <v>5.1737170851081399E-2</v>
      </c>
      <c r="EN46" s="24" cm="1">
        <f t="array" ref="EN46">SUMPRODUCT(EN$7:EN$8,TRANSPOSE('Investment Inc.'!$C38:$D38))</f>
        <v>8.7763303772928014E-2</v>
      </c>
      <c r="EO46" s="24" cm="1">
        <f t="array" ref="EO46">SUMPRODUCT(EO$7:EO$8,TRANSPOSE('Investment Inc.'!$C38:$D38))</f>
        <v>0.10217375694166665</v>
      </c>
      <c r="EP46" s="24" cm="1">
        <f t="array" ref="EP46">SUMPRODUCT(EP$7:EP$8,TRANSPOSE('Investment Inc.'!$C38:$D38))</f>
        <v>6.2545010727635381E-2</v>
      </c>
      <c r="EQ46" s="24" cm="1">
        <f t="array" ref="EQ46">SUMPRODUCT(EQ$7:EQ$8,TRANSPOSE('Investment Inc.'!$C38:$D38))</f>
        <v>6.9750237312004693E-2</v>
      </c>
      <c r="ER46" s="24" cm="1">
        <f t="array" ref="ER46">SUMPRODUCT(ER$7:ER$8,TRANSPOSE('Investment Inc.'!$C38:$D38))</f>
        <v>9.136591706511267E-2</v>
      </c>
      <c r="ES46" s="24" cm="1">
        <f t="array" ref="ES46">SUMPRODUCT(ES$7:ES$8,TRANSPOSE('Investment Inc.'!$C38:$D38))</f>
        <v>6.9750237312004693E-2</v>
      </c>
      <c r="ET46" s="24" cm="1">
        <f t="array" ref="ET46">SUMPRODUCT(ET$7:ET$8,TRANSPOSE('Investment Inc.'!$C38:$D38))</f>
        <v>4.8134557558896736E-2</v>
      </c>
      <c r="EU46" s="24" cm="1">
        <f t="array" ref="EU46">SUMPRODUCT(EU$7:EU$8,TRANSPOSE('Investment Inc.'!$C38:$D38))</f>
        <v>4.8134557558896736E-2</v>
      </c>
      <c r="EV46" s="24" cm="1">
        <f t="array" ref="EV46">SUMPRODUCT(EV$7:EV$8,TRANSPOSE('Investment Inc.'!$C38:$D38))</f>
        <v>8.4160690480743344E-2</v>
      </c>
      <c r="EW46" s="24" cm="1">
        <f t="array" ref="EW46">SUMPRODUCT(EW$7:EW$8,TRANSPOSE('Investment Inc.'!$C38:$D38))</f>
        <v>5.8942397435450725E-2</v>
      </c>
      <c r="EX46" s="24" cm="1">
        <f t="array" ref="EX46">SUMPRODUCT(EX$7:EX$8,TRANSPOSE('Investment Inc.'!$C38:$D38))</f>
        <v>7.6955463896374018E-2</v>
      </c>
      <c r="EY46" s="24" cm="1">
        <f t="array" ref="EY46">SUMPRODUCT(EY$7:EY$8,TRANSPOSE('Investment Inc.'!$C38:$D38))</f>
        <v>9.8571143649481982E-2</v>
      </c>
      <c r="EZ46" s="24" cm="1">
        <f t="array" ref="EZ46">SUMPRODUCT(EZ$7:EZ$8,TRANSPOSE('Investment Inc.'!$C38:$D38))</f>
        <v>8.4160690480743344E-2</v>
      </c>
      <c r="FA46" s="24" cm="1">
        <f t="array" ref="FA46">SUMPRODUCT(FA$7:FA$8,TRANSPOSE('Investment Inc.'!$C38:$D38))</f>
        <v>9.136591706511267E-2</v>
      </c>
      <c r="FB46" s="24" cm="1">
        <f t="array" ref="FB46">SUMPRODUCT(FB$7:FB$8,TRANSPOSE('Investment Inc.'!$C38:$D38))</f>
        <v>7.3352850604189362E-2</v>
      </c>
      <c r="FC46" s="24" cm="1">
        <f t="array" ref="FC46">SUMPRODUCT(FC$7:FC$8,TRANSPOSE('Investment Inc.'!$C38:$D38))</f>
        <v>6.2545010727635381E-2</v>
      </c>
      <c r="FD46" s="24" cm="1">
        <f t="array" ref="FD46">SUMPRODUCT(FD$7:FD$8,TRANSPOSE('Investment Inc.'!$C38:$D38))</f>
        <v>6.6147624019820037E-2</v>
      </c>
      <c r="FE46" s="24" cm="1">
        <f t="array" ref="FE46">SUMPRODUCT(FE$7:FE$8,TRANSPOSE('Investment Inc.'!$C38:$D38))</f>
        <v>7.3352850604189362E-2</v>
      </c>
      <c r="FF46" s="24" cm="1">
        <f t="array" ref="FF46">SUMPRODUCT(FF$7:FF$8,TRANSPOSE('Investment Inc.'!$C38:$D38))</f>
        <v>9.4968530357297326E-2</v>
      </c>
      <c r="FG46" s="24" cm="1">
        <f t="array" ref="FG46">SUMPRODUCT(FG$7:FG$8,TRANSPOSE('Investment Inc.'!$C38:$D38))</f>
        <v>5.5339784143266055E-2</v>
      </c>
      <c r="FH46" s="24" cm="1">
        <f t="array" ref="FH46">SUMPRODUCT(FH$7:FH$8,TRANSPOSE('Investment Inc.'!$C38:$D38))</f>
        <v>7.3352850604189362E-2</v>
      </c>
      <c r="FI46" s="24" cm="1">
        <f t="array" ref="FI46">SUMPRODUCT(FI$7:FI$8,TRANSPOSE('Investment Inc.'!$C38:$D38))</f>
        <v>6.9750237312004693E-2</v>
      </c>
      <c r="FJ46" s="24" cm="1">
        <f t="array" ref="FJ46">SUMPRODUCT(FJ$7:FJ$8,TRANSPOSE('Investment Inc.'!$C38:$D38))</f>
        <v>6.9750237312004693E-2</v>
      </c>
      <c r="FK46" s="24" cm="1">
        <f t="array" ref="FK46">SUMPRODUCT(FK$7:FK$8,TRANSPOSE('Investment Inc.'!$C38:$D38))</f>
        <v>6.2545010727635381E-2</v>
      </c>
      <c r="FL46" s="24" cm="1">
        <f t="array" ref="FL46">SUMPRODUCT(FL$7:FL$8,TRANSPOSE('Investment Inc.'!$C38:$D38))</f>
        <v>7.6955463896374018E-2</v>
      </c>
      <c r="FM46" s="24" cm="1">
        <f t="array" ref="FM46">SUMPRODUCT(FM$7:FM$8,TRANSPOSE('Investment Inc.'!$C38:$D38))</f>
        <v>8.0558077188558674E-2</v>
      </c>
      <c r="FN46" s="24" cm="1">
        <f t="array" ref="FN46">SUMPRODUCT(FN$7:FN$8,TRANSPOSE('Investment Inc.'!$C38:$D38))</f>
        <v>6.2545010727635381E-2</v>
      </c>
      <c r="FO46" s="24" cm="1">
        <f t="array" ref="FO46">SUMPRODUCT(FO$7:FO$8,TRANSPOSE('Investment Inc.'!$C38:$D38))</f>
        <v>0.10577637023385131</v>
      </c>
      <c r="FP46" s="24" cm="1">
        <f t="array" ref="FP46">SUMPRODUCT(FP$7:FP$8,TRANSPOSE('Investment Inc.'!$C38:$D38))</f>
        <v>6.6147624019820037E-2</v>
      </c>
      <c r="FQ46" s="24" cm="1">
        <f t="array" ref="FQ46">SUMPRODUCT(FQ$7:FQ$8,TRANSPOSE('Investment Inc.'!$C38:$D38))</f>
        <v>5.1737170851081399E-2</v>
      </c>
      <c r="FR46" s="24" cm="1">
        <f t="array" ref="FR46">SUMPRODUCT(FR$7:FR$8,TRANSPOSE('Investment Inc.'!$C38:$D38))</f>
        <v>6.2545010727635381E-2</v>
      </c>
      <c r="FS46" s="24" cm="1">
        <f t="array" ref="FS46">SUMPRODUCT(FS$7:FS$8,TRANSPOSE('Investment Inc.'!$C38:$D38))</f>
        <v>0.11298159681822063</v>
      </c>
      <c r="FT46" s="24" cm="1">
        <f t="array" ref="FT46">SUMPRODUCT(FT$7:FT$8,TRANSPOSE('Investment Inc.'!$C38:$D38))</f>
        <v>6.2545010727635381E-2</v>
      </c>
      <c r="FU46" s="24" cm="1">
        <f t="array" ref="FU46">SUMPRODUCT(FU$7:FU$8,TRANSPOSE('Investment Inc.'!$C38:$D38))</f>
        <v>7.3352850604189362E-2</v>
      </c>
      <c r="FV46" s="24" cm="1">
        <f t="array" ref="FV46">SUMPRODUCT(FV$7:FV$8,TRANSPOSE('Investment Inc.'!$C38:$D38))</f>
        <v>0.11298159681822063</v>
      </c>
      <c r="FW46" s="24" cm="1">
        <f t="array" ref="FW46">SUMPRODUCT(FW$7:FW$8,TRANSPOSE('Investment Inc.'!$C38:$D38))</f>
        <v>5.5339784143266055E-2</v>
      </c>
      <c r="FX46" s="24" cm="1">
        <f t="array" ref="FX46">SUMPRODUCT(FX$7:FX$8,TRANSPOSE('Investment Inc.'!$C38:$D38))</f>
        <v>9.4968530357297326E-2</v>
      </c>
      <c r="FY46" s="24" cm="1">
        <f t="array" ref="FY46">SUMPRODUCT(FY$7:FY$8,TRANSPOSE('Investment Inc.'!$C38:$D38))</f>
        <v>4.8134557558896736E-2</v>
      </c>
      <c r="FZ46" s="24" cm="1">
        <f t="array" ref="FZ46">SUMPRODUCT(FZ$7:FZ$8,TRANSPOSE('Investment Inc.'!$C38:$D38))</f>
        <v>6.2545010727635381E-2</v>
      </c>
      <c r="GA46" s="24" cm="1">
        <f t="array" ref="GA46">SUMPRODUCT(GA$7:GA$8,TRANSPOSE('Investment Inc.'!$C38:$D38))</f>
        <v>7.6955463896374018E-2</v>
      </c>
      <c r="GB46" s="24" cm="1">
        <f t="array" ref="GB46">SUMPRODUCT(GB$7:GB$8,TRANSPOSE('Investment Inc.'!$C38:$D38))</f>
        <v>5.1737170851081399E-2</v>
      </c>
      <c r="GC46" s="24" cm="1">
        <f t="array" ref="GC46">SUMPRODUCT(GC$7:GC$8,TRANSPOSE('Investment Inc.'!$C38:$D38))</f>
        <v>8.4160690480743344E-2</v>
      </c>
      <c r="GD46" s="24" cm="1">
        <f t="array" ref="GD46">SUMPRODUCT(GD$7:GD$8,TRANSPOSE('Investment Inc.'!$C38:$D38))</f>
        <v>9.8571143649481982E-2</v>
      </c>
      <c r="GE46" s="24" cm="1">
        <f t="array" ref="GE46">SUMPRODUCT(GE$7:GE$8,TRANSPOSE('Investment Inc.'!$C38:$D38))</f>
        <v>0.11658421011040529</v>
      </c>
      <c r="GF46" s="24" cm="1">
        <f t="array" ref="GF46">SUMPRODUCT(GF$7:GF$8,TRANSPOSE('Investment Inc.'!$C38:$D38))</f>
        <v>4.8134557558896736E-2</v>
      </c>
      <c r="GG46" s="24" cm="1">
        <f t="array" ref="GG46">SUMPRODUCT(GG$7:GG$8,TRANSPOSE('Investment Inc.'!$C38:$D38))</f>
        <v>9.8571143649481982E-2</v>
      </c>
      <c r="GH46" s="24" cm="1">
        <f t="array" ref="GH46">SUMPRODUCT(GH$7:GH$8,TRANSPOSE('Investment Inc.'!$C38:$D38))</f>
        <v>8.0558077188558674E-2</v>
      </c>
      <c r="GI46" s="24" cm="1">
        <f t="array" ref="GI46">SUMPRODUCT(GI$7:GI$8,TRANSPOSE('Investment Inc.'!$C38:$D38))</f>
        <v>6.2545010727635381E-2</v>
      </c>
      <c r="GJ46" s="24" cm="1">
        <f t="array" ref="GJ46">SUMPRODUCT(GJ$7:GJ$8,TRANSPOSE('Investment Inc.'!$C38:$D38))</f>
        <v>8.7763303772928014E-2</v>
      </c>
      <c r="GK46" s="24" cm="1">
        <f t="array" ref="GK46">SUMPRODUCT(GK$7:GK$8,TRANSPOSE('Investment Inc.'!$C38:$D38))</f>
        <v>0.10577637023385131</v>
      </c>
      <c r="GL46" s="24" cm="1">
        <f t="array" ref="GL46">SUMPRODUCT(GL$7:GL$8,TRANSPOSE('Investment Inc.'!$C38:$D38))</f>
        <v>5.1737170851081399E-2</v>
      </c>
      <c r="GM46" s="24" cm="1">
        <f t="array" ref="GM46">SUMPRODUCT(GM$7:GM$8,TRANSPOSE('Investment Inc.'!$C38:$D38))</f>
        <v>5.5339784143266055E-2</v>
      </c>
      <c r="GN46" s="24" cm="1">
        <f t="array" ref="GN46">SUMPRODUCT(GN$7:GN$8,TRANSPOSE('Investment Inc.'!$C38:$D38))</f>
        <v>5.8942397435450725E-2</v>
      </c>
      <c r="GO46" s="24" cm="1">
        <f t="array" ref="GO46">SUMPRODUCT(GO$7:GO$8,TRANSPOSE('Investment Inc.'!$C38:$D38))</f>
        <v>4.8134557558896736E-2</v>
      </c>
      <c r="GP46" s="24" cm="1">
        <f t="array" ref="GP46">SUMPRODUCT(GP$7:GP$8,TRANSPOSE('Investment Inc.'!$C38:$D38))</f>
        <v>9.136591706511267E-2</v>
      </c>
      <c r="GQ46" s="24" cm="1">
        <f t="array" ref="GQ46">SUMPRODUCT(GQ$7:GQ$8,TRANSPOSE('Investment Inc.'!$C38:$D38))</f>
        <v>9.8571143649481982E-2</v>
      </c>
      <c r="GR46" s="24" cm="1">
        <f t="array" ref="GR46">SUMPRODUCT(GR$7:GR$8,TRANSPOSE('Investment Inc.'!$C38:$D38))</f>
        <v>8.0558077188558674E-2</v>
      </c>
      <c r="GS46" s="24" cm="1">
        <f t="array" ref="GS46">SUMPRODUCT(GS$7:GS$8,TRANSPOSE('Investment Inc.'!$C38:$D38))</f>
        <v>5.8942397435450725E-2</v>
      </c>
      <c r="GT46" s="24" cm="1">
        <f t="array" ref="GT46">SUMPRODUCT(GT$7:GT$8,TRANSPOSE('Investment Inc.'!$C38:$D38))</f>
        <v>6.9750237312004693E-2</v>
      </c>
      <c r="GU46" s="24" cm="1">
        <f t="array" ref="GU46">SUMPRODUCT(GU$7:GU$8,TRANSPOSE('Investment Inc.'!$C38:$D38))</f>
        <v>4.8134557558896736E-2</v>
      </c>
      <c r="GV46" s="24" cm="1">
        <f t="array" ref="GV46">SUMPRODUCT(GV$7:GV$8,TRANSPOSE('Investment Inc.'!$C38:$D38))</f>
        <v>5.8942397435450725E-2</v>
      </c>
      <c r="GW46" s="24" cm="1">
        <f t="array" ref="GW46">SUMPRODUCT(GW$7:GW$8,TRANSPOSE('Investment Inc.'!$C38:$D38))</f>
        <v>0.11658421011040529</v>
      </c>
      <c r="GX46" s="24" cm="1">
        <f t="array" ref="GX46">SUMPRODUCT(GX$7:GX$8,TRANSPOSE('Investment Inc.'!$C38:$D38))</f>
        <v>5.5339784143266055E-2</v>
      </c>
      <c r="GY46" s="24" cm="1">
        <f t="array" ref="GY46">SUMPRODUCT(GY$7:GY$8,TRANSPOSE('Investment Inc.'!$C38:$D38))</f>
        <v>5.8942397435450725E-2</v>
      </c>
      <c r="GZ46" s="24" cm="1">
        <f t="array" ref="GZ46">SUMPRODUCT(GZ$7:GZ$8,TRANSPOSE('Investment Inc.'!$C38:$D38))</f>
        <v>5.8942397435450725E-2</v>
      </c>
      <c r="HA46" s="24" cm="1">
        <f t="array" ref="HA46">SUMPRODUCT(HA$7:HA$8,TRANSPOSE('Investment Inc.'!$C38:$D38))</f>
        <v>9.136591706511267E-2</v>
      </c>
      <c r="HB46" s="24" cm="1">
        <f t="array" ref="HB46">SUMPRODUCT(HB$7:HB$8,TRANSPOSE('Investment Inc.'!$C38:$D38))</f>
        <v>9.136591706511267E-2</v>
      </c>
      <c r="HC46" s="24" cm="1">
        <f t="array" ref="HC46">SUMPRODUCT(HC$7:HC$8,TRANSPOSE('Investment Inc.'!$C38:$D38))</f>
        <v>9.8571143649481982E-2</v>
      </c>
      <c r="HD46" s="24" cm="1">
        <f t="array" ref="HD46">SUMPRODUCT(HD$7:HD$8,TRANSPOSE('Investment Inc.'!$C38:$D38))</f>
        <v>8.7763303772928014E-2</v>
      </c>
      <c r="HE46" s="24" cm="1">
        <f t="array" ref="HE46">SUMPRODUCT(HE$7:HE$8,TRANSPOSE('Investment Inc.'!$C38:$D38))</f>
        <v>5.5339784143266055E-2</v>
      </c>
      <c r="HF46" s="24" cm="1">
        <f t="array" ref="HF46">SUMPRODUCT(HF$7:HF$8,TRANSPOSE('Investment Inc.'!$C38:$D38))</f>
        <v>7.3352850604189362E-2</v>
      </c>
      <c r="HG46" s="24" cm="1">
        <f t="array" ref="HG46">SUMPRODUCT(HG$7:HG$8,TRANSPOSE('Investment Inc.'!$C38:$D38))</f>
        <v>4.4531944266712073E-2</v>
      </c>
      <c r="HH46" s="24" cm="1">
        <f t="array" ref="HH46">SUMPRODUCT(HH$7:HH$8,TRANSPOSE('Investment Inc.'!$C38:$D38))</f>
        <v>8.0558077188558674E-2</v>
      </c>
      <c r="HI46" s="24" cm="1">
        <f t="array" ref="HI46">SUMPRODUCT(HI$7:HI$8,TRANSPOSE('Investment Inc.'!$C38:$D38))</f>
        <v>6.9750237312004693E-2</v>
      </c>
      <c r="HJ46" s="24" cm="1">
        <f t="array" ref="HJ46">SUMPRODUCT(HJ$7:HJ$8,TRANSPOSE('Investment Inc.'!$C38:$D38))</f>
        <v>5.8942397435450725E-2</v>
      </c>
      <c r="HK46" s="24" cm="1">
        <f t="array" ref="HK46">SUMPRODUCT(HK$7:HK$8,TRANSPOSE('Investment Inc.'!$C38:$D38))</f>
        <v>5.1737170851081399E-2</v>
      </c>
      <c r="HL46" s="24" cm="1">
        <f t="array" ref="HL46">SUMPRODUCT(HL$7:HL$8,TRANSPOSE('Investment Inc.'!$C38:$D38))</f>
        <v>7.3352850604189362E-2</v>
      </c>
      <c r="HM46" s="24" cm="1">
        <f t="array" ref="HM46">SUMPRODUCT(HM$7:HM$8,TRANSPOSE('Investment Inc.'!$C38:$D38))</f>
        <v>9.4968530357297326E-2</v>
      </c>
      <c r="HN46" s="24" cm="1">
        <f t="array" ref="HN46">SUMPRODUCT(HN$7:HN$8,TRANSPOSE('Investment Inc.'!$C38:$D38))</f>
        <v>0.11298159681822063</v>
      </c>
      <c r="HO46" s="24" cm="1">
        <f t="array" ref="HO46">SUMPRODUCT(HO$7:HO$8,TRANSPOSE('Investment Inc.'!$C38:$D38))</f>
        <v>7.3352850604189362E-2</v>
      </c>
      <c r="HP46" s="24" cm="1">
        <f t="array" ref="HP46">SUMPRODUCT(HP$7:HP$8,TRANSPOSE('Investment Inc.'!$C38:$D38))</f>
        <v>8.0558077188558674E-2</v>
      </c>
      <c r="HQ46" s="24" cm="1">
        <f t="array" ref="HQ46">SUMPRODUCT(HQ$7:HQ$8,TRANSPOSE('Investment Inc.'!$C38:$D38))</f>
        <v>4.8134557558896736E-2</v>
      </c>
      <c r="HR46" s="24" cm="1">
        <f t="array" ref="HR46">SUMPRODUCT(HR$7:HR$8,TRANSPOSE('Investment Inc.'!$C38:$D38))</f>
        <v>8.7763303772928014E-2</v>
      </c>
      <c r="HS46" s="24" cm="1">
        <f t="array" ref="HS46">SUMPRODUCT(HS$7:HS$8,TRANSPOSE('Investment Inc.'!$C38:$D38))</f>
        <v>0.10577637023385131</v>
      </c>
      <c r="HT46" s="24" cm="1">
        <f t="array" ref="HT46">SUMPRODUCT(HT$7:HT$8,TRANSPOSE('Investment Inc.'!$C38:$D38))</f>
        <v>9.136591706511267E-2</v>
      </c>
      <c r="HU46" s="24" cm="1">
        <f t="array" ref="HU46">SUMPRODUCT(HU$7:HU$8,TRANSPOSE('Investment Inc.'!$C38:$D38))</f>
        <v>6.6147624019820037E-2</v>
      </c>
      <c r="HV46" s="24" cm="1">
        <f t="array" ref="HV46">SUMPRODUCT(HV$7:HV$8,TRANSPOSE('Investment Inc.'!$C38:$D38))</f>
        <v>9.4968530357297326E-2</v>
      </c>
      <c r="HW46" s="24" cm="1">
        <f t="array" ref="HW46">SUMPRODUCT(HW$7:HW$8,TRANSPOSE('Investment Inc.'!$C38:$D38))</f>
        <v>4.4531944266712073E-2</v>
      </c>
      <c r="HX46" s="24" cm="1">
        <f t="array" ref="HX46">SUMPRODUCT(HX$7:HX$8,TRANSPOSE('Investment Inc.'!$C38:$D38))</f>
        <v>5.1737170851081399E-2</v>
      </c>
      <c r="HY46" s="24" cm="1">
        <f t="array" ref="HY46">SUMPRODUCT(HY$7:HY$8,TRANSPOSE('Investment Inc.'!$C38:$D38))</f>
        <v>6.9750237312004693E-2</v>
      </c>
      <c r="HZ46" s="24" cm="1">
        <f t="array" ref="HZ46">SUMPRODUCT(HZ$7:HZ$8,TRANSPOSE('Investment Inc.'!$C38:$D38))</f>
        <v>9.136591706511267E-2</v>
      </c>
      <c r="IA46" s="24" cm="1">
        <f t="array" ref="IA46">SUMPRODUCT(IA$7:IA$8,TRANSPOSE('Investment Inc.'!$C38:$D38))</f>
        <v>8.0558077188558674E-2</v>
      </c>
      <c r="IB46" s="24" cm="1">
        <f t="array" ref="IB46">SUMPRODUCT(IB$7:IB$8,TRANSPOSE('Investment Inc.'!$C38:$D38))</f>
        <v>7.3352850604189362E-2</v>
      </c>
      <c r="IC46" s="24" cm="1">
        <f t="array" ref="IC46">SUMPRODUCT(IC$7:IC$8,TRANSPOSE('Investment Inc.'!$C38:$D38))</f>
        <v>6.2545010727635381E-2</v>
      </c>
      <c r="ID46" s="24" cm="1">
        <f t="array" ref="ID46">SUMPRODUCT(ID$7:ID$8,TRANSPOSE('Investment Inc.'!$C38:$D38))</f>
        <v>8.4160690480743344E-2</v>
      </c>
      <c r="IE46" s="24" cm="1">
        <f t="array" ref="IE46">SUMPRODUCT(IE$7:IE$8,TRANSPOSE('Investment Inc.'!$C38:$D38))</f>
        <v>8.0558077188558674E-2</v>
      </c>
      <c r="IF46" s="24" cm="1">
        <f t="array" ref="IF46">SUMPRODUCT(IF$7:IF$8,TRANSPOSE('Investment Inc.'!$C38:$D38))</f>
        <v>4.4531944266712073E-2</v>
      </c>
      <c r="IG46" s="24" cm="1">
        <f t="array" ref="IG46">SUMPRODUCT(IG$7:IG$8,TRANSPOSE('Investment Inc.'!$C38:$D38))</f>
        <v>0.10937898352603596</v>
      </c>
      <c r="IH46" s="24" cm="1">
        <f t="array" ref="IH46">SUMPRODUCT(IH$7:IH$8,TRANSPOSE('Investment Inc.'!$C38:$D38))</f>
        <v>4.4531944266712073E-2</v>
      </c>
      <c r="II46" s="24" cm="1">
        <f t="array" ref="II46">SUMPRODUCT(II$7:II$8,TRANSPOSE('Investment Inc.'!$C38:$D38))</f>
        <v>9.136591706511267E-2</v>
      </c>
      <c r="IJ46" s="24" cm="1">
        <f t="array" ref="IJ46">SUMPRODUCT(IJ$7:IJ$8,TRANSPOSE('Investment Inc.'!$C38:$D38))</f>
        <v>8.0558077188558674E-2</v>
      </c>
      <c r="IK46" s="24" cm="1">
        <f t="array" ref="IK46">SUMPRODUCT(IK$7:IK$8,TRANSPOSE('Investment Inc.'!$C38:$D38))</f>
        <v>5.5339784143266055E-2</v>
      </c>
      <c r="IL46" s="24" cm="1">
        <f t="array" ref="IL46">SUMPRODUCT(IL$7:IL$8,TRANSPOSE('Investment Inc.'!$C38:$D38))</f>
        <v>0.11298159681822063</v>
      </c>
      <c r="IM46" s="24" cm="1">
        <f t="array" ref="IM46">SUMPRODUCT(IM$7:IM$8,TRANSPOSE('Investment Inc.'!$C38:$D38))</f>
        <v>9.8571143649481982E-2</v>
      </c>
      <c r="IN46" s="24" cm="1">
        <f t="array" ref="IN46">SUMPRODUCT(IN$7:IN$8,TRANSPOSE('Investment Inc.'!$C38:$D38))</f>
        <v>0.10577637023385131</v>
      </c>
      <c r="IO46" s="24" cm="1">
        <f t="array" ref="IO46">SUMPRODUCT(IO$7:IO$8,TRANSPOSE('Investment Inc.'!$C38:$D38))</f>
        <v>9.4968530357297326E-2</v>
      </c>
      <c r="IP46" s="24" cm="1">
        <f t="array" ref="IP46">SUMPRODUCT(IP$7:IP$8,TRANSPOSE('Investment Inc.'!$C38:$D38))</f>
        <v>8.0558077188558674E-2</v>
      </c>
      <c r="IQ46" s="24" cm="1">
        <f t="array" ref="IQ46">SUMPRODUCT(IQ$7:IQ$8,TRANSPOSE('Investment Inc.'!$C38:$D38))</f>
        <v>0.10217375694166665</v>
      </c>
      <c r="IR46" s="24" cm="1">
        <f t="array" ref="IR46">SUMPRODUCT(IR$7:IR$8,TRANSPOSE('Investment Inc.'!$C38:$D38))</f>
        <v>8.4160690480743344E-2</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E4179-5DA9-47D2-8528-8CE9D2CC1E8E}">
  <sheetPr>
    <tabColor rgb="FF92D050"/>
  </sheetPr>
  <dimension ref="A1:IR52"/>
  <sheetViews>
    <sheetView showGridLines="0" zoomScale="90" zoomScaleNormal="90" workbookViewId="0"/>
  </sheetViews>
  <sheetFormatPr defaultColWidth="8.81640625" defaultRowHeight="15" customHeight="1" x14ac:dyDescent="0.35"/>
  <cols>
    <col min="1" max="1" width="1" style="4" customWidth="1"/>
    <col min="2" max="2" width="15.81640625" style="14" bestFit="1" customWidth="1"/>
    <col min="3" max="4" width="9" style="5" bestFit="1" customWidth="1"/>
    <col min="5" max="5" width="10.26953125" style="5" bestFit="1" customWidth="1"/>
    <col min="6" max="8" width="9" style="5" bestFit="1" customWidth="1"/>
    <col min="9" max="9" width="10.26953125" style="5" bestFit="1" customWidth="1"/>
    <col min="10" max="49" width="9" style="5" bestFit="1" customWidth="1"/>
    <col min="50" max="50" width="9.26953125" style="5" bestFit="1" customWidth="1"/>
    <col min="51" max="108" width="9" style="5" bestFit="1" customWidth="1"/>
    <col min="109" max="109" width="9.26953125" style="5" bestFit="1" customWidth="1"/>
    <col min="110" max="198" width="9" style="5" bestFit="1" customWidth="1"/>
    <col min="199" max="199" width="9.26953125" style="5" bestFit="1" customWidth="1"/>
    <col min="200" max="201" width="9" style="5" bestFit="1" customWidth="1"/>
    <col min="202" max="202" width="9.26953125" style="5" bestFit="1" customWidth="1"/>
    <col min="203" max="239" width="9" style="5" bestFit="1" customWidth="1"/>
    <col min="240" max="240" width="9.26953125" style="5" bestFit="1" customWidth="1"/>
    <col min="241" max="252" width="9" style="5" bestFit="1" customWidth="1"/>
    <col min="253" max="16384" width="8.81640625" style="5"/>
  </cols>
  <sheetData>
    <row r="1" spans="1:252" s="4" customFormat="1" ht="4.1500000000000004" customHeight="1" x14ac:dyDescent="0.35">
      <c r="B1" s="12"/>
    </row>
    <row r="2" spans="1:252" ht="15" customHeight="1" x14ac:dyDescent="0.35">
      <c r="A2" s="6"/>
      <c r="B2" s="8" t="s">
        <v>10</v>
      </c>
      <c r="C2" s="5" t="str">
        <f>Data!C2</f>
        <v>0001</v>
      </c>
      <c r="D2" s="5" t="str">
        <f>Data!D2</f>
        <v>0002</v>
      </c>
      <c r="E2" s="5" t="str">
        <f>Data!E2</f>
        <v>0003</v>
      </c>
      <c r="F2" s="5" t="str">
        <f>Data!F2</f>
        <v>0004</v>
      </c>
      <c r="G2" s="5" t="str">
        <f>Data!G2</f>
        <v>0005</v>
      </c>
      <c r="H2" s="5" t="str">
        <f>Data!H2</f>
        <v>0006</v>
      </c>
      <c r="I2" s="5" t="str">
        <f>Data!I2</f>
        <v>0007</v>
      </c>
      <c r="J2" s="5" t="str">
        <f>Data!J2</f>
        <v>0008</v>
      </c>
      <c r="K2" s="5" t="str">
        <f>Data!K2</f>
        <v>0009</v>
      </c>
      <c r="L2" s="5" t="str">
        <f>Data!L2</f>
        <v>0010</v>
      </c>
      <c r="M2" s="5" t="str">
        <f>Data!M2</f>
        <v>0011</v>
      </c>
      <c r="N2" s="5" t="str">
        <f>Data!N2</f>
        <v>0012</v>
      </c>
      <c r="O2" s="5" t="str">
        <f>Data!O2</f>
        <v>0013</v>
      </c>
      <c r="P2" s="5" t="str">
        <f>Data!P2</f>
        <v>0014</v>
      </c>
      <c r="Q2" s="5" t="str">
        <f>Data!Q2</f>
        <v>0015</v>
      </c>
      <c r="R2" s="5" t="str">
        <f>Data!R2</f>
        <v>0016</v>
      </c>
      <c r="S2" s="5" t="str">
        <f>Data!S2</f>
        <v>0017</v>
      </c>
      <c r="T2" s="5" t="str">
        <f>Data!T2</f>
        <v>0018</v>
      </c>
      <c r="U2" s="5" t="str">
        <f>Data!U2</f>
        <v>0019</v>
      </c>
      <c r="V2" s="5" t="str">
        <f>Data!V2</f>
        <v>0020</v>
      </c>
      <c r="W2" s="5" t="str">
        <f>Data!W2</f>
        <v>0021</v>
      </c>
      <c r="X2" s="5" t="str">
        <f>Data!X2</f>
        <v>0022</v>
      </c>
      <c r="Y2" s="5" t="str">
        <f>Data!Y2</f>
        <v>0023</v>
      </c>
      <c r="Z2" s="5" t="str">
        <f>Data!Z2</f>
        <v>0024</v>
      </c>
      <c r="AA2" s="5" t="str">
        <f>Data!AA2</f>
        <v>0025</v>
      </c>
      <c r="AB2" s="5" t="str">
        <f>Data!AB2</f>
        <v>0026</v>
      </c>
      <c r="AC2" s="5" t="str">
        <f>Data!AC2</f>
        <v>0027</v>
      </c>
      <c r="AD2" s="5" t="str">
        <f>Data!AD2</f>
        <v>0028</v>
      </c>
      <c r="AE2" s="5" t="str">
        <f>Data!AE2</f>
        <v>0029</v>
      </c>
      <c r="AF2" s="5" t="str">
        <f>Data!AF2</f>
        <v>0030</v>
      </c>
      <c r="AG2" s="5" t="str">
        <f>Data!AG2</f>
        <v>0031</v>
      </c>
      <c r="AH2" s="5" t="str">
        <f>Data!AH2</f>
        <v>0032</v>
      </c>
      <c r="AI2" s="5" t="str">
        <f>Data!AI2</f>
        <v>0033</v>
      </c>
      <c r="AJ2" s="5" t="str">
        <f>Data!AJ2</f>
        <v>0034</v>
      </c>
      <c r="AK2" s="5" t="str">
        <f>Data!AK2</f>
        <v>0035</v>
      </c>
      <c r="AL2" s="5" t="str">
        <f>Data!AL2</f>
        <v>0036</v>
      </c>
      <c r="AM2" s="5" t="str">
        <f>Data!AM2</f>
        <v>0037</v>
      </c>
      <c r="AN2" s="5" t="str">
        <f>Data!AN2</f>
        <v>0038</v>
      </c>
      <c r="AO2" s="5" t="str">
        <f>Data!AO2</f>
        <v>0039</v>
      </c>
      <c r="AP2" s="5" t="str">
        <f>Data!AP2</f>
        <v>0040</v>
      </c>
      <c r="AQ2" s="5" t="str">
        <f>Data!AQ2</f>
        <v>0041</v>
      </c>
      <c r="AR2" s="5" t="str">
        <f>Data!AR2</f>
        <v>0042</v>
      </c>
      <c r="AS2" s="5" t="str">
        <f>Data!AS2</f>
        <v>0043</v>
      </c>
      <c r="AT2" s="5" t="str">
        <f>Data!AT2</f>
        <v>0044</v>
      </c>
      <c r="AU2" s="5" t="str">
        <f>Data!AU2</f>
        <v>0045</v>
      </c>
      <c r="AV2" s="5" t="str">
        <f>Data!AV2</f>
        <v>0046</v>
      </c>
      <c r="AW2" s="5" t="str">
        <f>Data!AW2</f>
        <v>0047</v>
      </c>
      <c r="AX2" s="5" t="str">
        <f>Data!AX2</f>
        <v>0048</v>
      </c>
      <c r="AY2" s="5" t="str">
        <f>Data!AY2</f>
        <v>0049</v>
      </c>
      <c r="AZ2" s="5" t="str">
        <f>Data!AZ2</f>
        <v>0050</v>
      </c>
      <c r="BA2" s="5" t="str">
        <f>Data!BA2</f>
        <v>0051</v>
      </c>
      <c r="BB2" s="5" t="str">
        <f>Data!BB2</f>
        <v>0052</v>
      </c>
      <c r="BC2" s="5" t="str">
        <f>Data!BC2</f>
        <v>0053</v>
      </c>
      <c r="BD2" s="5" t="str">
        <f>Data!BD2</f>
        <v>0054</v>
      </c>
      <c r="BE2" s="5" t="str">
        <f>Data!BE2</f>
        <v>0055</v>
      </c>
      <c r="BF2" s="5" t="str">
        <f>Data!BF2</f>
        <v>0056</v>
      </c>
      <c r="BG2" s="5" t="str">
        <f>Data!BG2</f>
        <v>0057</v>
      </c>
      <c r="BH2" s="5" t="str">
        <f>Data!BH2</f>
        <v>0058</v>
      </c>
      <c r="BI2" s="5" t="str">
        <f>Data!BI2</f>
        <v>0059</v>
      </c>
      <c r="BJ2" s="5" t="str">
        <f>Data!BJ2</f>
        <v>0060</v>
      </c>
      <c r="BK2" s="5" t="str">
        <f>Data!BK2</f>
        <v>0061</v>
      </c>
      <c r="BL2" s="5" t="str">
        <f>Data!BL2</f>
        <v>0062</v>
      </c>
      <c r="BM2" s="5" t="str">
        <f>Data!BM2</f>
        <v>0063</v>
      </c>
      <c r="BN2" s="5" t="str">
        <f>Data!BN2</f>
        <v>0064</v>
      </c>
      <c r="BO2" s="5" t="str">
        <f>Data!BO2</f>
        <v>0065</v>
      </c>
      <c r="BP2" s="5" t="str">
        <f>Data!BP2</f>
        <v>0066</v>
      </c>
      <c r="BQ2" s="5" t="str">
        <f>Data!BQ2</f>
        <v>0067</v>
      </c>
      <c r="BR2" s="5" t="str">
        <f>Data!BR2</f>
        <v>0068</v>
      </c>
      <c r="BS2" s="5" t="str">
        <f>Data!BS2</f>
        <v>0069</v>
      </c>
      <c r="BT2" s="5" t="str">
        <f>Data!BT2</f>
        <v>0070</v>
      </c>
      <c r="BU2" s="5" t="str">
        <f>Data!BU2</f>
        <v>0071</v>
      </c>
      <c r="BV2" s="5" t="str">
        <f>Data!BV2</f>
        <v>0072</v>
      </c>
      <c r="BW2" s="5" t="str">
        <f>Data!BW2</f>
        <v>0073</v>
      </c>
      <c r="BX2" s="5" t="str">
        <f>Data!BX2</f>
        <v>0074</v>
      </c>
      <c r="BY2" s="5" t="str">
        <f>Data!BY2</f>
        <v>0075</v>
      </c>
      <c r="BZ2" s="5" t="str">
        <f>Data!BZ2</f>
        <v>0076</v>
      </c>
      <c r="CA2" s="5" t="str">
        <f>Data!CA2</f>
        <v>0077</v>
      </c>
      <c r="CB2" s="5" t="str">
        <f>Data!CB2</f>
        <v>0078</v>
      </c>
      <c r="CC2" s="5" t="str">
        <f>Data!CC2</f>
        <v>0079</v>
      </c>
      <c r="CD2" s="5" t="str">
        <f>Data!CD2</f>
        <v>0080</v>
      </c>
      <c r="CE2" s="5" t="str">
        <f>Data!CE2</f>
        <v>0081</v>
      </c>
      <c r="CF2" s="5" t="str">
        <f>Data!CF2</f>
        <v>0082</v>
      </c>
      <c r="CG2" s="5" t="str">
        <f>Data!CG2</f>
        <v>0083</v>
      </c>
      <c r="CH2" s="5" t="str">
        <f>Data!CH2</f>
        <v>0084</v>
      </c>
      <c r="CI2" s="5" t="str">
        <f>Data!CI2</f>
        <v>0085</v>
      </c>
      <c r="CJ2" s="5" t="str">
        <f>Data!CJ2</f>
        <v>0086</v>
      </c>
      <c r="CK2" s="5" t="str">
        <f>Data!CK2</f>
        <v>0087</v>
      </c>
      <c r="CL2" s="5" t="str">
        <f>Data!CL2</f>
        <v>0088</v>
      </c>
      <c r="CM2" s="5" t="str">
        <f>Data!CM2</f>
        <v>0089</v>
      </c>
      <c r="CN2" s="5" t="str">
        <f>Data!CN2</f>
        <v>0090</v>
      </c>
      <c r="CO2" s="5" t="str">
        <f>Data!CO2</f>
        <v>0091</v>
      </c>
      <c r="CP2" s="5" t="str">
        <f>Data!CP2</f>
        <v>0092</v>
      </c>
      <c r="CQ2" s="5" t="str">
        <f>Data!CQ2</f>
        <v>0093</v>
      </c>
      <c r="CR2" s="5" t="str">
        <f>Data!CR2</f>
        <v>0094</v>
      </c>
      <c r="CS2" s="5" t="str">
        <f>Data!CS2</f>
        <v>0095</v>
      </c>
      <c r="CT2" s="5" t="str">
        <f>Data!CT2</f>
        <v>0096</v>
      </c>
      <c r="CU2" s="5" t="str">
        <f>Data!CU2</f>
        <v>0097</v>
      </c>
      <c r="CV2" s="5" t="str">
        <f>Data!CV2</f>
        <v>0098</v>
      </c>
      <c r="CW2" s="5" t="str">
        <f>Data!CW2</f>
        <v>0099</v>
      </c>
      <c r="CX2" s="5" t="str">
        <f>Data!CX2</f>
        <v>0100</v>
      </c>
      <c r="CY2" s="5" t="str">
        <f>Data!CY2</f>
        <v>0101</v>
      </c>
      <c r="CZ2" s="5" t="str">
        <f>Data!CZ2</f>
        <v>0102</v>
      </c>
      <c r="DA2" s="5" t="str">
        <f>Data!DA2</f>
        <v>0103</v>
      </c>
      <c r="DB2" s="5" t="str">
        <f>Data!DB2</f>
        <v>0104</v>
      </c>
      <c r="DC2" s="5" t="str">
        <f>Data!DC2</f>
        <v>0105</v>
      </c>
      <c r="DD2" s="5" t="str">
        <f>Data!DD2</f>
        <v>0106</v>
      </c>
      <c r="DE2" s="5" t="str">
        <f>Data!DE2</f>
        <v>0107</v>
      </c>
      <c r="DF2" s="5" t="str">
        <f>Data!DF2</f>
        <v>0108</v>
      </c>
      <c r="DG2" s="5" t="str">
        <f>Data!DG2</f>
        <v>0109</v>
      </c>
      <c r="DH2" s="5" t="str">
        <f>Data!DH2</f>
        <v>0110</v>
      </c>
      <c r="DI2" s="5" t="str">
        <f>Data!DI2</f>
        <v>0111</v>
      </c>
      <c r="DJ2" s="5" t="str">
        <f>Data!DJ2</f>
        <v>0112</v>
      </c>
      <c r="DK2" s="5" t="str">
        <f>Data!DK2</f>
        <v>0113</v>
      </c>
      <c r="DL2" s="5" t="str">
        <f>Data!DL2</f>
        <v>0114</v>
      </c>
      <c r="DM2" s="5" t="str">
        <f>Data!DM2</f>
        <v>0115</v>
      </c>
      <c r="DN2" s="5" t="str">
        <f>Data!DN2</f>
        <v>0116</v>
      </c>
      <c r="DO2" s="5" t="str">
        <f>Data!DO2</f>
        <v>0117</v>
      </c>
      <c r="DP2" s="5" t="str">
        <f>Data!DP2</f>
        <v>0118</v>
      </c>
      <c r="DQ2" s="5" t="str">
        <f>Data!DQ2</f>
        <v>0119</v>
      </c>
      <c r="DR2" s="5" t="str">
        <f>Data!DR2</f>
        <v>0120</v>
      </c>
      <c r="DS2" s="5" t="str">
        <f>Data!DS2</f>
        <v>0121</v>
      </c>
      <c r="DT2" s="5" t="str">
        <f>Data!DT2</f>
        <v>0122</v>
      </c>
      <c r="DU2" s="5" t="str">
        <f>Data!DU2</f>
        <v>0123</v>
      </c>
      <c r="DV2" s="5" t="str">
        <f>Data!DV2</f>
        <v>0124</v>
      </c>
      <c r="DW2" s="5" t="str">
        <f>Data!DW2</f>
        <v>0125</v>
      </c>
      <c r="DX2" s="5" t="str">
        <f>Data!DX2</f>
        <v>0126</v>
      </c>
      <c r="DY2" s="5" t="str">
        <f>Data!DY2</f>
        <v>0127</v>
      </c>
      <c r="DZ2" s="5" t="str">
        <f>Data!DZ2</f>
        <v>0128</v>
      </c>
      <c r="EA2" s="5" t="str">
        <f>Data!EA2</f>
        <v>0129</v>
      </c>
      <c r="EB2" s="5" t="str">
        <f>Data!EB2</f>
        <v>0130</v>
      </c>
      <c r="EC2" s="5" t="str">
        <f>Data!EC2</f>
        <v>0131</v>
      </c>
      <c r="ED2" s="5" t="str">
        <f>Data!ED2</f>
        <v>0132</v>
      </c>
      <c r="EE2" s="5" t="str">
        <f>Data!EE2</f>
        <v>0133</v>
      </c>
      <c r="EF2" s="5" t="str">
        <f>Data!EF2</f>
        <v>0134</v>
      </c>
      <c r="EG2" s="5" t="str">
        <f>Data!EG2</f>
        <v>0135</v>
      </c>
      <c r="EH2" s="5" t="str">
        <f>Data!EH2</f>
        <v>0136</v>
      </c>
      <c r="EI2" s="5" t="str">
        <f>Data!EI2</f>
        <v>0137</v>
      </c>
      <c r="EJ2" s="5" t="str">
        <f>Data!EJ2</f>
        <v>0138</v>
      </c>
      <c r="EK2" s="5" t="str">
        <f>Data!EK2</f>
        <v>0139</v>
      </c>
      <c r="EL2" s="5" t="str">
        <f>Data!EL2</f>
        <v>0140</v>
      </c>
      <c r="EM2" s="5" t="str">
        <f>Data!EM2</f>
        <v>0141</v>
      </c>
      <c r="EN2" s="5" t="str">
        <f>Data!EN2</f>
        <v>0142</v>
      </c>
      <c r="EO2" s="5" t="str">
        <f>Data!EO2</f>
        <v>0143</v>
      </c>
      <c r="EP2" s="5" t="str">
        <f>Data!EP2</f>
        <v>0144</v>
      </c>
      <c r="EQ2" s="5" t="str">
        <f>Data!EQ2</f>
        <v>0145</v>
      </c>
      <c r="ER2" s="5" t="str">
        <f>Data!ER2</f>
        <v>0146</v>
      </c>
      <c r="ES2" s="5" t="str">
        <f>Data!ES2</f>
        <v>0147</v>
      </c>
      <c r="ET2" s="5" t="str">
        <f>Data!ET2</f>
        <v>0148</v>
      </c>
      <c r="EU2" s="5" t="str">
        <f>Data!EU2</f>
        <v>0149</v>
      </c>
      <c r="EV2" s="5" t="str">
        <f>Data!EV2</f>
        <v>0150</v>
      </c>
      <c r="EW2" s="5" t="str">
        <f>Data!EW2</f>
        <v>0151</v>
      </c>
      <c r="EX2" s="5" t="str">
        <f>Data!EX2</f>
        <v>0152</v>
      </c>
      <c r="EY2" s="5" t="str">
        <f>Data!EY2</f>
        <v>0153</v>
      </c>
      <c r="EZ2" s="5" t="str">
        <f>Data!EZ2</f>
        <v>0154</v>
      </c>
      <c r="FA2" s="5" t="str">
        <f>Data!FA2</f>
        <v>0155</v>
      </c>
      <c r="FB2" s="5" t="str">
        <f>Data!FB2</f>
        <v>0156</v>
      </c>
      <c r="FC2" s="5" t="str">
        <f>Data!FC2</f>
        <v>0157</v>
      </c>
      <c r="FD2" s="5" t="str">
        <f>Data!FD2</f>
        <v>0158</v>
      </c>
      <c r="FE2" s="5" t="str">
        <f>Data!FE2</f>
        <v>0159</v>
      </c>
      <c r="FF2" s="5" t="str">
        <f>Data!FF2</f>
        <v>0160</v>
      </c>
      <c r="FG2" s="5" t="str">
        <f>Data!FG2</f>
        <v>0161</v>
      </c>
      <c r="FH2" s="5" t="str">
        <f>Data!FH2</f>
        <v>0162</v>
      </c>
      <c r="FI2" s="5" t="str">
        <f>Data!FI2</f>
        <v>0163</v>
      </c>
      <c r="FJ2" s="5" t="str">
        <f>Data!FJ2</f>
        <v>0164</v>
      </c>
      <c r="FK2" s="5" t="str">
        <f>Data!FK2</f>
        <v>0165</v>
      </c>
      <c r="FL2" s="5" t="str">
        <f>Data!FL2</f>
        <v>0166</v>
      </c>
      <c r="FM2" s="5" t="str">
        <f>Data!FM2</f>
        <v>0167</v>
      </c>
      <c r="FN2" s="5" t="str">
        <f>Data!FN2</f>
        <v>0168</v>
      </c>
      <c r="FO2" s="5" t="str">
        <f>Data!FO2</f>
        <v>0169</v>
      </c>
      <c r="FP2" s="5" t="str">
        <f>Data!FP2</f>
        <v>0170</v>
      </c>
      <c r="FQ2" s="5" t="str">
        <f>Data!FQ2</f>
        <v>0171</v>
      </c>
      <c r="FR2" s="5" t="str">
        <f>Data!FR2</f>
        <v>0172</v>
      </c>
      <c r="FS2" s="5" t="str">
        <f>Data!FS2</f>
        <v>0173</v>
      </c>
      <c r="FT2" s="5" t="str">
        <f>Data!FT2</f>
        <v>0174</v>
      </c>
      <c r="FU2" s="5" t="str">
        <f>Data!FU2</f>
        <v>0175</v>
      </c>
      <c r="FV2" s="5" t="str">
        <f>Data!FV2</f>
        <v>0176</v>
      </c>
      <c r="FW2" s="5" t="str">
        <f>Data!FW2</f>
        <v>0177</v>
      </c>
      <c r="FX2" s="5" t="str">
        <f>Data!FX2</f>
        <v>0178</v>
      </c>
      <c r="FY2" s="5" t="str">
        <f>Data!FY2</f>
        <v>0179</v>
      </c>
      <c r="FZ2" s="5" t="str">
        <f>Data!FZ2</f>
        <v>0180</v>
      </c>
      <c r="GA2" s="5" t="str">
        <f>Data!GA2</f>
        <v>0181</v>
      </c>
      <c r="GB2" s="5" t="str">
        <f>Data!GB2</f>
        <v>0182</v>
      </c>
      <c r="GC2" s="5" t="str">
        <f>Data!GC2</f>
        <v>0183</v>
      </c>
      <c r="GD2" s="5" t="str">
        <f>Data!GD2</f>
        <v>0184</v>
      </c>
      <c r="GE2" s="5" t="str">
        <f>Data!GE2</f>
        <v>0185</v>
      </c>
      <c r="GF2" s="5" t="str">
        <f>Data!GF2</f>
        <v>0186</v>
      </c>
      <c r="GG2" s="5" t="str">
        <f>Data!GG2</f>
        <v>0187</v>
      </c>
      <c r="GH2" s="5" t="str">
        <f>Data!GH2</f>
        <v>0188</v>
      </c>
      <c r="GI2" s="5" t="str">
        <f>Data!GI2</f>
        <v>0189</v>
      </c>
      <c r="GJ2" s="5" t="str">
        <f>Data!GJ2</f>
        <v>0190</v>
      </c>
      <c r="GK2" s="5" t="str">
        <f>Data!GK2</f>
        <v>0191</v>
      </c>
      <c r="GL2" s="5" t="str">
        <f>Data!GL2</f>
        <v>0192</v>
      </c>
      <c r="GM2" s="5" t="str">
        <f>Data!GM2</f>
        <v>0193</v>
      </c>
      <c r="GN2" s="5" t="str">
        <f>Data!GN2</f>
        <v>0194</v>
      </c>
      <c r="GO2" s="5" t="str">
        <f>Data!GO2</f>
        <v>0195</v>
      </c>
      <c r="GP2" s="5" t="str">
        <f>Data!GP2</f>
        <v>0196</v>
      </c>
      <c r="GQ2" s="5" t="str">
        <f>Data!GQ2</f>
        <v>0197</v>
      </c>
      <c r="GR2" s="5" t="str">
        <f>Data!GR2</f>
        <v>0198</v>
      </c>
      <c r="GS2" s="5" t="str">
        <f>Data!GS2</f>
        <v>0199</v>
      </c>
      <c r="GT2" s="5" t="str">
        <f>Data!GT2</f>
        <v>0200</v>
      </c>
      <c r="GU2" s="5" t="str">
        <f>Data!GU2</f>
        <v>0201</v>
      </c>
      <c r="GV2" s="5" t="str">
        <f>Data!GV2</f>
        <v>0202</v>
      </c>
      <c r="GW2" s="5" t="str">
        <f>Data!GW2</f>
        <v>0203</v>
      </c>
      <c r="GX2" s="5" t="str">
        <f>Data!GX2</f>
        <v>0204</v>
      </c>
      <c r="GY2" s="5" t="str">
        <f>Data!GY2</f>
        <v>0205</v>
      </c>
      <c r="GZ2" s="5" t="str">
        <f>Data!GZ2</f>
        <v>0206</v>
      </c>
      <c r="HA2" s="5" t="str">
        <f>Data!HA2</f>
        <v>0207</v>
      </c>
      <c r="HB2" s="5" t="str">
        <f>Data!HB2</f>
        <v>0208</v>
      </c>
      <c r="HC2" s="5" t="str">
        <f>Data!HC2</f>
        <v>0209</v>
      </c>
      <c r="HD2" s="5" t="str">
        <f>Data!HD2</f>
        <v>0210</v>
      </c>
      <c r="HE2" s="5" t="str">
        <f>Data!HE2</f>
        <v>0211</v>
      </c>
      <c r="HF2" s="5" t="str">
        <f>Data!HF2</f>
        <v>0212</v>
      </c>
      <c r="HG2" s="5" t="str">
        <f>Data!HG2</f>
        <v>0213</v>
      </c>
      <c r="HH2" s="5" t="str">
        <f>Data!HH2</f>
        <v>0214</v>
      </c>
      <c r="HI2" s="5" t="str">
        <f>Data!HI2</f>
        <v>0215</v>
      </c>
      <c r="HJ2" s="5" t="str">
        <f>Data!HJ2</f>
        <v>0216</v>
      </c>
      <c r="HK2" s="5" t="str">
        <f>Data!HK2</f>
        <v>0217</v>
      </c>
      <c r="HL2" s="5" t="str">
        <f>Data!HL2</f>
        <v>0218</v>
      </c>
      <c r="HM2" s="5" t="str">
        <f>Data!HM2</f>
        <v>0219</v>
      </c>
      <c r="HN2" s="5" t="str">
        <f>Data!HN2</f>
        <v>0220</v>
      </c>
      <c r="HO2" s="5" t="str">
        <f>Data!HO2</f>
        <v>0221</v>
      </c>
      <c r="HP2" s="5" t="str">
        <f>Data!HP2</f>
        <v>0222</v>
      </c>
      <c r="HQ2" s="5" t="str">
        <f>Data!HQ2</f>
        <v>0223</v>
      </c>
      <c r="HR2" s="5" t="str">
        <f>Data!HR2</f>
        <v>0224</v>
      </c>
      <c r="HS2" s="5" t="str">
        <f>Data!HS2</f>
        <v>0225</v>
      </c>
      <c r="HT2" s="5" t="str">
        <f>Data!HT2</f>
        <v>0226</v>
      </c>
      <c r="HU2" s="5" t="str">
        <f>Data!HU2</f>
        <v>0227</v>
      </c>
      <c r="HV2" s="5" t="str">
        <f>Data!HV2</f>
        <v>0228</v>
      </c>
      <c r="HW2" s="5" t="str">
        <f>Data!HW2</f>
        <v>0229</v>
      </c>
      <c r="HX2" s="5" t="str">
        <f>Data!HX2</f>
        <v>0230</v>
      </c>
      <c r="HY2" s="5" t="str">
        <f>Data!HY2</f>
        <v>0231</v>
      </c>
      <c r="HZ2" s="5" t="str">
        <f>Data!HZ2</f>
        <v>0232</v>
      </c>
      <c r="IA2" s="5" t="str">
        <f>Data!IA2</f>
        <v>0233</v>
      </c>
      <c r="IB2" s="5" t="str">
        <f>Data!IB2</f>
        <v>0234</v>
      </c>
      <c r="IC2" s="5" t="str">
        <f>Data!IC2</f>
        <v>0235</v>
      </c>
      <c r="ID2" s="5" t="str">
        <f>Data!ID2</f>
        <v>0236</v>
      </c>
      <c r="IE2" s="5" t="str">
        <f>Data!IE2</f>
        <v>0237</v>
      </c>
      <c r="IF2" s="5" t="str">
        <f>Data!IF2</f>
        <v>0238</v>
      </c>
      <c r="IG2" s="5" t="str">
        <f>Data!IG2</f>
        <v>0239</v>
      </c>
      <c r="IH2" s="5" t="str">
        <f>Data!IH2</f>
        <v>0240</v>
      </c>
      <c r="II2" s="5" t="str">
        <f>Data!II2</f>
        <v>0241</v>
      </c>
      <c r="IJ2" s="5" t="str">
        <f>Data!IJ2</f>
        <v>0242</v>
      </c>
      <c r="IK2" s="5" t="str">
        <f>Data!IK2</f>
        <v>0243</v>
      </c>
      <c r="IL2" s="5" t="str">
        <f>Data!IL2</f>
        <v>0244</v>
      </c>
      <c r="IM2" s="5" t="str">
        <f>Data!IM2</f>
        <v>0245</v>
      </c>
      <c r="IN2" s="5" t="str">
        <f>Data!IN2</f>
        <v>0246</v>
      </c>
      <c r="IO2" s="5" t="str">
        <f>Data!IO2</f>
        <v>0247</v>
      </c>
      <c r="IP2" s="5" t="str">
        <f>Data!IP2</f>
        <v>0248</v>
      </c>
      <c r="IQ2" s="5" t="str">
        <f>Data!IQ2</f>
        <v>0249</v>
      </c>
      <c r="IR2" s="5" t="str">
        <f>Data!IR2</f>
        <v>0250</v>
      </c>
    </row>
    <row r="3" spans="1:252" ht="15" customHeight="1" x14ac:dyDescent="0.35">
      <c r="A3" s="6"/>
      <c r="B3" s="8" t="s">
        <v>272</v>
      </c>
      <c r="C3" s="7">
        <f>Data!C3</f>
        <v>200000</v>
      </c>
      <c r="D3" s="7">
        <f>Data!D3</f>
        <v>350000</v>
      </c>
      <c r="E3" s="7">
        <f>Data!E3</f>
        <v>950000</v>
      </c>
      <c r="F3" s="7">
        <f>Data!F3</f>
        <v>250000</v>
      </c>
      <c r="G3" s="7">
        <f>Data!G3</f>
        <v>525000</v>
      </c>
      <c r="H3" s="7">
        <f>Data!H3</f>
        <v>825000</v>
      </c>
      <c r="I3" s="7">
        <f>Data!I3</f>
        <v>700000</v>
      </c>
      <c r="J3" s="7">
        <f>Data!J3</f>
        <v>475000</v>
      </c>
      <c r="K3" s="7">
        <f>Data!K3</f>
        <v>250000</v>
      </c>
      <c r="L3" s="7">
        <f>Data!L3</f>
        <v>975000</v>
      </c>
      <c r="M3" s="7">
        <f>Data!M3</f>
        <v>225000</v>
      </c>
      <c r="N3" s="7">
        <f>Data!N3</f>
        <v>225000</v>
      </c>
      <c r="O3" s="7">
        <f>Data!O3</f>
        <v>750000</v>
      </c>
      <c r="P3" s="7">
        <f>Data!P3</f>
        <v>775000</v>
      </c>
      <c r="Q3" s="7">
        <f>Data!Q3</f>
        <v>350000</v>
      </c>
      <c r="R3" s="7">
        <f>Data!R3</f>
        <v>625000</v>
      </c>
      <c r="S3" s="7">
        <f>Data!S3</f>
        <v>75000</v>
      </c>
      <c r="T3" s="7">
        <f>Data!T3</f>
        <v>150000</v>
      </c>
      <c r="U3" s="7">
        <f>Data!U3</f>
        <v>575000</v>
      </c>
      <c r="V3" s="7">
        <f>Data!V3</f>
        <v>825000</v>
      </c>
      <c r="W3" s="7">
        <f>Data!W3</f>
        <v>650000</v>
      </c>
      <c r="X3" s="7">
        <f>Data!X3</f>
        <v>100000</v>
      </c>
      <c r="Y3" s="7">
        <f>Data!Y3</f>
        <v>125000</v>
      </c>
      <c r="Z3" s="7">
        <f>Data!Z3</f>
        <v>525000</v>
      </c>
      <c r="AA3" s="7">
        <f>Data!AA3</f>
        <v>75000</v>
      </c>
      <c r="AB3" s="7">
        <f>Data!AB3</f>
        <v>600000</v>
      </c>
      <c r="AC3" s="7">
        <f>Data!AC3</f>
        <v>975000</v>
      </c>
      <c r="AD3" s="7">
        <f>Data!AD3</f>
        <v>425000</v>
      </c>
      <c r="AE3" s="7">
        <f>Data!AE3</f>
        <v>475000</v>
      </c>
      <c r="AF3" s="7">
        <f>Data!AF3</f>
        <v>800000</v>
      </c>
      <c r="AG3" s="7">
        <f>Data!AG3</f>
        <v>725000</v>
      </c>
      <c r="AH3" s="7">
        <f>Data!AH3</f>
        <v>225000</v>
      </c>
      <c r="AI3" s="7">
        <f>Data!AI3</f>
        <v>50000</v>
      </c>
      <c r="AJ3" s="7">
        <f>Data!AJ3</f>
        <v>75000</v>
      </c>
      <c r="AK3" s="7">
        <f>Data!AK3</f>
        <v>425000</v>
      </c>
      <c r="AL3" s="7">
        <f>Data!AL3</f>
        <v>1000000</v>
      </c>
      <c r="AM3" s="7">
        <f>Data!AM3</f>
        <v>300000</v>
      </c>
      <c r="AN3" s="7">
        <f>Data!AN3</f>
        <v>700000</v>
      </c>
      <c r="AO3" s="7">
        <f>Data!AO3</f>
        <v>50000</v>
      </c>
      <c r="AP3" s="7">
        <f>Data!AP3</f>
        <v>725000</v>
      </c>
      <c r="AQ3" s="7">
        <f>Data!AQ3</f>
        <v>725000</v>
      </c>
      <c r="AR3" s="7">
        <f>Data!AR3</f>
        <v>400000</v>
      </c>
      <c r="AS3" s="7">
        <f>Data!AS3</f>
        <v>600000</v>
      </c>
      <c r="AT3" s="7">
        <f>Data!AT3</f>
        <v>725000</v>
      </c>
      <c r="AU3" s="7">
        <f>Data!AU3</f>
        <v>950000</v>
      </c>
      <c r="AV3" s="7">
        <f>Data!AV3</f>
        <v>775000</v>
      </c>
      <c r="AW3" s="7">
        <f>Data!AW3</f>
        <v>675000</v>
      </c>
      <c r="AX3" s="7">
        <f>Data!AX3</f>
        <v>625000</v>
      </c>
      <c r="AY3" s="7">
        <f>Data!AY3</f>
        <v>50000</v>
      </c>
      <c r="AZ3" s="7">
        <f>Data!AZ3</f>
        <v>450000</v>
      </c>
      <c r="BA3" s="7">
        <f>Data!BA3</f>
        <v>950000</v>
      </c>
      <c r="BB3" s="7">
        <f>Data!BB3</f>
        <v>825000</v>
      </c>
      <c r="BC3" s="7">
        <f>Data!BC3</f>
        <v>375000</v>
      </c>
      <c r="BD3" s="7">
        <f>Data!BD3</f>
        <v>325000</v>
      </c>
      <c r="BE3" s="7">
        <f>Data!BE3</f>
        <v>50000</v>
      </c>
      <c r="BF3" s="7">
        <f>Data!BF3</f>
        <v>675000</v>
      </c>
      <c r="BG3" s="7">
        <f>Data!BG3</f>
        <v>800000</v>
      </c>
      <c r="BH3" s="7">
        <f>Data!BH3</f>
        <v>250000</v>
      </c>
      <c r="BI3" s="7">
        <f>Data!BI3</f>
        <v>575000</v>
      </c>
      <c r="BJ3" s="7">
        <f>Data!BJ3</f>
        <v>550000</v>
      </c>
      <c r="BK3" s="7">
        <f>Data!BK3</f>
        <v>150000</v>
      </c>
      <c r="BL3" s="7">
        <f>Data!BL3</f>
        <v>150000</v>
      </c>
      <c r="BM3" s="7">
        <f>Data!BM3</f>
        <v>150000</v>
      </c>
      <c r="BN3" s="7">
        <f>Data!BN3</f>
        <v>125000</v>
      </c>
      <c r="BO3" s="7">
        <f>Data!BO3</f>
        <v>900000</v>
      </c>
      <c r="BP3" s="7">
        <f>Data!BP3</f>
        <v>75000</v>
      </c>
      <c r="BQ3" s="7">
        <f>Data!BQ3</f>
        <v>425000</v>
      </c>
      <c r="BR3" s="7">
        <f>Data!BR3</f>
        <v>875000</v>
      </c>
      <c r="BS3" s="7">
        <f>Data!BS3</f>
        <v>275000</v>
      </c>
      <c r="BT3" s="7">
        <f>Data!BT3</f>
        <v>800000</v>
      </c>
      <c r="BU3" s="7">
        <f>Data!BU3</f>
        <v>225000</v>
      </c>
      <c r="BV3" s="7">
        <f>Data!BV3</f>
        <v>175000</v>
      </c>
      <c r="BW3" s="7">
        <f>Data!BW3</f>
        <v>325000</v>
      </c>
      <c r="BX3" s="7">
        <f>Data!BX3</f>
        <v>200000</v>
      </c>
      <c r="BY3" s="7">
        <f>Data!BY3</f>
        <v>575000</v>
      </c>
      <c r="BZ3" s="7">
        <f>Data!BZ3</f>
        <v>625000</v>
      </c>
      <c r="CA3" s="7">
        <f>Data!CA3</f>
        <v>425000</v>
      </c>
      <c r="CB3" s="7">
        <f>Data!CB3</f>
        <v>825000</v>
      </c>
      <c r="CC3" s="7">
        <f>Data!CC3</f>
        <v>975000</v>
      </c>
      <c r="CD3" s="7">
        <f>Data!CD3</f>
        <v>825000</v>
      </c>
      <c r="CE3" s="7">
        <f>Data!CE3</f>
        <v>950000</v>
      </c>
      <c r="CF3" s="7">
        <f>Data!CF3</f>
        <v>300000</v>
      </c>
      <c r="CG3" s="7">
        <f>Data!CG3</f>
        <v>525000</v>
      </c>
      <c r="CH3" s="7">
        <f>Data!CH3</f>
        <v>800000</v>
      </c>
      <c r="CI3" s="7">
        <f>Data!CI3</f>
        <v>950000</v>
      </c>
      <c r="CJ3" s="7">
        <f>Data!CJ3</f>
        <v>25000</v>
      </c>
      <c r="CK3" s="7">
        <f>Data!CK3</f>
        <v>250000</v>
      </c>
      <c r="CL3" s="7">
        <f>Data!CL3</f>
        <v>700000</v>
      </c>
      <c r="CM3" s="7">
        <f>Data!CM3</f>
        <v>200000</v>
      </c>
      <c r="CN3" s="7">
        <f>Data!CN3</f>
        <v>575000</v>
      </c>
      <c r="CO3" s="7">
        <f>Data!CO3</f>
        <v>525000</v>
      </c>
      <c r="CP3" s="7">
        <f>Data!CP3</f>
        <v>100000</v>
      </c>
      <c r="CQ3" s="7">
        <f>Data!CQ3</f>
        <v>75000</v>
      </c>
      <c r="CR3" s="7">
        <f>Data!CR3</f>
        <v>150000</v>
      </c>
      <c r="CS3" s="7">
        <f>Data!CS3</f>
        <v>875000</v>
      </c>
      <c r="CT3" s="7">
        <f>Data!CT3</f>
        <v>150000</v>
      </c>
      <c r="CU3" s="7">
        <f>Data!CU3</f>
        <v>600000</v>
      </c>
      <c r="CV3" s="7">
        <f>Data!CV3</f>
        <v>750000</v>
      </c>
      <c r="CW3" s="7">
        <f>Data!CW3</f>
        <v>450000</v>
      </c>
      <c r="CX3" s="7">
        <f>Data!CX3</f>
        <v>875000</v>
      </c>
      <c r="CY3" s="7">
        <f>Data!CY3</f>
        <v>275000</v>
      </c>
      <c r="CZ3" s="7">
        <f>Data!CZ3</f>
        <v>625000</v>
      </c>
      <c r="DA3" s="7">
        <f>Data!DA3</f>
        <v>1000000</v>
      </c>
      <c r="DB3" s="7">
        <f>Data!DB3</f>
        <v>750000</v>
      </c>
      <c r="DC3" s="7">
        <f>Data!DC3</f>
        <v>375000</v>
      </c>
      <c r="DD3" s="7">
        <f>Data!DD3</f>
        <v>725000</v>
      </c>
      <c r="DE3" s="7">
        <f>Data!DE3</f>
        <v>25000</v>
      </c>
      <c r="DF3" s="7">
        <f>Data!DF3</f>
        <v>900000</v>
      </c>
      <c r="DG3" s="7">
        <f>Data!DG3</f>
        <v>850000</v>
      </c>
      <c r="DH3" s="7">
        <f>Data!DH3</f>
        <v>450000</v>
      </c>
      <c r="DI3" s="7">
        <f>Data!DI3</f>
        <v>675000</v>
      </c>
      <c r="DJ3" s="7">
        <f>Data!DJ3</f>
        <v>475000</v>
      </c>
      <c r="DK3" s="7">
        <f>Data!DK3</f>
        <v>575000</v>
      </c>
      <c r="DL3" s="7">
        <f>Data!DL3</f>
        <v>875000</v>
      </c>
      <c r="DM3" s="7">
        <f>Data!DM3</f>
        <v>250000</v>
      </c>
      <c r="DN3" s="7">
        <f>Data!DN3</f>
        <v>550000</v>
      </c>
      <c r="DO3" s="7">
        <f>Data!DO3</f>
        <v>250000</v>
      </c>
      <c r="DP3" s="7">
        <f>Data!DP3</f>
        <v>950000</v>
      </c>
      <c r="DQ3" s="7">
        <f>Data!DQ3</f>
        <v>200000</v>
      </c>
      <c r="DR3" s="7">
        <f>Data!DR3</f>
        <v>825000</v>
      </c>
      <c r="DS3" s="7">
        <f>Data!DS3</f>
        <v>650000</v>
      </c>
      <c r="DT3" s="7">
        <f>Data!DT3</f>
        <v>675000</v>
      </c>
      <c r="DU3" s="7">
        <f>Data!DU3</f>
        <v>875000</v>
      </c>
      <c r="DV3" s="7">
        <f>Data!DV3</f>
        <v>25000</v>
      </c>
      <c r="DW3" s="7">
        <f>Data!DW3</f>
        <v>900000</v>
      </c>
      <c r="DX3" s="7">
        <f>Data!DX3</f>
        <v>275000</v>
      </c>
      <c r="DY3" s="7">
        <f>Data!DY3</f>
        <v>675000</v>
      </c>
      <c r="DZ3" s="7">
        <f>Data!DZ3</f>
        <v>450000</v>
      </c>
      <c r="EA3" s="7">
        <f>Data!EA3</f>
        <v>525000</v>
      </c>
      <c r="EB3" s="7">
        <f>Data!EB3</f>
        <v>175000</v>
      </c>
      <c r="EC3" s="7">
        <f>Data!EC3</f>
        <v>900000</v>
      </c>
      <c r="ED3" s="7">
        <f>Data!ED3</f>
        <v>275000</v>
      </c>
      <c r="EE3" s="7">
        <f>Data!EE3</f>
        <v>825000</v>
      </c>
      <c r="EF3" s="7">
        <f>Data!EF3</f>
        <v>700000</v>
      </c>
      <c r="EG3" s="7">
        <f>Data!EG3</f>
        <v>925000</v>
      </c>
      <c r="EH3" s="7">
        <f>Data!EH3</f>
        <v>300000</v>
      </c>
      <c r="EI3" s="7">
        <f>Data!EI3</f>
        <v>375000</v>
      </c>
      <c r="EJ3" s="7">
        <f>Data!EJ3</f>
        <v>525000</v>
      </c>
      <c r="EK3" s="7">
        <f>Data!EK3</f>
        <v>550000</v>
      </c>
      <c r="EL3" s="7">
        <f>Data!EL3</f>
        <v>600000</v>
      </c>
      <c r="EM3" s="7">
        <f>Data!EM3</f>
        <v>825000</v>
      </c>
      <c r="EN3" s="7">
        <f>Data!EN3</f>
        <v>725000</v>
      </c>
      <c r="EO3" s="7">
        <f>Data!EO3</f>
        <v>875000</v>
      </c>
      <c r="EP3" s="7">
        <f>Data!EP3</f>
        <v>300000</v>
      </c>
      <c r="EQ3" s="7">
        <f>Data!EQ3</f>
        <v>325000</v>
      </c>
      <c r="ER3" s="7">
        <f>Data!ER3</f>
        <v>900000</v>
      </c>
      <c r="ES3" s="7">
        <f>Data!ES3</f>
        <v>500000</v>
      </c>
      <c r="ET3" s="7">
        <f>Data!ET3</f>
        <v>325000</v>
      </c>
      <c r="EU3" s="7">
        <f>Data!EU3</f>
        <v>975000</v>
      </c>
      <c r="EV3" s="7">
        <f>Data!EV3</f>
        <v>875000</v>
      </c>
      <c r="EW3" s="7">
        <f>Data!EW3</f>
        <v>425000</v>
      </c>
      <c r="EX3" s="7">
        <f>Data!EX3</f>
        <v>475000</v>
      </c>
      <c r="EY3" s="7">
        <f>Data!EY3</f>
        <v>1000000</v>
      </c>
      <c r="EZ3" s="7">
        <f>Data!EZ3</f>
        <v>275000</v>
      </c>
      <c r="FA3" s="7">
        <f>Data!FA3</f>
        <v>975000</v>
      </c>
      <c r="FB3" s="7">
        <f>Data!FB3</f>
        <v>950000</v>
      </c>
      <c r="FC3" s="7">
        <f>Data!FC3</f>
        <v>400000</v>
      </c>
      <c r="FD3" s="7">
        <f>Data!FD3</f>
        <v>375000</v>
      </c>
      <c r="FE3" s="7">
        <f>Data!FE3</f>
        <v>500000</v>
      </c>
      <c r="FF3" s="7">
        <f>Data!FF3</f>
        <v>375000</v>
      </c>
      <c r="FG3" s="7">
        <f>Data!FG3</f>
        <v>650000</v>
      </c>
      <c r="FH3" s="7">
        <f>Data!FH3</f>
        <v>325000</v>
      </c>
      <c r="FI3" s="7">
        <f>Data!FI3</f>
        <v>775000</v>
      </c>
      <c r="FJ3" s="7">
        <f>Data!FJ3</f>
        <v>900000</v>
      </c>
      <c r="FK3" s="7">
        <f>Data!FK3</f>
        <v>475000</v>
      </c>
      <c r="FL3" s="7">
        <f>Data!FL3</f>
        <v>975000</v>
      </c>
      <c r="FM3" s="7">
        <f>Data!FM3</f>
        <v>150000</v>
      </c>
      <c r="FN3" s="7">
        <f>Data!FN3</f>
        <v>150000</v>
      </c>
      <c r="FO3" s="7">
        <f>Data!FO3</f>
        <v>100000</v>
      </c>
      <c r="FP3" s="7">
        <f>Data!FP3</f>
        <v>825000</v>
      </c>
      <c r="FQ3" s="7">
        <f>Data!FQ3</f>
        <v>575000</v>
      </c>
      <c r="FR3" s="7">
        <f>Data!FR3</f>
        <v>750000</v>
      </c>
      <c r="FS3" s="7">
        <f>Data!FS3</f>
        <v>325000</v>
      </c>
      <c r="FT3" s="7">
        <f>Data!FT3</f>
        <v>525000</v>
      </c>
      <c r="FU3" s="7">
        <f>Data!FU3</f>
        <v>875000</v>
      </c>
      <c r="FV3" s="7">
        <f>Data!FV3</f>
        <v>450000</v>
      </c>
      <c r="FW3" s="7">
        <f>Data!FW3</f>
        <v>475000</v>
      </c>
      <c r="FX3" s="7">
        <f>Data!FX3</f>
        <v>650000</v>
      </c>
      <c r="FY3" s="7">
        <f>Data!FY3</f>
        <v>75000</v>
      </c>
      <c r="FZ3" s="7">
        <f>Data!FZ3</f>
        <v>725000</v>
      </c>
      <c r="GA3" s="7">
        <f>Data!GA3</f>
        <v>875000</v>
      </c>
      <c r="GB3" s="7">
        <f>Data!GB3</f>
        <v>950000</v>
      </c>
      <c r="GC3" s="7">
        <f>Data!GC3</f>
        <v>450000</v>
      </c>
      <c r="GD3" s="7">
        <f>Data!GD3</f>
        <v>150000</v>
      </c>
      <c r="GE3" s="7">
        <f>Data!GE3</f>
        <v>900000</v>
      </c>
      <c r="GF3" s="7">
        <f>Data!GF3</f>
        <v>950000</v>
      </c>
      <c r="GG3" s="7">
        <f>Data!GG3</f>
        <v>525000</v>
      </c>
      <c r="GH3" s="7">
        <f>Data!GH3</f>
        <v>200000</v>
      </c>
      <c r="GI3" s="7">
        <f>Data!GI3</f>
        <v>425000</v>
      </c>
      <c r="GJ3" s="7">
        <f>Data!GJ3</f>
        <v>375000</v>
      </c>
      <c r="GK3" s="7">
        <f>Data!GK3</f>
        <v>50000</v>
      </c>
      <c r="GL3" s="7">
        <f>Data!GL3</f>
        <v>50000</v>
      </c>
      <c r="GM3" s="7">
        <f>Data!GM3</f>
        <v>475000</v>
      </c>
      <c r="GN3" s="7">
        <f>Data!GN3</f>
        <v>975000</v>
      </c>
      <c r="GO3" s="7">
        <f>Data!GO3</f>
        <v>925000</v>
      </c>
      <c r="GP3" s="7">
        <f>Data!GP3</f>
        <v>975000</v>
      </c>
      <c r="GQ3" s="7">
        <f>Data!GQ3</f>
        <v>75000</v>
      </c>
      <c r="GR3" s="7">
        <f>Data!GR3</f>
        <v>800000</v>
      </c>
      <c r="GS3" s="7">
        <f>Data!GS3</f>
        <v>875000</v>
      </c>
      <c r="GT3" s="7">
        <f>Data!GT3</f>
        <v>500000</v>
      </c>
      <c r="GU3" s="7">
        <f>Data!GU3</f>
        <v>625000</v>
      </c>
      <c r="GV3" s="7">
        <f>Data!GV3</f>
        <v>550000</v>
      </c>
      <c r="GW3" s="7">
        <f>Data!GW3</f>
        <v>500000</v>
      </c>
      <c r="GX3" s="7">
        <f>Data!GX3</f>
        <v>200000</v>
      </c>
      <c r="GY3" s="7">
        <f>Data!GY3</f>
        <v>325000</v>
      </c>
      <c r="GZ3" s="7">
        <f>Data!GZ3</f>
        <v>225000</v>
      </c>
      <c r="HA3" s="7">
        <f>Data!HA3</f>
        <v>750000</v>
      </c>
      <c r="HB3" s="7">
        <f>Data!HB3</f>
        <v>325000</v>
      </c>
      <c r="HC3" s="7">
        <f>Data!HC3</f>
        <v>75000</v>
      </c>
      <c r="HD3" s="7">
        <f>Data!HD3</f>
        <v>775000</v>
      </c>
      <c r="HE3" s="7">
        <f>Data!HE3</f>
        <v>950000</v>
      </c>
      <c r="HF3" s="7">
        <f>Data!HF3</f>
        <v>175000</v>
      </c>
      <c r="HG3" s="7">
        <f>Data!HG3</f>
        <v>75000</v>
      </c>
      <c r="HH3" s="7">
        <f>Data!HH3</f>
        <v>775000</v>
      </c>
      <c r="HI3" s="7">
        <f>Data!HI3</f>
        <v>200000</v>
      </c>
      <c r="HJ3" s="7">
        <f>Data!HJ3</f>
        <v>225000</v>
      </c>
      <c r="HK3" s="7">
        <f>Data!HK3</f>
        <v>550000</v>
      </c>
      <c r="HL3" s="7">
        <f>Data!HL3</f>
        <v>125000</v>
      </c>
      <c r="HM3" s="7">
        <f>Data!HM3</f>
        <v>200000</v>
      </c>
      <c r="HN3" s="7">
        <f>Data!HN3</f>
        <v>400000</v>
      </c>
      <c r="HO3" s="7">
        <f>Data!HO3</f>
        <v>875000</v>
      </c>
      <c r="HP3" s="7">
        <f>Data!HP3</f>
        <v>175000</v>
      </c>
      <c r="HQ3" s="7">
        <f>Data!HQ3</f>
        <v>950000</v>
      </c>
      <c r="HR3" s="7">
        <f>Data!HR3</f>
        <v>325000</v>
      </c>
      <c r="HS3" s="7">
        <f>Data!HS3</f>
        <v>525000</v>
      </c>
      <c r="HT3" s="7">
        <f>Data!HT3</f>
        <v>575000</v>
      </c>
      <c r="HU3" s="7">
        <f>Data!HU3</f>
        <v>125000</v>
      </c>
      <c r="HV3" s="7">
        <f>Data!HV3</f>
        <v>25000</v>
      </c>
      <c r="HW3" s="7">
        <f>Data!HW3</f>
        <v>625000</v>
      </c>
      <c r="HX3" s="7">
        <f>Data!HX3</f>
        <v>325000</v>
      </c>
      <c r="HY3" s="7">
        <f>Data!HY3</f>
        <v>775000</v>
      </c>
      <c r="HZ3" s="7">
        <f>Data!HZ3</f>
        <v>100000</v>
      </c>
      <c r="IA3" s="7">
        <f>Data!IA3</f>
        <v>800000</v>
      </c>
      <c r="IB3" s="7">
        <f>Data!IB3</f>
        <v>1000000</v>
      </c>
      <c r="IC3" s="7">
        <f>Data!IC3</f>
        <v>775000</v>
      </c>
      <c r="ID3" s="7">
        <f>Data!ID3</f>
        <v>325000</v>
      </c>
      <c r="IE3" s="7">
        <f>Data!IE3</f>
        <v>175000</v>
      </c>
      <c r="IF3" s="7">
        <f>Data!IF3</f>
        <v>950000</v>
      </c>
      <c r="IG3" s="7">
        <f>Data!IG3</f>
        <v>950000</v>
      </c>
      <c r="IH3" s="7">
        <f>Data!IH3</f>
        <v>250000</v>
      </c>
      <c r="II3" s="7">
        <f>Data!II3</f>
        <v>525000</v>
      </c>
      <c r="IJ3" s="7">
        <f>Data!IJ3</f>
        <v>825000</v>
      </c>
      <c r="IK3" s="7">
        <f>Data!IK3</f>
        <v>750000</v>
      </c>
      <c r="IL3" s="7">
        <f>Data!IL3</f>
        <v>650000</v>
      </c>
      <c r="IM3" s="7">
        <f>Data!IM3</f>
        <v>500000</v>
      </c>
      <c r="IN3" s="7">
        <f>Data!IN3</f>
        <v>25000</v>
      </c>
      <c r="IO3" s="7">
        <f>Data!IO3</f>
        <v>400000</v>
      </c>
      <c r="IP3" s="7">
        <f>Data!IP3</f>
        <v>150000</v>
      </c>
      <c r="IQ3" s="7">
        <f>Data!IQ3</f>
        <v>950000</v>
      </c>
      <c r="IR3" s="7">
        <f>Data!IR3</f>
        <v>550000</v>
      </c>
    </row>
    <row r="4" spans="1:252" ht="15" customHeight="1" x14ac:dyDescent="0.35">
      <c r="A4" s="6"/>
      <c r="B4" s="8" t="s">
        <v>313</v>
      </c>
      <c r="C4" s="7">
        <f>Data!C4</f>
        <v>15</v>
      </c>
      <c r="D4" s="7">
        <f>Data!D4</f>
        <v>15</v>
      </c>
      <c r="E4" s="7">
        <f>Data!E4</f>
        <v>8</v>
      </c>
      <c r="F4" s="7">
        <f>Data!F4</f>
        <v>9</v>
      </c>
      <c r="G4" s="7">
        <f>Data!G4</f>
        <v>9</v>
      </c>
      <c r="H4" s="7">
        <f>Data!H4</f>
        <v>14</v>
      </c>
      <c r="I4" s="7">
        <f>Data!I4</f>
        <v>9</v>
      </c>
      <c r="J4" s="7">
        <f>Data!J4</f>
        <v>12</v>
      </c>
      <c r="K4" s="7">
        <f>Data!K4</f>
        <v>15</v>
      </c>
      <c r="L4" s="7">
        <f>Data!L4</f>
        <v>8</v>
      </c>
      <c r="M4" s="7">
        <f>Data!M4</f>
        <v>5</v>
      </c>
      <c r="N4" s="7">
        <f>Data!N4</f>
        <v>11</v>
      </c>
      <c r="O4" s="7">
        <f>Data!O4</f>
        <v>11</v>
      </c>
      <c r="P4" s="7">
        <f>Data!P4</f>
        <v>6</v>
      </c>
      <c r="Q4" s="7">
        <f>Data!Q4</f>
        <v>13</v>
      </c>
      <c r="R4" s="7">
        <f>Data!R4</f>
        <v>15</v>
      </c>
      <c r="S4" s="7">
        <f>Data!S4</f>
        <v>13</v>
      </c>
      <c r="T4" s="7">
        <f>Data!T4</f>
        <v>14</v>
      </c>
      <c r="U4" s="7">
        <f>Data!U4</f>
        <v>11</v>
      </c>
      <c r="V4" s="7">
        <f>Data!V4</f>
        <v>15</v>
      </c>
      <c r="W4" s="7">
        <f>Data!W4</f>
        <v>6</v>
      </c>
      <c r="X4" s="7">
        <f>Data!X4</f>
        <v>15</v>
      </c>
      <c r="Y4" s="7">
        <f>Data!Y4</f>
        <v>15</v>
      </c>
      <c r="Z4" s="7">
        <f>Data!Z4</f>
        <v>8</v>
      </c>
      <c r="AA4" s="7">
        <f>Data!AA4</f>
        <v>11</v>
      </c>
      <c r="AB4" s="7">
        <f>Data!AB4</f>
        <v>13</v>
      </c>
      <c r="AC4" s="7">
        <f>Data!AC4</f>
        <v>8</v>
      </c>
      <c r="AD4" s="7">
        <f>Data!AD4</f>
        <v>5</v>
      </c>
      <c r="AE4" s="7">
        <f>Data!AE4</f>
        <v>5</v>
      </c>
      <c r="AF4" s="7">
        <f>Data!AF4</f>
        <v>9</v>
      </c>
      <c r="AG4" s="7">
        <f>Data!AG4</f>
        <v>11</v>
      </c>
      <c r="AH4" s="7">
        <f>Data!AH4</f>
        <v>10</v>
      </c>
      <c r="AI4" s="7">
        <f>Data!AI4</f>
        <v>12</v>
      </c>
      <c r="AJ4" s="7">
        <f>Data!AJ4</f>
        <v>13</v>
      </c>
      <c r="AK4" s="7">
        <f>Data!AK4</f>
        <v>13</v>
      </c>
      <c r="AL4" s="7">
        <f>Data!AL4</f>
        <v>13</v>
      </c>
      <c r="AM4" s="7">
        <f>Data!AM4</f>
        <v>14</v>
      </c>
      <c r="AN4" s="7">
        <f>Data!AN4</f>
        <v>15</v>
      </c>
      <c r="AO4" s="7">
        <f>Data!AO4</f>
        <v>7</v>
      </c>
      <c r="AP4" s="7">
        <f>Data!AP4</f>
        <v>9</v>
      </c>
      <c r="AQ4" s="7">
        <f>Data!AQ4</f>
        <v>11</v>
      </c>
      <c r="AR4" s="7">
        <f>Data!AR4</f>
        <v>8</v>
      </c>
      <c r="AS4" s="7">
        <f>Data!AS4</f>
        <v>11</v>
      </c>
      <c r="AT4" s="7">
        <f>Data!AT4</f>
        <v>13</v>
      </c>
      <c r="AU4" s="7">
        <f>Data!AU4</f>
        <v>7</v>
      </c>
      <c r="AV4" s="7">
        <f>Data!AV4</f>
        <v>15</v>
      </c>
      <c r="AW4" s="7">
        <f>Data!AW4</f>
        <v>11</v>
      </c>
      <c r="AX4" s="7">
        <f>Data!AX4</f>
        <v>7</v>
      </c>
      <c r="AY4" s="7">
        <f>Data!AY4</f>
        <v>9</v>
      </c>
      <c r="AZ4" s="7">
        <f>Data!AZ4</f>
        <v>13</v>
      </c>
      <c r="BA4" s="7">
        <f>Data!BA4</f>
        <v>13</v>
      </c>
      <c r="BB4" s="7">
        <f>Data!BB4</f>
        <v>9</v>
      </c>
      <c r="BC4" s="7">
        <f>Data!BC4</f>
        <v>13</v>
      </c>
      <c r="BD4" s="7">
        <f>Data!BD4</f>
        <v>5</v>
      </c>
      <c r="BE4" s="7">
        <f>Data!BE4</f>
        <v>6</v>
      </c>
      <c r="BF4" s="7">
        <f>Data!BF4</f>
        <v>11</v>
      </c>
      <c r="BG4" s="7">
        <f>Data!BG4</f>
        <v>12</v>
      </c>
      <c r="BH4" s="7">
        <f>Data!BH4</f>
        <v>7</v>
      </c>
      <c r="BI4" s="7">
        <f>Data!BI4</f>
        <v>7</v>
      </c>
      <c r="BJ4" s="7">
        <f>Data!BJ4</f>
        <v>12</v>
      </c>
      <c r="BK4" s="7">
        <f>Data!BK4</f>
        <v>5</v>
      </c>
      <c r="BL4" s="7">
        <f>Data!BL4</f>
        <v>14</v>
      </c>
      <c r="BM4" s="7">
        <f>Data!BM4</f>
        <v>6</v>
      </c>
      <c r="BN4" s="7">
        <f>Data!BN4</f>
        <v>7</v>
      </c>
      <c r="BO4" s="7">
        <f>Data!BO4</f>
        <v>8</v>
      </c>
      <c r="BP4" s="7">
        <f>Data!BP4</f>
        <v>9</v>
      </c>
      <c r="BQ4" s="7">
        <f>Data!BQ4</f>
        <v>11</v>
      </c>
      <c r="BR4" s="7">
        <f>Data!BR4</f>
        <v>14</v>
      </c>
      <c r="BS4" s="7">
        <f>Data!BS4</f>
        <v>10</v>
      </c>
      <c r="BT4" s="7">
        <f>Data!BT4</f>
        <v>13</v>
      </c>
      <c r="BU4" s="7">
        <f>Data!BU4</f>
        <v>8</v>
      </c>
      <c r="BV4" s="7">
        <f>Data!BV4</f>
        <v>8</v>
      </c>
      <c r="BW4" s="7">
        <f>Data!BW4</f>
        <v>13</v>
      </c>
      <c r="BX4" s="7">
        <f>Data!BX4</f>
        <v>11</v>
      </c>
      <c r="BY4" s="7">
        <f>Data!BY4</f>
        <v>5</v>
      </c>
      <c r="BZ4" s="7">
        <f>Data!BZ4</f>
        <v>8</v>
      </c>
      <c r="CA4" s="7">
        <f>Data!CA4</f>
        <v>6</v>
      </c>
      <c r="CB4" s="7">
        <f>Data!CB4</f>
        <v>8</v>
      </c>
      <c r="CC4" s="7">
        <f>Data!CC4</f>
        <v>11</v>
      </c>
      <c r="CD4" s="7">
        <f>Data!CD4</f>
        <v>9</v>
      </c>
      <c r="CE4" s="7">
        <f>Data!CE4</f>
        <v>6</v>
      </c>
      <c r="CF4" s="7">
        <f>Data!CF4</f>
        <v>8</v>
      </c>
      <c r="CG4" s="7">
        <f>Data!CG4</f>
        <v>13</v>
      </c>
      <c r="CH4" s="7">
        <f>Data!CH4</f>
        <v>10</v>
      </c>
      <c r="CI4" s="7">
        <f>Data!CI4</f>
        <v>10</v>
      </c>
      <c r="CJ4" s="7">
        <f>Data!CJ4</f>
        <v>14</v>
      </c>
      <c r="CK4" s="7">
        <f>Data!CK4</f>
        <v>13</v>
      </c>
      <c r="CL4" s="7">
        <f>Data!CL4</f>
        <v>5</v>
      </c>
      <c r="CM4" s="7">
        <f>Data!CM4</f>
        <v>13</v>
      </c>
      <c r="CN4" s="7">
        <f>Data!CN4</f>
        <v>9</v>
      </c>
      <c r="CO4" s="7">
        <f>Data!CO4</f>
        <v>13</v>
      </c>
      <c r="CP4" s="7">
        <f>Data!CP4</f>
        <v>7</v>
      </c>
      <c r="CQ4" s="7">
        <f>Data!CQ4</f>
        <v>10</v>
      </c>
      <c r="CR4" s="7">
        <f>Data!CR4</f>
        <v>6</v>
      </c>
      <c r="CS4" s="7">
        <f>Data!CS4</f>
        <v>10</v>
      </c>
      <c r="CT4" s="7">
        <f>Data!CT4</f>
        <v>11</v>
      </c>
      <c r="CU4" s="7">
        <f>Data!CU4</f>
        <v>14</v>
      </c>
      <c r="CV4" s="7">
        <f>Data!CV4</f>
        <v>7</v>
      </c>
      <c r="CW4" s="7">
        <f>Data!CW4</f>
        <v>9</v>
      </c>
      <c r="CX4" s="7">
        <f>Data!CX4</f>
        <v>9</v>
      </c>
      <c r="CY4" s="7">
        <f>Data!CY4</f>
        <v>11</v>
      </c>
      <c r="CZ4" s="7">
        <f>Data!CZ4</f>
        <v>9</v>
      </c>
      <c r="DA4" s="7">
        <f>Data!DA4</f>
        <v>13</v>
      </c>
      <c r="DB4" s="7">
        <f>Data!DB4</f>
        <v>5</v>
      </c>
      <c r="DC4" s="7">
        <f>Data!DC4</f>
        <v>14</v>
      </c>
      <c r="DD4" s="7">
        <f>Data!DD4</f>
        <v>8</v>
      </c>
      <c r="DE4" s="7">
        <f>Data!DE4</f>
        <v>5</v>
      </c>
      <c r="DF4" s="7">
        <f>Data!DF4</f>
        <v>7</v>
      </c>
      <c r="DG4" s="7">
        <f>Data!DG4</f>
        <v>11</v>
      </c>
      <c r="DH4" s="7">
        <f>Data!DH4</f>
        <v>9</v>
      </c>
      <c r="DI4" s="7">
        <f>Data!DI4</f>
        <v>7</v>
      </c>
      <c r="DJ4" s="7">
        <f>Data!DJ4</f>
        <v>10</v>
      </c>
      <c r="DK4" s="7">
        <f>Data!DK4</f>
        <v>13</v>
      </c>
      <c r="DL4" s="7">
        <f>Data!DL4</f>
        <v>14</v>
      </c>
      <c r="DM4" s="7">
        <f>Data!DM4</f>
        <v>12</v>
      </c>
      <c r="DN4" s="7">
        <f>Data!DN4</f>
        <v>7</v>
      </c>
      <c r="DO4" s="7">
        <f>Data!DO4</f>
        <v>5</v>
      </c>
      <c r="DP4" s="7">
        <f>Data!DP4</f>
        <v>14</v>
      </c>
      <c r="DQ4" s="7">
        <f>Data!DQ4</f>
        <v>10</v>
      </c>
      <c r="DR4" s="7">
        <f>Data!DR4</f>
        <v>14</v>
      </c>
      <c r="DS4" s="7">
        <f>Data!DS4</f>
        <v>15</v>
      </c>
      <c r="DT4" s="7">
        <f>Data!DT4</f>
        <v>9</v>
      </c>
      <c r="DU4" s="7">
        <f>Data!DU4</f>
        <v>5</v>
      </c>
      <c r="DV4" s="7">
        <f>Data!DV4</f>
        <v>10</v>
      </c>
      <c r="DW4" s="7">
        <f>Data!DW4</f>
        <v>7</v>
      </c>
      <c r="DX4" s="7">
        <f>Data!DX4</f>
        <v>7</v>
      </c>
      <c r="DY4" s="7">
        <f>Data!DY4</f>
        <v>13</v>
      </c>
      <c r="DZ4" s="7">
        <f>Data!DZ4</f>
        <v>5</v>
      </c>
      <c r="EA4" s="7">
        <f>Data!EA4</f>
        <v>6</v>
      </c>
      <c r="EB4" s="7">
        <f>Data!EB4</f>
        <v>7</v>
      </c>
      <c r="EC4" s="7">
        <f>Data!EC4</f>
        <v>9</v>
      </c>
      <c r="ED4" s="7">
        <f>Data!ED4</f>
        <v>11</v>
      </c>
      <c r="EE4" s="7">
        <f>Data!EE4</f>
        <v>14</v>
      </c>
      <c r="EF4" s="7">
        <f>Data!EF4</f>
        <v>15</v>
      </c>
      <c r="EG4" s="7">
        <f>Data!EG4</f>
        <v>8</v>
      </c>
      <c r="EH4" s="7">
        <f>Data!EH4</f>
        <v>13</v>
      </c>
      <c r="EI4" s="7">
        <f>Data!EI4</f>
        <v>10</v>
      </c>
      <c r="EJ4" s="7">
        <f>Data!EJ4</f>
        <v>5</v>
      </c>
      <c r="EK4" s="7">
        <f>Data!EK4</f>
        <v>15</v>
      </c>
      <c r="EL4" s="7">
        <f>Data!EL4</f>
        <v>15</v>
      </c>
      <c r="EM4" s="7">
        <f>Data!EM4</f>
        <v>5</v>
      </c>
      <c r="EN4" s="7">
        <f>Data!EN4</f>
        <v>14</v>
      </c>
      <c r="EO4" s="7">
        <f>Data!EO4</f>
        <v>5</v>
      </c>
      <c r="EP4" s="7">
        <f>Data!EP4</f>
        <v>15</v>
      </c>
      <c r="EQ4" s="7">
        <f>Data!EQ4</f>
        <v>13</v>
      </c>
      <c r="ER4" s="7">
        <f>Data!ER4</f>
        <v>15</v>
      </c>
      <c r="ES4" s="7">
        <f>Data!ES4</f>
        <v>13</v>
      </c>
      <c r="ET4" s="7">
        <f>Data!ET4</f>
        <v>14</v>
      </c>
      <c r="EU4" s="7">
        <f>Data!EU4</f>
        <v>15</v>
      </c>
      <c r="EV4" s="7">
        <f>Data!EV4</f>
        <v>6</v>
      </c>
      <c r="EW4" s="7">
        <f>Data!EW4</f>
        <v>13</v>
      </c>
      <c r="EX4" s="7">
        <f>Data!EX4</f>
        <v>12</v>
      </c>
      <c r="EY4" s="7">
        <f>Data!EY4</f>
        <v>14</v>
      </c>
      <c r="EZ4" s="7">
        <f>Data!EZ4</f>
        <v>12</v>
      </c>
      <c r="FA4" s="7">
        <f>Data!FA4</f>
        <v>6</v>
      </c>
      <c r="FB4" s="7">
        <f>Data!FB4</f>
        <v>6</v>
      </c>
      <c r="FC4" s="7">
        <f>Data!FC4</f>
        <v>5</v>
      </c>
      <c r="FD4" s="7">
        <f>Data!FD4</f>
        <v>8</v>
      </c>
      <c r="FE4" s="7">
        <f>Data!FE4</f>
        <v>10</v>
      </c>
      <c r="FF4" s="7">
        <f>Data!FF4</f>
        <v>15</v>
      </c>
      <c r="FG4" s="7">
        <f>Data!FG4</f>
        <v>6</v>
      </c>
      <c r="FH4" s="7">
        <f>Data!FH4</f>
        <v>12</v>
      </c>
      <c r="FI4" s="7">
        <f>Data!FI4</f>
        <v>9</v>
      </c>
      <c r="FJ4" s="7">
        <f>Data!FJ4</f>
        <v>13</v>
      </c>
      <c r="FK4" s="7">
        <f>Data!FK4</f>
        <v>8</v>
      </c>
      <c r="FL4" s="7">
        <f>Data!FL4</f>
        <v>15</v>
      </c>
      <c r="FM4" s="7">
        <f>Data!FM4</f>
        <v>15</v>
      </c>
      <c r="FN4" s="7">
        <f>Data!FN4</f>
        <v>10</v>
      </c>
      <c r="FO4" s="7">
        <f>Data!FO4</f>
        <v>14</v>
      </c>
      <c r="FP4" s="7">
        <f>Data!FP4</f>
        <v>15</v>
      </c>
      <c r="FQ4" s="7">
        <f>Data!FQ4</f>
        <v>14</v>
      </c>
      <c r="FR4" s="7">
        <f>Data!FR4</f>
        <v>11</v>
      </c>
      <c r="FS4" s="7">
        <f>Data!FS4</f>
        <v>7</v>
      </c>
      <c r="FT4" s="7">
        <f>Data!FT4</f>
        <v>10</v>
      </c>
      <c r="FU4" s="7">
        <f>Data!FU4</f>
        <v>5</v>
      </c>
      <c r="FV4" s="7">
        <f>Data!FV4</f>
        <v>10</v>
      </c>
      <c r="FW4" s="7">
        <f>Data!FW4</f>
        <v>10</v>
      </c>
      <c r="FX4" s="7">
        <f>Data!FX4</f>
        <v>10</v>
      </c>
      <c r="FY4" s="7">
        <f>Data!FY4</f>
        <v>7</v>
      </c>
      <c r="FZ4" s="7">
        <f>Data!FZ4</f>
        <v>15</v>
      </c>
      <c r="GA4" s="7">
        <f>Data!GA4</f>
        <v>15</v>
      </c>
      <c r="GB4" s="7">
        <f>Data!GB4</f>
        <v>10</v>
      </c>
      <c r="GC4" s="7">
        <f>Data!GC4</f>
        <v>7</v>
      </c>
      <c r="GD4" s="7">
        <f>Data!GD4</f>
        <v>7</v>
      </c>
      <c r="GE4" s="7">
        <f>Data!GE4</f>
        <v>12</v>
      </c>
      <c r="GF4" s="7">
        <f>Data!GF4</f>
        <v>11</v>
      </c>
      <c r="GG4" s="7">
        <f>Data!GG4</f>
        <v>6</v>
      </c>
      <c r="GH4" s="7">
        <f>Data!GH4</f>
        <v>11</v>
      </c>
      <c r="GI4" s="7">
        <f>Data!GI4</f>
        <v>7</v>
      </c>
      <c r="GJ4" s="7">
        <f>Data!GJ4</f>
        <v>8</v>
      </c>
      <c r="GK4" s="7">
        <f>Data!GK4</f>
        <v>12</v>
      </c>
      <c r="GL4" s="7">
        <f>Data!GL4</f>
        <v>10</v>
      </c>
      <c r="GM4" s="7">
        <f>Data!GM4</f>
        <v>9</v>
      </c>
      <c r="GN4" s="7">
        <f>Data!GN4</f>
        <v>15</v>
      </c>
      <c r="GO4" s="7">
        <f>Data!GO4</f>
        <v>8</v>
      </c>
      <c r="GP4" s="7">
        <f>Data!GP4</f>
        <v>8</v>
      </c>
      <c r="GQ4" s="7">
        <f>Data!GQ4</f>
        <v>6</v>
      </c>
      <c r="GR4" s="7">
        <f>Data!GR4</f>
        <v>9</v>
      </c>
      <c r="GS4" s="7">
        <f>Data!GS4</f>
        <v>10</v>
      </c>
      <c r="GT4" s="7">
        <f>Data!GT4</f>
        <v>5</v>
      </c>
      <c r="GU4" s="7">
        <f>Data!GU4</f>
        <v>15</v>
      </c>
      <c r="GV4" s="7">
        <f>Data!GV4</f>
        <v>11</v>
      </c>
      <c r="GW4" s="7">
        <f>Data!GW4</f>
        <v>6</v>
      </c>
      <c r="GX4" s="7">
        <f>Data!GX4</f>
        <v>7</v>
      </c>
      <c r="GY4" s="7">
        <f>Data!GY4</f>
        <v>11</v>
      </c>
      <c r="GZ4" s="7">
        <f>Data!GZ4</f>
        <v>5</v>
      </c>
      <c r="HA4" s="7">
        <f>Data!HA4</f>
        <v>10</v>
      </c>
      <c r="HB4" s="7">
        <f>Data!HB4</f>
        <v>15</v>
      </c>
      <c r="HC4" s="7">
        <f>Data!HC4</f>
        <v>12</v>
      </c>
      <c r="HD4" s="7">
        <f>Data!HD4</f>
        <v>11</v>
      </c>
      <c r="HE4" s="7">
        <f>Data!HE4</f>
        <v>7</v>
      </c>
      <c r="HF4" s="7">
        <f>Data!HF4</f>
        <v>5</v>
      </c>
      <c r="HG4" s="7">
        <f>Data!HG4</f>
        <v>12</v>
      </c>
      <c r="HH4" s="7">
        <f>Data!HH4</f>
        <v>6</v>
      </c>
      <c r="HI4" s="7">
        <f>Data!HI4</f>
        <v>10</v>
      </c>
      <c r="HJ4" s="7">
        <f>Data!HJ4</f>
        <v>5</v>
      </c>
      <c r="HK4" s="7">
        <f>Data!HK4</f>
        <v>15</v>
      </c>
      <c r="HL4" s="7">
        <f>Data!HL4</f>
        <v>7</v>
      </c>
      <c r="HM4" s="7">
        <f>Data!HM4</f>
        <v>5</v>
      </c>
      <c r="HN4" s="7">
        <f>Data!HN4</f>
        <v>12</v>
      </c>
      <c r="HO4" s="7">
        <f>Data!HO4</f>
        <v>13</v>
      </c>
      <c r="HP4" s="7">
        <f>Data!HP4</f>
        <v>10</v>
      </c>
      <c r="HQ4" s="7">
        <f>Data!HQ4</f>
        <v>9</v>
      </c>
      <c r="HR4" s="7">
        <f>Data!HR4</f>
        <v>14</v>
      </c>
      <c r="HS4" s="7">
        <f>Data!HS4</f>
        <v>13</v>
      </c>
      <c r="HT4" s="7">
        <f>Data!HT4</f>
        <v>6</v>
      </c>
      <c r="HU4" s="7">
        <f>Data!HU4</f>
        <v>5</v>
      </c>
      <c r="HV4" s="7">
        <f>Data!HV4</f>
        <v>7</v>
      </c>
      <c r="HW4" s="7">
        <f>Data!HW4</f>
        <v>11</v>
      </c>
      <c r="HX4" s="7">
        <f>Data!HX4</f>
        <v>8</v>
      </c>
      <c r="HY4" s="7">
        <f>Data!HY4</f>
        <v>12</v>
      </c>
      <c r="HZ4" s="7">
        <f>Data!HZ4</f>
        <v>8</v>
      </c>
      <c r="IA4" s="7">
        <f>Data!IA4</f>
        <v>8</v>
      </c>
      <c r="IB4" s="7">
        <f>Data!IB4</f>
        <v>9</v>
      </c>
      <c r="IC4" s="7">
        <f>Data!IC4</f>
        <v>6</v>
      </c>
      <c r="ID4" s="7">
        <f>Data!ID4</f>
        <v>6</v>
      </c>
      <c r="IE4" s="7">
        <f>Data!IE4</f>
        <v>13</v>
      </c>
      <c r="IF4" s="7">
        <f>Data!IF4</f>
        <v>9</v>
      </c>
      <c r="IG4" s="7">
        <f>Data!IG4</f>
        <v>5</v>
      </c>
      <c r="IH4" s="7">
        <f>Data!IH4</f>
        <v>7</v>
      </c>
      <c r="II4" s="7">
        <f>Data!II4</f>
        <v>5</v>
      </c>
      <c r="IJ4" s="7">
        <f>Data!IJ4</f>
        <v>9</v>
      </c>
      <c r="IK4" s="7">
        <f>Data!IK4</f>
        <v>14</v>
      </c>
      <c r="IL4" s="7">
        <f>Data!IL4</f>
        <v>12</v>
      </c>
      <c r="IM4" s="7">
        <f>Data!IM4</f>
        <v>15</v>
      </c>
      <c r="IN4" s="7">
        <f>Data!IN4</f>
        <v>5</v>
      </c>
      <c r="IO4" s="7">
        <f>Data!IO4</f>
        <v>5</v>
      </c>
      <c r="IP4" s="7">
        <f>Data!IP4</f>
        <v>15</v>
      </c>
      <c r="IQ4" s="7">
        <f>Data!IQ4</f>
        <v>8</v>
      </c>
      <c r="IR4" s="7">
        <f>Data!IR4</f>
        <v>14</v>
      </c>
    </row>
    <row r="5" spans="1:252" ht="15" customHeight="1" x14ac:dyDescent="0.35">
      <c r="A5" s="6"/>
      <c r="B5" s="8" t="s">
        <v>263</v>
      </c>
      <c r="C5" s="7">
        <f>Data!C5</f>
        <v>27</v>
      </c>
      <c r="D5" s="7">
        <f>Data!D5</f>
        <v>28</v>
      </c>
      <c r="E5" s="7">
        <f>Data!E5</f>
        <v>28</v>
      </c>
      <c r="F5" s="7">
        <f>Data!F5</f>
        <v>27</v>
      </c>
      <c r="G5" s="7">
        <f>Data!G5</f>
        <v>25</v>
      </c>
      <c r="H5" s="7">
        <f>Data!H5</f>
        <v>29</v>
      </c>
      <c r="I5" s="7">
        <f>Data!I5</f>
        <v>29</v>
      </c>
      <c r="J5" s="7">
        <f>Data!J5</f>
        <v>30</v>
      </c>
      <c r="K5" s="7">
        <f>Data!K5</f>
        <v>28</v>
      </c>
      <c r="L5" s="7">
        <f>Data!L5</f>
        <v>29</v>
      </c>
      <c r="M5" s="7">
        <f>Data!M5</f>
        <v>28</v>
      </c>
      <c r="N5" s="7">
        <f>Data!N5</f>
        <v>27</v>
      </c>
      <c r="O5" s="7">
        <f>Data!O5</f>
        <v>26</v>
      </c>
      <c r="P5" s="7">
        <f>Data!P5</f>
        <v>27</v>
      </c>
      <c r="Q5" s="7">
        <f>Data!Q5</f>
        <v>30</v>
      </c>
      <c r="R5" s="7">
        <f>Data!R5</f>
        <v>27</v>
      </c>
      <c r="S5" s="7">
        <f>Data!S5</f>
        <v>26</v>
      </c>
      <c r="T5" s="7">
        <f>Data!T5</f>
        <v>28</v>
      </c>
      <c r="U5" s="7">
        <f>Data!U5</f>
        <v>25</v>
      </c>
      <c r="V5" s="7">
        <f>Data!V5</f>
        <v>25</v>
      </c>
      <c r="W5" s="7">
        <f>Data!W5</f>
        <v>26</v>
      </c>
      <c r="X5" s="7">
        <f>Data!X5</f>
        <v>25</v>
      </c>
      <c r="Y5" s="7">
        <f>Data!Y5</f>
        <v>29</v>
      </c>
      <c r="Z5" s="7">
        <f>Data!Z5</f>
        <v>25</v>
      </c>
      <c r="AA5" s="7">
        <f>Data!AA5</f>
        <v>25</v>
      </c>
      <c r="AB5" s="7">
        <f>Data!AB5</f>
        <v>28</v>
      </c>
      <c r="AC5" s="7">
        <f>Data!AC5</f>
        <v>30</v>
      </c>
      <c r="AD5" s="7">
        <f>Data!AD5</f>
        <v>25</v>
      </c>
      <c r="AE5" s="7">
        <f>Data!AE5</f>
        <v>30</v>
      </c>
      <c r="AF5" s="7">
        <f>Data!AF5</f>
        <v>27</v>
      </c>
      <c r="AG5" s="7">
        <f>Data!AG5</f>
        <v>28</v>
      </c>
      <c r="AH5" s="7">
        <f>Data!AH5</f>
        <v>29</v>
      </c>
      <c r="AI5" s="7">
        <f>Data!AI5</f>
        <v>28</v>
      </c>
      <c r="AJ5" s="7">
        <f>Data!AJ5</f>
        <v>28</v>
      </c>
      <c r="AK5" s="7">
        <f>Data!AK5</f>
        <v>30</v>
      </c>
      <c r="AL5" s="7">
        <f>Data!AL5</f>
        <v>27</v>
      </c>
      <c r="AM5" s="7">
        <f>Data!AM5</f>
        <v>25</v>
      </c>
      <c r="AN5" s="7">
        <f>Data!AN5</f>
        <v>26</v>
      </c>
      <c r="AO5" s="7">
        <f>Data!AO5</f>
        <v>30</v>
      </c>
      <c r="AP5" s="7">
        <f>Data!AP5</f>
        <v>29</v>
      </c>
      <c r="AQ5" s="7">
        <f>Data!AQ5</f>
        <v>26</v>
      </c>
      <c r="AR5" s="7">
        <f>Data!AR5</f>
        <v>25</v>
      </c>
      <c r="AS5" s="7">
        <f>Data!AS5</f>
        <v>25</v>
      </c>
      <c r="AT5" s="7">
        <f>Data!AT5</f>
        <v>26</v>
      </c>
      <c r="AU5" s="7">
        <f>Data!AU5</f>
        <v>25</v>
      </c>
      <c r="AV5" s="7">
        <f>Data!AV5</f>
        <v>25</v>
      </c>
      <c r="AW5" s="7">
        <f>Data!AW5</f>
        <v>25</v>
      </c>
      <c r="AX5" s="7">
        <f>Data!AX5</f>
        <v>29</v>
      </c>
      <c r="AY5" s="7">
        <f>Data!AY5</f>
        <v>27</v>
      </c>
      <c r="AZ5" s="7">
        <f>Data!AZ5</f>
        <v>29</v>
      </c>
      <c r="BA5" s="7">
        <f>Data!BA5</f>
        <v>30</v>
      </c>
      <c r="BB5" s="7">
        <f>Data!BB5</f>
        <v>25</v>
      </c>
      <c r="BC5" s="7">
        <f>Data!BC5</f>
        <v>29</v>
      </c>
      <c r="BD5" s="7">
        <f>Data!BD5</f>
        <v>28</v>
      </c>
      <c r="BE5" s="7">
        <f>Data!BE5</f>
        <v>30</v>
      </c>
      <c r="BF5" s="7">
        <f>Data!BF5</f>
        <v>28</v>
      </c>
      <c r="BG5" s="7">
        <f>Data!BG5</f>
        <v>30</v>
      </c>
      <c r="BH5" s="7">
        <f>Data!BH5</f>
        <v>26</v>
      </c>
      <c r="BI5" s="7">
        <f>Data!BI5</f>
        <v>30</v>
      </c>
      <c r="BJ5" s="7">
        <f>Data!BJ5</f>
        <v>27</v>
      </c>
      <c r="BK5" s="7">
        <f>Data!BK5</f>
        <v>28</v>
      </c>
      <c r="BL5" s="7">
        <f>Data!BL5</f>
        <v>26</v>
      </c>
      <c r="BM5" s="7">
        <f>Data!BM5</f>
        <v>29</v>
      </c>
      <c r="BN5" s="7">
        <f>Data!BN5</f>
        <v>30</v>
      </c>
      <c r="BO5" s="7">
        <f>Data!BO5</f>
        <v>27</v>
      </c>
      <c r="BP5" s="7">
        <f>Data!BP5</f>
        <v>26</v>
      </c>
      <c r="BQ5" s="7">
        <f>Data!BQ5</f>
        <v>30</v>
      </c>
      <c r="BR5" s="7">
        <f>Data!BR5</f>
        <v>25</v>
      </c>
      <c r="BS5" s="7">
        <f>Data!BS5</f>
        <v>30</v>
      </c>
      <c r="BT5" s="7">
        <f>Data!BT5</f>
        <v>26</v>
      </c>
      <c r="BU5" s="7">
        <f>Data!BU5</f>
        <v>25</v>
      </c>
      <c r="BV5" s="7">
        <f>Data!BV5</f>
        <v>29</v>
      </c>
      <c r="BW5" s="7">
        <f>Data!BW5</f>
        <v>30</v>
      </c>
      <c r="BX5" s="7">
        <f>Data!BX5</f>
        <v>26</v>
      </c>
      <c r="BY5" s="7">
        <f>Data!BY5</f>
        <v>26</v>
      </c>
      <c r="BZ5" s="7">
        <f>Data!BZ5</f>
        <v>28</v>
      </c>
      <c r="CA5" s="7">
        <f>Data!CA5</f>
        <v>29</v>
      </c>
      <c r="CB5" s="7">
        <f>Data!CB5</f>
        <v>25</v>
      </c>
      <c r="CC5" s="7">
        <f>Data!CC5</f>
        <v>29</v>
      </c>
      <c r="CD5" s="7">
        <f>Data!CD5</f>
        <v>30</v>
      </c>
      <c r="CE5" s="7">
        <f>Data!CE5</f>
        <v>30</v>
      </c>
      <c r="CF5" s="7">
        <f>Data!CF5</f>
        <v>29</v>
      </c>
      <c r="CG5" s="7">
        <f>Data!CG5</f>
        <v>25</v>
      </c>
      <c r="CH5" s="7">
        <f>Data!CH5</f>
        <v>26</v>
      </c>
      <c r="CI5" s="7">
        <f>Data!CI5</f>
        <v>26</v>
      </c>
      <c r="CJ5" s="7">
        <f>Data!CJ5</f>
        <v>30</v>
      </c>
      <c r="CK5" s="7">
        <f>Data!CK5</f>
        <v>25</v>
      </c>
      <c r="CL5" s="7">
        <f>Data!CL5</f>
        <v>29</v>
      </c>
      <c r="CM5" s="7">
        <f>Data!CM5</f>
        <v>30</v>
      </c>
      <c r="CN5" s="7">
        <f>Data!CN5</f>
        <v>26</v>
      </c>
      <c r="CO5" s="7">
        <f>Data!CO5</f>
        <v>29</v>
      </c>
      <c r="CP5" s="7">
        <f>Data!CP5</f>
        <v>26</v>
      </c>
      <c r="CQ5" s="7">
        <f>Data!CQ5</f>
        <v>28</v>
      </c>
      <c r="CR5" s="7">
        <f>Data!CR5</f>
        <v>28</v>
      </c>
      <c r="CS5" s="7">
        <f>Data!CS5</f>
        <v>30</v>
      </c>
      <c r="CT5" s="7">
        <f>Data!CT5</f>
        <v>26</v>
      </c>
      <c r="CU5" s="7">
        <f>Data!CU5</f>
        <v>30</v>
      </c>
      <c r="CV5" s="7">
        <f>Data!CV5</f>
        <v>26</v>
      </c>
      <c r="CW5" s="7">
        <f>Data!CW5</f>
        <v>29</v>
      </c>
      <c r="CX5" s="7">
        <f>Data!CX5</f>
        <v>30</v>
      </c>
      <c r="CY5" s="7">
        <f>Data!CY5</f>
        <v>28</v>
      </c>
      <c r="CZ5" s="7">
        <f>Data!CZ5</f>
        <v>26</v>
      </c>
      <c r="DA5" s="7">
        <f>Data!DA5</f>
        <v>25</v>
      </c>
      <c r="DB5" s="7">
        <f>Data!DB5</f>
        <v>27</v>
      </c>
      <c r="DC5" s="7">
        <f>Data!DC5</f>
        <v>28</v>
      </c>
      <c r="DD5" s="7">
        <f>Data!DD5</f>
        <v>28</v>
      </c>
      <c r="DE5" s="7">
        <f>Data!DE5</f>
        <v>26</v>
      </c>
      <c r="DF5" s="7">
        <f>Data!DF5</f>
        <v>29</v>
      </c>
      <c r="DG5" s="7">
        <f>Data!DG5</f>
        <v>26</v>
      </c>
      <c r="DH5" s="7">
        <f>Data!DH5</f>
        <v>25</v>
      </c>
      <c r="DI5" s="7">
        <f>Data!DI5</f>
        <v>28</v>
      </c>
      <c r="DJ5" s="7">
        <f>Data!DJ5</f>
        <v>29</v>
      </c>
      <c r="DK5" s="7">
        <f>Data!DK5</f>
        <v>29</v>
      </c>
      <c r="DL5" s="7">
        <f>Data!DL5</f>
        <v>26</v>
      </c>
      <c r="DM5" s="7">
        <f>Data!DM5</f>
        <v>29</v>
      </c>
      <c r="DN5" s="7">
        <f>Data!DN5</f>
        <v>26</v>
      </c>
      <c r="DO5" s="7">
        <f>Data!DO5</f>
        <v>29</v>
      </c>
      <c r="DP5" s="7">
        <f>Data!DP5</f>
        <v>27</v>
      </c>
      <c r="DQ5" s="7">
        <f>Data!DQ5</f>
        <v>30</v>
      </c>
      <c r="DR5" s="7">
        <f>Data!DR5</f>
        <v>29</v>
      </c>
      <c r="DS5" s="7">
        <f>Data!DS5</f>
        <v>25</v>
      </c>
      <c r="DT5" s="7">
        <f>Data!DT5</f>
        <v>29</v>
      </c>
      <c r="DU5" s="7">
        <f>Data!DU5</f>
        <v>27</v>
      </c>
      <c r="DV5" s="7">
        <f>Data!DV5</f>
        <v>29</v>
      </c>
      <c r="DW5" s="7">
        <f>Data!DW5</f>
        <v>30</v>
      </c>
      <c r="DX5" s="7">
        <f>Data!DX5</f>
        <v>30</v>
      </c>
      <c r="DY5" s="7">
        <f>Data!DY5</f>
        <v>26</v>
      </c>
      <c r="DZ5" s="7">
        <f>Data!DZ5</f>
        <v>28</v>
      </c>
      <c r="EA5" s="7">
        <f>Data!EA5</f>
        <v>27</v>
      </c>
      <c r="EB5" s="7">
        <f>Data!EB5</f>
        <v>26</v>
      </c>
      <c r="EC5" s="7">
        <f>Data!EC5</f>
        <v>29</v>
      </c>
      <c r="ED5" s="7">
        <f>Data!ED5</f>
        <v>27</v>
      </c>
      <c r="EE5" s="7">
        <f>Data!EE5</f>
        <v>26</v>
      </c>
      <c r="EF5" s="7">
        <f>Data!EF5</f>
        <v>29</v>
      </c>
      <c r="EG5" s="7">
        <f>Data!EG5</f>
        <v>25</v>
      </c>
      <c r="EH5" s="7">
        <f>Data!EH5</f>
        <v>28</v>
      </c>
      <c r="EI5" s="7">
        <f>Data!EI5</f>
        <v>29</v>
      </c>
      <c r="EJ5" s="7">
        <f>Data!EJ5</f>
        <v>29</v>
      </c>
      <c r="EK5" s="7">
        <f>Data!EK5</f>
        <v>30</v>
      </c>
      <c r="EL5" s="7">
        <f>Data!EL5</f>
        <v>27</v>
      </c>
      <c r="EM5" s="7">
        <f>Data!EM5</f>
        <v>30</v>
      </c>
      <c r="EN5" s="7">
        <f>Data!EN5</f>
        <v>28</v>
      </c>
      <c r="EO5" s="7">
        <f>Data!EO5</f>
        <v>30</v>
      </c>
      <c r="EP5" s="7">
        <f>Data!EP5</f>
        <v>27</v>
      </c>
      <c r="EQ5" s="7">
        <f>Data!EQ5</f>
        <v>28</v>
      </c>
      <c r="ER5" s="7">
        <f>Data!ER5</f>
        <v>28</v>
      </c>
      <c r="ES5" s="7">
        <f>Data!ES5</f>
        <v>29</v>
      </c>
      <c r="ET5" s="7">
        <f>Data!ET5</f>
        <v>29</v>
      </c>
      <c r="EU5" s="7">
        <f>Data!EU5</f>
        <v>26</v>
      </c>
      <c r="EV5" s="7">
        <f>Data!EV5</f>
        <v>26</v>
      </c>
      <c r="EW5" s="7">
        <f>Data!EW5</f>
        <v>25</v>
      </c>
      <c r="EX5" s="7">
        <f>Data!EX5</f>
        <v>29</v>
      </c>
      <c r="EY5" s="7">
        <f>Data!EY5</f>
        <v>29</v>
      </c>
      <c r="EZ5" s="7">
        <f>Data!EZ5</f>
        <v>27</v>
      </c>
      <c r="FA5" s="7">
        <f>Data!FA5</f>
        <v>28</v>
      </c>
      <c r="FB5" s="7">
        <f>Data!FB5</f>
        <v>28</v>
      </c>
      <c r="FC5" s="7">
        <f>Data!FC5</f>
        <v>30</v>
      </c>
      <c r="FD5" s="7">
        <f>Data!FD5</f>
        <v>29</v>
      </c>
      <c r="FE5" s="7">
        <f>Data!FE5</f>
        <v>28</v>
      </c>
      <c r="FF5" s="7">
        <f>Data!FF5</f>
        <v>29</v>
      </c>
      <c r="FG5" s="7">
        <f>Data!FG5</f>
        <v>26</v>
      </c>
      <c r="FH5" s="7">
        <f>Data!FH5</f>
        <v>28</v>
      </c>
      <c r="FI5" s="7">
        <f>Data!FI5</f>
        <v>27</v>
      </c>
      <c r="FJ5" s="7">
        <f>Data!FJ5</f>
        <v>28</v>
      </c>
      <c r="FK5" s="7">
        <f>Data!FK5</f>
        <v>28</v>
      </c>
      <c r="FL5" s="7">
        <f>Data!FL5</f>
        <v>30</v>
      </c>
      <c r="FM5" s="7">
        <f>Data!FM5</f>
        <v>27</v>
      </c>
      <c r="FN5" s="7">
        <f>Data!FN5</f>
        <v>30</v>
      </c>
      <c r="FO5" s="7">
        <f>Data!FO5</f>
        <v>28</v>
      </c>
      <c r="FP5" s="7">
        <f>Data!FP5</f>
        <v>28</v>
      </c>
      <c r="FQ5" s="7">
        <f>Data!FQ5</f>
        <v>27</v>
      </c>
      <c r="FR5" s="7">
        <f>Data!FR5</f>
        <v>28</v>
      </c>
      <c r="FS5" s="7">
        <f>Data!FS5</f>
        <v>30</v>
      </c>
      <c r="FT5" s="7">
        <f>Data!FT5</f>
        <v>26</v>
      </c>
      <c r="FU5" s="7">
        <f>Data!FU5</f>
        <v>27</v>
      </c>
      <c r="FV5" s="7">
        <f>Data!FV5</f>
        <v>27</v>
      </c>
      <c r="FW5" s="7">
        <f>Data!FW5</f>
        <v>29</v>
      </c>
      <c r="FX5" s="7">
        <f>Data!FX5</f>
        <v>29</v>
      </c>
      <c r="FY5" s="7">
        <f>Data!FY5</f>
        <v>28</v>
      </c>
      <c r="FZ5" s="7">
        <f>Data!FZ5</f>
        <v>29</v>
      </c>
      <c r="GA5" s="7">
        <f>Data!GA5</f>
        <v>25</v>
      </c>
      <c r="GB5" s="7">
        <f>Data!GB5</f>
        <v>27</v>
      </c>
      <c r="GC5" s="7">
        <f>Data!GC5</f>
        <v>30</v>
      </c>
      <c r="GD5" s="7">
        <f>Data!GD5</f>
        <v>26</v>
      </c>
      <c r="GE5" s="7">
        <f>Data!GE5</f>
        <v>25</v>
      </c>
      <c r="GF5" s="7">
        <f>Data!GF5</f>
        <v>30</v>
      </c>
      <c r="GG5" s="7">
        <f>Data!GG5</f>
        <v>30</v>
      </c>
      <c r="GH5" s="7">
        <f>Data!GH5</f>
        <v>26</v>
      </c>
      <c r="GI5" s="7">
        <f>Data!GI5</f>
        <v>25</v>
      </c>
      <c r="GJ5" s="7">
        <f>Data!GJ5</f>
        <v>28</v>
      </c>
      <c r="GK5" s="7">
        <f>Data!GK5</f>
        <v>26</v>
      </c>
      <c r="GL5" s="7">
        <f>Data!GL5</f>
        <v>30</v>
      </c>
      <c r="GM5" s="7">
        <f>Data!GM5</f>
        <v>25</v>
      </c>
      <c r="GN5" s="7">
        <f>Data!GN5</f>
        <v>27</v>
      </c>
      <c r="GO5" s="7">
        <f>Data!GO5</f>
        <v>30</v>
      </c>
      <c r="GP5" s="7">
        <f>Data!GP5</f>
        <v>28</v>
      </c>
      <c r="GQ5" s="7">
        <f>Data!GQ5</f>
        <v>29</v>
      </c>
      <c r="GR5" s="7">
        <f>Data!GR5</f>
        <v>25</v>
      </c>
      <c r="GS5" s="7">
        <f>Data!GS5</f>
        <v>27</v>
      </c>
      <c r="GT5" s="7">
        <f>Data!GT5</f>
        <v>27</v>
      </c>
      <c r="GU5" s="7">
        <f>Data!GU5</f>
        <v>29</v>
      </c>
      <c r="GV5" s="7">
        <f>Data!GV5</f>
        <v>27</v>
      </c>
      <c r="GW5" s="7">
        <f>Data!GW5</f>
        <v>29</v>
      </c>
      <c r="GX5" s="7">
        <f>Data!GX5</f>
        <v>28</v>
      </c>
      <c r="GY5" s="7">
        <f>Data!GY5</f>
        <v>30</v>
      </c>
      <c r="GZ5" s="7">
        <f>Data!GZ5</f>
        <v>29</v>
      </c>
      <c r="HA5" s="7">
        <f>Data!HA5</f>
        <v>25</v>
      </c>
      <c r="HB5" s="7">
        <f>Data!HB5</f>
        <v>25</v>
      </c>
      <c r="HC5" s="7">
        <f>Data!HC5</f>
        <v>25</v>
      </c>
      <c r="HD5" s="7">
        <f>Data!HD5</f>
        <v>25</v>
      </c>
      <c r="HE5" s="7">
        <f>Data!HE5</f>
        <v>28</v>
      </c>
      <c r="HF5" s="7">
        <f>Data!HF5</f>
        <v>27</v>
      </c>
      <c r="HG5" s="7">
        <f>Data!HG5</f>
        <v>26</v>
      </c>
      <c r="HH5" s="7">
        <f>Data!HH5</f>
        <v>27</v>
      </c>
      <c r="HI5" s="7">
        <f>Data!HI5</f>
        <v>27</v>
      </c>
      <c r="HJ5" s="7">
        <f>Data!HJ5</f>
        <v>28</v>
      </c>
      <c r="HK5" s="7">
        <f>Data!HK5</f>
        <v>29</v>
      </c>
      <c r="HL5" s="7">
        <f>Data!HL5</f>
        <v>28</v>
      </c>
      <c r="HM5" s="7">
        <f>Data!HM5</f>
        <v>26</v>
      </c>
      <c r="HN5" s="7">
        <f>Data!HN5</f>
        <v>30</v>
      </c>
      <c r="HO5" s="7">
        <f>Data!HO5</f>
        <v>30</v>
      </c>
      <c r="HP5" s="7">
        <f>Data!HP5</f>
        <v>29</v>
      </c>
      <c r="HQ5" s="7">
        <f>Data!HQ5</f>
        <v>28</v>
      </c>
      <c r="HR5" s="7">
        <f>Data!HR5</f>
        <v>30</v>
      </c>
      <c r="HS5" s="7">
        <f>Data!HS5</f>
        <v>28</v>
      </c>
      <c r="HT5" s="7">
        <f>Data!HT5</f>
        <v>26</v>
      </c>
      <c r="HU5" s="7">
        <f>Data!HU5</f>
        <v>26</v>
      </c>
      <c r="HV5" s="7">
        <f>Data!HV5</f>
        <v>29</v>
      </c>
      <c r="HW5" s="7">
        <f>Data!HW5</f>
        <v>30</v>
      </c>
      <c r="HX5" s="7">
        <f>Data!HX5</f>
        <v>29</v>
      </c>
      <c r="HY5" s="7">
        <f>Data!HY5</f>
        <v>30</v>
      </c>
      <c r="HZ5" s="7">
        <f>Data!HZ5</f>
        <v>30</v>
      </c>
      <c r="IA5" s="7">
        <f>Data!IA5</f>
        <v>26</v>
      </c>
      <c r="IB5" s="7">
        <f>Data!IB5</f>
        <v>27</v>
      </c>
      <c r="IC5" s="7">
        <f>Data!IC5</f>
        <v>26</v>
      </c>
      <c r="ID5" s="7">
        <f>Data!ID5</f>
        <v>26</v>
      </c>
      <c r="IE5" s="7">
        <f>Data!IE5</f>
        <v>28</v>
      </c>
      <c r="IF5" s="7">
        <f>Data!IF5</f>
        <v>27</v>
      </c>
      <c r="IG5" s="7">
        <f>Data!IG5</f>
        <v>28</v>
      </c>
      <c r="IH5" s="7">
        <f>Data!IH5</f>
        <v>25</v>
      </c>
      <c r="II5" s="7">
        <f>Data!II5</f>
        <v>28</v>
      </c>
      <c r="IJ5" s="7">
        <f>Data!IJ5</f>
        <v>28</v>
      </c>
      <c r="IK5" s="7">
        <f>Data!IK5</f>
        <v>28</v>
      </c>
      <c r="IL5" s="7">
        <f>Data!IL5</f>
        <v>28</v>
      </c>
      <c r="IM5" s="7">
        <f>Data!IM5</f>
        <v>25</v>
      </c>
      <c r="IN5" s="7">
        <f>Data!IN5</f>
        <v>27</v>
      </c>
      <c r="IO5" s="7">
        <f>Data!IO5</f>
        <v>28</v>
      </c>
      <c r="IP5" s="7">
        <f>Data!IP5</f>
        <v>26</v>
      </c>
      <c r="IQ5" s="7">
        <f>Data!IQ5</f>
        <v>26</v>
      </c>
      <c r="IR5" s="7">
        <f>Data!IR5</f>
        <v>30</v>
      </c>
    </row>
    <row r="6" spans="1:252" ht="15" customHeight="1" x14ac:dyDescent="0.35">
      <c r="A6" s="6"/>
      <c r="B6" s="8" t="s">
        <v>3</v>
      </c>
    </row>
    <row r="7" spans="1:252" ht="15" customHeight="1" x14ac:dyDescent="0.35">
      <c r="A7" s="6"/>
      <c r="B7" s="27" t="s">
        <v>296</v>
      </c>
      <c r="C7" s="11">
        <f>Data!C7</f>
        <v>0.9</v>
      </c>
      <c r="D7" s="11">
        <f>Data!D7</f>
        <v>0.35</v>
      </c>
      <c r="E7" s="11">
        <f>Data!E7</f>
        <v>0.65</v>
      </c>
      <c r="F7" s="11">
        <f>Data!F7</f>
        <v>0.15000000000000002</v>
      </c>
      <c r="G7" s="11">
        <f>Data!G7</f>
        <v>0.8</v>
      </c>
      <c r="H7" s="11">
        <f>Data!H7</f>
        <v>0.4</v>
      </c>
      <c r="I7" s="11">
        <f>Data!I7</f>
        <v>1</v>
      </c>
      <c r="J7" s="11">
        <f>Data!J7</f>
        <v>0.5</v>
      </c>
      <c r="K7" s="11">
        <f>Data!K7</f>
        <v>0.85</v>
      </c>
      <c r="L7" s="11">
        <f>Data!L7</f>
        <v>0.55000000000000004</v>
      </c>
      <c r="M7" s="11">
        <f>Data!M7</f>
        <v>5.0000000000000044E-2</v>
      </c>
      <c r="N7" s="11">
        <f>Data!N7</f>
        <v>0.19999999999999996</v>
      </c>
      <c r="O7" s="11">
        <f>Data!O7</f>
        <v>0.95</v>
      </c>
      <c r="P7" s="11">
        <f>Data!P7</f>
        <v>0.4</v>
      </c>
      <c r="Q7" s="11">
        <f>Data!Q7</f>
        <v>0.44999999999999996</v>
      </c>
      <c r="R7" s="11">
        <f>Data!R7</f>
        <v>0.30000000000000004</v>
      </c>
      <c r="S7" s="11">
        <f>Data!S7</f>
        <v>0.7</v>
      </c>
      <c r="T7" s="11">
        <f>Data!T7</f>
        <v>0.30000000000000004</v>
      </c>
      <c r="U7" s="11">
        <f>Data!U7</f>
        <v>0.19999999999999996</v>
      </c>
      <c r="V7" s="11">
        <f>Data!V7</f>
        <v>0.95</v>
      </c>
      <c r="W7" s="11">
        <f>Data!W7</f>
        <v>0.30000000000000004</v>
      </c>
      <c r="X7" s="11">
        <f>Data!X7</f>
        <v>0.4</v>
      </c>
      <c r="Y7" s="11">
        <f>Data!Y7</f>
        <v>0.75</v>
      </c>
      <c r="Z7" s="11">
        <f>Data!Z7</f>
        <v>0.85</v>
      </c>
      <c r="AA7" s="11">
        <f>Data!AA7</f>
        <v>0.35</v>
      </c>
      <c r="AB7" s="11">
        <f>Data!AB7</f>
        <v>0.44999999999999996</v>
      </c>
      <c r="AC7" s="11">
        <f>Data!AC7</f>
        <v>0.5</v>
      </c>
      <c r="AD7" s="11">
        <f>Data!AD7</f>
        <v>0.55000000000000004</v>
      </c>
      <c r="AE7" s="11">
        <f>Data!AE7</f>
        <v>0.55000000000000004</v>
      </c>
      <c r="AF7" s="11">
        <f>Data!AF7</f>
        <v>0.4</v>
      </c>
      <c r="AG7" s="11">
        <f>Data!AG7</f>
        <v>0.44999999999999996</v>
      </c>
      <c r="AH7" s="11">
        <f>Data!AH7</f>
        <v>0.7</v>
      </c>
      <c r="AI7" s="11">
        <f>Data!AI7</f>
        <v>0.30000000000000004</v>
      </c>
      <c r="AJ7" s="11">
        <f>Data!AJ7</f>
        <v>0.15000000000000002</v>
      </c>
      <c r="AK7" s="11">
        <f>Data!AK7</f>
        <v>0.75</v>
      </c>
      <c r="AL7" s="11">
        <f>Data!AL7</f>
        <v>0.8</v>
      </c>
      <c r="AM7" s="11">
        <f>Data!AM7</f>
        <v>0.55000000000000004</v>
      </c>
      <c r="AN7" s="11">
        <f>Data!AN7</f>
        <v>0.35</v>
      </c>
      <c r="AO7" s="11">
        <f>Data!AO7</f>
        <v>0.19999999999999996</v>
      </c>
      <c r="AP7" s="11">
        <f>Data!AP7</f>
        <v>0.15000000000000002</v>
      </c>
      <c r="AQ7" s="11">
        <f>Data!AQ7</f>
        <v>0</v>
      </c>
      <c r="AR7" s="11">
        <f>Data!AR7</f>
        <v>0.7</v>
      </c>
      <c r="AS7" s="11">
        <f>Data!AS7</f>
        <v>0.5</v>
      </c>
      <c r="AT7" s="11">
        <f>Data!AT7</f>
        <v>0.44999999999999996</v>
      </c>
      <c r="AU7" s="11">
        <f>Data!AU7</f>
        <v>0.30000000000000004</v>
      </c>
      <c r="AV7" s="11">
        <f>Data!AV7</f>
        <v>0.65</v>
      </c>
      <c r="AW7" s="11">
        <f>Data!AW7</f>
        <v>0.4</v>
      </c>
      <c r="AX7" s="11">
        <f>Data!AX7</f>
        <v>0.25</v>
      </c>
      <c r="AY7" s="11">
        <f>Data!AY7</f>
        <v>0.25</v>
      </c>
      <c r="AZ7" s="11">
        <f>Data!AZ7</f>
        <v>0.25</v>
      </c>
      <c r="BA7" s="11">
        <f>Data!BA7</f>
        <v>9.9999999999999978E-2</v>
      </c>
      <c r="BB7" s="11">
        <f>Data!BB7</f>
        <v>9.9999999999999978E-2</v>
      </c>
      <c r="BC7" s="11">
        <f>Data!BC7</f>
        <v>0.8</v>
      </c>
      <c r="BD7" s="11">
        <f>Data!BD7</f>
        <v>0.25</v>
      </c>
      <c r="BE7" s="11">
        <f>Data!BE7</f>
        <v>1</v>
      </c>
      <c r="BF7" s="11">
        <f>Data!BF7</f>
        <v>0.8</v>
      </c>
      <c r="BG7" s="11">
        <f>Data!BG7</f>
        <v>0.6</v>
      </c>
      <c r="BH7" s="11">
        <f>Data!BH7</f>
        <v>5.0000000000000044E-2</v>
      </c>
      <c r="BI7" s="11">
        <f>Data!BI7</f>
        <v>5.0000000000000044E-2</v>
      </c>
      <c r="BJ7" s="11">
        <f>Data!BJ7</f>
        <v>0.15000000000000002</v>
      </c>
      <c r="BK7" s="11">
        <f>Data!BK7</f>
        <v>0.55000000000000004</v>
      </c>
      <c r="BL7" s="11">
        <f>Data!BL7</f>
        <v>0.6</v>
      </c>
      <c r="BM7" s="11">
        <f>Data!BM7</f>
        <v>0.5</v>
      </c>
      <c r="BN7" s="11">
        <f>Data!BN7</f>
        <v>0.44999999999999996</v>
      </c>
      <c r="BO7" s="11">
        <f>Data!BO7</f>
        <v>0.6</v>
      </c>
      <c r="BP7" s="11">
        <f>Data!BP7</f>
        <v>0.35</v>
      </c>
      <c r="BQ7" s="11">
        <f>Data!BQ7</f>
        <v>9.9999999999999978E-2</v>
      </c>
      <c r="BR7" s="11">
        <f>Data!BR7</f>
        <v>9.9999999999999978E-2</v>
      </c>
      <c r="BS7" s="11">
        <f>Data!BS7</f>
        <v>0.44999999999999996</v>
      </c>
      <c r="BT7" s="11">
        <f>Data!BT7</f>
        <v>0.35</v>
      </c>
      <c r="BU7" s="11">
        <f>Data!BU7</f>
        <v>0.4</v>
      </c>
      <c r="BV7" s="11">
        <f>Data!BV7</f>
        <v>0.6</v>
      </c>
      <c r="BW7" s="11">
        <f>Data!BW7</f>
        <v>0.95</v>
      </c>
      <c r="BX7" s="11">
        <f>Data!BX7</f>
        <v>0.75</v>
      </c>
      <c r="BY7" s="11">
        <f>Data!BY7</f>
        <v>0.4</v>
      </c>
      <c r="BZ7" s="11">
        <f>Data!BZ7</f>
        <v>0.5</v>
      </c>
      <c r="CA7" s="11">
        <f>Data!CA7</f>
        <v>0.15000000000000002</v>
      </c>
      <c r="CB7" s="11">
        <f>Data!CB7</f>
        <v>0.30000000000000004</v>
      </c>
      <c r="CC7" s="11">
        <f>Data!CC7</f>
        <v>0.55000000000000004</v>
      </c>
      <c r="CD7" s="11">
        <f>Data!CD7</f>
        <v>0.75</v>
      </c>
      <c r="CE7" s="11">
        <f>Data!CE7</f>
        <v>1</v>
      </c>
      <c r="CF7" s="11">
        <f>Data!CF7</f>
        <v>0.55000000000000004</v>
      </c>
      <c r="CG7" s="11">
        <f>Data!CG7</f>
        <v>0.85</v>
      </c>
      <c r="CH7" s="11">
        <f>Data!CH7</f>
        <v>0.75</v>
      </c>
      <c r="CI7" s="11">
        <f>Data!CI7</f>
        <v>0.55000000000000004</v>
      </c>
      <c r="CJ7" s="11">
        <f>Data!CJ7</f>
        <v>0.6</v>
      </c>
      <c r="CK7" s="11">
        <f>Data!CK7</f>
        <v>0.9</v>
      </c>
      <c r="CL7" s="11">
        <f>Data!CL7</f>
        <v>9.9999999999999978E-2</v>
      </c>
      <c r="CM7" s="11">
        <f>Data!CM7</f>
        <v>0.19999999999999996</v>
      </c>
      <c r="CN7" s="11">
        <f>Data!CN7</f>
        <v>9.9999999999999978E-2</v>
      </c>
      <c r="CO7" s="11">
        <f>Data!CO7</f>
        <v>0.19999999999999996</v>
      </c>
      <c r="CP7" s="11">
        <f>Data!CP7</f>
        <v>0.95</v>
      </c>
      <c r="CQ7" s="11">
        <f>Data!CQ7</f>
        <v>0.19999999999999996</v>
      </c>
      <c r="CR7" s="11">
        <f>Data!CR7</f>
        <v>0.8</v>
      </c>
      <c r="CS7" s="11">
        <f>Data!CS7</f>
        <v>0.6</v>
      </c>
      <c r="CT7" s="11">
        <f>Data!CT7</f>
        <v>9.9999999999999978E-2</v>
      </c>
      <c r="CU7" s="11">
        <f>Data!CU7</f>
        <v>0.5</v>
      </c>
      <c r="CV7" s="11">
        <f>Data!CV7</f>
        <v>9.9999999999999978E-2</v>
      </c>
      <c r="CW7" s="11">
        <f>Data!CW7</f>
        <v>0.55000000000000004</v>
      </c>
      <c r="CX7" s="11">
        <f>Data!CX7</f>
        <v>0.4</v>
      </c>
      <c r="CY7" s="11">
        <f>Data!CY7</f>
        <v>0.30000000000000004</v>
      </c>
      <c r="CZ7" s="11">
        <f>Data!CZ7</f>
        <v>0.4</v>
      </c>
      <c r="DA7" s="11">
        <f>Data!DA7</f>
        <v>0.65</v>
      </c>
      <c r="DB7" s="11">
        <f>Data!DB7</f>
        <v>0.30000000000000004</v>
      </c>
      <c r="DC7" s="11">
        <f>Data!DC7</f>
        <v>0.55000000000000004</v>
      </c>
      <c r="DD7" s="11">
        <f>Data!DD7</f>
        <v>0.85</v>
      </c>
      <c r="DE7" s="11">
        <f>Data!DE7</f>
        <v>0.65</v>
      </c>
      <c r="DF7" s="11">
        <f>Data!DF7</f>
        <v>0.6</v>
      </c>
      <c r="DG7" s="11">
        <f>Data!DG7</f>
        <v>5.0000000000000044E-2</v>
      </c>
      <c r="DH7" s="11">
        <f>Data!DH7</f>
        <v>0.4</v>
      </c>
      <c r="DI7" s="11">
        <f>Data!DI7</f>
        <v>0.5</v>
      </c>
      <c r="DJ7" s="11">
        <f>Data!DJ7</f>
        <v>0.75</v>
      </c>
      <c r="DK7" s="11">
        <f>Data!DK7</f>
        <v>0</v>
      </c>
      <c r="DL7" s="11">
        <f>Data!DL7</f>
        <v>0.5</v>
      </c>
      <c r="DM7" s="11">
        <f>Data!DM7</f>
        <v>0.30000000000000004</v>
      </c>
      <c r="DN7" s="11">
        <f>Data!DN7</f>
        <v>0.8</v>
      </c>
      <c r="DO7" s="11">
        <f>Data!DO7</f>
        <v>0.15000000000000002</v>
      </c>
      <c r="DP7" s="11">
        <f>Data!DP7</f>
        <v>0.8</v>
      </c>
      <c r="DQ7" s="11">
        <f>Data!DQ7</f>
        <v>0.15000000000000002</v>
      </c>
      <c r="DR7" s="11">
        <f>Data!DR7</f>
        <v>0.9</v>
      </c>
      <c r="DS7" s="11">
        <f>Data!DS7</f>
        <v>9.9999999999999978E-2</v>
      </c>
      <c r="DT7" s="11">
        <f>Data!DT7</f>
        <v>0.65</v>
      </c>
      <c r="DU7" s="11">
        <f>Data!DU7</f>
        <v>0.44999999999999996</v>
      </c>
      <c r="DV7" s="11">
        <f>Data!DV7</f>
        <v>0.85</v>
      </c>
      <c r="DW7" s="11">
        <f>Data!DW7</f>
        <v>0.55000000000000004</v>
      </c>
      <c r="DX7" s="11">
        <f>Data!DX7</f>
        <v>0.30000000000000004</v>
      </c>
      <c r="DY7" s="11">
        <f>Data!DY7</f>
        <v>0.44999999999999996</v>
      </c>
      <c r="DZ7" s="11">
        <f>Data!DZ7</f>
        <v>0.95</v>
      </c>
      <c r="EA7" s="11">
        <f>Data!EA7</f>
        <v>0.44999999999999996</v>
      </c>
      <c r="EB7" s="11">
        <f>Data!EB7</f>
        <v>0.75</v>
      </c>
      <c r="EC7" s="11">
        <f>Data!EC7</f>
        <v>0.5</v>
      </c>
      <c r="ED7" s="11">
        <f>Data!ED7</f>
        <v>0.44999999999999996</v>
      </c>
      <c r="EE7" s="11">
        <f>Data!EE7</f>
        <v>0.55000000000000004</v>
      </c>
      <c r="EF7" s="11">
        <f>Data!EF7</f>
        <v>0.4</v>
      </c>
      <c r="EG7" s="11">
        <f>Data!EG7</f>
        <v>0.19999999999999996</v>
      </c>
      <c r="EH7" s="11">
        <f>Data!EH7</f>
        <v>0.30000000000000004</v>
      </c>
      <c r="EI7" s="11">
        <f>Data!EI7</f>
        <v>0.5</v>
      </c>
      <c r="EJ7" s="11">
        <f>Data!EJ7</f>
        <v>0.35</v>
      </c>
      <c r="EK7" s="11">
        <f>Data!EK7</f>
        <v>0.65</v>
      </c>
      <c r="EL7" s="11">
        <f>Data!EL7</f>
        <v>0.8</v>
      </c>
      <c r="EM7" s="11">
        <f>Data!EM7</f>
        <v>0.9</v>
      </c>
      <c r="EN7" s="11">
        <f>Data!EN7</f>
        <v>0.4</v>
      </c>
      <c r="EO7" s="11">
        <f>Data!EO7</f>
        <v>0.19999999999999996</v>
      </c>
      <c r="EP7" s="11">
        <f>Data!EP7</f>
        <v>0.75</v>
      </c>
      <c r="EQ7" s="11">
        <f>Data!EQ7</f>
        <v>0.65</v>
      </c>
      <c r="ER7" s="11">
        <f>Data!ER7</f>
        <v>0.35</v>
      </c>
      <c r="ES7" s="11">
        <f>Data!ES7</f>
        <v>0.65</v>
      </c>
      <c r="ET7" s="11">
        <f>Data!ET7</f>
        <v>0.95</v>
      </c>
      <c r="EU7" s="11">
        <f>Data!EU7</f>
        <v>0.95</v>
      </c>
      <c r="EV7" s="11">
        <f>Data!EV7</f>
        <v>0.44999999999999996</v>
      </c>
      <c r="EW7" s="11">
        <f>Data!EW7</f>
        <v>0.8</v>
      </c>
      <c r="EX7" s="11">
        <f>Data!EX7</f>
        <v>0.55000000000000004</v>
      </c>
      <c r="EY7" s="11">
        <f>Data!EY7</f>
        <v>0.25</v>
      </c>
      <c r="EZ7" s="11">
        <f>Data!EZ7</f>
        <v>0.44999999999999996</v>
      </c>
      <c r="FA7" s="11">
        <f>Data!FA7</f>
        <v>0.35</v>
      </c>
      <c r="FB7" s="11">
        <f>Data!FB7</f>
        <v>0.6</v>
      </c>
      <c r="FC7" s="11">
        <f>Data!FC7</f>
        <v>0.75</v>
      </c>
      <c r="FD7" s="11">
        <f>Data!FD7</f>
        <v>0.7</v>
      </c>
      <c r="FE7" s="11">
        <f>Data!FE7</f>
        <v>0.6</v>
      </c>
      <c r="FF7" s="11">
        <f>Data!FF7</f>
        <v>0.30000000000000004</v>
      </c>
      <c r="FG7" s="11">
        <f>Data!FG7</f>
        <v>0.85</v>
      </c>
      <c r="FH7" s="11">
        <f>Data!FH7</f>
        <v>0.6</v>
      </c>
      <c r="FI7" s="11">
        <f>Data!FI7</f>
        <v>0.65</v>
      </c>
      <c r="FJ7" s="11">
        <f>Data!FJ7</f>
        <v>0.65</v>
      </c>
      <c r="FK7" s="11">
        <f>Data!FK7</f>
        <v>0.75</v>
      </c>
      <c r="FL7" s="11">
        <f>Data!FL7</f>
        <v>0.55000000000000004</v>
      </c>
      <c r="FM7" s="11">
        <f>Data!FM7</f>
        <v>0.5</v>
      </c>
      <c r="FN7" s="11">
        <f>Data!FN7</f>
        <v>0.75</v>
      </c>
      <c r="FO7" s="11">
        <f>Data!FO7</f>
        <v>0.15000000000000002</v>
      </c>
      <c r="FP7" s="11">
        <f>Data!FP7</f>
        <v>0.7</v>
      </c>
      <c r="FQ7" s="11">
        <f>Data!FQ7</f>
        <v>0.9</v>
      </c>
      <c r="FR7" s="11">
        <f>Data!FR7</f>
        <v>0.75</v>
      </c>
      <c r="FS7" s="11">
        <f>Data!FS7</f>
        <v>5.0000000000000044E-2</v>
      </c>
      <c r="FT7" s="11">
        <f>Data!FT7</f>
        <v>0.75</v>
      </c>
      <c r="FU7" s="11">
        <f>Data!FU7</f>
        <v>0.6</v>
      </c>
      <c r="FV7" s="11">
        <f>Data!FV7</f>
        <v>5.0000000000000044E-2</v>
      </c>
      <c r="FW7" s="11">
        <f>Data!FW7</f>
        <v>0.85</v>
      </c>
      <c r="FX7" s="11">
        <f>Data!FX7</f>
        <v>0.30000000000000004</v>
      </c>
      <c r="FY7" s="11">
        <f>Data!FY7</f>
        <v>0.95</v>
      </c>
      <c r="FZ7" s="11">
        <f>Data!FZ7</f>
        <v>0.75</v>
      </c>
      <c r="GA7" s="11">
        <f>Data!GA7</f>
        <v>0.55000000000000004</v>
      </c>
      <c r="GB7" s="11">
        <f>Data!GB7</f>
        <v>0.9</v>
      </c>
      <c r="GC7" s="11">
        <f>Data!GC7</f>
        <v>0.44999999999999996</v>
      </c>
      <c r="GD7" s="11">
        <f>Data!GD7</f>
        <v>0.25</v>
      </c>
      <c r="GE7" s="11">
        <f>Data!GE7</f>
        <v>0</v>
      </c>
      <c r="GF7" s="11">
        <f>Data!GF7</f>
        <v>0.95</v>
      </c>
      <c r="GG7" s="11">
        <f>Data!GG7</f>
        <v>0.25</v>
      </c>
      <c r="GH7" s="11">
        <f>Data!GH7</f>
        <v>0.5</v>
      </c>
      <c r="GI7" s="11">
        <f>Data!GI7</f>
        <v>0.75</v>
      </c>
      <c r="GJ7" s="11">
        <f>Data!GJ7</f>
        <v>0.4</v>
      </c>
      <c r="GK7" s="11">
        <f>Data!GK7</f>
        <v>0.15000000000000002</v>
      </c>
      <c r="GL7" s="11">
        <f>Data!GL7</f>
        <v>0.9</v>
      </c>
      <c r="GM7" s="11">
        <f>Data!GM7</f>
        <v>0.85</v>
      </c>
      <c r="GN7" s="11">
        <f>Data!GN7</f>
        <v>0.8</v>
      </c>
      <c r="GO7" s="11">
        <f>Data!GO7</f>
        <v>0.95</v>
      </c>
      <c r="GP7" s="11">
        <f>Data!GP7</f>
        <v>0.35</v>
      </c>
      <c r="GQ7" s="11">
        <f>Data!GQ7</f>
        <v>0.25</v>
      </c>
      <c r="GR7" s="11">
        <f>Data!GR7</f>
        <v>0.5</v>
      </c>
      <c r="GS7" s="11">
        <f>Data!GS7</f>
        <v>0.8</v>
      </c>
      <c r="GT7" s="11">
        <f>Data!GT7</f>
        <v>0.65</v>
      </c>
      <c r="GU7" s="11">
        <f>Data!GU7</f>
        <v>0.95</v>
      </c>
      <c r="GV7" s="11">
        <f>Data!GV7</f>
        <v>0.8</v>
      </c>
      <c r="GW7" s="11">
        <f>Data!GW7</f>
        <v>0</v>
      </c>
      <c r="GX7" s="11">
        <f>Data!GX7</f>
        <v>0.85</v>
      </c>
      <c r="GY7" s="11">
        <f>Data!GY7</f>
        <v>0.8</v>
      </c>
      <c r="GZ7" s="11">
        <f>Data!GZ7</f>
        <v>0.8</v>
      </c>
      <c r="HA7" s="11">
        <f>Data!HA7</f>
        <v>0.35</v>
      </c>
      <c r="HB7" s="11">
        <f>Data!HB7</f>
        <v>0.35</v>
      </c>
      <c r="HC7" s="11">
        <f>Data!HC7</f>
        <v>0.25</v>
      </c>
      <c r="HD7" s="11">
        <f>Data!HD7</f>
        <v>0.4</v>
      </c>
      <c r="HE7" s="11">
        <f>Data!HE7</f>
        <v>0.85</v>
      </c>
      <c r="HF7" s="11">
        <f>Data!HF7</f>
        <v>0.6</v>
      </c>
      <c r="HG7" s="11">
        <f>Data!HG7</f>
        <v>1</v>
      </c>
      <c r="HH7" s="11">
        <f>Data!HH7</f>
        <v>0.5</v>
      </c>
      <c r="HI7" s="11">
        <f>Data!HI7</f>
        <v>0.65</v>
      </c>
      <c r="HJ7" s="11">
        <f>Data!HJ7</f>
        <v>0.8</v>
      </c>
      <c r="HK7" s="11">
        <f>Data!HK7</f>
        <v>0.9</v>
      </c>
      <c r="HL7" s="11">
        <f>Data!HL7</f>
        <v>0.6</v>
      </c>
      <c r="HM7" s="11">
        <f>Data!HM7</f>
        <v>0.30000000000000004</v>
      </c>
      <c r="HN7" s="11">
        <f>Data!HN7</f>
        <v>5.0000000000000044E-2</v>
      </c>
      <c r="HO7" s="11">
        <f>Data!HO7</f>
        <v>0.6</v>
      </c>
      <c r="HP7" s="11">
        <f>Data!HP7</f>
        <v>0.5</v>
      </c>
      <c r="HQ7" s="11">
        <f>Data!HQ7</f>
        <v>0.95</v>
      </c>
      <c r="HR7" s="11">
        <f>Data!HR7</f>
        <v>0.4</v>
      </c>
      <c r="HS7" s="11">
        <f>Data!HS7</f>
        <v>0.15000000000000002</v>
      </c>
      <c r="HT7" s="11">
        <f>Data!HT7</f>
        <v>0.35</v>
      </c>
      <c r="HU7" s="11">
        <f>Data!HU7</f>
        <v>0.7</v>
      </c>
      <c r="HV7" s="11">
        <f>Data!HV7</f>
        <v>0.30000000000000004</v>
      </c>
      <c r="HW7" s="11">
        <f>Data!HW7</f>
        <v>1</v>
      </c>
      <c r="HX7" s="11">
        <f>Data!HX7</f>
        <v>0.9</v>
      </c>
      <c r="HY7" s="11">
        <f>Data!HY7</f>
        <v>0.65</v>
      </c>
      <c r="HZ7" s="11">
        <f>Data!HZ7</f>
        <v>0.35</v>
      </c>
      <c r="IA7" s="11">
        <f>Data!IA7</f>
        <v>0.5</v>
      </c>
      <c r="IB7" s="11">
        <f>Data!IB7</f>
        <v>0.6</v>
      </c>
      <c r="IC7" s="11">
        <f>Data!IC7</f>
        <v>0.75</v>
      </c>
      <c r="ID7" s="11">
        <f>Data!ID7</f>
        <v>0.44999999999999996</v>
      </c>
      <c r="IE7" s="11">
        <f>Data!IE7</f>
        <v>0.5</v>
      </c>
      <c r="IF7" s="11">
        <f>Data!IF7</f>
        <v>1</v>
      </c>
      <c r="IG7" s="11">
        <f>Data!IG7</f>
        <v>9.9999999999999978E-2</v>
      </c>
      <c r="IH7" s="11">
        <f>Data!IH7</f>
        <v>1</v>
      </c>
      <c r="II7" s="11">
        <f>Data!II7</f>
        <v>0.35</v>
      </c>
      <c r="IJ7" s="11">
        <f>Data!IJ7</f>
        <v>0.5</v>
      </c>
      <c r="IK7" s="11">
        <f>Data!IK7</f>
        <v>0.85</v>
      </c>
      <c r="IL7" s="11">
        <f>Data!IL7</f>
        <v>5.0000000000000044E-2</v>
      </c>
      <c r="IM7" s="11">
        <f>Data!IM7</f>
        <v>0.25</v>
      </c>
      <c r="IN7" s="11">
        <f>Data!IN7</f>
        <v>0.15000000000000002</v>
      </c>
      <c r="IO7" s="11">
        <f>Data!IO7</f>
        <v>0.30000000000000004</v>
      </c>
      <c r="IP7" s="11">
        <f>Data!IP7</f>
        <v>0.5</v>
      </c>
      <c r="IQ7" s="11">
        <f>Data!IQ7</f>
        <v>0.19999999999999996</v>
      </c>
      <c r="IR7" s="11">
        <f>Data!IR7</f>
        <v>0.44999999999999996</v>
      </c>
    </row>
    <row r="8" spans="1:252" ht="15" customHeight="1" x14ac:dyDescent="0.35">
      <c r="A8" s="6"/>
      <c r="B8" s="27" t="s">
        <v>297</v>
      </c>
      <c r="C8" s="11">
        <f>Data!C8</f>
        <v>0.1</v>
      </c>
      <c r="D8" s="11">
        <f>Data!D8</f>
        <v>0.65</v>
      </c>
      <c r="E8" s="11">
        <f>Data!E8</f>
        <v>0.35</v>
      </c>
      <c r="F8" s="11">
        <f>Data!F8</f>
        <v>0.85</v>
      </c>
      <c r="G8" s="11">
        <f>Data!G8</f>
        <v>0.2</v>
      </c>
      <c r="H8" s="11">
        <f>Data!H8</f>
        <v>0.6</v>
      </c>
      <c r="I8" s="11">
        <f>Data!I8</f>
        <v>0</v>
      </c>
      <c r="J8" s="11">
        <f>Data!J8</f>
        <v>0.5</v>
      </c>
      <c r="K8" s="11">
        <f>Data!K8</f>
        <v>0.15</v>
      </c>
      <c r="L8" s="11">
        <f>Data!L8</f>
        <v>0.45</v>
      </c>
      <c r="M8" s="11">
        <f>Data!M8</f>
        <v>0.95</v>
      </c>
      <c r="N8" s="11">
        <f>Data!N8</f>
        <v>0.8</v>
      </c>
      <c r="O8" s="11">
        <f>Data!O8</f>
        <v>0.05</v>
      </c>
      <c r="P8" s="11">
        <f>Data!P8</f>
        <v>0.6</v>
      </c>
      <c r="Q8" s="11">
        <f>Data!Q8</f>
        <v>0.55000000000000004</v>
      </c>
      <c r="R8" s="11">
        <f>Data!R8</f>
        <v>0.7</v>
      </c>
      <c r="S8" s="11">
        <f>Data!S8</f>
        <v>0.3</v>
      </c>
      <c r="T8" s="11">
        <f>Data!T8</f>
        <v>0.7</v>
      </c>
      <c r="U8" s="11">
        <f>Data!U8</f>
        <v>0.8</v>
      </c>
      <c r="V8" s="11">
        <f>Data!V8</f>
        <v>0.05</v>
      </c>
      <c r="W8" s="11">
        <f>Data!W8</f>
        <v>0.7</v>
      </c>
      <c r="X8" s="11">
        <f>Data!X8</f>
        <v>0.6</v>
      </c>
      <c r="Y8" s="11">
        <f>Data!Y8</f>
        <v>0.25</v>
      </c>
      <c r="Z8" s="11">
        <f>Data!Z8</f>
        <v>0.15</v>
      </c>
      <c r="AA8" s="11">
        <f>Data!AA8</f>
        <v>0.65</v>
      </c>
      <c r="AB8" s="11">
        <f>Data!AB8</f>
        <v>0.55000000000000004</v>
      </c>
      <c r="AC8" s="11">
        <f>Data!AC8</f>
        <v>0.5</v>
      </c>
      <c r="AD8" s="11">
        <f>Data!AD8</f>
        <v>0.45</v>
      </c>
      <c r="AE8" s="11">
        <f>Data!AE8</f>
        <v>0.45</v>
      </c>
      <c r="AF8" s="11">
        <f>Data!AF8</f>
        <v>0.6</v>
      </c>
      <c r="AG8" s="11">
        <f>Data!AG8</f>
        <v>0.55000000000000004</v>
      </c>
      <c r="AH8" s="11">
        <f>Data!AH8</f>
        <v>0.3</v>
      </c>
      <c r="AI8" s="11">
        <f>Data!AI8</f>
        <v>0.7</v>
      </c>
      <c r="AJ8" s="11">
        <f>Data!AJ8</f>
        <v>0.85</v>
      </c>
      <c r="AK8" s="11">
        <f>Data!AK8</f>
        <v>0.25</v>
      </c>
      <c r="AL8" s="11">
        <f>Data!AL8</f>
        <v>0.2</v>
      </c>
      <c r="AM8" s="11">
        <f>Data!AM8</f>
        <v>0.45</v>
      </c>
      <c r="AN8" s="11">
        <f>Data!AN8</f>
        <v>0.65</v>
      </c>
      <c r="AO8" s="11">
        <f>Data!AO8</f>
        <v>0.8</v>
      </c>
      <c r="AP8" s="11">
        <f>Data!AP8</f>
        <v>0.85</v>
      </c>
      <c r="AQ8" s="11">
        <f>Data!AQ8</f>
        <v>1</v>
      </c>
      <c r="AR8" s="11">
        <f>Data!AR8</f>
        <v>0.3</v>
      </c>
      <c r="AS8" s="11">
        <f>Data!AS8</f>
        <v>0.5</v>
      </c>
      <c r="AT8" s="11">
        <f>Data!AT8</f>
        <v>0.55000000000000004</v>
      </c>
      <c r="AU8" s="11">
        <f>Data!AU8</f>
        <v>0.7</v>
      </c>
      <c r="AV8" s="11">
        <f>Data!AV8</f>
        <v>0.35</v>
      </c>
      <c r="AW8" s="11">
        <f>Data!AW8</f>
        <v>0.6</v>
      </c>
      <c r="AX8" s="11">
        <f>Data!AX8</f>
        <v>0.75</v>
      </c>
      <c r="AY8" s="11">
        <f>Data!AY8</f>
        <v>0.75</v>
      </c>
      <c r="AZ8" s="11">
        <f>Data!AZ8</f>
        <v>0.75</v>
      </c>
      <c r="BA8" s="11">
        <f>Data!BA8</f>
        <v>0.9</v>
      </c>
      <c r="BB8" s="11">
        <f>Data!BB8</f>
        <v>0.9</v>
      </c>
      <c r="BC8" s="11">
        <f>Data!BC8</f>
        <v>0.2</v>
      </c>
      <c r="BD8" s="11">
        <f>Data!BD8</f>
        <v>0.75</v>
      </c>
      <c r="BE8" s="11">
        <f>Data!BE8</f>
        <v>0</v>
      </c>
      <c r="BF8" s="11">
        <f>Data!BF8</f>
        <v>0.2</v>
      </c>
      <c r="BG8" s="11">
        <f>Data!BG8</f>
        <v>0.4</v>
      </c>
      <c r="BH8" s="11">
        <f>Data!BH8</f>
        <v>0.95</v>
      </c>
      <c r="BI8" s="11">
        <f>Data!BI8</f>
        <v>0.95</v>
      </c>
      <c r="BJ8" s="11">
        <f>Data!BJ8</f>
        <v>0.85</v>
      </c>
      <c r="BK8" s="11">
        <f>Data!BK8</f>
        <v>0.45</v>
      </c>
      <c r="BL8" s="11">
        <f>Data!BL8</f>
        <v>0.4</v>
      </c>
      <c r="BM8" s="11">
        <f>Data!BM8</f>
        <v>0.5</v>
      </c>
      <c r="BN8" s="11">
        <f>Data!BN8</f>
        <v>0.55000000000000004</v>
      </c>
      <c r="BO8" s="11">
        <f>Data!BO8</f>
        <v>0.4</v>
      </c>
      <c r="BP8" s="11">
        <f>Data!BP8</f>
        <v>0.65</v>
      </c>
      <c r="BQ8" s="11">
        <f>Data!BQ8</f>
        <v>0.9</v>
      </c>
      <c r="BR8" s="11">
        <f>Data!BR8</f>
        <v>0.9</v>
      </c>
      <c r="BS8" s="11">
        <f>Data!BS8</f>
        <v>0.55000000000000004</v>
      </c>
      <c r="BT8" s="11">
        <f>Data!BT8</f>
        <v>0.65</v>
      </c>
      <c r="BU8" s="11">
        <f>Data!BU8</f>
        <v>0.6</v>
      </c>
      <c r="BV8" s="11">
        <f>Data!BV8</f>
        <v>0.4</v>
      </c>
      <c r="BW8" s="11">
        <f>Data!BW8</f>
        <v>0.05</v>
      </c>
      <c r="BX8" s="11">
        <f>Data!BX8</f>
        <v>0.25</v>
      </c>
      <c r="BY8" s="11">
        <f>Data!BY8</f>
        <v>0.6</v>
      </c>
      <c r="BZ8" s="11">
        <f>Data!BZ8</f>
        <v>0.5</v>
      </c>
      <c r="CA8" s="11">
        <f>Data!CA8</f>
        <v>0.85</v>
      </c>
      <c r="CB8" s="11">
        <f>Data!CB8</f>
        <v>0.7</v>
      </c>
      <c r="CC8" s="11">
        <f>Data!CC8</f>
        <v>0.45</v>
      </c>
      <c r="CD8" s="11">
        <f>Data!CD8</f>
        <v>0.25</v>
      </c>
      <c r="CE8" s="11">
        <f>Data!CE8</f>
        <v>0</v>
      </c>
      <c r="CF8" s="11">
        <f>Data!CF8</f>
        <v>0.45</v>
      </c>
      <c r="CG8" s="11">
        <f>Data!CG8</f>
        <v>0.15</v>
      </c>
      <c r="CH8" s="11">
        <f>Data!CH8</f>
        <v>0.25</v>
      </c>
      <c r="CI8" s="11">
        <f>Data!CI8</f>
        <v>0.45</v>
      </c>
      <c r="CJ8" s="11">
        <f>Data!CJ8</f>
        <v>0.4</v>
      </c>
      <c r="CK8" s="11">
        <f>Data!CK8</f>
        <v>0.1</v>
      </c>
      <c r="CL8" s="11">
        <f>Data!CL8</f>
        <v>0.9</v>
      </c>
      <c r="CM8" s="11">
        <f>Data!CM8</f>
        <v>0.8</v>
      </c>
      <c r="CN8" s="11">
        <f>Data!CN8</f>
        <v>0.9</v>
      </c>
      <c r="CO8" s="11">
        <f>Data!CO8</f>
        <v>0.8</v>
      </c>
      <c r="CP8" s="11">
        <f>Data!CP8</f>
        <v>0.05</v>
      </c>
      <c r="CQ8" s="11">
        <f>Data!CQ8</f>
        <v>0.8</v>
      </c>
      <c r="CR8" s="11">
        <f>Data!CR8</f>
        <v>0.2</v>
      </c>
      <c r="CS8" s="11">
        <f>Data!CS8</f>
        <v>0.4</v>
      </c>
      <c r="CT8" s="11">
        <f>Data!CT8</f>
        <v>0.9</v>
      </c>
      <c r="CU8" s="11">
        <f>Data!CU8</f>
        <v>0.5</v>
      </c>
      <c r="CV8" s="11">
        <f>Data!CV8</f>
        <v>0.9</v>
      </c>
      <c r="CW8" s="11">
        <f>Data!CW8</f>
        <v>0.45</v>
      </c>
      <c r="CX8" s="11">
        <f>Data!CX8</f>
        <v>0.6</v>
      </c>
      <c r="CY8" s="11">
        <f>Data!CY8</f>
        <v>0.7</v>
      </c>
      <c r="CZ8" s="11">
        <f>Data!CZ8</f>
        <v>0.6</v>
      </c>
      <c r="DA8" s="11">
        <f>Data!DA8</f>
        <v>0.35</v>
      </c>
      <c r="DB8" s="11">
        <f>Data!DB8</f>
        <v>0.7</v>
      </c>
      <c r="DC8" s="11">
        <f>Data!DC8</f>
        <v>0.45</v>
      </c>
      <c r="DD8" s="11">
        <f>Data!DD8</f>
        <v>0.15</v>
      </c>
      <c r="DE8" s="11">
        <f>Data!DE8</f>
        <v>0.35</v>
      </c>
      <c r="DF8" s="11">
        <f>Data!DF8</f>
        <v>0.4</v>
      </c>
      <c r="DG8" s="11">
        <f>Data!DG8</f>
        <v>0.95</v>
      </c>
      <c r="DH8" s="11">
        <f>Data!DH8</f>
        <v>0.6</v>
      </c>
      <c r="DI8" s="11">
        <f>Data!DI8</f>
        <v>0.5</v>
      </c>
      <c r="DJ8" s="11">
        <f>Data!DJ8</f>
        <v>0.25</v>
      </c>
      <c r="DK8" s="11">
        <f>Data!DK8</f>
        <v>1</v>
      </c>
      <c r="DL8" s="11">
        <f>Data!DL8</f>
        <v>0.5</v>
      </c>
      <c r="DM8" s="11">
        <f>Data!DM8</f>
        <v>0.7</v>
      </c>
      <c r="DN8" s="11">
        <f>Data!DN8</f>
        <v>0.2</v>
      </c>
      <c r="DO8" s="11">
        <f>Data!DO8</f>
        <v>0.85</v>
      </c>
      <c r="DP8" s="11">
        <f>Data!DP8</f>
        <v>0.2</v>
      </c>
      <c r="DQ8" s="11">
        <f>Data!DQ8</f>
        <v>0.85</v>
      </c>
      <c r="DR8" s="11">
        <f>Data!DR8</f>
        <v>0.1</v>
      </c>
      <c r="DS8" s="11">
        <f>Data!DS8</f>
        <v>0.9</v>
      </c>
      <c r="DT8" s="11">
        <f>Data!DT8</f>
        <v>0.35</v>
      </c>
      <c r="DU8" s="11">
        <f>Data!DU8</f>
        <v>0.55000000000000004</v>
      </c>
      <c r="DV8" s="11">
        <f>Data!DV8</f>
        <v>0.15</v>
      </c>
      <c r="DW8" s="11">
        <f>Data!DW8</f>
        <v>0.45</v>
      </c>
      <c r="DX8" s="11">
        <f>Data!DX8</f>
        <v>0.7</v>
      </c>
      <c r="DY8" s="11">
        <f>Data!DY8</f>
        <v>0.55000000000000004</v>
      </c>
      <c r="DZ8" s="11">
        <f>Data!DZ8</f>
        <v>0.05</v>
      </c>
      <c r="EA8" s="11">
        <f>Data!EA8</f>
        <v>0.55000000000000004</v>
      </c>
      <c r="EB8" s="11">
        <f>Data!EB8</f>
        <v>0.25</v>
      </c>
      <c r="EC8" s="11">
        <f>Data!EC8</f>
        <v>0.5</v>
      </c>
      <c r="ED8" s="11">
        <f>Data!ED8</f>
        <v>0.55000000000000004</v>
      </c>
      <c r="EE8" s="11">
        <f>Data!EE8</f>
        <v>0.45</v>
      </c>
      <c r="EF8" s="11">
        <f>Data!EF8</f>
        <v>0.6</v>
      </c>
      <c r="EG8" s="11">
        <f>Data!EG8</f>
        <v>0.8</v>
      </c>
      <c r="EH8" s="11">
        <f>Data!EH8</f>
        <v>0.7</v>
      </c>
      <c r="EI8" s="11">
        <f>Data!EI8</f>
        <v>0.5</v>
      </c>
      <c r="EJ8" s="11">
        <f>Data!EJ8</f>
        <v>0.65</v>
      </c>
      <c r="EK8" s="11">
        <f>Data!EK8</f>
        <v>0.35</v>
      </c>
      <c r="EL8" s="11">
        <f>Data!EL8</f>
        <v>0.2</v>
      </c>
      <c r="EM8" s="11">
        <f>Data!EM8</f>
        <v>0.1</v>
      </c>
      <c r="EN8" s="11">
        <f>Data!EN8</f>
        <v>0.6</v>
      </c>
      <c r="EO8" s="11">
        <f>Data!EO8</f>
        <v>0.8</v>
      </c>
      <c r="EP8" s="11">
        <f>Data!EP8</f>
        <v>0.25</v>
      </c>
      <c r="EQ8" s="11">
        <f>Data!EQ8</f>
        <v>0.35</v>
      </c>
      <c r="ER8" s="11">
        <f>Data!ER8</f>
        <v>0.65</v>
      </c>
      <c r="ES8" s="11">
        <f>Data!ES8</f>
        <v>0.35</v>
      </c>
      <c r="ET8" s="11">
        <f>Data!ET8</f>
        <v>0.05</v>
      </c>
      <c r="EU8" s="11">
        <f>Data!EU8</f>
        <v>0.05</v>
      </c>
      <c r="EV8" s="11">
        <f>Data!EV8</f>
        <v>0.55000000000000004</v>
      </c>
      <c r="EW8" s="11">
        <f>Data!EW8</f>
        <v>0.2</v>
      </c>
      <c r="EX8" s="11">
        <f>Data!EX8</f>
        <v>0.45</v>
      </c>
      <c r="EY8" s="11">
        <f>Data!EY8</f>
        <v>0.75</v>
      </c>
      <c r="EZ8" s="11">
        <f>Data!EZ8</f>
        <v>0.55000000000000004</v>
      </c>
      <c r="FA8" s="11">
        <f>Data!FA8</f>
        <v>0.65</v>
      </c>
      <c r="FB8" s="11">
        <f>Data!FB8</f>
        <v>0.4</v>
      </c>
      <c r="FC8" s="11">
        <f>Data!FC8</f>
        <v>0.25</v>
      </c>
      <c r="FD8" s="11">
        <f>Data!FD8</f>
        <v>0.3</v>
      </c>
      <c r="FE8" s="11">
        <f>Data!FE8</f>
        <v>0.4</v>
      </c>
      <c r="FF8" s="11">
        <f>Data!FF8</f>
        <v>0.7</v>
      </c>
      <c r="FG8" s="11">
        <f>Data!FG8</f>
        <v>0.15</v>
      </c>
      <c r="FH8" s="11">
        <f>Data!FH8</f>
        <v>0.4</v>
      </c>
      <c r="FI8" s="11">
        <f>Data!FI8</f>
        <v>0.35</v>
      </c>
      <c r="FJ8" s="11">
        <f>Data!FJ8</f>
        <v>0.35</v>
      </c>
      <c r="FK8" s="11">
        <f>Data!FK8</f>
        <v>0.25</v>
      </c>
      <c r="FL8" s="11">
        <f>Data!FL8</f>
        <v>0.45</v>
      </c>
      <c r="FM8" s="11">
        <f>Data!FM8</f>
        <v>0.5</v>
      </c>
      <c r="FN8" s="11">
        <f>Data!FN8</f>
        <v>0.25</v>
      </c>
      <c r="FO8" s="11">
        <f>Data!FO8</f>
        <v>0.85</v>
      </c>
      <c r="FP8" s="11">
        <f>Data!FP8</f>
        <v>0.3</v>
      </c>
      <c r="FQ8" s="11">
        <f>Data!FQ8</f>
        <v>0.1</v>
      </c>
      <c r="FR8" s="11">
        <f>Data!FR8</f>
        <v>0.25</v>
      </c>
      <c r="FS8" s="11">
        <f>Data!FS8</f>
        <v>0.95</v>
      </c>
      <c r="FT8" s="11">
        <f>Data!FT8</f>
        <v>0.25</v>
      </c>
      <c r="FU8" s="11">
        <f>Data!FU8</f>
        <v>0.4</v>
      </c>
      <c r="FV8" s="11">
        <f>Data!FV8</f>
        <v>0.95</v>
      </c>
      <c r="FW8" s="11">
        <f>Data!FW8</f>
        <v>0.15</v>
      </c>
      <c r="FX8" s="11">
        <f>Data!FX8</f>
        <v>0.7</v>
      </c>
      <c r="FY8" s="11">
        <f>Data!FY8</f>
        <v>0.05</v>
      </c>
      <c r="FZ8" s="11">
        <f>Data!FZ8</f>
        <v>0.25</v>
      </c>
      <c r="GA8" s="11">
        <f>Data!GA8</f>
        <v>0.45</v>
      </c>
      <c r="GB8" s="11">
        <f>Data!GB8</f>
        <v>0.1</v>
      </c>
      <c r="GC8" s="11">
        <f>Data!GC8</f>
        <v>0.55000000000000004</v>
      </c>
      <c r="GD8" s="11">
        <f>Data!GD8</f>
        <v>0.75</v>
      </c>
      <c r="GE8" s="11">
        <f>Data!GE8</f>
        <v>1</v>
      </c>
      <c r="GF8" s="11">
        <f>Data!GF8</f>
        <v>0.05</v>
      </c>
      <c r="GG8" s="11">
        <f>Data!GG8</f>
        <v>0.75</v>
      </c>
      <c r="GH8" s="11">
        <f>Data!GH8</f>
        <v>0.5</v>
      </c>
      <c r="GI8" s="11">
        <f>Data!GI8</f>
        <v>0.25</v>
      </c>
      <c r="GJ8" s="11">
        <f>Data!GJ8</f>
        <v>0.6</v>
      </c>
      <c r="GK8" s="11">
        <f>Data!GK8</f>
        <v>0.85</v>
      </c>
      <c r="GL8" s="11">
        <f>Data!GL8</f>
        <v>0.1</v>
      </c>
      <c r="GM8" s="11">
        <f>Data!GM8</f>
        <v>0.15</v>
      </c>
      <c r="GN8" s="11">
        <f>Data!GN8</f>
        <v>0.2</v>
      </c>
      <c r="GO8" s="11">
        <f>Data!GO8</f>
        <v>0.05</v>
      </c>
      <c r="GP8" s="11">
        <f>Data!GP8</f>
        <v>0.65</v>
      </c>
      <c r="GQ8" s="11">
        <f>Data!GQ8</f>
        <v>0.75</v>
      </c>
      <c r="GR8" s="11">
        <f>Data!GR8</f>
        <v>0.5</v>
      </c>
      <c r="GS8" s="11">
        <f>Data!GS8</f>
        <v>0.2</v>
      </c>
      <c r="GT8" s="11">
        <f>Data!GT8</f>
        <v>0.35</v>
      </c>
      <c r="GU8" s="11">
        <f>Data!GU8</f>
        <v>0.05</v>
      </c>
      <c r="GV8" s="11">
        <f>Data!GV8</f>
        <v>0.2</v>
      </c>
      <c r="GW8" s="11">
        <f>Data!GW8</f>
        <v>1</v>
      </c>
      <c r="GX8" s="11">
        <f>Data!GX8</f>
        <v>0.15</v>
      </c>
      <c r="GY8" s="11">
        <f>Data!GY8</f>
        <v>0.2</v>
      </c>
      <c r="GZ8" s="11">
        <f>Data!GZ8</f>
        <v>0.2</v>
      </c>
      <c r="HA8" s="11">
        <f>Data!HA8</f>
        <v>0.65</v>
      </c>
      <c r="HB8" s="11">
        <f>Data!HB8</f>
        <v>0.65</v>
      </c>
      <c r="HC8" s="11">
        <f>Data!HC8</f>
        <v>0.75</v>
      </c>
      <c r="HD8" s="11">
        <f>Data!HD8</f>
        <v>0.6</v>
      </c>
      <c r="HE8" s="11">
        <f>Data!HE8</f>
        <v>0.15</v>
      </c>
      <c r="HF8" s="11">
        <f>Data!HF8</f>
        <v>0.4</v>
      </c>
      <c r="HG8" s="11">
        <f>Data!HG8</f>
        <v>0</v>
      </c>
      <c r="HH8" s="11">
        <f>Data!HH8</f>
        <v>0.5</v>
      </c>
      <c r="HI8" s="11">
        <f>Data!HI8</f>
        <v>0.35</v>
      </c>
      <c r="HJ8" s="11">
        <f>Data!HJ8</f>
        <v>0.2</v>
      </c>
      <c r="HK8" s="11">
        <f>Data!HK8</f>
        <v>0.1</v>
      </c>
      <c r="HL8" s="11">
        <f>Data!HL8</f>
        <v>0.4</v>
      </c>
      <c r="HM8" s="11">
        <f>Data!HM8</f>
        <v>0.7</v>
      </c>
      <c r="HN8" s="11">
        <f>Data!HN8</f>
        <v>0.95</v>
      </c>
      <c r="HO8" s="11">
        <f>Data!HO8</f>
        <v>0.4</v>
      </c>
      <c r="HP8" s="11">
        <f>Data!HP8</f>
        <v>0.5</v>
      </c>
      <c r="HQ8" s="11">
        <f>Data!HQ8</f>
        <v>0.05</v>
      </c>
      <c r="HR8" s="11">
        <f>Data!HR8</f>
        <v>0.6</v>
      </c>
      <c r="HS8" s="11">
        <f>Data!HS8</f>
        <v>0.85</v>
      </c>
      <c r="HT8" s="11">
        <f>Data!HT8</f>
        <v>0.65</v>
      </c>
      <c r="HU8" s="11">
        <f>Data!HU8</f>
        <v>0.3</v>
      </c>
      <c r="HV8" s="11">
        <f>Data!HV8</f>
        <v>0.7</v>
      </c>
      <c r="HW8" s="11">
        <f>Data!HW8</f>
        <v>0</v>
      </c>
      <c r="HX8" s="11">
        <f>Data!HX8</f>
        <v>0.1</v>
      </c>
      <c r="HY8" s="11">
        <f>Data!HY8</f>
        <v>0.35</v>
      </c>
      <c r="HZ8" s="11">
        <f>Data!HZ8</f>
        <v>0.65</v>
      </c>
      <c r="IA8" s="11">
        <f>Data!IA8</f>
        <v>0.5</v>
      </c>
      <c r="IB8" s="11">
        <f>Data!IB8</f>
        <v>0.4</v>
      </c>
      <c r="IC8" s="11">
        <f>Data!IC8</f>
        <v>0.25</v>
      </c>
      <c r="ID8" s="11">
        <f>Data!ID8</f>
        <v>0.55000000000000004</v>
      </c>
      <c r="IE8" s="11">
        <f>Data!IE8</f>
        <v>0.5</v>
      </c>
      <c r="IF8" s="11">
        <f>Data!IF8</f>
        <v>0</v>
      </c>
      <c r="IG8" s="11">
        <f>Data!IG8</f>
        <v>0.9</v>
      </c>
      <c r="IH8" s="11">
        <f>Data!IH8</f>
        <v>0</v>
      </c>
      <c r="II8" s="11">
        <f>Data!II8</f>
        <v>0.65</v>
      </c>
      <c r="IJ8" s="11">
        <f>Data!IJ8</f>
        <v>0.5</v>
      </c>
      <c r="IK8" s="11">
        <f>Data!IK8</f>
        <v>0.15</v>
      </c>
      <c r="IL8" s="11">
        <f>Data!IL8</f>
        <v>0.95</v>
      </c>
      <c r="IM8" s="11">
        <f>Data!IM8</f>
        <v>0.75</v>
      </c>
      <c r="IN8" s="11">
        <f>Data!IN8</f>
        <v>0.85</v>
      </c>
      <c r="IO8" s="11">
        <f>Data!IO8</f>
        <v>0.7</v>
      </c>
      <c r="IP8" s="11">
        <f>Data!IP8</f>
        <v>0.5</v>
      </c>
      <c r="IQ8" s="11">
        <f>Data!IQ8</f>
        <v>0.8</v>
      </c>
      <c r="IR8" s="11">
        <f>Data!IR8</f>
        <v>0.55000000000000004</v>
      </c>
    </row>
    <row r="9" spans="1:252" ht="15" customHeight="1" x14ac:dyDescent="0.35">
      <c r="A9" s="6"/>
      <c r="B9" s="8" t="s">
        <v>2</v>
      </c>
      <c r="C9" s="10">
        <f>Data!C9</f>
        <v>2015</v>
      </c>
      <c r="D9" s="10">
        <f>Data!D9</f>
        <v>2015</v>
      </c>
      <c r="E9" s="10">
        <f>Data!E9</f>
        <v>2013</v>
      </c>
      <c r="F9" s="10">
        <f>Data!F9</f>
        <v>2015</v>
      </c>
      <c r="G9" s="10">
        <f>Data!G9</f>
        <v>2015</v>
      </c>
      <c r="H9" s="10">
        <f>Data!H9</f>
        <v>2014</v>
      </c>
      <c r="I9" s="10">
        <f>Data!I9</f>
        <v>2011</v>
      </c>
      <c r="J9" s="10">
        <f>Data!J9</f>
        <v>2015</v>
      </c>
      <c r="K9" s="10">
        <f>Data!K9</f>
        <v>2012</v>
      </c>
      <c r="L9" s="10">
        <f>Data!L9</f>
        <v>2014</v>
      </c>
      <c r="M9" s="10">
        <f>Data!M9</f>
        <v>2012</v>
      </c>
      <c r="N9" s="10">
        <f>Data!N9</f>
        <v>2012</v>
      </c>
      <c r="O9" s="10">
        <f>Data!O9</f>
        <v>2013</v>
      </c>
      <c r="P9" s="10">
        <f>Data!P9</f>
        <v>2012</v>
      </c>
      <c r="Q9" s="10">
        <f>Data!Q9</f>
        <v>2015</v>
      </c>
      <c r="R9" s="10">
        <f>Data!R9</f>
        <v>2013</v>
      </c>
      <c r="S9" s="10">
        <f>Data!S9</f>
        <v>2012</v>
      </c>
      <c r="T9" s="10">
        <f>Data!T9</f>
        <v>2014</v>
      </c>
      <c r="U9" s="10">
        <f>Data!U9</f>
        <v>2013</v>
      </c>
      <c r="V9" s="10">
        <f>Data!V9</f>
        <v>2011</v>
      </c>
      <c r="W9" s="10">
        <f>Data!W9</f>
        <v>2011</v>
      </c>
      <c r="X9" s="10">
        <f>Data!X9</f>
        <v>2014</v>
      </c>
      <c r="Y9" s="10">
        <f>Data!Y9</f>
        <v>2014</v>
      </c>
      <c r="Z9" s="10">
        <f>Data!Z9</f>
        <v>2014</v>
      </c>
      <c r="AA9" s="10">
        <f>Data!AA9</f>
        <v>2014</v>
      </c>
      <c r="AB9" s="10">
        <f>Data!AB9</f>
        <v>2012</v>
      </c>
      <c r="AC9" s="10">
        <f>Data!AC9</f>
        <v>2013</v>
      </c>
      <c r="AD9" s="10">
        <f>Data!AD9</f>
        <v>2014</v>
      </c>
      <c r="AE9" s="10">
        <f>Data!AE9</f>
        <v>2011</v>
      </c>
      <c r="AF9" s="10">
        <f>Data!AF9</f>
        <v>2012</v>
      </c>
      <c r="AG9" s="10">
        <f>Data!AG9</f>
        <v>2012</v>
      </c>
      <c r="AH9" s="10">
        <f>Data!AH9</f>
        <v>2014</v>
      </c>
      <c r="AI9" s="10">
        <f>Data!AI9</f>
        <v>2013</v>
      </c>
      <c r="AJ9" s="10">
        <f>Data!AJ9</f>
        <v>2013</v>
      </c>
      <c r="AK9" s="10">
        <f>Data!AK9</f>
        <v>2012</v>
      </c>
      <c r="AL9" s="10">
        <f>Data!AL9</f>
        <v>2012</v>
      </c>
      <c r="AM9" s="10">
        <f>Data!AM9</f>
        <v>2015</v>
      </c>
      <c r="AN9" s="10">
        <f>Data!AN9</f>
        <v>2011</v>
      </c>
      <c r="AO9" s="10">
        <f>Data!AO9</f>
        <v>2011</v>
      </c>
      <c r="AP9" s="10">
        <f>Data!AP9</f>
        <v>2015</v>
      </c>
      <c r="AQ9" s="10">
        <f>Data!AQ9</f>
        <v>2013</v>
      </c>
      <c r="AR9" s="10">
        <f>Data!AR9</f>
        <v>2014</v>
      </c>
      <c r="AS9" s="10">
        <f>Data!AS9</f>
        <v>2013</v>
      </c>
      <c r="AT9" s="10">
        <f>Data!AT9</f>
        <v>2014</v>
      </c>
      <c r="AU9" s="10">
        <f>Data!AU9</f>
        <v>2012</v>
      </c>
      <c r="AV9" s="10">
        <f>Data!AV9</f>
        <v>2011</v>
      </c>
      <c r="AW9" s="10">
        <f>Data!AW9</f>
        <v>2011</v>
      </c>
      <c r="AX9" s="10">
        <f>Data!AX9</f>
        <v>2014</v>
      </c>
      <c r="AY9" s="10">
        <f>Data!AY9</f>
        <v>2014</v>
      </c>
      <c r="AZ9" s="10">
        <f>Data!AZ9</f>
        <v>2012</v>
      </c>
      <c r="BA9" s="10">
        <f>Data!BA9</f>
        <v>2014</v>
      </c>
      <c r="BB9" s="10">
        <f>Data!BB9</f>
        <v>2014</v>
      </c>
      <c r="BC9" s="10">
        <f>Data!BC9</f>
        <v>2015</v>
      </c>
      <c r="BD9" s="10">
        <f>Data!BD9</f>
        <v>2011</v>
      </c>
      <c r="BE9" s="10">
        <f>Data!BE9</f>
        <v>2013</v>
      </c>
      <c r="BF9" s="10">
        <f>Data!BF9</f>
        <v>2011</v>
      </c>
      <c r="BG9" s="10">
        <f>Data!BG9</f>
        <v>2013</v>
      </c>
      <c r="BH9" s="10">
        <f>Data!BH9</f>
        <v>2011</v>
      </c>
      <c r="BI9" s="10">
        <f>Data!BI9</f>
        <v>2015</v>
      </c>
      <c r="BJ9" s="10">
        <f>Data!BJ9</f>
        <v>2014</v>
      </c>
      <c r="BK9" s="10">
        <f>Data!BK9</f>
        <v>2015</v>
      </c>
      <c r="BL9" s="10">
        <f>Data!BL9</f>
        <v>2015</v>
      </c>
      <c r="BM9" s="10">
        <f>Data!BM9</f>
        <v>2015</v>
      </c>
      <c r="BN9" s="10">
        <f>Data!BN9</f>
        <v>2013</v>
      </c>
      <c r="BO9" s="10">
        <f>Data!BO9</f>
        <v>2014</v>
      </c>
      <c r="BP9" s="10">
        <f>Data!BP9</f>
        <v>2015</v>
      </c>
      <c r="BQ9" s="10">
        <f>Data!BQ9</f>
        <v>2011</v>
      </c>
      <c r="BR9" s="10">
        <f>Data!BR9</f>
        <v>2015</v>
      </c>
      <c r="BS9" s="10">
        <f>Data!BS9</f>
        <v>2015</v>
      </c>
      <c r="BT9" s="10">
        <f>Data!BT9</f>
        <v>2014</v>
      </c>
      <c r="BU9" s="10">
        <f>Data!BU9</f>
        <v>2011</v>
      </c>
      <c r="BV9" s="10">
        <f>Data!BV9</f>
        <v>2014</v>
      </c>
      <c r="BW9" s="10">
        <f>Data!BW9</f>
        <v>2015</v>
      </c>
      <c r="BX9" s="10">
        <f>Data!BX9</f>
        <v>2011</v>
      </c>
      <c r="BY9" s="10">
        <f>Data!BY9</f>
        <v>2014</v>
      </c>
      <c r="BZ9" s="10">
        <f>Data!BZ9</f>
        <v>2013</v>
      </c>
      <c r="CA9" s="10">
        <f>Data!CA9</f>
        <v>2014</v>
      </c>
      <c r="CB9" s="10">
        <f>Data!CB9</f>
        <v>2015</v>
      </c>
      <c r="CC9" s="10">
        <f>Data!CC9</f>
        <v>2011</v>
      </c>
      <c r="CD9" s="10">
        <f>Data!CD9</f>
        <v>2013</v>
      </c>
      <c r="CE9" s="10">
        <f>Data!CE9</f>
        <v>2014</v>
      </c>
      <c r="CF9" s="10">
        <f>Data!CF9</f>
        <v>2011</v>
      </c>
      <c r="CG9" s="10">
        <f>Data!CG9</f>
        <v>2015</v>
      </c>
      <c r="CH9" s="10">
        <f>Data!CH9</f>
        <v>2013</v>
      </c>
      <c r="CI9" s="10">
        <f>Data!CI9</f>
        <v>2015</v>
      </c>
      <c r="CJ9" s="10">
        <f>Data!CJ9</f>
        <v>2015</v>
      </c>
      <c r="CK9" s="10">
        <f>Data!CK9</f>
        <v>2013</v>
      </c>
      <c r="CL9" s="10">
        <f>Data!CL9</f>
        <v>2012</v>
      </c>
      <c r="CM9" s="10">
        <f>Data!CM9</f>
        <v>2015</v>
      </c>
      <c r="CN9" s="10">
        <f>Data!CN9</f>
        <v>2014</v>
      </c>
      <c r="CO9" s="10">
        <f>Data!CO9</f>
        <v>2012</v>
      </c>
      <c r="CP9" s="10">
        <f>Data!CP9</f>
        <v>2013</v>
      </c>
      <c r="CQ9" s="10">
        <f>Data!CQ9</f>
        <v>2015</v>
      </c>
      <c r="CR9" s="10">
        <f>Data!CR9</f>
        <v>2013</v>
      </c>
      <c r="CS9" s="10">
        <f>Data!CS9</f>
        <v>2011</v>
      </c>
      <c r="CT9" s="10">
        <f>Data!CT9</f>
        <v>2012</v>
      </c>
      <c r="CU9" s="10">
        <f>Data!CU9</f>
        <v>2011</v>
      </c>
      <c r="CV9" s="10">
        <f>Data!CV9</f>
        <v>2011</v>
      </c>
      <c r="CW9" s="10">
        <f>Data!CW9</f>
        <v>2012</v>
      </c>
      <c r="CX9" s="10">
        <f>Data!CX9</f>
        <v>2012</v>
      </c>
      <c r="CY9" s="10">
        <f>Data!CY9</f>
        <v>2013</v>
      </c>
      <c r="CZ9" s="10">
        <f>Data!CZ9</f>
        <v>2013</v>
      </c>
      <c r="DA9" s="10">
        <f>Data!DA9</f>
        <v>2015</v>
      </c>
      <c r="DB9" s="10">
        <f>Data!DB9</f>
        <v>2014</v>
      </c>
      <c r="DC9" s="10">
        <f>Data!DC9</f>
        <v>2011</v>
      </c>
      <c r="DD9" s="10">
        <f>Data!DD9</f>
        <v>2011</v>
      </c>
      <c r="DE9" s="10">
        <f>Data!DE9</f>
        <v>2011</v>
      </c>
      <c r="DF9" s="10">
        <f>Data!DF9</f>
        <v>2012</v>
      </c>
      <c r="DG9" s="10">
        <f>Data!DG9</f>
        <v>2013</v>
      </c>
      <c r="DH9" s="10">
        <f>Data!DH9</f>
        <v>2014</v>
      </c>
      <c r="DI9" s="10">
        <f>Data!DI9</f>
        <v>2012</v>
      </c>
      <c r="DJ9" s="10">
        <f>Data!DJ9</f>
        <v>2015</v>
      </c>
      <c r="DK9" s="10">
        <f>Data!DK9</f>
        <v>2011</v>
      </c>
      <c r="DL9" s="10">
        <f>Data!DL9</f>
        <v>2014</v>
      </c>
      <c r="DM9" s="10">
        <f>Data!DM9</f>
        <v>2011</v>
      </c>
      <c r="DN9" s="10">
        <f>Data!DN9</f>
        <v>2013</v>
      </c>
      <c r="DO9" s="10">
        <f>Data!DO9</f>
        <v>2015</v>
      </c>
      <c r="DP9" s="10">
        <f>Data!DP9</f>
        <v>2011</v>
      </c>
      <c r="DQ9" s="10">
        <f>Data!DQ9</f>
        <v>2012</v>
      </c>
      <c r="DR9" s="10">
        <f>Data!DR9</f>
        <v>2012</v>
      </c>
      <c r="DS9" s="10">
        <f>Data!DS9</f>
        <v>2011</v>
      </c>
      <c r="DT9" s="10">
        <f>Data!DT9</f>
        <v>2013</v>
      </c>
      <c r="DU9" s="10">
        <f>Data!DU9</f>
        <v>2012</v>
      </c>
      <c r="DV9" s="10">
        <f>Data!DV9</f>
        <v>2012</v>
      </c>
      <c r="DW9" s="10">
        <f>Data!DW9</f>
        <v>2014</v>
      </c>
      <c r="DX9" s="10">
        <f>Data!DX9</f>
        <v>2014</v>
      </c>
      <c r="DY9" s="10">
        <f>Data!DY9</f>
        <v>2015</v>
      </c>
      <c r="DZ9" s="10">
        <f>Data!DZ9</f>
        <v>2013</v>
      </c>
      <c r="EA9" s="10">
        <f>Data!EA9</f>
        <v>2014</v>
      </c>
      <c r="EB9" s="10">
        <f>Data!EB9</f>
        <v>2013</v>
      </c>
      <c r="EC9" s="10">
        <f>Data!EC9</f>
        <v>2012</v>
      </c>
      <c r="ED9" s="10">
        <f>Data!ED9</f>
        <v>2013</v>
      </c>
      <c r="EE9" s="10">
        <f>Data!EE9</f>
        <v>2011</v>
      </c>
      <c r="EF9" s="10">
        <f>Data!EF9</f>
        <v>2015</v>
      </c>
      <c r="EG9" s="10">
        <f>Data!EG9</f>
        <v>2013</v>
      </c>
      <c r="EH9" s="10">
        <f>Data!EH9</f>
        <v>2012</v>
      </c>
      <c r="EI9" s="10">
        <f>Data!EI9</f>
        <v>2012</v>
      </c>
      <c r="EJ9" s="10">
        <f>Data!EJ9</f>
        <v>2014</v>
      </c>
      <c r="EK9" s="10">
        <f>Data!EK9</f>
        <v>2015</v>
      </c>
      <c r="EL9" s="10">
        <f>Data!EL9</f>
        <v>2013</v>
      </c>
      <c r="EM9" s="10">
        <f>Data!EM9</f>
        <v>2012</v>
      </c>
      <c r="EN9" s="10">
        <f>Data!EN9</f>
        <v>2012</v>
      </c>
      <c r="EO9" s="10">
        <f>Data!EO9</f>
        <v>2012</v>
      </c>
      <c r="EP9" s="10">
        <f>Data!EP9</f>
        <v>2012</v>
      </c>
      <c r="EQ9" s="10">
        <f>Data!EQ9</f>
        <v>2013</v>
      </c>
      <c r="ER9" s="10">
        <f>Data!ER9</f>
        <v>2013</v>
      </c>
      <c r="ES9" s="10">
        <f>Data!ES9</f>
        <v>2012</v>
      </c>
      <c r="ET9" s="10">
        <f>Data!ET9</f>
        <v>2011</v>
      </c>
      <c r="EU9" s="10">
        <f>Data!EU9</f>
        <v>2012</v>
      </c>
      <c r="EV9" s="10">
        <f>Data!EV9</f>
        <v>2011</v>
      </c>
      <c r="EW9" s="10">
        <f>Data!EW9</f>
        <v>2011</v>
      </c>
      <c r="EX9" s="10">
        <f>Data!EX9</f>
        <v>2012</v>
      </c>
      <c r="EY9" s="10">
        <f>Data!EY9</f>
        <v>2011</v>
      </c>
      <c r="EZ9" s="10">
        <f>Data!EZ9</f>
        <v>2012</v>
      </c>
      <c r="FA9" s="10">
        <f>Data!FA9</f>
        <v>2012</v>
      </c>
      <c r="FB9" s="10">
        <f>Data!FB9</f>
        <v>2015</v>
      </c>
      <c r="FC9" s="10">
        <f>Data!FC9</f>
        <v>2012</v>
      </c>
      <c r="FD9" s="10">
        <f>Data!FD9</f>
        <v>2014</v>
      </c>
      <c r="FE9" s="10">
        <f>Data!FE9</f>
        <v>2014</v>
      </c>
      <c r="FF9" s="10">
        <f>Data!FF9</f>
        <v>2011</v>
      </c>
      <c r="FG9" s="10">
        <f>Data!FG9</f>
        <v>2015</v>
      </c>
      <c r="FH9" s="10">
        <f>Data!FH9</f>
        <v>2013</v>
      </c>
      <c r="FI9" s="10">
        <f>Data!FI9</f>
        <v>2012</v>
      </c>
      <c r="FJ9" s="10">
        <f>Data!FJ9</f>
        <v>2011</v>
      </c>
      <c r="FK9" s="10">
        <f>Data!FK9</f>
        <v>2011</v>
      </c>
      <c r="FL9" s="10">
        <f>Data!FL9</f>
        <v>2012</v>
      </c>
      <c r="FM9" s="10">
        <f>Data!FM9</f>
        <v>2011</v>
      </c>
      <c r="FN9" s="10">
        <f>Data!FN9</f>
        <v>2015</v>
      </c>
      <c r="FO9" s="10">
        <f>Data!FO9</f>
        <v>2011</v>
      </c>
      <c r="FP9" s="10">
        <f>Data!FP9</f>
        <v>2015</v>
      </c>
      <c r="FQ9" s="10">
        <f>Data!FQ9</f>
        <v>2015</v>
      </c>
      <c r="FR9" s="10">
        <f>Data!FR9</f>
        <v>2013</v>
      </c>
      <c r="FS9" s="10">
        <f>Data!FS9</f>
        <v>2013</v>
      </c>
      <c r="FT9" s="10">
        <f>Data!FT9</f>
        <v>2012</v>
      </c>
      <c r="FU9" s="10">
        <f>Data!FU9</f>
        <v>2012</v>
      </c>
      <c r="FV9" s="10">
        <f>Data!FV9</f>
        <v>2014</v>
      </c>
      <c r="FW9" s="10">
        <f>Data!FW9</f>
        <v>2011</v>
      </c>
      <c r="FX9" s="10">
        <f>Data!FX9</f>
        <v>2012</v>
      </c>
      <c r="FY9" s="10">
        <f>Data!FY9</f>
        <v>2013</v>
      </c>
      <c r="FZ9" s="10">
        <f>Data!FZ9</f>
        <v>2013</v>
      </c>
      <c r="GA9" s="10">
        <f>Data!GA9</f>
        <v>2015</v>
      </c>
      <c r="GB9" s="10">
        <f>Data!GB9</f>
        <v>2014</v>
      </c>
      <c r="GC9" s="10">
        <f>Data!GC9</f>
        <v>2014</v>
      </c>
      <c r="GD9" s="10">
        <f>Data!GD9</f>
        <v>2011</v>
      </c>
      <c r="GE9" s="10">
        <f>Data!GE9</f>
        <v>2014</v>
      </c>
      <c r="GF9" s="10">
        <f>Data!GF9</f>
        <v>2014</v>
      </c>
      <c r="GG9" s="10">
        <f>Data!GG9</f>
        <v>2015</v>
      </c>
      <c r="GH9" s="10">
        <f>Data!GH9</f>
        <v>2012</v>
      </c>
      <c r="GI9" s="10">
        <f>Data!GI9</f>
        <v>2011</v>
      </c>
      <c r="GJ9" s="10">
        <f>Data!GJ9</f>
        <v>2014</v>
      </c>
      <c r="GK9" s="10">
        <f>Data!GK9</f>
        <v>2013</v>
      </c>
      <c r="GL9" s="10">
        <f>Data!GL9</f>
        <v>2013</v>
      </c>
      <c r="GM9" s="10">
        <f>Data!GM9</f>
        <v>2015</v>
      </c>
      <c r="GN9" s="10">
        <f>Data!GN9</f>
        <v>2013</v>
      </c>
      <c r="GO9" s="10">
        <f>Data!GO9</f>
        <v>2011</v>
      </c>
      <c r="GP9" s="10">
        <f>Data!GP9</f>
        <v>2012</v>
      </c>
      <c r="GQ9" s="10">
        <f>Data!GQ9</f>
        <v>2013</v>
      </c>
      <c r="GR9" s="10">
        <f>Data!GR9</f>
        <v>2014</v>
      </c>
      <c r="GS9" s="10">
        <f>Data!GS9</f>
        <v>2011</v>
      </c>
      <c r="GT9" s="10">
        <f>Data!GT9</f>
        <v>2012</v>
      </c>
      <c r="GU9" s="10">
        <f>Data!GU9</f>
        <v>2012</v>
      </c>
      <c r="GV9" s="10">
        <f>Data!GV9</f>
        <v>2011</v>
      </c>
      <c r="GW9" s="10">
        <f>Data!GW9</f>
        <v>2015</v>
      </c>
      <c r="GX9" s="10">
        <f>Data!GX9</f>
        <v>2014</v>
      </c>
      <c r="GY9" s="10">
        <f>Data!GY9</f>
        <v>2014</v>
      </c>
      <c r="GZ9" s="10">
        <f>Data!GZ9</f>
        <v>2014</v>
      </c>
      <c r="HA9" s="10">
        <f>Data!HA9</f>
        <v>2011</v>
      </c>
      <c r="HB9" s="10">
        <f>Data!HB9</f>
        <v>2013</v>
      </c>
      <c r="HC9" s="10">
        <f>Data!HC9</f>
        <v>2013</v>
      </c>
      <c r="HD9" s="10">
        <f>Data!HD9</f>
        <v>2014</v>
      </c>
      <c r="HE9" s="10">
        <f>Data!HE9</f>
        <v>2015</v>
      </c>
      <c r="HF9" s="10">
        <f>Data!HF9</f>
        <v>2012</v>
      </c>
      <c r="HG9" s="10">
        <f>Data!HG9</f>
        <v>2015</v>
      </c>
      <c r="HH9" s="10">
        <f>Data!HH9</f>
        <v>2014</v>
      </c>
      <c r="HI9" s="10">
        <f>Data!HI9</f>
        <v>2011</v>
      </c>
      <c r="HJ9" s="10">
        <f>Data!HJ9</f>
        <v>2015</v>
      </c>
      <c r="HK9" s="10">
        <f>Data!HK9</f>
        <v>2013</v>
      </c>
      <c r="HL9" s="10">
        <f>Data!HL9</f>
        <v>2011</v>
      </c>
      <c r="HM9" s="10">
        <f>Data!HM9</f>
        <v>2014</v>
      </c>
      <c r="HN9" s="10">
        <f>Data!HN9</f>
        <v>2011</v>
      </c>
      <c r="HO9" s="10">
        <f>Data!HO9</f>
        <v>2013</v>
      </c>
      <c r="HP9" s="10">
        <f>Data!HP9</f>
        <v>2012</v>
      </c>
      <c r="HQ9" s="10">
        <f>Data!HQ9</f>
        <v>2015</v>
      </c>
      <c r="HR9" s="10">
        <f>Data!HR9</f>
        <v>2014</v>
      </c>
      <c r="HS9" s="10">
        <f>Data!HS9</f>
        <v>2011</v>
      </c>
      <c r="HT9" s="10">
        <f>Data!HT9</f>
        <v>2015</v>
      </c>
      <c r="HU9" s="10">
        <f>Data!HU9</f>
        <v>2015</v>
      </c>
      <c r="HV9" s="10">
        <f>Data!HV9</f>
        <v>2013</v>
      </c>
      <c r="HW9" s="10">
        <f>Data!HW9</f>
        <v>2012</v>
      </c>
      <c r="HX9" s="10">
        <f>Data!HX9</f>
        <v>2014</v>
      </c>
      <c r="HY9" s="10">
        <f>Data!HY9</f>
        <v>2014</v>
      </c>
      <c r="HZ9" s="10">
        <f>Data!HZ9</f>
        <v>2014</v>
      </c>
      <c r="IA9" s="10">
        <f>Data!IA9</f>
        <v>2013</v>
      </c>
      <c r="IB9" s="10">
        <f>Data!IB9</f>
        <v>2013</v>
      </c>
      <c r="IC9" s="10">
        <f>Data!IC9</f>
        <v>2015</v>
      </c>
      <c r="ID9" s="10">
        <f>Data!ID9</f>
        <v>2014</v>
      </c>
      <c r="IE9" s="10">
        <f>Data!IE9</f>
        <v>2014</v>
      </c>
      <c r="IF9" s="10">
        <f>Data!IF9</f>
        <v>2011</v>
      </c>
      <c r="IG9" s="10">
        <f>Data!IG9</f>
        <v>2012</v>
      </c>
      <c r="IH9" s="10">
        <f>Data!IH9</f>
        <v>2011</v>
      </c>
      <c r="II9" s="10">
        <f>Data!II9</f>
        <v>2011</v>
      </c>
      <c r="IJ9" s="10">
        <f>Data!IJ9</f>
        <v>2014</v>
      </c>
      <c r="IK9" s="10">
        <f>Data!IK9</f>
        <v>2014</v>
      </c>
      <c r="IL9" s="10">
        <f>Data!IL9</f>
        <v>2015</v>
      </c>
      <c r="IM9" s="10">
        <f>Data!IM9</f>
        <v>2015</v>
      </c>
      <c r="IN9" s="10">
        <f>Data!IN9</f>
        <v>2011</v>
      </c>
      <c r="IO9" s="10">
        <f>Data!IO9</f>
        <v>2014</v>
      </c>
      <c r="IP9" s="10">
        <f>Data!IP9</f>
        <v>2013</v>
      </c>
      <c r="IQ9" s="10">
        <f>Data!IQ9</f>
        <v>2014</v>
      </c>
      <c r="IR9" s="10">
        <f>Data!IR9</f>
        <v>2012</v>
      </c>
    </row>
    <row r="10" spans="1:252" s="4" customFormat="1" ht="13" x14ac:dyDescent="0.35">
      <c r="B10" s="12"/>
    </row>
    <row r="11" spans="1:252" s="7" customFormat="1" ht="15" customHeight="1" x14ac:dyDescent="0.35">
      <c r="A11" s="2"/>
      <c r="B11" s="29" t="s">
        <v>278</v>
      </c>
      <c r="J11" s="9"/>
    </row>
    <row r="12" spans="1:252" s="7" customFormat="1" ht="15" customHeight="1" x14ac:dyDescent="0.35">
      <c r="A12" s="2"/>
      <c r="B12" s="13">
        <v>2011</v>
      </c>
      <c r="C12" s="7">
        <f>IF($B12&gt;Current_Year,0,MAX(C11+Premium!C12*(1-'Allocation Charge'!C12)-Data!C$32,0)*(1+'Investment Returns'!C12)*(1-Data!C$26))</f>
        <v>0</v>
      </c>
      <c r="D12" s="7">
        <f>IF($B12&gt;Current_Year,0,MAX(D11+Premium!D12*(1-'Allocation Charge'!D12)-Data!D$32,0)*(1+'Investment Returns'!D12)*(1-Data!D$26))</f>
        <v>0</v>
      </c>
      <c r="E12" s="7">
        <f>IF($B12&gt;Current_Year,0,MAX(E11+Premium!E12*(1-'Allocation Charge'!E12)-Data!E$32,0)*(1+'Investment Returns'!E12)*(1-Data!E$26))</f>
        <v>0</v>
      </c>
      <c r="F12" s="7">
        <f>IF($B12&gt;Current_Year,0,MAX(F11+Premium!F12*(1-'Allocation Charge'!F12)-Data!F$32,0)*(1+'Investment Returns'!F12)*(1-Data!F$26))</f>
        <v>0</v>
      </c>
      <c r="G12" s="7">
        <f>IF($B12&gt;Current_Year,0,MAX(G11+Premium!G12*(1-'Allocation Charge'!G12)-Data!G$32,0)*(1+'Investment Returns'!G12)*(1-Data!G$26))</f>
        <v>0</v>
      </c>
      <c r="H12" s="7">
        <f>IF($B12&gt;Current_Year,0,MAX(H11+Premium!H12*(1-'Allocation Charge'!H12)-Data!H$32,0)*(1+'Investment Returns'!H12)*(1-Data!H$26))</f>
        <v>0</v>
      </c>
      <c r="I12" s="7">
        <f>IF($B12&gt;Current_Year,0,MAX(I11+Premium!I12*(1-'Allocation Charge'!I12)-Data!I$32,0)*(1+'Investment Returns'!I12)*(1-Data!I$26))</f>
        <v>679584.48</v>
      </c>
      <c r="J12" s="7">
        <f>IF($B12&gt;Current_Year,0,MAX(J11+Premium!J12*(1-'Allocation Charge'!J12)-Data!J$32,0)*(1+'Investment Returns'!J12)*(1-Data!J$26))</f>
        <v>0</v>
      </c>
      <c r="K12" s="7">
        <f>IF($B12&gt;Current_Year,0,MAX(K11+Premium!K12*(1-'Allocation Charge'!K12)-Data!K$32,0)*(1+'Investment Returns'!K12)*(1-Data!K$26))</f>
        <v>0</v>
      </c>
      <c r="L12" s="7">
        <f>IF($B12&gt;Current_Year,0,MAX(L11+Premium!L12*(1-'Allocation Charge'!L12)-Data!L$32,0)*(1+'Investment Returns'!L12)*(1-Data!L$26))</f>
        <v>0</v>
      </c>
      <c r="M12" s="7">
        <f>IF($B12&gt;Current_Year,0,MAX(M11+Premium!M12*(1-'Allocation Charge'!M12)-Data!M$32,0)*(1+'Investment Returns'!M12)*(1-Data!M$26))</f>
        <v>0</v>
      </c>
      <c r="N12" s="7">
        <f>IF($B12&gt;Current_Year,0,MAX(N11+Premium!N12*(1-'Allocation Charge'!N12)-Data!N$32,0)*(1+'Investment Returns'!N12)*(1-Data!N$26))</f>
        <v>0</v>
      </c>
      <c r="O12" s="7">
        <f>IF($B12&gt;Current_Year,0,MAX(O11+Premium!O12*(1-'Allocation Charge'!O12)-Data!O$32,0)*(1+'Investment Returns'!O12)*(1-Data!O$26))</f>
        <v>0</v>
      </c>
      <c r="P12" s="7">
        <f>IF($B12&gt;Current_Year,0,MAX(P11+Premium!P12*(1-'Allocation Charge'!P12)-Data!P$32,0)*(1+'Investment Returns'!P12)*(1-Data!P$26))</f>
        <v>0</v>
      </c>
      <c r="Q12" s="7">
        <f>IF($B12&gt;Current_Year,0,MAX(Q11+Premium!Q12*(1-'Allocation Charge'!Q12)-Data!Q$32,0)*(1+'Investment Returns'!Q12)*(1-Data!Q$26))</f>
        <v>0</v>
      </c>
      <c r="R12" s="7">
        <f>IF($B12&gt;Current_Year,0,MAX(R11+Premium!R12*(1-'Allocation Charge'!R12)-Data!R$32,0)*(1+'Investment Returns'!R12)*(1-Data!R$26))</f>
        <v>0</v>
      </c>
      <c r="S12" s="7">
        <f>IF($B12&gt;Current_Year,0,MAX(S11+Premium!S12*(1-'Allocation Charge'!S12)-Data!S$32,0)*(1+'Investment Returns'!S12)*(1-Data!S$26))</f>
        <v>0</v>
      </c>
      <c r="T12" s="7">
        <f>IF($B12&gt;Current_Year,0,MAX(T11+Premium!T12*(1-'Allocation Charge'!T12)-Data!T$32,0)*(1+'Investment Returns'!T12)*(1-Data!T$26))</f>
        <v>0</v>
      </c>
      <c r="U12" s="7">
        <f>IF($B12&gt;Current_Year,0,MAX(U11+Premium!U12*(1-'Allocation Charge'!U12)-Data!U$32,0)*(1+'Investment Returns'!U12)*(1-Data!U$26))</f>
        <v>0</v>
      </c>
      <c r="V12" s="7">
        <f>IF($B12&gt;Current_Year,0,MAX(V11+Premium!V12*(1-'Allocation Charge'!V12)-Data!V$32,0)*(1+'Investment Returns'!V12)*(1-Data!V$26))</f>
        <v>803885.03910000017</v>
      </c>
      <c r="W12" s="7">
        <f>IF($B12&gt;Current_Year,0,MAX(W11+Premium!W12*(1-'Allocation Charge'!W12)-Data!W$32,0)*(1+'Investment Returns'!W12)*(1-Data!W$26))</f>
        <v>660064.8861</v>
      </c>
      <c r="X12" s="7">
        <f>IF($B12&gt;Current_Year,0,MAX(X11+Premium!X12*(1-'Allocation Charge'!X12)-Data!X$32,0)*(1+'Investment Returns'!X12)*(1-Data!X$26))</f>
        <v>0</v>
      </c>
      <c r="Y12" s="7">
        <f>IF($B12&gt;Current_Year,0,MAX(Y11+Premium!Y12*(1-'Allocation Charge'!Y12)-Data!Y$32,0)*(1+'Investment Returns'!Y12)*(1-Data!Y$26))</f>
        <v>0</v>
      </c>
      <c r="Z12" s="7">
        <f>IF($B12&gt;Current_Year,0,MAX(Z11+Premium!Z12*(1-'Allocation Charge'!Z12)-Data!Z$32,0)*(1+'Investment Returns'!Z12)*(1-Data!Z$26))</f>
        <v>0</v>
      </c>
      <c r="AA12" s="7">
        <f>IF($B12&gt;Current_Year,0,MAX(AA11+Premium!AA12*(1-'Allocation Charge'!AA12)-Data!AA$32,0)*(1+'Investment Returns'!AA12)*(1-Data!AA$26))</f>
        <v>0</v>
      </c>
      <c r="AB12" s="7">
        <f>IF($B12&gt;Current_Year,0,MAX(AB11+Premium!AB12*(1-'Allocation Charge'!AB12)-Data!AB$32,0)*(1+'Investment Returns'!AB12)*(1-Data!AB$26))</f>
        <v>0</v>
      </c>
      <c r="AC12" s="7">
        <f>IF($B12&gt;Current_Year,0,MAX(AC11+Premium!AC12*(1-'Allocation Charge'!AC12)-Data!AC$32,0)*(1+'Investment Returns'!AC12)*(1-Data!AC$26))</f>
        <v>0</v>
      </c>
      <c r="AD12" s="7">
        <f>IF($B12&gt;Current_Year,0,MAX(AD11+Premium!AD12*(1-'Allocation Charge'!AD12)-Data!AD$32,0)*(1+'Investment Returns'!AD12)*(1-Data!AD$26))</f>
        <v>0</v>
      </c>
      <c r="AE12" s="7">
        <f>IF($B12&gt;Current_Year,0,MAX(AE11+Premium!AE12*(1-'Allocation Charge'!AE12)-Data!AE$32,0)*(1+'Investment Returns'!AE12)*(1-Data!AE$26))</f>
        <v>474327.61259999993</v>
      </c>
      <c r="AF12" s="7">
        <f>IF($B12&gt;Current_Year,0,MAX(AF11+Premium!AF12*(1-'Allocation Charge'!AF12)-Data!AF$32,0)*(1+'Investment Returns'!AF12)*(1-Data!AF$26))</f>
        <v>0</v>
      </c>
      <c r="AG12" s="7">
        <f>IF($B12&gt;Current_Year,0,MAX(AG11+Premium!AG12*(1-'Allocation Charge'!AG12)-Data!AG$32,0)*(1+'Investment Returns'!AG12)*(1-Data!AG$26))</f>
        <v>0</v>
      </c>
      <c r="AH12" s="7">
        <f>IF($B12&gt;Current_Year,0,MAX(AH11+Premium!AH12*(1-'Allocation Charge'!AH12)-Data!AH$32,0)*(1+'Investment Returns'!AH12)*(1-Data!AH$26))</f>
        <v>0</v>
      </c>
      <c r="AI12" s="7">
        <f>IF($B12&gt;Current_Year,0,MAX(AI11+Premium!AI12*(1-'Allocation Charge'!AI12)-Data!AI$32,0)*(1+'Investment Returns'!AI12)*(1-Data!AI$26))</f>
        <v>0</v>
      </c>
      <c r="AJ12" s="7">
        <f>IF($B12&gt;Current_Year,0,MAX(AJ11+Premium!AJ12*(1-'Allocation Charge'!AJ12)-Data!AJ$32,0)*(1+'Investment Returns'!AJ12)*(1-Data!AJ$26))</f>
        <v>0</v>
      </c>
      <c r="AK12" s="7">
        <f>IF($B12&gt;Current_Year,0,MAX(AK11+Premium!AK12*(1-'Allocation Charge'!AK12)-Data!AK$32,0)*(1+'Investment Returns'!AK12)*(1-Data!AK$26))</f>
        <v>0</v>
      </c>
      <c r="AL12" s="7">
        <f>IF($B12&gt;Current_Year,0,MAX(AL11+Premium!AL12*(1-'Allocation Charge'!AL12)-Data!AL$32,0)*(1+'Investment Returns'!AL12)*(1-Data!AL$26))</f>
        <v>0</v>
      </c>
      <c r="AM12" s="7">
        <f>IF($B12&gt;Current_Year,0,MAX(AM11+Premium!AM12*(1-'Allocation Charge'!AM12)-Data!AM$32,0)*(1+'Investment Returns'!AM12)*(1-Data!AM$26))</f>
        <v>0</v>
      </c>
      <c r="AN12" s="7">
        <f>IF($B12&gt;Current_Year,0,MAX(AN11+Premium!AN12*(1-'Allocation Charge'!AN12)-Data!AN$32,0)*(1+'Investment Returns'!AN12)*(1-Data!AN$26))</f>
        <v>708739.27514999988</v>
      </c>
      <c r="AO12" s="7">
        <f>IF($B12&gt;Current_Year,0,MAX(AO11+Premium!AO12*(1-'Allocation Charge'!AO12)-Data!AO$32,0)*(1+'Investment Returns'!AO12)*(1-Data!AO$26))</f>
        <v>50796.887399999992</v>
      </c>
      <c r="AP12" s="7">
        <f>IF($B12&gt;Current_Year,0,MAX(AP11+Premium!AP12*(1-'Allocation Charge'!AP12)-Data!AP$32,0)*(1+'Investment Returns'!AP12)*(1-Data!AP$26))</f>
        <v>0</v>
      </c>
      <c r="AQ12" s="7">
        <f>IF($B12&gt;Current_Year,0,MAX(AQ11+Premium!AQ12*(1-'Allocation Charge'!AQ12)-Data!AQ$32,0)*(1+'Investment Returns'!AQ12)*(1-Data!AQ$26))</f>
        <v>0</v>
      </c>
      <c r="AR12" s="7">
        <f>IF($B12&gt;Current_Year,0,MAX(AR11+Premium!AR12*(1-'Allocation Charge'!AR12)-Data!AR$32,0)*(1+'Investment Returns'!AR12)*(1-Data!AR$26))</f>
        <v>0</v>
      </c>
      <c r="AS12" s="7">
        <f>IF($B12&gt;Current_Year,0,MAX(AS11+Premium!AS12*(1-'Allocation Charge'!AS12)-Data!AS$32,0)*(1+'Investment Returns'!AS12)*(1-Data!AS$26))</f>
        <v>0</v>
      </c>
      <c r="AT12" s="7">
        <f>IF($B12&gt;Current_Year,0,MAX(AT11+Premium!AT12*(1-'Allocation Charge'!AT12)-Data!AT$32,0)*(1+'Investment Returns'!AT12)*(1-Data!AT$26))</f>
        <v>0</v>
      </c>
      <c r="AU12" s="7">
        <f>IF($B12&gt;Current_Year,0,MAX(AU11+Premium!AU12*(1-'Allocation Charge'!AU12)-Data!AU$32,0)*(1+'Investment Returns'!AU12)*(1-Data!AU$26))</f>
        <v>0</v>
      </c>
      <c r="AV12" s="7">
        <f>IF($B12&gt;Current_Year,0,MAX(AV11+Premium!AV12*(1-'Allocation Charge'!AV12)-Data!AV$32,0)*(1+'Investment Returns'!AV12)*(1-Data!AV$26))</f>
        <v>769996.56239999994</v>
      </c>
      <c r="AW12" s="7">
        <f>IF($B12&gt;Current_Year,0,MAX(AW11+Premium!AW12*(1-'Allocation Charge'!AW12)-Data!AW$32,0)*(1+'Investment Returns'!AW12)*(1-Data!AW$26))</f>
        <v>681214.53839999984</v>
      </c>
      <c r="AX12" s="7">
        <f>IF($B12&gt;Current_Year,0,MAX(AX11+Premium!AX12*(1-'Allocation Charge'!AX12)-Data!AX$32,0)*(1+'Investment Returns'!AX12)*(1-Data!AX$26))</f>
        <v>0</v>
      </c>
      <c r="AY12" s="7">
        <f>IF($B12&gt;Current_Year,0,MAX(AY11+Premium!AY12*(1-'Allocation Charge'!AY12)-Data!AY$32,0)*(1+'Investment Returns'!AY12)*(1-Data!AY$26))</f>
        <v>0</v>
      </c>
      <c r="AZ12" s="7">
        <f>IF($B12&gt;Current_Year,0,MAX(AZ11+Premium!AZ12*(1-'Allocation Charge'!AZ12)-Data!AZ$32,0)*(1+'Investment Returns'!AZ12)*(1-Data!AZ$26))</f>
        <v>0</v>
      </c>
      <c r="BA12" s="7">
        <f>IF($B12&gt;Current_Year,0,MAX(BA11+Premium!BA12*(1-'Allocation Charge'!BA12)-Data!BA$32,0)*(1+'Investment Returns'!BA12)*(1-Data!BA$26))</f>
        <v>0</v>
      </c>
      <c r="BB12" s="7">
        <f>IF($B12&gt;Current_Year,0,MAX(BB11+Premium!BB12*(1-'Allocation Charge'!BB12)-Data!BB$32,0)*(1+'Investment Returns'!BB12)*(1-Data!BB$26))</f>
        <v>0</v>
      </c>
      <c r="BC12" s="7">
        <f>IF($B12&gt;Current_Year,0,MAX(BC11+Premium!BC12*(1-'Allocation Charge'!BC12)-Data!BC$32,0)*(1+'Investment Returns'!BC12)*(1-Data!BC$26))</f>
        <v>0</v>
      </c>
      <c r="BD12" s="7">
        <f>IF($B12&gt;Current_Year,0,MAX(BD11+Premium!BD12*(1-'Allocation Charge'!BD12)-Data!BD$32,0)*(1+'Investment Returns'!BD12)*(1-Data!BD$26))</f>
        <v>330215.88750000001</v>
      </c>
      <c r="BE12" s="7">
        <f>IF($B12&gt;Current_Year,0,MAX(BE11+Premium!BE12*(1-'Allocation Charge'!BE12)-Data!BE$32,0)*(1+'Investment Returns'!BE12)*(1-Data!BE$26))</f>
        <v>0</v>
      </c>
      <c r="BF12" s="7">
        <f>IF($B12&gt;Current_Year,0,MAX(BF11+Premium!BF12*(1-'Allocation Charge'!BF12)-Data!BF$32,0)*(1+'Investment Returns'!BF12)*(1-Data!BF$26))</f>
        <v>663935.78159999999</v>
      </c>
      <c r="BG12" s="7">
        <f>IF($B12&gt;Current_Year,0,MAX(BG11+Premium!BG12*(1-'Allocation Charge'!BG12)-Data!BG$32,0)*(1+'Investment Returns'!BG12)*(1-Data!BG$26))</f>
        <v>0</v>
      </c>
      <c r="BH12" s="7">
        <f>IF($B12&gt;Current_Year,0,MAX(BH11+Premium!BH12*(1-'Allocation Charge'!BH12)-Data!BH$32,0)*(1+'Investment Returns'!BH12)*(1-Data!BH$26))</f>
        <v>257070.42487499997</v>
      </c>
      <c r="BI12" s="7">
        <f>IF($B12&gt;Current_Year,0,MAX(BI11+Premium!BI12*(1-'Allocation Charge'!BI12)-Data!BI$32,0)*(1+'Investment Returns'!BI12)*(1-Data!BI$26))</f>
        <v>0</v>
      </c>
      <c r="BJ12" s="7">
        <f>IF($B12&gt;Current_Year,0,MAX(BJ11+Premium!BJ12*(1-'Allocation Charge'!BJ12)-Data!BJ$32,0)*(1+'Investment Returns'!BJ12)*(1-Data!BJ$26))</f>
        <v>0</v>
      </c>
      <c r="BK12" s="7">
        <f>IF($B12&gt;Current_Year,0,MAX(BK11+Premium!BK12*(1-'Allocation Charge'!BK12)-Data!BK$32,0)*(1+'Investment Returns'!BK12)*(1-Data!BK$26))</f>
        <v>0</v>
      </c>
      <c r="BL12" s="7">
        <f>IF($B12&gt;Current_Year,0,MAX(BL11+Premium!BL12*(1-'Allocation Charge'!BL12)-Data!BL$32,0)*(1+'Investment Returns'!BL12)*(1-Data!BL$26))</f>
        <v>0</v>
      </c>
      <c r="BM12" s="7">
        <f>IF($B12&gt;Current_Year,0,MAX(BM11+Premium!BM12*(1-'Allocation Charge'!BM12)-Data!BM$32,0)*(1+'Investment Returns'!BM12)*(1-Data!BM$26))</f>
        <v>0</v>
      </c>
      <c r="BN12" s="7">
        <f>IF($B12&gt;Current_Year,0,MAX(BN11+Premium!BN12*(1-'Allocation Charge'!BN12)-Data!BN$32,0)*(1+'Investment Returns'!BN12)*(1-Data!BN$26))</f>
        <v>0</v>
      </c>
      <c r="BO12" s="7">
        <f>IF($B12&gt;Current_Year,0,MAX(BO11+Premium!BO12*(1-'Allocation Charge'!BO12)-Data!BO$32,0)*(1+'Investment Returns'!BO12)*(1-Data!BO$26))</f>
        <v>0</v>
      </c>
      <c r="BP12" s="7">
        <f>IF($B12&gt;Current_Year,0,MAX(BP11+Premium!BP12*(1-'Allocation Charge'!BP12)-Data!BP$32,0)*(1+'Investment Returns'!BP12)*(1-Data!BP$26))</f>
        <v>0</v>
      </c>
      <c r="BQ12" s="7">
        <f>IF($B12&gt;Current_Year,0,MAX(BQ11+Premium!BQ12*(1-'Allocation Charge'!BQ12)-Data!BQ$32,0)*(1+'Investment Returns'!BQ12)*(1-Data!BQ$26))</f>
        <v>436391.07539999997</v>
      </c>
      <c r="BR12" s="7">
        <f>IF($B12&gt;Current_Year,0,MAX(BR11+Premium!BR12*(1-'Allocation Charge'!BR12)-Data!BR$32,0)*(1+'Investment Returns'!BR12)*(1-Data!BR$26))</f>
        <v>0</v>
      </c>
      <c r="BS12" s="7">
        <f>IF($B12&gt;Current_Year,0,MAX(BS11+Premium!BS12*(1-'Allocation Charge'!BS12)-Data!BS$32,0)*(1+'Investment Returns'!BS12)*(1-Data!BS$26))</f>
        <v>0</v>
      </c>
      <c r="BT12" s="7">
        <f>IF($B12&gt;Current_Year,0,MAX(BT11+Premium!BT12*(1-'Allocation Charge'!BT12)-Data!BT$32,0)*(1+'Investment Returns'!BT12)*(1-Data!BT$26))</f>
        <v>0</v>
      </c>
      <c r="BU12" s="7">
        <f>IF($B12&gt;Current_Year,0,MAX(BU11+Premium!BU12*(1-'Allocation Charge'!BU12)-Data!BU$32,0)*(1+'Investment Returns'!BU12)*(1-Data!BU$26))</f>
        <v>226228.42549999998</v>
      </c>
      <c r="BV12" s="7">
        <f>IF($B12&gt;Current_Year,0,MAX(BV11+Premium!BV12*(1-'Allocation Charge'!BV12)-Data!BV$32,0)*(1+'Investment Returns'!BV12)*(1-Data!BV$26))</f>
        <v>0</v>
      </c>
      <c r="BW12" s="7">
        <f>IF($B12&gt;Current_Year,0,MAX(BW11+Premium!BW12*(1-'Allocation Charge'!BW12)-Data!BW$32,0)*(1+'Investment Returns'!BW12)*(1-Data!BW$26))</f>
        <v>0</v>
      </c>
      <c r="BX12" s="7">
        <f>IF($B12&gt;Current_Year,0,MAX(BX11+Premium!BX12*(1-'Allocation Charge'!BX12)-Data!BX$32,0)*(1+'Investment Returns'!BX12)*(1-Data!BX$26))</f>
        <v>196477.97812500002</v>
      </c>
      <c r="BY12" s="7">
        <f>IF($B12&gt;Current_Year,0,MAX(BY11+Premium!BY12*(1-'Allocation Charge'!BY12)-Data!BY$32,0)*(1+'Investment Returns'!BY12)*(1-Data!BY$26))</f>
        <v>0</v>
      </c>
      <c r="BZ12" s="7">
        <f>IF($B12&gt;Current_Year,0,MAX(BZ11+Premium!BZ12*(1-'Allocation Charge'!BZ12)-Data!BZ$32,0)*(1+'Investment Returns'!BZ12)*(1-Data!BZ$26))</f>
        <v>0</v>
      </c>
      <c r="CA12" s="7">
        <f>IF($B12&gt;Current_Year,0,MAX(CA11+Premium!CA12*(1-'Allocation Charge'!CA12)-Data!CA$32,0)*(1+'Investment Returns'!CA12)*(1-Data!CA$26))</f>
        <v>0</v>
      </c>
      <c r="CB12" s="7">
        <f>IF($B12&gt;Current_Year,0,MAX(CB11+Premium!CB12*(1-'Allocation Charge'!CB12)-Data!CB$32,0)*(1+'Investment Returns'!CB12)*(1-Data!CB$26))</f>
        <v>0</v>
      </c>
      <c r="CC12" s="7">
        <f>IF($B12&gt;Current_Year,0,MAX(CC11+Premium!CC12*(1-'Allocation Charge'!CC12)-Data!CC$32,0)*(1+'Investment Returns'!CC12)*(1-Data!CC$26))</f>
        <v>975377.90759999992</v>
      </c>
      <c r="CD12" s="7">
        <f>IF($B12&gt;Current_Year,0,MAX(CD11+Premium!CD12*(1-'Allocation Charge'!CD12)-Data!CD$32,0)*(1+'Investment Returns'!CD12)*(1-Data!CD$26))</f>
        <v>0</v>
      </c>
      <c r="CE12" s="7">
        <f>IF($B12&gt;Current_Year,0,MAX(CE11+Premium!CE12*(1-'Allocation Charge'!CE12)-Data!CE$32,0)*(1+'Investment Returns'!CE12)*(1-Data!CE$26))</f>
        <v>0</v>
      </c>
      <c r="CF12" s="7">
        <f>IF($B12&gt;Current_Year,0,MAX(CF11+Premium!CF12*(1-'Allocation Charge'!CF12)-Data!CF$32,0)*(1+'Investment Returns'!CF12)*(1-Data!CF$26))</f>
        <v>298960.00934999995</v>
      </c>
      <c r="CG12" s="7">
        <f>IF($B12&gt;Current_Year,0,MAX(CG11+Premium!CG12*(1-'Allocation Charge'!CG12)-Data!CG$32,0)*(1+'Investment Returns'!CG12)*(1-Data!CG$26))</f>
        <v>0</v>
      </c>
      <c r="CH12" s="7">
        <f>IF($B12&gt;Current_Year,0,MAX(CH11+Premium!CH12*(1-'Allocation Charge'!CH12)-Data!CH$32,0)*(1+'Investment Returns'!CH12)*(1-Data!CH$26))</f>
        <v>0</v>
      </c>
      <c r="CI12" s="7">
        <f>IF($B12&gt;Current_Year,0,MAX(CI11+Premium!CI12*(1-'Allocation Charge'!CI12)-Data!CI$32,0)*(1+'Investment Returns'!CI12)*(1-Data!CI$26))</f>
        <v>0</v>
      </c>
      <c r="CJ12" s="7">
        <f>IF($B12&gt;Current_Year,0,MAX(CJ11+Premium!CJ12*(1-'Allocation Charge'!CJ12)-Data!CJ$32,0)*(1+'Investment Returns'!CJ12)*(1-Data!CJ$26))</f>
        <v>0</v>
      </c>
      <c r="CK12" s="7">
        <f>IF($B12&gt;Current_Year,0,MAX(CK11+Premium!CK12*(1-'Allocation Charge'!CK12)-Data!CK$32,0)*(1+'Investment Returns'!CK12)*(1-Data!CK$26))</f>
        <v>0</v>
      </c>
      <c r="CL12" s="7">
        <f>IF($B12&gt;Current_Year,0,MAX(CL11+Premium!CL12*(1-'Allocation Charge'!CL12)-Data!CL$32,0)*(1+'Investment Returns'!CL12)*(1-Data!CL$26))</f>
        <v>0</v>
      </c>
      <c r="CM12" s="7">
        <f>IF($B12&gt;Current_Year,0,MAX(CM11+Premium!CM12*(1-'Allocation Charge'!CM12)-Data!CM$32,0)*(1+'Investment Returns'!CM12)*(1-Data!CM$26))</f>
        <v>0</v>
      </c>
      <c r="CN12" s="7">
        <f>IF($B12&gt;Current_Year,0,MAX(CN11+Premium!CN12*(1-'Allocation Charge'!CN12)-Data!CN$32,0)*(1+'Investment Returns'!CN12)*(1-Data!CN$26))</f>
        <v>0</v>
      </c>
      <c r="CO12" s="7">
        <f>IF($B12&gt;Current_Year,0,MAX(CO11+Premium!CO12*(1-'Allocation Charge'!CO12)-Data!CO$32,0)*(1+'Investment Returns'!CO12)*(1-Data!CO$26))</f>
        <v>0</v>
      </c>
      <c r="CP12" s="7">
        <f>IF($B12&gt;Current_Year,0,MAX(CP11+Premium!CP12*(1-'Allocation Charge'!CP12)-Data!CP$32,0)*(1+'Investment Returns'!CP12)*(1-Data!CP$26))</f>
        <v>0</v>
      </c>
      <c r="CQ12" s="7">
        <f>IF($B12&gt;Current_Year,0,MAX(CQ11+Premium!CQ12*(1-'Allocation Charge'!CQ12)-Data!CQ$32,0)*(1+'Investment Returns'!CQ12)*(1-Data!CQ$26))</f>
        <v>0</v>
      </c>
      <c r="CR12" s="7">
        <f>IF($B12&gt;Current_Year,0,MAX(CR11+Premium!CR12*(1-'Allocation Charge'!CR12)-Data!CR$32,0)*(1+'Investment Returns'!CR12)*(1-Data!CR$26))</f>
        <v>0</v>
      </c>
      <c r="CS12" s="7">
        <f>IF($B12&gt;Current_Year,0,MAX(CS11+Premium!CS12*(1-'Allocation Charge'!CS12)-Data!CS$32,0)*(1+'Investment Returns'!CS12)*(1-Data!CS$26))</f>
        <v>872367.56639999989</v>
      </c>
      <c r="CT12" s="7">
        <f>IF($B12&gt;Current_Year,0,MAX(CT11+Premium!CT12*(1-'Allocation Charge'!CT12)-Data!CT$32,0)*(1+'Investment Returns'!CT12)*(1-Data!CT$26))</f>
        <v>0</v>
      </c>
      <c r="CU12" s="7">
        <f>IF($B12&gt;Current_Year,0,MAX(CU11+Premium!CU12*(1-'Allocation Charge'!CU12)-Data!CU$32,0)*(1+'Investment Returns'!CU12)*(1-Data!CU$26))</f>
        <v>601507.1925</v>
      </c>
      <c r="CV12" s="7">
        <f>IF($B12&gt;Current_Year,0,MAX(CV11+Premium!CV12*(1-'Allocation Charge'!CV12)-Data!CV$32,0)*(1+'Investment Returns'!CV12)*(1-Data!CV$26))</f>
        <v>771415.71990000003</v>
      </c>
      <c r="CW12" s="7">
        <f>IF($B12&gt;Current_Year,0,MAX(CW11+Premium!CW12*(1-'Allocation Charge'!CW12)-Data!CW$32,0)*(1+'Investment Returns'!CW12)*(1-Data!CW$26))</f>
        <v>0</v>
      </c>
      <c r="CX12" s="7">
        <f>IF($B12&gt;Current_Year,0,MAX(CX11+Premium!CX12*(1-'Allocation Charge'!CX12)-Data!CX$32,0)*(1+'Investment Returns'!CX12)*(1-Data!CX$26))</f>
        <v>0</v>
      </c>
      <c r="CY12" s="7">
        <f>IF($B12&gt;Current_Year,0,MAX(CY11+Premium!CY12*(1-'Allocation Charge'!CY12)-Data!CY$32,0)*(1+'Investment Returns'!CY12)*(1-Data!CY$26))</f>
        <v>0</v>
      </c>
      <c r="CZ12" s="7">
        <f>IF($B12&gt;Current_Year,0,MAX(CZ11+Premium!CZ12*(1-'Allocation Charge'!CZ12)-Data!CZ$32,0)*(1+'Investment Returns'!CZ12)*(1-Data!CZ$26))</f>
        <v>0</v>
      </c>
      <c r="DA12" s="7">
        <f>IF($B12&gt;Current_Year,0,MAX(DA11+Premium!DA12*(1-'Allocation Charge'!DA12)-Data!DA$32,0)*(1+'Investment Returns'!DA12)*(1-Data!DA$26))</f>
        <v>0</v>
      </c>
      <c r="DB12" s="7">
        <f>IF($B12&gt;Current_Year,0,MAX(DB11+Premium!DB12*(1-'Allocation Charge'!DB12)-Data!DB$32,0)*(1+'Investment Returns'!DB12)*(1-Data!DB$26))</f>
        <v>0</v>
      </c>
      <c r="DC12" s="7">
        <f>IF($B12&gt;Current_Year,0,MAX(DC11+Premium!DC12*(1-'Allocation Charge'!DC12)-Data!DC$32,0)*(1+'Investment Returns'!DC12)*(1-Data!DC$26))</f>
        <v>374117.55359999993</v>
      </c>
      <c r="DD12" s="7">
        <f>IF($B12&gt;Current_Year,0,MAX(DD11+Premium!DD12*(1-'Allocation Charge'!DD12)-Data!DD$32,0)*(1+'Investment Returns'!DD12)*(1-Data!DD$26))</f>
        <v>710909.51190000016</v>
      </c>
      <c r="DE12" s="7">
        <f>IF($B12&gt;Current_Year,0,MAX(DE11+Premium!DE12*(1-'Allocation Charge'!DE12)-Data!DE$32,0)*(1+'Investment Returns'!DE12)*(1-Data!DE$26))</f>
        <v>24615.551024999997</v>
      </c>
      <c r="DF12" s="7">
        <f>IF($B12&gt;Current_Year,0,MAX(DF11+Premium!DF12*(1-'Allocation Charge'!DF12)-Data!DF$32,0)*(1+'Investment Returns'!DF12)*(1-Data!DF$26))</f>
        <v>0</v>
      </c>
      <c r="DG12" s="7">
        <f>IF($B12&gt;Current_Year,0,MAX(DG11+Premium!DG12*(1-'Allocation Charge'!DG12)-Data!DG$32,0)*(1+'Investment Returns'!DG12)*(1-Data!DG$26))</f>
        <v>0</v>
      </c>
      <c r="DH12" s="7">
        <f>IF($B12&gt;Current_Year,0,MAX(DH11+Premium!DH12*(1-'Allocation Charge'!DH12)-Data!DH$32,0)*(1+'Investment Returns'!DH12)*(1-Data!DH$26))</f>
        <v>0</v>
      </c>
      <c r="DI12" s="7">
        <f>IF($B12&gt;Current_Year,0,MAX(DI11+Premium!DI12*(1-'Allocation Charge'!DI12)-Data!DI$32,0)*(1+'Investment Returns'!DI12)*(1-Data!DI$26))</f>
        <v>0</v>
      </c>
      <c r="DJ12" s="7">
        <f>IF($B12&gt;Current_Year,0,MAX(DJ11+Premium!DJ12*(1-'Allocation Charge'!DJ12)-Data!DJ$32,0)*(1+'Investment Returns'!DJ12)*(1-Data!DJ$26))</f>
        <v>0</v>
      </c>
      <c r="DK12" s="7">
        <f>IF($B12&gt;Current_Year,0,MAX(DK11+Premium!DK12*(1-'Allocation Charge'!DK12)-Data!DK$32,0)*(1+'Investment Returns'!DK12)*(1-Data!DK$26))</f>
        <v>594664.19999999995</v>
      </c>
      <c r="DL12" s="7">
        <f>IF($B12&gt;Current_Year,0,MAX(DL11+Premium!DL12*(1-'Allocation Charge'!DL12)-Data!DL$32,0)*(1+'Investment Returns'!DL12)*(1-Data!DL$26))</f>
        <v>0</v>
      </c>
      <c r="DM12" s="7">
        <f>IF($B12&gt;Current_Year,0,MAX(DM11+Premium!DM12*(1-'Allocation Charge'!DM12)-Data!DM$32,0)*(1+'Investment Returns'!DM12)*(1-Data!DM$26))</f>
        <v>253109.71424999996</v>
      </c>
      <c r="DN12" s="7">
        <f>IF($B12&gt;Current_Year,0,MAX(DN11+Premium!DN12*(1-'Allocation Charge'!DN12)-Data!DN$32,0)*(1+'Investment Returns'!DN12)*(1-Data!DN$26))</f>
        <v>0</v>
      </c>
      <c r="DO12" s="7">
        <f>IF($B12&gt;Current_Year,0,MAX(DO11+Premium!DO12*(1-'Allocation Charge'!DO12)-Data!DO$32,0)*(1+'Investment Returns'!DO12)*(1-Data!DO$26))</f>
        <v>0</v>
      </c>
      <c r="DP12" s="7">
        <f>IF($B12&gt;Current_Year,0,MAX(DP11+Premium!DP12*(1-'Allocation Charge'!DP12)-Data!DP$32,0)*(1+'Investment Returns'!DP12)*(1-Data!DP$26))</f>
        <v>935097.67260000017</v>
      </c>
      <c r="DQ12" s="7">
        <f>IF($B12&gt;Current_Year,0,MAX(DQ11+Premium!DQ12*(1-'Allocation Charge'!DQ12)-Data!DQ$32,0)*(1+'Investment Returns'!DQ12)*(1-Data!DQ$26))</f>
        <v>0</v>
      </c>
      <c r="DR12" s="7">
        <f>IF($B12&gt;Current_Year,0,MAX(DR11+Premium!DR12*(1-'Allocation Charge'!DR12)-Data!DR$32,0)*(1+'Investment Returns'!DR12)*(1-Data!DR$26))</f>
        <v>0</v>
      </c>
      <c r="DS12" s="7">
        <f>IF($B12&gt;Current_Year,0,MAX(DS11+Premium!DS12*(1-'Allocation Charge'!DS12)-Data!DS$32,0)*(1+'Investment Returns'!DS12)*(1-Data!DS$26))</f>
        <v>668331.21389999997</v>
      </c>
      <c r="DT12" s="7">
        <f>IF($B12&gt;Current_Year,0,MAX(DT11+Premium!DT12*(1-'Allocation Charge'!DT12)-Data!DT$32,0)*(1+'Investment Returns'!DT12)*(1-Data!DT$26))</f>
        <v>0</v>
      </c>
      <c r="DU12" s="7">
        <f>IF($B12&gt;Current_Year,0,MAX(DU11+Premium!DU12*(1-'Allocation Charge'!DU12)-Data!DU$32,0)*(1+'Investment Returns'!DU12)*(1-Data!DU$26))</f>
        <v>0</v>
      </c>
      <c r="DV12" s="7">
        <f>IF($B12&gt;Current_Year,0,MAX(DV11+Premium!DV12*(1-'Allocation Charge'!DV12)-Data!DV$32,0)*(1+'Investment Returns'!DV12)*(1-Data!DV$26))</f>
        <v>0</v>
      </c>
      <c r="DW12" s="7">
        <f>IF($B12&gt;Current_Year,0,MAX(DW11+Premium!DW12*(1-'Allocation Charge'!DW12)-Data!DW$32,0)*(1+'Investment Returns'!DW12)*(1-Data!DW$26))</f>
        <v>0</v>
      </c>
      <c r="DX12" s="7">
        <f>IF($B12&gt;Current_Year,0,MAX(DX11+Premium!DX12*(1-'Allocation Charge'!DX12)-Data!DX$32,0)*(1+'Investment Returns'!DX12)*(1-Data!DX$26))</f>
        <v>0</v>
      </c>
      <c r="DY12" s="7">
        <f>IF($B12&gt;Current_Year,0,MAX(DY11+Premium!DY12*(1-'Allocation Charge'!DY12)-Data!DY$32,0)*(1+'Investment Returns'!DY12)*(1-Data!DY$26))</f>
        <v>0</v>
      </c>
      <c r="DZ12" s="7">
        <f>IF($B12&gt;Current_Year,0,MAX(DZ11+Premium!DZ12*(1-'Allocation Charge'!DZ12)-Data!DZ$32,0)*(1+'Investment Returns'!DZ12)*(1-Data!DZ$26))</f>
        <v>0</v>
      </c>
      <c r="EA12" s="7">
        <f>IF($B12&gt;Current_Year,0,MAX(EA11+Premium!EA12*(1-'Allocation Charge'!EA12)-Data!EA$32,0)*(1+'Investment Returns'!EA12)*(1-Data!EA$26))</f>
        <v>0</v>
      </c>
      <c r="EB12" s="7">
        <f>IF($B12&gt;Current_Year,0,MAX(EB11+Premium!EB12*(1-'Allocation Charge'!EB12)-Data!EB$32,0)*(1+'Investment Returns'!EB12)*(1-Data!EB$26))</f>
        <v>0</v>
      </c>
      <c r="EC12" s="7">
        <f>IF($B12&gt;Current_Year,0,MAX(EC11+Premium!EC12*(1-'Allocation Charge'!EC12)-Data!EC$32,0)*(1+'Investment Returns'!EC12)*(1-Data!EC$26))</f>
        <v>0</v>
      </c>
      <c r="ED12" s="7">
        <f>IF($B12&gt;Current_Year,0,MAX(ED11+Premium!ED12*(1-'Allocation Charge'!ED12)-Data!ED$32,0)*(1+'Investment Returns'!ED12)*(1-Data!ED$26))</f>
        <v>0</v>
      </c>
      <c r="EE12" s="7">
        <f>IF($B12&gt;Current_Year,0,MAX(EE11+Premium!EE12*(1-'Allocation Charge'!EE12)-Data!EE$32,0)*(1+'Investment Returns'!EE12)*(1-Data!EE$26))</f>
        <v>825062.81909999985</v>
      </c>
      <c r="EF12" s="7">
        <f>IF($B12&gt;Current_Year,0,MAX(EF11+Premium!EF12*(1-'Allocation Charge'!EF12)-Data!EF$32,0)*(1+'Investment Returns'!EF12)*(1-Data!EF$26))</f>
        <v>0</v>
      </c>
      <c r="EG12" s="7">
        <f>IF($B12&gt;Current_Year,0,MAX(EG11+Premium!EG12*(1-'Allocation Charge'!EG12)-Data!EG$32,0)*(1+'Investment Returns'!EG12)*(1-Data!EG$26))</f>
        <v>0</v>
      </c>
      <c r="EH12" s="7">
        <f>IF($B12&gt;Current_Year,0,MAX(EH11+Premium!EH12*(1-'Allocation Charge'!EH12)-Data!EH$32,0)*(1+'Investment Returns'!EH12)*(1-Data!EH$26))</f>
        <v>0</v>
      </c>
      <c r="EI12" s="7">
        <f>IF($B12&gt;Current_Year,0,MAX(EI11+Premium!EI12*(1-'Allocation Charge'!EI12)-Data!EI$32,0)*(1+'Investment Returns'!EI12)*(1-Data!EI$26))</f>
        <v>0</v>
      </c>
      <c r="EJ12" s="7">
        <f>IF($B12&gt;Current_Year,0,MAX(EJ11+Premium!EJ12*(1-'Allocation Charge'!EJ12)-Data!EJ$32,0)*(1+'Investment Returns'!EJ12)*(1-Data!EJ$26))</f>
        <v>0</v>
      </c>
      <c r="EK12" s="7">
        <f>IF($B12&gt;Current_Year,0,MAX(EK11+Premium!EK12*(1-'Allocation Charge'!EK12)-Data!EK$32,0)*(1+'Investment Returns'!EK12)*(1-Data!EK$26))</f>
        <v>0</v>
      </c>
      <c r="EL12" s="7">
        <f>IF($B12&gt;Current_Year,0,MAX(EL11+Premium!EL12*(1-'Allocation Charge'!EL12)-Data!EL$32,0)*(1+'Investment Returns'!EL12)*(1-Data!EL$26))</f>
        <v>0</v>
      </c>
      <c r="EM12" s="7">
        <f>IF($B12&gt;Current_Year,0,MAX(EM11+Premium!EM12*(1-'Allocation Charge'!EM12)-Data!EM$32,0)*(1+'Investment Returns'!EM12)*(1-Data!EM$26))</f>
        <v>0</v>
      </c>
      <c r="EN12" s="7">
        <f>IF($B12&gt;Current_Year,0,MAX(EN11+Premium!EN12*(1-'Allocation Charge'!EN12)-Data!EN$32,0)*(1+'Investment Returns'!EN12)*(1-Data!EN$26))</f>
        <v>0</v>
      </c>
      <c r="EO12" s="7">
        <f>IF($B12&gt;Current_Year,0,MAX(EO11+Premium!EO12*(1-'Allocation Charge'!EO12)-Data!EO$32,0)*(1+'Investment Returns'!EO12)*(1-Data!EO$26))</f>
        <v>0</v>
      </c>
      <c r="EP12" s="7">
        <f>IF($B12&gt;Current_Year,0,MAX(EP11+Premium!EP12*(1-'Allocation Charge'!EP12)-Data!EP$32,0)*(1+'Investment Returns'!EP12)*(1-Data!EP$26))</f>
        <v>0</v>
      </c>
      <c r="EQ12" s="7">
        <f>IF($B12&gt;Current_Year,0,MAX(EQ11+Premium!EQ12*(1-'Allocation Charge'!EQ12)-Data!EQ$32,0)*(1+'Investment Returns'!EQ12)*(1-Data!EQ$26))</f>
        <v>0</v>
      </c>
      <c r="ER12" s="7">
        <f>IF($B12&gt;Current_Year,0,MAX(ER11+Premium!ER12*(1-'Allocation Charge'!ER12)-Data!ER$32,0)*(1+'Investment Returns'!ER12)*(1-Data!ER$26))</f>
        <v>0</v>
      </c>
      <c r="ES12" s="7">
        <f>IF($B12&gt;Current_Year,0,MAX(ES11+Premium!ES12*(1-'Allocation Charge'!ES12)-Data!ES$32,0)*(1+'Investment Returns'!ES12)*(1-Data!ES$26))</f>
        <v>0</v>
      </c>
      <c r="ET12" s="7">
        <f>IF($B12&gt;Current_Year,0,MAX(ET11+Premium!ET12*(1-'Allocation Charge'!ET12)-Data!ET$32,0)*(1+'Investment Returns'!ET12)*(1-Data!ET$26))</f>
        <v>315695.74410000001</v>
      </c>
      <c r="EU12" s="7">
        <f>IF($B12&gt;Current_Year,0,MAX(EU11+Premium!EU12*(1-'Allocation Charge'!EU12)-Data!EU$32,0)*(1+'Investment Returns'!EU12)*(1-Data!EU$26))</f>
        <v>0</v>
      </c>
      <c r="EV12" s="7">
        <f>IF($B12&gt;Current_Year,0,MAX(EV11+Premium!EV12*(1-'Allocation Charge'!EV12)-Data!EV$32,0)*(1+'Investment Returns'!EV12)*(1-Data!EV$26))</f>
        <v>880761.81059999985</v>
      </c>
      <c r="EW12" s="7">
        <f>IF($B12&gt;Current_Year,0,MAX(EW11+Premium!EW12*(1-'Allocation Charge'!EW12)-Data!EW$32,0)*(1+'Investment Returns'!EW12)*(1-Data!EW$26))</f>
        <v>417424.97160000005</v>
      </c>
      <c r="EX12" s="7">
        <f>IF($B12&gt;Current_Year,0,MAX(EX11+Premium!EX12*(1-'Allocation Charge'!EX12)-Data!EX$32,0)*(1+'Investment Returns'!EX12)*(1-Data!EX$26))</f>
        <v>0</v>
      </c>
      <c r="EY12" s="7">
        <f>IF($B12&gt;Current_Year,0,MAX(EY11+Premium!EY12*(1-'Allocation Charge'!EY12)-Data!EY$32,0)*(1+'Investment Returns'!EY12)*(1-Data!EY$26))</f>
        <v>1019584.10625</v>
      </c>
      <c r="EZ12" s="7">
        <f>IF($B12&gt;Current_Year,0,MAX(EZ11+Premium!EZ12*(1-'Allocation Charge'!EZ12)-Data!EZ$32,0)*(1+'Investment Returns'!EZ12)*(1-Data!EZ$26))</f>
        <v>0</v>
      </c>
      <c r="FA12" s="7">
        <f>IF($B12&gt;Current_Year,0,MAX(FA11+Premium!FA12*(1-'Allocation Charge'!FA12)-Data!FA$32,0)*(1+'Investment Returns'!FA12)*(1-Data!FA$26))</f>
        <v>0</v>
      </c>
      <c r="FB12" s="7">
        <f>IF($B12&gt;Current_Year,0,MAX(FB11+Premium!FB12*(1-'Allocation Charge'!FB12)-Data!FB$32,0)*(1+'Investment Returns'!FB12)*(1-Data!FB$26))</f>
        <v>0</v>
      </c>
      <c r="FC12" s="7">
        <f>IF($B12&gt;Current_Year,0,MAX(FC11+Premium!FC12*(1-'Allocation Charge'!FC12)-Data!FC$32,0)*(1+'Investment Returns'!FC12)*(1-Data!FC$26))</f>
        <v>0</v>
      </c>
      <c r="FD12" s="7">
        <f>IF($B12&gt;Current_Year,0,MAX(FD11+Premium!FD12*(1-'Allocation Charge'!FD12)-Data!FD$32,0)*(1+'Investment Returns'!FD12)*(1-Data!FD$26))</f>
        <v>0</v>
      </c>
      <c r="FE12" s="7">
        <f>IF($B12&gt;Current_Year,0,MAX(FE11+Premium!FE12*(1-'Allocation Charge'!FE12)-Data!FE$32,0)*(1+'Investment Returns'!FE12)*(1-Data!FE$26))</f>
        <v>0</v>
      </c>
      <c r="FF12" s="7">
        <f>IF($B12&gt;Current_Year,0,MAX(FF11+Premium!FF12*(1-'Allocation Charge'!FF12)-Data!FF$32,0)*(1+'Investment Returns'!FF12)*(1-Data!FF$26))</f>
        <v>380088.77759999991</v>
      </c>
      <c r="FG12" s="7">
        <f>IF($B12&gt;Current_Year,0,MAX(FG11+Premium!FG12*(1-'Allocation Charge'!FG12)-Data!FG$32,0)*(1+'Investment Returns'!FG12)*(1-Data!FG$26))</f>
        <v>0</v>
      </c>
      <c r="FH12" s="7">
        <f>IF($B12&gt;Current_Year,0,MAX(FH11+Premium!FH12*(1-'Allocation Charge'!FH12)-Data!FH$32,0)*(1+'Investment Returns'!FH12)*(1-Data!FH$26))</f>
        <v>0</v>
      </c>
      <c r="FI12" s="7">
        <f>IF($B12&gt;Current_Year,0,MAX(FI11+Premium!FI12*(1-'Allocation Charge'!FI12)-Data!FI$32,0)*(1+'Investment Returns'!FI12)*(1-Data!FI$26))</f>
        <v>0</v>
      </c>
      <c r="FJ12" s="7">
        <f>IF($B12&gt;Current_Year,0,MAX(FJ11+Premium!FJ12*(1-'Allocation Charge'!FJ12)-Data!FJ$32,0)*(1+'Investment Returns'!FJ12)*(1-Data!FJ$26))</f>
        <v>894457.21364999993</v>
      </c>
      <c r="FK12" s="7">
        <f>IF($B12&gt;Current_Year,0,MAX(FK11+Premium!FK12*(1-'Allocation Charge'!FK12)-Data!FK$32,0)*(1+'Investment Returns'!FK12)*(1-Data!FK$26))</f>
        <v>468249.61500000005</v>
      </c>
      <c r="FL12" s="7">
        <f>IF($B12&gt;Current_Year,0,MAX(FL11+Premium!FL12*(1-'Allocation Charge'!FL12)-Data!FL$32,0)*(1+'Investment Returns'!FL12)*(1-Data!FL$26))</f>
        <v>0</v>
      </c>
      <c r="FM12" s="7">
        <f>IF($B12&gt;Current_Year,0,MAX(FM11+Premium!FM12*(1-'Allocation Charge'!FM12)-Data!FM$32,0)*(1+'Investment Returns'!FM12)*(1-Data!FM$26))</f>
        <v>149539.044375</v>
      </c>
      <c r="FN12" s="7">
        <f>IF($B12&gt;Current_Year,0,MAX(FN11+Premium!FN12*(1-'Allocation Charge'!FN12)-Data!FN$32,0)*(1+'Investment Returns'!FN12)*(1-Data!FN$26))</f>
        <v>0</v>
      </c>
      <c r="FO12" s="7">
        <f>IF($B12&gt;Current_Year,0,MAX(FO11+Premium!FO12*(1-'Allocation Charge'!FO12)-Data!FO$32,0)*(1+'Investment Returns'!FO12)*(1-Data!FO$26))</f>
        <v>101909.74657499998</v>
      </c>
      <c r="FP12" s="7">
        <f>IF($B12&gt;Current_Year,0,MAX(FP11+Premium!FP12*(1-'Allocation Charge'!FP12)-Data!FP$32,0)*(1+'Investment Returns'!FP12)*(1-Data!FP$26))</f>
        <v>0</v>
      </c>
      <c r="FQ12" s="7">
        <f>IF($B12&gt;Current_Year,0,MAX(FQ11+Premium!FQ12*(1-'Allocation Charge'!FQ12)-Data!FQ$32,0)*(1+'Investment Returns'!FQ12)*(1-Data!FQ$26))</f>
        <v>0</v>
      </c>
      <c r="FR12" s="7">
        <f>IF($B12&gt;Current_Year,0,MAX(FR11+Premium!FR12*(1-'Allocation Charge'!FR12)-Data!FR$32,0)*(1+'Investment Returns'!FR12)*(1-Data!FR$26))</f>
        <v>0</v>
      </c>
      <c r="FS12" s="7">
        <f>IF($B12&gt;Current_Year,0,MAX(FS11+Premium!FS12*(1-'Allocation Charge'!FS12)-Data!FS$32,0)*(1+'Investment Returns'!FS12)*(1-Data!FS$26))</f>
        <v>0</v>
      </c>
      <c r="FT12" s="7">
        <f>IF($B12&gt;Current_Year,0,MAX(FT11+Premium!FT12*(1-'Allocation Charge'!FT12)-Data!FT$32,0)*(1+'Investment Returns'!FT12)*(1-Data!FT$26))</f>
        <v>0</v>
      </c>
      <c r="FU12" s="7">
        <f>IF($B12&gt;Current_Year,0,MAX(FU11+Premium!FU12*(1-'Allocation Charge'!FU12)-Data!FU$32,0)*(1+'Investment Returns'!FU12)*(1-Data!FU$26))</f>
        <v>0</v>
      </c>
      <c r="FV12" s="7">
        <f>IF($B12&gt;Current_Year,0,MAX(FV11+Premium!FV12*(1-'Allocation Charge'!FV12)-Data!FV$32,0)*(1+'Investment Returns'!FV12)*(1-Data!FV$26))</f>
        <v>0</v>
      </c>
      <c r="FW12" s="7">
        <f>IF($B12&gt;Current_Year,0,MAX(FW11+Premium!FW12*(1-'Allocation Charge'!FW12)-Data!FW$32,0)*(1+'Investment Returns'!FW12)*(1-Data!FW$26))</f>
        <v>465203.45940000005</v>
      </c>
      <c r="FX12" s="7">
        <f>IF($B12&gt;Current_Year,0,MAX(FX11+Premium!FX12*(1-'Allocation Charge'!FX12)-Data!FX$32,0)*(1+'Investment Returns'!FX12)*(1-Data!FX$26))</f>
        <v>0</v>
      </c>
      <c r="FY12" s="7">
        <f>IF($B12&gt;Current_Year,0,MAX(FY11+Premium!FY12*(1-'Allocation Charge'!FY12)-Data!FY$32,0)*(1+'Investment Returns'!FY12)*(1-Data!FY$26))</f>
        <v>0</v>
      </c>
      <c r="FZ12" s="7">
        <f>IF($B12&gt;Current_Year,0,MAX(FZ11+Premium!FZ12*(1-'Allocation Charge'!FZ12)-Data!FZ$32,0)*(1+'Investment Returns'!FZ12)*(1-Data!FZ$26))</f>
        <v>0</v>
      </c>
      <c r="GA12" s="7">
        <f>IF($B12&gt;Current_Year,0,MAX(GA11+Premium!GA12*(1-'Allocation Charge'!GA12)-Data!GA$32,0)*(1+'Investment Returns'!GA12)*(1-Data!GA$26))</f>
        <v>0</v>
      </c>
      <c r="GB12" s="7">
        <f>IF($B12&gt;Current_Year,0,MAX(GB11+Premium!GB12*(1-'Allocation Charge'!GB12)-Data!GB$32,0)*(1+'Investment Returns'!GB12)*(1-Data!GB$26))</f>
        <v>0</v>
      </c>
      <c r="GC12" s="7">
        <f>IF($B12&gt;Current_Year,0,MAX(GC11+Premium!GC12*(1-'Allocation Charge'!GC12)-Data!GC$32,0)*(1+'Investment Returns'!GC12)*(1-Data!GC$26))</f>
        <v>0</v>
      </c>
      <c r="GD12" s="7">
        <f>IF($B12&gt;Current_Year,0,MAX(GD11+Premium!GD12*(1-'Allocation Charge'!GD12)-Data!GD$32,0)*(1+'Investment Returns'!GD12)*(1-Data!GD$26))</f>
        <v>151916.32968749999</v>
      </c>
      <c r="GE12" s="7">
        <f>IF($B12&gt;Current_Year,0,MAX(GE11+Premium!GE12*(1-'Allocation Charge'!GE12)-Data!GE$32,0)*(1+'Investment Returns'!GE12)*(1-Data!GE$26))</f>
        <v>0</v>
      </c>
      <c r="GF12" s="7">
        <f>IF($B12&gt;Current_Year,0,MAX(GF11+Premium!GF12*(1-'Allocation Charge'!GF12)-Data!GF$32,0)*(1+'Investment Returns'!GF12)*(1-Data!GF$26))</f>
        <v>0</v>
      </c>
      <c r="GG12" s="7">
        <f>IF($B12&gt;Current_Year,0,MAX(GG11+Premium!GG12*(1-'Allocation Charge'!GG12)-Data!GG$32,0)*(1+'Investment Returns'!GG12)*(1-Data!GG$26))</f>
        <v>0</v>
      </c>
      <c r="GH12" s="7">
        <f>IF($B12&gt;Current_Year,0,MAX(GH11+Premium!GH12*(1-'Allocation Charge'!GH12)-Data!GH$32,0)*(1+'Investment Returns'!GH12)*(1-Data!GH$26))</f>
        <v>0</v>
      </c>
      <c r="GI12" s="7">
        <f>IF($B12&gt;Current_Year,0,MAX(GI11+Premium!GI12*(1-'Allocation Charge'!GI12)-Data!GI$32,0)*(1+'Investment Returns'!GI12)*(1-Data!GI$26))</f>
        <v>418786.62750000006</v>
      </c>
      <c r="GJ12" s="7">
        <f>IF($B12&gt;Current_Year,0,MAX(GJ11+Premium!GJ12*(1-'Allocation Charge'!GJ12)-Data!GJ$32,0)*(1+'Investment Returns'!GJ12)*(1-Data!GJ$26))</f>
        <v>0</v>
      </c>
      <c r="GK12" s="7">
        <f>IF($B12&gt;Current_Year,0,MAX(GK11+Premium!GK12*(1-'Allocation Charge'!GK12)-Data!GK$32,0)*(1+'Investment Returns'!GK12)*(1-Data!GK$26))</f>
        <v>0</v>
      </c>
      <c r="GL12" s="7">
        <f>IF($B12&gt;Current_Year,0,MAX(GL11+Premium!GL12*(1-'Allocation Charge'!GL12)-Data!GL$32,0)*(1+'Investment Returns'!GL12)*(1-Data!GL$26))</f>
        <v>0</v>
      </c>
      <c r="GM12" s="7">
        <f>IF($B12&gt;Current_Year,0,MAX(GM11+Premium!GM12*(1-'Allocation Charge'!GM12)-Data!GM$32,0)*(1+'Investment Returns'!GM12)*(1-Data!GM$26))</f>
        <v>0</v>
      </c>
      <c r="GN12" s="7">
        <f>IF($B12&gt;Current_Year,0,MAX(GN11+Premium!GN12*(1-'Allocation Charge'!GN12)-Data!GN$32,0)*(1+'Investment Returns'!GN12)*(1-Data!GN$26))</f>
        <v>0</v>
      </c>
      <c r="GO12" s="7">
        <f>IF($B12&gt;Current_Year,0,MAX(GO11+Premium!GO12*(1-'Allocation Charge'!GO12)-Data!GO$32,0)*(1+'Investment Returns'!GO12)*(1-Data!GO$26))</f>
        <v>901522.89810000011</v>
      </c>
      <c r="GP12" s="7">
        <f>IF($B12&gt;Current_Year,0,MAX(GP11+Premium!GP12*(1-'Allocation Charge'!GP12)-Data!GP$32,0)*(1+'Investment Returns'!GP12)*(1-Data!GP$26))</f>
        <v>0</v>
      </c>
      <c r="GQ12" s="7">
        <f>IF($B12&gt;Current_Year,0,MAX(GQ11+Premium!GQ12*(1-'Allocation Charge'!GQ12)-Data!GQ$32,0)*(1+'Investment Returns'!GQ12)*(1-Data!GQ$26))</f>
        <v>0</v>
      </c>
      <c r="GR12" s="7">
        <f>IF($B12&gt;Current_Year,0,MAX(GR11+Premium!GR12*(1-'Allocation Charge'!GR12)-Data!GR$32,0)*(1+'Investment Returns'!GR12)*(1-Data!GR$26))</f>
        <v>0</v>
      </c>
      <c r="GS12" s="7">
        <f>IF($B12&gt;Current_Year,0,MAX(GS11+Premium!GS12*(1-'Allocation Charge'!GS12)-Data!GS$32,0)*(1+'Investment Returns'!GS12)*(1-Data!GS$26))</f>
        <v>861144.42960000015</v>
      </c>
      <c r="GT12" s="7">
        <f>IF($B12&gt;Current_Year,0,MAX(GT11+Premium!GT12*(1-'Allocation Charge'!GT12)-Data!GT$32,0)*(1+'Investment Returns'!GT12)*(1-Data!GT$26))</f>
        <v>0</v>
      </c>
      <c r="GU12" s="7">
        <f>IF($B12&gt;Current_Year,0,MAX(GU11+Premium!GU12*(1-'Allocation Charge'!GU12)-Data!GU$32,0)*(1+'Investment Returns'!GU12)*(1-Data!GU$26))</f>
        <v>0</v>
      </c>
      <c r="GV12" s="7">
        <f>IF($B12&gt;Current_Year,0,MAX(GV11+Premium!GV12*(1-'Allocation Charge'!GV12)-Data!GV$32,0)*(1+'Investment Returns'!GV12)*(1-Data!GV$26))</f>
        <v>540680.37660000008</v>
      </c>
      <c r="GW12" s="7">
        <f>IF($B12&gt;Current_Year,0,MAX(GW11+Premium!GW12*(1-'Allocation Charge'!GW12)-Data!GW$32,0)*(1+'Investment Returns'!GW12)*(1-Data!GW$26))</f>
        <v>0</v>
      </c>
      <c r="GX12" s="7">
        <f>IF($B12&gt;Current_Year,0,MAX(GX11+Premium!GX12*(1-'Allocation Charge'!GX12)-Data!GX$32,0)*(1+'Investment Returns'!GX12)*(1-Data!GX$26))</f>
        <v>0</v>
      </c>
      <c r="GY12" s="7">
        <f>IF($B12&gt;Current_Year,0,MAX(GY11+Premium!GY12*(1-'Allocation Charge'!GY12)-Data!GY$32,0)*(1+'Investment Returns'!GY12)*(1-Data!GY$26))</f>
        <v>0</v>
      </c>
      <c r="GZ12" s="7">
        <f>IF($B12&gt;Current_Year,0,MAX(GZ11+Premium!GZ12*(1-'Allocation Charge'!GZ12)-Data!GZ$32,0)*(1+'Investment Returns'!GZ12)*(1-Data!GZ$26))</f>
        <v>0</v>
      </c>
      <c r="HA12" s="7">
        <f>IF($B12&gt;Current_Year,0,MAX(HA11+Premium!HA12*(1-'Allocation Charge'!HA12)-Data!HA$32,0)*(1+'Investment Returns'!HA12)*(1-Data!HA$26))</f>
        <v>759484.3306499999</v>
      </c>
      <c r="HB12" s="7">
        <f>IF($B12&gt;Current_Year,0,MAX(HB11+Premium!HB12*(1-'Allocation Charge'!HB12)-Data!HB$32,0)*(1+'Investment Returns'!HB12)*(1-Data!HB$26))</f>
        <v>0</v>
      </c>
      <c r="HC12" s="7">
        <f>IF($B12&gt;Current_Year,0,MAX(HC11+Premium!HC12*(1-'Allocation Charge'!HC12)-Data!HC$32,0)*(1+'Investment Returns'!HC12)*(1-Data!HC$26))</f>
        <v>0</v>
      </c>
      <c r="HD12" s="7">
        <f>IF($B12&gt;Current_Year,0,MAX(HD11+Premium!HD12*(1-'Allocation Charge'!HD12)-Data!HD$32,0)*(1+'Investment Returns'!HD12)*(1-Data!HD$26))</f>
        <v>0</v>
      </c>
      <c r="HE12" s="7">
        <f>IF($B12&gt;Current_Year,0,MAX(HE11+Premium!HE12*(1-'Allocation Charge'!HE12)-Data!HE$32,0)*(1+'Investment Returns'!HE12)*(1-Data!HE$26))</f>
        <v>0</v>
      </c>
      <c r="HF12" s="7">
        <f>IF($B12&gt;Current_Year,0,MAX(HF11+Premium!HF12*(1-'Allocation Charge'!HF12)-Data!HF$32,0)*(1+'Investment Returns'!HF12)*(1-Data!HF$26))</f>
        <v>0</v>
      </c>
      <c r="HG12" s="7">
        <f>IF($B12&gt;Current_Year,0,MAX(HG11+Premium!HG12*(1-'Allocation Charge'!HG12)-Data!HG$32,0)*(1+'Investment Returns'!HG12)*(1-Data!HG$26))</f>
        <v>0</v>
      </c>
      <c r="HH12" s="7">
        <f>IF($B12&gt;Current_Year,0,MAX(HH11+Premium!HH12*(1-'Allocation Charge'!HH12)-Data!HH$32,0)*(1+'Investment Returns'!HH12)*(1-Data!HH$26))</f>
        <v>0</v>
      </c>
      <c r="HI12" s="7">
        <f>IF($B12&gt;Current_Year,0,MAX(HI11+Premium!HI12*(1-'Allocation Charge'!HI12)-Data!HI$32,0)*(1+'Investment Returns'!HI12)*(1-Data!HI$26))</f>
        <v>197754.14587499999</v>
      </c>
      <c r="HJ12" s="7">
        <f>IF($B12&gt;Current_Year,0,MAX(HJ11+Premium!HJ12*(1-'Allocation Charge'!HJ12)-Data!HJ$32,0)*(1+'Investment Returns'!HJ12)*(1-Data!HJ$26))</f>
        <v>0</v>
      </c>
      <c r="HK12" s="7">
        <f>IF($B12&gt;Current_Year,0,MAX(HK11+Premium!HK12*(1-'Allocation Charge'!HK12)-Data!HK$32,0)*(1+'Investment Returns'!HK12)*(1-Data!HK$26))</f>
        <v>0</v>
      </c>
      <c r="HL12" s="7">
        <f>IF($B12&gt;Current_Year,0,MAX(HL11+Premium!HL12*(1-'Allocation Charge'!HL12)-Data!HL$32,0)*(1+'Investment Returns'!HL12)*(1-Data!HL$26))</f>
        <v>123821.25524999999</v>
      </c>
      <c r="HM12" s="7">
        <f>IF($B12&gt;Current_Year,0,MAX(HM11+Premium!HM12*(1-'Allocation Charge'!HM12)-Data!HM$32,0)*(1+'Investment Returns'!HM12)*(1-Data!HM$26))</f>
        <v>0</v>
      </c>
      <c r="HN12" s="7">
        <f>IF($B12&gt;Current_Year,0,MAX(HN11+Premium!HN12*(1-'Allocation Charge'!HN12)-Data!HN$32,0)*(1+'Investment Returns'!HN12)*(1-Data!HN$26))</f>
        <v>411887.13884999999</v>
      </c>
      <c r="HO12" s="7">
        <f>IF($B12&gt;Current_Year,0,MAX(HO11+Premium!HO12*(1-'Allocation Charge'!HO12)-Data!HO$32,0)*(1+'Investment Returns'!HO12)*(1-Data!HO$26))</f>
        <v>0</v>
      </c>
      <c r="HP12" s="7">
        <f>IF($B12&gt;Current_Year,0,MAX(HP11+Premium!HP12*(1-'Allocation Charge'!HP12)-Data!HP$32,0)*(1+'Investment Returns'!HP12)*(1-Data!HP$26))</f>
        <v>0</v>
      </c>
      <c r="HQ12" s="7">
        <f>IF($B12&gt;Current_Year,0,MAX(HQ11+Premium!HQ12*(1-'Allocation Charge'!HQ12)-Data!HQ$32,0)*(1+'Investment Returns'!HQ12)*(1-Data!HQ$26))</f>
        <v>0</v>
      </c>
      <c r="HR12" s="7">
        <f>IF($B12&gt;Current_Year,0,MAX(HR11+Premium!HR12*(1-'Allocation Charge'!HR12)-Data!HR$32,0)*(1+'Investment Returns'!HR12)*(1-Data!HR$26))</f>
        <v>0</v>
      </c>
      <c r="HS12" s="7">
        <f>IF($B12&gt;Current_Year,0,MAX(HS11+Premium!HS12*(1-'Allocation Charge'!HS12)-Data!HS$32,0)*(1+'Investment Returns'!HS12)*(1-Data!HS$26))</f>
        <v>537809.41890000005</v>
      </c>
      <c r="HT12" s="7">
        <f>IF($B12&gt;Current_Year,0,MAX(HT11+Premium!HT12*(1-'Allocation Charge'!HT12)-Data!HT$32,0)*(1+'Investment Returns'!HT12)*(1-Data!HT$26))</f>
        <v>0</v>
      </c>
      <c r="HU12" s="7">
        <f>IF($B12&gt;Current_Year,0,MAX(HU11+Premium!HU12*(1-'Allocation Charge'!HU12)-Data!HU$32,0)*(1+'Investment Returns'!HU12)*(1-Data!HU$26))</f>
        <v>0</v>
      </c>
      <c r="HV12" s="7">
        <f>IF($B12&gt;Current_Year,0,MAX(HV11+Premium!HV12*(1-'Allocation Charge'!HV12)-Data!HV$32,0)*(1+'Investment Returns'!HV12)*(1-Data!HV$26))</f>
        <v>0</v>
      </c>
      <c r="HW12" s="7">
        <f>IF($B12&gt;Current_Year,0,MAX(HW11+Premium!HW12*(1-'Allocation Charge'!HW12)-Data!HW$32,0)*(1+'Investment Returns'!HW12)*(1-Data!HW$26))</f>
        <v>0</v>
      </c>
      <c r="HX12" s="7">
        <f>IF($B12&gt;Current_Year,0,MAX(HX11+Premium!HX12*(1-'Allocation Charge'!HX12)-Data!HX$32,0)*(1+'Investment Returns'!HX12)*(1-Data!HX$26))</f>
        <v>0</v>
      </c>
      <c r="HY12" s="7">
        <f>IF($B12&gt;Current_Year,0,MAX(HY11+Premium!HY12*(1-'Allocation Charge'!HY12)-Data!HY$32,0)*(1+'Investment Returns'!HY12)*(1-Data!HY$26))</f>
        <v>0</v>
      </c>
      <c r="HZ12" s="7">
        <f>IF($B12&gt;Current_Year,0,MAX(HZ11+Premium!HZ12*(1-'Allocation Charge'!HZ12)-Data!HZ$32,0)*(1+'Investment Returns'!HZ12)*(1-Data!HZ$26))</f>
        <v>0</v>
      </c>
      <c r="IA12" s="7">
        <f>IF($B12&gt;Current_Year,0,MAX(IA11+Premium!IA12*(1-'Allocation Charge'!IA12)-Data!IA$32,0)*(1+'Investment Returns'!IA12)*(1-Data!IA$26))</f>
        <v>0</v>
      </c>
      <c r="IB12" s="7">
        <f>IF($B12&gt;Current_Year,0,MAX(IB11+Premium!IB12*(1-'Allocation Charge'!IB12)-Data!IB$32,0)*(1+'Investment Returns'!IB12)*(1-Data!IB$26))</f>
        <v>0</v>
      </c>
      <c r="IC12" s="7">
        <f>IF($B12&gt;Current_Year,0,MAX(IC11+Premium!IC12*(1-'Allocation Charge'!IC12)-Data!IC$32,0)*(1+'Investment Returns'!IC12)*(1-Data!IC$26))</f>
        <v>0</v>
      </c>
      <c r="ID12" s="7">
        <f>IF($B12&gt;Current_Year,0,MAX(ID11+Premium!ID12*(1-'Allocation Charge'!ID12)-Data!ID$32,0)*(1+'Investment Returns'!ID12)*(1-Data!ID$26))</f>
        <v>0</v>
      </c>
      <c r="IE12" s="7">
        <f>IF($B12&gt;Current_Year,0,MAX(IE11+Premium!IE12*(1-'Allocation Charge'!IE12)-Data!IE$32,0)*(1+'Investment Returns'!IE12)*(1-Data!IE$26))</f>
        <v>0</v>
      </c>
      <c r="IF12" s="7">
        <f>IF($B12&gt;Current_Year,0,MAX(IF11+Premium!IF12*(1-'Allocation Charge'!IF12)-Data!IF$32,0)*(1+'Investment Returns'!IF12)*(1-Data!IF$26))</f>
        <v>922872.4800000001</v>
      </c>
      <c r="IG12" s="7">
        <f>IF($B12&gt;Current_Year,0,MAX(IG11+Premium!IG12*(1-'Allocation Charge'!IG12)-Data!IG$32,0)*(1+'Investment Returns'!IG12)*(1-Data!IG$26))</f>
        <v>0</v>
      </c>
      <c r="IH12" s="7">
        <f>IF($B12&gt;Current_Year,0,MAX(IH11+Premium!IH12*(1-'Allocation Charge'!IH12)-Data!IH$32,0)*(1+'Investment Returns'!IH12)*(1-Data!IH$26))</f>
        <v>241936.40000000002</v>
      </c>
      <c r="II12" s="7">
        <f>IF($B12&gt;Current_Year,0,MAX(II11+Premium!II12*(1-'Allocation Charge'!II12)-Data!II$32,0)*(1+'Investment Returns'!II12)*(1-Data!II$26))</f>
        <v>531131.58090000006</v>
      </c>
      <c r="IJ12" s="7">
        <f>IF($B12&gt;Current_Year,0,MAX(IJ11+Premium!IJ12*(1-'Allocation Charge'!IJ12)-Data!IJ$32,0)*(1+'Investment Returns'!IJ12)*(1-Data!IJ$26))</f>
        <v>0</v>
      </c>
      <c r="IK12" s="7">
        <f>IF($B12&gt;Current_Year,0,MAX(IK11+Premium!IK12*(1-'Allocation Charge'!IK12)-Data!IK$32,0)*(1+'Investment Returns'!IK12)*(1-Data!IK$26))</f>
        <v>0</v>
      </c>
      <c r="IL12" s="7">
        <f>IF($B12&gt;Current_Year,0,MAX(IL11+Premium!IL12*(1-'Allocation Charge'!IL12)-Data!IL$32,0)*(1+'Investment Returns'!IL12)*(1-Data!IL$26))</f>
        <v>0</v>
      </c>
      <c r="IM12" s="7">
        <f>IF($B12&gt;Current_Year,0,MAX(IM11+Premium!IM12*(1-'Allocation Charge'!IM12)-Data!IM$32,0)*(1+'Investment Returns'!IM12)*(1-Data!IM$26))</f>
        <v>0</v>
      </c>
      <c r="IN12" s="7">
        <f>IF($B12&gt;Current_Year,0,MAX(IN11+Premium!IN12*(1-'Allocation Charge'!IN12)-Data!IN$32,0)*(1+'Investment Returns'!IN12)*(1-Data!IN$26))</f>
        <v>25406.071274999998</v>
      </c>
      <c r="IO12" s="7">
        <f>IF($B12&gt;Current_Year,0,MAX(IO11+Premium!IO12*(1-'Allocation Charge'!IO12)-Data!IO$32,0)*(1+'Investment Returns'!IO12)*(1-Data!IO$26))</f>
        <v>0</v>
      </c>
      <c r="IP12" s="7">
        <f>IF($B12&gt;Current_Year,0,MAX(IP11+Premium!IP12*(1-'Allocation Charge'!IP12)-Data!IP$32,0)*(1+'Investment Returns'!IP12)*(1-Data!IP$26))</f>
        <v>0</v>
      </c>
      <c r="IQ12" s="7">
        <f>IF($B12&gt;Current_Year,0,MAX(IQ11+Premium!IQ12*(1-'Allocation Charge'!IQ12)-Data!IQ$32,0)*(1+'Investment Returns'!IQ12)*(1-Data!IQ$26))</f>
        <v>0</v>
      </c>
      <c r="IR12" s="7">
        <f>IF($B12&gt;Current_Year,0,MAX(IR11+Premium!IR12*(1-'Allocation Charge'!IR12)-Data!IR$32,0)*(1+'Investment Returns'!IR12)*(1-Data!IR$26))</f>
        <v>0</v>
      </c>
    </row>
    <row r="13" spans="1:252" s="7" customFormat="1" ht="15" customHeight="1" x14ac:dyDescent="0.35">
      <c r="A13" s="2"/>
      <c r="B13" s="13">
        <f>B12+1</f>
        <v>2012</v>
      </c>
      <c r="C13" s="7">
        <f>IF($B13&gt;Current_Year,0,MAX(C12+Premium!C13*(1-'Allocation Charge'!C13)-Data!C$32,0)*(1+'Investment Returns'!C13)*(1-Data!C$26))</f>
        <v>0</v>
      </c>
      <c r="D13" s="7">
        <f>IF($B13&gt;Current_Year,0,MAX(D12+Premium!D13*(1-'Allocation Charge'!D13)-Data!D$32,0)*(1+'Investment Returns'!D13)*(1-Data!D$26))</f>
        <v>0</v>
      </c>
      <c r="E13" s="7">
        <f>IF($B13&gt;Current_Year,0,MAX(E12+Premium!E13*(1-'Allocation Charge'!E13)-Data!E$32,0)*(1+'Investment Returns'!E13)*(1-Data!E$26))</f>
        <v>0</v>
      </c>
      <c r="F13" s="7">
        <f>IF($B13&gt;Current_Year,0,MAX(F12+Premium!F13*(1-'Allocation Charge'!F13)-Data!F$32,0)*(1+'Investment Returns'!F13)*(1-Data!F$26))</f>
        <v>0</v>
      </c>
      <c r="G13" s="7">
        <f>IF($B13&gt;Current_Year,0,MAX(G12+Premium!G13*(1-'Allocation Charge'!G13)-Data!G$32,0)*(1+'Investment Returns'!G13)*(1-Data!G$26))</f>
        <v>0</v>
      </c>
      <c r="H13" s="7">
        <f>IF($B13&gt;Current_Year,0,MAX(H12+Premium!H13*(1-'Allocation Charge'!H13)-Data!H$32,0)*(1+'Investment Returns'!H13)*(1-Data!H$26))</f>
        <v>0</v>
      </c>
      <c r="I13" s="7">
        <f>IF($B13&gt;Current_Year,0,MAX(I12+Premium!I13*(1-'Allocation Charge'!I13)-Data!I$32,0)*(1+'Investment Returns'!I13)*(1-Data!I$26))</f>
        <v>1380728.7943680002</v>
      </c>
      <c r="J13" s="7">
        <f>IF($B13&gt;Current_Year,0,MAX(J12+Premium!J13*(1-'Allocation Charge'!J13)-Data!J$32,0)*(1+'Investment Returns'!J13)*(1-Data!J$26))</f>
        <v>0</v>
      </c>
      <c r="K13" s="7">
        <f>IF($B13&gt;Current_Year,0,MAX(K12+Premium!K13*(1-'Allocation Charge'!K13)-Data!K$32,0)*(1+'Investment Returns'!K13)*(1-Data!K$26))</f>
        <v>234474.25359375004</v>
      </c>
      <c r="L13" s="7">
        <f>IF($B13&gt;Current_Year,0,MAX(L12+Premium!L13*(1-'Allocation Charge'!L13)-Data!L$32,0)*(1+'Investment Returns'!L13)*(1-Data!L$26))</f>
        <v>0</v>
      </c>
      <c r="M13" s="7">
        <f>IF($B13&gt;Current_Year,0,MAX(M12+Premium!M13*(1-'Allocation Charge'!M13)-Data!M$32,0)*(1+'Investment Returns'!M13)*(1-Data!M$26))</f>
        <v>217636.10203124996</v>
      </c>
      <c r="N13" s="7">
        <f>IF($B13&gt;Current_Year,0,MAX(N12+Premium!N13*(1-'Allocation Charge'!N13)-Data!N$32,0)*(1+'Investment Returns'!N13)*(1-Data!N$26))</f>
        <v>216379.17000000004</v>
      </c>
      <c r="O13" s="7">
        <f>IF($B13&gt;Current_Year,0,MAX(O12+Premium!O13*(1-'Allocation Charge'!O13)-Data!O$32,0)*(1+'Investment Returns'!O13)*(1-Data!O$26))</f>
        <v>0</v>
      </c>
      <c r="P13" s="7">
        <f>IF($B13&gt;Current_Year,0,MAX(P12+Premium!P13*(1-'Allocation Charge'!P13)-Data!P$32,0)*(1+'Investment Returns'!P13)*(1-Data!P$26))</f>
        <v>742509.50399999996</v>
      </c>
      <c r="Q13" s="7">
        <f>IF($B13&gt;Current_Year,0,MAX(Q12+Premium!Q13*(1-'Allocation Charge'!Q13)-Data!Q$32,0)*(1+'Investment Returns'!Q13)*(1-Data!Q$26))</f>
        <v>0</v>
      </c>
      <c r="R13" s="7">
        <f>IF($B13&gt;Current_Year,0,MAX(R12+Premium!R13*(1-'Allocation Charge'!R13)-Data!R$32,0)*(1+'Investment Returns'!R13)*(1-Data!R$26))</f>
        <v>0</v>
      </c>
      <c r="S13" s="7">
        <f>IF($B13&gt;Current_Year,0,MAX(S12+Premium!S13*(1-'Allocation Charge'!S13)-Data!S$32,0)*(1+'Investment Returns'!S13)*(1-Data!S$26))</f>
        <v>70568.424281250002</v>
      </c>
      <c r="T13" s="7">
        <f>IF($B13&gt;Current_Year,0,MAX(T12+Premium!T13*(1-'Allocation Charge'!T13)-Data!T$32,0)*(1+'Investment Returns'!T13)*(1-Data!T$26))</f>
        <v>0</v>
      </c>
      <c r="U13" s="7">
        <f>IF($B13&gt;Current_Year,0,MAX(U12+Premium!U13*(1-'Allocation Charge'!U13)-Data!U$32,0)*(1+'Investment Returns'!U13)*(1-Data!U$26))</f>
        <v>0</v>
      </c>
      <c r="V13" s="7">
        <f>IF($B13&gt;Current_Year,0,MAX(V12+Premium!V13*(1-'Allocation Charge'!V13)-Data!V$32,0)*(1+'Investment Returns'!V13)*(1-Data!V$26))</f>
        <v>1633941.0268628746</v>
      </c>
      <c r="W13" s="7">
        <f>IF($B13&gt;Current_Year,0,MAX(W12+Premium!W13*(1-'Allocation Charge'!W13)-Data!W$32,0)*(1+'Investment Returns'!W13)*(1-Data!W$26))</f>
        <v>1349266.1523652012</v>
      </c>
      <c r="X13" s="7">
        <f>IF($B13&gt;Current_Year,0,MAX(X12+Premium!X13*(1-'Allocation Charge'!X13)-Data!X$32,0)*(1+'Investment Returns'!X13)*(1-Data!X$26))</f>
        <v>0</v>
      </c>
      <c r="Y13" s="7">
        <f>IF($B13&gt;Current_Year,0,MAX(Y12+Premium!Y13*(1-'Allocation Charge'!Y13)-Data!Y$32,0)*(1+'Investment Returns'!Y13)*(1-Data!Y$26))</f>
        <v>0</v>
      </c>
      <c r="Z13" s="7">
        <f>IF($B13&gt;Current_Year,0,MAX(Z12+Premium!Z13*(1-'Allocation Charge'!Z13)-Data!Z$32,0)*(1+'Investment Returns'!Z13)*(1-Data!Z$26))</f>
        <v>0</v>
      </c>
      <c r="AA13" s="7">
        <f>IF($B13&gt;Current_Year,0,MAX(AA12+Premium!AA13*(1-'Allocation Charge'!AA13)-Data!AA$32,0)*(1+'Investment Returns'!AA13)*(1-Data!AA$26))</f>
        <v>0</v>
      </c>
      <c r="AB13" s="7">
        <f>IF($B13&gt;Current_Year,0,MAX(AB12+Premium!AB13*(1-'Allocation Charge'!AB13)-Data!AB$32,0)*(1+'Investment Returns'!AB13)*(1-Data!AB$26))</f>
        <v>573357.98006250011</v>
      </c>
      <c r="AC13" s="7">
        <f>IF($B13&gt;Current_Year,0,MAX(AC12+Premium!AC13*(1-'Allocation Charge'!AC13)-Data!AC$32,0)*(1+'Investment Returns'!AC13)*(1-Data!AC$26))</f>
        <v>0</v>
      </c>
      <c r="AD13" s="7">
        <f>IF($B13&gt;Current_Year,0,MAX(AD12+Premium!AD13*(1-'Allocation Charge'!AD13)-Data!AD$32,0)*(1+'Investment Returns'!AD13)*(1-Data!AD$26))</f>
        <v>0</v>
      </c>
      <c r="AE13" s="7">
        <f>IF($B13&gt;Current_Year,0,MAX(AE12+Premium!AE13*(1-'Allocation Charge'!AE13)-Data!AE$32,0)*(1+'Investment Returns'!AE13)*(1-Data!AE$26))</f>
        <v>967428.84109604941</v>
      </c>
      <c r="AF13" s="7">
        <f>IF($B13&gt;Current_Year,0,MAX(AF12+Premium!AF13*(1-'Allocation Charge'!AF13)-Data!AF$32,0)*(1+'Investment Returns'!AF13)*(1-Data!AF$26))</f>
        <v>766513.04399999999</v>
      </c>
      <c r="AG13" s="7">
        <f>IF($B13&gt;Current_Year,0,MAX(AG12+Premium!AG13*(1-'Allocation Charge'!AG13)-Data!AG$32,0)*(1+'Investment Returns'!AG13)*(1-Data!AG$26))</f>
        <v>693140.28787500004</v>
      </c>
      <c r="AH13" s="7">
        <f>IF($B13&gt;Current_Year,0,MAX(AH12+Premium!AH13*(1-'Allocation Charge'!AH13)-Data!AH$32,0)*(1+'Investment Returns'!AH13)*(1-Data!AH$26))</f>
        <v>0</v>
      </c>
      <c r="AI13" s="7">
        <f>IF($B13&gt;Current_Year,0,MAX(AI12+Premium!AI13*(1-'Allocation Charge'!AI13)-Data!AI$32,0)*(1+'Investment Returns'!AI13)*(1-Data!AI$26))</f>
        <v>0</v>
      </c>
      <c r="AJ13" s="7">
        <f>IF($B13&gt;Current_Year,0,MAX(AJ12+Premium!AJ13*(1-'Allocation Charge'!AJ13)-Data!AJ$32,0)*(1+'Investment Returns'!AJ13)*(1-Data!AJ$26))</f>
        <v>0</v>
      </c>
      <c r="AK13" s="7">
        <f>IF($B13&gt;Current_Year,0,MAX(AK12+Premium!AK13*(1-'Allocation Charge'!AK13)-Data!AK$32,0)*(1+'Investment Returns'!AK13)*(1-Data!AK$26))</f>
        <v>400865.578125</v>
      </c>
      <c r="AL13" s="7">
        <f>IF($B13&gt;Current_Year,0,MAX(AL12+Premium!AL13*(1-'Allocation Charge'!AL13)-Data!AL$32,0)*(1+'Investment Returns'!AL13)*(1-Data!AL$26))</f>
        <v>943457.34600000002</v>
      </c>
      <c r="AM13" s="7">
        <f>IF($B13&gt;Current_Year,0,MAX(AM12+Premium!AM13*(1-'Allocation Charge'!AM13)-Data!AM$32,0)*(1+'Investment Returns'!AM13)*(1-Data!AM$26))</f>
        <v>0</v>
      </c>
      <c r="AN13" s="7">
        <f>IF($B13&gt;Current_Year,0,MAX(AN12+Premium!AN13*(1-'Allocation Charge'!AN13)-Data!AN$32,0)*(1+'Investment Returns'!AN13)*(1-Data!AN$26))</f>
        <v>1448100.6242697341</v>
      </c>
      <c r="AO13" s="7">
        <f>IF($B13&gt;Current_Year,0,MAX(AO12+Premium!AO13*(1-'Allocation Charge'!AO13)-Data!AO$32,0)*(1+'Investment Returns'!AO13)*(1-Data!AO$26))</f>
        <v>103939.29320718242</v>
      </c>
      <c r="AP13" s="7">
        <f>IF($B13&gt;Current_Year,0,MAX(AP12+Premium!AP13*(1-'Allocation Charge'!AP13)-Data!AP$32,0)*(1+'Investment Returns'!AP13)*(1-Data!AP$26))</f>
        <v>0</v>
      </c>
      <c r="AQ13" s="7">
        <f>IF($B13&gt;Current_Year,0,MAX(AQ12+Premium!AQ13*(1-'Allocation Charge'!AQ13)-Data!AQ$32,0)*(1+'Investment Returns'!AQ13)*(1-Data!AQ$26))</f>
        <v>0</v>
      </c>
      <c r="AR13" s="7">
        <f>IF($B13&gt;Current_Year,0,MAX(AR12+Premium!AR13*(1-'Allocation Charge'!AR13)-Data!AR$32,0)*(1+'Investment Returns'!AR13)*(1-Data!AR$26))</f>
        <v>0</v>
      </c>
      <c r="AS13" s="7">
        <f>IF($B13&gt;Current_Year,0,MAX(AS12+Premium!AS13*(1-'Allocation Charge'!AS13)-Data!AS$32,0)*(1+'Investment Returns'!AS13)*(1-Data!AS$26))</f>
        <v>0</v>
      </c>
      <c r="AT13" s="7">
        <f>IF($B13&gt;Current_Year,0,MAX(AT12+Premium!AT13*(1-'Allocation Charge'!AT13)-Data!AT$32,0)*(1+'Investment Returns'!AT13)*(1-Data!AT$26))</f>
        <v>0</v>
      </c>
      <c r="AU13" s="7">
        <f>IF($B13&gt;Current_Year,0,MAX(AU12+Premium!AU13*(1-'Allocation Charge'!AU13)-Data!AU$32,0)*(1+'Investment Returns'!AU13)*(1-Data!AU$26))</f>
        <v>914101.48725000001</v>
      </c>
      <c r="AV13" s="7">
        <f>IF($B13&gt;Current_Year,0,MAX(AV12+Premium!AV13*(1-'Allocation Charge'!AV13)-Data!AV$32,0)*(1+'Investment Returns'!AV13)*(1-Data!AV$26))</f>
        <v>1569064.2660690919</v>
      </c>
      <c r="AW13" s="7">
        <f>IF($B13&gt;Current_Year,0,MAX(AW12+Premium!AW13*(1-'Allocation Charge'!AW13)-Data!AW$32,0)*(1+'Investment Returns'!AW13)*(1-Data!AW$26))</f>
        <v>1391234.0177140415</v>
      </c>
      <c r="AX13" s="7">
        <f>IF($B13&gt;Current_Year,0,MAX(AX12+Premium!AX13*(1-'Allocation Charge'!AX13)-Data!AX$32,0)*(1+'Investment Returns'!AX13)*(1-Data!AX$26))</f>
        <v>0</v>
      </c>
      <c r="AY13" s="7">
        <f>IF($B13&gt;Current_Year,0,MAX(AY12+Premium!AY13*(1-'Allocation Charge'!AY13)-Data!AY$32,0)*(1+'Investment Returns'!AY13)*(1-Data!AY$26))</f>
        <v>0</v>
      </c>
      <c r="AZ13" s="7">
        <f>IF($B13&gt;Current_Year,0,MAX(AZ12+Premium!AZ13*(1-'Allocation Charge'!AZ13)-Data!AZ$32,0)*(1+'Investment Returns'!AZ13)*(1-Data!AZ$26))</f>
        <v>432992.06718749995</v>
      </c>
      <c r="BA13" s="7">
        <f>IF($B13&gt;Current_Year,0,MAX(BA12+Premium!BA13*(1-'Allocation Charge'!BA13)-Data!BA$32,0)*(1+'Investment Returns'!BA13)*(1-Data!BA$26))</f>
        <v>0</v>
      </c>
      <c r="BB13" s="7">
        <f>IF($B13&gt;Current_Year,0,MAX(BB12+Premium!BB13*(1-'Allocation Charge'!BB13)-Data!BB$32,0)*(1+'Investment Returns'!BB13)*(1-Data!BB$26))</f>
        <v>0</v>
      </c>
      <c r="BC13" s="7">
        <f>IF($B13&gt;Current_Year,0,MAX(BC12+Premium!BC13*(1-'Allocation Charge'!BC13)-Data!BC$32,0)*(1+'Investment Returns'!BC13)*(1-Data!BC$26))</f>
        <v>0</v>
      </c>
      <c r="BD13" s="7">
        <f>IF($B13&gt;Current_Year,0,MAX(BD12+Premium!BD13*(1-'Allocation Charge'!BD13)-Data!BD$32,0)*(1+'Investment Returns'!BD13)*(1-Data!BD$26))</f>
        <v>675339.80630542967</v>
      </c>
      <c r="BE13" s="7">
        <f>IF($B13&gt;Current_Year,0,MAX(BE12+Premium!BE13*(1-'Allocation Charge'!BE13)-Data!BE$32,0)*(1+'Investment Returns'!BE13)*(1-Data!BE$26))</f>
        <v>0</v>
      </c>
      <c r="BF13" s="7">
        <f>IF($B13&gt;Current_Year,0,MAX(BF12+Premium!BF13*(1-'Allocation Charge'!BF13)-Data!BF$32,0)*(1+'Investment Returns'!BF13)*(1-Data!BF$26))</f>
        <v>1351197.6458681375</v>
      </c>
      <c r="BG13" s="7">
        <f>IF($B13&gt;Current_Year,0,MAX(BG12+Premium!BG13*(1-'Allocation Charge'!BG13)-Data!BG$32,0)*(1+'Investment Returns'!BG13)*(1-Data!BG$26))</f>
        <v>0</v>
      </c>
      <c r="BH13" s="7">
        <f>IF($B13&gt;Current_Year,0,MAX(BH12+Premium!BH13*(1-'Allocation Charge'!BH13)-Data!BH$32,0)*(1+'Investment Returns'!BH13)*(1-Data!BH$26))</f>
        <v>526728.49035776278</v>
      </c>
      <c r="BI13" s="7">
        <f>IF($B13&gt;Current_Year,0,MAX(BI12+Premium!BI13*(1-'Allocation Charge'!BI13)-Data!BI$32,0)*(1+'Investment Returns'!BI13)*(1-Data!BI$26))</f>
        <v>0</v>
      </c>
      <c r="BJ13" s="7">
        <f>IF($B13&gt;Current_Year,0,MAX(BJ12+Premium!BJ13*(1-'Allocation Charge'!BJ13)-Data!BJ$32,0)*(1+'Investment Returns'!BJ13)*(1-Data!BJ$26))</f>
        <v>0</v>
      </c>
      <c r="BK13" s="7">
        <f>IF($B13&gt;Current_Year,0,MAX(BK12+Premium!BK13*(1-'Allocation Charge'!BK13)-Data!BK$32,0)*(1+'Investment Returns'!BK13)*(1-Data!BK$26))</f>
        <v>0</v>
      </c>
      <c r="BL13" s="7">
        <f>IF($B13&gt;Current_Year,0,MAX(BL12+Premium!BL13*(1-'Allocation Charge'!BL13)-Data!BL$32,0)*(1+'Investment Returns'!BL13)*(1-Data!BL$26))</f>
        <v>0</v>
      </c>
      <c r="BM13" s="7">
        <f>IF($B13&gt;Current_Year,0,MAX(BM12+Premium!BM13*(1-'Allocation Charge'!BM13)-Data!BM$32,0)*(1+'Investment Returns'!BM13)*(1-Data!BM$26))</f>
        <v>0</v>
      </c>
      <c r="BN13" s="7">
        <f>IF($B13&gt;Current_Year,0,MAX(BN12+Premium!BN13*(1-'Allocation Charge'!BN13)-Data!BN$32,0)*(1+'Investment Returns'!BN13)*(1-Data!BN$26))</f>
        <v>0</v>
      </c>
      <c r="BO13" s="7">
        <f>IF($B13&gt;Current_Year,0,MAX(BO12+Premium!BO13*(1-'Allocation Charge'!BO13)-Data!BO$32,0)*(1+'Investment Returns'!BO13)*(1-Data!BO$26))</f>
        <v>0</v>
      </c>
      <c r="BP13" s="7">
        <f>IF($B13&gt;Current_Year,0,MAX(BP12+Premium!BP13*(1-'Allocation Charge'!BP13)-Data!BP$32,0)*(1+'Investment Returns'!BP13)*(1-Data!BP$26))</f>
        <v>0</v>
      </c>
      <c r="BQ13" s="7">
        <f>IF($B13&gt;Current_Year,0,MAX(BQ12+Premium!BQ13*(1-'Allocation Charge'!BQ13)-Data!BQ$32,0)*(1+'Investment Returns'!BQ13)*(1-Data!BQ$26))</f>
        <v>893712.11284634902</v>
      </c>
      <c r="BR13" s="7">
        <f>IF($B13&gt;Current_Year,0,MAX(BR12+Premium!BR13*(1-'Allocation Charge'!BR13)-Data!BR$32,0)*(1+'Investment Returns'!BR13)*(1-Data!BR$26))</f>
        <v>0</v>
      </c>
      <c r="BS13" s="7">
        <f>IF($B13&gt;Current_Year,0,MAX(BS12+Premium!BS13*(1-'Allocation Charge'!BS13)-Data!BS$32,0)*(1+'Investment Returns'!BS13)*(1-Data!BS$26))</f>
        <v>0</v>
      </c>
      <c r="BT13" s="7">
        <f>IF($B13&gt;Current_Year,0,MAX(BT12+Premium!BT13*(1-'Allocation Charge'!BT13)-Data!BT$32,0)*(1+'Investment Returns'!BT13)*(1-Data!BT$26))</f>
        <v>0</v>
      </c>
      <c r="BU13" s="7">
        <f>IF($B13&gt;Current_Year,0,MAX(BU12+Premium!BU13*(1-'Allocation Charge'!BU13)-Data!BU$32,0)*(1+'Investment Returns'!BU13)*(1-Data!BU$26))</f>
        <v>462045.12880561204</v>
      </c>
      <c r="BV13" s="7">
        <f>IF($B13&gt;Current_Year,0,MAX(BV12+Premium!BV13*(1-'Allocation Charge'!BV13)-Data!BV$32,0)*(1+'Investment Returns'!BV13)*(1-Data!BV$26))</f>
        <v>0</v>
      </c>
      <c r="BW13" s="7">
        <f>IF($B13&gt;Current_Year,0,MAX(BW12+Premium!BW13*(1-'Allocation Charge'!BW13)-Data!BW$32,0)*(1+'Investment Returns'!BW13)*(1-Data!BW$26))</f>
        <v>0</v>
      </c>
      <c r="BX13" s="7">
        <f>IF($B13&gt;Current_Year,0,MAX(BX12+Premium!BX13*(1-'Allocation Charge'!BX13)-Data!BX$32,0)*(1+'Investment Returns'!BX13)*(1-Data!BX$26))</f>
        <v>400053.30254692386</v>
      </c>
      <c r="BY13" s="7">
        <f>IF($B13&gt;Current_Year,0,MAX(BY12+Premium!BY13*(1-'Allocation Charge'!BY13)-Data!BY$32,0)*(1+'Investment Returns'!BY13)*(1-Data!BY$26))</f>
        <v>0</v>
      </c>
      <c r="BZ13" s="7">
        <f>IF($B13&gt;Current_Year,0,MAX(BZ12+Premium!BZ13*(1-'Allocation Charge'!BZ13)-Data!BZ$32,0)*(1+'Investment Returns'!BZ13)*(1-Data!BZ$26))</f>
        <v>0</v>
      </c>
      <c r="CA13" s="7">
        <f>IF($B13&gt;Current_Year,0,MAX(CA12+Premium!CA13*(1-'Allocation Charge'!CA13)-Data!CA$32,0)*(1+'Investment Returns'!CA13)*(1-Data!CA$26))</f>
        <v>0</v>
      </c>
      <c r="CB13" s="7">
        <f>IF($B13&gt;Current_Year,0,MAX(CB12+Premium!CB13*(1-'Allocation Charge'!CB13)-Data!CB$32,0)*(1+'Investment Returns'!CB13)*(1-Data!CB$26))</f>
        <v>0</v>
      </c>
      <c r="CC13" s="7">
        <f>IF($B13&gt;Current_Year,0,MAX(CC12+Premium!CC13*(1-'Allocation Charge'!CC13)-Data!CC$32,0)*(1+'Investment Returns'!CC13)*(1-Data!CC$26))</f>
        <v>1989314.0367245788</v>
      </c>
      <c r="CD13" s="7">
        <f>IF($B13&gt;Current_Year,0,MAX(CD12+Premium!CD13*(1-'Allocation Charge'!CD13)-Data!CD$32,0)*(1+'Investment Returns'!CD13)*(1-Data!CD$26))</f>
        <v>0</v>
      </c>
      <c r="CE13" s="7">
        <f>IF($B13&gt;Current_Year,0,MAX(CE12+Premium!CE13*(1-'Allocation Charge'!CE13)-Data!CE$32,0)*(1+'Investment Returns'!CE13)*(1-Data!CE$26))</f>
        <v>0</v>
      </c>
      <c r="CF13" s="7">
        <f>IF($B13&gt;Current_Year,0,MAX(CF12+Premium!CF13*(1-'Allocation Charge'!CF13)-Data!CF$32,0)*(1+'Investment Returns'!CF13)*(1-Data!CF$26))</f>
        <v>609769.02262606414</v>
      </c>
      <c r="CG13" s="7">
        <f>IF($B13&gt;Current_Year,0,MAX(CG12+Premium!CG13*(1-'Allocation Charge'!CG13)-Data!CG$32,0)*(1+'Investment Returns'!CG13)*(1-Data!CG$26))</f>
        <v>0</v>
      </c>
      <c r="CH13" s="7">
        <f>IF($B13&gt;Current_Year,0,MAX(CH12+Premium!CH13*(1-'Allocation Charge'!CH13)-Data!CH$32,0)*(1+'Investment Returns'!CH13)*(1-Data!CH$26))</f>
        <v>0</v>
      </c>
      <c r="CI13" s="7">
        <f>IF($B13&gt;Current_Year,0,MAX(CI12+Premium!CI13*(1-'Allocation Charge'!CI13)-Data!CI$32,0)*(1+'Investment Returns'!CI13)*(1-Data!CI$26))</f>
        <v>0</v>
      </c>
      <c r="CJ13" s="7">
        <f>IF($B13&gt;Current_Year,0,MAX(CJ12+Premium!CJ13*(1-'Allocation Charge'!CJ13)-Data!CJ$32,0)*(1+'Investment Returns'!CJ13)*(1-Data!CJ$26))</f>
        <v>0</v>
      </c>
      <c r="CK13" s="7">
        <f>IF($B13&gt;Current_Year,0,MAX(CK12+Premium!CK13*(1-'Allocation Charge'!CK13)-Data!CK$32,0)*(1+'Investment Returns'!CK13)*(1-Data!CK$26))</f>
        <v>0</v>
      </c>
      <c r="CL13" s="7">
        <f>IF($B13&gt;Current_Year,0,MAX(CL12+Premium!CL13*(1-'Allocation Charge'!CL13)-Data!CL$32,0)*(1+'Investment Returns'!CL13)*(1-Data!CL$26))</f>
        <v>678366.13274999999</v>
      </c>
      <c r="CM13" s="7">
        <f>IF($B13&gt;Current_Year,0,MAX(CM12+Premium!CM13*(1-'Allocation Charge'!CM13)-Data!CM$32,0)*(1+'Investment Returns'!CM13)*(1-Data!CM$26))</f>
        <v>0</v>
      </c>
      <c r="CN13" s="7">
        <f>IF($B13&gt;Current_Year,0,MAX(CN12+Premium!CN13*(1-'Allocation Charge'!CN13)-Data!CN$32,0)*(1+'Investment Returns'!CN13)*(1-Data!CN$26))</f>
        <v>0</v>
      </c>
      <c r="CO13" s="7">
        <f>IF($B13&gt;Current_Year,0,MAX(CO12+Premium!CO13*(1-'Allocation Charge'!CO13)-Data!CO$32,0)*(1+'Investment Returns'!CO13)*(1-Data!CO$26))</f>
        <v>506407.89600000007</v>
      </c>
      <c r="CP13" s="7">
        <f>IF($B13&gt;Current_Year,0,MAX(CP12+Premium!CP13*(1-'Allocation Charge'!CP13)-Data!CP$32,0)*(1+'Investment Returns'!CP13)*(1-Data!CP$26))</f>
        <v>0</v>
      </c>
      <c r="CQ13" s="7">
        <f>IF($B13&gt;Current_Year,0,MAX(CQ12+Premium!CQ13*(1-'Allocation Charge'!CQ13)-Data!CQ$32,0)*(1+'Investment Returns'!CQ13)*(1-Data!CQ$26))</f>
        <v>0</v>
      </c>
      <c r="CR13" s="7">
        <f>IF($B13&gt;Current_Year,0,MAX(CR12+Premium!CR13*(1-'Allocation Charge'!CR13)-Data!CR$32,0)*(1+'Investment Returns'!CR13)*(1-Data!CR$26))</f>
        <v>0</v>
      </c>
      <c r="CS13" s="7">
        <f>IF($B13&gt;Current_Year,0,MAX(CS12+Premium!CS13*(1-'Allocation Charge'!CS13)-Data!CS$32,0)*(1+'Investment Returns'!CS13)*(1-Data!CS$26))</f>
        <v>1778442.6629506815</v>
      </c>
      <c r="CT13" s="7">
        <f>IF($B13&gt;Current_Year,0,MAX(CT12+Premium!CT13*(1-'Allocation Charge'!CT13)-Data!CT$32,0)*(1+'Investment Returns'!CT13)*(1-Data!CT$26))</f>
        <v>144496.84331250002</v>
      </c>
      <c r="CU13" s="7">
        <f>IF($B13&gt;Current_Year,0,MAX(CU12+Premium!CU13*(1-'Allocation Charge'!CU13)-Data!CU$32,0)*(1+'Investment Returns'!CU13)*(1-Data!CU$26))</f>
        <v>1227353.9555202185</v>
      </c>
      <c r="CV13" s="7">
        <f>IF($B13&gt;Current_Year,0,MAX(CV12+Premium!CV13*(1-'Allocation Charge'!CV13)-Data!CV$32,0)*(1+'Investment Returns'!CV13)*(1-Data!CV$26))</f>
        <v>1579795.1536154456</v>
      </c>
      <c r="CW13" s="7">
        <f>IF($B13&gt;Current_Year,0,MAX(CW12+Premium!CW13*(1-'Allocation Charge'!CW13)-Data!CW$32,0)*(1+'Investment Returns'!CW13)*(1-Data!CW$26))</f>
        <v>427928.54568749998</v>
      </c>
      <c r="CX13" s="7">
        <f>IF($B13&gt;Current_Year,0,MAX(CX12+Premium!CX13*(1-'Allocation Charge'!CX13)-Data!CX$32,0)*(1+'Investment Returns'!CX13)*(1-Data!CX$26))</f>
        <v>838523.66399999999</v>
      </c>
      <c r="CY13" s="7">
        <f>IF($B13&gt;Current_Year,0,MAX(CY12+Premium!CY13*(1-'Allocation Charge'!CY13)-Data!CY$32,0)*(1+'Investment Returns'!CY13)*(1-Data!CY$26))</f>
        <v>0</v>
      </c>
      <c r="CZ13" s="7">
        <f>IF($B13&gt;Current_Year,0,MAX(CZ12+Premium!CZ13*(1-'Allocation Charge'!CZ13)-Data!CZ$32,0)*(1+'Investment Returns'!CZ13)*(1-Data!CZ$26))</f>
        <v>0</v>
      </c>
      <c r="DA13" s="7">
        <f>IF($B13&gt;Current_Year,0,MAX(DA12+Premium!DA13*(1-'Allocation Charge'!DA13)-Data!DA$32,0)*(1+'Investment Returns'!DA13)*(1-Data!DA$26))</f>
        <v>0</v>
      </c>
      <c r="DB13" s="7">
        <f>IF($B13&gt;Current_Year,0,MAX(DB12+Premium!DB13*(1-'Allocation Charge'!DB13)-Data!DB$32,0)*(1+'Investment Returns'!DB13)*(1-Data!DB$26))</f>
        <v>0</v>
      </c>
      <c r="DC13" s="7">
        <f>IF($B13&gt;Current_Year,0,MAX(DC12+Premium!DC13*(1-'Allocation Charge'!DC13)-Data!DC$32,0)*(1+'Investment Returns'!DC13)*(1-Data!DC$26))</f>
        <v>763051.80197034357</v>
      </c>
      <c r="DD13" s="7">
        <f>IF($B13&gt;Current_Year,0,MAX(DD12+Premium!DD13*(1-'Allocation Charge'!DD13)-Data!DD$32,0)*(1+'Investment Returns'!DD13)*(1-Data!DD$26))</f>
        <v>1446179.0485424255</v>
      </c>
      <c r="DE13" s="7">
        <f>IF($B13&gt;Current_Year,0,MAX(DE12+Premium!DE13*(1-'Allocation Charge'!DE13)-Data!DE$32,0)*(1+'Investment Returns'!DE13)*(1-Data!DE$26))</f>
        <v>50166.38831354698</v>
      </c>
      <c r="DF13" s="7">
        <f>IF($B13&gt;Current_Year,0,MAX(DF12+Premium!DF13*(1-'Allocation Charge'!DF13)-Data!DF$32,0)*(1+'Investment Returns'!DF13)*(1-Data!DF$26))</f>
        <v>855751.97399999993</v>
      </c>
      <c r="DG13" s="7">
        <f>IF($B13&gt;Current_Year,0,MAX(DG12+Premium!DG13*(1-'Allocation Charge'!DG13)-Data!DG$32,0)*(1+'Investment Returns'!DG13)*(1-Data!DG$26))</f>
        <v>0</v>
      </c>
      <c r="DH13" s="7">
        <f>IF($B13&gt;Current_Year,0,MAX(DH12+Premium!DH13*(1-'Allocation Charge'!DH13)-Data!DH$32,0)*(1+'Investment Returns'!DH13)*(1-Data!DH$26))</f>
        <v>0</v>
      </c>
      <c r="DI13" s="7">
        <f>IF($B13&gt;Current_Year,0,MAX(DI12+Premium!DI13*(1-'Allocation Charge'!DI13)-Data!DI$32,0)*(1+'Investment Returns'!DI13)*(1-Data!DI$26))</f>
        <v>643958.32500000007</v>
      </c>
      <c r="DJ13" s="7">
        <f>IF($B13&gt;Current_Year,0,MAX(DJ12+Premium!DJ13*(1-'Allocation Charge'!DJ13)-Data!DJ$32,0)*(1+'Investment Returns'!DJ13)*(1-Data!DJ$26))</f>
        <v>0</v>
      </c>
      <c r="DK13" s="7">
        <f>IF($B13&gt;Current_Year,0,MAX(DK12+Premium!DK13*(1-'Allocation Charge'!DK13)-Data!DK$32,0)*(1+'Investment Returns'!DK13)*(1-Data!DK$26))</f>
        <v>1218979.9732000001</v>
      </c>
      <c r="DL13" s="7">
        <f>IF($B13&gt;Current_Year,0,MAX(DL12+Premium!DL13*(1-'Allocation Charge'!DL13)-Data!DL$32,0)*(1+'Investment Returns'!DL13)*(1-Data!DL$26))</f>
        <v>0</v>
      </c>
      <c r="DM13" s="7">
        <f>IF($B13&gt;Current_Year,0,MAX(DM12+Premium!DM13*(1-'Allocation Charge'!DM13)-Data!DM$32,0)*(1+'Investment Returns'!DM13)*(1-Data!DM$26))</f>
        <v>517412.19484574976</v>
      </c>
      <c r="DN13" s="7">
        <f>IF($B13&gt;Current_Year,0,MAX(DN12+Premium!DN13*(1-'Allocation Charge'!DN13)-Data!DN$32,0)*(1+'Investment Returns'!DN13)*(1-Data!DN$26))</f>
        <v>0</v>
      </c>
      <c r="DO13" s="7">
        <f>IF($B13&gt;Current_Year,0,MAX(DO12+Premium!DO13*(1-'Allocation Charge'!DO13)-Data!DO$32,0)*(1+'Investment Returns'!DO13)*(1-Data!DO$26))</f>
        <v>0</v>
      </c>
      <c r="DP13" s="7">
        <f>IF($B13&gt;Current_Year,0,MAX(DP12+Premium!DP13*(1-'Allocation Charge'!DP13)-Data!DP$32,0)*(1+'Investment Returns'!DP13)*(1-Data!DP$26))</f>
        <v>1903030.3007462139</v>
      </c>
      <c r="DQ13" s="7">
        <f>IF($B13&gt;Current_Year,0,MAX(DQ12+Premium!DQ13*(1-'Allocation Charge'!DQ13)-Data!DQ$32,0)*(1+'Investment Returns'!DQ13)*(1-Data!DQ$26))</f>
        <v>192560.15796874999</v>
      </c>
      <c r="DR13" s="7">
        <f>IF($B13&gt;Current_Year,0,MAX(DR12+Premium!DR13*(1-'Allocation Charge'!DR13)-Data!DR$32,0)*(1+'Investment Returns'!DR13)*(1-Data!DR$26))</f>
        <v>774953.73149999999</v>
      </c>
      <c r="DS13" s="7">
        <f>IF($B13&gt;Current_Year,0,MAX(DS12+Premium!DS13*(1-'Allocation Charge'!DS13)-Data!DS$32,0)*(1+'Investment Returns'!DS13)*(1-Data!DS$26))</f>
        <v>1368692.6795326467</v>
      </c>
      <c r="DT13" s="7">
        <f>IF($B13&gt;Current_Year,0,MAX(DT12+Premium!DT13*(1-'Allocation Charge'!DT13)-Data!DT$32,0)*(1+'Investment Returns'!DT13)*(1-Data!DT$26))</f>
        <v>0</v>
      </c>
      <c r="DU13" s="7">
        <f>IF($B13&gt;Current_Year,0,MAX(DU12+Premium!DU13*(1-'Allocation Charge'!DU13)-Data!DU$32,0)*(1+'Investment Returns'!DU13)*(1-Data!DU$26))</f>
        <v>836879.05725000007</v>
      </c>
      <c r="DV13" s="7">
        <f>IF($B13&gt;Current_Year,0,MAX(DV12+Premium!DV13*(1-'Allocation Charge'!DV13)-Data!DV$32,0)*(1+'Investment Returns'!DV13)*(1-Data!DV$26))</f>
        <v>23316.434156250005</v>
      </c>
      <c r="DW13" s="7">
        <f>IF($B13&gt;Current_Year,0,MAX(DW12+Premium!DW13*(1-'Allocation Charge'!DW13)-Data!DW$32,0)*(1+'Investment Returns'!DW13)*(1-Data!DW$26))</f>
        <v>0</v>
      </c>
      <c r="DX13" s="7">
        <f>IF($B13&gt;Current_Year,0,MAX(DX12+Premium!DX13*(1-'Allocation Charge'!DX13)-Data!DX$32,0)*(1+'Investment Returns'!DX13)*(1-Data!DX$26))</f>
        <v>0</v>
      </c>
      <c r="DY13" s="7">
        <f>IF($B13&gt;Current_Year,0,MAX(DY12+Premium!DY13*(1-'Allocation Charge'!DY13)-Data!DY$32,0)*(1+'Investment Returns'!DY13)*(1-Data!DY$26))</f>
        <v>0</v>
      </c>
      <c r="DZ13" s="7">
        <f>IF($B13&gt;Current_Year,0,MAX(DZ12+Premium!DZ13*(1-'Allocation Charge'!DZ13)-Data!DZ$32,0)*(1+'Investment Returns'!DZ13)*(1-Data!DZ$26))</f>
        <v>0</v>
      </c>
      <c r="EA13" s="7">
        <f>IF($B13&gt;Current_Year,0,MAX(EA12+Premium!EA13*(1-'Allocation Charge'!EA13)-Data!EA$32,0)*(1+'Investment Returns'!EA13)*(1-Data!EA$26))</f>
        <v>0</v>
      </c>
      <c r="EB13" s="7">
        <f>IF($B13&gt;Current_Year,0,MAX(EB12+Premium!EB13*(1-'Allocation Charge'!EB13)-Data!EB$32,0)*(1+'Investment Returns'!EB13)*(1-Data!EB$26))</f>
        <v>0</v>
      </c>
      <c r="EC13" s="7">
        <f>IF($B13&gt;Current_Year,0,MAX(EC12+Premium!EC13*(1-'Allocation Charge'!EC13)-Data!EC$32,0)*(1+'Investment Returns'!EC13)*(1-Data!EC$26))</f>
        <v>859142.41875000007</v>
      </c>
      <c r="ED13" s="7">
        <f>IF($B13&gt;Current_Year,0,MAX(ED12+Premium!ED13*(1-'Allocation Charge'!ED13)-Data!ED$32,0)*(1+'Investment Returns'!ED13)*(1-Data!ED$26))</f>
        <v>0</v>
      </c>
      <c r="EE13" s="7">
        <f>IF($B13&gt;Current_Year,0,MAX(EE12+Premium!EE13*(1-'Allocation Charge'!EE13)-Data!EE$32,0)*(1+'Investment Returns'!EE13)*(1-Data!EE$26))</f>
        <v>1682748.4780360202</v>
      </c>
      <c r="EF13" s="7">
        <f>IF($B13&gt;Current_Year,0,MAX(EF12+Premium!EF13*(1-'Allocation Charge'!EF13)-Data!EF$32,0)*(1+'Investment Returns'!EF13)*(1-Data!EF$26))</f>
        <v>0</v>
      </c>
      <c r="EG13" s="7">
        <f>IF($B13&gt;Current_Year,0,MAX(EG12+Premium!EG13*(1-'Allocation Charge'!EG13)-Data!EG$32,0)*(1+'Investment Returns'!EG13)*(1-Data!EG$26))</f>
        <v>0</v>
      </c>
      <c r="EH13" s="7">
        <f>IF($B13&gt;Current_Year,0,MAX(EH12+Premium!EH13*(1-'Allocation Charge'!EH13)-Data!EH$32,0)*(1+'Investment Returns'!EH13)*(1-Data!EH$26))</f>
        <v>287564.43975000002</v>
      </c>
      <c r="EI13" s="7">
        <f>IF($B13&gt;Current_Year,0,MAX(EI12+Premium!EI13*(1-'Allocation Charge'!EI13)-Data!EI$32,0)*(1+'Investment Returns'!EI13)*(1-Data!EI$26))</f>
        <v>357046.2</v>
      </c>
      <c r="EJ13" s="7">
        <f>IF($B13&gt;Current_Year,0,MAX(EJ12+Premium!EJ13*(1-'Allocation Charge'!EJ13)-Data!EJ$32,0)*(1+'Investment Returns'!EJ13)*(1-Data!EJ$26))</f>
        <v>0</v>
      </c>
      <c r="EK13" s="7">
        <f>IF($B13&gt;Current_Year,0,MAX(EK12+Premium!EK13*(1-'Allocation Charge'!EK13)-Data!EK$32,0)*(1+'Investment Returns'!EK13)*(1-Data!EK$26))</f>
        <v>0</v>
      </c>
      <c r="EL13" s="7">
        <f>IF($B13&gt;Current_Year,0,MAX(EL12+Premium!EL13*(1-'Allocation Charge'!EL13)-Data!EL$32,0)*(1+'Investment Returns'!EL13)*(1-Data!EL$26))</f>
        <v>0</v>
      </c>
      <c r="EM13" s="7">
        <f>IF($B13&gt;Current_Year,0,MAX(EM12+Premium!EM13*(1-'Allocation Charge'!EM13)-Data!EM$32,0)*(1+'Investment Returns'!EM13)*(1-Data!EM$26))</f>
        <v>774953.73149999999</v>
      </c>
      <c r="EN13" s="7">
        <f>IF($B13&gt;Current_Year,0,MAX(EN12+Premium!EN13*(1-'Allocation Charge'!EN13)-Data!EN$32,0)*(1+'Investment Returns'!EN13)*(1-Data!EN$26))</f>
        <v>694502.424</v>
      </c>
      <c r="EO13" s="7">
        <f>IF($B13&gt;Current_Year,0,MAX(EO12+Premium!EO13*(1-'Allocation Charge'!EO13)-Data!EO$32,0)*(1+'Investment Returns'!EO13)*(1-Data!EO$26))</f>
        <v>845088.33600000013</v>
      </c>
      <c r="EP13" s="7">
        <f>IF($B13&gt;Current_Year,0,MAX(EP12+Premium!EP13*(1-'Allocation Charge'!EP13)-Data!EP$32,0)*(1+'Investment Returns'!EP13)*(1-Data!EP$26))</f>
        <v>282499.7578125</v>
      </c>
      <c r="EQ13" s="7">
        <f>IF($B13&gt;Current_Year,0,MAX(EQ12+Premium!EQ13*(1-'Allocation Charge'!EQ13)-Data!EQ$32,0)*(1+'Investment Returns'!EQ13)*(1-Data!EQ$26))</f>
        <v>0</v>
      </c>
      <c r="ER13" s="7">
        <f>IF($B13&gt;Current_Year,0,MAX(ER12+Premium!ER13*(1-'Allocation Charge'!ER13)-Data!ER$32,0)*(1+'Investment Returns'!ER13)*(1-Data!ER$26))</f>
        <v>0</v>
      </c>
      <c r="ES13" s="7">
        <f>IF($B13&gt;Current_Year,0,MAX(ES12+Premium!ES13*(1-'Allocation Charge'!ES13)-Data!ES$32,0)*(1+'Investment Returns'!ES13)*(1-Data!ES$26))</f>
        <v>473770.56431249995</v>
      </c>
      <c r="ET13" s="7">
        <f>IF($B13&gt;Current_Year,0,MAX(ET12+Premium!ET13*(1-'Allocation Charge'!ET13)-Data!ET$32,0)*(1+'Investment Returns'!ET13)*(1-Data!ET$26))</f>
        <v>641695.55790832022</v>
      </c>
      <c r="EU13" s="7">
        <f>IF($B13&gt;Current_Year,0,MAX(EU12+Premium!EU13*(1-'Allocation Charge'!EU13)-Data!EU$32,0)*(1+'Investment Returns'!EU13)*(1-Data!EU$26))</f>
        <v>914291.3835</v>
      </c>
      <c r="EV13" s="7">
        <f>IF($B13&gt;Current_Year,0,MAX(EV12+Premium!EV13*(1-'Allocation Charge'!EV13)-Data!EV$32,0)*(1+'Investment Returns'!EV13)*(1-Data!EV$26))</f>
        <v>1797945.0153849553</v>
      </c>
      <c r="EW13" s="7">
        <f>IF($B13&gt;Current_Year,0,MAX(EW12+Premium!EW13*(1-'Allocation Charge'!EW13)-Data!EW$32,0)*(1+'Investment Returns'!EW13)*(1-Data!EW$26))</f>
        <v>849531.59597897774</v>
      </c>
      <c r="EX13" s="7">
        <f>IF($B13&gt;Current_Year,0,MAX(EX12+Premium!EX13*(1-'Allocation Charge'!EX13)-Data!EX$32,0)*(1+'Investment Returns'!EX13)*(1-Data!EX$26))</f>
        <v>451790.73225</v>
      </c>
      <c r="EY13" s="7">
        <f>IF($B13&gt;Current_Year,0,MAX(EY12+Premium!EY13*(1-'Allocation Charge'!EY13)-Data!EY$32,0)*(1+'Investment Returns'!EY13)*(1-Data!EY$26))</f>
        <v>2085105.3380033788</v>
      </c>
      <c r="EZ13" s="7">
        <f>IF($B13&gt;Current_Year,0,MAX(EZ12+Premium!EZ13*(1-'Allocation Charge'!EZ13)-Data!EZ$32,0)*(1+'Investment Returns'!EZ13)*(1-Data!EZ$26))</f>
        <v>262057.07120312506</v>
      </c>
      <c r="FA13" s="7">
        <f>IF($B13&gt;Current_Year,0,MAX(FA12+Premium!FA13*(1-'Allocation Charge'!FA13)-Data!FA$32,0)*(1+'Investment Returns'!FA13)*(1-Data!FA$26))</f>
        <v>936369.21150000009</v>
      </c>
      <c r="FB13" s="7">
        <f>IF($B13&gt;Current_Year,0,MAX(FB12+Premium!FB13*(1-'Allocation Charge'!FB13)-Data!FB$32,0)*(1+'Investment Returns'!FB13)*(1-Data!FB$26))</f>
        <v>0</v>
      </c>
      <c r="FC13" s="7">
        <f>IF($B13&gt;Current_Year,0,MAX(FC12+Premium!FC13*(1-'Allocation Charge'!FC13)-Data!FC$32,0)*(1+'Investment Returns'!FC13)*(1-Data!FC$26))</f>
        <v>377192.4140625</v>
      </c>
      <c r="FD13" s="7">
        <f>IF($B13&gt;Current_Year,0,MAX(FD12+Premium!FD13*(1-'Allocation Charge'!FD13)-Data!FD$32,0)*(1+'Investment Returns'!FD13)*(1-Data!FD$26))</f>
        <v>0</v>
      </c>
      <c r="FE13" s="7">
        <f>IF($B13&gt;Current_Year,0,MAX(FE12+Premium!FE13*(1-'Allocation Charge'!FE13)-Data!FE$32,0)*(1+'Investment Returns'!FE13)*(1-Data!FE$26))</f>
        <v>0</v>
      </c>
      <c r="FF13" s="7">
        <f>IF($B13&gt;Current_Year,0,MAX(FF12+Premium!FF13*(1-'Allocation Charge'!FF13)-Data!FF$32,0)*(1+'Investment Returns'!FF13)*(1-Data!FF$26))</f>
        <v>776974.24493282149</v>
      </c>
      <c r="FG13" s="7">
        <f>IF($B13&gt;Current_Year,0,MAX(FG12+Premium!FG13*(1-'Allocation Charge'!FG13)-Data!FG$32,0)*(1+'Investment Returns'!FG13)*(1-Data!FG$26))</f>
        <v>0</v>
      </c>
      <c r="FH13" s="7">
        <f>IF($B13&gt;Current_Year,0,MAX(FH12+Premium!FH13*(1-'Allocation Charge'!FH13)-Data!FH$32,0)*(1+'Investment Returns'!FH13)*(1-Data!FH$26))</f>
        <v>0</v>
      </c>
      <c r="FI13" s="7">
        <f>IF($B13&gt;Current_Year,0,MAX(FI12+Premium!FI13*(1-'Allocation Charge'!FI13)-Data!FI$32,0)*(1+'Investment Returns'!FI13)*(1-Data!FI$26))</f>
        <v>735215.85899999994</v>
      </c>
      <c r="FJ13" s="7">
        <f>IF($B13&gt;Current_Year,0,MAX(FJ12+Premium!FJ13*(1-'Allocation Charge'!FJ13)-Data!FJ$32,0)*(1+'Investment Returns'!FJ13)*(1-Data!FJ$26))</f>
        <v>1822677.453306654</v>
      </c>
      <c r="FK13" s="7">
        <f>IF($B13&gt;Current_Year,0,MAX(FK12+Premium!FK13*(1-'Allocation Charge'!FK13)-Data!FK$32,0)*(1+'Investment Returns'!FK13)*(1-Data!FK$26))</f>
        <v>953370.51875398436</v>
      </c>
      <c r="FL13" s="7">
        <f>IF($B13&gt;Current_Year,0,MAX(FL12+Premium!FL13*(1-'Allocation Charge'!FL13)-Data!FL$32,0)*(1+'Investment Returns'!FL13)*(1-Data!FL$26))</f>
        <v>929034.46349999995</v>
      </c>
      <c r="FM13" s="7">
        <f>IF($B13&gt;Current_Year,0,MAX(FM12+Premium!FM13*(1-'Allocation Charge'!FM13)-Data!FM$32,0)*(1+'Investment Returns'!FM13)*(1-Data!FM$26))</f>
        <v>305151.28220453905</v>
      </c>
      <c r="FN13" s="7">
        <f>IF($B13&gt;Current_Year,0,MAX(FN12+Premium!FN13*(1-'Allocation Charge'!FN13)-Data!FN$32,0)*(1+'Investment Returns'!FN13)*(1-Data!FN$26))</f>
        <v>0</v>
      </c>
      <c r="FO13" s="7">
        <f>IF($B13&gt;Current_Year,0,MAX(FO12+Premium!FO13*(1-'Allocation Charge'!FO13)-Data!FO$32,0)*(1+'Investment Returns'!FO13)*(1-Data!FO$26))</f>
        <v>208621.82597297954</v>
      </c>
      <c r="FP13" s="7">
        <f>IF($B13&gt;Current_Year,0,MAX(FP12+Premium!FP13*(1-'Allocation Charge'!FP13)-Data!FP$32,0)*(1+'Investment Returns'!FP13)*(1-Data!FP$26))</f>
        <v>0</v>
      </c>
      <c r="FQ13" s="7">
        <f>IF($B13&gt;Current_Year,0,MAX(FQ12+Premium!FQ13*(1-'Allocation Charge'!FQ13)-Data!FQ$32,0)*(1+'Investment Returns'!FQ13)*(1-Data!FQ$26))</f>
        <v>0</v>
      </c>
      <c r="FR13" s="7">
        <f>IF($B13&gt;Current_Year,0,MAX(FR12+Premium!FR13*(1-'Allocation Charge'!FR13)-Data!FR$32,0)*(1+'Investment Returns'!FR13)*(1-Data!FR$26))</f>
        <v>0</v>
      </c>
      <c r="FS13" s="7">
        <f>IF($B13&gt;Current_Year,0,MAX(FS12+Premium!FS13*(1-'Allocation Charge'!FS13)-Data!FS$32,0)*(1+'Investment Returns'!FS13)*(1-Data!FS$26))</f>
        <v>0</v>
      </c>
      <c r="FT13" s="7">
        <f>IF($B13&gt;Current_Year,0,MAX(FT12+Premium!FT13*(1-'Allocation Charge'!FT13)-Data!FT$32,0)*(1+'Investment Returns'!FT13)*(1-Data!FT$26))</f>
        <v>495558.234375</v>
      </c>
      <c r="FU13" s="7">
        <f>IF($B13&gt;Current_Year,0,MAX(FU12+Premium!FU13*(1-'Allocation Charge'!FU13)-Data!FU$32,0)*(1+'Investment Returns'!FU13)*(1-Data!FU$26))</f>
        <v>831936.98399999994</v>
      </c>
      <c r="FV13" s="7">
        <f>IF($B13&gt;Current_Year,0,MAX(FV12+Premium!FV13*(1-'Allocation Charge'!FV13)-Data!FV$32,0)*(1+'Investment Returns'!FV13)*(1-Data!FV$26))</f>
        <v>0</v>
      </c>
      <c r="FW13" s="7">
        <f>IF($B13&gt;Current_Year,0,MAX(FW12+Premium!FW13*(1-'Allocation Charge'!FW13)-Data!FW$32,0)*(1+'Investment Returns'!FW13)*(1-Data!FW$26))</f>
        <v>946362.67130461987</v>
      </c>
      <c r="FX13" s="7">
        <f>IF($B13&gt;Current_Year,0,MAX(FX12+Premium!FX13*(1-'Allocation Charge'!FX13)-Data!FX$32,0)*(1+'Investment Returns'!FX13)*(1-Data!FX$26))</f>
        <v>624930.54224999994</v>
      </c>
      <c r="FY13" s="7">
        <f>IF($B13&gt;Current_Year,0,MAX(FY12+Premium!FY13*(1-'Allocation Charge'!FY13)-Data!FY$32,0)*(1+'Investment Returns'!FY13)*(1-Data!FY$26))</f>
        <v>0</v>
      </c>
      <c r="FZ13" s="7">
        <f>IF($B13&gt;Current_Year,0,MAX(FZ12+Premium!FZ13*(1-'Allocation Charge'!FZ13)-Data!FZ$32,0)*(1+'Investment Returns'!FZ13)*(1-Data!FZ$26))</f>
        <v>0</v>
      </c>
      <c r="GA13" s="7">
        <f>IF($B13&gt;Current_Year,0,MAX(GA12+Premium!GA13*(1-'Allocation Charge'!GA13)-Data!GA$32,0)*(1+'Investment Returns'!GA13)*(1-Data!GA$26))</f>
        <v>0</v>
      </c>
      <c r="GB13" s="7">
        <f>IF($B13&gt;Current_Year,0,MAX(GB12+Premium!GB13*(1-'Allocation Charge'!GB13)-Data!GB$32,0)*(1+'Investment Returns'!GB13)*(1-Data!GB$26))</f>
        <v>0</v>
      </c>
      <c r="GC13" s="7">
        <f>IF($B13&gt;Current_Year,0,MAX(GC12+Premium!GC13*(1-'Allocation Charge'!GC13)-Data!GC$32,0)*(1+'Investment Returns'!GC13)*(1-Data!GC$26))</f>
        <v>0</v>
      </c>
      <c r="GD13" s="7">
        <f>IF($B13&gt;Current_Year,0,MAX(GD12+Premium!GD13*(1-'Allocation Charge'!GD13)-Data!GD$32,0)*(1+'Investment Returns'!GD13)*(1-Data!GD$26))</f>
        <v>310704.08643769042</v>
      </c>
      <c r="GE13" s="7">
        <f>IF($B13&gt;Current_Year,0,MAX(GE12+Premium!GE13*(1-'Allocation Charge'!GE13)-Data!GE$32,0)*(1+'Investment Returns'!GE13)*(1-Data!GE$26))</f>
        <v>0</v>
      </c>
      <c r="GF13" s="7">
        <f>IF($B13&gt;Current_Year,0,MAX(GF12+Premium!GF13*(1-'Allocation Charge'!GF13)-Data!GF$32,0)*(1+'Investment Returns'!GF13)*(1-Data!GF$26))</f>
        <v>0</v>
      </c>
      <c r="GG13" s="7">
        <f>IF($B13&gt;Current_Year,0,MAX(GG12+Premium!GG13*(1-'Allocation Charge'!GG13)-Data!GG$32,0)*(1+'Investment Returns'!GG13)*(1-Data!GG$26))</f>
        <v>0</v>
      </c>
      <c r="GH13" s="7">
        <f>IF($B13&gt;Current_Year,0,MAX(GH12+Premium!GH13*(1-'Allocation Charge'!GH13)-Data!GH$32,0)*(1+'Investment Returns'!GH13)*(1-Data!GH$26))</f>
        <v>189946.453125</v>
      </c>
      <c r="GI13" s="7">
        <f>IF($B13&gt;Current_Year,0,MAX(GI12+Premium!GI13*(1-'Allocation Charge'!GI13)-Data!GI$32,0)*(1+'Investment Returns'!GI13)*(1-Data!GI$26))</f>
        <v>852666.9962651172</v>
      </c>
      <c r="GJ13" s="7">
        <f>IF($B13&gt;Current_Year,0,MAX(GJ12+Premium!GJ13*(1-'Allocation Charge'!GJ13)-Data!GJ$32,0)*(1+'Investment Returns'!GJ13)*(1-Data!GJ$26))</f>
        <v>0</v>
      </c>
      <c r="GK13" s="7">
        <f>IF($B13&gt;Current_Year,0,MAX(GK12+Premium!GK13*(1-'Allocation Charge'!GK13)-Data!GK$32,0)*(1+'Investment Returns'!GK13)*(1-Data!GK$26))</f>
        <v>0</v>
      </c>
      <c r="GL13" s="7">
        <f>IF($B13&gt;Current_Year,0,MAX(GL12+Premium!GL13*(1-'Allocation Charge'!GL13)-Data!GL$32,0)*(1+'Investment Returns'!GL13)*(1-Data!GL$26))</f>
        <v>0</v>
      </c>
      <c r="GM13" s="7">
        <f>IF($B13&gt;Current_Year,0,MAX(GM12+Premium!GM13*(1-'Allocation Charge'!GM13)-Data!GM$32,0)*(1+'Investment Returns'!GM13)*(1-Data!GM$26))</f>
        <v>0</v>
      </c>
      <c r="GN13" s="7">
        <f>IF($B13&gt;Current_Year,0,MAX(GN12+Premium!GN13*(1-'Allocation Charge'!GN13)-Data!GN$32,0)*(1+'Investment Returns'!GN13)*(1-Data!GN$26))</f>
        <v>0</v>
      </c>
      <c r="GO13" s="7">
        <f>IF($B13&gt;Current_Year,0,MAX(GO12+Premium!GO13*(1-'Allocation Charge'!GO13)-Data!GO$32,0)*(1+'Investment Returns'!GO13)*(1-Data!GO$26))</f>
        <v>1832390.1206537858</v>
      </c>
      <c r="GP13" s="7">
        <f>IF($B13&gt;Current_Year,0,MAX(GP12+Premium!GP13*(1-'Allocation Charge'!GP13)-Data!GP$32,0)*(1+'Investment Returns'!GP13)*(1-Data!GP$26))</f>
        <v>936369.21150000009</v>
      </c>
      <c r="GQ13" s="7">
        <f>IF($B13&gt;Current_Year,0,MAX(GQ12+Premium!GQ13*(1-'Allocation Charge'!GQ13)-Data!GQ$32,0)*(1+'Investment Returns'!GQ13)*(1-Data!GQ$26))</f>
        <v>0</v>
      </c>
      <c r="GR13" s="7">
        <f>IF($B13&gt;Current_Year,0,MAX(GR12+Premium!GR13*(1-'Allocation Charge'!GR13)-Data!GR$32,0)*(1+'Investment Returns'!GR13)*(1-Data!GR$26))</f>
        <v>0</v>
      </c>
      <c r="GS13" s="7">
        <f>IF($B13&gt;Current_Year,0,MAX(GS12+Premium!GS13*(1-'Allocation Charge'!GS13)-Data!GS$32,0)*(1+'Investment Returns'!GS13)*(1-Data!GS$26))</f>
        <v>1752530.4857794659</v>
      </c>
      <c r="GT13" s="7">
        <f>IF($B13&gt;Current_Year,0,MAX(GT12+Premium!GT13*(1-'Allocation Charge'!GT13)-Data!GT$32,0)*(1+'Investment Returns'!GT13)*(1-Data!GT$26))</f>
        <v>473770.56431249995</v>
      </c>
      <c r="GU13" s="7">
        <f>IF($B13&gt;Current_Year,0,MAX(GU12+Premium!GU13*(1-'Allocation Charge'!GU13)-Data!GU$32,0)*(1+'Investment Returns'!GU13)*(1-Data!GU$26))</f>
        <v>585522.22162500001</v>
      </c>
      <c r="GV13" s="7">
        <f>IF($B13&gt;Current_Year,0,MAX(GV12+Premium!GV13*(1-'Allocation Charge'!GV13)-Data!GV$32,0)*(1+'Investment Returns'!GV13)*(1-Data!GV$26))</f>
        <v>1100364.6209235578</v>
      </c>
      <c r="GW13" s="7">
        <f>IF($B13&gt;Current_Year,0,MAX(GW12+Premium!GW13*(1-'Allocation Charge'!GW13)-Data!GW$32,0)*(1+'Investment Returns'!GW13)*(1-Data!GW$26))</f>
        <v>0</v>
      </c>
      <c r="GX13" s="7">
        <f>IF($B13&gt;Current_Year,0,MAX(GX12+Premium!GX13*(1-'Allocation Charge'!GX13)-Data!GX$32,0)*(1+'Investment Returns'!GX13)*(1-Data!GX$26))</f>
        <v>0</v>
      </c>
      <c r="GY13" s="7">
        <f>IF($B13&gt;Current_Year,0,MAX(GY12+Premium!GY13*(1-'Allocation Charge'!GY13)-Data!GY$32,0)*(1+'Investment Returns'!GY13)*(1-Data!GY$26))</f>
        <v>0</v>
      </c>
      <c r="GZ13" s="7">
        <f>IF($B13&gt;Current_Year,0,MAX(GZ12+Premium!GZ13*(1-'Allocation Charge'!GZ13)-Data!GZ$32,0)*(1+'Investment Returns'!GZ13)*(1-Data!GZ$26))</f>
        <v>0</v>
      </c>
      <c r="HA13" s="7">
        <f>IF($B13&gt;Current_Year,0,MAX(HA12+Premium!HA13*(1-'Allocation Charge'!HA13)-Data!HA$32,0)*(1+'Investment Returns'!HA13)*(1-Data!HA$26))</f>
        <v>1551780.057646371</v>
      </c>
      <c r="HB13" s="7">
        <f>IF($B13&gt;Current_Year,0,MAX(HB12+Premium!HB13*(1-'Allocation Charge'!HB13)-Data!HB$32,0)*(1+'Investment Returns'!HB13)*(1-Data!HB$26))</f>
        <v>0</v>
      </c>
      <c r="HC13" s="7">
        <f>IF($B13&gt;Current_Year,0,MAX(HC12+Premium!HC13*(1-'Allocation Charge'!HC13)-Data!HC$32,0)*(1+'Investment Returns'!HC13)*(1-Data!HC$26))</f>
        <v>0</v>
      </c>
      <c r="HD13" s="7">
        <f>IF($B13&gt;Current_Year,0,MAX(HD12+Premium!HD13*(1-'Allocation Charge'!HD13)-Data!HD$32,0)*(1+'Investment Returns'!HD13)*(1-Data!HD$26))</f>
        <v>0</v>
      </c>
      <c r="HE13" s="7">
        <f>IF($B13&gt;Current_Year,0,MAX(HE12+Premium!HE13*(1-'Allocation Charge'!HE13)-Data!HE$32,0)*(1+'Investment Returns'!HE13)*(1-Data!HE$26))</f>
        <v>0</v>
      </c>
      <c r="HF13" s="7">
        <f>IF($B13&gt;Current_Year,0,MAX(HF12+Premium!HF13*(1-'Allocation Charge'!HF13)-Data!HF$32,0)*(1+'Investment Returns'!HF13)*(1-Data!HF$26))</f>
        <v>165381.875</v>
      </c>
      <c r="HG13" s="7">
        <f>IF($B13&gt;Current_Year,0,MAX(HG12+Premium!HG13*(1-'Allocation Charge'!HG13)-Data!HG$32,0)*(1+'Investment Returns'!HG13)*(1-Data!HG$26))</f>
        <v>0</v>
      </c>
      <c r="HH13" s="7">
        <f>IF($B13&gt;Current_Year,0,MAX(HH12+Premium!HH13*(1-'Allocation Charge'!HH13)-Data!HH$32,0)*(1+'Investment Returns'!HH13)*(1-Data!HH$26))</f>
        <v>0</v>
      </c>
      <c r="HI13" s="7">
        <f>IF($B13&gt;Current_Year,0,MAX(HI12+Premium!HI13*(1-'Allocation Charge'!HI13)-Data!HI$32,0)*(1+'Investment Returns'!HI13)*(1-Data!HI$26))</f>
        <v>402999.85391027218</v>
      </c>
      <c r="HJ13" s="7">
        <f>IF($B13&gt;Current_Year,0,MAX(HJ12+Premium!HJ13*(1-'Allocation Charge'!HJ13)-Data!HJ$32,0)*(1+'Investment Returns'!HJ13)*(1-Data!HJ$26))</f>
        <v>0</v>
      </c>
      <c r="HK13" s="7">
        <f>IF($B13&gt;Current_Year,0,MAX(HK12+Premium!HK13*(1-'Allocation Charge'!HK13)-Data!HK$32,0)*(1+'Investment Returns'!HK13)*(1-Data!HK$26))</f>
        <v>0</v>
      </c>
      <c r="HL13" s="7">
        <f>IF($B13&gt;Current_Year,0,MAX(HL12+Premium!HL13*(1-'Allocation Charge'!HL13)-Data!HL$32,0)*(1+'Investment Returns'!HL13)*(1-Data!HL$26))</f>
        <v>252448.16094183101</v>
      </c>
      <c r="HM13" s="7">
        <f>IF($B13&gt;Current_Year,0,MAX(HM12+Premium!HM13*(1-'Allocation Charge'!HM13)-Data!HM$32,0)*(1+'Investment Returns'!HM13)*(1-Data!HM$26))</f>
        <v>0</v>
      </c>
      <c r="HN13" s="7">
        <f>IF($B13&gt;Current_Year,0,MAX(HN12+Premium!HN13*(1-'Allocation Charge'!HN13)-Data!HN$32,0)*(1+'Investment Returns'!HN13)*(1-Data!HN$26))</f>
        <v>843927.52782426751</v>
      </c>
      <c r="HO13" s="7">
        <f>IF($B13&gt;Current_Year,0,MAX(HO12+Premium!HO13*(1-'Allocation Charge'!HO13)-Data!HO$32,0)*(1+'Investment Returns'!HO13)*(1-Data!HO$26))</f>
        <v>0</v>
      </c>
      <c r="HP13" s="7">
        <f>IF($B13&gt;Current_Year,0,MAX(HP12+Premium!HP13*(1-'Allocation Charge'!HP13)-Data!HP$32,0)*(1+'Investment Returns'!HP13)*(1-Data!HP$26))</f>
        <v>166037.109375</v>
      </c>
      <c r="HQ13" s="7">
        <f>IF($B13&gt;Current_Year,0,MAX(HQ12+Premium!HQ13*(1-'Allocation Charge'!HQ13)-Data!HQ$32,0)*(1+'Investment Returns'!HQ13)*(1-Data!HQ$26))</f>
        <v>0</v>
      </c>
      <c r="HR13" s="7">
        <f>IF($B13&gt;Current_Year,0,MAX(HR12+Premium!HR13*(1-'Allocation Charge'!HR13)-Data!HR$32,0)*(1+'Investment Returns'!HR13)*(1-Data!HR$26))</f>
        <v>0</v>
      </c>
      <c r="HS13" s="7">
        <f>IF($B13&gt;Current_Year,0,MAX(HS12+Premium!HS13*(1-'Allocation Charge'!HS13)-Data!HS$32,0)*(1+'Investment Returns'!HS13)*(1-Data!HS$26))</f>
        <v>1100888.688878807</v>
      </c>
      <c r="HT13" s="7">
        <f>IF($B13&gt;Current_Year,0,MAX(HT12+Premium!HT13*(1-'Allocation Charge'!HT13)-Data!HT$32,0)*(1+'Investment Returns'!HT13)*(1-Data!HT$26))</f>
        <v>0</v>
      </c>
      <c r="HU13" s="7">
        <f>IF($B13&gt;Current_Year,0,MAX(HU12+Premium!HU13*(1-'Allocation Charge'!HU13)-Data!HU$32,0)*(1+'Investment Returns'!HU13)*(1-Data!HU$26))</f>
        <v>0</v>
      </c>
      <c r="HV13" s="7">
        <f>IF($B13&gt;Current_Year,0,MAX(HV12+Premium!HV13*(1-'Allocation Charge'!HV13)-Data!HV$32,0)*(1+'Investment Returns'!HV13)*(1-Data!HV$26))</f>
        <v>0</v>
      </c>
      <c r="HW13" s="7">
        <f>IF($B13&gt;Current_Year,0,MAX(HW12+Premium!HW13*(1-'Allocation Charge'!HW13)-Data!HW$32,0)*(1+'Investment Returns'!HW13)*(1-Data!HW$26))</f>
        <v>584337.6</v>
      </c>
      <c r="HX13" s="7">
        <f>IF($B13&gt;Current_Year,0,MAX(HX12+Premium!HX13*(1-'Allocation Charge'!HX13)-Data!HX$32,0)*(1+'Investment Returns'!HX13)*(1-Data!HX$26))</f>
        <v>0</v>
      </c>
      <c r="HY13" s="7">
        <f>IF($B13&gt;Current_Year,0,MAX(HY12+Premium!HY13*(1-'Allocation Charge'!HY13)-Data!HY$32,0)*(1+'Investment Returns'!HY13)*(1-Data!HY$26))</f>
        <v>0</v>
      </c>
      <c r="HZ13" s="7">
        <f>IF($B13&gt;Current_Year,0,MAX(HZ12+Premium!HZ13*(1-'Allocation Charge'!HZ13)-Data!HZ$32,0)*(1+'Investment Returns'!HZ13)*(1-Data!HZ$26))</f>
        <v>0</v>
      </c>
      <c r="IA13" s="7">
        <f>IF($B13&gt;Current_Year,0,MAX(IA12+Premium!IA13*(1-'Allocation Charge'!IA13)-Data!IA$32,0)*(1+'Investment Returns'!IA13)*(1-Data!IA$26))</f>
        <v>0</v>
      </c>
      <c r="IB13" s="7">
        <f>IF($B13&gt;Current_Year,0,MAX(IB12+Premium!IB13*(1-'Allocation Charge'!IB13)-Data!IB$32,0)*(1+'Investment Returns'!IB13)*(1-Data!IB$26))</f>
        <v>0</v>
      </c>
      <c r="IC13" s="7">
        <f>IF($B13&gt;Current_Year,0,MAX(IC12+Premium!IC13*(1-'Allocation Charge'!IC13)-Data!IC$32,0)*(1+'Investment Returns'!IC13)*(1-Data!IC$26))</f>
        <v>0</v>
      </c>
      <c r="ID13" s="7">
        <f>IF($B13&gt;Current_Year,0,MAX(ID12+Premium!ID13*(1-'Allocation Charge'!ID13)-Data!ID$32,0)*(1+'Investment Returns'!ID13)*(1-Data!ID$26))</f>
        <v>0</v>
      </c>
      <c r="IE13" s="7">
        <f>IF($B13&gt;Current_Year,0,MAX(IE12+Premium!IE13*(1-'Allocation Charge'!IE13)-Data!IE$32,0)*(1+'Investment Returns'!IE13)*(1-Data!IE$26))</f>
        <v>0</v>
      </c>
      <c r="IF13" s="7">
        <f>IF($B13&gt;Current_Year,0,MAX(IF12+Premium!IF13*(1-'Allocation Charge'!IF13)-Data!IF$32,0)*(1+'Investment Returns'!IF13)*(1-Data!IF$26))</f>
        <v>1875007.5751680001</v>
      </c>
      <c r="IG13" s="7">
        <f>IF($B13&gt;Current_Year,0,MAX(IG12+Premium!IG13*(1-'Allocation Charge'!IG13)-Data!IG$32,0)*(1+'Investment Returns'!IG13)*(1-Data!IG$26))</f>
        <v>921217.97025000001</v>
      </c>
      <c r="IH13" s="7">
        <f>IF($B13&gt;Current_Year,0,MAX(IH12+Premium!IH13*(1-'Allocation Charge'!IH13)-Data!IH$32,0)*(1+'Investment Returns'!IH13)*(1-Data!IH$26))</f>
        <v>491568.95424000005</v>
      </c>
      <c r="II13" s="7">
        <f>IF($B13&gt;Current_Year,0,MAX(II12+Premium!II13*(1-'Allocation Charge'!II13)-Data!II$32,0)*(1+'Investment Returns'!II13)*(1-Data!II$26))</f>
        <v>1085222.607451506</v>
      </c>
      <c r="IJ13" s="7">
        <f>IF($B13&gt;Current_Year,0,MAX(IJ12+Premium!IJ13*(1-'Allocation Charge'!IJ13)-Data!IJ$32,0)*(1+'Investment Returns'!IJ13)*(1-Data!IJ$26))</f>
        <v>0</v>
      </c>
      <c r="IK13" s="7">
        <f>IF($B13&gt;Current_Year,0,MAX(IK12+Premium!IK13*(1-'Allocation Charge'!IK13)-Data!IK$32,0)*(1+'Investment Returns'!IK13)*(1-Data!IK$26))</f>
        <v>0</v>
      </c>
      <c r="IL13" s="7">
        <f>IF($B13&gt;Current_Year,0,MAX(IL12+Premium!IL13*(1-'Allocation Charge'!IL13)-Data!IL$32,0)*(1+'Investment Returns'!IL13)*(1-Data!IL$26))</f>
        <v>0</v>
      </c>
      <c r="IM13" s="7">
        <f>IF($B13&gt;Current_Year,0,MAX(IM12+Premium!IM13*(1-'Allocation Charge'!IM13)-Data!IM$32,0)*(1+'Investment Returns'!IM13)*(1-Data!IM$26))</f>
        <v>0</v>
      </c>
      <c r="IN13" s="7">
        <f>IF($B13&gt;Current_Year,0,MAX(IN12+Premium!IN13*(1-'Allocation Charge'!IN13)-Data!IN$32,0)*(1+'Investment Returns'!IN13)*(1-Data!IN$26))</f>
        <v>52011.248736304762</v>
      </c>
      <c r="IO13" s="7">
        <f>IF($B13&gt;Current_Year,0,MAX(IO12+Premium!IO13*(1-'Allocation Charge'!IO13)-Data!IO$32,0)*(1+'Investment Returns'!IO13)*(1-Data!IO$26))</f>
        <v>0</v>
      </c>
      <c r="IP13" s="7">
        <f>IF($B13&gt;Current_Year,0,MAX(IP12+Premium!IP13*(1-'Allocation Charge'!IP13)-Data!IP$32,0)*(1+'Investment Returns'!IP13)*(1-Data!IP$26))</f>
        <v>0</v>
      </c>
      <c r="IQ13" s="7">
        <f>IF($B13&gt;Current_Year,0,MAX(IQ12+Premium!IQ13*(1-'Allocation Charge'!IQ13)-Data!IQ$32,0)*(1+'Investment Returns'!IQ13)*(1-Data!IQ$26))</f>
        <v>0</v>
      </c>
      <c r="IR13" s="7">
        <f>IF($B13&gt;Current_Year,0,MAX(IR12+Premium!IR13*(1-'Allocation Charge'!IR13)-Data!IR$32,0)*(1+'Investment Returns'!IR13)*(1-Data!IR$26))</f>
        <v>525445.05693750014</v>
      </c>
    </row>
    <row r="14" spans="1:252" s="7" customFormat="1" ht="15" customHeight="1" x14ac:dyDescent="0.35">
      <c r="A14" s="2"/>
      <c r="B14" s="13">
        <f t="shared" ref="B14:B46" si="0">B13+1</f>
        <v>2013</v>
      </c>
      <c r="C14" s="7">
        <f>IF($B14&gt;Current_Year,0,MAX(C13+Premium!C14*(1-'Allocation Charge'!C14)-Data!C$32,0)*(1+'Investment Returns'!C14)*(1-Data!C$26))</f>
        <v>0</v>
      </c>
      <c r="D14" s="7">
        <f>IF($B14&gt;Current_Year,0,MAX(D13+Premium!D14*(1-'Allocation Charge'!D14)-Data!D$32,0)*(1+'Investment Returns'!D14)*(1-Data!D$26))</f>
        <v>0</v>
      </c>
      <c r="E14" s="7">
        <f>IF($B14&gt;Current_Year,0,MAX(E13+Premium!E14*(1-'Allocation Charge'!E14)-Data!E$32,0)*(1+'Investment Returns'!E14)*(1-Data!E$26))</f>
        <v>929461.30796250002</v>
      </c>
      <c r="F14" s="7">
        <f>IF($B14&gt;Current_Year,0,MAX(F13+Premium!F14*(1-'Allocation Charge'!F14)-Data!F$32,0)*(1+'Investment Returns'!F14)*(1-Data!F$26))</f>
        <v>0</v>
      </c>
      <c r="G14" s="7">
        <f>IF($B14&gt;Current_Year,0,MAX(G13+Premium!G14*(1-'Allocation Charge'!G14)-Data!G$32,0)*(1+'Investment Returns'!G14)*(1-Data!G$26))</f>
        <v>0</v>
      </c>
      <c r="H14" s="7">
        <f>IF($B14&gt;Current_Year,0,MAX(H13+Premium!H14*(1-'Allocation Charge'!H14)-Data!H$32,0)*(1+'Investment Returns'!H14)*(1-Data!H$26))</f>
        <v>0</v>
      </c>
      <c r="I14" s="7">
        <f>IF($B14&gt;Current_Year,0,MAX(I13+Premium!I14*(1-'Allocation Charge'!I14)-Data!I$32,0)*(1+'Investment Returns'!I14)*(1-Data!I$26))</f>
        <v>2210383.7107742317</v>
      </c>
      <c r="J14" s="7">
        <f>IF($B14&gt;Current_Year,0,MAX(J13+Premium!J14*(1-'Allocation Charge'!J14)-Data!J$32,0)*(1+'Investment Returns'!J14)*(1-Data!J$26))</f>
        <v>0</v>
      </c>
      <c r="K14" s="7">
        <f>IF($B14&gt;Current_Year,0,MAX(K13+Premium!K14*(1-'Allocation Charge'!K14)-Data!K$32,0)*(1+'Investment Returns'!K14)*(1-Data!K$26))</f>
        <v>503766.34856980626</v>
      </c>
      <c r="L14" s="7">
        <f>IF($B14&gt;Current_Year,0,MAX(L13+Premium!L14*(1-'Allocation Charge'!L14)-Data!L$32,0)*(1+'Investment Returns'!L14)*(1-Data!L$26))</f>
        <v>0</v>
      </c>
      <c r="M14" s="7">
        <f>IF($B14&gt;Current_Year,0,MAX(M13+Premium!M14*(1-'Allocation Charge'!M14)-Data!M$32,0)*(1+'Investment Returns'!M14)*(1-Data!M$26))</f>
        <v>467859.61809129146</v>
      </c>
      <c r="N14" s="7">
        <f>IF($B14&gt;Current_Year,0,MAX(N13+Premium!N14*(1-'Allocation Charge'!N14)-Data!N$32,0)*(1+'Investment Returns'!N14)*(1-Data!N$26))</f>
        <v>465092.67540283204</v>
      </c>
      <c r="O14" s="7">
        <f>IF($B14&gt;Current_Year,0,MAX(O13+Premium!O14*(1-'Allocation Charge'!O14)-Data!O$32,0)*(1+'Investment Returns'!O14)*(1-Data!O$26))</f>
        <v>728986.95416249998</v>
      </c>
      <c r="P14" s="7">
        <f>IF($B14&gt;Current_Year,0,MAX(P13+Premium!P14*(1-'Allocation Charge'!P14)-Data!P$32,0)*(1+'Investment Returns'!P14)*(1-Data!P$26))</f>
        <v>1595628.9308607297</v>
      </c>
      <c r="Q14" s="7">
        <f>IF($B14&gt;Current_Year,0,MAX(Q13+Premium!Q14*(1-'Allocation Charge'!Q14)-Data!Q$32,0)*(1+'Investment Returns'!Q14)*(1-Data!Q$26))</f>
        <v>0</v>
      </c>
      <c r="R14" s="7">
        <f>IF($B14&gt;Current_Year,0,MAX(R13+Premium!R14*(1-'Allocation Charge'!R14)-Data!R$32,0)*(1+'Investment Returns'!R14)*(1-Data!R$26))</f>
        <v>615230.80409999995</v>
      </c>
      <c r="S14" s="7">
        <f>IF($B14&gt;Current_Year,0,MAX(S13+Premium!S14*(1-'Allocation Charge'!S14)-Data!S$32,0)*(1+'Investment Returns'!S14)*(1-Data!S$26))</f>
        <v>151632.52146366428</v>
      </c>
      <c r="T14" s="7">
        <f>IF($B14&gt;Current_Year,0,MAX(T13+Premium!T14*(1-'Allocation Charge'!T14)-Data!T$32,0)*(1+'Investment Returns'!T14)*(1-Data!T$26))</f>
        <v>0</v>
      </c>
      <c r="U14" s="7">
        <f>IF($B14&gt;Current_Year,0,MAX(U13+Premium!U14*(1-'Allocation Charge'!U14)-Data!U$32,0)*(1+'Investment Returns'!U14)*(1-Data!U$26))</f>
        <v>567006.39359999995</v>
      </c>
      <c r="V14" s="7">
        <f>IF($B14&gt;Current_Year,0,MAX(V13+Premium!V14*(1-'Allocation Charge'!V14)-Data!V$32,0)*(1+'Investment Returns'!V14)*(1-Data!V$26))</f>
        <v>2615251.2803972238</v>
      </c>
      <c r="W14" s="7">
        <f>IF($B14&gt;Current_Year,0,MAX(W13+Premium!W14*(1-'Allocation Charge'!W14)-Data!W$32,0)*(1+'Investment Returns'!W14)*(1-Data!W$26))</f>
        <v>2155244.6973086554</v>
      </c>
      <c r="X14" s="7">
        <f>IF($B14&gt;Current_Year,0,MAX(X13+Premium!X14*(1-'Allocation Charge'!X14)-Data!X$32,0)*(1+'Investment Returns'!X14)*(1-Data!X$26))</f>
        <v>0</v>
      </c>
      <c r="Y14" s="7">
        <f>IF($B14&gt;Current_Year,0,MAX(Y13+Premium!Y14*(1-'Allocation Charge'!Y14)-Data!Y$32,0)*(1+'Investment Returns'!Y14)*(1-Data!Y$26))</f>
        <v>0</v>
      </c>
      <c r="Z14" s="7">
        <f>IF($B14&gt;Current_Year,0,MAX(Z13+Premium!Z14*(1-'Allocation Charge'!Z14)-Data!Z$32,0)*(1+'Investment Returns'!Z14)*(1-Data!Z$26))</f>
        <v>0</v>
      </c>
      <c r="AA14" s="7">
        <f>IF($B14&gt;Current_Year,0,MAX(AA13+Premium!AA14*(1-'Allocation Charge'!AA14)-Data!AA$32,0)*(1+'Investment Returns'!AA14)*(1-Data!AA$26))</f>
        <v>0</v>
      </c>
      <c r="AB14" s="7">
        <f>IF($B14&gt;Current_Year,0,MAX(AB13+Premium!AB14*(1-'Allocation Charge'!AB14)-Data!AB$32,0)*(1+'Investment Returns'!AB14)*(1-Data!AB$26))</f>
        <v>1232092.9649331274</v>
      </c>
      <c r="AC14" s="7">
        <f>IF($B14&gt;Current_Year,0,MAX(AC13+Premium!AC14*(1-'Allocation Charge'!AC14)-Data!AC$32,0)*(1+'Investment Returns'!AC14)*(1-Data!AC$26))</f>
        <v>956848.2300000001</v>
      </c>
      <c r="AD14" s="7">
        <f>IF($B14&gt;Current_Year,0,MAX(AD13+Premium!AD14*(1-'Allocation Charge'!AD14)-Data!AD$32,0)*(1+'Investment Returns'!AD14)*(1-Data!AD$26))</f>
        <v>0</v>
      </c>
      <c r="AE14" s="7">
        <f>IF($B14&gt;Current_Year,0,MAX(AE13+Premium!AE14*(1-'Allocation Charge'!AE14)-Data!AE$32,0)*(1+'Investment Returns'!AE14)*(1-Data!AE$26))</f>
        <v>1546419.8472591736</v>
      </c>
      <c r="AF14" s="7">
        <f>IF($B14&gt;Current_Year,0,MAX(AF13+Premium!AF14*(1-'Allocation Charge'!AF14)-Data!AF$32,0)*(1+'Investment Returns'!AF14)*(1-Data!AF$26))</f>
        <v>1647210.2884284258</v>
      </c>
      <c r="AG14" s="7">
        <f>IF($B14&gt;Current_Year,0,MAX(AG13+Premium!AG14*(1-'Allocation Charge'!AG14)-Data!AG$32,0)*(1+'Investment Returns'!AG14)*(1-Data!AG$26))</f>
        <v>1489484.4845224384</v>
      </c>
      <c r="AH14" s="7">
        <f>IF($B14&gt;Current_Year,0,MAX(AH13+Premium!AH14*(1-'Allocation Charge'!AH14)-Data!AH$32,0)*(1+'Investment Returns'!AH14)*(1-Data!AH$26))</f>
        <v>0</v>
      </c>
      <c r="AI14" s="7">
        <f>IF($B14&gt;Current_Year,0,MAX(AI13+Premium!AI14*(1-'Allocation Charge'!AI14)-Data!AI$32,0)*(1+'Investment Returns'!AI14)*(1-Data!AI$26))</f>
        <v>48938.813962499997</v>
      </c>
      <c r="AJ14" s="7">
        <f>IF($B14&gt;Current_Year,0,MAX(AJ13+Premium!AJ14*(1-'Allocation Charge'!AJ14)-Data!AJ$32,0)*(1+'Investment Returns'!AJ14)*(1-Data!AJ$26))</f>
        <v>73627.151751562502</v>
      </c>
      <c r="AK14" s="7">
        <f>IF($B14&gt;Current_Year,0,MAX(AK13+Premium!AK14*(1-'Allocation Charge'!AK14)-Data!AK$32,0)*(1+'Investment Returns'!AK14)*(1-Data!AK$26))</f>
        <v>861278.26499963854</v>
      </c>
      <c r="AL14" s="7">
        <f>IF($B14&gt;Current_Year,0,MAX(AL13+Premium!AL14*(1-'Allocation Charge'!AL14)-Data!AL$32,0)*(1+'Investment Returns'!AL14)*(1-Data!AL$26))</f>
        <v>2026951.1098545697</v>
      </c>
      <c r="AM14" s="7">
        <f>IF($B14&gt;Current_Year,0,MAX(AM13+Premium!AM14*(1-'Allocation Charge'!AM14)-Data!AM$32,0)*(1+'Investment Returns'!AM14)*(1-Data!AM$26))</f>
        <v>0</v>
      </c>
      <c r="AN14" s="7">
        <f>IF($B14&gt;Current_Year,0,MAX(AN13+Premium!AN14*(1-'Allocation Charge'!AN14)-Data!AN$32,0)*(1+'Investment Returns'!AN14)*(1-Data!AN$26))</f>
        <v>2313418.4904247979</v>
      </c>
      <c r="AO14" s="7">
        <f>IF($B14&gt;Current_Year,0,MAX(AO13+Premium!AO14*(1-'Allocation Charge'!AO14)-Data!AO$32,0)*(1+'Investment Returns'!AO14)*(1-Data!AO$26))</f>
        <v>165996.93816499514</v>
      </c>
      <c r="AP14" s="7">
        <f>IF($B14&gt;Current_Year,0,MAX(AP13+Premium!AP14*(1-'Allocation Charge'!AP14)-Data!AP$32,0)*(1+'Investment Returns'!AP14)*(1-Data!AP$26))</f>
        <v>0</v>
      </c>
      <c r="AQ14" s="7">
        <f>IF($B14&gt;Current_Year,0,MAX(AQ13+Premium!AQ14*(1-'Allocation Charge'!AQ14)-Data!AQ$32,0)*(1+'Investment Returns'!AQ14)*(1-Data!AQ$26))</f>
        <v>718183.20000000007</v>
      </c>
      <c r="AR14" s="7">
        <f>IF($B14&gt;Current_Year,0,MAX(AR13+Premium!AR14*(1-'Allocation Charge'!AR14)-Data!AR$32,0)*(1+'Investment Returns'!AR14)*(1-Data!AR$26))</f>
        <v>0</v>
      </c>
      <c r="AS14" s="7">
        <f>IF($B14&gt;Current_Year,0,MAX(AS13+Premium!AS14*(1-'Allocation Charge'!AS14)-Data!AS$32,0)*(1+'Investment Returns'!AS14)*(1-Data!AS$26))</f>
        <v>588199.51124999998</v>
      </c>
      <c r="AT14" s="7">
        <f>IF($B14&gt;Current_Year,0,MAX(AT13+Premium!AT14*(1-'Allocation Charge'!AT14)-Data!AT$32,0)*(1+'Investment Returns'!AT14)*(1-Data!AT$26))</f>
        <v>0</v>
      </c>
      <c r="AU14" s="7">
        <f>IF($B14&gt;Current_Year,0,MAX(AU13+Premium!AU14*(1-'Allocation Charge'!AU14)-Data!AU$32,0)*(1+'Investment Returns'!AU14)*(1-Data!AU$26))</f>
        <v>1964518.0319546317</v>
      </c>
      <c r="AV14" s="7">
        <f>IF($B14&gt;Current_Year,0,MAX(AV13+Premium!AV14*(1-'Allocation Charge'!AV14)-Data!AV$32,0)*(1+'Investment Returns'!AV14)*(1-Data!AV$26))</f>
        <v>2508853.2173910313</v>
      </c>
      <c r="AW14" s="7">
        <f>IF($B14&gt;Current_Year,0,MAX(AW13+Premium!AW14*(1-'Allocation Charge'!AW14)-Data!AW$32,0)*(1+'Investment Returns'!AW14)*(1-Data!AW$26))</f>
        <v>2222876.2620693073</v>
      </c>
      <c r="AX14" s="7">
        <f>IF($B14&gt;Current_Year,0,MAX(AX13+Premium!AX14*(1-'Allocation Charge'!AX14)-Data!AX$32,0)*(1+'Investment Returns'!AX14)*(1-Data!AX$26))</f>
        <v>0</v>
      </c>
      <c r="AY14" s="7">
        <f>IF($B14&gt;Current_Year,0,MAX(AY13+Premium!AY14*(1-'Allocation Charge'!AY14)-Data!AY$32,0)*(1+'Investment Returns'!AY14)*(1-Data!AY$26))</f>
        <v>0</v>
      </c>
      <c r="AZ14" s="7">
        <f>IF($B14&gt;Current_Year,0,MAX(AZ13+Premium!AZ14*(1-'Allocation Charge'!AZ14)-Data!AZ$32,0)*(1+'Investment Returns'!AZ14)*(1-Data!AZ$26))</f>
        <v>930616.80183695792</v>
      </c>
      <c r="BA14" s="7">
        <f>IF($B14&gt;Current_Year,0,MAX(BA13+Premium!BA14*(1-'Allocation Charge'!BA14)-Data!BA$32,0)*(1+'Investment Returns'!BA14)*(1-Data!BA$26))</f>
        <v>0</v>
      </c>
      <c r="BB14" s="7">
        <f>IF($B14&gt;Current_Year,0,MAX(BB13+Premium!BB14*(1-'Allocation Charge'!BB14)-Data!BB$32,0)*(1+'Investment Returns'!BB14)*(1-Data!BB$26))</f>
        <v>0</v>
      </c>
      <c r="BC14" s="7">
        <f>IF($B14&gt;Current_Year,0,MAX(BC13+Premium!BC14*(1-'Allocation Charge'!BC14)-Data!BC$32,0)*(1+'Investment Returns'!BC14)*(1-Data!BC$26))</f>
        <v>0</v>
      </c>
      <c r="BD14" s="7">
        <f>IF($B14&gt;Current_Year,0,MAX(BD13+Premium!BD14*(1-'Allocation Charge'!BD14)-Data!BD$32,0)*(1+'Investment Returns'!BD14)*(1-Data!BD$26))</f>
        <v>1078647.1716512197</v>
      </c>
      <c r="BE14" s="7">
        <f>IF($B14&gt;Current_Year,0,MAX(BE13+Premium!BE14*(1-'Allocation Charge'!BE14)-Data!BE$32,0)*(1+'Investment Returns'!BE14)*(1-Data!BE$26))</f>
        <v>48252.12</v>
      </c>
      <c r="BF14" s="7">
        <f>IF($B14&gt;Current_Year,0,MAX(BF13+Premium!BF14*(1-'Allocation Charge'!BF14)-Data!BF$32,0)*(1+'Investment Returns'!BF14)*(1-Data!BF$26))</f>
        <v>2161567.0808446873</v>
      </c>
      <c r="BG14" s="7">
        <f>IF($B14&gt;Current_Year,0,MAX(BG13+Premium!BG14*(1-'Allocation Charge'!BG14)-Data!BG$32,0)*(1+'Investment Returns'!BG14)*(1-Data!BG$26))</f>
        <v>783235.70040000009</v>
      </c>
      <c r="BH14" s="7">
        <f>IF($B14&gt;Current_Year,0,MAX(BH13+Premium!BH14*(1-'Allocation Charge'!BH14)-Data!BH$32,0)*(1+'Investment Returns'!BH14)*(1-Data!BH$26))</f>
        <v>840889.25684769312</v>
      </c>
      <c r="BI14" s="7">
        <f>IF($B14&gt;Current_Year,0,MAX(BI13+Premium!BI14*(1-'Allocation Charge'!BI14)-Data!BI$32,0)*(1+'Investment Returns'!BI14)*(1-Data!BI$26))</f>
        <v>0</v>
      </c>
      <c r="BJ14" s="7">
        <f>IF($B14&gt;Current_Year,0,MAX(BJ13+Premium!BJ14*(1-'Allocation Charge'!BJ14)-Data!BJ$32,0)*(1+'Investment Returns'!BJ14)*(1-Data!BJ$26))</f>
        <v>0</v>
      </c>
      <c r="BK14" s="7">
        <f>IF($B14&gt;Current_Year,0,MAX(BK13+Premium!BK14*(1-'Allocation Charge'!BK14)-Data!BK$32,0)*(1+'Investment Returns'!BK14)*(1-Data!BK$26))</f>
        <v>0</v>
      </c>
      <c r="BL14" s="7">
        <f>IF($B14&gt;Current_Year,0,MAX(BL13+Premium!BL14*(1-'Allocation Charge'!BL14)-Data!BL$32,0)*(1+'Investment Returns'!BL14)*(1-Data!BL$26))</f>
        <v>0</v>
      </c>
      <c r="BM14" s="7">
        <f>IF($B14&gt;Current_Year,0,MAX(BM13+Premium!BM14*(1-'Allocation Charge'!BM14)-Data!BM$32,0)*(1+'Investment Returns'!BM14)*(1-Data!BM$26))</f>
        <v>0</v>
      </c>
      <c r="BN14" s="7">
        <f>IF($B14&gt;Current_Year,0,MAX(BN13+Premium!BN14*(1-'Allocation Charge'!BN14)-Data!BN$32,0)*(1+'Investment Returns'!BN14)*(1-Data!BN$26))</f>
        <v>121981.0959609375</v>
      </c>
      <c r="BO14" s="7">
        <f>IF($B14&gt;Current_Year,0,MAX(BO13+Premium!BO14*(1-'Allocation Charge'!BO14)-Data!BO$32,0)*(1+'Investment Returns'!BO14)*(1-Data!BO$26))</f>
        <v>0</v>
      </c>
      <c r="BP14" s="7">
        <f>IF($B14&gt;Current_Year,0,MAX(BP13+Premium!BP14*(1-'Allocation Charge'!BP14)-Data!BP$32,0)*(1+'Investment Returns'!BP14)*(1-Data!BP$26))</f>
        <v>0</v>
      </c>
      <c r="BQ14" s="7">
        <f>IF($B14&gt;Current_Year,0,MAX(BQ13+Premium!BQ14*(1-'Allocation Charge'!BQ14)-Data!BQ$32,0)*(1+'Investment Returns'!BQ14)*(1-Data!BQ$26))</f>
        <v>1426889.1476246656</v>
      </c>
      <c r="BR14" s="7">
        <f>IF($B14&gt;Current_Year,0,MAX(BR13+Premium!BR14*(1-'Allocation Charge'!BR14)-Data!BR$32,0)*(1+'Investment Returns'!BR14)*(1-Data!BR$26))</f>
        <v>0</v>
      </c>
      <c r="BS14" s="7">
        <f>IF($B14&gt;Current_Year,0,MAX(BS13+Premium!BS14*(1-'Allocation Charge'!BS14)-Data!BS$32,0)*(1+'Investment Returns'!BS14)*(1-Data!BS$26))</f>
        <v>0</v>
      </c>
      <c r="BT14" s="7">
        <f>IF($B14&gt;Current_Year,0,MAX(BT13+Premium!BT14*(1-'Allocation Charge'!BT14)-Data!BT$32,0)*(1+'Investment Returns'!BT14)*(1-Data!BT$26))</f>
        <v>0</v>
      </c>
      <c r="BU14" s="7">
        <f>IF($B14&gt;Current_Year,0,MAX(BU13+Premium!BU14*(1-'Allocation Charge'!BU14)-Data!BU$32,0)*(1+'Investment Returns'!BU14)*(1-Data!BU$26))</f>
        <v>738277.77148347534</v>
      </c>
      <c r="BV14" s="7">
        <f>IF($B14&gt;Current_Year,0,MAX(BV13+Premium!BV14*(1-'Allocation Charge'!BV14)-Data!BV$32,0)*(1+'Investment Returns'!BV14)*(1-Data!BV$26))</f>
        <v>0</v>
      </c>
      <c r="BW14" s="7">
        <f>IF($B14&gt;Current_Year,0,MAX(BW13+Premium!BW14*(1-'Allocation Charge'!BW14)-Data!BW$32,0)*(1+'Investment Returns'!BW14)*(1-Data!BW$26))</f>
        <v>0</v>
      </c>
      <c r="BX14" s="7">
        <f>IF($B14&gt;Current_Year,0,MAX(BX13+Premium!BX14*(1-'Allocation Charge'!BX14)-Data!BX$32,0)*(1+'Investment Returns'!BX14)*(1-Data!BX$26))</f>
        <v>639911.06120593275</v>
      </c>
      <c r="BY14" s="7">
        <f>IF($B14&gt;Current_Year,0,MAX(BY13+Premium!BY14*(1-'Allocation Charge'!BY14)-Data!BY$32,0)*(1+'Investment Returns'!BY14)*(1-Data!BY$26))</f>
        <v>0</v>
      </c>
      <c r="BZ14" s="7">
        <f>IF($B14&gt;Current_Year,0,MAX(BZ13+Premium!BZ14*(1-'Allocation Charge'!BZ14)-Data!BZ$32,0)*(1+'Investment Returns'!BZ14)*(1-Data!BZ$26))</f>
        <v>612776.09250000003</v>
      </c>
      <c r="CA14" s="7">
        <f>IF($B14&gt;Current_Year,0,MAX(CA13+Premium!CA14*(1-'Allocation Charge'!CA14)-Data!CA$32,0)*(1+'Investment Returns'!CA14)*(1-Data!CA$26))</f>
        <v>0</v>
      </c>
      <c r="CB14" s="7">
        <f>IF($B14&gt;Current_Year,0,MAX(CB13+Premium!CB14*(1-'Allocation Charge'!CB14)-Data!CB$32,0)*(1+'Investment Returns'!CB14)*(1-Data!CB$26))</f>
        <v>0</v>
      </c>
      <c r="CC14" s="7">
        <f>IF($B14&gt;Current_Year,0,MAX(CC13+Premium!CC14*(1-'Allocation Charge'!CC14)-Data!CC$32,0)*(1+'Investment Returns'!CC14)*(1-Data!CC$26))</f>
        <v>3179814.9477661122</v>
      </c>
      <c r="CD14" s="7">
        <f>IF($B14&gt;Current_Year,0,MAX(CD13+Premium!CD14*(1-'Allocation Charge'!CD14)-Data!CD$32,0)*(1+'Investment Returns'!CD14)*(1-Data!CD$26))</f>
        <v>805318.3368749998</v>
      </c>
      <c r="CE14" s="7">
        <f>IF($B14&gt;Current_Year,0,MAX(CE13+Premium!CE14*(1-'Allocation Charge'!CE14)-Data!CE$32,0)*(1+'Investment Returns'!CE14)*(1-Data!CE$26))</f>
        <v>0</v>
      </c>
      <c r="CF14" s="7">
        <f>IF($B14&gt;Current_Year,0,MAX(CF13+Premium!CF14*(1-'Allocation Charge'!CF14)-Data!CF$32,0)*(1+'Investment Returns'!CF14)*(1-Data!CF$26))</f>
        <v>974731.56208174501</v>
      </c>
      <c r="CG14" s="7">
        <f>IF($B14&gt;Current_Year,0,MAX(CG13+Premium!CG14*(1-'Allocation Charge'!CG14)-Data!CG$32,0)*(1+'Investment Returns'!CG14)*(1-Data!CG$26))</f>
        <v>0</v>
      </c>
      <c r="CH14" s="7">
        <f>IF($B14&gt;Current_Year,0,MAX(CH13+Premium!CH14*(1-'Allocation Charge'!CH14)-Data!CH$32,0)*(1+'Investment Returns'!CH14)*(1-Data!CH$26))</f>
        <v>780865.35093750001</v>
      </c>
      <c r="CI14" s="7">
        <f>IF($B14&gt;Current_Year,0,MAX(CI13+Premium!CI14*(1-'Allocation Charge'!CI14)-Data!CI$32,0)*(1+'Investment Returns'!CI14)*(1-Data!CI$26))</f>
        <v>0</v>
      </c>
      <c r="CJ14" s="7">
        <f>IF($B14&gt;Current_Year,0,MAX(CJ13+Premium!CJ14*(1-'Allocation Charge'!CJ14)-Data!CJ$32,0)*(1+'Investment Returns'!CJ14)*(1-Data!CJ$26))</f>
        <v>0</v>
      </c>
      <c r="CK14" s="7">
        <f>IF($B14&gt;Current_Year,0,MAX(CK13+Premium!CK14*(1-'Allocation Charge'!CK14)-Data!CK$32,0)*(1+'Investment Returns'!CK14)*(1-Data!CK$26))</f>
        <v>242431.08887499999</v>
      </c>
      <c r="CL14" s="7">
        <f>IF($B14&gt;Current_Year,0,MAX(CL13+Premium!CL14*(1-'Allocation Charge'!CL14)-Data!CL$32,0)*(1+'Investment Returns'!CL14)*(1-Data!CL$26))</f>
        <v>1458162.737606721</v>
      </c>
      <c r="CM14" s="7">
        <f>IF($B14&gt;Current_Year,0,MAX(CM13+Premium!CM14*(1-'Allocation Charge'!CM14)-Data!CM$32,0)*(1+'Investment Returns'!CM14)*(1-Data!CM$26))</f>
        <v>0</v>
      </c>
      <c r="CN14" s="7">
        <f>IF($B14&gt;Current_Year,0,MAX(CN13+Premium!CN14*(1-'Allocation Charge'!CN14)-Data!CN$32,0)*(1+'Investment Returns'!CN14)*(1-Data!CN$26))</f>
        <v>0</v>
      </c>
      <c r="CO14" s="7">
        <f>IF($B14&gt;Current_Year,0,MAX(CO13+Premium!CO14*(1-'Allocation Charge'!CO14)-Data!CO$32,0)*(1+'Investment Returns'!CO14)*(1-Data!CO$26))</f>
        <v>1088446.6765564415</v>
      </c>
      <c r="CP14" s="7">
        <f>IF($B14&gt;Current_Year,0,MAX(CP13+Premium!CP14*(1-'Allocation Charge'!CP14)-Data!CP$32,0)*(1+'Investment Returns'!CP14)*(1-Data!CP$26))</f>
        <v>96602.948268749984</v>
      </c>
      <c r="CQ14" s="7">
        <f>IF($B14&gt;Current_Year,0,MAX(CQ13+Premium!CQ14*(1-'Allocation Charge'!CQ14)-Data!CQ$32,0)*(1+'Investment Returns'!CQ14)*(1-Data!CQ$26))</f>
        <v>0</v>
      </c>
      <c r="CR14" s="7">
        <f>IF($B14&gt;Current_Year,0,MAX(CR13+Premium!CR14*(1-'Allocation Charge'!CR14)-Data!CR$32,0)*(1+'Investment Returns'!CR14)*(1-Data!CR$26))</f>
        <v>145347.76620000001</v>
      </c>
      <c r="CS14" s="7">
        <f>IF($B14&gt;Current_Year,0,MAX(CS13+Premium!CS14*(1-'Allocation Charge'!CS14)-Data!CS$32,0)*(1+'Investment Returns'!CS14)*(1-Data!CS$26))</f>
        <v>2843186.6487742774</v>
      </c>
      <c r="CT14" s="7">
        <f>IF($B14&gt;Current_Year,0,MAX(CT13+Premium!CT14*(1-'Allocation Charge'!CT14)-Data!CT$32,0)*(1+'Investment Returns'!CT14)*(1-Data!CT$26))</f>
        <v>310623.73856464762</v>
      </c>
      <c r="CU14" s="7">
        <f>IF($B14&gt;Current_Year,0,MAX(CU13+Premium!CU14*(1-'Allocation Charge'!CU14)-Data!CU$32,0)*(1+'Investment Returns'!CU14)*(1-Data!CU$26))</f>
        <v>1961597.8067100681</v>
      </c>
      <c r="CV14" s="7">
        <f>IF($B14&gt;Current_Year,0,MAX(CV13+Premium!CV14*(1-'Allocation Charge'!CV14)-Data!CV$32,0)*(1+'Investment Returns'!CV14)*(1-Data!CV$26))</f>
        <v>2522227.0865202383</v>
      </c>
      <c r="CW14" s="7">
        <f>IF($B14&gt;Current_Year,0,MAX(CW13+Premium!CW14*(1-'Allocation Charge'!CW14)-Data!CW$32,0)*(1+'Investment Returns'!CW14)*(1-Data!CW$26))</f>
        <v>919527.43727305345</v>
      </c>
      <c r="CX14" s="7">
        <f>IF($B14&gt;Current_Year,0,MAX(CX13+Premium!CX14*(1-'Allocation Charge'!CX14)-Data!CX$32,0)*(1+'Investment Returns'!CX14)*(1-Data!CX$26))</f>
        <v>1801954.3611315137</v>
      </c>
      <c r="CY14" s="7">
        <f>IF($B14&gt;Current_Year,0,MAX(CY13+Premium!CY14*(1-'Allocation Charge'!CY14)-Data!CY$32,0)*(1+'Investment Returns'!CY14)*(1-Data!CY$26))</f>
        <v>269917.43611249997</v>
      </c>
      <c r="CZ14" s="7">
        <f>IF($B14&gt;Current_Year,0,MAX(CZ13+Premium!CZ14*(1-'Allocation Charge'!CZ14)-Data!CZ$32,0)*(1+'Investment Returns'!CZ14)*(1-Data!CZ$26))</f>
        <v>614004.62639999995</v>
      </c>
      <c r="DA14" s="7">
        <f>IF($B14&gt;Current_Year,0,MAX(DA13+Premium!DA14*(1-'Allocation Charge'!DA14)-Data!DA$32,0)*(1+'Investment Returns'!DA14)*(1-Data!DA$26))</f>
        <v>0</v>
      </c>
      <c r="DB14" s="7">
        <f>IF($B14&gt;Current_Year,0,MAX(DB13+Premium!DB14*(1-'Allocation Charge'!DB14)-Data!DB$32,0)*(1+'Investment Returns'!DB14)*(1-Data!DB$26))</f>
        <v>0</v>
      </c>
      <c r="DC14" s="7">
        <f>IF($B14&gt;Current_Year,0,MAX(DC13+Premium!DC14*(1-'Allocation Charge'!DC14)-Data!DC$32,0)*(1+'Investment Returns'!DC14)*(1-Data!DC$26))</f>
        <v>1219740.8271577859</v>
      </c>
      <c r="DD14" s="7">
        <f>IF($B14&gt;Current_Year,0,MAX(DD13+Premium!DD14*(1-'Allocation Charge'!DD14)-Data!DD$32,0)*(1+'Investment Returns'!DD14)*(1-Data!DD$26))</f>
        <v>2313905.9988823361</v>
      </c>
      <c r="DE14" s="7">
        <f>IF($B14&gt;Current_Year,0,MAX(DE13+Premium!DE14*(1-'Allocation Charge'!DE14)-Data!DE$32,0)*(1+'Investment Returns'!DE14)*(1-Data!DE$26))</f>
        <v>80222.680298515304</v>
      </c>
      <c r="DF14" s="7">
        <f>IF($B14&gt;Current_Year,0,MAX(DF13+Premium!DF14*(1-'Allocation Charge'!DF14)-Data!DF$32,0)*(1+'Investment Returns'!DF14)*(1-Data!DF$26))</f>
        <v>1838725.6280542416</v>
      </c>
      <c r="DG14" s="7">
        <f>IF($B14&gt;Current_Year,0,MAX(DG13+Premium!DG14*(1-'Allocation Charge'!DG14)-Data!DG$32,0)*(1+'Investment Returns'!DG14)*(1-Data!DG$26))</f>
        <v>841464.01991249993</v>
      </c>
      <c r="DH14" s="7">
        <f>IF($B14&gt;Current_Year,0,MAX(DH13+Premium!DH14*(1-'Allocation Charge'!DH14)-Data!DH$32,0)*(1+'Investment Returns'!DH14)*(1-Data!DH$26))</f>
        <v>0</v>
      </c>
      <c r="DI14" s="7">
        <f>IF($B14&gt;Current_Year,0,MAX(DI13+Premium!DI14*(1-'Allocation Charge'!DI14)-Data!DI$32,0)*(1+'Investment Returns'!DI14)*(1-Data!DI$26))</f>
        <v>1383752.5396475629</v>
      </c>
      <c r="DJ14" s="7">
        <f>IF($B14&gt;Current_Year,0,MAX(DJ13+Premium!DJ14*(1-'Allocation Charge'!DJ14)-Data!DJ$32,0)*(1+'Investment Returns'!DJ14)*(1-Data!DJ$26))</f>
        <v>0</v>
      </c>
      <c r="DK14" s="7">
        <f>IF($B14&gt;Current_Year,0,MAX(DK13+Premium!DK14*(1-'Allocation Charge'!DK14)-Data!DK$32,0)*(1+'Investment Returns'!DK14)*(1-Data!DK$26))</f>
        <v>1945746.9064342403</v>
      </c>
      <c r="DL14" s="7">
        <f>IF($B14&gt;Current_Year,0,MAX(DL13+Premium!DL14*(1-'Allocation Charge'!DL14)-Data!DL$32,0)*(1+'Investment Returns'!DL14)*(1-Data!DL$26))</f>
        <v>0</v>
      </c>
      <c r="DM14" s="7">
        <f>IF($B14&gt;Current_Year,0,MAX(DM13+Premium!DM14*(1-'Allocation Charge'!DM14)-Data!DM$32,0)*(1+'Investment Returns'!DM14)*(1-Data!DM$26))</f>
        <v>826517.2872633182</v>
      </c>
      <c r="DN14" s="7">
        <f>IF($B14&gt;Current_Year,0,MAX(DN13+Premium!DN14*(1-'Allocation Charge'!DN14)-Data!DN$32,0)*(1+'Investment Returns'!DN14)*(1-Data!DN$26))</f>
        <v>535791.76560000004</v>
      </c>
      <c r="DO14" s="7">
        <f>IF($B14&gt;Current_Year,0,MAX(DO13+Premium!DO14*(1-'Allocation Charge'!DO14)-Data!DO$32,0)*(1+'Investment Returns'!DO14)*(1-Data!DO$26))</f>
        <v>0</v>
      </c>
      <c r="DP14" s="7">
        <f>IF($B14&gt;Current_Year,0,MAX(DP13+Premium!DP14*(1-'Allocation Charge'!DP14)-Data!DP$32,0)*(1+'Investment Returns'!DP14)*(1-Data!DP$26))</f>
        <v>3044328.9678474427</v>
      </c>
      <c r="DQ14" s="7">
        <f>IF($B14&gt;Current_Year,0,MAX(DQ13+Premium!DQ14*(1-'Allocation Charge'!DQ14)-Data!DQ$32,0)*(1+'Investment Returns'!DQ14)*(1-Data!DQ$26))</f>
        <v>413918.13417620334</v>
      </c>
      <c r="DR14" s="7">
        <f>IF($B14&gt;Current_Year,0,MAX(DR13+Premium!DR14*(1-'Allocation Charge'!DR14)-Data!DR$32,0)*(1+'Investment Returns'!DR14)*(1-Data!DR$26))</f>
        <v>1664869.0727137933</v>
      </c>
      <c r="DS14" s="7">
        <f>IF($B14&gt;Current_Year,0,MAX(DS13+Premium!DS14*(1-'Allocation Charge'!DS14)-Data!DS$32,0)*(1+'Investment Returns'!DS14)*(1-Data!DS$26))</f>
        <v>2185200.0283985236</v>
      </c>
      <c r="DT14" s="7">
        <f>IF($B14&gt;Current_Year,0,MAX(DT13+Premium!DT14*(1-'Allocation Charge'!DT14)-Data!DT$32,0)*(1+'Investment Returns'!DT14)*(1-Data!DT$26))</f>
        <v>659933.86365000007</v>
      </c>
      <c r="DU14" s="7">
        <f>IF($B14&gt;Current_Year,0,MAX(DU13+Premium!DU14*(1-'Allocation Charge'!DU14)-Data!DU$32,0)*(1+'Investment Returns'!DU14)*(1-Data!DU$26))</f>
        <v>1798354.3080296116</v>
      </c>
      <c r="DV14" s="7">
        <f>IF($B14&gt;Current_Year,0,MAX(DV13+Premium!DV14*(1-'Allocation Charge'!DV14)-Data!DV$32,0)*(1+'Investment Returns'!DV14)*(1-Data!DV$26))</f>
        <v>50098.988135625288</v>
      </c>
      <c r="DW14" s="7">
        <f>IF($B14&gt;Current_Year,0,MAX(DW13+Premium!DW14*(1-'Allocation Charge'!DW14)-Data!DW$32,0)*(1+'Investment Returns'!DW14)*(1-Data!DW$26))</f>
        <v>0</v>
      </c>
      <c r="DX14" s="7">
        <f>IF($B14&gt;Current_Year,0,MAX(DX13+Premium!DX14*(1-'Allocation Charge'!DX14)-Data!DX$32,0)*(1+'Investment Returns'!DX14)*(1-Data!DX$26))</f>
        <v>0</v>
      </c>
      <c r="DY14" s="7">
        <f>IF($B14&gt;Current_Year,0,MAX(DY13+Premium!DY14*(1-'Allocation Charge'!DY14)-Data!DY$32,0)*(1+'Investment Returns'!DY14)*(1-Data!DY$26))</f>
        <v>0</v>
      </c>
      <c r="DZ14" s="7">
        <f>IF($B14&gt;Current_Year,0,MAX(DZ13+Premium!DZ14*(1-'Allocation Charge'!DZ14)-Data!DZ$32,0)*(1+'Investment Returns'!DZ14)*(1-Data!DZ$26))</f>
        <v>436742.74091249995</v>
      </c>
      <c r="EA14" s="7">
        <f>IF($B14&gt;Current_Year,0,MAX(EA13+Premium!EA14*(1-'Allocation Charge'!EA14)-Data!EA$32,0)*(1+'Investment Returns'!EA14)*(1-Data!EA$26))</f>
        <v>0</v>
      </c>
      <c r="EB14" s="7">
        <f>IF($B14&gt;Current_Year,0,MAX(EB13+Premium!EB14*(1-'Allocation Charge'!EB14)-Data!EB$32,0)*(1+'Investment Returns'!EB14)*(1-Data!EB$26))</f>
        <v>169812.40234375</v>
      </c>
      <c r="EC14" s="7">
        <f>IF($B14&gt;Current_Year,0,MAX(EC13+Premium!EC14*(1-'Allocation Charge'!EC14)-Data!EC$32,0)*(1+'Investment Returns'!EC14)*(1-Data!EC$26))</f>
        <v>1846129.8879324847</v>
      </c>
      <c r="ED14" s="7">
        <f>IF($B14&gt;Current_Year,0,MAX(ED13+Premium!ED14*(1-'Allocation Charge'!ED14)-Data!ED$32,0)*(1+'Investment Returns'!ED14)*(1-Data!ED$26))</f>
        <v>269110.11534687498</v>
      </c>
      <c r="EE14" s="7">
        <f>IF($B14&gt;Current_Year,0,MAX(EE13+Premium!EE14*(1-'Allocation Charge'!EE14)-Data!EE$32,0)*(1+'Investment Returns'!EE14)*(1-Data!EE$26))</f>
        <v>2689796.4176140307</v>
      </c>
      <c r="EF14" s="7">
        <f>IF($B14&gt;Current_Year,0,MAX(EF13+Premium!EF14*(1-'Allocation Charge'!EF14)-Data!EF$32,0)*(1+'Investment Returns'!EF14)*(1-Data!EF$26))</f>
        <v>0</v>
      </c>
      <c r="EG14" s="7">
        <f>IF($B14&gt;Current_Year,0,MAX(EG13+Premium!EG14*(1-'Allocation Charge'!EG14)-Data!EG$32,0)*(1+'Investment Returns'!EG14)*(1-Data!EG$26))</f>
        <v>913144.0175999999</v>
      </c>
      <c r="EH14" s="7">
        <f>IF($B14&gt;Current_Year,0,MAX(EH13+Premium!EH14*(1-'Allocation Charge'!EH14)-Data!EH$32,0)*(1+'Investment Returns'!EH14)*(1-Data!EH$26))</f>
        <v>618043.14336819691</v>
      </c>
      <c r="EI14" s="7">
        <f>IF($B14&gt;Current_Year,0,MAX(EI13+Premium!EI14*(1-'Allocation Charge'!EI14)-Data!EI$32,0)*(1+'Investment Returns'!EI14)*(1-Data!EI$26))</f>
        <v>767249.40860099997</v>
      </c>
      <c r="EJ14" s="7">
        <f>IF($B14&gt;Current_Year,0,MAX(EJ13+Premium!EJ14*(1-'Allocation Charge'!EJ14)-Data!EJ$32,0)*(1+'Investment Returns'!EJ14)*(1-Data!EJ$26))</f>
        <v>0</v>
      </c>
      <c r="EK14" s="7">
        <f>IF($B14&gt;Current_Year,0,MAX(EK13+Premium!EK14*(1-'Allocation Charge'!EK14)-Data!EK$32,0)*(1+'Investment Returns'!EK14)*(1-Data!EK$26))</f>
        <v>0</v>
      </c>
      <c r="EL14" s="7">
        <f>IF($B14&gt;Current_Year,0,MAX(EL13+Premium!EL14*(1-'Allocation Charge'!EL14)-Data!EL$32,0)*(1+'Investment Returns'!EL14)*(1-Data!EL$26))</f>
        <v>584648.15760000004</v>
      </c>
      <c r="EM14" s="7">
        <f>IF($B14&gt;Current_Year,0,MAX(EM13+Premium!EM14*(1-'Allocation Charge'!EM14)-Data!EM$32,0)*(1+'Investment Returns'!EM14)*(1-Data!EM$26))</f>
        <v>1664869.0727137933</v>
      </c>
      <c r="EN14" s="7">
        <f>IF($B14&gt;Current_Year,0,MAX(EN13+Premium!EN14*(1-'Allocation Charge'!EN14)-Data!EN$32,0)*(1+'Investment Returns'!EN14)*(1-Data!EN$26))</f>
        <v>1492466.2157253379</v>
      </c>
      <c r="EO14" s="7">
        <f>IF($B14&gt;Current_Year,0,MAX(EO13+Premium!EO14*(1-'Allocation Charge'!EO14)-Data!EO$32,0)*(1+'Investment Returns'!EO14)*(1-Data!EO$26))</f>
        <v>1816358.1005782657</v>
      </c>
      <c r="EP14" s="7">
        <f>IF($B14&gt;Current_Year,0,MAX(EP13+Premium!EP14*(1-'Allocation Charge'!EP14)-Data!EP$32,0)*(1+'Investment Returns'!EP14)*(1-Data!EP$26))</f>
        <v>606977.18772827624</v>
      </c>
      <c r="EQ14" s="7">
        <f>IF($B14&gt;Current_Year,0,MAX(EQ13+Premium!EQ14*(1-'Allocation Charge'!EQ14)-Data!EQ$32,0)*(1+'Investment Returns'!EQ14)*(1-Data!EQ$26))</f>
        <v>316898.93452499999</v>
      </c>
      <c r="ER14" s="7">
        <f>IF($B14&gt;Current_Year,0,MAX(ER13+Premium!ER14*(1-'Allocation Charge'!ER14)-Data!ER$32,0)*(1+'Investment Returns'!ER14)*(1-Data!ER$26))</f>
        <v>885773.01408750005</v>
      </c>
      <c r="ES14" s="7">
        <f>IF($B14&gt;Current_Year,0,MAX(ES13+Premium!ES14*(1-'Allocation Charge'!ES14)-Data!ES$32,0)*(1+'Investment Returns'!ES14)*(1-Data!ES$26))</f>
        <v>1017964.9342129355</v>
      </c>
      <c r="ET14" s="7">
        <f>IF($B14&gt;Current_Year,0,MAX(ET13+Premium!ET14*(1-'Allocation Charge'!ET14)-Data!ET$32,0)*(1+'Investment Returns'!ET14)*(1-Data!ET$26))</f>
        <v>1027125.362918516</v>
      </c>
      <c r="EU14" s="7">
        <f>IF($B14&gt;Current_Year,0,MAX(EU13+Premium!EU14*(1-'Allocation Charge'!EU14)-Data!EU$32,0)*(1+'Investment Returns'!EU14)*(1-Data!EU$26))</f>
        <v>1964169.4428043712</v>
      </c>
      <c r="EV14" s="7">
        <f>IF($B14&gt;Current_Year,0,MAX(EV13+Premium!EV14*(1-'Allocation Charge'!EV14)-Data!EV$32,0)*(1+'Investment Returns'!EV14)*(1-Data!EV$26))</f>
        <v>2873090.13178935</v>
      </c>
      <c r="EW14" s="7">
        <f>IF($B14&gt;Current_Year,0,MAX(EW13+Premium!EW14*(1-'Allocation Charge'!EW14)-Data!EW$32,0)*(1+'Investment Returns'!EW14)*(1-Data!EW$26))</f>
        <v>1359056.2744785456</v>
      </c>
      <c r="EX14" s="7">
        <f>IF($B14&gt;Current_Year,0,MAX(EX13+Premium!EX14*(1-'Allocation Charge'!EX14)-Data!EX$32,0)*(1+'Investment Returns'!EX14)*(1-Data!EX$26))</f>
        <v>970799.66612662759</v>
      </c>
      <c r="EY14" s="7">
        <f>IF($B14&gt;Current_Year,0,MAX(EY13+Premium!EY14*(1-'Allocation Charge'!EY14)-Data!EY$32,0)*(1+'Investment Returns'!EY14)*(1-Data!EY$26))</f>
        <v>3330168.699843253</v>
      </c>
      <c r="EZ14" s="7">
        <f>IF($B14&gt;Current_Year,0,MAX(EZ13+Premium!EZ14*(1-'Allocation Charge'!EZ14)-Data!EZ$32,0)*(1+'Investment Returns'!EZ14)*(1-Data!EZ$26))</f>
        <v>563157.2080922157</v>
      </c>
      <c r="FA14" s="7">
        <f>IF($B14&gt;Current_Year,0,MAX(FA13+Premium!FA14*(1-'Allocation Charge'!FA14)-Data!FA$32,0)*(1+'Investment Returns'!FA14)*(1-Data!FA$26))</f>
        <v>2012292.4629908765</v>
      </c>
      <c r="FB14" s="7">
        <f>IF($B14&gt;Current_Year,0,MAX(FB13+Premium!FB14*(1-'Allocation Charge'!FB14)-Data!FB$32,0)*(1+'Investment Returns'!FB14)*(1-Data!FB$26))</f>
        <v>0</v>
      </c>
      <c r="FC14" s="7">
        <f>IF($B14&gt;Current_Year,0,MAX(FC13+Premium!FC14*(1-'Allocation Charge'!FC14)-Data!FC$32,0)*(1+'Investment Returns'!FC14)*(1-Data!FC$26))</f>
        <v>810418.04954536608</v>
      </c>
      <c r="FD14" s="7">
        <f>IF($B14&gt;Current_Year,0,MAX(FD13+Premium!FD14*(1-'Allocation Charge'!FD14)-Data!FD$32,0)*(1+'Investment Returns'!FD14)*(1-Data!FD$26))</f>
        <v>0</v>
      </c>
      <c r="FE14" s="7">
        <f>IF($B14&gt;Current_Year,0,MAX(FE13+Premium!FE14*(1-'Allocation Charge'!FE14)-Data!FE$32,0)*(1+'Investment Returns'!FE14)*(1-Data!FE$26))</f>
        <v>0</v>
      </c>
      <c r="FF14" s="7">
        <f>IF($B14&gt;Current_Year,0,MAX(FF13+Premium!FF14*(1-'Allocation Charge'!FF14)-Data!FF$32,0)*(1+'Investment Returns'!FF14)*(1-Data!FF$26))</f>
        <v>1241125.8774144121</v>
      </c>
      <c r="FG14" s="7">
        <f>IF($B14&gt;Current_Year,0,MAX(FG13+Premium!FG14*(1-'Allocation Charge'!FG14)-Data!FG$32,0)*(1+'Investment Returns'!FG14)*(1-Data!FG$26))</f>
        <v>0</v>
      </c>
      <c r="FH14" s="7">
        <f>IF($B14&gt;Current_Year,0,MAX(FH13+Premium!FH14*(1-'Allocation Charge'!FH14)-Data!FH$32,0)*(1+'Investment Returns'!FH14)*(1-Data!FH$26))</f>
        <v>317218.63439999998</v>
      </c>
      <c r="FI14" s="7">
        <f>IF($B14&gt;Current_Year,0,MAX(FI13+Premium!FI14*(1-'Allocation Charge'!FI14)-Data!FI$32,0)*(1+'Investment Returns'!FI14)*(1-Data!FI$26))</f>
        <v>1579693.1190680568</v>
      </c>
      <c r="FJ14" s="7">
        <f>IF($B14&gt;Current_Year,0,MAX(FJ13+Premium!FJ14*(1-'Allocation Charge'!FJ14)-Data!FJ$32,0)*(1+'Investment Returns'!FJ14)*(1-Data!FJ$26))</f>
        <v>2914356.6445110198</v>
      </c>
      <c r="FK14" s="7">
        <f>IF($B14&gt;Current_Year,0,MAX(FK13+Premium!FK14*(1-'Allocation Charge'!FK14)-Data!FK$32,0)*(1+'Investment Returns'!FK14)*(1-Data!FK$26))</f>
        <v>1524910.5028315058</v>
      </c>
      <c r="FL14" s="7">
        <f>IF($B14&gt;Current_Year,0,MAX(FL13+Premium!FL14*(1-'Allocation Charge'!FL14)-Data!FL$32,0)*(1+'Investment Returns'!FL14)*(1-Data!FL$26))</f>
        <v>1996244.2431981093</v>
      </c>
      <c r="FM14" s="7">
        <f>IF($B14&gt;Current_Year,0,MAX(FM13+Premium!FM14*(1-'Allocation Charge'!FM14)-Data!FM$32,0)*(1+'Investment Returns'!FM14)*(1-Data!FM$26))</f>
        <v>487737.30910490151</v>
      </c>
      <c r="FN14" s="7">
        <f>IF($B14&gt;Current_Year,0,MAX(FN13+Premium!FN14*(1-'Allocation Charge'!FN14)-Data!FN$32,0)*(1+'Investment Returns'!FN14)*(1-Data!FN$26))</f>
        <v>0</v>
      </c>
      <c r="FO14" s="7">
        <f>IF($B14&gt;Current_Year,0,MAX(FO13+Premium!FO14*(1-'Allocation Charge'!FO14)-Data!FO$32,0)*(1+'Investment Returns'!FO14)*(1-Data!FO$26))</f>
        <v>333140.46524273226</v>
      </c>
      <c r="FP14" s="7">
        <f>IF($B14&gt;Current_Year,0,MAX(FP13+Premium!FP14*(1-'Allocation Charge'!FP14)-Data!FP$32,0)*(1+'Investment Returns'!FP14)*(1-Data!FP$26))</f>
        <v>0</v>
      </c>
      <c r="FQ14" s="7">
        <f>IF($B14&gt;Current_Year,0,MAX(FQ13+Premium!FQ14*(1-'Allocation Charge'!FQ14)-Data!FQ$32,0)*(1+'Investment Returns'!FQ14)*(1-Data!FQ$26))</f>
        <v>0</v>
      </c>
      <c r="FR14" s="7">
        <f>IF($B14&gt;Current_Year,0,MAX(FR13+Premium!FR14*(1-'Allocation Charge'!FR14)-Data!FR$32,0)*(1+'Investment Returns'!FR14)*(1-Data!FR$26))</f>
        <v>731959.37906249997</v>
      </c>
      <c r="FS14" s="7">
        <f>IF($B14&gt;Current_Year,0,MAX(FS13+Premium!FS14*(1-'Allocation Charge'!FS14)-Data!FS$32,0)*(1+'Investment Returns'!FS14)*(1-Data!FS$26))</f>
        <v>320715.16672499996</v>
      </c>
      <c r="FT14" s="7">
        <f>IF($B14&gt;Current_Year,0,MAX(FT13+Premium!FT14*(1-'Allocation Charge'!FT14)-Data!FT$32,0)*(1+'Investment Returns'!FT14)*(1-Data!FT$26))</f>
        <v>1064719.1268167284</v>
      </c>
      <c r="FU14" s="7">
        <f>IF($B14&gt;Current_Year,0,MAX(FU13+Premium!FU14*(1-'Allocation Charge'!FU14)-Data!FU$32,0)*(1+'Investment Returns'!FU14)*(1-Data!FU$26))</f>
        <v>1787556.4200592258</v>
      </c>
      <c r="FV14" s="7">
        <f>IF($B14&gt;Current_Year,0,MAX(FV13+Premium!FV14*(1-'Allocation Charge'!FV14)-Data!FV$32,0)*(1+'Investment Returns'!FV14)*(1-Data!FV$26))</f>
        <v>0</v>
      </c>
      <c r="FW14" s="7">
        <f>IF($B14&gt;Current_Year,0,MAX(FW13+Premium!FW14*(1-'Allocation Charge'!FW14)-Data!FW$32,0)*(1+'Investment Returns'!FW14)*(1-Data!FW$26))</f>
        <v>1514216.5086082832</v>
      </c>
      <c r="FX14" s="7">
        <f>IF($B14&gt;Current_Year,0,MAX(FX13+Premium!FX14*(1-'Allocation Charge'!FX14)-Data!FX$32,0)*(1+'Investment Returns'!FX14)*(1-Data!FX$26))</f>
        <v>1343068.0833762772</v>
      </c>
      <c r="FY14" s="7">
        <f>IF($B14&gt;Current_Year,0,MAX(FY13+Premium!FY14*(1-'Allocation Charge'!FY14)-Data!FY$32,0)*(1+'Investment Returns'!FY14)*(1-Data!FY$26))</f>
        <v>72452.211201562503</v>
      </c>
      <c r="FZ14" s="7">
        <f>IF($B14&gt;Current_Year,0,MAX(FZ13+Premium!FZ14*(1-'Allocation Charge'!FZ14)-Data!FZ$32,0)*(1+'Investment Returns'!FZ14)*(1-Data!FZ$26))</f>
        <v>707506.39312499994</v>
      </c>
      <c r="GA14" s="7">
        <f>IF($B14&gt;Current_Year,0,MAX(GA13+Premium!GA14*(1-'Allocation Charge'!GA14)-Data!GA$32,0)*(1+'Investment Returns'!GA14)*(1-Data!GA$26))</f>
        <v>0</v>
      </c>
      <c r="GB14" s="7">
        <f>IF($B14&gt;Current_Year,0,MAX(GB13+Premium!GB14*(1-'Allocation Charge'!GB14)-Data!GB$32,0)*(1+'Investment Returns'!GB14)*(1-Data!GB$26))</f>
        <v>0</v>
      </c>
      <c r="GC14" s="7">
        <f>IF($B14&gt;Current_Year,0,MAX(GC13+Premium!GC14*(1-'Allocation Charge'!GC14)-Data!GC$32,0)*(1+'Investment Returns'!GC14)*(1-Data!GC$26))</f>
        <v>0</v>
      </c>
      <c r="GD14" s="7">
        <f>IF($B14&gt;Current_Year,0,MAX(GD13+Premium!GD14*(1-'Allocation Charge'!GD14)-Data!GD$32,0)*(1+'Investment Returns'!GD14)*(1-Data!GD$26))</f>
        <v>496274.05537841003</v>
      </c>
      <c r="GE14" s="7">
        <f>IF($B14&gt;Current_Year,0,MAX(GE13+Premium!GE14*(1-'Allocation Charge'!GE14)-Data!GE$32,0)*(1+'Investment Returns'!GE14)*(1-Data!GE$26))</f>
        <v>0</v>
      </c>
      <c r="GF14" s="7">
        <f>IF($B14&gt;Current_Year,0,MAX(GF13+Premium!GF14*(1-'Allocation Charge'!GF14)-Data!GF$32,0)*(1+'Investment Returns'!GF14)*(1-Data!GF$26))</f>
        <v>0</v>
      </c>
      <c r="GG14" s="7">
        <f>IF($B14&gt;Current_Year,0,MAX(GG13+Premium!GG14*(1-'Allocation Charge'!GG14)-Data!GG$32,0)*(1+'Investment Returns'!GG14)*(1-Data!GG$26))</f>
        <v>0</v>
      </c>
      <c r="GH14" s="7">
        <f>IF($B14&gt;Current_Year,0,MAX(GH13+Premium!GH14*(1-'Allocation Charge'!GH14)-Data!GH$32,0)*(1+'Investment Returns'!GH14)*(1-Data!GH$26))</f>
        <v>408185.83302503906</v>
      </c>
      <c r="GI14" s="7">
        <f>IF($B14&gt;Current_Year,0,MAX(GI13+Premium!GI14*(1-'Allocation Charge'!GI14)-Data!GI$32,0)*(1+'Investment Returns'!GI14)*(1-Data!GI$26))</f>
        <v>1363843.0072178065</v>
      </c>
      <c r="GJ14" s="7">
        <f>IF($B14&gt;Current_Year,0,MAX(GJ13+Premium!GJ14*(1-'Allocation Charge'!GJ14)-Data!GJ$32,0)*(1+'Investment Returns'!GJ14)*(1-Data!GJ$26))</f>
        <v>0</v>
      </c>
      <c r="GK14" s="7">
        <f>IF($B14&gt;Current_Year,0,MAX(GK13+Premium!GK14*(1-'Allocation Charge'!GK14)-Data!GK$32,0)*(1+'Investment Returns'!GK14)*(1-Data!GK$26))</f>
        <v>49084.767834375001</v>
      </c>
      <c r="GL14" s="7">
        <f>IF($B14&gt;Current_Year,0,MAX(GL13+Premium!GL14*(1-'Allocation Charge'!GL14)-Data!GL$32,0)*(1+'Investment Returns'!GL14)*(1-Data!GL$26))</f>
        <v>48350.7814125</v>
      </c>
      <c r="GM14" s="7">
        <f>IF($B14&gt;Current_Year,0,MAX(GM13+Premium!GM14*(1-'Allocation Charge'!GM14)-Data!GM$32,0)*(1+'Investment Returns'!GM14)*(1-Data!GM$26))</f>
        <v>0</v>
      </c>
      <c r="GN14" s="7">
        <f>IF($B14&gt;Current_Year,0,MAX(GN13+Premium!GN14*(1-'Allocation Charge'!GN14)-Data!GN$32,0)*(1+'Investment Returns'!GN14)*(1-Data!GN$26))</f>
        <v>951071.0976000001</v>
      </c>
      <c r="GO14" s="7">
        <f>IF($B14&gt;Current_Year,0,MAX(GO13+Premium!GO14*(1-'Allocation Charge'!GO14)-Data!GO$32,0)*(1+'Investment Returns'!GO14)*(1-Data!GO$26))</f>
        <v>2932876.4638929651</v>
      </c>
      <c r="GP14" s="7">
        <f>IF($B14&gt;Current_Year,0,MAX(GP13+Premium!GP14*(1-'Allocation Charge'!GP14)-Data!GP$32,0)*(1+'Investment Returns'!GP14)*(1-Data!GP$26))</f>
        <v>2012292.4629908765</v>
      </c>
      <c r="GQ14" s="7">
        <f>IF($B14&gt;Current_Year,0,MAX(GQ13+Premium!GQ14*(1-'Allocation Charge'!GQ14)-Data!GQ$32,0)*(1+'Investment Returns'!GQ14)*(1-Data!GQ$26))</f>
        <v>73481.268164062494</v>
      </c>
      <c r="GR14" s="7">
        <f>IF($B14&gt;Current_Year,0,MAX(GR13+Premium!GR14*(1-'Allocation Charge'!GR14)-Data!GR$32,0)*(1+'Investment Returns'!GR14)*(1-Data!GR$26))</f>
        <v>0</v>
      </c>
      <c r="GS14" s="7">
        <f>IF($B14&gt;Current_Year,0,MAX(GS13+Premium!GS14*(1-'Allocation Charge'!GS14)-Data!GS$32,0)*(1+'Investment Returns'!GS14)*(1-Data!GS$26))</f>
        <v>2803575.7259376007</v>
      </c>
      <c r="GT14" s="7">
        <f>IF($B14&gt;Current_Year,0,MAX(GT13+Premium!GT14*(1-'Allocation Charge'!GT14)-Data!GT$32,0)*(1+'Investment Returns'!GT14)*(1-Data!GT$26))</f>
        <v>1017964.9342129355</v>
      </c>
      <c r="GU14" s="7">
        <f>IF($B14&gt;Current_Year,0,MAX(GU13+Premium!GU14*(1-'Allocation Charge'!GU14)-Data!GU$32,0)*(1+'Investment Returns'!GU14)*(1-Data!GU$26))</f>
        <v>1257891.8535721167</v>
      </c>
      <c r="GV14" s="7">
        <f>IF($B14&gt;Current_Year,0,MAX(GV13+Premium!GV14*(1-'Allocation Charge'!GV14)-Data!GV$32,0)*(1+'Investment Returns'!GV14)*(1-Data!GV$26))</f>
        <v>1760311.6776616166</v>
      </c>
      <c r="GW14" s="7">
        <f>IF($B14&gt;Current_Year,0,MAX(GW13+Premium!GW14*(1-'Allocation Charge'!GW14)-Data!GW$32,0)*(1+'Investment Returns'!GW14)*(1-Data!GW$26))</f>
        <v>0</v>
      </c>
      <c r="GX14" s="7">
        <f>IF($B14&gt;Current_Year,0,MAX(GX13+Premium!GX14*(1-'Allocation Charge'!GX14)-Data!GX$32,0)*(1+'Investment Returns'!GX14)*(1-Data!GX$26))</f>
        <v>0</v>
      </c>
      <c r="GY14" s="7">
        <f>IF($B14&gt;Current_Year,0,MAX(GY13+Premium!GY14*(1-'Allocation Charge'!GY14)-Data!GY$32,0)*(1+'Investment Returns'!GY14)*(1-Data!GY$26))</f>
        <v>0</v>
      </c>
      <c r="GZ14" s="7">
        <f>IF($B14&gt;Current_Year,0,MAX(GZ13+Premium!GZ14*(1-'Allocation Charge'!GZ14)-Data!GZ$32,0)*(1+'Investment Returns'!GZ14)*(1-Data!GZ$26))</f>
        <v>0</v>
      </c>
      <c r="HA14" s="7">
        <f>IF($B14&gt;Current_Year,0,MAX(HA13+Premium!HA14*(1-'Allocation Charge'!HA14)-Data!HA$32,0)*(1+'Investment Returns'!HA14)*(1-Data!HA$26))</f>
        <v>2479047.0153104672</v>
      </c>
      <c r="HB14" s="7">
        <f>IF($B14&gt;Current_Year,0,MAX(HB13+Premium!HB14*(1-'Allocation Charge'!HB14)-Data!HB$32,0)*(1+'Investment Returns'!HB14)*(1-Data!HB$26))</f>
        <v>318812.55052500003</v>
      </c>
      <c r="HC14" s="7">
        <f>IF($B14&gt;Current_Year,0,MAX(HC13+Premium!HC14*(1-'Allocation Charge'!HC14)-Data!HC$32,0)*(1+'Investment Returns'!HC14)*(1-Data!HC$26))</f>
        <v>73481.268164062494</v>
      </c>
      <c r="HD14" s="7">
        <f>IF($B14&gt;Current_Year,0,MAX(HD13+Premium!HD14*(1-'Allocation Charge'!HD14)-Data!HD$32,0)*(1+'Investment Returns'!HD14)*(1-Data!HD$26))</f>
        <v>0</v>
      </c>
      <c r="HE14" s="7">
        <f>IF($B14&gt;Current_Year,0,MAX(HE13+Premium!HE14*(1-'Allocation Charge'!HE14)-Data!HE$32,0)*(1+'Investment Returns'!HE14)*(1-Data!HE$26))</f>
        <v>0</v>
      </c>
      <c r="HF14" s="7">
        <f>IF($B14&gt;Current_Year,0,MAX(HF13+Premium!HF14*(1-'Allocation Charge'!HF14)-Data!HF$32,0)*(1+'Investment Returns'!HF14)*(1-Data!HF$26))</f>
        <v>355379.57282650005</v>
      </c>
      <c r="HG14" s="7">
        <f>IF($B14&gt;Current_Year,0,MAX(HG13+Premium!HG14*(1-'Allocation Charge'!HG14)-Data!HG$32,0)*(1+'Investment Returns'!HG14)*(1-Data!HG$26))</f>
        <v>0</v>
      </c>
      <c r="HH14" s="7">
        <f>IF($B14&gt;Current_Year,0,MAX(HH13+Premium!HH14*(1-'Allocation Charge'!HH14)-Data!HH$32,0)*(1+'Investment Returns'!HH14)*(1-Data!HH$26))</f>
        <v>0</v>
      </c>
      <c r="HI14" s="7">
        <f>IF($B14&gt;Current_Year,0,MAX(HI13+Premium!HI14*(1-'Allocation Charge'!HI14)-Data!HI$32,0)*(1+'Investment Returns'!HI14)*(1-Data!HI$26))</f>
        <v>644415.45776456944</v>
      </c>
      <c r="HJ14" s="7">
        <f>IF($B14&gt;Current_Year,0,MAX(HJ13+Premium!HJ14*(1-'Allocation Charge'!HJ14)-Data!HJ$32,0)*(1+'Investment Returns'!HJ14)*(1-Data!HJ$26))</f>
        <v>0</v>
      </c>
      <c r="HK14" s="7">
        <f>IF($B14&gt;Current_Year,0,MAX(HK13+Premium!HK14*(1-'Allocation Charge'!HK14)-Data!HK$32,0)*(1+'Investment Returns'!HK14)*(1-Data!HK$26))</f>
        <v>534702.75914999994</v>
      </c>
      <c r="HL14" s="7">
        <f>IF($B14&gt;Current_Year,0,MAX(HL13+Premium!HL14*(1-'Allocation Charge'!HL14)-Data!HL$32,0)*(1+'Investment Returns'!HL14)*(1-Data!HL$26))</f>
        <v>403620.55407563248</v>
      </c>
      <c r="HM14" s="7">
        <f>IF($B14&gt;Current_Year,0,MAX(HM13+Premium!HM14*(1-'Allocation Charge'!HM14)-Data!HM$32,0)*(1+'Investment Returns'!HM14)*(1-Data!HM$26))</f>
        <v>0</v>
      </c>
      <c r="HN14" s="7">
        <f>IF($B14&gt;Current_Year,0,MAX(HN13+Premium!HN14*(1-'Allocation Charge'!HN14)-Data!HN$32,0)*(1+'Investment Returns'!HN14)*(1-Data!HN$26))</f>
        <v>1347254.4618398265</v>
      </c>
      <c r="HO14" s="7">
        <f>IF($B14&gt;Current_Year,0,MAX(HO13+Premium!HO14*(1-'Allocation Charge'!HO14)-Data!HO$32,0)*(1+'Investment Returns'!HO14)*(1-Data!HO$26))</f>
        <v>856817.34240000008</v>
      </c>
      <c r="HP14" s="7">
        <f>IF($B14&gt;Current_Year,0,MAX(HP13+Premium!HP14*(1-'Allocation Charge'!HP14)-Data!HP$32,0)*(1+'Investment Returns'!HP14)*(1-Data!HP$26))</f>
        <v>356810.57210449222</v>
      </c>
      <c r="HQ14" s="7">
        <f>IF($B14&gt;Current_Year,0,MAX(HQ13+Premium!HQ14*(1-'Allocation Charge'!HQ14)-Data!HQ$32,0)*(1+'Investment Returns'!HQ14)*(1-Data!HQ$26))</f>
        <v>0</v>
      </c>
      <c r="HR14" s="7">
        <f>IF($B14&gt;Current_Year,0,MAX(HR13+Premium!HR14*(1-'Allocation Charge'!HR14)-Data!HR$32,0)*(1+'Investment Returns'!HR14)*(1-Data!HR$26))</f>
        <v>0</v>
      </c>
      <c r="HS14" s="7">
        <f>IF($B14&gt;Current_Year,0,MAX(HS13+Premium!HS14*(1-'Allocation Charge'!HS14)-Data!HS$32,0)*(1+'Investment Returns'!HS14)*(1-Data!HS$26))</f>
        <v>1757854.7117254608</v>
      </c>
      <c r="HT14" s="7">
        <f>IF($B14&gt;Current_Year,0,MAX(HT13+Premium!HT14*(1-'Allocation Charge'!HT14)-Data!HT$32,0)*(1+'Investment Returns'!HT14)*(1-Data!HT$26))</f>
        <v>0</v>
      </c>
      <c r="HU14" s="7">
        <f>IF($B14&gt;Current_Year,0,MAX(HU13+Premium!HU14*(1-'Allocation Charge'!HU14)-Data!HU$32,0)*(1+'Investment Returns'!HU14)*(1-Data!HU$26))</f>
        <v>0</v>
      </c>
      <c r="HV14" s="7">
        <f>IF($B14&gt;Current_Year,0,MAX(HV13+Premium!HV14*(1-'Allocation Charge'!HV14)-Data!HV$32,0)*(1+'Investment Returns'!HV14)*(1-Data!HV$26))</f>
        <v>24400.865224999998</v>
      </c>
      <c r="HW14" s="7">
        <f>IF($B14&gt;Current_Year,0,MAX(HW13+Premium!HW14*(1-'Allocation Charge'!HW14)-Data!HW$32,0)*(1+'Investment Returns'!HW14)*(1-Data!HW$26))</f>
        <v>1255325.6401280002</v>
      </c>
      <c r="HX14" s="7">
        <f>IF($B14&gt;Current_Year,0,MAX(HX13+Premium!HX14*(1-'Allocation Charge'!HX14)-Data!HX$32,0)*(1+'Investment Returns'!HX14)*(1-Data!HX$26))</f>
        <v>0</v>
      </c>
      <c r="HY14" s="7">
        <f>IF($B14&gt;Current_Year,0,MAX(HY13+Premium!HY14*(1-'Allocation Charge'!HY14)-Data!HY$32,0)*(1+'Investment Returns'!HY14)*(1-Data!HY$26))</f>
        <v>0</v>
      </c>
      <c r="HZ14" s="7">
        <f>IF($B14&gt;Current_Year,0,MAX(HZ13+Premium!HZ14*(1-'Allocation Charge'!HZ14)-Data!HZ$32,0)*(1+'Investment Returns'!HZ14)*(1-Data!HZ$26))</f>
        <v>0</v>
      </c>
      <c r="IA14" s="7">
        <f>IF($B14&gt;Current_Year,0,MAX(IA13+Premium!IA14*(1-'Allocation Charge'!IA14)-Data!IA$32,0)*(1+'Investment Returns'!IA14)*(1-Data!IA$26))</f>
        <v>784812.16125</v>
      </c>
      <c r="IB14" s="7">
        <f>IF($B14&gt;Current_Year,0,MAX(IB13+Premium!IB14*(1-'Allocation Charge'!IB14)-Data!IB$32,0)*(1+'Investment Returns'!IB14)*(1-Data!IB$26))</f>
        <v>979453.41240000003</v>
      </c>
      <c r="IC14" s="7">
        <f>IF($B14&gt;Current_Year,0,MAX(IC13+Premium!IC14*(1-'Allocation Charge'!IC14)-Data!IC$32,0)*(1+'Investment Returns'!IC14)*(1-Data!IC$26))</f>
        <v>0</v>
      </c>
      <c r="ID14" s="7">
        <f>IF($B14&gt;Current_Year,0,MAX(ID13+Premium!ID14*(1-'Allocation Charge'!ID14)-Data!ID$32,0)*(1+'Investment Returns'!ID14)*(1-Data!ID$26))</f>
        <v>0</v>
      </c>
      <c r="IE14" s="7">
        <f>IF($B14&gt;Current_Year,0,MAX(IE13+Premium!IE14*(1-'Allocation Charge'!IE14)-Data!IE$32,0)*(1+'Investment Returns'!IE14)*(1-Data!IE$26))</f>
        <v>0</v>
      </c>
      <c r="IF14" s="7">
        <f>IF($B14&gt;Current_Year,0,MAX(IF13+Premium!IF14*(1-'Allocation Charge'!IF14)-Data!IF$32,0)*(1+'Investment Returns'!IF14)*(1-Data!IF$26))</f>
        <v>3001641.4708776553</v>
      </c>
      <c r="IG14" s="7">
        <f>IF($B14&gt;Current_Year,0,MAX(IG13+Premium!IG14*(1-'Allocation Charge'!IG14)-Data!IG$32,0)*(1+'Investment Returns'!IG14)*(1-Data!IG$26))</f>
        <v>1980161.6140336497</v>
      </c>
      <c r="IH14" s="7">
        <f>IF($B14&gt;Current_Year,0,MAX(IH13+Premium!IH14*(1-'Allocation Charge'!IH14)-Data!IH$32,0)*(1+'Investment Returns'!IH14)*(1-Data!IH$26))</f>
        <v>786976.07884062734</v>
      </c>
      <c r="II14" s="7">
        <f>IF($B14&gt;Current_Year,0,MAX(II13+Premium!II14*(1-'Allocation Charge'!II14)-Data!II$32,0)*(1+'Investment Returns'!II14)*(1-Data!II$26))</f>
        <v>1733718.6533249544</v>
      </c>
      <c r="IJ14" s="7">
        <f>IF($B14&gt;Current_Year,0,MAX(IJ13+Premium!IJ14*(1-'Allocation Charge'!IJ14)-Data!IJ$32,0)*(1+'Investment Returns'!IJ14)*(1-Data!IJ$26))</f>
        <v>0</v>
      </c>
      <c r="IK14" s="7">
        <f>IF($B14&gt;Current_Year,0,MAX(IK13+Premium!IK14*(1-'Allocation Charge'!IK14)-Data!IK$32,0)*(1+'Investment Returns'!IK14)*(1-Data!IK$26))</f>
        <v>0</v>
      </c>
      <c r="IL14" s="7">
        <f>IF($B14&gt;Current_Year,0,MAX(IL13+Premium!IL14*(1-'Allocation Charge'!IL14)-Data!IL$32,0)*(1+'Investment Returns'!IL14)*(1-Data!IL$26))</f>
        <v>0</v>
      </c>
      <c r="IM14" s="7">
        <f>IF($B14&gt;Current_Year,0,MAX(IM13+Premium!IM14*(1-'Allocation Charge'!IM14)-Data!IM$32,0)*(1+'Investment Returns'!IM14)*(1-Data!IM$26))</f>
        <v>0</v>
      </c>
      <c r="IN14" s="7">
        <f>IF($B14&gt;Current_Year,0,MAX(IN13+Premium!IN14*(1-'Allocation Charge'!IN14)-Data!IN$32,0)*(1+'Investment Returns'!IN14)*(1-Data!IN$26))</f>
        <v>83057.750433731344</v>
      </c>
      <c r="IO14" s="7">
        <f>IF($B14&gt;Current_Year,0,MAX(IO13+Premium!IO14*(1-'Allocation Charge'!IO14)-Data!IO$32,0)*(1+'Investment Returns'!IO14)*(1-Data!IO$26))</f>
        <v>0</v>
      </c>
      <c r="IP14" s="7">
        <f>IF($B14&gt;Current_Year,0,MAX(IP13+Premium!IP14*(1-'Allocation Charge'!IP14)-Data!IP$32,0)*(1+'Investment Returns'!IP14)*(1-Data!IP$26))</f>
        <v>146230.65843750001</v>
      </c>
      <c r="IQ14" s="7">
        <f>IF($B14&gt;Current_Year,0,MAX(IQ13+Premium!IQ14*(1-'Allocation Charge'!IQ14)-Data!IQ$32,0)*(1+'Investment Returns'!IQ14)*(1-Data!IQ$26))</f>
        <v>0</v>
      </c>
      <c r="IR14" s="7">
        <f>IF($B14&gt;Current_Year,0,MAX(IR13+Premium!IR14*(1-'Allocation Charge'!IR14)-Data!IR$32,0)*(1+'Investment Returns'!IR14)*(1-Data!IR$26))</f>
        <v>1129136.3570974031</v>
      </c>
    </row>
    <row r="15" spans="1:252" s="7" customFormat="1" ht="15" customHeight="1" x14ac:dyDescent="0.35">
      <c r="A15" s="2"/>
      <c r="B15" s="13">
        <f t="shared" si="0"/>
        <v>2014</v>
      </c>
      <c r="C15" s="7">
        <f>IF($B15&gt;Current_Year,0,MAX(C14+Premium!C15*(1-'Allocation Charge'!C15)-Data!C$32,0)*(1+'Investment Returns'!C15)*(1-Data!C$26))</f>
        <v>0</v>
      </c>
      <c r="D15" s="7">
        <f>IF($B15&gt;Current_Year,0,MAX(D14+Premium!D15*(1-'Allocation Charge'!D15)-Data!D$32,0)*(1+'Investment Returns'!D15)*(1-Data!D$26))</f>
        <v>0</v>
      </c>
      <c r="E15" s="7">
        <f>IF($B15&gt;Current_Year,0,MAX(E14+Premium!E15*(1-'Allocation Charge'!E15)-Data!E$32,0)*(1+'Investment Returns'!E15)*(1-Data!E$26))</f>
        <v>1980023.0260846782</v>
      </c>
      <c r="F15" s="7">
        <f>IF($B15&gt;Current_Year,0,MAX(F14+Premium!F15*(1-'Allocation Charge'!F15)-Data!F$32,0)*(1+'Investment Returns'!F15)*(1-Data!F$26))</f>
        <v>0</v>
      </c>
      <c r="G15" s="7">
        <f>IF($B15&gt;Current_Year,0,MAX(G14+Premium!G15*(1-'Allocation Charge'!G15)-Data!G$32,0)*(1+'Investment Returns'!G15)*(1-Data!G$26))</f>
        <v>0</v>
      </c>
      <c r="H15" s="7">
        <f>IF($B15&gt;Current_Year,0,MAX(H14+Premium!H15*(1-'Allocation Charge'!H15)-Data!H$32,0)*(1+'Investment Returns'!H15)*(1-Data!H$26))</f>
        <v>819794.97600000014</v>
      </c>
      <c r="I15" s="7">
        <f>IF($B15&gt;Current_Year,0,MAX(I14+Premium!I15*(1-'Allocation Charge'!I15)-Data!I$32,0)*(1+'Investment Returns'!I15)*(1-Data!I$26))</f>
        <v>3107472.9787859614</v>
      </c>
      <c r="J15" s="7">
        <f>IF($B15&gt;Current_Year,0,MAX(J14+Premium!J15*(1-'Allocation Charge'!J15)-Data!J$32,0)*(1+'Investment Returns'!J15)*(1-Data!J$26))</f>
        <v>0</v>
      </c>
      <c r="K15" s="7">
        <f>IF($B15&gt;Current_Year,0,MAX(K14+Premium!K15*(1-'Allocation Charge'!K15)-Data!K$32,0)*(1+'Investment Returns'!K15)*(1-Data!K$26))</f>
        <v>804817.82267523627</v>
      </c>
      <c r="L15" s="7">
        <f>IF($B15&gt;Current_Year,0,MAX(L14+Premium!L15*(1-'Allocation Charge'!L15)-Data!L$32,0)*(1+'Investment Returns'!L15)*(1-Data!L$26))</f>
        <v>963683.76749999996</v>
      </c>
      <c r="M15" s="7">
        <f>IF($B15&gt;Current_Year,0,MAX(M14+Premium!M15*(1-'Allocation Charge'!M15)-Data!M$32,0)*(1+'Investment Returns'!M15)*(1-Data!M$26))</f>
        <v>762571.2977681139</v>
      </c>
      <c r="N15" s="7">
        <f>IF($B15&gt;Current_Year,0,MAX(N14+Premium!N15*(1-'Allocation Charge'!N15)-Data!N$32,0)*(1+'Investment Returns'!N15)*(1-Data!N$26))</f>
        <v>755266.47896960936</v>
      </c>
      <c r="O15" s="7">
        <f>IF($B15&gt;Current_Year,0,MAX(O14+Premium!O15*(1-'Allocation Charge'!O15)-Data!O$32,0)*(1+'Investment Returns'!O15)*(1-Data!O$26))</f>
        <v>1539736.3159628031</v>
      </c>
      <c r="P15" s="7">
        <f>IF($B15&gt;Current_Year,0,MAX(P14+Premium!P15*(1-'Allocation Charge'!P15)-Data!P$32,0)*(1+'Investment Returns'!P15)*(1-Data!P$26))</f>
        <v>2578182.1048527365</v>
      </c>
      <c r="Q15" s="7">
        <f>IF($B15&gt;Current_Year,0,MAX(Q14+Premium!Q15*(1-'Allocation Charge'!Q15)-Data!Q$32,0)*(1+'Investment Returns'!Q15)*(1-Data!Q$26))</f>
        <v>0</v>
      </c>
      <c r="R15" s="7">
        <f>IF($B15&gt;Current_Year,0,MAX(R14+Premium!R15*(1-'Allocation Charge'!R15)-Data!R$32,0)*(1+'Investment Returns'!R15)*(1-Data!R$26))</f>
        <v>1323540.9722554984</v>
      </c>
      <c r="S15" s="7">
        <f>IF($B15&gt;Current_Year,0,MAX(S14+Premium!S15*(1-'Allocation Charge'!S15)-Data!S$32,0)*(1+'Investment Returns'!S15)*(1-Data!S$26))</f>
        <v>243182.42111780381</v>
      </c>
      <c r="T15" s="7">
        <f>IF($B15&gt;Current_Year,0,MAX(T14+Premium!T15*(1-'Allocation Charge'!T15)-Data!T$32,0)*(1+'Investment Returns'!T15)*(1-Data!T$26))</f>
        <v>148666.51406250001</v>
      </c>
      <c r="U15" s="7">
        <f>IF($B15&gt;Current_Year,0,MAX(U14+Premium!U15*(1-'Allocation Charge'!U15)-Data!U$32,0)*(1+'Investment Returns'!U15)*(1-Data!U$26))</f>
        <v>1223176.4175111551</v>
      </c>
      <c r="V15" s="7">
        <f>IF($B15&gt;Current_Year,0,MAX(V14+Premium!V15*(1-'Allocation Charge'!V15)-Data!V$32,0)*(1+'Investment Returns'!V15)*(1-Data!V$26))</f>
        <v>3680776.8680912037</v>
      </c>
      <c r="W15" s="7">
        <f>IF($B15&gt;Current_Year,0,MAX(W14+Premium!W15*(1-'Allocation Charge'!W15)-Data!W$32,0)*(1+'Investment Returns'!W15)*(1-Data!W$26))</f>
        <v>3077432.5958025455</v>
      </c>
      <c r="X15" s="7">
        <f>IF($B15&gt;Current_Year,0,MAX(X14+Premium!X15*(1-'Allocation Charge'!X15)-Data!X$32,0)*(1+'Investment Returns'!X15)*(1-Data!X$26))</f>
        <v>98740.488000000012</v>
      </c>
      <c r="Y15" s="7">
        <f>IF($B15&gt;Current_Year,0,MAX(Y14+Premium!Y15*(1-'Allocation Charge'!Y15)-Data!Y$32,0)*(1+'Investment Returns'!Y15)*(1-Data!Y$26))</f>
        <v>121798.42910156249</v>
      </c>
      <c r="Z15" s="7">
        <f>IF($B15&gt;Current_Year,0,MAX(Z14+Premium!Z15*(1-'Allocation Charge'!Z15)-Data!Z$32,0)*(1+'Investment Returns'!Z15)*(1-Data!Z$26))</f>
        <v>512244.35137499997</v>
      </c>
      <c r="AA15" s="7">
        <f>IF($B15&gt;Current_Year,0,MAX(AA14+Premium!AA15*(1-'Allocation Charge'!AA15)-Data!AA$32,0)*(1+'Investment Returns'!AA15)*(1-Data!AA$26))</f>
        <v>74194.370085937509</v>
      </c>
      <c r="AB15" s="7">
        <f>IF($B15&gt;Current_Year,0,MAX(AB14+Premium!AB15*(1-'Allocation Charge'!AB15)-Data!AB$32,0)*(1+'Investment Returns'!AB15)*(1-Data!AB$26))</f>
        <v>1988318.5110487635</v>
      </c>
      <c r="AC15" s="7">
        <f>IF($B15&gt;Current_Year,0,MAX(AC14+Premium!AC15*(1-'Allocation Charge'!AC15)-Data!AC$32,0)*(1+'Investment Returns'!AC15)*(1-Data!AC$26))</f>
        <v>2046989.656583325</v>
      </c>
      <c r="AD15" s="7">
        <f>IF($B15&gt;Current_Year,0,MAX(AD14+Premium!AD15*(1-'Allocation Charge'!AD15)-Data!AD$32,0)*(1+'Investment Returns'!AD15)*(1-Data!AD$26))</f>
        <v>419136.43312499998</v>
      </c>
      <c r="AE15" s="7">
        <f>IF($B15&gt;Current_Year,0,MAX(AE14+Premium!AE15*(1-'Allocation Charge'!AE15)-Data!AE$32,0)*(1+'Investment Returns'!AE15)*(1-Data!AE$26))</f>
        <v>2195977.7157267351</v>
      </c>
      <c r="AF15" s="7">
        <f>IF($B15&gt;Current_Year,0,MAX(AF14+Premium!AF15*(1-'Allocation Charge'!AF15)-Data!AF$32,0)*(1+'Investment Returns'!AF15)*(1-Data!AF$26))</f>
        <v>2661523.8976587513</v>
      </c>
      <c r="AG15" s="7">
        <f>IF($B15&gt;Current_Year,0,MAX(AG14+Premium!AG15*(1-'Allocation Charge'!AG15)-Data!AG$32,0)*(1+'Investment Returns'!AG15)*(1-Data!AG$26))</f>
        <v>2403675.6521343472</v>
      </c>
      <c r="AH15" s="7">
        <f>IF($B15&gt;Current_Year,0,MAX(AH14+Premium!AH15*(1-'Allocation Charge'!AH15)-Data!AH$32,0)*(1+'Investment Returns'!AH15)*(1-Data!AH$26))</f>
        <v>220135.199375</v>
      </c>
      <c r="AI15" s="7">
        <f>IF($B15&gt;Current_Year,0,MAX(AI14+Premium!AI15*(1-'Allocation Charge'!AI15)-Data!AI$32,0)*(1+'Investment Returns'!AI15)*(1-Data!AI$26))</f>
        <v>105289.5552326817</v>
      </c>
      <c r="AJ15" s="7">
        <f>IF($B15&gt;Current_Year,0,MAX(AJ14+Premium!AJ15*(1-'Allocation Charge'!AJ15)-Data!AJ$32,0)*(1+'Investment Returns'!AJ15)*(1-Data!AJ$26))</f>
        <v>159062.59057540394</v>
      </c>
      <c r="AK15" s="7">
        <f>IF($B15&gt;Current_Year,0,MAX(AK14+Premium!AK15*(1-'Allocation Charge'!AK15)-Data!AK$32,0)*(1+'Investment Returns'!AK15)*(1-Data!AK$26))</f>
        <v>1379457.773018521</v>
      </c>
      <c r="AL15" s="7">
        <f>IF($B15&gt;Current_Year,0,MAX(AL14+Premium!AL15*(1-'Allocation Charge'!AL15)-Data!AL$32,0)*(1+'Investment Returns'!AL15)*(1-Data!AL$26))</f>
        <v>3242230.0563641312</v>
      </c>
      <c r="AM15" s="7">
        <f>IF($B15&gt;Current_Year,0,MAX(AM14+Premium!AM15*(1-'Allocation Charge'!AM15)-Data!AM$32,0)*(1+'Investment Returns'!AM15)*(1-Data!AM$26))</f>
        <v>0</v>
      </c>
      <c r="AN15" s="7">
        <f>IF($B15&gt;Current_Year,0,MAX(AN14+Premium!AN15*(1-'Allocation Charge'!AN15)-Data!AN$32,0)*(1+'Investment Returns'!AN15)*(1-Data!AN$26))</f>
        <v>3299654.0383827877</v>
      </c>
      <c r="AO15" s="7">
        <f>IF($B15&gt;Current_Year,0,MAX(AO14+Premium!AO15*(1-'Allocation Charge'!AO15)-Data!AO$32,0)*(1+'Investment Returns'!AO15)*(1-Data!AO$26))</f>
        <v>237552.53218072484</v>
      </c>
      <c r="AP15" s="7">
        <f>IF($B15&gt;Current_Year,0,MAX(AP14+Premium!AP15*(1-'Allocation Charge'!AP15)-Data!AP$32,0)*(1+'Investment Returns'!AP15)*(1-Data!AP$26))</f>
        <v>0</v>
      </c>
      <c r="AQ15" s="7">
        <f>IF($B15&gt;Current_Year,0,MAX(AQ14+Premium!AQ15*(1-'Allocation Charge'!AQ15)-Data!AQ$32,0)*(1+'Investment Returns'!AQ15)*(1-Data!AQ$26))</f>
        <v>1557808.3777800004</v>
      </c>
      <c r="AR15" s="7">
        <f>IF($B15&gt;Current_Year,0,MAX(AR14+Premium!AR15*(1-'Allocation Charge'!AR15)-Data!AR$32,0)*(1+'Investment Returns'!AR15)*(1-Data!AR$26))</f>
        <v>392141.46075000003</v>
      </c>
      <c r="AS15" s="7">
        <f>IF($B15&gt;Current_Year,0,MAX(AS14+Premium!AS15*(1-'Allocation Charge'!AS15)-Data!AS$32,0)*(1+'Investment Returns'!AS15)*(1-Data!AS$26))</f>
        <v>1258355.5130607467</v>
      </c>
      <c r="AT15" s="7">
        <f>IF($B15&gt;Current_Year,0,MAX(AT14+Premium!AT15*(1-'Allocation Charge'!AT15)-Data!AT$32,0)*(1+'Investment Returns'!AT15)*(1-Data!AT$26))</f>
        <v>718871.71387500002</v>
      </c>
      <c r="AU15" s="7">
        <f>IF($B15&gt;Current_Year,0,MAX(AU14+Premium!AU15*(1-'Allocation Charge'!AU15)-Data!AU$32,0)*(1+'Investment Returns'!AU15)*(1-Data!AU$26))</f>
        <v>3182121.9555102191</v>
      </c>
      <c r="AV15" s="7">
        <f>IF($B15&gt;Current_Year,0,MAX(AV14+Premium!AV15*(1-'Allocation Charge'!AV15)-Data!AV$32,0)*(1+'Investment Returns'!AV15)*(1-Data!AV$26))</f>
        <v>3554751.1268744939</v>
      </c>
      <c r="AW15" s="7">
        <f>IF($B15&gt;Current_Year,0,MAX(AW14+Premium!AW15*(1-'Allocation Charge'!AW15)-Data!AW$32,0)*(1+'Investment Returns'!AW15)*(1-Data!AW$26))</f>
        <v>3167026.4882727098</v>
      </c>
      <c r="AX15" s="7">
        <f>IF($B15&gt;Current_Year,0,MAX(AX14+Premium!AX15*(1-'Allocation Charge'!AX15)-Data!AX$32,0)*(1+'Investment Returns'!AX15)*(1-Data!AX$26))</f>
        <v>624146.510625</v>
      </c>
      <c r="AY15" s="7">
        <f>IF($B15&gt;Current_Year,0,MAX(AY14+Premium!AY15*(1-'Allocation Charge'!AY15)-Data!AY$32,0)*(1+'Investment Returns'!AY15)*(1-Data!AY$26))</f>
        <v>49648.017890625</v>
      </c>
      <c r="AZ15" s="7">
        <f>IF($B15&gt;Current_Year,0,MAX(AZ14+Premium!AZ15*(1-'Allocation Charge'!AZ15)-Data!AZ$32,0)*(1+'Investment Returns'!AZ15)*(1-Data!AZ$26))</f>
        <v>1509318.4369372269</v>
      </c>
      <c r="BA15" s="7">
        <f>IF($B15&gt;Current_Year,0,MAX(BA14+Premium!BA15*(1-'Allocation Charge'!BA15)-Data!BA$32,0)*(1+'Investment Returns'!BA15)*(1-Data!BA$26))</f>
        <v>954869.76824999996</v>
      </c>
      <c r="BB15" s="7">
        <f>IF($B15&gt;Current_Year,0,MAX(BB14+Premium!BB15*(1-'Allocation Charge'!BB15)-Data!BB$32,0)*(1+'Investment Returns'!BB15)*(1-Data!BB$26))</f>
        <v>829008.19949999999</v>
      </c>
      <c r="BC15" s="7">
        <f>IF($B15&gt;Current_Year,0,MAX(BC14+Premium!BC15*(1-'Allocation Charge'!BC15)-Data!BC$32,0)*(1+'Investment Returns'!BC15)*(1-Data!BC$26))</f>
        <v>0</v>
      </c>
      <c r="BD15" s="7">
        <f>IF($B15&gt;Current_Year,0,MAX(BD14+Premium!BD15*(1-'Allocation Charge'!BD15)-Data!BD$32,0)*(1+'Investment Returns'!BD15)*(1-Data!BD$26))</f>
        <v>1541894.6234780133</v>
      </c>
      <c r="BE15" s="7">
        <f>IF($B15&gt;Current_Year,0,MAX(BE14+Premium!BE15*(1-'Allocation Charge'!BE15)-Data!BE$32,0)*(1+'Investment Returns'!BE15)*(1-Data!BE$26))</f>
        <v>101777.7723136</v>
      </c>
      <c r="BF15" s="7">
        <f>IF($B15&gt;Current_Year,0,MAX(BF14+Premium!BF15*(1-'Allocation Charge'!BF15)-Data!BF$32,0)*(1+'Investment Returns'!BF15)*(1-Data!BF$26))</f>
        <v>3052483.1703132223</v>
      </c>
      <c r="BG15" s="7">
        <f>IF($B15&gt;Current_Year,0,MAX(BG14+Premium!BG15*(1-'Allocation Charge'!BG15)-Data!BG$32,0)*(1+'Investment Returns'!BG15)*(1-Data!BG$26))</f>
        <v>1670884.0598676049</v>
      </c>
      <c r="BH15" s="7">
        <f>IF($B15&gt;Current_Year,0,MAX(BH14+Premium!BH15*(1-'Allocation Charge'!BH15)-Data!BH$32,0)*(1+'Investment Returns'!BH15)*(1-Data!BH$26))</f>
        <v>1207296.0521609194</v>
      </c>
      <c r="BI15" s="7">
        <f>IF($B15&gt;Current_Year,0,MAX(BI14+Premium!BI15*(1-'Allocation Charge'!BI15)-Data!BI$32,0)*(1+'Investment Returns'!BI15)*(1-Data!BI$26))</f>
        <v>0</v>
      </c>
      <c r="BJ15" s="7">
        <f>IF($B15&gt;Current_Year,0,MAX(BJ14+Premium!BJ15*(1-'Allocation Charge'!BJ15)-Data!BJ$32,0)*(1+'Investment Returns'!BJ15)*(1-Data!BJ$26))</f>
        <v>551092.25193749997</v>
      </c>
      <c r="BK15" s="7">
        <f>IF($B15&gt;Current_Year,0,MAX(BK14+Premium!BK15*(1-'Allocation Charge'!BK15)-Data!BK$32,0)*(1+'Investment Returns'!BK15)*(1-Data!BK$26))</f>
        <v>0</v>
      </c>
      <c r="BL15" s="7">
        <f>IF($B15&gt;Current_Year,0,MAX(BL14+Premium!BL15*(1-'Allocation Charge'!BL15)-Data!BL$32,0)*(1+'Investment Returns'!BL15)*(1-Data!BL$26))</f>
        <v>0</v>
      </c>
      <c r="BM15" s="7">
        <f>IF($B15&gt;Current_Year,0,MAX(BM14+Premium!BM15*(1-'Allocation Charge'!BM15)-Data!BM$32,0)*(1+'Investment Returns'!BM15)*(1-Data!BM$26))</f>
        <v>0</v>
      </c>
      <c r="BN15" s="7">
        <f>IF($B15&gt;Current_Year,0,MAX(BN14+Premium!BN15*(1-'Allocation Charge'!BN15)-Data!BN$32,0)*(1+'Investment Returns'!BN15)*(1-Data!BN$26))</f>
        <v>261343.10168790942</v>
      </c>
      <c r="BO15" s="7">
        <f>IF($B15&gt;Current_Year,0,MAX(BO14+Premium!BO15*(1-'Allocation Charge'!BO15)-Data!BO$32,0)*(1+'Investment Returns'!BO15)*(1-Data!BO$26))</f>
        <v>887742.70200000005</v>
      </c>
      <c r="BP15" s="7">
        <f>IF($B15&gt;Current_Year,0,MAX(BP14+Premium!BP15*(1-'Allocation Charge'!BP15)-Data!BP$32,0)*(1+'Investment Returns'!BP15)*(1-Data!BP$26))</f>
        <v>0</v>
      </c>
      <c r="BQ15" s="7">
        <f>IF($B15&gt;Current_Year,0,MAX(BQ14+Premium!BQ15*(1-'Allocation Charge'!BQ15)-Data!BQ$32,0)*(1+'Investment Returns'!BQ15)*(1-Data!BQ$26))</f>
        <v>2046385.0896184733</v>
      </c>
      <c r="BR15" s="7">
        <f>IF($B15&gt;Current_Year,0,MAX(BR14+Premium!BR15*(1-'Allocation Charge'!BR15)-Data!BR$32,0)*(1+'Investment Returns'!BR15)*(1-Data!BR$26))</f>
        <v>0</v>
      </c>
      <c r="BS15" s="7">
        <f>IF($B15&gt;Current_Year,0,MAX(BS14+Premium!BS15*(1-'Allocation Charge'!BS15)-Data!BS$32,0)*(1+'Investment Returns'!BS15)*(1-Data!BS$26))</f>
        <v>0</v>
      </c>
      <c r="BT15" s="7">
        <f>IF($B15&gt;Current_Year,0,MAX(BT14+Premium!BT15*(1-'Allocation Charge'!BT15)-Data!BT$32,0)*(1+'Investment Returns'!BT15)*(1-Data!BT$26))</f>
        <v>796394.47106250003</v>
      </c>
      <c r="BU15" s="7">
        <f>IF($B15&gt;Current_Year,0,MAX(BU14+Premium!BU15*(1-'Allocation Charge'!BU15)-Data!BU$32,0)*(1+'Investment Returns'!BU15)*(1-Data!BU$26))</f>
        <v>1051879.6765919423</v>
      </c>
      <c r="BV15" s="7">
        <f>IF($B15&gt;Current_Year,0,MAX(BV14+Premium!BV15*(1-'Allocation Charge'!BV15)-Data!BV$32,0)*(1+'Investment Returns'!BV15)*(1-Data!BV$26))</f>
        <v>171564.37500000003</v>
      </c>
      <c r="BW15" s="7">
        <f>IF($B15&gt;Current_Year,0,MAX(BW14+Premium!BW15*(1-'Allocation Charge'!BW15)-Data!BW$32,0)*(1+'Investment Returns'!BW15)*(1-Data!BW$26))</f>
        <v>0</v>
      </c>
      <c r="BX15" s="7">
        <f>IF($B15&gt;Current_Year,0,MAX(BX14+Premium!BX15*(1-'Allocation Charge'!BX15)-Data!BX$32,0)*(1+'Investment Returns'!BX15)*(1-Data!BX$26))</f>
        <v>904691.23148474027</v>
      </c>
      <c r="BY15" s="7">
        <f>IF($B15&gt;Current_Year,0,MAX(BY14+Premium!BY15*(1-'Allocation Charge'!BY15)-Data!BY$32,0)*(1+'Investment Returns'!BY15)*(1-Data!BY$26))</f>
        <v>570869.37600000005</v>
      </c>
      <c r="BZ15" s="7">
        <f>IF($B15&gt;Current_Year,0,MAX(BZ14+Premium!BZ15*(1-'Allocation Charge'!BZ15)-Data!BZ$32,0)*(1+'Investment Returns'!BZ15)*(1-Data!BZ$26))</f>
        <v>1310931.1226289188</v>
      </c>
      <c r="CA15" s="7">
        <f>IF($B15&gt;Current_Year,0,MAX(CA14+Premium!CA15*(1-'Allocation Charge'!CA15)-Data!CA$32,0)*(1+'Investment Returns'!CA15)*(1-Data!CA$26))</f>
        <v>425463.31912499998</v>
      </c>
      <c r="CB15" s="7">
        <f>IF($B15&gt;Current_Year,0,MAX(CB14+Premium!CB15*(1-'Allocation Charge'!CB15)-Data!CB$32,0)*(1+'Investment Returns'!CB15)*(1-Data!CB$26))</f>
        <v>0</v>
      </c>
      <c r="CC15" s="7">
        <f>IF($B15&gt;Current_Year,0,MAX(CC14+Premium!CC15*(1-'Allocation Charge'!CC15)-Data!CC$32,0)*(1+'Investment Returns'!CC15)*(1-Data!CC$26))</f>
        <v>4515413.9415658535</v>
      </c>
      <c r="CD15" s="7">
        <f>IF($B15&gt;Current_Year,0,MAX(CD14+Premium!CD15*(1-'Allocation Charge'!CD15)-Data!CD$32,0)*(1+'Investment Returns'!CD15)*(1-Data!CD$26))</f>
        <v>1710711.3673728667</v>
      </c>
      <c r="CE15" s="7">
        <f>IF($B15&gt;Current_Year,0,MAX(CE14+Premium!CE15*(1-'Allocation Charge'!CE15)-Data!CE$32,0)*(1+'Investment Returns'!CE15)*(1-Data!CE$26))</f>
        <v>922872.4800000001</v>
      </c>
      <c r="CF15" s="7">
        <f>IF($B15&gt;Current_Year,0,MAX(CF14+Premium!CF15*(1-'Allocation Charge'!CF15)-Data!CF$32,0)*(1+'Investment Returns'!CF15)*(1-Data!CF$26))</f>
        <v>1384175.0366830435</v>
      </c>
      <c r="CG15" s="7">
        <f>IF($B15&gt;Current_Year,0,MAX(CG14+Premium!CG15*(1-'Allocation Charge'!CG15)-Data!CG$32,0)*(1+'Investment Returns'!CG15)*(1-Data!CG$26))</f>
        <v>0</v>
      </c>
      <c r="CH15" s="7">
        <f>IF($B15&gt;Current_Year,0,MAX(CH14+Premium!CH15*(1-'Allocation Charge'!CH15)-Data!CH$32,0)*(1+'Investment Returns'!CH15)*(1-Data!CH$26))</f>
        <v>1658768.07148936</v>
      </c>
      <c r="CI15" s="7">
        <f>IF($B15&gt;Current_Year,0,MAX(CI14+Premium!CI15*(1-'Allocation Charge'!CI15)-Data!CI$32,0)*(1+'Investment Returns'!CI15)*(1-Data!CI$26))</f>
        <v>0</v>
      </c>
      <c r="CJ15" s="7">
        <f>IF($B15&gt;Current_Year,0,MAX(CJ14+Premium!CJ15*(1-'Allocation Charge'!CJ15)-Data!CJ$32,0)*(1+'Investment Returns'!CJ15)*(1-Data!CJ$26))</f>
        <v>0</v>
      </c>
      <c r="CK15" s="7">
        <f>IF($B15&gt;Current_Year,0,MAX(CK14+Premium!CK15*(1-'Allocation Charge'!CK15)-Data!CK$32,0)*(1+'Investment Returns'!CK15)*(1-Data!CK$26))</f>
        <v>512811.4275499573</v>
      </c>
      <c r="CL15" s="7">
        <f>IF($B15&gt;Current_Year,0,MAX(CL14+Premium!CL15*(1-'Allocation Charge'!CL15)-Data!CL$32,0)*(1+'Investment Returns'!CL15)*(1-Data!CL$26))</f>
        <v>2373651.5601209025</v>
      </c>
      <c r="CM15" s="7">
        <f>IF($B15&gt;Current_Year,0,MAX(CM14+Premium!CM15*(1-'Allocation Charge'!CM15)-Data!CM$32,0)*(1+'Investment Returns'!CM15)*(1-Data!CM$26))</f>
        <v>0</v>
      </c>
      <c r="CN15" s="7">
        <f>IF($B15&gt;Current_Year,0,MAX(CN14+Premium!CN15*(1-'Allocation Charge'!CN15)-Data!CN$32,0)*(1+'Investment Returns'!CN15)*(1-Data!CN$26))</f>
        <v>577285.06200000003</v>
      </c>
      <c r="CO15" s="7">
        <f>IF($B15&gt;Current_Year,0,MAX(CO14+Premium!CO15*(1-'Allocation Charge'!CO15)-Data!CO$32,0)*(1+'Investment Returns'!CO15)*(1-Data!CO$26))</f>
        <v>1767468.2579834594</v>
      </c>
      <c r="CP15" s="7">
        <f>IF($B15&gt;Current_Year,0,MAX(CP14+Premium!CP15*(1-'Allocation Charge'!CP15)-Data!CP$32,0)*(1+'Investment Returns'!CP15)*(1-Data!CP$26))</f>
        <v>204057.36975714623</v>
      </c>
      <c r="CQ15" s="7">
        <f>IF($B15&gt;Current_Year,0,MAX(CQ14+Premium!CQ15*(1-'Allocation Charge'!CQ15)-Data!CQ$32,0)*(1+'Investment Returns'!CQ15)*(1-Data!CQ$26))</f>
        <v>0</v>
      </c>
      <c r="CR15" s="7">
        <f>IF($B15&gt;Current_Year,0,MAX(CR14+Premium!CR15*(1-'Allocation Charge'!CR15)-Data!CR$32,0)*(1+'Investment Returns'!CR15)*(1-Data!CR$26))</f>
        <v>308344.10441749205</v>
      </c>
      <c r="CS15" s="7">
        <f>IF($B15&gt;Current_Year,0,MAX(CS14+Premium!CS15*(1-'Allocation Charge'!CS15)-Data!CS$32,0)*(1+'Investment Returns'!CS15)*(1-Data!CS$26))</f>
        <v>4032928.5155939423</v>
      </c>
      <c r="CT15" s="7">
        <f>IF($B15&gt;Current_Year,0,MAX(CT14+Premium!CT15*(1-'Allocation Charge'!CT15)-Data!CT$32,0)*(1+'Investment Returns'!CT15)*(1-Data!CT$26))</f>
        <v>505682.40274460154</v>
      </c>
      <c r="CU15" s="7">
        <f>IF($B15&gt;Current_Year,0,MAX(CU14+Premium!CU15*(1-'Allocation Charge'!CU15)-Data!CU$32,0)*(1+'Investment Returns'!CU15)*(1-Data!CU$26))</f>
        <v>2788616.8753551864</v>
      </c>
      <c r="CV15" s="7">
        <f>IF($B15&gt;Current_Year,0,MAX(CV14+Premium!CV15*(1-'Allocation Charge'!CV15)-Data!CV$32,0)*(1+'Investment Returns'!CV15)*(1-Data!CV$26))</f>
        <v>3617235.8509727041</v>
      </c>
      <c r="CW15" s="7">
        <f>IF($B15&gt;Current_Year,0,MAX(CW14+Premium!CW15*(1-'Allocation Charge'!CW15)-Data!CW$32,0)*(1+'Investment Returns'!CW15)*(1-Data!CW$26))</f>
        <v>1480208.8470615481</v>
      </c>
      <c r="CX15" s="7">
        <f>IF($B15&gt;Current_Year,0,MAX(CX14+Premium!CX15*(1-'Allocation Charge'!CX15)-Data!CX$32,0)*(1+'Investment Returns'!CX15)*(1-Data!CX$26))</f>
        <v>2911549.2760767946</v>
      </c>
      <c r="CY15" s="7">
        <f>IF($B15&gt;Current_Year,0,MAX(CY14+Premium!CY15*(1-'Allocation Charge'!CY15)-Data!CY$32,0)*(1+'Investment Returns'!CY15)*(1-Data!CY$26))</f>
        <v>580693.2763349798</v>
      </c>
      <c r="CZ15" s="7">
        <f>IF($B15&gt;Current_Year,0,MAX(CZ14+Premium!CZ15*(1-'Allocation Charge'!CZ15)-Data!CZ$32,0)*(1+'Investment Returns'!CZ15)*(1-Data!CZ$26))</f>
        <v>1317236.4183528705</v>
      </c>
      <c r="DA15" s="7">
        <f>IF($B15&gt;Current_Year,0,MAX(DA14+Premium!DA15*(1-'Allocation Charge'!DA15)-Data!DA$32,0)*(1+'Investment Returns'!DA15)*(1-Data!DA$26))</f>
        <v>0</v>
      </c>
      <c r="DB15" s="7">
        <f>IF($B15&gt;Current_Year,0,MAX(DB14+Premium!DB15*(1-'Allocation Charge'!DB15)-Data!DB$32,0)*(1+'Investment Returns'!DB15)*(1-Data!DB$26))</f>
        <v>747913.33124999993</v>
      </c>
      <c r="DC15" s="7">
        <f>IF($B15&gt;Current_Year,0,MAX(DC14+Premium!DC15*(1-'Allocation Charge'!DC15)-Data!DC$32,0)*(1+'Investment Returns'!DC15)*(1-Data!DC$26))</f>
        <v>1732090.4705589116</v>
      </c>
      <c r="DD15" s="7">
        <f>IF($B15&gt;Current_Year,0,MAX(DD14+Premium!DD15*(1-'Allocation Charge'!DD15)-Data!DD$32,0)*(1+'Investment Returns'!DD15)*(1-Data!DD$26))</f>
        <v>3263960.1019589645</v>
      </c>
      <c r="DE15" s="7">
        <f>IF($B15&gt;Current_Year,0,MAX(DE14+Premium!DE15*(1-'Allocation Charge'!DE15)-Data!DE$32,0)*(1+'Investment Returns'!DE15)*(1-Data!DE$26))</f>
        <v>113672.44695550587</v>
      </c>
      <c r="DF15" s="7">
        <f>IF($B15&gt;Current_Year,0,MAX(DF14+Premium!DF15*(1-'Allocation Charge'!DF15)-Data!DF$32,0)*(1+'Investment Returns'!DF15)*(1-Data!DF$26))</f>
        <v>2956096.046311094</v>
      </c>
      <c r="DG15" s="7">
        <f>IF($B15&gt;Current_Year,0,MAX(DG14+Premium!DG15*(1-'Allocation Charge'!DG15)-Data!DG$32,0)*(1+'Investment Returns'!DG15)*(1-Data!DG$26))</f>
        <v>1822718.6073923893</v>
      </c>
      <c r="DH15" s="7">
        <f>IF($B15&gt;Current_Year,0,MAX(DH14+Premium!DH15*(1-'Allocation Charge'!DH15)-Data!DH$32,0)*(1+'Investment Returns'!DH15)*(1-Data!DH$26))</f>
        <v>446406.57600000006</v>
      </c>
      <c r="DI15" s="7">
        <f>IF($B15&gt;Current_Year,0,MAX(DI14+Premium!DI15*(1-'Allocation Charge'!DI15)-Data!DI$32,0)*(1+'Investment Returns'!DI15)*(1-Data!DI$26))</f>
        <v>2230258.9703924018</v>
      </c>
      <c r="DJ15" s="7">
        <f>IF($B15&gt;Current_Year,0,MAX(DJ14+Premium!DJ15*(1-'Allocation Charge'!DJ15)-Data!DJ$32,0)*(1+'Investment Returns'!DJ15)*(1-Data!DJ$26))</f>
        <v>0</v>
      </c>
      <c r="DK15" s="7">
        <f>IF($B15&gt;Current_Year,0,MAX(DK14+Premium!DK15*(1-'Allocation Charge'!DK15)-Data!DK$32,0)*(1+'Investment Returns'!DK15)*(1-Data!DK$26))</f>
        <v>2796578.9762350088</v>
      </c>
      <c r="DL15" s="7">
        <f>IF($B15&gt;Current_Year,0,MAX(DL14+Premium!DL15*(1-'Allocation Charge'!DL15)-Data!DL$32,0)*(1+'Investment Returns'!DL15)*(1-Data!DL$26))</f>
        <v>866311.51500000001</v>
      </c>
      <c r="DM15" s="7">
        <f>IF($B15&gt;Current_Year,0,MAX(DM14+Premium!DM15*(1-'Allocation Charge'!DM15)-Data!DM$32,0)*(1+'Investment Returns'!DM15)*(1-Data!DM$26))</f>
        <v>1180189.7879148242</v>
      </c>
      <c r="DN15" s="7">
        <f>IF($B15&gt;Current_Year,0,MAX(DN14+Premium!DN15*(1-'Allocation Charge'!DN15)-Data!DN$32,0)*(1+'Investment Returns'!DN15)*(1-Data!DN$26))</f>
        <v>1136560.890303696</v>
      </c>
      <c r="DO15" s="7">
        <f>IF($B15&gt;Current_Year,0,MAX(DO14+Premium!DO15*(1-'Allocation Charge'!DO15)-Data!DO$32,0)*(1+'Investment Returns'!DO15)*(1-Data!DO$26))</f>
        <v>0</v>
      </c>
      <c r="DP15" s="7">
        <f>IF($B15&gt;Current_Year,0,MAX(DP14+Premium!DP15*(1-'Allocation Charge'!DP15)-Data!DP$32,0)*(1+'Investment Returns'!DP15)*(1-Data!DP$26))</f>
        <v>4299067.163104645</v>
      </c>
      <c r="DQ15" s="7">
        <f>IF($B15&gt;Current_Year,0,MAX(DQ14+Premium!DQ15*(1-'Allocation Charge'!DQ15)-Data!DQ$32,0)*(1+'Investment Returns'!DQ15)*(1-Data!DQ$26))</f>
        <v>673000.48477028427</v>
      </c>
      <c r="DR15" s="7">
        <f>IF($B15&gt;Current_Year,0,MAX(DR14+Premium!DR15*(1-'Allocation Charge'!DR15)-Data!DR$32,0)*(1+'Investment Returns'!DR15)*(1-Data!DR$26))</f>
        <v>2656282.9047753955</v>
      </c>
      <c r="DS15" s="7">
        <f>IF($B15&gt;Current_Year,0,MAX(DS14+Premium!DS15*(1-'Allocation Charge'!DS15)-Data!DS$32,0)*(1+'Investment Returns'!DS15)*(1-Data!DS$26))</f>
        <v>3133897.1551714018</v>
      </c>
      <c r="DT15" s="7">
        <f>IF($B15&gt;Current_Year,0,MAX(DT14+Premium!DT15*(1-'Allocation Charge'!DT15)-Data!DT$32,0)*(1+'Investment Returns'!DT15)*(1-Data!DT$26))</f>
        <v>1405864.3884600298</v>
      </c>
      <c r="DU15" s="7">
        <f>IF($B15&gt;Current_Year,0,MAX(DU14+Premium!DU15*(1-'Allocation Charge'!DU15)-Data!DU$32,0)*(1+'Investment Returns'!DU15)*(1-Data!DU$26))</f>
        <v>2902104.2214370468</v>
      </c>
      <c r="DV15" s="7">
        <f>IF($B15&gt;Current_Year,0,MAX(DV14+Premium!DV15*(1-'Allocation Charge'!DV15)-Data!DV$32,0)*(1+'Investment Returns'!DV15)*(1-Data!DV$26))</f>
        <v>80043.876729065174</v>
      </c>
      <c r="DW15" s="7">
        <f>IF($B15&gt;Current_Year,0,MAX(DW14+Premium!DW15*(1-'Allocation Charge'!DW15)-Data!DW$32,0)*(1+'Investment Returns'!DW15)*(1-Data!DW$26))</f>
        <v>889427.31281250005</v>
      </c>
      <c r="DX15" s="7">
        <f>IF($B15&gt;Current_Year,0,MAX(DX14+Premium!DX15*(1-'Allocation Charge'!DX15)-Data!DX$32,0)*(1+'Investment Returns'!DX15)*(1-Data!DX$26))</f>
        <v>273318.73593749997</v>
      </c>
      <c r="DY15" s="7">
        <f>IF($B15&gt;Current_Year,0,MAX(DY14+Premium!DY15*(1-'Allocation Charge'!DY15)-Data!DY$32,0)*(1+'Investment Returns'!DY15)*(1-Data!DY$26))</f>
        <v>0</v>
      </c>
      <c r="DZ15" s="7">
        <f>IF($B15&gt;Current_Year,0,MAX(DZ14+Premium!DZ15*(1-'Allocation Charge'!DZ15)-Data!DZ$32,0)*(1+'Investment Returns'!DZ15)*(1-Data!DZ$26))</f>
        <v>922488.18335452455</v>
      </c>
      <c r="EA15" s="7">
        <f>IF($B15&gt;Current_Year,0,MAX(EA14+Premium!EA15*(1-'Allocation Charge'!EA15)-Data!EA$32,0)*(1+'Investment Returns'!EA15)*(1-Data!EA$26))</f>
        <v>520105.34137499996</v>
      </c>
      <c r="EB15" s="7">
        <f>IF($B15&gt;Current_Year,0,MAX(EB14+Premium!EB15*(1-'Allocation Charge'!EB15)-Data!EB$32,0)*(1+'Investment Returns'!EB15)*(1-Data!EB$26))</f>
        <v>360755.24053216551</v>
      </c>
      <c r="EC15" s="7">
        <f>IF($B15&gt;Current_Year,0,MAX(EC14+Premium!EC15*(1-'Allocation Charge'!EC15)-Data!EC$32,0)*(1+'Investment Returns'!EC15)*(1-Data!EC$26))</f>
        <v>2975471.3208067068</v>
      </c>
      <c r="ED15" s="7">
        <f>IF($B15&gt;Current_Year,0,MAX(ED14+Premium!ED15*(1-'Allocation Charge'!ED15)-Data!ED$32,0)*(1+'Investment Returns'!ED15)*(1-Data!ED$26))</f>
        <v>576544.07596141624</v>
      </c>
      <c r="EE15" s="7">
        <f>IF($B15&gt;Current_Year,0,MAX(EE14+Premium!EE15*(1-'Allocation Charge'!EE15)-Data!EE$32,0)*(1+'Investment Returns'!EE15)*(1-Data!EE$26))</f>
        <v>3819583.0738141183</v>
      </c>
      <c r="EF15" s="7">
        <f>IF($B15&gt;Current_Year,0,MAX(EF14+Premium!EF15*(1-'Allocation Charge'!EF15)-Data!EF$32,0)*(1+'Investment Returns'!EF15)*(1-Data!EF$26))</f>
        <v>0</v>
      </c>
      <c r="EG15" s="7">
        <f>IF($B15&gt;Current_Year,0,MAX(EG14+Premium!EG15*(1-'Allocation Charge'!EG15)-Data!EG$32,0)*(1+'Investment Returns'!EG15)*(1-Data!EG$26))</f>
        <v>1969854.599625523</v>
      </c>
      <c r="EH15" s="7">
        <f>IF($B15&gt;Current_Year,0,MAX(EH14+Premium!EH15*(1-'Allocation Charge'!EH15)-Data!EH$32,0)*(1+'Investment Returns'!EH15)*(1-Data!EH$26))</f>
        <v>1001152.3914210905</v>
      </c>
      <c r="EI15" s="7">
        <f>IF($B15&gt;Current_Year,0,MAX(EI14+Premium!EI15*(1-'Allocation Charge'!EI15)-Data!EI$32,0)*(1+'Investment Returns'!EI15)*(1-Data!EI$26))</f>
        <v>1236642.5031733287</v>
      </c>
      <c r="EJ15" s="7">
        <f>IF($B15&gt;Current_Year,0,MAX(EJ14+Premium!EJ15*(1-'Allocation Charge'!EJ15)-Data!EJ$32,0)*(1+'Investment Returns'!EJ15)*(1-Data!EJ$26))</f>
        <v>522062.34637500002</v>
      </c>
      <c r="EK15" s="7">
        <f>IF($B15&gt;Current_Year,0,MAX(EK14+Premium!EK15*(1-'Allocation Charge'!EK15)-Data!EK$32,0)*(1+'Investment Returns'!EK15)*(1-Data!EK$26))</f>
        <v>0</v>
      </c>
      <c r="EL15" s="7">
        <f>IF($B15&gt;Current_Year,0,MAX(EL14+Premium!EL15*(1-'Allocation Charge'!EL15)-Data!EL$32,0)*(1+'Investment Returns'!EL15)*(1-Data!EL$26))</f>
        <v>1240194.5214104161</v>
      </c>
      <c r="EM15" s="7">
        <f>IF($B15&gt;Current_Year,0,MAX(EM14+Premium!EM15*(1-'Allocation Charge'!EM15)-Data!EM$32,0)*(1+'Investment Returns'!EM15)*(1-Data!EM$26))</f>
        <v>2656282.9047753955</v>
      </c>
      <c r="EN15" s="7">
        <f>IF($B15&gt;Current_Year,0,MAX(EN14+Premium!EN15*(1-'Allocation Charge'!EN15)-Data!EN$32,0)*(1+'Investment Returns'!EN15)*(1-Data!EN$26))</f>
        <v>2411498.5192407081</v>
      </c>
      <c r="EO15" s="7">
        <f>IF($B15&gt;Current_Year,0,MAX(EO14+Premium!EO15*(1-'Allocation Charge'!EO15)-Data!EO$32,0)*(1+'Investment Returns'!EO15)*(1-Data!EO$26))</f>
        <v>2949436.7643637536</v>
      </c>
      <c r="EP15" s="7">
        <f>IF($B15&gt;Current_Year,0,MAX(EP14+Premium!EP15*(1-'Allocation Charge'!EP15)-Data!EP$32,0)*(1+'Investment Returns'!EP15)*(1-Data!EP$26))</f>
        <v>972179.02625058789</v>
      </c>
      <c r="EQ15" s="7">
        <f>IF($B15&gt;Current_Year,0,MAX(EQ14+Premium!EQ15*(1-'Allocation Charge'!EQ15)-Data!EQ$32,0)*(1+'Investment Returns'!EQ15)*(1-Data!EQ$26))</f>
        <v>675117.0314832041</v>
      </c>
      <c r="ER15" s="7">
        <f>IF($B15&gt;Current_Year,0,MAX(ER14+Premium!ER15*(1-'Allocation Charge'!ER15)-Data!ER$32,0)*(1+'Investment Returns'!ER15)*(1-Data!ER$26))</f>
        <v>1902892.883073888</v>
      </c>
      <c r="ES15" s="7">
        <f>IF($B15&gt;Current_Year,0,MAX(ES14+Premium!ES15*(1-'Allocation Charge'!ES15)-Data!ES$32,0)*(1+'Investment Returns'!ES15)*(1-Data!ES$26))</f>
        <v>1634536.1316578295</v>
      </c>
      <c r="ET15" s="7">
        <f>IF($B15&gt;Current_Year,0,MAX(ET14+Premium!ET15*(1-'Allocation Charge'!ET15)-Data!ET$32,0)*(1+'Investment Returns'!ET15)*(1-Data!ET$26))</f>
        <v>1445632.4115371751</v>
      </c>
      <c r="EU15" s="7">
        <f>IF($B15&gt;Current_Year,0,MAX(EU14+Premium!EU15*(1-'Allocation Charge'!EU15)-Data!EU$32,0)*(1+'Investment Returns'!EU15)*(1-Data!EU$26))</f>
        <v>3129790.684761723</v>
      </c>
      <c r="EV15" s="7">
        <f>IF($B15&gt;Current_Year,0,MAX(EV14+Premium!EV15*(1-'Allocation Charge'!EV15)-Data!EV$32,0)*(1+'Investment Returns'!EV15)*(1-Data!EV$26))</f>
        <v>4088889.4496843941</v>
      </c>
      <c r="EW15" s="7">
        <f>IF($B15&gt;Current_Year,0,MAX(EW14+Premium!EW15*(1-'Allocation Charge'!EW15)-Data!EW$32,0)*(1+'Investment Returns'!EW15)*(1-Data!EW$26))</f>
        <v>1919224.9950482922</v>
      </c>
      <c r="EX15" s="7">
        <f>IF($B15&gt;Current_Year,0,MAX(EX14+Premium!EX15*(1-'Allocation Charge'!EX15)-Data!EX$32,0)*(1+'Investment Returns'!EX15)*(1-Data!EX$26))</f>
        <v>1562740.4728011135</v>
      </c>
      <c r="EY15" s="7">
        <f>IF($B15&gt;Current_Year,0,MAX(EY14+Premium!EY15*(1-'Allocation Charge'!EY15)-Data!EY$32,0)*(1+'Investment Returns'!EY15)*(1-Data!EY$26))</f>
        <v>4760278.3228655476</v>
      </c>
      <c r="EZ15" s="7">
        <f>IF($B15&gt;Current_Year,0,MAX(EZ14+Premium!EZ15*(1-'Allocation Charge'!EZ15)-Data!EZ$32,0)*(1+'Investment Returns'!EZ15)*(1-Data!EZ$26))</f>
        <v>908839.5914064158</v>
      </c>
      <c r="FA15" s="7">
        <f>IF($B15&gt;Current_Year,0,MAX(FA14+Premium!FA15*(1-'Allocation Charge'!FA15)-Data!FA$32,0)*(1+'Investment Returns'!FA15)*(1-Data!FA$26))</f>
        <v>3255454.9461401827</v>
      </c>
      <c r="FB15" s="7">
        <f>IF($B15&gt;Current_Year,0,MAX(FB14+Premium!FB15*(1-'Allocation Charge'!FB15)-Data!FB$32,0)*(1+'Investment Returns'!FB15)*(1-Data!FB$26))</f>
        <v>0</v>
      </c>
      <c r="FC15" s="7">
        <f>IF($B15&gt;Current_Year,0,MAX(FC14+Premium!FC15*(1-'Allocation Charge'!FC15)-Data!FC$32,0)*(1+'Investment Returns'!FC15)*(1-Data!FC$26))</f>
        <v>1298002.0236649343</v>
      </c>
      <c r="FD15" s="7">
        <f>IF($B15&gt;Current_Year,0,MAX(FD14+Premium!FD15*(1-'Allocation Charge'!FD15)-Data!FD$32,0)*(1+'Investment Returns'!FD15)*(1-Data!FD$26))</f>
        <v>367530.07199999999</v>
      </c>
      <c r="FE15" s="7">
        <f>IF($B15&gt;Current_Year,0,MAX(FE14+Premium!FE15*(1-'Allocation Charge'!FE15)-Data!FE$32,0)*(1+'Investment Returns'!FE15)*(1-Data!FE$26))</f>
        <v>492458.38200000004</v>
      </c>
      <c r="FF15" s="7">
        <f>IF($B15&gt;Current_Year,0,MAX(FF14+Premium!FF15*(1-'Allocation Charge'!FF15)-Data!FF$32,0)*(1+'Investment Returns'!FF15)*(1-Data!FF$26))</f>
        <v>1772200.2134202369</v>
      </c>
      <c r="FG15" s="7">
        <f>IF($B15&gt;Current_Year,0,MAX(FG14+Premium!FG15*(1-'Allocation Charge'!FG15)-Data!FG$32,0)*(1+'Investment Returns'!FG15)*(1-Data!FG$26))</f>
        <v>0</v>
      </c>
      <c r="FH15" s="7">
        <f>IF($B15&gt;Current_Year,0,MAX(FH14+Premium!FH15*(1-'Allocation Charge'!FH15)-Data!FH$32,0)*(1+'Investment Returns'!FH15)*(1-Data!FH$26))</f>
        <v>676752.70669481275</v>
      </c>
      <c r="FI15" s="7">
        <f>IF($B15&gt;Current_Year,0,MAX(FI14+Premium!FI15*(1-'Allocation Charge'!FI15)-Data!FI$32,0)*(1+'Investment Returns'!FI15)*(1-Data!FI$26))</f>
        <v>2536459.8362347283</v>
      </c>
      <c r="FJ15" s="7">
        <f>IF($B15&gt;Current_Year,0,MAX(FJ14+Premium!FJ15*(1-'Allocation Charge'!FJ15)-Data!FJ$32,0)*(1+'Investment Returns'!FJ15)*(1-Data!FJ$26))</f>
        <v>4129294.4159027869</v>
      </c>
      <c r="FK15" s="7">
        <f>IF($B15&gt;Current_Year,0,MAX(FK14+Premium!FK15*(1-'Allocation Charge'!FK15)-Data!FK$32,0)*(1+'Investment Returns'!FK15)*(1-Data!FK$26))</f>
        <v>2155836.8381291111</v>
      </c>
      <c r="FL15" s="7">
        <f>IF($B15&gt;Current_Year,0,MAX(FL14+Premium!FL15*(1-'Allocation Charge'!FL15)-Data!FL$32,0)*(1+'Investment Returns'!FL15)*(1-Data!FL$26))</f>
        <v>3213372.9875924261</v>
      </c>
      <c r="FM15" s="7">
        <f>IF($B15&gt;Current_Year,0,MAX(FM14+Premium!FM15*(1-'Allocation Charge'!FM15)-Data!FM$32,0)*(1+'Investment Returns'!FM15)*(1-Data!FM$26))</f>
        <v>693393.43206846761</v>
      </c>
      <c r="FN15" s="7">
        <f>IF($B15&gt;Current_Year,0,MAX(FN14+Premium!FN15*(1-'Allocation Charge'!FN15)-Data!FN$32,0)*(1+'Investment Returns'!FN15)*(1-Data!FN$26))</f>
        <v>0</v>
      </c>
      <c r="FO15" s="7">
        <f>IF($B15&gt;Current_Year,0,MAX(FO14+Premium!FO15*(1-'Allocation Charge'!FO15)-Data!FO$32,0)*(1+'Investment Returns'!FO15)*(1-Data!FO$26))</f>
        <v>477267.62704606511</v>
      </c>
      <c r="FP15" s="7">
        <f>IF($B15&gt;Current_Year,0,MAX(FP14+Premium!FP15*(1-'Allocation Charge'!FP15)-Data!FP$32,0)*(1+'Investment Returns'!FP15)*(1-Data!FP$26))</f>
        <v>0</v>
      </c>
      <c r="FQ15" s="7">
        <f>IF($B15&gt;Current_Year,0,MAX(FQ14+Premium!FQ15*(1-'Allocation Charge'!FQ15)-Data!FQ$32,0)*(1+'Investment Returns'!FQ15)*(1-Data!FQ$26))</f>
        <v>0</v>
      </c>
      <c r="FR15" s="7">
        <f>IF($B15&gt;Current_Year,0,MAX(FR14+Premium!FR15*(1-'Allocation Charge'!FR15)-Data!FR$32,0)*(1+'Investment Returns'!FR15)*(1-Data!FR$26))</f>
        <v>1554881.4797223459</v>
      </c>
      <c r="FS15" s="7">
        <f>IF($B15&gt;Current_Year,0,MAX(FS14+Premium!FS15*(1-'Allocation Charge'!FS15)-Data!FS$32,0)*(1+'Investment Returns'!FS15)*(1-Data!FS$26))</f>
        <v>694738.94067131937</v>
      </c>
      <c r="FT15" s="7">
        <f>IF($B15&gt;Current_Year,0,MAX(FT14+Premium!FT15*(1-'Allocation Charge'!FT15)-Data!FT$32,0)*(1+'Investment Returns'!FT15)*(1-Data!FT$26))</f>
        <v>1705280.7704328676</v>
      </c>
      <c r="FU15" s="7">
        <f>IF($B15&gt;Current_Year,0,MAX(FU14+Premium!FU15*(1-'Allocation Charge'!FU15)-Data!FU$32,0)*(1+'Investment Returns'!FU15)*(1-Data!FU$26))</f>
        <v>2873833.8569020703</v>
      </c>
      <c r="FV15" s="7">
        <f>IF($B15&gt;Current_Year,0,MAX(FV14+Premium!FV15*(1-'Allocation Charge'!FV15)-Data!FV$32,0)*(1+'Investment Returns'!FV15)*(1-Data!FV$26))</f>
        <v>452257.1746875</v>
      </c>
      <c r="FW15" s="7">
        <f>IF($B15&gt;Current_Year,0,MAX(FW14+Premium!FW15*(1-'Allocation Charge'!FW15)-Data!FW$32,0)*(1+'Investment Returns'!FW15)*(1-Data!FW$26))</f>
        <v>2135946.3913466525</v>
      </c>
      <c r="FX15" s="7">
        <f>IF($B15&gt;Current_Year,0,MAX(FX14+Premium!FX15*(1-'Allocation Charge'!FX15)-Data!FX$32,0)*(1+'Investment Returns'!FX15)*(1-Data!FX$26))</f>
        <v>2175520.6182383136</v>
      </c>
      <c r="FY15" s="7">
        <f>IF($B15&gt;Current_Year,0,MAX(FY14+Premium!FY15*(1-'Allocation Charge'!FY15)-Data!FY$32,0)*(1+'Investment Returns'!FY15)*(1-Data!FY$26))</f>
        <v>153043.02731785967</v>
      </c>
      <c r="FZ15" s="7">
        <f>IF($B15&gt;Current_Year,0,MAX(FZ14+Premium!FZ15*(1-'Allocation Charge'!FZ15)-Data!FZ$32,0)*(1+'Investment Returns'!FZ15)*(1-Data!FZ$26))</f>
        <v>1502938.1838388394</v>
      </c>
      <c r="GA15" s="7">
        <f>IF($B15&gt;Current_Year,0,MAX(GA14+Premium!GA15*(1-'Allocation Charge'!GA15)-Data!GA$32,0)*(1+'Investment Returns'!GA15)*(1-Data!GA$26))</f>
        <v>0</v>
      </c>
      <c r="GB15" s="7">
        <f>IF($B15&gt;Current_Year,0,MAX(GB14+Premium!GB15*(1-'Allocation Charge'!GB15)-Data!GB$32,0)*(1+'Investment Returns'!GB15)*(1-Data!GB$26))</f>
        <v>926451.63224999991</v>
      </c>
      <c r="GC15" s="7">
        <f>IF($B15&gt;Current_Year,0,MAX(GC14+Premium!GC15*(1-'Allocation Charge'!GC15)-Data!GC$32,0)*(1+'Investment Returns'!GC15)*(1-Data!GC$26))</f>
        <v>445567.9516875</v>
      </c>
      <c r="GD15" s="7">
        <f>IF($B15&gt;Current_Year,0,MAX(GD14+Premium!GD15*(1-'Allocation Charge'!GD15)-Data!GD$32,0)*(1+'Investment Returns'!GD15)*(1-Data!GD$26))</f>
        <v>709423.23158246349</v>
      </c>
      <c r="GE15" s="7">
        <f>IF($B15&gt;Current_Year,0,MAX(GE14+Premium!GE15*(1-'Allocation Charge'!GE15)-Data!GE$32,0)*(1+'Investment Returns'!GE15)*(1-Data!GE$26))</f>
        <v>907864.65000000014</v>
      </c>
      <c r="GF15" s="7">
        <f>IF($B15&gt;Current_Year,0,MAX(GF14+Premium!GF15*(1-'Allocation Charge'!GF15)-Data!GF$32,0)*(1+'Investment Returns'!GF15)*(1-Data!GF$26))</f>
        <v>924662.80293750006</v>
      </c>
      <c r="GG15" s="7">
        <f>IF($B15&gt;Current_Year,0,MAX(GG14+Premium!GG15*(1-'Allocation Charge'!GG15)-Data!GG$32,0)*(1+'Investment Returns'!GG15)*(1-Data!GG$26))</f>
        <v>0</v>
      </c>
      <c r="GH15" s="7">
        <f>IF($B15&gt;Current_Year,0,MAX(GH14+Premium!GH15*(1-'Allocation Charge'!GH15)-Data!GH$32,0)*(1+'Investment Returns'!GH15)*(1-Data!GH$26))</f>
        <v>657929.2441039551</v>
      </c>
      <c r="GI15" s="7">
        <f>IF($B15&gt;Current_Year,0,MAX(GI14+Premium!GI15*(1-'Allocation Charge'!GI15)-Data!GI$32,0)*(1+'Investment Returns'!GI15)*(1-Data!GI$26))</f>
        <v>1928133.1444381697</v>
      </c>
      <c r="GJ15" s="7">
        <f>IF($B15&gt;Current_Year,0,MAX(GJ14+Premium!GJ15*(1-'Allocation Charge'!GJ15)-Data!GJ$32,0)*(1+'Investment Returns'!GJ15)*(1-Data!GJ$26))</f>
        <v>371728.89600000007</v>
      </c>
      <c r="GK15" s="7">
        <f>IF($B15&gt;Current_Year,0,MAX(GK14+Premium!GK15*(1-'Allocation Charge'!GK15)-Data!GK$32,0)*(1+'Investment Returns'!GK15)*(1-Data!GK$26))</f>
        <v>106041.7270502693</v>
      </c>
      <c r="GL15" s="7">
        <f>IF($B15&gt;Current_Year,0,MAX(GL14+Premium!GL15*(1-'Allocation Charge'!GL15)-Data!GL$32,0)*(1+'Investment Returns'!GL15)*(1-Data!GL$26))</f>
        <v>102279.58874006131</v>
      </c>
      <c r="GM15" s="7">
        <f>IF($B15&gt;Current_Year,0,MAX(GM14+Premium!GM15*(1-'Allocation Charge'!GM15)-Data!GM$32,0)*(1+'Investment Returns'!GM15)*(1-Data!GM$26))</f>
        <v>0</v>
      </c>
      <c r="GN15" s="7">
        <f>IF($B15&gt;Current_Year,0,MAX(GN14+Premium!GN15*(1-'Allocation Charge'!GN15)-Data!GN$32,0)*(1+'Investment Returns'!GN15)*(1-Data!GN$26))</f>
        <v>2017446.7547108161</v>
      </c>
      <c r="GO15" s="7">
        <f>IF($B15&gt;Current_Year,0,MAX(GO14+Premium!GO15*(1-'Allocation Charge'!GO15)-Data!GO$32,0)*(1+'Investment Returns'!GO15)*(1-Data!GO$26))</f>
        <v>4127805.7594020087</v>
      </c>
      <c r="GP15" s="7">
        <f>IF($B15&gt;Current_Year,0,MAX(GP14+Premium!GP15*(1-'Allocation Charge'!GP15)-Data!GP$32,0)*(1+'Investment Returns'!GP15)*(1-Data!GP$26))</f>
        <v>3255454.9461401827</v>
      </c>
      <c r="GQ15" s="7">
        <f>IF($B15&gt;Current_Year,0,MAX(GQ14+Premium!GQ15*(1-'Allocation Charge'!GQ15)-Data!GQ$32,0)*(1+'Investment Returns'!GQ15)*(1-Data!GQ$26))</f>
        <v>158310.44364221446</v>
      </c>
      <c r="GR15" s="7">
        <f>IF($B15&gt;Current_Year,0,MAX(GR14+Premium!GR15*(1-'Allocation Charge'!GR15)-Data!GR$32,0)*(1+'Investment Returns'!GR15)*(1-Data!GR$26))</f>
        <v>791914.53375000006</v>
      </c>
      <c r="GS15" s="7">
        <f>IF($B15&gt;Current_Year,0,MAX(GS14+Premium!GS15*(1-'Allocation Charge'!GS15)-Data!GS$32,0)*(1+'Investment Returns'!GS15)*(1-Data!GS$26))</f>
        <v>3959089.7105251662</v>
      </c>
      <c r="GT15" s="7">
        <f>IF($B15&gt;Current_Year,0,MAX(GT14+Premium!GT15*(1-'Allocation Charge'!GT15)-Data!GT$32,0)*(1+'Investment Returns'!GT15)*(1-Data!GT$26))</f>
        <v>1634536.1316578295</v>
      </c>
      <c r="GU15" s="7">
        <f>IF($B15&gt;Current_Year,0,MAX(GU14+Premium!GU15*(1-'Allocation Charge'!GU15)-Data!GU$32,0)*(1+'Investment Returns'!GU15)*(1-Data!GU$26))</f>
        <v>2004402.2872360575</v>
      </c>
      <c r="GV15" s="7">
        <f>IF($B15&gt;Current_Year,0,MAX(GV14+Premium!GV15*(1-'Allocation Charge'!GV15)-Data!GV$32,0)*(1+'Investment Returns'!GV15)*(1-Data!GV$26))</f>
        <v>2485854.0826807572</v>
      </c>
      <c r="GW15" s="7">
        <f>IF($B15&gt;Current_Year,0,MAX(GW14+Premium!GW15*(1-'Allocation Charge'!GW15)-Data!GW$32,0)*(1+'Investment Returns'!GW15)*(1-Data!GW$26))</f>
        <v>0</v>
      </c>
      <c r="GX15" s="7">
        <f>IF($B15&gt;Current_Year,0,MAX(GX14+Premium!GX15*(1-'Allocation Charge'!GX15)-Data!GX$32,0)*(1+'Investment Returns'!GX15)*(1-Data!GX$26))</f>
        <v>194402.71296875001</v>
      </c>
      <c r="GY15" s="7">
        <f>IF($B15&gt;Current_Year,0,MAX(GY14+Premium!GY15*(1-'Allocation Charge'!GY15)-Data!GY$32,0)*(1+'Investment Returns'!GY15)*(1-Data!GY$26))</f>
        <v>317091.06</v>
      </c>
      <c r="GZ15" s="7">
        <f>IF($B15&gt;Current_Year,0,MAX(GZ14+Premium!GZ15*(1-'Allocation Charge'!GZ15)-Data!GZ$32,0)*(1+'Investment Returns'!GZ15)*(1-Data!GZ$26))</f>
        <v>219294.07500000004</v>
      </c>
      <c r="HA15" s="7">
        <f>IF($B15&gt;Current_Year,0,MAX(HA14+Premium!HA15*(1-'Allocation Charge'!HA15)-Data!HA$32,0)*(1+'Investment Returns'!HA15)*(1-Data!HA$26))</f>
        <v>3535888.3861136907</v>
      </c>
      <c r="HB15" s="7">
        <f>IF($B15&gt;Current_Year,0,MAX(HB14+Premium!HB15*(1-'Allocation Charge'!HB15)-Data!HB$32,0)*(1+'Investment Returns'!HB15)*(1-Data!HB$26))</f>
        <v>684929.78246348561</v>
      </c>
      <c r="HC15" s="7">
        <f>IF($B15&gt;Current_Year,0,MAX(HC14+Premium!HC15*(1-'Allocation Charge'!HC15)-Data!HC$32,0)*(1+'Investment Returns'!HC15)*(1-Data!HC$26))</f>
        <v>158310.44364221446</v>
      </c>
      <c r="HD15" s="7">
        <f>IF($B15&gt;Current_Year,0,MAX(HD14+Premium!HD15*(1-'Allocation Charge'!HD15)-Data!HD$32,0)*(1+'Investment Returns'!HD15)*(1-Data!HD$26))</f>
        <v>770009.85600000015</v>
      </c>
      <c r="HE15" s="7">
        <f>IF($B15&gt;Current_Year,0,MAX(HE14+Premium!HE15*(1-'Allocation Charge'!HE15)-Data!HE$32,0)*(1+'Investment Returns'!HE15)*(1-Data!HE$26))</f>
        <v>0</v>
      </c>
      <c r="HF15" s="7">
        <f>IF($B15&gt;Current_Year,0,MAX(HF14+Premium!HF15*(1-'Allocation Charge'!HF15)-Data!HF$32,0)*(1+'Investment Returns'!HF15)*(1-Data!HF$26))</f>
        <v>571383.01551837102</v>
      </c>
      <c r="HG15" s="7">
        <f>IF($B15&gt;Current_Year,0,MAX(HG14+Premium!HG15*(1-'Allocation Charge'!HG15)-Data!HG$32,0)*(1+'Investment Returns'!HG15)*(1-Data!HG$26))</f>
        <v>0</v>
      </c>
      <c r="HH15" s="7">
        <f>IF($B15&gt;Current_Year,0,MAX(HH14+Premium!HH15*(1-'Allocation Charge'!HH15)-Data!HH$32,0)*(1+'Investment Returns'!HH15)*(1-Data!HH$26))</f>
        <v>767115.54</v>
      </c>
      <c r="HI15" s="7">
        <f>IF($B15&gt;Current_Year,0,MAX(HI14+Premium!HI15*(1-'Allocation Charge'!HI15)-Data!HI$32,0)*(1+'Investment Returns'!HI15)*(1-Data!HI$26))</f>
        <v>913088.20819450461</v>
      </c>
      <c r="HJ15" s="7">
        <f>IF($B15&gt;Current_Year,0,MAX(HJ14+Premium!HJ15*(1-'Allocation Charge'!HJ15)-Data!HJ$32,0)*(1+'Investment Returns'!HJ15)*(1-Data!HJ$26))</f>
        <v>0</v>
      </c>
      <c r="HK15" s="7">
        <f>IF($B15&gt;Current_Year,0,MAX(HK14+Premium!HK15*(1-'Allocation Charge'!HK15)-Data!HK$32,0)*(1+'Investment Returns'!HK15)*(1-Data!HK$26))</f>
        <v>1131012.1083092075</v>
      </c>
      <c r="HL15" s="7">
        <f>IF($B15&gt;Current_Year,0,MAX(HL14+Premium!HL15*(1-'Allocation Charge'!HL15)-Data!HL$32,0)*(1+'Investment Returns'!HL15)*(1-Data!HL$26))</f>
        <v>572539.75057169329</v>
      </c>
      <c r="HM15" s="7">
        <f>IF($B15&gt;Current_Year,0,MAX(HM14+Premium!HM15*(1-'Allocation Charge'!HM15)-Data!HM$32,0)*(1+'Investment Returns'!HM15)*(1-Data!HM$26))</f>
        <v>198499.640625</v>
      </c>
      <c r="HN15" s="7">
        <f>IF($B15&gt;Current_Year,0,MAX(HN14+Premium!HN15*(1-'Allocation Charge'!HN15)-Data!HN$32,0)*(1+'Investment Returns'!HN15)*(1-Data!HN$26))</f>
        <v>1934287.0808327803</v>
      </c>
      <c r="HO15" s="7">
        <f>IF($B15&gt;Current_Year,0,MAX(HO14+Premium!HO15*(1-'Allocation Charge'!HO15)-Data!HO$32,0)*(1+'Investment Returns'!HO15)*(1-Data!HO$26))</f>
        <v>1827852.1682633087</v>
      </c>
      <c r="HP15" s="7">
        <f>IF($B15&gt;Current_Year,0,MAX(HP14+Premium!HP15*(1-'Allocation Charge'!HP15)-Data!HP$32,0)*(1+'Investment Returns'!HP15)*(1-Data!HP$26))</f>
        <v>575127.87183569896</v>
      </c>
      <c r="HQ15" s="7">
        <f>IF($B15&gt;Current_Year,0,MAX(HQ14+Premium!HQ15*(1-'Allocation Charge'!HQ15)-Data!HQ$32,0)*(1+'Investment Returns'!HQ15)*(1-Data!HQ$26))</f>
        <v>0</v>
      </c>
      <c r="HR15" s="7">
        <f>IF($B15&gt;Current_Year,0,MAX(HR14+Premium!HR15*(1-'Allocation Charge'!HR15)-Data!HR$32,0)*(1+'Investment Returns'!HR15)*(1-Data!HR$26))</f>
        <v>321943.77600000007</v>
      </c>
      <c r="HS15" s="7">
        <f>IF($B15&gt;Current_Year,0,MAX(HS14+Premium!HS15*(1-'Allocation Charge'!HS15)-Data!HS$32,0)*(1+'Investment Returns'!HS15)*(1-Data!HS$26))</f>
        <v>2518279.0961289788</v>
      </c>
      <c r="HT15" s="7">
        <f>IF($B15&gt;Current_Year,0,MAX(HT14+Premium!HT15*(1-'Allocation Charge'!HT15)-Data!HT$32,0)*(1+'Investment Returns'!HT15)*(1-Data!HT$26))</f>
        <v>0</v>
      </c>
      <c r="HU15" s="7">
        <f>IF($B15&gt;Current_Year,0,MAX(HU14+Premium!HU15*(1-'Allocation Charge'!HU15)-Data!HU$32,0)*(1+'Investment Returns'!HU15)*(1-Data!HU$26))</f>
        <v>0</v>
      </c>
      <c r="HV15" s="7">
        <f>IF($B15&gt;Current_Year,0,MAX(HV14+Premium!HV15*(1-'Allocation Charge'!HV15)-Data!HV$32,0)*(1+'Investment Returns'!HV15)*(1-Data!HV$26))</f>
        <v>52499.257384047189</v>
      </c>
      <c r="HW15" s="7">
        <f>IF($B15&gt;Current_Year,0,MAX(HW14+Premium!HW15*(1-'Allocation Charge'!HW15)-Data!HW$32,0)*(1+'Investment Returns'!HW15)*(1-Data!HW$26))</f>
        <v>1997746.5881576042</v>
      </c>
      <c r="HX15" s="7">
        <f>IF($B15&gt;Current_Year,0,MAX(HX14+Premium!HX15*(1-'Allocation Charge'!HX15)-Data!HX$32,0)*(1+'Investment Returns'!HX15)*(1-Data!HX$26))</f>
        <v>315872.78849999997</v>
      </c>
      <c r="HY15" s="7">
        <f>IF($B15&gt;Current_Year,0,MAX(HY14+Premium!HY15*(1-'Allocation Charge'!HY15)-Data!HY$32,0)*(1+'Investment Returns'!HY15)*(1-Data!HY$26))</f>
        <v>762764.93099999998</v>
      </c>
      <c r="HZ15" s="7">
        <f>IF($B15&gt;Current_Year,0,MAX(HZ14+Premium!HZ15*(1-'Allocation Charge'!HZ15)-Data!HZ$32,0)*(1+'Investment Returns'!HZ15)*(1-Data!HZ$26))</f>
        <v>98925.826781249998</v>
      </c>
      <c r="IA15" s="7">
        <f>IF($B15&gt;Current_Year,0,MAX(IA14+Premium!IA15*(1-'Allocation Charge'!IA15)-Data!IA$32,0)*(1+'Investment Returns'!IA15)*(1-Data!IA$26))</f>
        <v>1678960.3896061217</v>
      </c>
      <c r="IB15" s="7">
        <f>IF($B15&gt;Current_Year,0,MAX(IB14+Premium!IB15*(1-'Allocation Charge'!IB15)-Data!IB$32,0)*(1+'Investment Returns'!IB15)*(1-Data!IB$26))</f>
        <v>2089465.6822561489</v>
      </c>
      <c r="IC15" s="7">
        <f>IF($B15&gt;Current_Year,0,MAX(IC14+Premium!IC15*(1-'Allocation Charge'!IC15)-Data!IC$32,0)*(1+'Investment Returns'!IC15)*(1-Data!IC$26))</f>
        <v>0</v>
      </c>
      <c r="ID15" s="7">
        <f>IF($B15&gt;Current_Year,0,MAX(ID14+Premium!ID15*(1-'Allocation Charge'!ID15)-Data!ID$32,0)*(1+'Investment Returns'!ID15)*(1-Data!ID$26))</f>
        <v>321338.96887499996</v>
      </c>
      <c r="IE15" s="7">
        <f>IF($B15&gt;Current_Year,0,MAX(IE14+Premium!IE15*(1-'Allocation Charge'!IE15)-Data!IE$32,0)*(1+'Investment Returns'!IE15)*(1-Data!IE$26))</f>
        <v>172215.234375</v>
      </c>
      <c r="IF15" s="7">
        <f>IF($B15&gt;Current_Year,0,MAX(IF14+Premium!IF15*(1-'Allocation Charge'!IF15)-Data!IF$32,0)*(1+'Investment Returns'!IF15)*(1-Data!IF$26))</f>
        <v>4219848.1696305908</v>
      </c>
      <c r="IG15" s="7">
        <f>IF($B15&gt;Current_Year,0,MAX(IG14+Premium!IG15*(1-'Allocation Charge'!IG15)-Data!IG$32,0)*(1+'Investment Returns'!IG15)*(1-Data!IG$26))</f>
        <v>3223355.7383516193</v>
      </c>
      <c r="IH15" s="7">
        <f>IF($B15&gt;Current_Year,0,MAX(IH14+Premium!IH15*(1-'Allocation Charge'!IH15)-Data!IH$32,0)*(1+'Investment Returns'!IH15)*(1-Data!IH$26))</f>
        <v>1106393.8945287934</v>
      </c>
      <c r="II15" s="7">
        <f>IF($B15&gt;Current_Year,0,MAX(II14+Premium!II15*(1-'Allocation Charge'!II15)-Data!II$32,0)*(1+'Investment Returns'!II15)*(1-Data!II$26))</f>
        <v>2472833.8213246274</v>
      </c>
      <c r="IJ15" s="7">
        <f>IF($B15&gt;Current_Year,0,MAX(IJ14+Premium!IJ15*(1-'Allocation Charge'!IJ15)-Data!IJ$32,0)*(1+'Investment Returns'!IJ15)*(1-Data!IJ$26))</f>
        <v>816713.52750000008</v>
      </c>
      <c r="IK15" s="7">
        <f>IF($B15&gt;Current_Year,0,MAX(IK14+Premium!IK15*(1-'Allocation Charge'!IK15)-Data!IK$32,0)*(1+'Investment Returns'!IK15)*(1-Data!IK$26))</f>
        <v>732476.7954375</v>
      </c>
      <c r="IL15" s="7">
        <f>IF($B15&gt;Current_Year,0,MAX(IL14+Premium!IL15*(1-'Allocation Charge'!IL15)-Data!IL$32,0)*(1+'Investment Returns'!IL15)*(1-Data!IL$26))</f>
        <v>0</v>
      </c>
      <c r="IM15" s="7">
        <f>IF($B15&gt;Current_Year,0,MAX(IM14+Premium!IM15*(1-'Allocation Charge'!IM15)-Data!IM$32,0)*(1+'Investment Returns'!IM15)*(1-Data!IM$26))</f>
        <v>0</v>
      </c>
      <c r="IN15" s="7">
        <f>IF($B15&gt;Current_Year,0,MAX(IN14+Premium!IN15*(1-'Allocation Charge'!IN15)-Data!IN$32,0)*(1+'Investment Returns'!IN15)*(1-Data!IN$26))</f>
        <v>118993.21306569225</v>
      </c>
      <c r="IO15" s="7">
        <f>IF($B15&gt;Current_Year,0,MAX(IO14+Premium!IO15*(1-'Allocation Charge'!IO15)-Data!IO$32,0)*(1+'Investment Returns'!IO15)*(1-Data!IO$26))</f>
        <v>398109.76874999999</v>
      </c>
      <c r="IP15" s="7">
        <f>IF($B15&gt;Current_Year,0,MAX(IP14+Premium!IP15*(1-'Allocation Charge'!IP15)-Data!IP$32,0)*(1+'Investment Returns'!IP15)*(1-Data!IP$26))</f>
        <v>312859.31997749768</v>
      </c>
      <c r="IQ15" s="7">
        <f>IF($B15&gt;Current_Year,0,MAX(IQ14+Premium!IQ15*(1-'Allocation Charge'!IQ15)-Data!IQ$32,0)*(1+'Investment Returns'!IQ15)*(1-Data!IQ$26))</f>
        <v>951338.41199999989</v>
      </c>
      <c r="IR15" s="7">
        <f>IF($B15&gt;Current_Year,0,MAX(IR14+Premium!IR15*(1-'Allocation Charge'!IR15)-Data!IR$32,0)*(1+'Investment Returns'!IR15)*(1-Data!IR$26))</f>
        <v>1822175.6546145303</v>
      </c>
    </row>
    <row r="16" spans="1:252" s="7" customFormat="1" ht="15" customHeight="1" x14ac:dyDescent="0.35">
      <c r="A16" s="2"/>
      <c r="B16" s="13">
        <f t="shared" si="0"/>
        <v>2015</v>
      </c>
      <c r="C16" s="7">
        <f>IF($B16&gt;Current_Year,0,MAX(C15+Premium!C16*(1-'Allocation Charge'!C16)-Data!C$32,0)*(1+'Investment Returns'!C16)*(1-Data!C$26))</f>
        <v>184814.254625</v>
      </c>
      <c r="D16" s="7">
        <f>IF($B16&gt;Current_Year,0,MAX(D15+Premium!D16*(1-'Allocation Charge'!D16)-Data!D$32,0)*(1+'Investment Returns'!D16)*(1-Data!D$26))</f>
        <v>310958.62008750002</v>
      </c>
      <c r="E16" s="7">
        <f>IF($B16&gt;Current_Year,0,MAX(E15+Premium!E16*(1-'Allocation Charge'!E16)-Data!E$32,0)*(1+'Investment Returns'!E16)*(1-Data!E$26))</f>
        <v>2923614.7020163774</v>
      </c>
      <c r="F16" s="7">
        <f>IF($B16&gt;Current_Year,0,MAX(F15+Premium!F16*(1-'Allocation Charge'!F16)-Data!F$32,0)*(1+'Investment Returns'!F16)*(1-Data!F$26))</f>
        <v>218532.71496874999</v>
      </c>
      <c r="G16" s="7">
        <f>IF($B16&gt;Current_Year,0,MAX(G15+Premium!G16*(1-'Allocation Charge'!G16)-Data!G$32,0)*(1+'Investment Returns'!G16)*(1-Data!G$26))</f>
        <v>483369.21360000002</v>
      </c>
      <c r="H16" s="7">
        <f>IF($B16&gt;Current_Year,0,MAX(H15+Premium!H16*(1-'Allocation Charge'!H16)-Data!H$32,0)*(1+'Investment Returns'!H16)*(1-Data!H$26))</f>
        <v>1574623.6655111427</v>
      </c>
      <c r="I16" s="7">
        <f>IF($B16&gt;Current_Year,0,MAX(I15+Premium!I16*(1-'Allocation Charge'!I16)-Data!I$32,0)*(1+'Investment Returns'!I16)*(1-Data!I$26))</f>
        <v>3964301.4547034577</v>
      </c>
      <c r="J16" s="7">
        <f>IF($B16&gt;Current_Year,0,MAX(J15+Premium!J16*(1-'Allocation Charge'!J16)-Data!J$32,0)*(1+'Investment Returns'!J16)*(1-Data!J$26))</f>
        <v>427417.51499999996</v>
      </c>
      <c r="K16" s="7">
        <f>IF($B16&gt;Current_Year,0,MAX(K15+Premium!K16*(1-'Allocation Charge'!K16)-Data!K$32,0)*(1+'Investment Returns'!K16)*(1-Data!K$26))</f>
        <v>1072396.1821557865</v>
      </c>
      <c r="L16" s="7">
        <f>IF($B16&gt;Current_Year,0,MAX(L15+Premium!L16*(1-'Allocation Charge'!L16)-Data!L$32,0)*(1+'Investment Returns'!L16)*(1-Data!L$26))</f>
        <v>1877375.0907188589</v>
      </c>
      <c r="M16" s="7">
        <f>IF($B16&gt;Current_Year,0,MAX(M15+Premium!M16*(1-'Allocation Charge'!M16)-Data!M$32,0)*(1+'Investment Returns'!M16)*(1-Data!M$26))</f>
        <v>944933.52595209016</v>
      </c>
      <c r="N16" s="7">
        <f>IF($B16&gt;Current_Year,0,MAX(N15+Premium!N16*(1-'Allocation Charge'!N16)-Data!N$32,0)*(1+'Investment Returns'!N16)*(1-Data!N$26))</f>
        <v>948877.22572648898</v>
      </c>
      <c r="O16" s="7">
        <f>IF($B16&gt;Current_Year,0,MAX(O15+Premium!O16*(1-'Allocation Charge'!O16)-Data!O$32,0)*(1+'Investment Returns'!O16)*(1-Data!O$26))</f>
        <v>2335728.0017737034</v>
      </c>
      <c r="P16" s="7">
        <f>IF($B16&gt;Current_Year,0,MAX(P15+Premium!P16*(1-'Allocation Charge'!P16)-Data!P$32,0)*(1+'Investment Returns'!P16)*(1-Data!P$26))</f>
        <v>3298694.4478389216</v>
      </c>
      <c r="Q16" s="7">
        <f>IF($B16&gt;Current_Year,0,MAX(Q15+Premium!Q16*(1-'Allocation Charge'!Q16)-Data!Q$32,0)*(1+'Investment Returns'!Q16)*(1-Data!Q$26))</f>
        <v>313347.55278749997</v>
      </c>
      <c r="R16" s="7">
        <f>IF($B16&gt;Current_Year,0,MAX(R15+Premium!R16*(1-'Allocation Charge'!R16)-Data!R$32,0)*(1+'Investment Returns'!R16)*(1-Data!R$26))</f>
        <v>1892968.3459821159</v>
      </c>
      <c r="S16" s="7">
        <f>IF($B16&gt;Current_Year,0,MAX(S15+Premium!S16*(1-'Allocation Charge'!S16)-Data!S$32,0)*(1+'Investment Returns'!S16)*(1-Data!S$26))</f>
        <v>319710.13012703485</v>
      </c>
      <c r="T16" s="7">
        <f>IF($B16&gt;Current_Year,0,MAX(T15+Premium!T16*(1-'Allocation Charge'!T16)-Data!T$32,0)*(1+'Investment Returns'!T16)*(1-Data!T$26))</f>
        <v>282880.9518846249</v>
      </c>
      <c r="U16" s="7">
        <f>IF($B16&gt;Current_Year,0,MAX(U15+Premium!U16*(1-'Allocation Charge'!U16)-Data!U$32,0)*(1+'Investment Returns'!U16)*(1-Data!U$26))</f>
        <v>1733419.3225236055</v>
      </c>
      <c r="V16" s="7">
        <f>IF($B16&gt;Current_Year,0,MAX(V15+Premium!V16*(1-'Allocation Charge'!V16)-Data!V$32,0)*(1+'Investment Returns'!V16)*(1-Data!V$26))</f>
        <v>4674366.132507924</v>
      </c>
      <c r="W16" s="7">
        <f>IF($B16&gt;Current_Year,0,MAX(W15+Premium!W16*(1-'Allocation Charge'!W16)-Data!W$32,0)*(1+'Investment Returns'!W16)*(1-Data!W$26))</f>
        <v>3681545.9333820096</v>
      </c>
      <c r="X16" s="7">
        <f>IF($B16&gt;Current_Year,0,MAX(X15+Premium!X16*(1-'Allocation Charge'!X16)-Data!X$32,0)*(1+'Investment Returns'!X16)*(1-Data!X$26))</f>
        <v>189671.83607877122</v>
      </c>
      <c r="Y16" s="7">
        <f>IF($B16&gt;Current_Year,0,MAX(Y15+Premium!Y16*(1-'Allocation Charge'!Y16)-Data!Y$32,0)*(1+'Investment Returns'!Y16)*(1-Data!Y$26))</f>
        <v>241791.04750983894</v>
      </c>
      <c r="Z16" s="7">
        <f>IF($B16&gt;Current_Year,0,MAX(Z15+Premium!Z16*(1-'Allocation Charge'!Z16)-Data!Z$32,0)*(1+'Investment Returns'!Z16)*(1-Data!Z$26))</f>
        <v>1026352.620990486</v>
      </c>
      <c r="AA16" s="7">
        <f>IF($B16&gt;Current_Year,0,MAX(AA15+Premium!AA16*(1-'Allocation Charge'!AA16)-Data!AA$32,0)*(1+'Investment Returns'!AA16)*(1-Data!AA$26))</f>
        <v>141847.5884687576</v>
      </c>
      <c r="AB16" s="7">
        <f>IF($B16&gt;Current_Year,0,MAX(AB15+Premium!AB16*(1-'Allocation Charge'!AB16)-Data!AB$32,0)*(1+'Investment Returns'!AB16)*(1-Data!AB$26))</f>
        <v>2555575.1941273035</v>
      </c>
      <c r="AC16" s="7">
        <f>IF($B16&gt;Current_Year,0,MAX(AC15+Premium!AC16*(1-'Allocation Charge'!AC16)-Data!AC$32,0)*(1+'Investment Returns'!AC16)*(1-Data!AC$26))</f>
        <v>2981628.1202906058</v>
      </c>
      <c r="AD16" s="7">
        <f>IF($B16&gt;Current_Year,0,MAX(AD15+Premium!AD16*(1-'Allocation Charge'!AD16)-Data!AD$32,0)*(1+'Investment Returns'!AD16)*(1-Data!AD$26))</f>
        <v>816553.28984385077</v>
      </c>
      <c r="AE16" s="7">
        <f>IF($B16&gt;Current_Year,0,MAX(AE15+Premium!AE16*(1-'Allocation Charge'!AE16)-Data!AE$32,0)*(1+'Investment Returns'!AE16)*(1-Data!AE$26))</f>
        <v>2688547.7304215152</v>
      </c>
      <c r="AF16" s="7">
        <f>IF($B16&gt;Current_Year,0,MAX(AF15+Premium!AF16*(1-'Allocation Charge'!AF16)-Data!AF$32,0)*(1+'Investment Returns'!AF16)*(1-Data!AF$26))</f>
        <v>3405326.0029561729</v>
      </c>
      <c r="AG16" s="7">
        <f>IF($B16&gt;Current_Year,0,MAX(AG15+Premium!AG16*(1-'Allocation Charge'!AG16)-Data!AG$32,0)*(1+'Investment Returns'!AG16)*(1-Data!AG$26))</f>
        <v>3089422.6122628557</v>
      </c>
      <c r="AH16" s="7">
        <f>IF($B16&gt;Current_Year,0,MAX(AH15+Premium!AH16*(1-'Allocation Charge'!AH16)-Data!AH$32,0)*(1+'Investment Returns'!AH16)*(1-Data!AH$26))</f>
        <v>434955.6208557905</v>
      </c>
      <c r="AI16" s="7">
        <f>IF($B16&gt;Current_Year,0,MAX(AI15+Premium!AI16*(1-'Allocation Charge'!AI16)-Data!AI$32,0)*(1+'Investment Returns'!AI16)*(1-Data!AI$26))</f>
        <v>150598.85587765029</v>
      </c>
      <c r="AJ16" s="7">
        <f>IF($B16&gt;Current_Year,0,MAX(AJ15+Premium!AJ16*(1-'Allocation Charge'!AJ16)-Data!AJ$32,0)*(1+'Investment Returns'!AJ16)*(1-Data!AJ$26))</f>
        <v>224392.89858216423</v>
      </c>
      <c r="AK16" s="7">
        <f>IF($B16&gt;Current_Year,0,MAX(AK15+Premium!AK16*(1-'Allocation Charge'!AK16)-Data!AK$32,0)*(1+'Investment Returns'!AK16)*(1-Data!AK$26))</f>
        <v>1821677.0462041171</v>
      </c>
      <c r="AL16" s="7">
        <f>IF($B16&gt;Current_Year,0,MAX(AL15+Premium!AL16*(1-'Allocation Charge'!AL16)-Data!AL$32,0)*(1+'Investment Returns'!AL16)*(1-Data!AL$26))</f>
        <v>4300785.3328123437</v>
      </c>
      <c r="AM16" s="7">
        <f>IF($B16&gt;Current_Year,0,MAX(AM15+Premium!AM16*(1-'Allocation Charge'!AM16)-Data!AM$32,0)*(1+'Investment Returns'!AM16)*(1-Data!AM$26))</f>
        <v>270418.09016249998</v>
      </c>
      <c r="AN16" s="7">
        <f>IF($B16&gt;Current_Year,0,MAX(AN15+Premium!AN16*(1-'Allocation Charge'!AN16)-Data!AN$32,0)*(1+'Investment Returns'!AN16)*(1-Data!AN$26))</f>
        <v>3965743.1026244885</v>
      </c>
      <c r="AO16" s="7">
        <f>IF($B16&gt;Current_Year,0,MAX(AO15+Premium!AO16*(1-'Allocation Charge'!AO16)-Data!AO$32,0)*(1+'Investment Returns'!AO16)*(1-Data!AO$26))</f>
        <v>281572.28623660858</v>
      </c>
      <c r="AP16" s="7">
        <f>IF($B16&gt;Current_Year,0,MAX(AP15+Premium!AP16*(1-'Allocation Charge'!AP16)-Data!AP$32,0)*(1+'Investment Returns'!AP16)*(1-Data!AP$26))</f>
        <v>635820.32377499994</v>
      </c>
      <c r="AQ16" s="7">
        <f>IF($B16&gt;Current_Year,0,MAX(AQ15+Premium!AQ16*(1-'Allocation Charge'!AQ16)-Data!AQ$32,0)*(1+'Investment Returns'!AQ16)*(1-Data!AQ$26))</f>
        <v>2167154.8520710347</v>
      </c>
      <c r="AR16" s="7">
        <f>IF($B16&gt;Current_Year,0,MAX(AR15+Premium!AR16*(1-'Allocation Charge'!AR16)-Data!AR$32,0)*(1+'Investment Returns'!AR16)*(1-Data!AR$26))</f>
        <v>774794.79247432144</v>
      </c>
      <c r="AS16" s="7">
        <f>IF($B16&gt;Current_Year,0,MAX(AS15+Premium!AS16*(1-'Allocation Charge'!AS16)-Data!AS$32,0)*(1+'Investment Returns'!AS16)*(1-Data!AS$26))</f>
        <v>1832934.3747804561</v>
      </c>
      <c r="AT16" s="7">
        <f>IF($B16&gt;Current_Year,0,MAX(AT15+Premium!AT16*(1-'Allocation Charge'!AT16)-Data!AT$32,0)*(1+'Investment Returns'!AT16)*(1-Data!AT$26))</f>
        <v>1387321.7657729604</v>
      </c>
      <c r="AU16" s="7">
        <f>IF($B16&gt;Current_Year,0,MAX(AU15+Premium!AU16*(1-'Allocation Charge'!AU16)-Data!AU$32,0)*(1+'Investment Returns'!AU16)*(1-Data!AU$26))</f>
        <v>4034480.1319664218</v>
      </c>
      <c r="AV16" s="7">
        <f>IF($B16&gt;Current_Year,0,MAX(AV15+Premium!AV16*(1-'Allocation Charge'!AV16)-Data!AV$32,0)*(1+'Investment Returns'!AV16)*(1-Data!AV$26))</f>
        <v>4392237.9356149212</v>
      </c>
      <c r="AW16" s="7">
        <f>IF($B16&gt;Current_Year,0,MAX(AW15+Premium!AW16*(1-'Allocation Charge'!AW16)-Data!AW$32,0)*(1+'Investment Returns'!AW16)*(1-Data!AW$26))</f>
        <v>3824021.441636709</v>
      </c>
      <c r="AX16" s="7">
        <f>IF($B16&gt;Current_Year,0,MAX(AX15+Premium!AX16*(1-'Allocation Charge'!AX16)-Data!AX$32,0)*(1+'Investment Returns'!AX16)*(1-Data!AX$26))</f>
        <v>1181899.1348889458</v>
      </c>
      <c r="AY16" s="7">
        <f>IF($B16&gt;Current_Year,0,MAX(AY15+Premium!AY16*(1-'Allocation Charge'!AY16)-Data!AY$32,0)*(1+'Investment Returns'!AY16)*(1-Data!AY$26))</f>
        <v>94021.694558815288</v>
      </c>
      <c r="AZ16" s="7">
        <f>IF($B16&gt;Current_Year,0,MAX(AZ15+Premium!AZ16*(1-'Allocation Charge'!AZ16)-Data!AZ$32,0)*(1+'Investment Returns'!AZ16)*(1-Data!AZ$26))</f>
        <v>1904901.2789786891</v>
      </c>
      <c r="BA16" s="7">
        <f>IF($B16&gt;Current_Year,0,MAX(BA15+Premium!BA16*(1-'Allocation Charge'!BA16)-Data!BA$32,0)*(1+'Investment Returns'!BA16)*(1-Data!BA$26))</f>
        <v>1782443.4896416927</v>
      </c>
      <c r="BB16" s="7">
        <f>IF($B16&gt;Current_Year,0,MAX(BB15+Premium!BB16*(1-'Allocation Charge'!BB16)-Data!BB$32,0)*(1+'Investment Returns'!BB16)*(1-Data!BB$26))</f>
        <v>1547504.6118654371</v>
      </c>
      <c r="BC16" s="7">
        <f>IF($B16&gt;Current_Year,0,MAX(BC15+Premium!BC16*(1-'Allocation Charge'!BC16)-Data!BC$32,0)*(1+'Investment Returns'!BC16)*(1-Data!BC$26))</f>
        <v>344823.89760000003</v>
      </c>
      <c r="BD16" s="7">
        <f>IF($B16&gt;Current_Year,0,MAX(BD15+Premium!BD16*(1-'Allocation Charge'!BD16)-Data!BD$32,0)*(1+'Investment Returns'!BD16)*(1-Data!BD$26))</f>
        <v>1836076.4493551375</v>
      </c>
      <c r="BE16" s="7">
        <f>IF($B16&gt;Current_Year,0,MAX(BE15+Premium!BE16*(1-'Allocation Charge'!BE16)-Data!BE$32,0)*(1+'Investment Returns'!BE16)*(1-Data!BE$26))</f>
        <v>155097.12764184579</v>
      </c>
      <c r="BF16" s="7">
        <f>IF($B16&gt;Current_Year,0,MAX(BF15+Premium!BF16*(1-'Allocation Charge'!BF16)-Data!BF$32,0)*(1+'Investment Returns'!BF16)*(1-Data!BF$26))</f>
        <v>3823833.4499387206</v>
      </c>
      <c r="BG16" s="7">
        <f>IF($B16&gt;Current_Year,0,MAX(BG15+Premium!BG16*(1-'Allocation Charge'!BG16)-Data!BG$32,0)*(1+'Investment Returns'!BG16)*(1-Data!BG$26))</f>
        <v>2456015.9396854974</v>
      </c>
      <c r="BH16" s="7">
        <f>IF($B16&gt;Current_Year,0,MAX(BH15+Premium!BH16*(1-'Allocation Charge'!BH16)-Data!BH$32,0)*(1+'Investment Returns'!BH16)*(1-Data!BH$26))</f>
        <v>1411042.1803680654</v>
      </c>
      <c r="BI16" s="7">
        <f>IF($B16&gt;Current_Year,0,MAX(BI15+Premium!BI16*(1-'Allocation Charge'!BI16)-Data!BI$32,0)*(1+'Investment Returns'!BI16)*(1-Data!BI$26))</f>
        <v>500051.33009999996</v>
      </c>
      <c r="BJ16" s="7">
        <f>IF($B16&gt;Current_Year,0,MAX(BJ15+Premium!BJ16*(1-'Allocation Charge'!BJ16)-Data!BJ$32,0)*(1+'Investment Returns'!BJ16)*(1-Data!BJ$26))</f>
        <v>1033664.3829365036</v>
      </c>
      <c r="BK16" s="7">
        <f>IF($B16&gt;Current_Year,0,MAX(BK15+Premium!BK16*(1-'Allocation Charge'!BK16)-Data!BK$32,0)*(1+'Investment Returns'!BK16)*(1-Data!BK$26))</f>
        <v>134831.36618437499</v>
      </c>
      <c r="BL16" s="7">
        <f>IF($B16&gt;Current_Year,0,MAX(BL15+Premium!BL16*(1-'Allocation Charge'!BL16)-Data!BL$32,0)*(1+'Investment Returns'!BL16)*(1-Data!BL$26))</f>
        <v>135342.5913</v>
      </c>
      <c r="BM16" s="7">
        <f>IF($B16&gt;Current_Year,0,MAX(BM15+Premium!BM16*(1-'Allocation Charge'!BM16)-Data!BM$32,0)*(1+'Investment Returns'!BM16)*(1-Data!BM$26))</f>
        <v>134320.46906249999</v>
      </c>
      <c r="BN16" s="7">
        <f>IF($B16&gt;Current_Year,0,MAX(BN15+Premium!BN16*(1-'Allocation Charge'!BN16)-Data!BN$32,0)*(1+'Investment Returns'!BN16)*(1-Data!BN$26))</f>
        <v>378971.2277976987</v>
      </c>
      <c r="BO16" s="7">
        <f>IF($B16&gt;Current_Year,0,MAX(BO15+Premium!BO16*(1-'Allocation Charge'!BO16)-Data!BO$32,0)*(1+'Investment Returns'!BO16)*(1-Data!BO$26))</f>
        <v>1737584.2469964048</v>
      </c>
      <c r="BP16" s="7">
        <f>IF($B16&gt;Current_Year,0,MAX(BP15+Premium!BP16*(1-'Allocation Charge'!BP16)-Data!BP$32,0)*(1+'Investment Returns'!BP16)*(1-Data!BP$26))</f>
        <v>66394.872829687505</v>
      </c>
      <c r="BQ16" s="7">
        <f>IF($B16&gt;Current_Year,0,MAX(BQ15+Premium!BQ16*(1-'Allocation Charge'!BQ16)-Data!BQ$32,0)*(1+'Investment Returns'!BQ16)*(1-Data!BQ$26))</f>
        <v>2402916.378310049</v>
      </c>
      <c r="BR16" s="7">
        <f>IF($B16&gt;Current_Year,0,MAX(BR15+Premium!BR16*(1-'Allocation Charge'!BR16)-Data!BR$32,0)*(1+'Investment Returns'!BR16)*(1-Data!BR$26))</f>
        <v>764688.31740000006</v>
      </c>
      <c r="BS16" s="7">
        <f>IF($B16&gt;Current_Year,0,MAX(BS15+Premium!BS16*(1-'Allocation Charge'!BS16)-Data!BS$32,0)*(1+'Investment Returns'!BS16)*(1-Data!BS$26))</f>
        <v>246005.31556562503</v>
      </c>
      <c r="BT16" s="7">
        <f>IF($B16&gt;Current_Year,0,MAX(BT15+Premium!BT16*(1-'Allocation Charge'!BT16)-Data!BT$32,0)*(1+'Investment Returns'!BT16)*(1-Data!BT$26))</f>
        <v>1522451.8874051936</v>
      </c>
      <c r="BU16" s="7">
        <f>IF($B16&gt;Current_Year,0,MAX(BU15+Premium!BU16*(1-'Allocation Charge'!BU16)-Data!BU$32,0)*(1+'Investment Returns'!BU16)*(1-Data!BU$26))</f>
        <v>1270147.5304938208</v>
      </c>
      <c r="BV16" s="7">
        <f>IF($B16&gt;Current_Year,0,MAX(BV15+Premium!BV16*(1-'Allocation Charge'!BV16)-Data!BV$32,0)*(1+'Investment Returns'!BV16)*(1-Data!BV$26))</f>
        <v>335830.96780450002</v>
      </c>
      <c r="BW16" s="7">
        <f>IF($B16&gt;Current_Year,0,MAX(BW15+Premium!BW16*(1-'Allocation Charge'!BW16)-Data!BW$32,0)*(1+'Investment Returns'!BW16)*(1-Data!BW$26))</f>
        <v>301988.661975</v>
      </c>
      <c r="BX16" s="7">
        <f>IF($B16&gt;Current_Year,0,MAX(BX15+Premium!BX16*(1-'Allocation Charge'!BX16)-Data!BX$32,0)*(1+'Investment Returns'!BX16)*(1-Data!BX$26))</f>
        <v>1128194.8665607914</v>
      </c>
      <c r="BY16" s="7">
        <f>IF($B16&gt;Current_Year,0,MAX(BY15+Premium!BY16*(1-'Allocation Charge'!BY16)-Data!BY$32,0)*(1+'Investment Returns'!BY16)*(1-Data!BY$26))</f>
        <v>1096511.6681697024</v>
      </c>
      <c r="BZ16" s="7">
        <f>IF($B16&gt;Current_Year,0,MAX(BZ15+Premium!BZ16*(1-'Allocation Charge'!BZ16)-Data!BZ$32,0)*(1+'Investment Returns'!BZ16)*(1-Data!BZ$26))</f>
        <v>1909513.9578144664</v>
      </c>
      <c r="CA16" s="7">
        <f>IF($B16&gt;Current_Year,0,MAX(CA15+Premium!CA16*(1-'Allocation Charge'!CA16)-Data!CA$32,0)*(1+'Investment Returns'!CA16)*(1-Data!CA$26))</f>
        <v>798035.88267101068</v>
      </c>
      <c r="CB16" s="7">
        <f>IF($B16&gt;Current_Year,0,MAX(CB15+Premium!CB16*(1-'Allocation Charge'!CB16)-Data!CB$32,0)*(1+'Investment Returns'!CB16)*(1-Data!CB$26))</f>
        <v>732172.54110000015</v>
      </c>
      <c r="CC16" s="7">
        <f>IF($B16&gt;Current_Year,0,MAX(CC15+Premium!CC16*(1-'Allocation Charge'!CC16)-Data!CC$32,0)*(1+'Investment Returns'!CC16)*(1-Data!CC$26))</f>
        <v>5528125.233313066</v>
      </c>
      <c r="CD16" s="7">
        <f>IF($B16&gt;Current_Year,0,MAX(CD15+Premium!CD16*(1-'Allocation Charge'!CD16)-Data!CD$32,0)*(1+'Investment Returns'!CD16)*(1-Data!CD$26))</f>
        <v>2548886.281347313</v>
      </c>
      <c r="CE16" s="7">
        <f>IF($B16&gt;Current_Year,0,MAX(CE15+Premium!CE16*(1-'Allocation Charge'!CE16)-Data!CE$32,0)*(1+'Investment Returns'!CE16)*(1-Data!CE$26))</f>
        <v>1875007.5751680001</v>
      </c>
      <c r="CF16" s="7">
        <f>IF($B16&gt;Current_Year,0,MAX(CF15+Premium!CF16*(1-'Allocation Charge'!CF16)-Data!CF$32,0)*(1+'Investment Returns'!CF16)*(1-Data!CF$26))</f>
        <v>1694695.6044094719</v>
      </c>
      <c r="CG16" s="7">
        <f>IF($B16&gt;Current_Year,0,MAX(CG15+Premium!CG16*(1-'Allocation Charge'!CG16)-Data!CG$32,0)*(1+'Investment Returns'!CG16)*(1-Data!CG$26))</f>
        <v>485173.57927500008</v>
      </c>
      <c r="CH16" s="7">
        <f>IF($B16&gt;Current_Year,0,MAX(CH15+Premium!CH16*(1-'Allocation Charge'!CH16)-Data!CH$32,0)*(1+'Investment Returns'!CH16)*(1-Data!CH$26))</f>
        <v>2471494.9482955895</v>
      </c>
      <c r="CI16" s="7">
        <f>IF($B16&gt;Current_Year,0,MAX(CI15+Premium!CI16*(1-'Allocation Charge'!CI16)-Data!CI$32,0)*(1+'Investment Returns'!CI16)*(1-Data!CI$26))</f>
        <v>859597.16928749997</v>
      </c>
      <c r="CJ16" s="7">
        <f>IF($B16&gt;Current_Year,0,MAX(CJ15+Premium!CJ16*(1-'Allocation Charge'!CJ16)-Data!CJ$32,0)*(1+'Investment Returns'!CJ16)*(1-Data!CJ$26))</f>
        <v>22493.913399999998</v>
      </c>
      <c r="CK16" s="7">
        <f>IF($B16&gt;Current_Year,0,MAX(CK15+Premium!CK16*(1-'Allocation Charge'!CK16)-Data!CK$32,0)*(1+'Investment Returns'!CK16)*(1-Data!CK$26))</f>
        <v>774474.01063487434</v>
      </c>
      <c r="CL16" s="7">
        <f>IF($B16&gt;Current_Year,0,MAX(CL15+Premium!CL16*(1-'Allocation Charge'!CL16)-Data!CL$32,0)*(1+'Investment Returns'!CL16)*(1-Data!CL$26))</f>
        <v>2954801.9290046287</v>
      </c>
      <c r="CM16" s="7">
        <f>IF($B16&gt;Current_Year,0,MAX(CM15+Premium!CM16*(1-'Allocation Charge'!CM16)-Data!CM$32,0)*(1+'Investment Returns'!CM16)*(1-Data!CM$26))</f>
        <v>175261.08600000001</v>
      </c>
      <c r="CN16" s="7">
        <f>IF($B16&gt;Current_Year,0,MAX(CN15+Premium!CN16*(1-'Allocation Charge'!CN16)-Data!CN$32,0)*(1+'Investment Returns'!CN16)*(1-Data!CN$26))</f>
        <v>1077626.8563129259</v>
      </c>
      <c r="CO16" s="7">
        <f>IF($B16&gt;Current_Year,0,MAX(CO15+Premium!CO16*(1-'Allocation Charge'!CO16)-Data!CO$32,0)*(1+'Investment Returns'!CO16)*(1-Data!CO$26))</f>
        <v>2220514.5811368348</v>
      </c>
      <c r="CP16" s="7">
        <f>IF($B16&gt;Current_Year,0,MAX(CP15+Premium!CP16*(1-'Allocation Charge'!CP16)-Data!CP$32,0)*(1+'Investment Returns'!CP16)*(1-Data!CP$26))</f>
        <v>309571.97061938891</v>
      </c>
      <c r="CQ16" s="7">
        <f>IF($B16&gt;Current_Year,0,MAX(CQ15+Premium!CQ16*(1-'Allocation Charge'!CQ16)-Data!CQ$32,0)*(1+'Investment Returns'!CQ16)*(1-Data!CQ$26))</f>
        <v>65630.987099999998</v>
      </c>
      <c r="CR16" s="7">
        <f>IF($B16&gt;Current_Year,0,MAX(CR15+Premium!CR16*(1-'Allocation Charge'!CR16)-Data!CR$32,0)*(1+'Investment Returns'!CR16)*(1-Data!CR$26))</f>
        <v>461529.4476500625</v>
      </c>
      <c r="CS16" s="7">
        <f>IF($B16&gt;Current_Year,0,MAX(CS15+Premium!CS16*(1-'Allocation Charge'!CS16)-Data!CS$32,0)*(1+'Investment Returns'!CS16)*(1-Data!CS$26))</f>
        <v>4960214.7475532889</v>
      </c>
      <c r="CT16" s="7">
        <f>IF($B16&gt;Current_Year,0,MAX(CT15+Premium!CT16*(1-'Allocation Charge'!CT16)-Data!CT$32,0)*(1+'Investment Returns'!CT16)*(1-Data!CT$26))</f>
        <v>629513.02362084412</v>
      </c>
      <c r="CU16" s="7">
        <f>IF($B16&gt;Current_Year,0,MAX(CU15+Premium!CU16*(1-'Allocation Charge'!CU16)-Data!CU$32,0)*(1+'Investment Returns'!CU16)*(1-Data!CU$26))</f>
        <v>3398387.5067579304</v>
      </c>
      <c r="CV16" s="7">
        <f>IF($B16&gt;Current_Year,0,MAX(CV15+Premium!CV16*(1-'Allocation Charge'!CV16)-Data!CV$32,0)*(1+'Investment Returns'!CV16)*(1-Data!CV$26))</f>
        <v>4247362.8525358457</v>
      </c>
      <c r="CW16" s="7">
        <f>IF($B16&gt;Current_Year,0,MAX(CW15+Premium!CW16*(1-'Allocation Charge'!CW16)-Data!CW$32,0)*(1+'Investment Returns'!CW16)*(1-Data!CW$26))</f>
        <v>1919826.2788575229</v>
      </c>
      <c r="CX16" s="7">
        <f>IF($B16&gt;Current_Year,0,MAX(CX15+Premium!CX16*(1-'Allocation Charge'!CX16)-Data!CX$32,0)*(1+'Investment Returns'!CX16)*(1-Data!CX$26))</f>
        <v>3725220.668307927</v>
      </c>
      <c r="CY16" s="7">
        <f>IF($B16&gt;Current_Year,0,MAX(CY15+Premium!CY16*(1-'Allocation Charge'!CY16)-Data!CY$32,0)*(1+'Investment Returns'!CY16)*(1-Data!CY$26))</f>
        <v>830554.67051582888</v>
      </c>
      <c r="CZ16" s="7">
        <f>IF($B16&gt;Current_Year,0,MAX(CZ15+Premium!CZ16*(1-'Allocation Charge'!CZ16)-Data!CZ$32,0)*(1+'Investment Returns'!CZ16)*(1-Data!CZ$26))</f>
        <v>1901280.2095213572</v>
      </c>
      <c r="DA16" s="7">
        <f>IF($B16&gt;Current_Year,0,MAX(DA15+Premium!DA16*(1-'Allocation Charge'!DA16)-Data!DA$32,0)*(1+'Investment Returns'!DA16)*(1-Data!DA$26))</f>
        <v>911782.9972125002</v>
      </c>
      <c r="DB16" s="7">
        <f>IF($B16&gt;Current_Year,0,MAX(DB15+Premium!DB16*(1-'Allocation Charge'!DB16)-Data!DB$32,0)*(1+'Investment Returns'!DB16)*(1-Data!DB$26))</f>
        <v>1423006.8095011518</v>
      </c>
      <c r="DC16" s="7">
        <f>IF($B16&gt;Current_Year,0,MAX(DC15+Premium!DC16*(1-'Allocation Charge'!DC16)-Data!DC$32,0)*(1+'Investment Returns'!DC16)*(1-Data!DC$26))</f>
        <v>2120632.2298432048</v>
      </c>
      <c r="DD16" s="7">
        <f>IF($B16&gt;Current_Year,0,MAX(DD15+Premium!DD16*(1-'Allocation Charge'!DD16)-Data!DD$32,0)*(1+'Investment Returns'!DD16)*(1-Data!DD$26))</f>
        <v>4107452.8447636678</v>
      </c>
      <c r="DE16" s="7">
        <f>IF($B16&gt;Current_Year,0,MAX(DE15+Premium!DE16*(1-'Allocation Charge'!DE16)-Data!DE$32,0)*(1+'Investment Returns'!DE16)*(1-Data!DE$26))</f>
        <v>140468.81866063378</v>
      </c>
      <c r="DF16" s="7">
        <f>IF($B16&gt;Current_Year,0,MAX(DF15+Premium!DF16*(1-'Allocation Charge'!DF16)-Data!DF$32,0)*(1+'Investment Returns'!DF16)*(1-Data!DF$26))</f>
        <v>3851358.3620091747</v>
      </c>
      <c r="DG16" s="7">
        <f>IF($B16&gt;Current_Year,0,MAX(DG15+Premium!DG16*(1-'Allocation Charge'!DG16)-Data!DG$32,0)*(1+'Investment Returns'!DG16)*(1-Data!DG$26))</f>
        <v>2547469.4497774881</v>
      </c>
      <c r="DH16" s="7">
        <f>IF($B16&gt;Current_Year,0,MAX(DH15+Premium!DH16*(1-'Allocation Charge'!DH16)-Data!DH$32,0)*(1+'Investment Returns'!DH16)*(1-Data!DH$26))</f>
        <v>857455.66949898249</v>
      </c>
      <c r="DI16" s="7">
        <f>IF($B16&gt;Current_Year,0,MAX(DI15+Premium!DI16*(1-'Allocation Charge'!DI16)-Data!DI$32,0)*(1+'Investment Returns'!DI16)*(1-Data!DI$26))</f>
        <v>2879558.9252413823</v>
      </c>
      <c r="DJ16" s="7">
        <f>IF($B16&gt;Current_Year,0,MAX(DJ15+Premium!DJ16*(1-'Allocation Charge'!DJ16)-Data!DJ$32,0)*(1+'Investment Returns'!DJ16)*(1-Data!DJ$26))</f>
        <v>435556.51124999998</v>
      </c>
      <c r="DK16" s="7">
        <f>IF($B16&gt;Current_Year,0,MAX(DK15+Premium!DK16*(1-'Allocation Charge'!DK16)-Data!DK$32,0)*(1+'Investment Returns'!DK16)*(1-Data!DK$26))</f>
        <v>3253137.2357596541</v>
      </c>
      <c r="DL16" s="7">
        <f>IF($B16&gt;Current_Year,0,MAX(DL15+Premium!DL16*(1-'Allocation Charge'!DL16)-Data!DL$32,0)*(1+'Investment Returns'!DL16)*(1-Data!DL$26))</f>
        <v>1679757.3706286626</v>
      </c>
      <c r="DM16" s="7">
        <f>IF($B16&gt;Current_Year,0,MAX(DM15+Premium!DM16*(1-'Allocation Charge'!DM16)-Data!DM$32,0)*(1+'Investment Returns'!DM16)*(1-Data!DM$26))</f>
        <v>1411916.9711153738</v>
      </c>
      <c r="DN16" s="7">
        <f>IF($B16&gt;Current_Year,0,MAX(DN15+Premium!DN16*(1-'Allocation Charge'!DN16)-Data!DN$32,0)*(1+'Investment Returns'!DN16)*(1-Data!DN$26))</f>
        <v>1701091.0913804958</v>
      </c>
      <c r="DO16" s="7">
        <f>IF($B16&gt;Current_Year,0,MAX(DO15+Premium!DO16*(1-'Allocation Charge'!DO16)-Data!DO$32,0)*(1+'Investment Returns'!DO16)*(1-Data!DO$26))</f>
        <v>218532.71496874999</v>
      </c>
      <c r="DP16" s="7">
        <f>IF($B16&gt;Current_Year,0,MAX(DP15+Premium!DP16*(1-'Allocation Charge'!DP16)-Data!DP$32,0)*(1+'Investment Returns'!DP16)*(1-Data!DP$26))</f>
        <v>5385376.6729152342</v>
      </c>
      <c r="DQ16" s="7">
        <f>IF($B16&gt;Current_Year,0,MAX(DQ15+Premium!DQ16*(1-'Allocation Charge'!DQ16)-Data!DQ$32,0)*(1+'Investment Returns'!DQ16)*(1-Data!DQ$26))</f>
        <v>841656.63938541536</v>
      </c>
      <c r="DR16" s="7">
        <f>IF($B16&gt;Current_Year,0,MAX(DR15+Premium!DR16*(1-'Allocation Charge'!DR16)-Data!DR$32,0)*(1+'Investment Returns'!DR16)*(1-Data!DR$26))</f>
        <v>3555188.2282495149</v>
      </c>
      <c r="DS16" s="7">
        <f>IF($B16&gt;Current_Year,0,MAX(DS15+Premium!DS16*(1-'Allocation Charge'!DS16)-Data!DS$32,0)*(1+'Investment Returns'!DS16)*(1-Data!DS$26))</f>
        <v>3679840.860466369</v>
      </c>
      <c r="DT16" s="7">
        <f>IF($B16&gt;Current_Year,0,MAX(DT15+Premium!DT16*(1-'Allocation Charge'!DT16)-Data!DT$32,0)*(1+'Investment Returns'!DT16)*(1-Data!DT$26))</f>
        <v>2075855.7799121886</v>
      </c>
      <c r="DU16" s="7">
        <f>IF($B16&gt;Current_Year,0,MAX(DU15+Premium!DU16*(1-'Allocation Charge'!DU16)-Data!DU$32,0)*(1+'Investment Returns'!DU16)*(1-Data!DU$26))</f>
        <v>3730039.5140255177</v>
      </c>
      <c r="DV16" s="7">
        <f>IF($B16&gt;Current_Year,0,MAX(DV15+Premium!DV16*(1-'Allocation Charge'!DV16)-Data!DV$32,0)*(1+'Investment Returns'!DV16)*(1-Data!DV$26))</f>
        <v>106659.77342813149</v>
      </c>
      <c r="DW16" s="7">
        <f>IF($B16&gt;Current_Year,0,MAX(DW15+Premium!DW16*(1-'Allocation Charge'!DW16)-Data!DW$32,0)*(1+'Investment Returns'!DW16)*(1-Data!DW$26))</f>
        <v>1732717.5724177214</v>
      </c>
      <c r="DX16" s="7">
        <f>IF($B16&gt;Current_Year,0,MAX(DX15+Premium!DX16*(1-'Allocation Charge'!DX16)-Data!DX$32,0)*(1+'Investment Returns'!DX16)*(1-Data!DX$26))</f>
        <v>520048.75346815016</v>
      </c>
      <c r="DY16" s="7">
        <f>IF($B16&gt;Current_Year,0,MAX(DY15+Premium!DY16*(1-'Allocation Charge'!DY16)-Data!DY$32,0)*(1+'Investment Returns'!DY16)*(1-Data!DY$26))</f>
        <v>605705.31735000003</v>
      </c>
      <c r="DZ16" s="7">
        <f>IF($B16&gt;Current_Year,0,MAX(DZ15+Premium!DZ16*(1-'Allocation Charge'!DZ16)-Data!DZ$32,0)*(1+'Investment Returns'!DZ16)*(1-Data!DZ$26))</f>
        <v>1399409.4233001075</v>
      </c>
      <c r="EA16" s="7">
        <f>IF($B16&gt;Current_Year,0,MAX(EA15+Premium!EA16*(1-'Allocation Charge'!EA16)-Data!EA$32,0)*(1+'Investment Returns'!EA16)*(1-Data!EA$26))</f>
        <v>1003742.0092657479</v>
      </c>
      <c r="EB16" s="7">
        <f>IF($B16&gt;Current_Year,0,MAX(EB15+Premium!EB16*(1-'Allocation Charge'!EB16)-Data!EB$32,0)*(1+'Investment Returns'!EB16)*(1-Data!EB$26))</f>
        <v>537549.57356242859</v>
      </c>
      <c r="EC16" s="7">
        <f>IF($B16&gt;Current_Year,0,MAX(EC15+Premium!EC16*(1-'Allocation Charge'!EC16)-Data!EC$32,0)*(1+'Investment Returns'!EC16)*(1-Data!EC$26))</f>
        <v>3841712.2228766913</v>
      </c>
      <c r="ED16" s="7">
        <f>IF($B16&gt;Current_Year,0,MAX(ED15+Premium!ED16*(1-'Allocation Charge'!ED16)-Data!ED$32,0)*(1+'Investment Returns'!ED16)*(1-Data!ED$26))</f>
        <v>836012.3462752531</v>
      </c>
      <c r="EE16" s="7">
        <f>IF($B16&gt;Current_Year,0,MAX(EE15+Premium!EE16*(1-'Allocation Charge'!EE16)-Data!EE$32,0)*(1+'Investment Returns'!EE16)*(1-Data!EE$26))</f>
        <v>4676251.9824456014</v>
      </c>
      <c r="EF16" s="7">
        <f>IF($B16&gt;Current_Year,0,MAX(EF15+Premium!EF16*(1-'Allocation Charge'!EF16)-Data!EF$32,0)*(1+'Investment Returns'!EF16)*(1-Data!EF$26))</f>
        <v>625798.9584</v>
      </c>
      <c r="EG16" s="7">
        <f>IF($B16&gt;Current_Year,0,MAX(EG15+Premium!EG16*(1-'Allocation Charge'!EG16)-Data!EG$32,0)*(1+'Investment Returns'!EG16)*(1-Data!EG$26))</f>
        <v>2791533.6732081929</v>
      </c>
      <c r="EH16" s="7">
        <f>IF($B16&gt;Current_Year,0,MAX(EH15+Premium!EH16*(1-'Allocation Charge'!EH16)-Data!EH$32,0)*(1+'Investment Returns'!EH16)*(1-Data!EH$26))</f>
        <v>1269348.45594733</v>
      </c>
      <c r="EI16" s="7">
        <f>IF($B16&gt;Current_Year,0,MAX(EI15+Premium!EI16*(1-'Allocation Charge'!EI16)-Data!EI$32,0)*(1+'Investment Returns'!EI16)*(1-Data!EI$26))</f>
        <v>1596687.8617276379</v>
      </c>
      <c r="EJ16" s="7">
        <f>IF($B16&gt;Current_Year,0,MAX(EJ15+Premium!EJ16*(1-'Allocation Charge'!EJ16)-Data!EJ$32,0)*(1+'Investment Returns'!EJ16)*(1-Data!EJ$26))</f>
        <v>998030.7138062946</v>
      </c>
      <c r="EK16" s="7">
        <f>IF($B16&gt;Current_Year,0,MAX(EK15+Premium!EK16*(1-'Allocation Charge'!EK16)-Data!EK$32,0)*(1+'Investment Returns'!EK16)*(1-Data!EK$26))</f>
        <v>500795.6695875001</v>
      </c>
      <c r="EL16" s="7">
        <f>IF($B16&gt;Current_Year,0,MAX(EL15+Premium!EL16*(1-'Allocation Charge'!EL16)-Data!EL$32,0)*(1+'Investment Returns'!EL16)*(1-Data!EL$26))</f>
        <v>1856193.733453888</v>
      </c>
      <c r="EM16" s="7">
        <f>IF($B16&gt;Current_Year,0,MAX(EM15+Premium!EM16*(1-'Allocation Charge'!EM16)-Data!EM$32,0)*(1+'Investment Returns'!EM16)*(1-Data!EM$26))</f>
        <v>3555188.2282495149</v>
      </c>
      <c r="EN16" s="7">
        <f>IF($B16&gt;Current_Year,0,MAX(EN15+Premium!EN16*(1-'Allocation Charge'!EN16)-Data!EN$32,0)*(1+'Investment Returns'!EN16)*(1-Data!EN$26))</f>
        <v>3085431.3376044193</v>
      </c>
      <c r="EO16" s="7">
        <f>IF($B16&gt;Current_Year,0,MAX(EO15+Premium!EO16*(1-'Allocation Charge'!EO16)-Data!EO$32,0)*(1+'Investment Returns'!EO16)*(1-Data!EO$26))</f>
        <v>3705423.0854221964</v>
      </c>
      <c r="EP16" s="7">
        <f>IF($B16&gt;Current_Year,0,MAX(EP15+Premium!EP16*(1-'Allocation Charge'!EP16)-Data!EP$32,0)*(1+'Investment Returns'!EP16)*(1-Data!EP$26))</f>
        <v>1283847.8308063454</v>
      </c>
      <c r="EQ16" s="7">
        <f>IF($B16&gt;Current_Year,0,MAX(EQ15+Premium!EQ16*(1-'Allocation Charge'!EQ16)-Data!EQ$32,0)*(1+'Investment Returns'!EQ16)*(1-Data!EQ$26))</f>
        <v>996889.879052312</v>
      </c>
      <c r="ER16" s="7">
        <f>IF($B16&gt;Current_Year,0,MAX(ER15+Premium!ER16*(1-'Allocation Charge'!ER16)-Data!ER$32,0)*(1+'Investment Returns'!ER16)*(1-Data!ER$26))</f>
        <v>2734048.2530770712</v>
      </c>
      <c r="ES16" s="7">
        <f>IF($B16&gt;Current_Year,0,MAX(ES15+Premium!ES16*(1-'Allocation Charge'!ES16)-Data!ES$32,0)*(1+'Investment Returns'!ES16)*(1-Data!ES$26))</f>
        <v>2139200.3365110969</v>
      </c>
      <c r="ET16" s="7">
        <f>IF($B16&gt;Current_Year,0,MAX(ET15+Premium!ET16*(1-'Allocation Charge'!ET16)-Data!ET$32,0)*(1+'Investment Returns'!ET16)*(1-Data!ET$26))</f>
        <v>1835937.9031502288</v>
      </c>
      <c r="EU16" s="7">
        <f>IF($B16&gt;Current_Year,0,MAX(EU15+Premium!EU16*(1-'Allocation Charge'!EU16)-Data!EU$32,0)*(1+'Investment Returns'!EU16)*(1-Data!EU$26))</f>
        <v>4207647.1351010073</v>
      </c>
      <c r="EV16" s="7">
        <f>IF($B16&gt;Current_Year,0,MAX(EV15+Premium!EV16*(1-'Allocation Charge'!EV16)-Data!EV$32,0)*(1+'Investment Returns'!EV16)*(1-Data!EV$26))</f>
        <v>4959976.3637547493</v>
      </c>
      <c r="EW16" s="7">
        <f>IF($B16&gt;Current_Year,0,MAX(EW15+Premium!EW16*(1-'Allocation Charge'!EW16)-Data!EW$32,0)*(1+'Investment Returns'!EW16)*(1-Data!EW$26))</f>
        <v>2404248.7017782521</v>
      </c>
      <c r="EX16" s="7">
        <f>IF($B16&gt;Current_Year,0,MAX(EX15+Premium!EX16*(1-'Allocation Charge'!EX16)-Data!EX$32,0)*(1+'Investment Returns'!EX16)*(1-Data!EX$26))</f>
        <v>2026867.1513039244</v>
      </c>
      <c r="EY16" s="7">
        <f>IF($B16&gt;Current_Year,0,MAX(EY15+Premium!EY16*(1-'Allocation Charge'!EY16)-Data!EY$32,0)*(1+'Investment Returns'!EY16)*(1-Data!EY$26))</f>
        <v>5668268.3238123609</v>
      </c>
      <c r="EZ16" s="7">
        <f>IF($B16&gt;Current_Year,0,MAX(EZ15+Premium!EZ16*(1-'Allocation Charge'!EZ16)-Data!EZ$32,0)*(1+'Investment Returns'!EZ16)*(1-Data!EZ$26))</f>
        <v>1168146.2747184797</v>
      </c>
      <c r="FA16" s="7">
        <f>IF($B16&gt;Current_Year,0,MAX(FA15+Premium!FA16*(1-'Allocation Charge'!FA16)-Data!FA$32,0)*(1+'Investment Returns'!FA16)*(1-Data!FA$26))</f>
        <v>4146318.2192494208</v>
      </c>
      <c r="FB16" s="7">
        <f>IF($B16&gt;Current_Year,0,MAX(FB15+Premium!FB16*(1-'Allocation Charge'!FB16)-Data!FB$32,0)*(1+'Investment Returns'!FB16)*(1-Data!FB$26))</f>
        <v>862856.40839999996</v>
      </c>
      <c r="FC16" s="7">
        <f>IF($B16&gt;Current_Year,0,MAX(FC15+Premium!FC16*(1-'Allocation Charge'!FC16)-Data!FC$32,0)*(1+'Investment Returns'!FC16)*(1-Data!FC$26))</f>
        <v>1714111.2031245627</v>
      </c>
      <c r="FD16" s="7">
        <f>IF($B16&gt;Current_Year,0,MAX(FD15+Premium!FD16*(1-'Allocation Charge'!FD16)-Data!FD$32,0)*(1+'Investment Returns'!FD16)*(1-Data!FD$26))</f>
        <v>726170.16796521109</v>
      </c>
      <c r="FE16" s="7">
        <f>IF($B16&gt;Current_Year,0,MAX(FE15+Premium!FE16*(1-'Allocation Charge'!FE16)-Data!FE$32,0)*(1+'Investment Returns'!FE16)*(1-Data!FE$26))</f>
        <v>963910.57416683668</v>
      </c>
      <c r="FF16" s="7">
        <f>IF($B16&gt;Current_Year,0,MAX(FF15+Premium!FF16*(1-'Allocation Charge'!FF16)-Data!FF$32,0)*(1+'Investment Returns'!FF16)*(1-Data!FF$26))</f>
        <v>2120138.7013477832</v>
      </c>
      <c r="FG16" s="7">
        <f>IF($B16&gt;Current_Year,0,MAX(FG15+Premium!FG16*(1-'Allocation Charge'!FG16)-Data!FG$32,0)*(1+'Investment Returns'!FG16)*(1-Data!FG$26))</f>
        <v>601058.98833750002</v>
      </c>
      <c r="FH16" s="7">
        <f>IF($B16&gt;Current_Year,0,MAX(FH15+Premium!FH16*(1-'Allocation Charge'!FH16)-Data!FH$32,0)*(1+'Investment Returns'!FH16)*(1-Data!FH$26))</f>
        <v>994789.73796668393</v>
      </c>
      <c r="FI16" s="7">
        <f>IF($B16&gt;Current_Year,0,MAX(FI15+Premium!FI16*(1-'Allocation Charge'!FI16)-Data!FI$32,0)*(1+'Investment Returns'!FI16)*(1-Data!FI$26))</f>
        <v>3319569.8486289508</v>
      </c>
      <c r="FJ16" s="7">
        <f>IF($B16&gt;Current_Year,0,MAX(FJ15+Premium!FJ16*(1-'Allocation Charge'!FJ16)-Data!FJ$32,0)*(1+'Investment Returns'!FJ16)*(1-Data!FJ$26))</f>
        <v>5102122.9403451467</v>
      </c>
      <c r="FK16" s="7">
        <f>IF($B16&gt;Current_Year,0,MAX(FK15+Premium!FK16*(1-'Allocation Charge'!FK16)-Data!FK$32,0)*(1+'Investment Returns'!FK16)*(1-Data!FK$26))</f>
        <v>2688321.0800859658</v>
      </c>
      <c r="FL16" s="7">
        <f>IF($B16&gt;Current_Year,0,MAX(FL15+Premium!FL16*(1-'Allocation Charge'!FL16)-Data!FL$32,0)*(1+'Investment Returns'!FL16)*(1-Data!FL$26))</f>
        <v>4167684.6002319651</v>
      </c>
      <c r="FM16" s="7">
        <f>IF($B16&gt;Current_Year,0,MAX(FM15+Premium!FM16*(1-'Allocation Charge'!FM16)-Data!FM$32,0)*(1+'Investment Returns'!FM16)*(1-Data!FM$26))</f>
        <v>845071.0802761754</v>
      </c>
      <c r="FN16" s="7">
        <f>IF($B16&gt;Current_Year,0,MAX(FN15+Premium!FN16*(1-'Allocation Charge'!FN16)-Data!FN$32,0)*(1+'Investment Returns'!FN16)*(1-Data!FN$26))</f>
        <v>136878.23460937501</v>
      </c>
      <c r="FO16" s="7">
        <f>IF($B16&gt;Current_Year,0,MAX(FO15+Premium!FO16*(1-'Allocation Charge'!FO16)-Data!FO$32,0)*(1+'Investment Returns'!FO16)*(1-Data!FO$26))</f>
        <v>563074.69169035926</v>
      </c>
      <c r="FP16" s="7">
        <f>IF($B16&gt;Current_Year,0,MAX(FP15+Premium!FP16*(1-'Allocation Charge'!FP16)-Data!FP$32,0)*(1+'Investment Returns'!FP16)*(1-Data!FP$26))</f>
        <v>754787.86109999986</v>
      </c>
      <c r="FQ16" s="7">
        <f>IF($B16&gt;Current_Year,0,MAX(FQ15+Premium!FQ16*(1-'Allocation Charge'!FQ16)-Data!FQ$32,0)*(1+'Investment Returns'!FQ16)*(1-Data!FQ$26))</f>
        <v>533505.76439999999</v>
      </c>
      <c r="FR16" s="7">
        <f>IF($B16&gt;Current_Year,0,MAX(FR15+Premium!FR16*(1-'Allocation Charge'!FR16)-Data!FR$32,0)*(1+'Investment Returns'!FR16)*(1-Data!FR$26))</f>
        <v>2316712.2821921427</v>
      </c>
      <c r="FS16" s="7">
        <f>IF($B16&gt;Current_Year,0,MAX(FS15+Premium!FS16*(1-'Allocation Charge'!FS16)-Data!FS$32,0)*(1+'Investment Returns'!FS16)*(1-Data!FS$26))</f>
        <v>971019.19094609155</v>
      </c>
      <c r="FT16" s="7">
        <f>IF($B16&gt;Current_Year,0,MAX(FT15+Premium!FT16*(1-'Allocation Charge'!FT16)-Data!FT$32,0)*(1+'Investment Returns'!FT16)*(1-Data!FT$26))</f>
        <v>2251940.4185223342</v>
      </c>
      <c r="FU16" s="7">
        <f>IF($B16&gt;Current_Year,0,MAX(FU15+Premium!FU16*(1-'Allocation Charge'!FU16)-Data!FU$32,0)*(1+'Investment Returns'!FU16)*(1-Data!FU$26))</f>
        <v>3744184.0245749732</v>
      </c>
      <c r="FV16" s="7">
        <f>IF($B16&gt;Current_Year,0,MAX(FV15+Premium!FV16*(1-'Allocation Charge'!FV16)-Data!FV$32,0)*(1+'Investment Returns'!FV16)*(1-Data!FV$26))</f>
        <v>840209.47850528569</v>
      </c>
      <c r="FW16" s="7">
        <f>IF($B16&gt;Current_Year,0,MAX(FW15+Premium!FW16*(1-'Allocation Charge'!FW16)-Data!FW$32,0)*(1+'Investment Returns'!FW16)*(1-Data!FW$26))</f>
        <v>2687971.2221144121</v>
      </c>
      <c r="FX16" s="7">
        <f>IF($B16&gt;Current_Year,0,MAX(FX15+Premium!FX16*(1-'Allocation Charge'!FX16)-Data!FX$32,0)*(1+'Investment Returns'!FX16)*(1-Data!FX$26))</f>
        <v>2758265.5122653027</v>
      </c>
      <c r="FY16" s="7">
        <f>IF($B16&gt;Current_Year,0,MAX(FY15+Premium!FY16*(1-'Allocation Charge'!FY16)-Data!FY$32,0)*(1+'Investment Returns'!FY16)*(1-Data!FY$26))</f>
        <v>232178.97796454167</v>
      </c>
      <c r="FZ16" s="7">
        <f>IF($B16&gt;Current_Year,0,MAX(FZ15+Premium!FZ16*(1-'Allocation Charge'!FZ16)-Data!FZ$32,0)*(1+'Investment Returns'!FZ16)*(1-Data!FZ$26))</f>
        <v>2239320.9491404188</v>
      </c>
      <c r="GA16" s="7">
        <f>IF($B16&gt;Current_Year,0,MAX(GA15+Premium!GA16*(1-'Allocation Charge'!GA16)-Data!GA$32,0)*(1+'Investment Returns'!GA16)*(1-Data!GA$26))</f>
        <v>791614.96785000002</v>
      </c>
      <c r="GB16" s="7">
        <f>IF($B16&gt;Current_Year,0,MAX(GB15+Premium!GB16*(1-'Allocation Charge'!GB16)-Data!GB$32,0)*(1+'Investment Returns'!GB16)*(1-Data!GB$26))</f>
        <v>1864893.8334555498</v>
      </c>
      <c r="GC16" s="7">
        <f>IF($B16&gt;Current_Year,0,MAX(GC15+Premium!GC16*(1-'Allocation Charge'!GC16)-Data!GC$32,0)*(1+'Investment Returns'!GC16)*(1-Data!GC$26))</f>
        <v>859899.60057554313</v>
      </c>
      <c r="GD16" s="7">
        <f>IF($B16&gt;Current_Year,0,MAX(GD15+Premium!GD16*(1-'Allocation Charge'!GD16)-Data!GD$32,0)*(1+'Investment Returns'!GD16)*(1-Data!GD$26))</f>
        <v>844808.46556396096</v>
      </c>
      <c r="GE16" s="7">
        <f>IF($B16&gt;Current_Year,0,MAX(GE15+Premium!GE16*(1-'Allocation Charge'!GE16)-Data!GE$32,0)*(1+'Investment Returns'!GE16)*(1-Data!GE$26))</f>
        <v>1678526.0466450001</v>
      </c>
      <c r="GF16" s="7">
        <f>IF($B16&gt;Current_Year,0,MAX(GF15+Premium!GF16*(1-'Allocation Charge'!GF16)-Data!GF$32,0)*(1+'Investment Returns'!GF16)*(1-Data!GF$26))</f>
        <v>1869956.1386760054</v>
      </c>
      <c r="GG16" s="7">
        <f>IF($B16&gt;Current_Year,0,MAX(GG15+Premium!GG16*(1-'Allocation Charge'!GG16)-Data!GG$32,0)*(1+'Investment Returns'!GG16)*(1-Data!GG$26))</f>
        <v>463597.35187499999</v>
      </c>
      <c r="GH16" s="7">
        <f>IF($B16&gt;Current_Year,0,MAX(GH15+Premium!GH16*(1-'Allocation Charge'!GH16)-Data!GH$32,0)*(1+'Investment Returns'!GH16)*(1-Data!GH$26))</f>
        <v>849496.56928871095</v>
      </c>
      <c r="GI16" s="7">
        <f>IF($B16&gt;Current_Year,0,MAX(GI15+Premium!GI16*(1-'Allocation Charge'!GI16)-Data!GI$32,0)*(1+'Investment Returns'!GI16)*(1-Data!GI$26))</f>
        <v>2404387.624721494</v>
      </c>
      <c r="GJ16" s="7">
        <f>IF($B16&gt;Current_Year,0,MAX(GJ15+Premium!GJ16*(1-'Allocation Charge'!GJ16)-Data!GJ$32,0)*(1+'Investment Returns'!GJ16)*(1-Data!GJ$26))</f>
        <v>714022.07029655052</v>
      </c>
      <c r="GK16" s="7">
        <f>IF($B16&gt;Current_Year,0,MAX(GK15+Premium!GK16*(1-'Allocation Charge'!GK16)-Data!GK$32,0)*(1+'Investment Returns'!GK16)*(1-Data!GK$26))</f>
        <v>149595.26572144285</v>
      </c>
      <c r="GL16" s="7">
        <f>IF($B16&gt;Current_Year,0,MAX(GL15+Premium!GL16*(1-'Allocation Charge'!GL16)-Data!GL$32,0)*(1+'Investment Returns'!GL16)*(1-Data!GL$26))</f>
        <v>154473.27387719776</v>
      </c>
      <c r="GM16" s="7">
        <f>IF($B16&gt;Current_Year,0,MAX(GM15+Premium!GM16*(1-'Allocation Charge'!GM16)-Data!GM$32,0)*(1+'Investment Returns'!GM16)*(1-Data!GM$26))</f>
        <v>438819.41565000004</v>
      </c>
      <c r="GN16" s="7">
        <f>IF($B16&gt;Current_Year,0,MAX(GN15+Premium!GN16*(1-'Allocation Charge'!GN16)-Data!GN$32,0)*(1+'Investment Returns'!GN16)*(1-Data!GN$26))</f>
        <v>3019463.5490043294</v>
      </c>
      <c r="GO16" s="7">
        <f>IF($B16&gt;Current_Year,0,MAX(GO15+Premium!GO16*(1-'Allocation Charge'!GO16)-Data!GO$32,0)*(1+'Investment Returns'!GO16)*(1-Data!GO$26))</f>
        <v>5242051.7783794636</v>
      </c>
      <c r="GP16" s="7">
        <f>IF($B16&gt;Current_Year,0,MAX(GP15+Premium!GP16*(1-'Allocation Charge'!GP16)-Data!GP$32,0)*(1+'Investment Returns'!GP16)*(1-Data!GP$26))</f>
        <v>4146318.2192494208</v>
      </c>
      <c r="GQ16" s="7">
        <f>IF($B16&gt;Current_Year,0,MAX(GQ15+Premium!GQ16*(1-'Allocation Charge'!GQ16)-Data!GQ$32,0)*(1+'Investment Returns'!GQ16)*(1-Data!GQ$26))</f>
        <v>225398.81158673274</v>
      </c>
      <c r="GR16" s="7">
        <f>IF($B16&gt;Current_Year,0,MAX(GR15+Premium!GR16*(1-'Allocation Charge'!GR16)-Data!GR$32,0)*(1+'Investment Returns'!GR16)*(1-Data!GR$26))</f>
        <v>1535506.9881110529</v>
      </c>
      <c r="GS16" s="7">
        <f>IF($B16&gt;Current_Year,0,MAX(GS15+Premium!GS16*(1-'Allocation Charge'!GS16)-Data!GS$32,0)*(1+'Investment Returns'!GS16)*(1-Data!GS$26))</f>
        <v>4959501.2484670943</v>
      </c>
      <c r="GT16" s="7">
        <f>IF($B16&gt;Current_Year,0,MAX(GT15+Premium!GT16*(1-'Allocation Charge'!GT16)-Data!GT$32,0)*(1+'Investment Returns'!GT16)*(1-Data!GT$26))</f>
        <v>2139200.3365110969</v>
      </c>
      <c r="GU16" s="7">
        <f>IF($B16&gt;Current_Year,0,MAX(GU15+Premium!GU16*(1-'Allocation Charge'!GU16)-Data!GU$32,0)*(1+'Investment Returns'!GU16)*(1-Data!GU$26))</f>
        <v>2694706.3568272861</v>
      </c>
      <c r="GV16" s="7">
        <f>IF($B16&gt;Current_Year,0,MAX(GV15+Premium!GV16*(1-'Allocation Charge'!GV16)-Data!GV$32,0)*(1+'Investment Returns'!GV16)*(1-Data!GV$26))</f>
        <v>3114041.0758584864</v>
      </c>
      <c r="GW16" s="7">
        <f>IF($B16&gt;Current_Year,0,MAX(GW15+Premium!GW16*(1-'Allocation Charge'!GW16)-Data!GW$32,0)*(1+'Investment Returns'!GW16)*(1-Data!GW$26))</f>
        <v>432937.05</v>
      </c>
      <c r="GX16" s="7">
        <f>IF($B16&gt;Current_Year,0,MAX(GX15+Premium!GX16*(1-'Allocation Charge'!GX16)-Data!GX$32,0)*(1+'Investment Returns'!GX16)*(1-Data!GX$26))</f>
        <v>389532.28293758002</v>
      </c>
      <c r="GY16" s="7">
        <f>IF($B16&gt;Current_Year,0,MAX(GY15+Premium!GY16*(1-'Allocation Charge'!GY16)-Data!GY$32,0)*(1+'Investment Returns'!GY16)*(1-Data!GY$26))</f>
        <v>632398.87968129606</v>
      </c>
      <c r="GZ16" s="7">
        <f>IF($B16&gt;Current_Year,0,MAX(GZ15+Premium!GZ16*(1-'Allocation Charge'!GZ16)-Data!GZ$32,0)*(1+'Investment Returns'!GZ16)*(1-Data!GZ$26))</f>
        <v>437360.95678002015</v>
      </c>
      <c r="HA16" s="7">
        <f>IF($B16&gt;Current_Year,0,MAX(HA15+Premium!HA16*(1-'Allocation Charge'!HA16)-Data!HA$32,0)*(1+'Investment Returns'!HA16)*(1-Data!HA$26))</f>
        <v>4249657.0987713691</v>
      </c>
      <c r="HB16" s="7">
        <f>IF($B16&gt;Current_Year,0,MAX(HB15+Premium!HB16*(1-'Allocation Charge'!HB16)-Data!HB$32,0)*(1+'Investment Returns'!HB16)*(1-Data!HB$26))</f>
        <v>984136.70186143985</v>
      </c>
      <c r="HC16" s="7">
        <f>IF($B16&gt;Current_Year,0,MAX(HC15+Premium!HC16*(1-'Allocation Charge'!HC16)-Data!HC$32,0)*(1+'Investment Returns'!HC16)*(1-Data!HC$26))</f>
        <v>225398.81158673274</v>
      </c>
      <c r="HD16" s="7">
        <f>IF($B16&gt;Current_Year,0,MAX(HD15+Premium!HD16*(1-'Allocation Charge'!HD16)-Data!HD$32,0)*(1+'Investment Returns'!HD16)*(1-Data!HD$26))</f>
        <v>1479001.2660428544</v>
      </c>
      <c r="HE16" s="7">
        <f>IF($B16&gt;Current_Year,0,MAX(HE15+Premium!HE16*(1-'Allocation Charge'!HE16)-Data!HE$32,0)*(1+'Investment Returns'!HE16)*(1-Data!HE$26))</f>
        <v>879183.97008750006</v>
      </c>
      <c r="HF16" s="7">
        <f>IF($B16&gt;Current_Year,0,MAX(HF15+Premium!HF16*(1-'Allocation Charge'!HF16)-Data!HF$32,0)*(1+'Investment Returns'!HF16)*(1-Data!HF$26))</f>
        <v>744455.54068768967</v>
      </c>
      <c r="HG16" s="7">
        <f>IF($B16&gt;Current_Year,0,MAX(HG15+Premium!HG16*(1-'Allocation Charge'!HG16)-Data!HG$32,0)*(1+'Investment Returns'!HG16)*(1-Data!HG$26))</f>
        <v>69722.100000000006</v>
      </c>
      <c r="HH16" s="7">
        <f>IF($B16&gt;Current_Year,0,MAX(HH15+Premium!HH16*(1-'Allocation Charge'!HH16)-Data!HH$32,0)*(1+'Investment Returns'!HH16)*(1-Data!HH$26))</f>
        <v>1487423.52727185</v>
      </c>
      <c r="HI16" s="7">
        <f>IF($B16&gt;Current_Year,0,MAX(HI15+Premium!HI16*(1-'Allocation Charge'!HI16)-Data!HI$32,0)*(1+'Investment Returns'!HI16)*(1-Data!HI$26))</f>
        <v>1128275.0961413034</v>
      </c>
      <c r="HJ16" s="7">
        <f>IF($B16&gt;Current_Year,0,MAX(HJ15+Premium!HJ16*(1-'Allocation Charge'!HJ16)-Data!HJ$32,0)*(1+'Investment Returns'!HJ16)*(1-Data!HJ$26))</f>
        <v>206535.147</v>
      </c>
      <c r="HK16" s="7">
        <f>IF($B16&gt;Current_Year,0,MAX(HK15+Premium!HK16*(1-'Allocation Charge'!HK16)-Data!HK$32,0)*(1+'Investment Returns'!HK16)*(1-Data!HK$26))</f>
        <v>1708058.1058944946</v>
      </c>
      <c r="HL16" s="7">
        <f>IF($B16&gt;Current_Year,0,MAX(HL15+Premium!HL16*(1-'Allocation Charge'!HL16)-Data!HL$32,0)*(1+'Investment Returns'!HL16)*(1-Data!HL$26))</f>
        <v>704238.68308336043</v>
      </c>
      <c r="HM16" s="7">
        <f>IF($B16&gt;Current_Year,0,MAX(HM15+Premium!HM16*(1-'Allocation Charge'!HM16)-Data!HM$32,0)*(1+'Investment Returns'!HM16)*(1-Data!HM$26))</f>
        <v>377695.93888119847</v>
      </c>
      <c r="HN16" s="7">
        <f>IF($B16&gt;Current_Year,0,MAX(HN15+Premium!HN16*(1-'Allocation Charge'!HN16)-Data!HN$32,0)*(1+'Investment Returns'!HN16)*(1-Data!HN$26))</f>
        <v>2260684.6562219532</v>
      </c>
      <c r="HO16" s="7">
        <f>IF($B16&gt;Current_Year,0,MAX(HO15+Premium!HO16*(1-'Allocation Charge'!HO16)-Data!HO$32,0)*(1+'Investment Returns'!HO16)*(1-Data!HO$26))</f>
        <v>2686735.8662726786</v>
      </c>
      <c r="HP16" s="7">
        <f>IF($B16&gt;Current_Year,0,MAX(HP15+Premium!HP16*(1-'Allocation Charge'!HP16)-Data!HP$32,0)*(1+'Investment Returns'!HP16)*(1-Data!HP$26))</f>
        <v>742590.64732923231</v>
      </c>
      <c r="HQ16" s="7">
        <f>IF($B16&gt;Current_Year,0,MAX(HQ15+Premium!HQ16*(1-'Allocation Charge'!HQ16)-Data!HQ$32,0)*(1+'Investment Returns'!HQ16)*(1-Data!HQ$26))</f>
        <v>885729.63228750008</v>
      </c>
      <c r="HR16" s="7">
        <f>IF($B16&gt;Current_Year,0,MAX(HR15+Premium!HR16*(1-'Allocation Charge'!HR16)-Data!HR$32,0)*(1+'Investment Returns'!HR16)*(1-Data!HR$26))</f>
        <v>618399.67082826246</v>
      </c>
      <c r="HS16" s="7">
        <f>IF($B16&gt;Current_Year,0,MAX(HS15+Premium!HS16*(1-'Allocation Charge'!HS16)-Data!HS$32,0)*(1+'Investment Returns'!HS16)*(1-Data!HS$26))</f>
        <v>2970852.4880994689</v>
      </c>
      <c r="HT16" s="7">
        <f>IF($B16&gt;Current_Year,0,MAX(HT15+Premium!HT16*(1-'Allocation Charge'!HT16)-Data!HT$32,0)*(1+'Investment Returns'!HT16)*(1-Data!HT$26))</f>
        <v>511817.0589</v>
      </c>
      <c r="HU16" s="7">
        <f>IF($B16&gt;Current_Year,0,MAX(HU15+Premium!HU16*(1-'Allocation Charge'!HU16)-Data!HU$32,0)*(1+'Investment Returns'!HU16)*(1-Data!HU$26))</f>
        <v>113638.35459374999</v>
      </c>
      <c r="HV16" s="7">
        <f>IF($B16&gt;Current_Year,0,MAX(HV15+Premium!HV16*(1-'Allocation Charge'!HV16)-Data!HV$32,0)*(1+'Investment Returns'!HV16)*(1-Data!HV$26))</f>
        <v>75093.885830756786</v>
      </c>
      <c r="HW16" s="7">
        <f>IF($B16&gt;Current_Year,0,MAX(HW15+Premium!HW16*(1-'Allocation Charge'!HW16)-Data!HW$32,0)*(1+'Investment Returns'!HW16)*(1-Data!HW$26))</f>
        <v>2697740.446224961</v>
      </c>
      <c r="HX16" s="7">
        <f>IF($B16&gt;Current_Year,0,MAX(HX15+Premium!HX16*(1-'Allocation Charge'!HX16)-Data!HX$32,0)*(1+'Investment Returns'!HX16)*(1-Data!HX$26))</f>
        <v>635862.1419728722</v>
      </c>
      <c r="HY16" s="7">
        <f>IF($B16&gt;Current_Year,0,MAX(HY15+Premium!HY16*(1-'Allocation Charge'!HY16)-Data!HY$32,0)*(1+'Investment Returns'!HY16)*(1-Data!HY$26))</f>
        <v>1499992.0496234368</v>
      </c>
      <c r="HZ16" s="7">
        <f>IF($B16&gt;Current_Year,0,MAX(HZ15+Premium!HZ16*(1-'Allocation Charge'!HZ16)-Data!HZ$32,0)*(1+'Investment Returns'!HZ16)*(1-Data!HZ$26))</f>
        <v>189130.11795834347</v>
      </c>
      <c r="IA16" s="7">
        <f>IF($B16&gt;Current_Year,0,MAX(IA15+Premium!IA16*(1-'Allocation Charge'!IA16)-Data!IA$32,0)*(1+'Investment Returns'!IA16)*(1-Data!IA$26))</f>
        <v>2445571.0390525362</v>
      </c>
      <c r="IB16" s="7">
        <f>IF($B16&gt;Current_Year,0,MAX(IB15+Premium!IB16*(1-'Allocation Charge'!IB16)-Data!IB$32,0)*(1+'Investment Returns'!IB16)*(1-Data!IB$26))</f>
        <v>3071269.0772513137</v>
      </c>
      <c r="IC16" s="7">
        <f>IF($B16&gt;Current_Year,0,MAX(IC15+Premium!IC16*(1-'Allocation Charge'!IC16)-Data!IC$32,0)*(1+'Investment Returns'!IC16)*(1-Data!IC$26))</f>
        <v>711613.45499999996</v>
      </c>
      <c r="ID16" s="7">
        <f>IF($B16&gt;Current_Year,0,MAX(ID15+Premium!ID16*(1-'Allocation Charge'!ID16)-Data!ID$32,0)*(1+'Investment Returns'!ID16)*(1-Data!ID$26))</f>
        <v>620162.25275853544</v>
      </c>
      <c r="IE16" s="7">
        <f>IF($B16&gt;Current_Year,0,MAX(IE15+Premium!IE16*(1-'Allocation Charge'!IE16)-Data!IE$32,0)*(1+'Investment Returns'!IE16)*(1-Data!IE$26))</f>
        <v>333947.76025488274</v>
      </c>
      <c r="IF16" s="7">
        <f>IF($B16&gt;Current_Year,0,MAX(IF15+Premium!IF16*(1-'Allocation Charge'!IF16)-Data!IF$32,0)*(1+'Investment Returns'!IF16)*(1-Data!IF$26))</f>
        <v>5383351.4534872239</v>
      </c>
      <c r="IG16" s="7">
        <f>IF($B16&gt;Current_Year,0,MAX(IG15+Premium!IG16*(1-'Allocation Charge'!IG16)-Data!IG$32,0)*(1+'Investment Returns'!IG16)*(1-Data!IG$26))</f>
        <v>4012527.5444263797</v>
      </c>
      <c r="IH16" s="7">
        <f>IF($B16&gt;Current_Year,0,MAX(IH15+Premium!IH16*(1-'Allocation Charge'!IH16)-Data!IH$32,0)*(1+'Investment Returns'!IH16)*(1-Data!IH$26))</f>
        <v>1411517.8805411912</v>
      </c>
      <c r="II16" s="7">
        <f>IF($B16&gt;Current_Year,0,MAX(II15+Premium!II16*(1-'Allocation Charge'!II16)-Data!II$32,0)*(1+'Investment Returns'!II16)*(1-Data!II$26))</f>
        <v>2972044.116110405</v>
      </c>
      <c r="IJ16" s="7">
        <f>IF($B16&gt;Current_Year,0,MAX(IJ15+Premium!IJ16*(1-'Allocation Charge'!IJ16)-Data!IJ$32,0)*(1+'Investment Returns'!IJ16)*(1-Data!IJ$26))</f>
        <v>1583590.4489502562</v>
      </c>
      <c r="IK16" s="7">
        <f>IF($B16&gt;Current_Year,0,MAX(IK15+Premium!IK16*(1-'Allocation Charge'!IK16)-Data!IK$32,0)*(1+'Investment Returns'!IK16)*(1-Data!IK$26))</f>
        <v>1467600.422147373</v>
      </c>
      <c r="IL16" s="7">
        <f>IF($B16&gt;Current_Year,0,MAX(IL15+Premium!IL16*(1-'Allocation Charge'!IL16)-Data!IL$32,0)*(1+'Investment Returns'!IL16)*(1-Data!IL$26))</f>
        <v>565465.02153749997</v>
      </c>
      <c r="IM16" s="7">
        <f>IF($B16&gt;Current_Year,0,MAX(IM15+Premium!IM16*(1-'Allocation Charge'!IM16)-Data!IM$32,0)*(1+'Investment Returns'!IM16)*(1-Data!IM$26))</f>
        <v>441450.9815625</v>
      </c>
      <c r="IN16" s="7">
        <f>IF($B16&gt;Current_Year,0,MAX(IN15+Premium!IN16*(1-'Allocation Charge'!IN16)-Data!IN$32,0)*(1+'Investment Returns'!IN16)*(1-Data!IN$26))</f>
        <v>140391.48428861331</v>
      </c>
      <c r="IO16" s="7">
        <f>IF($B16&gt;Current_Year,0,MAX(IO15+Premium!IO16*(1-'Allocation Charge'!IO16)-Data!IO$32,0)*(1+'Investment Returns'!IO16)*(1-Data!IO$26))</f>
        <v>757477.22323585814</v>
      </c>
      <c r="IP16" s="7">
        <f>IF($B16&gt;Current_Year,0,MAX(IP15+Premium!IP16*(1-'Allocation Charge'!IP16)-Data!IP$32,0)*(1+'Investment Returns'!IP16)*(1-Data!IP$26))</f>
        <v>455745.78467722278</v>
      </c>
      <c r="IQ16" s="7">
        <f>IF($B16&gt;Current_Year,0,MAX(IQ15+Premium!IQ16*(1-'Allocation Charge'!IQ16)-Data!IQ$32,0)*(1+'Investment Returns'!IQ16)*(1-Data!IQ$26))</f>
        <v>1792897.2919392195</v>
      </c>
      <c r="IR16" s="7">
        <f>IF($B16&gt;Current_Year,0,MAX(IR15+Premium!IR16*(1-'Allocation Charge'!IR16)-Data!IR$32,0)*(1+'Investment Returns'!IR16)*(1-Data!IR$26))</f>
        <v>2342036.226873083</v>
      </c>
    </row>
    <row r="17" spans="1:252" s="7" customFormat="1" ht="15" customHeight="1" x14ac:dyDescent="0.35">
      <c r="A17" s="2"/>
      <c r="B17" s="13">
        <f t="shared" si="0"/>
        <v>2016</v>
      </c>
      <c r="C17" s="7">
        <f>IF($B17&gt;Current_Year,0,MAX(C16+Premium!C17*(1-'Allocation Charge'!C17)-Data!C$32,0)*(1+'Investment Returns'!C17)*(1-Data!C$26))</f>
        <v>385087.06387268973</v>
      </c>
      <c r="D17" s="7">
        <f>IF($B17&gt;Current_Year,0,MAX(D16+Premium!D17*(1-'Allocation Charge'!D17)-Data!D$32,0)*(1+'Investment Returns'!D17)*(1-Data!D$26))</f>
        <v>672781.7526502125</v>
      </c>
      <c r="E17" s="7">
        <f>IF($B17&gt;Current_Year,0,MAX(E16+Premium!E17*(1-'Allocation Charge'!E17)-Data!E$32,0)*(1+'Investment Returns'!E17)*(1-Data!E$26))</f>
        <v>4026864.9169966457</v>
      </c>
      <c r="F17" s="7">
        <f>IF($B17&gt;Current_Year,0,MAX(F16+Premium!F17*(1-'Allocation Charge'!F17)-Data!F$32,0)*(1+'Investment Returns'!F17)*(1-Data!F$26))</f>
        <v>479426.84101691056</v>
      </c>
      <c r="G17" s="7">
        <f>IF($B17&gt;Current_Year,0,MAX(G16+Premium!G17*(1-'Allocation Charge'!G17)-Data!G$32,0)*(1+'Investment Returns'!G17)*(1-Data!G$26))</f>
        <v>1013986.9545357054</v>
      </c>
      <c r="H17" s="7">
        <f>IF($B17&gt;Current_Year,0,MAX(H16+Premium!H17*(1-'Allocation Charge'!H17)-Data!H$32,0)*(1+'Investment Returns'!H17)*(1-Data!H$26))</f>
        <v>2500400.6724945079</v>
      </c>
      <c r="I17" s="7">
        <f>IF($B17&gt;Current_Year,0,MAX(I16+Premium!I17*(1-'Allocation Charge'!I17)-Data!I$32,0)*(1+'Investment Returns'!I17)*(1-Data!I$26))</f>
        <v>4856773.9952191217</v>
      </c>
      <c r="J17" s="7">
        <f>IF($B17&gt;Current_Year,0,MAX(J16+Premium!J17*(1-'Allocation Charge'!J17)-Data!J$32,0)*(1+'Investment Returns'!J17)*(1-Data!J$26))</f>
        <v>915215.56665292499</v>
      </c>
      <c r="K17" s="7">
        <f>IF($B17&gt;Current_Year,0,MAX(K16+Premium!K17*(1-'Allocation Charge'!K17)-Data!K$32,0)*(1+'Investment Returns'!K17)*(1-Data!K$26))</f>
        <v>1382504.4385228844</v>
      </c>
      <c r="L17" s="7">
        <f>IF($B17&gt;Current_Year,0,MAX(L16+Premium!L17*(1-'Allocation Charge'!L17)-Data!L$32,0)*(1+'Investment Returns'!L17)*(1-Data!L$26))</f>
        <v>2959301.3308824431</v>
      </c>
      <c r="M17" s="7">
        <f>IF($B17&gt;Current_Year,0,MAX(M16+Premium!M17*(1-'Allocation Charge'!M17)-Data!M$32,0)*(1+'Investment Returns'!M17)*(1-Data!M$26))</f>
        <v>1252899.7957790184</v>
      </c>
      <c r="N17" s="7">
        <f>IF($B17&gt;Current_Year,0,MAX(N16+Premium!N17*(1-'Allocation Charge'!N17)-Data!N$32,0)*(1+'Investment Returns'!N17)*(1-Data!N$26))</f>
        <v>1251527.2140840509</v>
      </c>
      <c r="O17" s="7">
        <f>IF($B17&gt;Current_Year,0,MAX(O16+Premium!O17*(1-'Allocation Charge'!O17)-Data!O$32,0)*(1+'Investment Returns'!O17)*(1-Data!O$26))</f>
        <v>3178394.7897527558</v>
      </c>
      <c r="P17" s="7">
        <f>IF($B17&gt;Current_Year,0,MAX(P16+Premium!P17*(1-'Allocation Charge'!P17)-Data!P$32,0)*(1+'Investment Returns'!P17)*(1-Data!P$26))</f>
        <v>4320179.687567858</v>
      </c>
      <c r="Q17" s="7">
        <f>IF($B17&gt;Current_Year,0,MAX(Q16+Premium!Q17*(1-'Allocation Charge'!Q17)-Data!Q$32,0)*(1+'Investment Returns'!Q17)*(1-Data!Q$26))</f>
        <v>673286.45375562983</v>
      </c>
      <c r="R17" s="7">
        <f>IF($B17&gt;Current_Year,0,MAX(R16+Premium!R17*(1-'Allocation Charge'!R17)-Data!R$32,0)*(1+'Investment Returns'!R17)*(1-Data!R$26))</f>
        <v>2644505.4336058246</v>
      </c>
      <c r="S17" s="7">
        <f>IF($B17&gt;Current_Year,0,MAX(S16+Premium!S17*(1-'Allocation Charge'!S17)-Data!S$32,0)*(1+'Investment Returns'!S17)*(1-Data!S$26))</f>
        <v>414357.07688464242</v>
      </c>
      <c r="T17" s="7">
        <f>IF($B17&gt;Current_Year,0,MAX(T16+Premium!T17*(1-'Allocation Charge'!T17)-Data!T$32,0)*(1+'Investment Returns'!T17)*(1-Data!T$26))</f>
        <v>451448.12801352766</v>
      </c>
      <c r="U17" s="7">
        <f>IF($B17&gt;Current_Year,0,MAX(U16+Premium!U17*(1-'Allocation Charge'!U17)-Data!U$32,0)*(1+'Investment Returns'!U17)*(1-Data!U$26))</f>
        <v>2431455.4897557423</v>
      </c>
      <c r="V17" s="7">
        <f>IF($B17&gt;Current_Year,0,MAX(V16+Premium!V17*(1-'Allocation Charge'!V17)-Data!V$32,0)*(1+'Investment Returns'!V17)*(1-Data!V$26))</f>
        <v>5735460.8157171598</v>
      </c>
      <c r="W17" s="7">
        <f>IF($B17&gt;Current_Year,0,MAX(W16+Premium!W17*(1-'Allocation Charge'!W17)-Data!W$32,0)*(1+'Investment Returns'!W17)*(1-Data!W$26))</f>
        <v>4607575.03142701</v>
      </c>
      <c r="X17" s="7">
        <f>IF($B17&gt;Current_Year,0,MAX(X16+Premium!X17*(1-'Allocation Charge'!X17)-Data!X$32,0)*(1+'Investment Returns'!X17)*(1-Data!X$26))</f>
        <v>301211.8809148274</v>
      </c>
      <c r="Y17" s="7">
        <f>IF($B17&gt;Current_Year,0,MAX(Y16+Premium!Y17*(1-'Allocation Charge'!Y17)-Data!Y$32,0)*(1+'Investment Returns'!Y17)*(1-Data!Y$26))</f>
        <v>377463.25769691507</v>
      </c>
      <c r="Z17" s="7">
        <f>IF($B17&gt;Current_Year,0,MAX(Z16+Premium!Z17*(1-'Allocation Charge'!Z17)-Data!Z$32,0)*(1+'Investment Returns'!Z17)*(1-Data!Z$26))</f>
        <v>1594363.6022376711</v>
      </c>
      <c r="AA17" s="7">
        <f>IF($B17&gt;Current_Year,0,MAX(AA16+Premium!AA17*(1-'Allocation Charge'!AA17)-Data!AA$32,0)*(1+'Investment Returns'!AA17)*(1-Data!AA$26))</f>
        <v>225817.72386471881</v>
      </c>
      <c r="AB17" s="7">
        <f>IF($B17&gt;Current_Year,0,MAX(AB16+Premium!AB17*(1-'Allocation Charge'!AB17)-Data!AB$32,0)*(1+'Investment Returns'!AB17)*(1-Data!AB$26))</f>
        <v>3341101.7600984317</v>
      </c>
      <c r="AC17" s="7">
        <f>IF($B17&gt;Current_Year,0,MAX(AC16+Premium!AC17*(1-'Allocation Charge'!AC17)-Data!AC$32,0)*(1+'Investment Returns'!AC17)*(1-Data!AC$26))</f>
        <v>4131756.6059407727</v>
      </c>
      <c r="AD17" s="7">
        <f>IF($B17&gt;Current_Year,0,MAX(AD16+Premium!AD17*(1-'Allocation Charge'!AD17)-Data!AD$32,0)*(1+'Investment Returns'!AD17)*(1-Data!AD$26))</f>
        <v>1287168.1602171143</v>
      </c>
      <c r="AE17" s="7">
        <f>IF($B17&gt;Current_Year,0,MAX(AE16+Premium!AE17*(1-'Allocation Charge'!AE17)-Data!AE$32,0)*(1+'Investment Returns'!AE17)*(1-Data!AE$26))</f>
        <v>2837769.074306773</v>
      </c>
      <c r="AF17" s="7">
        <f>IF($B17&gt;Current_Year,0,MAX(AF16+Premium!AF17*(1-'Allocation Charge'!AF17)-Data!AF$32,0)*(1+'Investment Returns'!AF17)*(1-Data!AF$26))</f>
        <v>4459827.2358233957</v>
      </c>
      <c r="AG17" s="7">
        <f>IF($B17&gt;Current_Year,0,MAX(AG16+Premium!AG17*(1-'Allocation Charge'!AG17)-Data!AG$32,0)*(1+'Investment Returns'!AG17)*(1-Data!AG$26))</f>
        <v>4039016.7218176839</v>
      </c>
      <c r="AH17" s="7">
        <f>IF($B17&gt;Current_Year,0,MAX(AH16+Premium!AH17*(1-'Allocation Charge'!AH17)-Data!AH$32,0)*(1+'Investment Returns'!AH17)*(1-Data!AH$26))</f>
        <v>680653.13086842629</v>
      </c>
      <c r="AI17" s="7">
        <f>IF($B17&gt;Current_Year,0,MAX(AI16+Premium!AI17*(1-'Allocation Charge'!AI17)-Data!AI$32,0)*(1+'Investment Returns'!AI17)*(1-Data!AI$26))</f>
        <v>210396.72915150123</v>
      </c>
      <c r="AJ17" s="7">
        <f>IF($B17&gt;Current_Year,0,MAX(AJ16+Premium!AJ17*(1-'Allocation Charge'!AJ17)-Data!AJ$32,0)*(1+'Investment Returns'!AJ17)*(1-Data!AJ$26))</f>
        <v>315405.00529178622</v>
      </c>
      <c r="AK17" s="7">
        <f>IF($B17&gt;Current_Year,0,MAX(AK16+Premium!AK17*(1-'Allocation Charge'!AK17)-Data!AK$32,0)*(1+'Investment Returns'!AK17)*(1-Data!AK$26))</f>
        <v>2356683.7642038446</v>
      </c>
      <c r="AL17" s="7">
        <f>IF($B17&gt;Current_Year,0,MAX(AL16+Premium!AL17*(1-'Allocation Charge'!AL17)-Data!AL$32,0)*(1+'Investment Returns'!AL17)*(1-Data!AL$26))</f>
        <v>5553941.4296235749</v>
      </c>
      <c r="AM17" s="7">
        <f>IF($B17&gt;Current_Year,0,MAX(AM16+Premium!AM17*(1-'Allocation Charge'!AM17)-Data!AM$32,0)*(1+'Investment Returns'!AM17)*(1-Data!AM$26))</f>
        <v>577067.66439227702</v>
      </c>
      <c r="AN17" s="7">
        <f>IF($B17&gt;Current_Year,0,MAX(AN16+Premium!AN17*(1-'Allocation Charge'!AN17)-Data!AN$32,0)*(1+'Investment Returns'!AN17)*(1-Data!AN$26))</f>
        <v>4955740.5724147307</v>
      </c>
      <c r="AO17" s="7">
        <f>IF($B17&gt;Current_Year,0,MAX(AO16+Premium!AO17*(1-'Allocation Charge'!AO17)-Data!AO$32,0)*(1+'Investment Returns'!AO17)*(1-Data!AO$26))</f>
        <v>353481.82940158161</v>
      </c>
      <c r="AP17" s="7">
        <f>IF($B17&gt;Current_Year,0,MAX(AP16+Premium!AP17*(1-'Allocation Charge'!AP17)-Data!AP$32,0)*(1+'Investment Returns'!AP17)*(1-Data!AP$26))</f>
        <v>1394827.6087750392</v>
      </c>
      <c r="AQ17" s="7">
        <f>IF($B17&gt;Current_Year,0,MAX(AQ16+Premium!AQ17*(1-'Allocation Charge'!AQ17)-Data!AQ$32,0)*(1+'Investment Returns'!AQ17)*(1-Data!AQ$26))</f>
        <v>3064631.7694260664</v>
      </c>
      <c r="AR17" s="7">
        <f>IF($B17&gt;Current_Year,0,MAX(AR16+Premium!AR17*(1-'Allocation Charge'!AR17)-Data!AR$32,0)*(1+'Investment Returns'!AR17)*(1-Data!AR$26))</f>
        <v>1212428.5990046915</v>
      </c>
      <c r="AS17" s="7">
        <f>IF($B17&gt;Current_Year,0,MAX(AS16+Premium!AS17*(1-'Allocation Charge'!AS17)-Data!AS$32,0)*(1+'Investment Returns'!AS17)*(1-Data!AS$26))</f>
        <v>2539985.131033415</v>
      </c>
      <c r="AT17" s="7">
        <f>IF($B17&gt;Current_Year,0,MAX(AT16+Premium!AT17*(1-'Allocation Charge'!AT17)-Data!AT$32,0)*(1+'Investment Returns'!AT17)*(1-Data!AT$26))</f>
        <v>2197587.2328536464</v>
      </c>
      <c r="AU17" s="7">
        <f>IF($B17&gt;Current_Year,0,MAX(AU16+Premium!AU17*(1-'Allocation Charge'!AU17)-Data!AU$32,0)*(1+'Investment Returns'!AU17)*(1-Data!AU$26))</f>
        <v>5302358.263948651</v>
      </c>
      <c r="AV17" s="7">
        <f>IF($B17&gt;Current_Year,0,MAX(AV16+Premium!AV17*(1-'Allocation Charge'!AV17)-Data!AV$32,0)*(1+'Investment Returns'!AV17)*(1-Data!AV$26))</f>
        <v>5438908.3565357616</v>
      </c>
      <c r="AW17" s="7">
        <f>IF($B17&gt;Current_Year,0,MAX(AW16+Premium!AW17*(1-'Allocation Charge'!AW17)-Data!AW$32,0)*(1+'Investment Returns'!AW17)*(1-Data!AW$26))</f>
        <v>4771407.9043723485</v>
      </c>
      <c r="AX17" s="7">
        <f>IF($B17&gt;Current_Year,0,MAX(AX16+Premium!AX17*(1-'Allocation Charge'!AX17)-Data!AX$32,0)*(1+'Investment Returns'!AX17)*(1-Data!AX$26))</f>
        <v>1890692.9915598009</v>
      </c>
      <c r="AY17" s="7">
        <f>IF($B17&gt;Current_Year,0,MAX(AY16+Premium!AY17*(1-'Allocation Charge'!AY17)-Data!AY$32,0)*(1+'Investment Returns'!AY17)*(1-Data!AY$26))</f>
        <v>150418.62092438387</v>
      </c>
      <c r="AZ17" s="7">
        <f>IF($B17&gt;Current_Year,0,MAX(AZ16+Premium!AZ17*(1-'Allocation Charge'!AZ17)-Data!AZ$32,0)*(1+'Investment Returns'!AZ17)*(1-Data!AZ$26))</f>
        <v>2507996.2089947993</v>
      </c>
      <c r="BA17" s="7">
        <f>IF($B17&gt;Current_Year,0,MAX(BA16+Premium!BA17*(1-'Allocation Charge'!BA17)-Data!BA$32,0)*(1+'Investment Returns'!BA17)*(1-Data!BA$26))</f>
        <v>2872546.2890454405</v>
      </c>
      <c r="BB17" s="7">
        <f>IF($B17&gt;Current_Year,0,MAX(BB16+Premium!BB17*(1-'Allocation Charge'!BB17)-Data!BB$32,0)*(1+'Investment Returns'!BB17)*(1-Data!BB$26))</f>
        <v>2493932.8853145172</v>
      </c>
      <c r="BC17" s="7">
        <f>IF($B17&gt;Current_Year,0,MAX(BC16+Premium!BC17*(1-'Allocation Charge'!BC17)-Data!BC$32,0)*(1+'Investment Returns'!BC17)*(1-Data!BC$26))</f>
        <v>723366.26758438861</v>
      </c>
      <c r="BD17" s="7">
        <f>IF($B17&gt;Current_Year,0,MAX(BD16+Premium!BD17*(1-'Allocation Charge'!BD17)-Data!BD$32,0)*(1+'Investment Returns'!BD17)*(1-Data!BD$26))</f>
        <v>1955089.7763132767</v>
      </c>
      <c r="BE17" s="7">
        <f>IF($B17&gt;Current_Year,0,MAX(BE16+Premium!BE17*(1-'Allocation Charge'!BE17)-Data!BE$32,0)*(1+'Investment Returns'!BE17)*(1-Data!BE$26))</f>
        <v>210634.56815174656</v>
      </c>
      <c r="BF17" s="7">
        <f>IF($B17&gt;Current_Year,0,MAX(BF16+Premium!BF17*(1-'Allocation Charge'!BF17)-Data!BF$32,0)*(1+'Investment Returns'!BF17)*(1-Data!BF$26))</f>
        <v>4713451.9094088357</v>
      </c>
      <c r="BG17" s="7">
        <f>IF($B17&gt;Current_Year,0,MAX(BG16+Premium!BG17*(1-'Allocation Charge'!BG17)-Data!BG$32,0)*(1+'Investment Returns'!BG17)*(1-Data!BG$26))</f>
        <v>3389665.9125943291</v>
      </c>
      <c r="BH17" s="7">
        <f>IF($B17&gt;Current_Year,0,MAX(BH16+Premium!BH17*(1-'Allocation Charge'!BH17)-Data!BH$32,0)*(1+'Investment Returns'!BH17)*(1-Data!BH$26))</f>
        <v>1779398.1327191324</v>
      </c>
      <c r="BI17" s="7">
        <f>IF($B17&gt;Current_Year,0,MAX(BI16+Premium!BI17*(1-'Allocation Charge'!BI17)-Data!BI$32,0)*(1+'Investment Returns'!BI17)*(1-Data!BI$26))</f>
        <v>1104679.6757880701</v>
      </c>
      <c r="BJ17" s="7">
        <f>IF($B17&gt;Current_Year,0,MAX(BJ16+Premium!BJ17*(1-'Allocation Charge'!BJ17)-Data!BJ$32,0)*(1+'Investment Returns'!BJ17)*(1-Data!BJ$26))</f>
        <v>1661746.8672372808</v>
      </c>
      <c r="BK17" s="7">
        <f>IF($B17&gt;Current_Year,0,MAX(BK16+Premium!BK17*(1-'Allocation Charge'!BK17)-Data!BK$32,0)*(1+'Investment Returns'!BK17)*(1-Data!BK$26))</f>
        <v>287738.9341851158</v>
      </c>
      <c r="BL17" s="7">
        <f>IF($B17&gt;Current_Year,0,MAX(BL16+Premium!BL17*(1-'Allocation Charge'!BL17)-Data!BL$32,0)*(1+'Investment Returns'!BL17)*(1-Data!BL$26))</f>
        <v>287840.83104068134</v>
      </c>
      <c r="BM17" s="7">
        <f>IF($B17&gt;Current_Year,0,MAX(BM16+Premium!BM17*(1-'Allocation Charge'!BM17)-Data!BM$32,0)*(1+'Investment Returns'!BM17)*(1-Data!BM$26))</f>
        <v>287635.36290006095</v>
      </c>
      <c r="BN17" s="7">
        <f>IF($B17&gt;Current_Year,0,MAX(BN16+Premium!BN17*(1-'Allocation Charge'!BN17)-Data!BN$32,0)*(1+'Investment Returns'!BN17)*(1-Data!BN$26))</f>
        <v>526241.41314817325</v>
      </c>
      <c r="BO17" s="7">
        <f>IF($B17&gt;Current_Year,0,MAX(BO16+Premium!BO17*(1-'Allocation Charge'!BO17)-Data!BO$32,0)*(1+'Investment Returns'!BO17)*(1-Data!BO$26))</f>
        <v>2732265.1725793472</v>
      </c>
      <c r="BP17" s="7">
        <f>IF($B17&gt;Current_Year,0,MAX(BP16+Premium!BP17*(1-'Allocation Charge'!BP17)-Data!BP$32,0)*(1+'Investment Returns'!BP17)*(1-Data!BP$26))</f>
        <v>143657.31984352623</v>
      </c>
      <c r="BQ17" s="7">
        <f>IF($B17&gt;Current_Year,0,MAX(BQ16+Premium!BQ17*(1-'Allocation Charge'!BQ17)-Data!BQ$32,0)*(1+'Investment Returns'!BQ17)*(1-Data!BQ$26))</f>
        <v>3025594.5057728342</v>
      </c>
      <c r="BR17" s="7">
        <f>IF($B17&gt;Current_Year,0,MAX(BR16+Premium!BR17*(1-'Allocation Charge'!BR17)-Data!BR$32,0)*(1+'Investment Returns'!BR17)*(1-Data!BR$26))</f>
        <v>1683382.1688898418</v>
      </c>
      <c r="BS17" s="7">
        <f>IF($B17&gt;Current_Year,0,MAX(BS16+Premium!BS17*(1-'Allocation Charge'!BS17)-Data!BS$32,0)*(1+'Investment Returns'!BS17)*(1-Data!BS$26))</f>
        <v>528594.73396165681</v>
      </c>
      <c r="BT17" s="7">
        <f>IF($B17&gt;Current_Year,0,MAX(BT16+Premium!BT17*(1-'Allocation Charge'!BT17)-Data!BT$32,0)*(1+'Investment Returns'!BT17)*(1-Data!BT$26))</f>
        <v>2423502.7127508461</v>
      </c>
      <c r="BU17" s="7">
        <f>IF($B17&gt;Current_Year,0,MAX(BU16+Premium!BU17*(1-'Allocation Charge'!BU17)-Data!BU$32,0)*(1+'Investment Returns'!BU17)*(1-Data!BU$26))</f>
        <v>1584871.7071878093</v>
      </c>
      <c r="BV17" s="7">
        <f>IF($B17&gt;Current_Year,0,MAX(BV16+Premium!BV17*(1-'Allocation Charge'!BV17)-Data!BV$32,0)*(1+'Investment Returns'!BV17)*(1-Data!BV$26))</f>
        <v>528119.8449134574</v>
      </c>
      <c r="BW17" s="7">
        <f>IF($B17&gt;Current_Year,0,MAX(BW16+Premium!BW17*(1-'Allocation Charge'!BW17)-Data!BW$32,0)*(1+'Investment Returns'!BW17)*(1-Data!BW$26))</f>
        <v>627091.26976817928</v>
      </c>
      <c r="BX17" s="7">
        <f>IF($B17&gt;Current_Year,0,MAX(BX16+Premium!BX17*(1-'Allocation Charge'!BX17)-Data!BX$32,0)*(1+'Investment Returns'!BX17)*(1-Data!BX$26))</f>
        <v>1392847.583358533</v>
      </c>
      <c r="BY17" s="7">
        <f>IF($B17&gt;Current_Year,0,MAX(BY16+Premium!BY17*(1-'Allocation Charge'!BY17)-Data!BY$32,0)*(1+'Investment Returns'!BY17)*(1-Data!BY$26))</f>
        <v>1741209.9082285666</v>
      </c>
      <c r="BZ17" s="7">
        <f>IF($B17&gt;Current_Year,0,MAX(BZ16+Premium!BZ17*(1-'Allocation Charge'!BZ17)-Data!BZ$32,0)*(1+'Investment Returns'!BZ17)*(1-Data!BZ$26))</f>
        <v>2646103.2293605721</v>
      </c>
      <c r="CA17" s="7">
        <f>IF($B17&gt;Current_Year,0,MAX(CA16+Premium!CA17*(1-'Allocation Charge'!CA17)-Data!CA$32,0)*(1+'Investment Returns'!CA17)*(1-Data!CA$26))</f>
        <v>1282959.413754801</v>
      </c>
      <c r="CB17" s="7">
        <f>IF($B17&gt;Current_Year,0,MAX(CB16+Premium!CB17*(1-'Allocation Charge'!CB17)-Data!CB$32,0)*(1+'Investment Returns'!CB17)*(1-Data!CB$26))</f>
        <v>1589540.7019397551</v>
      </c>
      <c r="CC17" s="7">
        <f>IF($B17&gt;Current_Year,0,MAX(CC16+Premium!CC17*(1-'Allocation Charge'!CC17)-Data!CC$32,0)*(1+'Investment Returns'!CC17)*(1-Data!CC$26))</f>
        <v>6866313.095575016</v>
      </c>
      <c r="CD17" s="7">
        <f>IF($B17&gt;Current_Year,0,MAX(CD16+Premium!CD17*(1-'Allocation Charge'!CD17)-Data!CD$32,0)*(1+'Investment Returns'!CD17)*(1-Data!CD$26))</f>
        <v>3496577.1647604271</v>
      </c>
      <c r="CE17" s="7">
        <f>IF($B17&gt;Current_Year,0,MAX(CE16+Premium!CE17*(1-'Allocation Charge'!CE17)-Data!CE$32,0)*(1+'Investment Returns'!CE17)*(1-Data!CE$26))</f>
        <v>2891489.4902949892</v>
      </c>
      <c r="CF17" s="7">
        <f>IF($B17&gt;Current_Year,0,MAX(CF16+Premium!CF17*(1-'Allocation Charge'!CF17)-Data!CF$32,0)*(1+'Investment Returns'!CF17)*(1-Data!CF$26))</f>
        <v>2104997.5336128869</v>
      </c>
      <c r="CG17" s="7">
        <f>IF($B17&gt;Current_Year,0,MAX(CG16+Premium!CG17*(1-'Allocation Charge'!CG17)-Data!CG$32,0)*(1+'Investment Returns'!CG17)*(1-Data!CG$26))</f>
        <v>1014315.9070519849</v>
      </c>
      <c r="CH17" s="7">
        <f>IF($B17&gt;Current_Year,0,MAX(CH16+Premium!CH17*(1-'Allocation Charge'!CH17)-Data!CH$32,0)*(1+'Investment Returns'!CH17)*(1-Data!CH$26))</f>
        <v>3390412.6474026898</v>
      </c>
      <c r="CI17" s="7">
        <f>IF($B17&gt;Current_Year,0,MAX(CI16+Premium!CI17*(1-'Allocation Charge'!CI17)-Data!CI$32,0)*(1+'Investment Returns'!CI17)*(1-Data!CI$26))</f>
        <v>1834270.0533377407</v>
      </c>
      <c r="CJ17" s="7">
        <f>IF($B17&gt;Current_Year,0,MAX(CJ16+Premium!CJ17*(1-'Allocation Charge'!CJ17)-Data!CJ$32,0)*(1+'Investment Returns'!CJ17)*(1-Data!CJ$26))</f>
        <v>47840.938458208482</v>
      </c>
      <c r="CK17" s="7">
        <f>IF($B17&gt;Current_Year,0,MAX(CK16+Premium!CK17*(1-'Allocation Charge'!CK17)-Data!CK$32,0)*(1+'Investment Returns'!CK17)*(1-Data!CK$26))</f>
        <v>1056034.9701764379</v>
      </c>
      <c r="CL17" s="7">
        <f>IF($B17&gt;Current_Year,0,MAX(CL16+Premium!CL17*(1-'Allocation Charge'!CL17)-Data!CL$32,0)*(1+'Investment Returns'!CL17)*(1-Data!CL$26))</f>
        <v>3910750.846601971</v>
      </c>
      <c r="CM17" s="7">
        <f>IF($B17&gt;Current_Year,0,MAX(CM16+Premium!CM17*(1-'Allocation Charge'!CM17)-Data!CM$32,0)*(1+'Investment Returns'!CM17)*(1-Data!CM$26))</f>
        <v>383167.07511929289</v>
      </c>
      <c r="CN17" s="7">
        <f>IF($B17&gt;Current_Year,0,MAX(CN16+Premium!CN17*(1-'Allocation Charge'!CN17)-Data!CN$32,0)*(1+'Investment Returns'!CN17)*(1-Data!CN$26))</f>
        <v>1736706.0778526692</v>
      </c>
      <c r="CO17" s="7">
        <f>IF($B17&gt;Current_Year,0,MAX(CO16+Premium!CO17*(1-'Allocation Charge'!CO17)-Data!CO$32,0)*(1+'Investment Returns'!CO17)*(1-Data!CO$26))</f>
        <v>2928645.0534257106</v>
      </c>
      <c r="CP17" s="7">
        <f>IF($B17&gt;Current_Year,0,MAX(CP16+Premium!CP17*(1-'Allocation Charge'!CP17)-Data!CP$32,0)*(1+'Investment Returns'!CP17)*(1-Data!CP$26))</f>
        <v>421273.46013728232</v>
      </c>
      <c r="CQ17" s="7">
        <f>IF($B17&gt;Current_Year,0,MAX(CQ16+Premium!CQ17*(1-'Allocation Charge'!CQ17)-Data!CQ$32,0)*(1+'Investment Returns'!CQ17)*(1-Data!CQ$26))</f>
        <v>143489.4902408261</v>
      </c>
      <c r="CR17" s="7">
        <f>IF($B17&gt;Current_Year,0,MAX(CR16+Premium!CR17*(1-'Allocation Charge'!CR17)-Data!CR$32,0)*(1+'Investment Returns'!CR17)*(1-Data!CR$26))</f>
        <v>631876.90030099684</v>
      </c>
      <c r="CS17" s="7">
        <f>IF($B17&gt;Current_Year,0,MAX(CS16+Premium!CS17*(1-'Allocation Charge'!CS17)-Data!CS$32,0)*(1+'Investment Returns'!CS17)*(1-Data!CS$26))</f>
        <v>6151577.5297461748</v>
      </c>
      <c r="CT17" s="7">
        <f>IF($B17&gt;Current_Year,0,MAX(CT16+Premium!CT17*(1-'Allocation Charge'!CT17)-Data!CT$32,0)*(1+'Investment Returns'!CT17)*(1-Data!CT$26))</f>
        <v>833241.18332300987</v>
      </c>
      <c r="CU17" s="7">
        <f>IF($B17&gt;Current_Year,0,MAX(CU16+Premium!CU17*(1-'Allocation Charge'!CU17)-Data!CU$32,0)*(1+'Investment Returns'!CU17)*(1-Data!CU$26))</f>
        <v>4227487.9314603293</v>
      </c>
      <c r="CV17" s="7">
        <f>IF($B17&gt;Current_Year,0,MAX(CV16+Premium!CV17*(1-'Allocation Charge'!CV17)-Data!CV$32,0)*(1+'Investment Returns'!CV17)*(1-Data!CV$26))</f>
        <v>5347922.3069266174</v>
      </c>
      <c r="CW17" s="7">
        <f>IF($B17&gt;Current_Year,0,MAX(CW16+Premium!CW17*(1-'Allocation Charge'!CW17)-Data!CW$32,0)*(1+'Investment Returns'!CW17)*(1-Data!CW$26))</f>
        <v>2501169.9628259433</v>
      </c>
      <c r="CX17" s="7">
        <f>IF($B17&gt;Current_Year,0,MAX(CX16+Premium!CX17*(1-'Allocation Charge'!CX17)-Data!CX$32,0)*(1+'Investment Returns'!CX17)*(1-Data!CX$26))</f>
        <v>4878769.8805900086</v>
      </c>
      <c r="CY17" s="7">
        <f>IF($B17&gt;Current_Year,0,MAX(CY16+Premium!CY17*(1-'Allocation Charge'!CY17)-Data!CY$32,0)*(1+'Investment Returns'!CY17)*(1-Data!CY$26))</f>
        <v>1160319.4517319361</v>
      </c>
      <c r="CZ17" s="7">
        <f>IF($B17&gt;Current_Year,0,MAX(CZ16+Premium!CZ17*(1-'Allocation Charge'!CZ17)-Data!CZ$32,0)*(1+'Investment Returns'!CZ17)*(1-Data!CZ$26))</f>
        <v>2645379.2173966211</v>
      </c>
      <c r="DA17" s="7">
        <f>IF($B17&gt;Current_Year,0,MAX(DA16+Premium!DA17*(1-'Allocation Charge'!DA17)-Data!DA$32,0)*(1+'Investment Returns'!DA17)*(1-Data!DA$26))</f>
        <v>1932334.9644446943</v>
      </c>
      <c r="DB17" s="7">
        <f>IF($B17&gt;Current_Year,0,MAX(DB16+Premium!DB17*(1-'Allocation Charge'!DB17)-Data!DB$32,0)*(1+'Investment Returns'!DB17)*(1-Data!DB$26))</f>
        <v>2270783.4151479565</v>
      </c>
      <c r="DC17" s="7">
        <f>IF($B17&gt;Current_Year,0,MAX(DC16+Premium!DC17*(1-'Allocation Charge'!DC17)-Data!DC$32,0)*(1+'Investment Returns'!DC17)*(1-Data!DC$26))</f>
        <v>2634032.5960531239</v>
      </c>
      <c r="DD17" s="7">
        <f>IF($B17&gt;Current_Year,0,MAX(DD16+Premium!DD17*(1-'Allocation Charge'!DD17)-Data!DD$32,0)*(1+'Investment Returns'!DD17)*(1-Data!DD$26))</f>
        <v>5055317.7539235968</v>
      </c>
      <c r="DE17" s="7">
        <f>IF($B17&gt;Current_Year,0,MAX(DE16+Premium!DE17*(1-'Allocation Charge'!DE17)-Data!DE$32,0)*(1+'Investment Returns'!DE17)*(1-Data!DE$26))</f>
        <v>147633.75805399052</v>
      </c>
      <c r="DF17" s="7">
        <f>IF($B17&gt;Current_Year,0,MAX(DF16+Premium!DF17*(1-'Allocation Charge'!DF17)-Data!DF$32,0)*(1+'Investment Returns'!DF17)*(1-Data!DF$26))</f>
        <v>5008664.8445516415</v>
      </c>
      <c r="DG17" s="7">
        <f>IF($B17&gt;Current_Year,0,MAX(DG16+Premium!DG17*(1-'Allocation Charge'!DG17)-Data!DG$32,0)*(1+'Investment Returns'!DG17)*(1-Data!DG$26))</f>
        <v>3595123.1411040137</v>
      </c>
      <c r="DH17" s="7">
        <f>IF($B17&gt;Current_Year,0,MAX(DH16+Premium!DH17*(1-'Allocation Charge'!DH17)-Data!DH$32,0)*(1+'Investment Returns'!DH17)*(1-Data!DH$26))</f>
        <v>1361614.5260955959</v>
      </c>
      <c r="DI17" s="7">
        <f>IF($B17&gt;Current_Year,0,MAX(DI16+Premium!DI17*(1-'Allocation Charge'!DI17)-Data!DI$32,0)*(1+'Investment Returns'!DI17)*(1-Data!DI$26))</f>
        <v>3758052.6599331843</v>
      </c>
      <c r="DJ17" s="7">
        <f>IF($B17&gt;Current_Year,0,MAX(DJ16+Premium!DJ17*(1-'Allocation Charge'!DJ17)-Data!DJ$32,0)*(1+'Investment Returns'!DJ17)*(1-Data!DJ$26))</f>
        <v>916810.48725623125</v>
      </c>
      <c r="DK17" s="7">
        <f>IF($B17&gt;Current_Year,0,MAX(DK16+Premium!DK17*(1-'Allocation Charge'!DK17)-Data!DK$32,0)*(1+'Investment Returns'!DK17)*(1-Data!DK$26))</f>
        <v>4108469.0681733531</v>
      </c>
      <c r="DL17" s="7">
        <f>IF($B17&gt;Current_Year,0,MAX(DL16+Premium!DL17*(1-'Allocation Charge'!DL17)-Data!DL$32,0)*(1+'Investment Returns'!DL17)*(1-Data!DL$26))</f>
        <v>2654293.3983770832</v>
      </c>
      <c r="DM17" s="7">
        <f>IF($B17&gt;Current_Year,0,MAX(DM16+Premium!DM17*(1-'Allocation Charge'!DM17)-Data!DM$32,0)*(1+'Investment Returns'!DM17)*(1-Data!DM$26))</f>
        <v>1767105.4278286484</v>
      </c>
      <c r="DN17" s="7">
        <f>IF($B17&gt;Current_Year,0,MAX(DN16+Premium!DN17*(1-'Allocation Charge'!DN17)-Data!DN$32,0)*(1+'Investment Returns'!DN17)*(1-Data!DN$26))</f>
        <v>2328873.2343585673</v>
      </c>
      <c r="DO17" s="7">
        <f>IF($B17&gt;Current_Year,0,MAX(DO16+Premium!DO17*(1-'Allocation Charge'!DO17)-Data!DO$32,0)*(1+'Investment Returns'!DO17)*(1-Data!DO$26))</f>
        <v>479426.84101691056</v>
      </c>
      <c r="DP17" s="7">
        <f>IF($B17&gt;Current_Year,0,MAX(DP16+Premium!DP17*(1-'Allocation Charge'!DP17)-Data!DP$32,0)*(1+'Investment Returns'!DP17)*(1-Data!DP$26))</f>
        <v>6638249.8496568426</v>
      </c>
      <c r="DQ17" s="7">
        <f>IF($B17&gt;Current_Year,0,MAX(DQ16+Premium!DQ17*(1-'Allocation Charge'!DQ17)-Data!DQ$32,0)*(1+'Investment Returns'!DQ17)*(1-Data!DQ$26))</f>
        <v>1112067.9759743318</v>
      </c>
      <c r="DR17" s="7">
        <f>IF($B17&gt;Current_Year,0,MAX(DR16+Premium!DR17*(1-'Allocation Charge'!DR17)-Data!DR$32,0)*(1+'Investment Returns'!DR17)*(1-Data!DR$26))</f>
        <v>4574985.6972595854</v>
      </c>
      <c r="DS17" s="7">
        <f>IF($B17&gt;Current_Year,0,MAX(DS16+Premium!DS17*(1-'Allocation Charge'!DS17)-Data!DS$32,0)*(1+'Investment Returns'!DS17)*(1-Data!DS$26))</f>
        <v>4633359.9065716062</v>
      </c>
      <c r="DT17" s="7">
        <f>IF($B17&gt;Current_Year,0,MAX(DT16+Premium!DT17*(1-'Allocation Charge'!DT17)-Data!DT$32,0)*(1+'Investment Returns'!DT17)*(1-Data!DT$26))</f>
        <v>2859210.2722808812</v>
      </c>
      <c r="DU17" s="7">
        <f>IF($B17&gt;Current_Year,0,MAX(DU16+Premium!DU17*(1-'Allocation Charge'!DU17)-Data!DU$32,0)*(1+'Investment Returns'!DU17)*(1-Data!DU$26))</f>
        <v>4876514.675880786</v>
      </c>
      <c r="DV17" s="7">
        <f>IF($B17&gt;Current_Year,0,MAX(DV16+Premium!DV17*(1-'Allocation Charge'!DV17)-Data!DV$32,0)*(1+'Investment Returns'!DV17)*(1-Data!DV$26))</f>
        <v>137512.86381740888</v>
      </c>
      <c r="DW17" s="7">
        <f>IF($B17&gt;Current_Year,0,MAX(DW16+Premium!DW17*(1-'Allocation Charge'!DW17)-Data!DW$32,0)*(1+'Investment Returns'!DW17)*(1-Data!DW$26))</f>
        <v>2731283.1712462618</v>
      </c>
      <c r="DX17" s="7">
        <f>IF($B17&gt;Current_Year,0,MAX(DX16+Premium!DX17*(1-'Allocation Charge'!DX17)-Data!DX$32,0)*(1+'Investment Returns'!DX17)*(1-Data!DX$26))</f>
        <v>829912.03053818713</v>
      </c>
      <c r="DY17" s="7">
        <f>IF($B17&gt;Current_Year,0,MAX(DY16+Premium!DY17*(1-'Allocation Charge'!DY17)-Data!DY$32,0)*(1+'Investment Returns'!DY17)*(1-Data!DY$26))</f>
        <v>1301431.1987118397</v>
      </c>
      <c r="DZ17" s="7">
        <f>IF($B17&gt;Current_Year,0,MAX(DZ16+Premium!DZ17*(1-'Allocation Charge'!DZ17)-Data!DZ$32,0)*(1+'Investment Returns'!DZ17)*(1-Data!DZ$26))</f>
        <v>1904295.9518555605</v>
      </c>
      <c r="EA17" s="7">
        <f>IF($B17&gt;Current_Year,0,MAX(EA16+Premium!EA17*(1-'Allocation Charge'!EA17)-Data!EA$32,0)*(1+'Investment Returns'!EA17)*(1-Data!EA$26))</f>
        <v>1589996.032240777</v>
      </c>
      <c r="EB17" s="7">
        <f>IF($B17&gt;Current_Year,0,MAX(EB16+Premium!EB17*(1-'Allocation Charge'!EB17)-Data!EB$32,0)*(1+'Investment Returns'!EB17)*(1-Data!EB$26))</f>
        <v>737441.69813340669</v>
      </c>
      <c r="EC17" s="7">
        <f>IF($B17&gt;Current_Year,0,MAX(EC16+Premium!EC17*(1-'Allocation Charge'!EC17)-Data!EC$32,0)*(1+'Investment Returns'!EC17)*(1-Data!EC$26))</f>
        <v>5013698.7670755619</v>
      </c>
      <c r="ED17" s="7">
        <f>IF($B17&gt;Current_Year,0,MAX(ED16+Premium!ED17*(1-'Allocation Charge'!ED17)-Data!ED$32,0)*(1+'Investment Returns'!ED17)*(1-Data!ED$26))</f>
        <v>1160869.9590698676</v>
      </c>
      <c r="EE17" s="7">
        <f>IF($B17&gt;Current_Year,0,MAX(EE16+Premium!EE17*(1-'Allocation Charge'!EE17)-Data!EE$32,0)*(1+'Investment Returns'!EE17)*(1-Data!EE$26))</f>
        <v>5808242.9706945438</v>
      </c>
      <c r="EF17" s="7">
        <f>IF($B17&gt;Current_Year,0,MAX(EF16+Premium!EF17*(1-'Allocation Charge'!EF17)-Data!EF$32,0)*(1+'Investment Returns'!EF17)*(1-Data!EF$26))</f>
        <v>1349247.9539294764</v>
      </c>
      <c r="EG17" s="7">
        <f>IF($B17&gt;Current_Year,0,MAX(EG16+Premium!EG17*(1-'Allocation Charge'!EG17)-Data!EG$32,0)*(1+'Investment Returns'!EG17)*(1-Data!EG$26))</f>
        <v>3915637.048903272</v>
      </c>
      <c r="EH17" s="7">
        <f>IF($B17&gt;Current_Year,0,MAX(EH16+Premium!EH17*(1-'Allocation Charge'!EH17)-Data!EH$32,0)*(1+'Investment Returns'!EH17)*(1-Data!EH$26))</f>
        <v>1668337.8213131269</v>
      </c>
      <c r="EI17" s="7">
        <f>IF($B17&gt;Current_Year,0,MAX(EI16+Premium!EI17*(1-'Allocation Charge'!EI17)-Data!EI$32,0)*(1+'Investment Returns'!EI17)*(1-Data!EI$26))</f>
        <v>2083857.8504100144</v>
      </c>
      <c r="EJ17" s="7">
        <f>IF($B17&gt;Current_Year,0,MAX(EJ16+Premium!EJ17*(1-'Allocation Charge'!EJ17)-Data!EJ$32,0)*(1+'Investment Returns'!EJ17)*(1-Data!EJ$26))</f>
        <v>1588730.0763524757</v>
      </c>
      <c r="EK17" s="7">
        <f>IF($B17&gt;Current_Year,0,MAX(EK16+Premium!EK17*(1-'Allocation Charge'!EK17)-Data!EK$32,0)*(1+'Investment Returns'!EK17)*(1-Data!EK$26))</f>
        <v>1061352.3342500906</v>
      </c>
      <c r="EL17" s="7">
        <f>IF($B17&gt;Current_Year,0,MAX(EL16+Premium!EL17*(1-'Allocation Charge'!EL17)-Data!EL$32,0)*(1+'Investment Returns'!EL17)*(1-Data!EL$26))</f>
        <v>2541211.9058762677</v>
      </c>
      <c r="EM17" s="7">
        <f>IF($B17&gt;Current_Year,0,MAX(EM16+Premium!EM17*(1-'Allocation Charge'!EM17)-Data!EM$32,0)*(1+'Investment Returns'!EM17)*(1-Data!EM$26))</f>
        <v>4574985.6972595854</v>
      </c>
      <c r="EN17" s="7">
        <f>IF($B17&gt;Current_Year,0,MAX(EN16+Premium!EN17*(1-'Allocation Charge'!EN17)-Data!EN$32,0)*(1+'Investment Returns'!EN17)*(1-Data!EN$26))</f>
        <v>4040884.5910567837</v>
      </c>
      <c r="EO17" s="7">
        <f>IF($B17&gt;Current_Year,0,MAX(EO16+Premium!EO17*(1-'Allocation Charge'!EO17)-Data!EO$32,0)*(1+'Investment Returns'!EO17)*(1-Data!EO$26))</f>
        <v>4887015.0094402125</v>
      </c>
      <c r="EP17" s="7">
        <f>IF($B17&gt;Current_Year,0,MAX(EP16+Premium!EP17*(1-'Allocation Charge'!EP17)-Data!EP$32,0)*(1+'Investment Returns'!EP17)*(1-Data!EP$26))</f>
        <v>1660935.1358233427</v>
      </c>
      <c r="EQ17" s="7">
        <f>IF($B17&gt;Current_Year,0,MAX(EQ16+Premium!EQ17*(1-'Allocation Charge'!EQ17)-Data!EQ$32,0)*(1+'Investment Returns'!EQ17)*(1-Data!EQ$26))</f>
        <v>1373104.3608244534</v>
      </c>
      <c r="ER17" s="7">
        <f>IF($B17&gt;Current_Year,0,MAX(ER16+Premium!ER17*(1-'Allocation Charge'!ER17)-Data!ER$32,0)*(1+'Investment Returns'!ER17)*(1-Data!ER$26))</f>
        <v>3811756.3862110269</v>
      </c>
      <c r="ES17" s="7">
        <f>IF($B17&gt;Current_Year,0,MAX(ES16+Premium!ES17*(1-'Allocation Charge'!ES17)-Data!ES$32,0)*(1+'Investment Returns'!ES17)*(1-Data!ES$26))</f>
        <v>2777185.0955462079</v>
      </c>
      <c r="ET17" s="7">
        <f>IF($B17&gt;Current_Year,0,MAX(ET16+Premium!ET17*(1-'Allocation Charge'!ET17)-Data!ET$32,0)*(1+'Investment Returns'!ET17)*(1-Data!ET$26))</f>
        <v>2252759.7396851885</v>
      </c>
      <c r="EU17" s="7">
        <f>IF($B17&gt;Current_Year,0,MAX(EU16+Premium!EU17*(1-'Allocation Charge'!EU17)-Data!EU$32,0)*(1+'Investment Returns'!EU17)*(1-Data!EU$26))</f>
        <v>5405054.5534621058</v>
      </c>
      <c r="EV17" s="7">
        <f>IF($B17&gt;Current_Year,0,MAX(EV16+Premium!EV17*(1-'Allocation Charge'!EV17)-Data!EV$32,0)*(1+'Investment Returns'!EV17)*(1-Data!EV$26))</f>
        <v>6179382.8450010419</v>
      </c>
      <c r="EW17" s="7">
        <f>IF($B17&gt;Current_Year,0,MAX(EW16+Premium!EW17*(1-'Allocation Charge'!EW17)-Data!EW$32,0)*(1+'Investment Returns'!EW17)*(1-Data!EW$26))</f>
        <v>2963635.600092466</v>
      </c>
      <c r="EX17" s="7">
        <f>IF($B17&gt;Current_Year,0,MAX(EX16+Premium!EX17*(1-'Allocation Charge'!EX17)-Data!EX$32,0)*(1+'Investment Returns'!EX17)*(1-Data!EX$26))</f>
        <v>2640617.2454814343</v>
      </c>
      <c r="EY17" s="7">
        <f>IF($B17&gt;Current_Year,0,MAX(EY16+Premium!EY17*(1-'Allocation Charge'!EY17)-Data!EY$32,0)*(1+'Investment Returns'!EY17)*(1-Data!EY$26))</f>
        <v>7104708.3350035958</v>
      </c>
      <c r="EZ17" s="7">
        <f>IF($B17&gt;Current_Year,0,MAX(EZ16+Premium!EZ17*(1-'Allocation Charge'!EZ17)-Data!EZ$32,0)*(1+'Investment Returns'!EZ17)*(1-Data!EZ$26))</f>
        <v>1527263.6976412067</v>
      </c>
      <c r="FA17" s="7">
        <f>IF($B17&gt;Current_Year,0,MAX(FA16+Premium!FA17*(1-'Allocation Charge'!FA17)-Data!FA$32,0)*(1+'Investment Returns'!FA17)*(1-Data!FA$26))</f>
        <v>5439787.4026432773</v>
      </c>
      <c r="FB17" s="7">
        <f>IF($B17&gt;Current_Year,0,MAX(FB16+Premium!FB17*(1-'Allocation Charge'!FB17)-Data!FB$32,0)*(1+'Investment Returns'!FB17)*(1-Data!FB$26))</f>
        <v>1834919.9342957726</v>
      </c>
      <c r="FC17" s="7">
        <f>IF($B17&gt;Current_Year,0,MAX(FC16+Premium!FC17*(1-'Allocation Charge'!FC17)-Data!FC$32,0)*(1+'Investment Returns'!FC17)*(1-Data!FC$26))</f>
        <v>2217534.0385277444</v>
      </c>
      <c r="FD17" s="7">
        <f>IF($B17&gt;Current_Year,0,MAX(FD16+Premium!FD17*(1-'Allocation Charge'!FD17)-Data!FD$32,0)*(1+'Investment Returns'!FD17)*(1-Data!FD$26))</f>
        <v>1136343.0524734259</v>
      </c>
      <c r="FE17" s="7">
        <f>IF($B17&gt;Current_Year,0,MAX(FE16+Premium!FE17*(1-'Allocation Charge'!FE17)-Data!FE$32,0)*(1+'Investment Returns'!FE17)*(1-Data!FE$26))</f>
        <v>1515731.0516035799</v>
      </c>
      <c r="FF17" s="7">
        <f>IF($B17&gt;Current_Year,0,MAX(FF16+Premium!FF17*(1-'Allocation Charge'!FF17)-Data!FF$32,0)*(1+'Investment Returns'!FF17)*(1-Data!FF$26))</f>
        <v>2653465.4815442278</v>
      </c>
      <c r="FG17" s="7">
        <f>IF($B17&gt;Current_Year,0,MAX(FG16+Premium!FG17*(1-'Allocation Charge'!FG17)-Data!FG$32,0)*(1+'Investment Returns'!FG17)*(1-Data!FG$26))</f>
        <v>1256578.4003446563</v>
      </c>
      <c r="FH17" s="7">
        <f>IF($B17&gt;Current_Year,0,MAX(FH16+Premium!FH17*(1-'Allocation Charge'!FH17)-Data!FH$32,0)*(1+'Investment Returns'!FH17)*(1-Data!FH$26))</f>
        <v>1372984.2375772223</v>
      </c>
      <c r="FI17" s="7">
        <f>IF($B17&gt;Current_Year,0,MAX(FI16+Premium!FI17*(1-'Allocation Charge'!FI17)-Data!FI$32,0)*(1+'Investment Returns'!FI17)*(1-Data!FI$26))</f>
        <v>4309516.2939082682</v>
      </c>
      <c r="FJ17" s="7">
        <f>IF($B17&gt;Current_Year,0,MAX(FJ16+Premium!FJ17*(1-'Allocation Charge'!FJ17)-Data!FJ$32,0)*(1+'Investment Returns'!FJ17)*(1-Data!FJ$26))</f>
        <v>6317943.082178127</v>
      </c>
      <c r="FK17" s="7">
        <f>IF($B17&gt;Current_Year,0,MAX(FK16+Premium!FK17*(1-'Allocation Charge'!FK17)-Data!FK$32,0)*(1+'Investment Returns'!FK17)*(1-Data!FK$26))</f>
        <v>3318852.9240284353</v>
      </c>
      <c r="FL17" s="7">
        <f>IF($B17&gt;Current_Year,0,MAX(FL16+Premium!FL17*(1-'Allocation Charge'!FL17)-Data!FL$32,0)*(1+'Investment Returns'!FL17)*(1-Data!FL$26))</f>
        <v>5429562.8985912567</v>
      </c>
      <c r="FM17" s="7">
        <f>IF($B17&gt;Current_Year,0,MAX(FM16+Premium!FM17*(1-'Allocation Charge'!FM17)-Data!FM$32,0)*(1+'Investment Returns'!FM17)*(1-Data!FM$26))</f>
        <v>1051291.7993777094</v>
      </c>
      <c r="FN17" s="7">
        <f>IF($B17&gt;Current_Year,0,MAX(FN16+Premium!FN17*(1-'Allocation Charge'!FN17)-Data!FN$32,0)*(1+'Investment Returns'!FN17)*(1-Data!FN$26))</f>
        <v>288136.43775624962</v>
      </c>
      <c r="FO17" s="7">
        <f>IF($B17&gt;Current_Year,0,MAX(FO16+Premium!FO17*(1-'Allocation Charge'!FO17)-Data!FO$32,0)*(1+'Investment Returns'!FO17)*(1-Data!FO$26))</f>
        <v>707944.42426954629</v>
      </c>
      <c r="FP17" s="7">
        <f>IF($B17&gt;Current_Year,0,MAX(FP16+Premium!FP17*(1-'Allocation Charge'!FP17)-Data!FP$32,0)*(1+'Investment Returns'!FP17)*(1-Data!FP$26))</f>
        <v>1594165.110857469</v>
      </c>
      <c r="FQ17" s="7">
        <f>IF($B17&gt;Current_Year,0,MAX(FQ16+Premium!FQ17*(1-'Allocation Charge'!FQ17)-Data!FQ$32,0)*(1+'Investment Returns'!FQ17)*(1-Data!FQ$26))</f>
        <v>1111574.7518442047</v>
      </c>
      <c r="FR17" s="7">
        <f>IF($B17&gt;Current_Year,0,MAX(FR16+Premium!FR17*(1-'Allocation Charge'!FR17)-Data!FR$32,0)*(1+'Investment Returns'!FR17)*(1-Data!FR$26))</f>
        <v>3178083.6126872157</v>
      </c>
      <c r="FS17" s="7">
        <f>IF($B17&gt;Current_Year,0,MAX(FS16+Premium!FS17*(1-'Allocation Charge'!FS17)-Data!FS$32,0)*(1+'Investment Returns'!FS17)*(1-Data!FS$26))</f>
        <v>1370382.2914610198</v>
      </c>
      <c r="FT17" s="7">
        <f>IF($B17&gt;Current_Year,0,MAX(FT16+Premium!FT17*(1-'Allocation Charge'!FT17)-Data!FT$32,0)*(1+'Investment Returns'!FT17)*(1-Data!FT$26))</f>
        <v>2913282.666908246</v>
      </c>
      <c r="FU17" s="7">
        <f>IF($B17&gt;Current_Year,0,MAX(FU16+Premium!FU17*(1-'Allocation Charge'!FU17)-Data!FU$32,0)*(1+'Investment Returns'!FU17)*(1-Data!FU$26))</f>
        <v>4869288.6975587951</v>
      </c>
      <c r="FV17" s="7">
        <f>IF($B17&gt;Current_Year,0,MAX(FV16+Premium!FV17*(1-'Allocation Charge'!FV17)-Data!FV$32,0)*(1+'Investment Returns'!FV17)*(1-Data!FV$26))</f>
        <v>1357453.5464939594</v>
      </c>
      <c r="FW17" s="7">
        <f>IF($B17&gt;Current_Year,0,MAX(FW16+Premium!FW17*(1-'Allocation Charge'!FW17)-Data!FW$32,0)*(1+'Investment Returns'!FW17)*(1-Data!FW$26))</f>
        <v>3308300.0623773164</v>
      </c>
      <c r="FX17" s="7">
        <f>IF($B17&gt;Current_Year,0,MAX(FX16+Premium!FX17*(1-'Allocation Charge'!FX17)-Data!FX$32,0)*(1+'Investment Returns'!FX17)*(1-Data!FX$26))</f>
        <v>3625118.0596553329</v>
      </c>
      <c r="FY17" s="7">
        <f>IF($B17&gt;Current_Year,0,MAX(FY16+Premium!FY17*(1-'Allocation Charge'!FY17)-Data!FY$32,0)*(1+'Investment Returns'!FY17)*(1-Data!FY$26))</f>
        <v>315955.0951029617</v>
      </c>
      <c r="FZ17" s="7">
        <f>IF($B17&gt;Current_Year,0,MAX(FZ16+Premium!FZ17*(1-'Allocation Charge'!FZ17)-Data!FZ$32,0)*(1+'Investment Returns'!FZ17)*(1-Data!FZ$26))</f>
        <v>3071919.0953294779</v>
      </c>
      <c r="GA17" s="7">
        <f>IF($B17&gt;Current_Year,0,MAX(GA16+Premium!GA17*(1-'Allocation Charge'!GA17)-Data!GA$32,0)*(1+'Investment Returns'!GA17)*(1-Data!GA$26))</f>
        <v>1689208.2392286491</v>
      </c>
      <c r="GB17" s="7">
        <f>IF($B17&gt;Current_Year,0,MAX(GB16+Premium!GB17*(1-'Allocation Charge'!GB17)-Data!GB$32,0)*(1+'Investment Returns'!GB17)*(1-Data!GB$26))</f>
        <v>2889889.4071881287</v>
      </c>
      <c r="GC17" s="7">
        <f>IF($B17&gt;Current_Year,0,MAX(GC16+Premium!GC17*(1-'Allocation Charge'!GC17)-Data!GC$32,0)*(1+'Investment Returns'!GC17)*(1-Data!GC$26))</f>
        <v>1362149.3320109509</v>
      </c>
      <c r="GD17" s="7">
        <f>IF($B17&gt;Current_Year,0,MAX(GD16+Premium!GD17*(1-'Allocation Charge'!GD17)-Data!GD$32,0)*(1+'Investment Returns'!GD17)*(1-Data!GD$26))</f>
        <v>1058958.5324168575</v>
      </c>
      <c r="GE17" s="7">
        <f>IF($B17&gt;Current_Year,0,MAX(GE16+Premium!GE17*(1-'Allocation Charge'!GE17)-Data!GE$32,0)*(1+'Investment Returns'!GE17)*(1-Data!GE$26))</f>
        <v>2718509.7649804046</v>
      </c>
      <c r="GF17" s="7">
        <f>IF($B17&gt;Current_Year,0,MAX(GF16+Premium!GF17*(1-'Allocation Charge'!GF17)-Data!GF$32,0)*(1+'Investment Returns'!GF17)*(1-Data!GF$26))</f>
        <v>2890705.2249738001</v>
      </c>
      <c r="GG17" s="7">
        <f>IF($B17&gt;Current_Year,0,MAX(GG16+Premium!GG17*(1-'Allocation Charge'!GG17)-Data!GG$32,0)*(1+'Investment Returns'!GG17)*(1-Data!GG$26))</f>
        <v>1009978.2331696687</v>
      </c>
      <c r="GH17" s="7">
        <f>IF($B17&gt;Current_Year,0,MAX(GH16+Premium!GH17*(1-'Allocation Charge'!GH17)-Data!GH$32,0)*(1+'Investment Returns'!GH17)*(1-Data!GH$26))</f>
        <v>1108725.1551038234</v>
      </c>
      <c r="GI17" s="7">
        <f>IF($B17&gt;Current_Year,0,MAX(GI16+Premium!GI17*(1-'Allocation Charge'!GI17)-Data!GI$32,0)*(1+'Investment Returns'!GI17)*(1-Data!GI$26))</f>
        <v>2968334.6636032867</v>
      </c>
      <c r="GJ17" s="7">
        <f>IF($B17&gt;Current_Year,0,MAX(GJ16+Premium!GJ17*(1-'Allocation Charge'!GJ17)-Data!GJ$32,0)*(1+'Investment Returns'!GJ17)*(1-Data!GJ$26))</f>
        <v>1133857.296815814</v>
      </c>
      <c r="GK17" s="7">
        <f>IF($B17&gt;Current_Year,0,MAX(GK16+Premium!GK17*(1-'Allocation Charge'!GK17)-Data!GK$32,0)*(1+'Investment Returns'!GK17)*(1-Data!GK$26))</f>
        <v>210270.00352785757</v>
      </c>
      <c r="GL17" s="7">
        <f>IF($B17&gt;Current_Year,0,MAX(GL16+Premium!GL17*(1-'Allocation Charge'!GL17)-Data!GL$32,0)*(1+'Investment Returns'!GL17)*(1-Data!GL$26))</f>
        <v>210635.9648147673</v>
      </c>
      <c r="GM17" s="7">
        <f>IF($B17&gt;Current_Year,0,MAX(GM16+Premium!GM17*(1-'Allocation Charge'!GM17)-Data!GM$32,0)*(1+'Investment Returns'!GM17)*(1-Data!GM$26))</f>
        <v>917410.90973491617</v>
      </c>
      <c r="GN17" s="7">
        <f>IF($B17&gt;Current_Year,0,MAX(GN16+Premium!GN17*(1-'Allocation Charge'!GN17)-Data!GN$32,0)*(1+'Investment Returns'!GN17)*(1-Data!GN$26))</f>
        <v>4133751.942259023</v>
      </c>
      <c r="GO17" s="7">
        <f>IF($B17&gt;Current_Year,0,MAX(GO16+Premium!GO17*(1-'Allocation Charge'!GO17)-Data!GO$32,0)*(1+'Investment Returns'!GO17)*(1-Data!GO$26))</f>
        <v>6432001.0309235556</v>
      </c>
      <c r="GP17" s="7">
        <f>IF($B17&gt;Current_Year,0,MAX(GP16+Premium!GP17*(1-'Allocation Charge'!GP17)-Data!GP$32,0)*(1+'Investment Returns'!GP17)*(1-Data!GP$26))</f>
        <v>5439787.4026432773</v>
      </c>
      <c r="GQ17" s="7">
        <f>IF($B17&gt;Current_Year,0,MAX(GQ16+Premium!GQ17*(1-'Allocation Charge'!GQ17)-Data!GQ$32,0)*(1+'Investment Returns'!GQ17)*(1-Data!GQ$26))</f>
        <v>315536.22139486525</v>
      </c>
      <c r="GR17" s="7">
        <f>IF($B17&gt;Current_Year,0,MAX(GR16+Premium!GR17*(1-'Allocation Charge'!GR17)-Data!GR$32,0)*(1+'Investment Returns'!GR17)*(1-Data!GR$26))</f>
        <v>2426359.7212901199</v>
      </c>
      <c r="GS17" s="7">
        <f>IF($B17&gt;Current_Year,0,MAX(GS16+Premium!GS17*(1-'Allocation Charge'!GS17)-Data!GS$32,0)*(1+'Investment Returns'!GS17)*(1-Data!GS$26))</f>
        <v>6113304.9568619318</v>
      </c>
      <c r="GT17" s="7">
        <f>IF($B17&gt;Current_Year,0,MAX(GT16+Premium!GT17*(1-'Allocation Charge'!GT17)-Data!GT$32,0)*(1+'Investment Returns'!GT17)*(1-Data!GT$26))</f>
        <v>2777185.0955462079</v>
      </c>
      <c r="GU17" s="7">
        <f>IF($B17&gt;Current_Year,0,MAX(GU16+Premium!GU17*(1-'Allocation Charge'!GU17)-Data!GU$32,0)*(1+'Investment Returns'!GU17)*(1-Data!GU$26))</f>
        <v>3461605.2991026626</v>
      </c>
      <c r="GV17" s="7">
        <f>IF($B17&gt;Current_Year,0,MAX(GV16+Premium!GV17*(1-'Allocation Charge'!GV17)-Data!GV$32,0)*(1+'Investment Returns'!GV17)*(1-Data!GV$26))</f>
        <v>3838543.7547506508</v>
      </c>
      <c r="GW17" s="7">
        <f>IF($B17&gt;Current_Year,0,MAX(GW16+Premium!GW17*(1-'Allocation Charge'!GW17)-Data!GW$32,0)*(1+'Investment Returns'!GW17)*(1-Data!GW$26))</f>
        <v>959775.51373250014</v>
      </c>
      <c r="GX17" s="7">
        <f>IF($B17&gt;Current_Year,0,MAX(GX16+Premium!GX17*(1-'Allocation Charge'!GX17)-Data!GX$32,0)*(1+'Investment Returns'!GX17)*(1-Data!GX$26))</f>
        <v>605139.56266050669</v>
      </c>
      <c r="GY17" s="7">
        <f>IF($B17&gt;Current_Year,0,MAX(GY16+Premium!GY17*(1-'Allocation Charge'!GY17)-Data!GY$32,0)*(1+'Investment Returns'!GY17)*(1-Data!GY$26))</f>
        <v>984803.51866460487</v>
      </c>
      <c r="GZ17" s="7">
        <f>IF($B17&gt;Current_Year,0,MAX(GZ16+Premium!GZ17*(1-'Allocation Charge'!GZ17)-Data!GZ$32,0)*(1+'Investment Returns'!GZ17)*(1-Data!GZ$26))</f>
        <v>681089.89508589264</v>
      </c>
      <c r="HA17" s="7">
        <f>IF($B17&gt;Current_Year,0,MAX(HA16+Premium!HA17*(1-'Allocation Charge'!HA17)-Data!HA$32,0)*(1+'Investment Returns'!HA17)*(1-Data!HA$26))</f>
        <v>5310522.9244476054</v>
      </c>
      <c r="HB17" s="7">
        <f>IF($B17&gt;Current_Year,0,MAX(HB16+Premium!HB17*(1-'Allocation Charge'!HB17)-Data!HB$32,0)*(1+'Investment Returns'!HB17)*(1-Data!HB$26))</f>
        <v>1372093.4634583129</v>
      </c>
      <c r="HC17" s="7">
        <f>IF($B17&gt;Current_Year,0,MAX(HC16+Premium!HC17*(1-'Allocation Charge'!HC17)-Data!HC$32,0)*(1+'Investment Returns'!HC17)*(1-Data!HC$26))</f>
        <v>315536.22139486525</v>
      </c>
      <c r="HD17" s="7">
        <f>IF($B17&gt;Current_Year,0,MAX(HD16+Premium!HD17*(1-'Allocation Charge'!HD17)-Data!HD$32,0)*(1+'Investment Returns'!HD17)*(1-Data!HD$26))</f>
        <v>2348562.5196413198</v>
      </c>
      <c r="HE17" s="7">
        <f>IF($B17&gt;Current_Year,0,MAX(HE16+Premium!HE17*(1-'Allocation Charge'!HE17)-Data!HE$32,0)*(1+'Investment Returns'!HE17)*(1-Data!HE$26))</f>
        <v>1838008.3842470681</v>
      </c>
      <c r="HF17" s="7">
        <f>IF($B17&gt;Current_Year,0,MAX(HF16+Premium!HF17*(1-'Allocation Charge'!HF17)-Data!HF$32,0)*(1+'Investment Returns'!HF17)*(1-Data!HF$26))</f>
        <v>968235.989624248</v>
      </c>
      <c r="HG17" s="7">
        <f>IF($B17&gt;Current_Year,0,MAX(HG16+Premium!HG17*(1-'Allocation Charge'!HG17)-Data!HG$32,0)*(1+'Investment Returns'!HG17)*(1-Data!HG$26))</f>
        <v>144297.63936</v>
      </c>
      <c r="HH17" s="7">
        <f>IF($B17&gt;Current_Year,0,MAX(HH16+Premium!HH17*(1-'Allocation Charge'!HH17)-Data!HH$32,0)*(1+'Investment Returns'!HH17)*(1-Data!HH$26))</f>
        <v>2350381.8289277996</v>
      </c>
      <c r="HI17" s="7">
        <f>IF($B17&gt;Current_Year,0,MAX(HI16+Premium!HI17*(1-'Allocation Charge'!HI17)-Data!HI$32,0)*(1+'Investment Returns'!HI17)*(1-Data!HI$26))</f>
        <v>1397199.7756553709</v>
      </c>
      <c r="HJ17" s="7">
        <f>IF($B17&gt;Current_Year,0,MAX(HJ16+Premium!HJ17*(1-'Allocation Charge'!HJ17)-Data!HJ$32,0)*(1+'Investment Returns'!HJ17)*(1-Data!HJ$26))</f>
        <v>433276.48893205565</v>
      </c>
      <c r="HK17" s="7">
        <f>IF($B17&gt;Current_Year,0,MAX(HK16+Premium!HK17*(1-'Allocation Charge'!HK17)-Data!HK$32,0)*(1+'Investment Returns'!HK17)*(1-Data!HK$26))</f>
        <v>2328987.2265933659</v>
      </c>
      <c r="HL17" s="7">
        <f>IF($B17&gt;Current_Year,0,MAX(HL16+Premium!HL17*(1-'Allocation Charge'!HL17)-Data!HL$32,0)*(1+'Investment Returns'!HL17)*(1-Data!HL$26))</f>
        <v>873432.99530626007</v>
      </c>
      <c r="HM17" s="7">
        <f>IF($B17&gt;Current_Year,0,MAX(HM16+Premium!HM17*(1-'Allocation Charge'!HM17)-Data!HM$32,0)*(1+'Investment Returns'!HM17)*(1-Data!HM$26))</f>
        <v>602751.61159866222</v>
      </c>
      <c r="HN17" s="7">
        <f>IF($B17&gt;Current_Year,0,MAX(HN16+Premium!HN17*(1-'Allocation Charge'!HN17)-Data!HN$32,0)*(1+'Investment Returns'!HN17)*(1-Data!HN$26))</f>
        <v>2850807.6298970319</v>
      </c>
      <c r="HO17" s="7">
        <f>IF($B17&gt;Current_Year,0,MAX(HO16+Premium!HO17*(1-'Allocation Charge'!HO17)-Data!HO$32,0)*(1+'Investment Returns'!HO17)*(1-Data!HO$26))</f>
        <v>3708089.3349654512</v>
      </c>
      <c r="HP17" s="7">
        <f>IF($B17&gt;Current_Year,0,MAX(HP16+Premium!HP17*(1-'Allocation Charge'!HP17)-Data!HP$32,0)*(1+'Investment Returns'!HP17)*(1-Data!HP$26))</f>
        <v>969208.92097689246</v>
      </c>
      <c r="HQ17" s="7">
        <f>IF($B17&gt;Current_Year,0,MAX(HQ16+Premium!HQ17*(1-'Allocation Charge'!HQ17)-Data!HQ$32,0)*(1+'Investment Returns'!HQ17)*(1-Data!HQ$26))</f>
        <v>1839168.2074805102</v>
      </c>
      <c r="HR17" s="7">
        <f>IF($B17&gt;Current_Year,0,MAX(HR16+Premium!HR17*(1-'Allocation Charge'!HR17)-Data!HR$32,0)*(1+'Investment Returns'!HR17)*(1-Data!HR$26))</f>
        <v>982019.14396262541</v>
      </c>
      <c r="HS17" s="7">
        <f>IF($B17&gt;Current_Year,0,MAX(HS16+Premium!HS17*(1-'Allocation Charge'!HS17)-Data!HS$32,0)*(1+'Investment Returns'!HS17)*(1-Data!HS$26))</f>
        <v>3735037.1976452819</v>
      </c>
      <c r="HT17" s="7">
        <f>IF($B17&gt;Current_Year,0,MAX(HT16+Premium!HT17*(1-'Allocation Charge'!HT17)-Data!HT$32,0)*(1+'Investment Returns'!HT17)*(1-Data!HT$26))</f>
        <v>1107325.1022514263</v>
      </c>
      <c r="HU17" s="7">
        <f>IF($B17&gt;Current_Year,0,MAX(HU16+Premium!HU17*(1-'Allocation Charge'!HU17)-Data!HU$32,0)*(1+'Investment Returns'!HU17)*(1-Data!HU$26))</f>
        <v>240032.988797019</v>
      </c>
      <c r="HV17" s="7">
        <f>IF($B17&gt;Current_Year,0,MAX(HV16+Premium!HV17*(1-'Allocation Charge'!HV17)-Data!HV$32,0)*(1+'Investment Returns'!HV17)*(1-Data!HV$26))</f>
        <v>104913.14263041616</v>
      </c>
      <c r="HW17" s="7">
        <f>IF($B17&gt;Current_Year,0,MAX(HW16+Premium!HW17*(1-'Allocation Charge'!HW17)-Data!HW$32,0)*(1+'Investment Returns'!HW17)*(1-Data!HW$26))</f>
        <v>3459404.0487879198</v>
      </c>
      <c r="HX17" s="7">
        <f>IF($B17&gt;Current_Year,0,MAX(HX16+Premium!HX17*(1-'Allocation Charge'!HX17)-Data!HX$32,0)*(1+'Investment Returns'!HX17)*(1-Data!HX$26))</f>
        <v>985392.04791994451</v>
      </c>
      <c r="HY17" s="7">
        <f>IF($B17&gt;Current_Year,0,MAX(HY16+Premium!HY17*(1-'Allocation Charge'!HY17)-Data!HY$32,0)*(1+'Investment Returns'!HY17)*(1-Data!HY$26))</f>
        <v>2352917.8908979842</v>
      </c>
      <c r="HZ17" s="7">
        <f>IF($B17&gt;Current_Year,0,MAX(HZ16+Premium!HZ17*(1-'Allocation Charge'!HZ17)-Data!HZ$32,0)*(1+'Investment Returns'!HZ17)*(1-Data!HZ$26))</f>
        <v>301090.29848629172</v>
      </c>
      <c r="IA17" s="7">
        <f>IF($B17&gt;Current_Year,0,MAX(IA16+Premium!IA17*(1-'Allocation Charge'!IA17)-Data!IA$32,0)*(1+'Investment Returns'!IA17)*(1-Data!IA$26))</f>
        <v>3388929.9176506726</v>
      </c>
      <c r="IB17" s="7">
        <f>IF($B17&gt;Current_Year,0,MAX(IB16+Premium!IB17*(1-'Allocation Charge'!IB17)-Data!IB$32,0)*(1+'Investment Returns'!IB17)*(1-Data!IB$26))</f>
        <v>4238795.0389173217</v>
      </c>
      <c r="IC17" s="7">
        <f>IF($B17&gt;Current_Year,0,MAX(IC16+Premium!IC17*(1-'Allocation Charge'!IC17)-Data!IC$32,0)*(1+'Investment Returns'!IC17)*(1-Data!IC$26))</f>
        <v>1497859.836617575</v>
      </c>
      <c r="ID17" s="7">
        <f>IF($B17&gt;Current_Year,0,MAX(ID16+Premium!ID17*(1-'Allocation Charge'!ID17)-Data!ID$32,0)*(1+'Investment Returns'!ID17)*(1-Data!ID$26))</f>
        <v>982404.83162790781</v>
      </c>
      <c r="IE17" s="7">
        <f>IF($B17&gt;Current_Year,0,MAX(IE16+Premium!IE17*(1-'Allocation Charge'!IE17)-Data!IE$32,0)*(1+'Investment Returns'!IE17)*(1-Data!IE$26))</f>
        <v>527734.55128278828</v>
      </c>
      <c r="IF17" s="7">
        <f>IF($B17&gt;Current_Year,0,MAX(IF16+Premium!IF17*(1-'Allocation Charge'!IF17)-Data!IF$32,0)*(1+'Investment Returns'!IF17)*(1-Data!IF$26))</f>
        <v>6595256.4739522925</v>
      </c>
      <c r="IG17" s="7">
        <f>IF($B17&gt;Current_Year,0,MAX(IG16+Premium!IG17*(1-'Allocation Charge'!IG17)-Data!IG$32,0)*(1+'Investment Returns'!IG17)*(1-Data!IG$26))</f>
        <v>5310632.1476876158</v>
      </c>
      <c r="IH17" s="7">
        <f>IF($B17&gt;Current_Year,0,MAX(IH16+Premium!IH17*(1-'Allocation Charge'!IH17)-Data!IH$32,0)*(1+'Investment Returns'!IH17)*(1-Data!IH$26))</f>
        <v>1729335.0243717048</v>
      </c>
      <c r="II17" s="7">
        <f>IF($B17&gt;Current_Year,0,MAX(II16+Premium!II17*(1-'Allocation Charge'!II17)-Data!II$32,0)*(1+'Investment Returns'!II17)*(1-Data!II$26))</f>
        <v>3156191.8352996642</v>
      </c>
      <c r="IJ17" s="7">
        <f>IF($B17&gt;Current_Year,0,MAX(IJ16+Premium!IJ17*(1-'Allocation Charge'!IJ17)-Data!IJ$32,0)*(1+'Investment Returns'!IJ17)*(1-Data!IJ$26))</f>
        <v>2502337.6136524417</v>
      </c>
      <c r="IK17" s="7">
        <f>IF($B17&gt;Current_Year,0,MAX(IK16+Premium!IK17*(1-'Allocation Charge'!IK17)-Data!IK$32,0)*(1+'Investment Returns'!IK17)*(1-Data!IK$26))</f>
        <v>2279781.5972732478</v>
      </c>
      <c r="IL17" s="7">
        <f>IF($B17&gt;Current_Year,0,MAX(IL16+Premium!IL17*(1-'Allocation Charge'!IL17)-Data!IL$32,0)*(1+'Investment Returns'!IL17)*(1-Data!IL$26))</f>
        <v>1249181.3481615095</v>
      </c>
      <c r="IM17" s="7">
        <f>IF($B17&gt;Current_Year,0,MAX(IM16+Premium!IM17*(1-'Allocation Charge'!IM17)-Data!IM$32,0)*(1+'Investment Returns'!IM17)*(1-Data!IM$26))</f>
        <v>961732.98654134071</v>
      </c>
      <c r="IN17" s="7">
        <f>IF($B17&gt;Current_Year,0,MAX(IN16+Premium!IN17*(1-'Allocation Charge'!IN17)-Data!IN$32,0)*(1+'Investment Returns'!IN17)*(1-Data!IN$26))</f>
        <v>149794.17747174128</v>
      </c>
      <c r="IO17" s="7">
        <f>IF($B17&gt;Current_Year,0,MAX(IO16+Premium!IO17*(1-'Allocation Charge'!IO17)-Data!IO$32,0)*(1+'Investment Returns'!IO17)*(1-Data!IO$26))</f>
        <v>1208786.3201864928</v>
      </c>
      <c r="IP17" s="7">
        <f>IF($B17&gt;Current_Year,0,MAX(IP16+Premium!IP17*(1-'Allocation Charge'!IP17)-Data!IP$32,0)*(1+'Investment Returns'!IP17)*(1-Data!IP$26))</f>
        <v>631571.66834917536</v>
      </c>
      <c r="IQ17" s="7">
        <f>IF($B17&gt;Current_Year,0,MAX(IQ16+Premium!IQ17*(1-'Allocation Charge'!IQ17)-Data!IQ$32,0)*(1+'Investment Returns'!IQ17)*(1-Data!IQ$26))</f>
        <v>2875155.6324478919</v>
      </c>
      <c r="IR17" s="7">
        <f>IF($B17&gt;Current_Year,0,MAX(IR16+Premium!IR17*(1-'Allocation Charge'!IR17)-Data!IR$32,0)*(1+'Investment Returns'!IR17)*(1-Data!IR$26))</f>
        <v>3061935.7754107309</v>
      </c>
    </row>
    <row r="18" spans="1:252" s="7" customFormat="1" ht="15" customHeight="1" x14ac:dyDescent="0.35">
      <c r="A18" s="2"/>
      <c r="B18" s="13">
        <f t="shared" si="0"/>
        <v>2017</v>
      </c>
      <c r="C18" s="7">
        <f>IF($B18&gt;Current_Year,0,MAX(C17+Premium!C18*(1-'Allocation Charge'!C18)-Data!C$32,0)*(1+'Investment Returns'!C18)*(1-Data!C$26))</f>
        <v>605819.5857091021</v>
      </c>
      <c r="D18" s="7">
        <f>IF($B18&gt;Current_Year,0,MAX(D17+Premium!D18*(1-'Allocation Charge'!D18)-Data!D$32,0)*(1+'Investment Returns'!D18)*(1-Data!D$26))</f>
        <v>1082868.8386324893</v>
      </c>
      <c r="E18" s="7">
        <f>IF($B18&gt;Current_Year,0,MAX(E17+Premium!E18*(1-'Allocation Charge'!E18)-Data!E$32,0)*(1+'Investment Returns'!E18)*(1-Data!E$26))</f>
        <v>5304933.7110191192</v>
      </c>
      <c r="F18" s="7">
        <f>IF($B18&gt;Current_Year,0,MAX(F17+Premium!F18*(1-'Allocation Charge'!F18)-Data!F$32,0)*(1+'Investment Returns'!F18)*(1-Data!F$26))</f>
        <v>778026.69686590892</v>
      </c>
      <c r="G18" s="7">
        <f>IF($B18&gt;Current_Year,0,MAX(G17+Premium!G18*(1-'Allocation Charge'!G18)-Data!G$32,0)*(1+'Investment Returns'!G18)*(1-Data!G$26))</f>
        <v>1601823.520064485</v>
      </c>
      <c r="H18" s="7">
        <f>IF($B18&gt;Current_Year,0,MAX(H17+Premium!H18*(1-'Allocation Charge'!H18)-Data!H$32,0)*(1+'Investment Returns'!H18)*(1-Data!H$26))</f>
        <v>3534436.5443761819</v>
      </c>
      <c r="I18" s="7">
        <f>IF($B18&gt;Current_Year,0,MAX(I17+Premium!I18*(1-'Allocation Charge'!I18)-Data!I$32,0)*(1+'Investment Returns'!I18)*(1-Data!I$26))</f>
        <v>5841481.711452811</v>
      </c>
      <c r="J18" s="7">
        <f>IF($B18&gt;Current_Year,0,MAX(J17+Premium!J18*(1-'Allocation Charge'!J18)-Data!J$32,0)*(1+'Investment Returns'!J18)*(1-Data!J$26))</f>
        <v>1463956.2819605118</v>
      </c>
      <c r="K18" s="7">
        <f>IF($B18&gt;Current_Year,0,MAX(K17+Premium!K18*(1-'Allocation Charge'!K18)-Data!K$32,0)*(1+'Investment Returns'!K18)*(1-Data!K$26))</f>
        <v>1725604.7678994141</v>
      </c>
      <c r="L18" s="7">
        <f>IF($B18&gt;Current_Year,0,MAX(L17+Premium!L18*(1-'Allocation Charge'!L18)-Data!L$32,0)*(1+'Investment Returns'!L18)*(1-Data!L$26))</f>
        <v>4157605.5516229104</v>
      </c>
      <c r="M18" s="7">
        <f>IF($B18&gt;Current_Year,0,MAX(M17+Premium!M18*(1-'Allocation Charge'!M18)-Data!M$32,0)*(1+'Investment Returns'!M18)*(1-Data!M$26))</f>
        <v>1365894.2873449728</v>
      </c>
      <c r="N18" s="7">
        <f>IF($B18&gt;Current_Year,0,MAX(N17+Premium!N18*(1-'Allocation Charge'!N18)-Data!N$32,0)*(1+'Investment Returns'!N18)*(1-Data!N$26))</f>
        <v>1600734.7883697588</v>
      </c>
      <c r="O18" s="7">
        <f>IF($B18&gt;Current_Year,0,MAX(O17+Premium!O18*(1-'Allocation Charge'!O18)-Data!O$32,0)*(1+'Investment Returns'!O18)*(1-Data!O$26))</f>
        <v>4137486.7943994654</v>
      </c>
      <c r="P18" s="7">
        <f>IF($B18&gt;Current_Year,0,MAX(P17+Premium!P18*(1-'Allocation Charge'!P18)-Data!P$32,0)*(1+'Investment Returns'!P18)*(1-Data!P$26))</f>
        <v>5484375.1069636885</v>
      </c>
      <c r="Q18" s="7">
        <f>IF($B18&gt;Current_Year,0,MAX(Q17+Premium!Q18*(1-'Allocation Charge'!Q18)-Data!Q$32,0)*(1+'Investment Returns'!Q18)*(1-Data!Q$26))</f>
        <v>1079219.4044655054</v>
      </c>
      <c r="R18" s="7">
        <f>IF($B18&gt;Current_Year,0,MAX(R17+Premium!R18*(1-'Allocation Charge'!R18)-Data!R$32,0)*(1+'Investment Returns'!R18)*(1-Data!R$26))</f>
        <v>3532303.7390459785</v>
      </c>
      <c r="S18" s="7">
        <f>IF($B18&gt;Current_Year,0,MAX(S17+Premium!S18*(1-'Allocation Charge'!S18)-Data!S$32,0)*(1+'Investment Returns'!S18)*(1-Data!S$26))</f>
        <v>520147.0830324656</v>
      </c>
      <c r="T18" s="7">
        <f>IF($B18&gt;Current_Year,0,MAX(T17+Premium!T18*(1-'Allocation Charge'!T18)-Data!T$32,0)*(1+'Investment Returns'!T18)*(1-Data!T$26))</f>
        <v>640767.40208005765</v>
      </c>
      <c r="U18" s="7">
        <f>IF($B18&gt;Current_Year,0,MAX(U17+Premium!U18*(1-'Allocation Charge'!U18)-Data!U$32,0)*(1+'Investment Returns'!U18)*(1-Data!U$26))</f>
        <v>3260496.9046045709</v>
      </c>
      <c r="V18" s="7">
        <f>IF($B18&gt;Current_Year,0,MAX(V17+Premium!V18*(1-'Allocation Charge'!V18)-Data!V$32,0)*(1+'Investment Returns'!V18)*(1-Data!V$26))</f>
        <v>6910705.5862125419</v>
      </c>
      <c r="W18" s="7">
        <f>IF($B18&gt;Current_Year,0,MAX(W17+Premium!W18*(1-'Allocation Charge'!W18)-Data!W$32,0)*(1+'Investment Returns'!W18)*(1-Data!W$26))</f>
        <v>4978589.0465561533</v>
      </c>
      <c r="X18" s="7">
        <f>IF($B18&gt;Current_Year,0,MAX(X17+Premium!X18*(1-'Allocation Charge'!X18)-Data!X$32,0)*(1+'Investment Returns'!X18)*(1-Data!X$26))</f>
        <v>425794.5981047565</v>
      </c>
      <c r="Y18" s="7">
        <f>IF($B18&gt;Current_Year,0,MAX(Y17+Premium!Y18*(1-'Allocation Charge'!Y18)-Data!Y$32,0)*(1+'Investment Returns'!Y18)*(1-Data!Y$26))</f>
        <v>526004.21344117448</v>
      </c>
      <c r="Z18" s="7">
        <f>IF($B18&gt;Current_Year,0,MAX(Z17+Premium!Z18*(1-'Allocation Charge'!Z18)-Data!Z$32,0)*(1+'Investment Returns'!Z18)*(1-Data!Z$26))</f>
        <v>2212590.7028291957</v>
      </c>
      <c r="AA18" s="7">
        <f>IF($B18&gt;Current_Year,0,MAX(AA17+Premium!AA18*(1-'Allocation Charge'!AA18)-Data!AA$32,0)*(1+'Investment Returns'!AA18)*(1-Data!AA$26))</f>
        <v>319866.61101094919</v>
      </c>
      <c r="AB18" s="7">
        <f>IF($B18&gt;Current_Year,0,MAX(AB17+Premium!AB18*(1-'Allocation Charge'!AB18)-Data!AB$32,0)*(1+'Investment Returns'!AB18)*(1-Data!AB$26))</f>
        <v>4233547.7586748758</v>
      </c>
      <c r="AC18" s="7">
        <f>IF($B18&gt;Current_Year,0,MAX(AC17+Premium!AC18*(1-'Allocation Charge'!AC18)-Data!AC$32,0)*(1+'Investment Returns'!AC18)*(1-Data!AC$26))</f>
        <v>5475502.5781451119</v>
      </c>
      <c r="AD18" s="7">
        <f>IF($B18&gt;Current_Year,0,MAX(AD17+Premium!AD18*(1-'Allocation Charge'!AD18)-Data!AD$32,0)*(1+'Investment Returns'!AD18)*(1-Data!AD$26))</f>
        <v>1808404.0924184755</v>
      </c>
      <c r="AE18" s="7">
        <f>IF($B18&gt;Current_Year,0,MAX(AE17+Premium!AE18*(1-'Allocation Charge'!AE18)-Data!AE$32,0)*(1+'Investment Returns'!AE18)*(1-Data!AE$26))</f>
        <v>3036027.8597438335</v>
      </c>
      <c r="AF18" s="7">
        <f>IF($B18&gt;Current_Year,0,MAX(AF17+Premium!AF18*(1-'Allocation Charge'!AF18)-Data!AF$32,0)*(1+'Investment Returns'!AF18)*(1-Data!AF$26))</f>
        <v>5661651.4514655229</v>
      </c>
      <c r="AG18" s="7">
        <f>IF($B18&gt;Current_Year,0,MAX(AG17+Premium!AG18*(1-'Allocation Charge'!AG18)-Data!AG$32,0)*(1+'Investment Returns'!AG18)*(1-Data!AG$26))</f>
        <v>5117862.9772972558</v>
      </c>
      <c r="AH18" s="7">
        <f>IF($B18&gt;Current_Year,0,MAX(AH17+Premium!AH18*(1-'Allocation Charge'!AH18)-Data!AH$32,0)*(1+'Investment Returns'!AH18)*(1-Data!AH$26))</f>
        <v>950442.20556515432</v>
      </c>
      <c r="AI18" s="7">
        <f>IF($B18&gt;Current_Year,0,MAX(AI17+Premium!AI18*(1-'Allocation Charge'!AI18)-Data!AI$32,0)*(1+'Investment Returns'!AI18)*(1-Data!AI$26))</f>
        <v>281050.85648576432</v>
      </c>
      <c r="AJ18" s="7">
        <f>IF($B18&gt;Current_Year,0,MAX(AJ17+Premium!AJ18*(1-'Allocation Charge'!AJ18)-Data!AJ$32,0)*(1+'Investment Returns'!AJ18)*(1-Data!AJ$26))</f>
        <v>423805.63308311981</v>
      </c>
      <c r="AK18" s="7">
        <f>IF($B18&gt;Current_Year,0,MAX(AK17+Premium!AK18*(1-'Allocation Charge'!AK18)-Data!AK$32,0)*(1+'Investment Returns'!AK18)*(1-Data!AK$26))</f>
        <v>2952675.053009314</v>
      </c>
      <c r="AL18" s="7">
        <f>IF($B18&gt;Current_Year,0,MAX(AL17+Premium!AL18*(1-'Allocation Charge'!AL18)-Data!AL$32,0)*(1+'Investment Returns'!AL18)*(1-Data!AL$26))</f>
        <v>6945207.8737980714</v>
      </c>
      <c r="AM18" s="7">
        <f>IF($B18&gt;Current_Year,0,MAX(AM17+Premium!AM18*(1-'Allocation Charge'!AM18)-Data!AM$32,0)*(1+'Investment Returns'!AM18)*(1-Data!AM$26))</f>
        <v>921177.55256638315</v>
      </c>
      <c r="AN18" s="7">
        <f>IF($B18&gt;Current_Year,0,MAX(AN17+Premium!AN18*(1-'Allocation Charge'!AN18)-Data!AN$32,0)*(1+'Investment Returns'!AN18)*(1-Data!AN$26))</f>
        <v>6099733.2396547869</v>
      </c>
      <c r="AO18" s="7">
        <f>IF($B18&gt;Current_Year,0,MAX(AO17+Premium!AO18*(1-'Allocation Charge'!AO18)-Data!AO$32,0)*(1+'Investment Returns'!AO18)*(1-Data!AO$26))</f>
        <v>437387.03417389217</v>
      </c>
      <c r="AP18" s="7">
        <f>IF($B18&gt;Current_Year,0,MAX(AP17+Premium!AP18*(1-'Allocation Charge'!AP18)-Data!AP$32,0)*(1+'Investment Returns'!AP18)*(1-Data!AP$26))</f>
        <v>2263468.4703112217</v>
      </c>
      <c r="AQ18" s="7">
        <f>IF($B18&gt;Current_Year,0,MAX(AQ17+Premium!AQ18*(1-'Allocation Charge'!AQ18)-Data!AQ$32,0)*(1+'Investment Returns'!AQ18)*(1-Data!AQ$26))</f>
        <v>4141753.8701019906</v>
      </c>
      <c r="AR18" s="7">
        <f>IF($B18&gt;Current_Year,0,MAX(AR17+Premium!AR18*(1-'Allocation Charge'!AR18)-Data!AR$32,0)*(1+'Investment Returns'!AR18)*(1-Data!AR$26))</f>
        <v>1692974.7366663497</v>
      </c>
      <c r="AS18" s="7">
        <f>IF($B18&gt;Current_Year,0,MAX(AS17+Premium!AS18*(1-'Allocation Charge'!AS18)-Data!AS$32,0)*(1+'Investment Returns'!AS18)*(1-Data!AS$26))</f>
        <v>3366095.9189487859</v>
      </c>
      <c r="AT18" s="7">
        <f>IF($B18&gt;Current_Year,0,MAX(AT17+Premium!AT18*(1-'Allocation Charge'!AT18)-Data!AT$32,0)*(1+'Investment Returns'!AT18)*(1-Data!AT$26))</f>
        <v>3100083.953913209</v>
      </c>
      <c r="AU18" s="7">
        <f>IF($B18&gt;Current_Year,0,MAX(AU17+Premium!AU18*(1-'Allocation Charge'!AU18)-Data!AU$32,0)*(1+'Investment Returns'!AU18)*(1-Data!AU$26))</f>
        <v>6756393.3006163659</v>
      </c>
      <c r="AV18" s="7">
        <f>IF($B18&gt;Current_Year,0,MAX(AV17+Premium!AV18*(1-'Allocation Charge'!AV18)-Data!AV$32,0)*(1+'Investment Returns'!AV18)*(1-Data!AV$26))</f>
        <v>6623919.0626237364</v>
      </c>
      <c r="AW18" s="7">
        <f>IF($B18&gt;Current_Year,0,MAX(AW17+Premium!AW18*(1-'Allocation Charge'!AW18)-Data!AW$32,0)*(1+'Investment Returns'!AW18)*(1-Data!AW$26))</f>
        <v>5862543.2304535173</v>
      </c>
      <c r="AX18" s="7">
        <f>IF($B18&gt;Current_Year,0,MAX(AX17+Premium!AX18*(1-'Allocation Charge'!AX18)-Data!AX$32,0)*(1+'Investment Returns'!AX18)*(1-Data!AX$26))</f>
        <v>2688923.2866214924</v>
      </c>
      <c r="AY18" s="7">
        <f>IF($B18&gt;Current_Year,0,MAX(AY17+Premium!AY18*(1-'Allocation Charge'!AY18)-Data!AY$32,0)*(1+'Investment Returns'!AY18)*(1-Data!AY$26))</f>
        <v>213931.46932198151</v>
      </c>
      <c r="AZ18" s="7">
        <f>IF($B18&gt;Current_Year,0,MAX(AZ17+Premium!AZ18*(1-'Allocation Charge'!AZ18)-Data!AZ$32,0)*(1+'Investment Returns'!AZ18)*(1-Data!AZ$26))</f>
        <v>3201761.5910626156</v>
      </c>
      <c r="BA18" s="7">
        <f>IF($B18&gt;Current_Year,0,MAX(BA17+Premium!BA18*(1-'Allocation Charge'!BA18)-Data!BA$32,0)*(1+'Investment Returns'!BA18)*(1-Data!BA$26))</f>
        <v>4110140.9577088603</v>
      </c>
      <c r="BB18" s="7">
        <f>IF($B18&gt;Current_Year,0,MAX(BB17+Premium!BB18*(1-'Allocation Charge'!BB18)-Data!BB$32,0)*(1+'Investment Returns'!BB18)*(1-Data!BB$26))</f>
        <v>3568413.484410244</v>
      </c>
      <c r="BC18" s="7">
        <f>IF($B18&gt;Current_Year,0,MAX(BC17+Premium!BC18*(1-'Allocation Charge'!BC18)-Data!BC$32,0)*(1+'Investment Returns'!BC18)*(1-Data!BC$26))</f>
        <v>1142740.7128959321</v>
      </c>
      <c r="BD18" s="7">
        <f>IF($B18&gt;Current_Year,0,MAX(BD17+Premium!BD18*(1-'Allocation Charge'!BD18)-Data!BD$32,0)*(1+'Investment Returns'!BD18)*(1-Data!BD$26))</f>
        <v>2115655.9211753951</v>
      </c>
      <c r="BE18" s="7">
        <f>IF($B18&gt;Current_Year,0,MAX(BE17+Premium!BE18*(1-'Allocation Charge'!BE18)-Data!BE$32,0)*(1+'Investment Returns'!BE18)*(1-Data!BE$26))</f>
        <v>273668.14110292454</v>
      </c>
      <c r="BF18" s="7">
        <f>IF($B18&gt;Current_Year,0,MAX(BF17+Premium!BF18*(1-'Allocation Charge'!BF18)-Data!BF$32,0)*(1+'Investment Returns'!BF18)*(1-Data!BF$26))</f>
        <v>5709856.5807626201</v>
      </c>
      <c r="BG18" s="7">
        <f>IF($B18&gt;Current_Year,0,MAX(BG17+Premium!BG18*(1-'Allocation Charge'!BG18)-Data!BG$32,0)*(1+'Investment Returns'!BG18)*(1-Data!BG$26))</f>
        <v>4474368.4183973754</v>
      </c>
      <c r="BH18" s="7">
        <f>IF($B18&gt;Current_Year,0,MAX(BH17+Premium!BH18*(1-'Allocation Charge'!BH18)-Data!BH$32,0)*(1+'Investment Returns'!BH18)*(1-Data!BH$26))</f>
        <v>2213267.6070515877</v>
      </c>
      <c r="BI18" s="7">
        <f>IF($B18&gt;Current_Year,0,MAX(BI17+Premium!BI18*(1-'Allocation Charge'!BI18)-Data!BI$32,0)*(1+'Investment Returns'!BI18)*(1-Data!BI$26))</f>
        <v>1799981.5756243353</v>
      </c>
      <c r="BJ18" s="7">
        <f>IF($B18&gt;Current_Year,0,MAX(BJ17+Premium!BJ18*(1-'Allocation Charge'!BJ18)-Data!BJ$32,0)*(1+'Investment Returns'!BJ18)*(1-Data!BJ$26))</f>
        <v>2372908.0471543511</v>
      </c>
      <c r="BK18" s="7">
        <f>IF($B18&gt;Current_Year,0,MAX(BK17+Premium!BK18*(1-'Allocation Charge'!BK18)-Data!BK$32,0)*(1+'Investment Returns'!BK18)*(1-Data!BK$26))</f>
        <v>459336.48220901529</v>
      </c>
      <c r="BL18" s="7">
        <f>IF($B18&gt;Current_Year,0,MAX(BL17+Premium!BL18*(1-'Allocation Charge'!BL18)-Data!BL$32,0)*(1+'Investment Returns'!BL18)*(1-Data!BL$26))</f>
        <v>458546.72407067736</v>
      </c>
      <c r="BM18" s="7">
        <f>IF($B18&gt;Current_Year,0,MAX(BM17+Premium!BM18*(1-'Allocation Charge'!BM18)-Data!BM$32,0)*(1+'Investment Returns'!BM18)*(1-Data!BM$26))</f>
        <v>460123.26694348064</v>
      </c>
      <c r="BN18" s="7">
        <f>IF($B18&gt;Current_Year,0,MAX(BN17+Premium!BN18*(1-'Allocation Charge'!BN18)-Data!BN$32,0)*(1+'Investment Returns'!BN18)*(1-Data!BN$26))</f>
        <v>698825.12030788686</v>
      </c>
      <c r="BO18" s="7">
        <f>IF($B18&gt;Current_Year,0,MAX(BO17+Premium!BO18*(1-'Allocation Charge'!BO18)-Data!BO$32,0)*(1+'Investment Returns'!BO18)*(1-Data!BO$26))</f>
        <v>3830802.0214127293</v>
      </c>
      <c r="BP18" s="7">
        <f>IF($B18&gt;Current_Year,0,MAX(BP17+Premium!BP18*(1-'Allocation Charge'!BP18)-Data!BP$32,0)*(1+'Investment Returns'!BP18)*(1-Data!BP$26))</f>
        <v>231232.86064728029</v>
      </c>
      <c r="BQ18" s="7">
        <f>IF($B18&gt;Current_Year,0,MAX(BQ17+Premium!BQ18*(1-'Allocation Charge'!BQ18)-Data!BQ$32,0)*(1+'Investment Returns'!BQ18)*(1-Data!BQ$26))</f>
        <v>3756748.5620460124</v>
      </c>
      <c r="BR18" s="7">
        <f>IF($B18&gt;Current_Year,0,MAX(BR17+Premium!BR18*(1-'Allocation Charge'!BR18)-Data!BR$32,0)*(1+'Investment Returns'!BR18)*(1-Data!BR$26))</f>
        <v>2737299.7886565626</v>
      </c>
      <c r="BS18" s="7">
        <f>IF($B18&gt;Current_Year,0,MAX(BS17+Premium!BS18*(1-'Allocation Charge'!BS18)-Data!BS$32,0)*(1+'Investment Returns'!BS18)*(1-Data!BS$26))</f>
        <v>847299.92478045449</v>
      </c>
      <c r="BT18" s="7">
        <f>IF($B18&gt;Current_Year,0,MAX(BT17+Premium!BT18*(1-'Allocation Charge'!BT18)-Data!BT$32,0)*(1+'Investment Returns'!BT18)*(1-Data!BT$26))</f>
        <v>3432709.9222361119</v>
      </c>
      <c r="BU18" s="7">
        <f>IF($B18&gt;Current_Year,0,MAX(BU17+Premium!BU18*(1-'Allocation Charge'!BU18)-Data!BU$32,0)*(1+'Investment Returns'!BU18)*(1-Data!BU$26))</f>
        <v>1947346.6093725287</v>
      </c>
      <c r="BV18" s="7">
        <f>IF($B18&gt;Current_Year,0,MAX(BV17+Premium!BV18*(1-'Allocation Charge'!BV18)-Data!BV$32,0)*(1+'Investment Returns'!BV18)*(1-Data!BV$26))</f>
        <v>740484.88263546349</v>
      </c>
      <c r="BW18" s="7">
        <f>IF($B18&gt;Current_Year,0,MAX(BW17+Premium!BW18*(1-'Allocation Charge'!BW18)-Data!BW$32,0)*(1+'Investment Returns'!BW18)*(1-Data!BW$26))</f>
        <v>984448.24017596594</v>
      </c>
      <c r="BX18" s="7">
        <f>IF($B18&gt;Current_Year,0,MAX(BX17+Premium!BX18*(1-'Allocation Charge'!BX18)-Data!BX$32,0)*(1+'Investment Returns'!BX18)*(1-Data!BX$26))</f>
        <v>1690345.2711725442</v>
      </c>
      <c r="BY18" s="7">
        <f>IF($B18&gt;Current_Year,0,MAX(BY17+Premium!BY18*(1-'Allocation Charge'!BY18)-Data!BY$32,0)*(1+'Investment Returns'!BY18)*(1-Data!BY$26))</f>
        <v>2461297.6051095147</v>
      </c>
      <c r="BZ18" s="7">
        <f>IF($B18&gt;Current_Year,0,MAX(BZ17+Premium!BZ18*(1-'Allocation Charge'!BZ18)-Data!BZ$32,0)*(1+'Investment Returns'!BZ18)*(1-Data!BZ$26))</f>
        <v>3506723.0295618745</v>
      </c>
      <c r="CA18" s="7">
        <f>IF($B18&gt;Current_Year,0,MAX(CA17+Premium!CA18*(1-'Allocation Charge'!CA18)-Data!CA$32,0)*(1+'Investment Returns'!CA18)*(1-Data!CA$26))</f>
        <v>1832025.068532296</v>
      </c>
      <c r="CB18" s="7">
        <f>IF($B18&gt;Current_Year,0,MAX(CB17+Premium!CB18*(1-'Allocation Charge'!CB18)-Data!CB$32,0)*(1+'Investment Returns'!CB18)*(1-Data!CB$26))</f>
        <v>2563608.0890637818</v>
      </c>
      <c r="CC18" s="7">
        <f>IF($B18&gt;Current_Year,0,MAX(CC17+Premium!CC18*(1-'Allocation Charge'!CC18)-Data!CC$32,0)*(1+'Investment Returns'!CC18)*(1-Data!CC$26))</f>
        <v>8391972.1118730009</v>
      </c>
      <c r="CD18" s="7">
        <f>IF($B18&gt;Current_Year,0,MAX(CD17+Premium!CD18*(1-'Allocation Charge'!CD18)-Data!CD$32,0)*(1+'Investment Returns'!CD18)*(1-Data!CD$26))</f>
        <v>4588108.2523033042</v>
      </c>
      <c r="CE18" s="7">
        <f>IF($B18&gt;Current_Year,0,MAX(CE17+Premium!CE18*(1-'Allocation Charge'!CE18)-Data!CE$32,0)*(1+'Investment Returns'!CE18)*(1-Data!CE$26))</f>
        <v>3987878.548834987</v>
      </c>
      <c r="CF18" s="7">
        <f>IF($B18&gt;Current_Year,0,MAX(CF17+Premium!CF18*(1-'Allocation Charge'!CF18)-Data!CF$32,0)*(1+'Investment Returns'!CF18)*(1-Data!CF$26))</f>
        <v>2572776.1653424343</v>
      </c>
      <c r="CG18" s="7">
        <f>IF($B18&gt;Current_Year,0,MAX(CG17+Premium!CG18*(1-'Allocation Charge'!CG18)-Data!CG$32,0)*(1+'Investment Returns'!CG18)*(1-Data!CG$26))</f>
        <v>1598993.5564957031</v>
      </c>
      <c r="CH18" s="7">
        <f>IF($B18&gt;Current_Year,0,MAX(CH17+Premium!CH18*(1-'Allocation Charge'!CH18)-Data!CH$32,0)*(1+'Investment Returns'!CH18)*(1-Data!CH$26))</f>
        <v>4448805.8783995751</v>
      </c>
      <c r="CI18" s="7">
        <f>IF($B18&gt;Current_Year,0,MAX(CI17+Premium!CI18*(1-'Allocation Charge'!CI18)-Data!CI$32,0)*(1+'Investment Returns'!CI18)*(1-Data!CI$26))</f>
        <v>2927915.4651030744</v>
      </c>
      <c r="CJ18" s="7">
        <f>IF($B18&gt;Current_Year,0,MAX(CJ17+Premium!CJ18*(1-'Allocation Charge'!CJ18)-Data!CJ$32,0)*(1+'Investment Returns'!CJ18)*(1-Data!CJ$26))</f>
        <v>76216.092828688634</v>
      </c>
      <c r="CK18" s="7">
        <f>IF($B18&gt;Current_Year,0,MAX(CK17+Premium!CK18*(1-'Allocation Charge'!CK18)-Data!CK$32,0)*(1+'Investment Returns'!CK18)*(1-Data!CK$26))</f>
        <v>1377506.5080967366</v>
      </c>
      <c r="CL18" s="7">
        <f>IF($B18&gt;Current_Year,0,MAX(CL17+Premium!CL18*(1-'Allocation Charge'!CL18)-Data!CL$32,0)*(1+'Investment Returns'!CL18)*(1-Data!CL$26))</f>
        <v>4257950.1582425972</v>
      </c>
      <c r="CM18" s="7">
        <f>IF($B18&gt;Current_Year,0,MAX(CM17+Premium!CM18*(1-'Allocation Charge'!CM18)-Data!CM$32,0)*(1+'Investment Returns'!CM18)*(1-Data!CM$26))</f>
        <v>620552.90318743757</v>
      </c>
      <c r="CN18" s="7">
        <f>IF($B18&gt;Current_Year,0,MAX(CN17+Premium!CN18*(1-'Allocation Charge'!CN18)-Data!CN$32,0)*(1+'Investment Returns'!CN18)*(1-Data!CN$26))</f>
        <v>2484958.5378130106</v>
      </c>
      <c r="CO18" s="7">
        <f>IF($B18&gt;Current_Year,0,MAX(CO17+Premium!CO18*(1-'Allocation Charge'!CO18)-Data!CO$32,0)*(1+'Investment Returns'!CO18)*(1-Data!CO$26))</f>
        <v>3745715.4687690339</v>
      </c>
      <c r="CP18" s="7">
        <f>IF($B18&gt;Current_Year,0,MAX(CP17+Premium!CP18*(1-'Allocation Charge'!CP18)-Data!CP$32,0)*(1+'Investment Returns'!CP18)*(1-Data!CP$26))</f>
        <v>548438.15732295706</v>
      </c>
      <c r="CQ18" s="7">
        <f>IF($B18&gt;Current_Year,0,MAX(CQ17+Premium!CQ18*(1-'Allocation Charge'!CQ18)-Data!CQ$32,0)*(1+'Investment Returns'!CQ18)*(1-Data!CQ$26))</f>
        <v>232390.60149090597</v>
      </c>
      <c r="CR18" s="7">
        <f>IF($B18&gt;Current_Year,0,MAX(CR17+Premium!CR18*(1-'Allocation Charge'!CR18)-Data!CR$32,0)*(1+'Investment Returns'!CR18)*(1-Data!CR$26))</f>
        <v>827551.73070883926</v>
      </c>
      <c r="CS18" s="7">
        <f>IF($B18&gt;Current_Year,0,MAX(CS17+Premium!CS18*(1-'Allocation Charge'!CS18)-Data!CS$32,0)*(1+'Investment Returns'!CS18)*(1-Data!CS$26))</f>
        <v>7505143.2278189091</v>
      </c>
      <c r="CT18" s="7">
        <f>IF($B18&gt;Current_Year,0,MAX(CT17+Premium!CT18*(1-'Allocation Charge'!CT18)-Data!CT$32,0)*(1+'Investment Returns'!CT18)*(1-Data!CT$26))</f>
        <v>1069719.4737011474</v>
      </c>
      <c r="CU18" s="7">
        <f>IF($B18&gt;Current_Year,0,MAX(CU17+Premium!CU18*(1-'Allocation Charge'!CU18)-Data!CU$32,0)*(1+'Investment Returns'!CU18)*(1-Data!CU$26))</f>
        <v>5175980.6412196616</v>
      </c>
      <c r="CV18" s="7">
        <f>IF($B18&gt;Current_Year,0,MAX(CV17+Premium!CV18*(1-'Allocation Charge'!CV18)-Data!CV$32,0)*(1+'Investment Returns'!CV18)*(1-Data!CV$26))</f>
        <v>6640214.0320710121</v>
      </c>
      <c r="CW18" s="7">
        <f>IF($B18&gt;Current_Year,0,MAX(CW17+Premium!CW18*(1-'Allocation Charge'!CW18)-Data!CW$32,0)*(1+'Investment Returns'!CW18)*(1-Data!CW$26))</f>
        <v>3157415.5870165196</v>
      </c>
      <c r="CX18" s="7">
        <f>IF($B18&gt;Current_Year,0,MAX(CX17+Premium!CX18*(1-'Allocation Charge'!CX18)-Data!CX$32,0)*(1+'Investment Returns'!CX18)*(1-Data!CX$26))</f>
        <v>6193480.4849710241</v>
      </c>
      <c r="CY18" s="7">
        <f>IF($B18&gt;Current_Year,0,MAX(CY17+Premium!CY18*(1-'Allocation Charge'!CY18)-Data!CY$32,0)*(1+'Investment Returns'!CY18)*(1-Data!CY$26))</f>
        <v>1549913.9922935306</v>
      </c>
      <c r="CZ18" s="7">
        <f>IF($B18&gt;Current_Year,0,MAX(CZ17+Premium!CZ18*(1-'Allocation Charge'!CZ18)-Data!CZ$32,0)*(1+'Investment Returns'!CZ18)*(1-Data!CZ$26))</f>
        <v>3519608.7911293772</v>
      </c>
      <c r="DA18" s="7">
        <f>IF($B18&gt;Current_Year,0,MAX(DA17+Premium!DA18*(1-'Allocation Charge'!DA18)-Data!DA$32,0)*(1+'Investment Returns'!DA18)*(1-Data!DA$26))</f>
        <v>3071661.8325938815</v>
      </c>
      <c r="DB18" s="7">
        <f>IF($B18&gt;Current_Year,0,MAX(DB17+Premium!DB18*(1-'Allocation Charge'!DB18)-Data!DB$32,0)*(1+'Investment Returns'!DB18)*(1-Data!DB$26))</f>
        <v>3222933.6579563399</v>
      </c>
      <c r="DC18" s="7">
        <f>IF($B18&gt;Current_Year,0,MAX(DC17+Premium!DC18*(1-'Allocation Charge'!DC18)-Data!DC$32,0)*(1+'Investment Returns'!DC18)*(1-Data!DC$26))</f>
        <v>3219353.49273472</v>
      </c>
      <c r="DD18" s="7">
        <f>IF($B18&gt;Current_Year,0,MAX(DD17+Premium!DD18*(1-'Allocation Charge'!DD18)-Data!DD$32,0)*(1+'Investment Returns'!DD18)*(1-Data!DD$26))</f>
        <v>6113059.5163450027</v>
      </c>
      <c r="DE18" s="7">
        <f>IF($B18&gt;Current_Year,0,MAX(DE17+Premium!DE18*(1-'Allocation Charge'!DE18)-Data!DE$32,0)*(1+'Investment Returns'!DE18)*(1-Data!DE$26))</f>
        <v>157146.47661045662</v>
      </c>
      <c r="DF18" s="7">
        <f>IF($B18&gt;Current_Year,0,MAX(DF17+Premium!DF18*(1-'Allocation Charge'!DF18)-Data!DF$32,0)*(1+'Investment Returns'!DF18)*(1-Data!DF$26))</f>
        <v>6310836.8613689225</v>
      </c>
      <c r="DG18" s="7">
        <f>IF($B18&gt;Current_Year,0,MAX(DG17+Premium!DG18*(1-'Allocation Charge'!DG18)-Data!DG$32,0)*(1+'Investment Returns'!DG18)*(1-Data!DG$26))</f>
        <v>4849215.3987611746</v>
      </c>
      <c r="DH18" s="7">
        <f>IF($B18&gt;Current_Year,0,MAX(DH17+Premium!DH18*(1-'Allocation Charge'!DH18)-Data!DH$32,0)*(1+'Investment Returns'!DH18)*(1-Data!DH$26))</f>
        <v>1924728.1354761806</v>
      </c>
      <c r="DI18" s="7">
        <f>IF($B18&gt;Current_Year,0,MAX(DI17+Premium!DI18*(1-'Allocation Charge'!DI18)-Data!DI$32,0)*(1+'Investment Returns'!DI18)*(1-Data!DI$26))</f>
        <v>4752939.9377131891</v>
      </c>
      <c r="DJ18" s="7">
        <f>IF($B18&gt;Current_Year,0,MAX(DJ17+Premium!DJ18*(1-'Allocation Charge'!DJ18)-Data!DJ$32,0)*(1+'Investment Returns'!DJ18)*(1-Data!DJ$26))</f>
        <v>1451346.1703871305</v>
      </c>
      <c r="DK18" s="7">
        <f>IF($B18&gt;Current_Year,0,MAX(DK17+Premium!DK18*(1-'Allocation Charge'!DK18)-Data!DK$32,0)*(1+'Investment Returns'!DK18)*(1-Data!DK$26))</f>
        <v>5119030.8806873355</v>
      </c>
      <c r="DL18" s="7">
        <f>IF($B18&gt;Current_Year,0,MAX(DL17+Premium!DL18*(1-'Allocation Charge'!DL18)-Data!DL$32,0)*(1+'Investment Returns'!DL18)*(1-Data!DL$26))</f>
        <v>3736714.9357358851</v>
      </c>
      <c r="DM18" s="7">
        <f>IF($B18&gt;Current_Year,0,MAX(DM17+Premium!DM18*(1-'Allocation Charge'!DM18)-Data!DM$32,0)*(1+'Investment Returns'!DM18)*(1-Data!DM$26))</f>
        <v>2178886.7276265766</v>
      </c>
      <c r="DN18" s="7">
        <f>IF($B18&gt;Current_Year,0,MAX(DN17+Premium!DN18*(1-'Allocation Charge'!DN18)-Data!DN$32,0)*(1+'Investment Returns'!DN18)*(1-Data!DN$26))</f>
        <v>3049848.740772489</v>
      </c>
      <c r="DO18" s="7">
        <f>IF($B18&gt;Current_Year,0,MAX(DO17+Premium!DO18*(1-'Allocation Charge'!DO18)-Data!DO$32,0)*(1+'Investment Returns'!DO18)*(1-Data!DO$26))</f>
        <v>778026.69686590892</v>
      </c>
      <c r="DP18" s="7">
        <f>IF($B18&gt;Current_Year,0,MAX(DP17+Premium!DP18*(1-'Allocation Charge'!DP18)-Data!DP$32,0)*(1+'Investment Returns'!DP18)*(1-Data!DP$26))</f>
        <v>8041514.8091449738</v>
      </c>
      <c r="DQ18" s="7">
        <f>IF($B18&gt;Current_Year,0,MAX(DQ17+Premium!DQ18*(1-'Allocation Charge'!DQ18)-Data!DQ$32,0)*(1+'Investment Returns'!DQ18)*(1-Data!DQ$26))</f>
        <v>1425016.6018934627</v>
      </c>
      <c r="DR18" s="7">
        <f>IF($B18&gt;Current_Year,0,MAX(DR17+Premium!DR18*(1-'Allocation Charge'!DR18)-Data!DR$32,0)*(1+'Investment Returns'!DR18)*(1-Data!DR$26))</f>
        <v>5699367.5983534995</v>
      </c>
      <c r="DS18" s="7">
        <f>IF($B18&gt;Current_Year,0,MAX(DS17+Premium!DS18*(1-'Allocation Charge'!DS18)-Data!DS$32,0)*(1+'Investment Returns'!DS18)*(1-Data!DS$26))</f>
        <v>5752993.8874479337</v>
      </c>
      <c r="DT18" s="7">
        <f>IF($B18&gt;Current_Year,0,MAX(DT17+Premium!DT18*(1-'Allocation Charge'!DT18)-Data!DT$32,0)*(1+'Investment Returns'!DT18)*(1-Data!DT$26))</f>
        <v>3766717.4423055514</v>
      </c>
      <c r="DU18" s="7">
        <f>IF($B18&gt;Current_Year,0,MAX(DU17+Premium!DU18*(1-'Allocation Charge'!DU18)-Data!DU$32,0)*(1+'Investment Returns'!DU18)*(1-Data!DU$26))</f>
        <v>5238754.755269113</v>
      </c>
      <c r="DV18" s="7">
        <f>IF($B18&gt;Current_Year,0,MAX(DV17+Premium!DV18*(1-'Allocation Charge'!DV18)-Data!DV$32,0)*(1+'Investment Returns'!DV18)*(1-Data!DV$26))</f>
        <v>171648.00588060197</v>
      </c>
      <c r="DW18" s="7">
        <f>IF($B18&gt;Current_Year,0,MAX(DW17+Premium!DW18*(1-'Allocation Charge'!DW18)-Data!DW$32,0)*(1+'Investment Returns'!DW18)*(1-Data!DW$26))</f>
        <v>3837259.8980950327</v>
      </c>
      <c r="DX18" s="7">
        <f>IF($B18&gt;Current_Year,0,MAX(DX17+Premium!DX18*(1-'Allocation Charge'!DX18)-Data!DX$32,0)*(1+'Investment Returns'!DX18)*(1-Data!DX$26))</f>
        <v>1177923.0117394477</v>
      </c>
      <c r="DY18" s="7">
        <f>IF($B18&gt;Current_Year,0,MAX(DY17+Premium!DY18*(1-'Allocation Charge'!DY18)-Data!DY$32,0)*(1+'Investment Returns'!DY18)*(1-Data!DY$26))</f>
        <v>2086018.7941389759</v>
      </c>
      <c r="DZ18" s="7">
        <f>IF($B18&gt;Current_Year,0,MAX(DZ17+Premium!DZ18*(1-'Allocation Charge'!DZ18)-Data!DZ$32,0)*(1+'Investment Returns'!DZ18)*(1-Data!DZ$26))</f>
        <v>2478971.9872611649</v>
      </c>
      <c r="EA18" s="7">
        <f>IF($B18&gt;Current_Year,0,MAX(EA17+Premium!EA18*(1-'Allocation Charge'!EA18)-Data!EA$32,0)*(1+'Investment Returns'!EA18)*(1-Data!EA$26))</f>
        <v>2242981.9813501122</v>
      </c>
      <c r="EB18" s="7">
        <f>IF($B18&gt;Current_Year,0,MAX(EB17+Premium!EB18*(1-'Allocation Charge'!EB18)-Data!EB$32,0)*(1+'Investment Returns'!EB18)*(1-Data!EB$26))</f>
        <v>967724.87855965993</v>
      </c>
      <c r="EC18" s="7">
        <f>IF($B18&gt;Current_Year,0,MAX(EC17+Premium!EC18*(1-'Allocation Charge'!EC18)-Data!EC$32,0)*(1+'Investment Returns'!EC18)*(1-Data!EC$26))</f>
        <v>6340966.2021607989</v>
      </c>
      <c r="ED18" s="7">
        <f>IF($B18&gt;Current_Year,0,MAX(ED17+Premium!ED18*(1-'Allocation Charge'!ED18)-Data!ED$32,0)*(1+'Investment Returns'!ED18)*(1-Data!ED$26))</f>
        <v>1541527.1107628173</v>
      </c>
      <c r="EE18" s="7">
        <f>IF($B18&gt;Current_Year,0,MAX(EE17+Premium!EE18*(1-'Allocation Charge'!EE18)-Data!EE$32,0)*(1+'Investment Returns'!EE18)*(1-Data!EE$26))</f>
        <v>7098817.4570884323</v>
      </c>
      <c r="EF18" s="7">
        <f>IF($B18&gt;Current_Year,0,MAX(EF17+Premium!EF18*(1-'Allocation Charge'!EF18)-Data!EF$32,0)*(1+'Investment Returns'!EF18)*(1-Data!EF$26))</f>
        <v>2167129.7474917751</v>
      </c>
      <c r="EG18" s="7">
        <f>IF($B18&gt;Current_Year,0,MAX(EG17+Premium!EG18*(1-'Allocation Charge'!EG18)-Data!EG$32,0)*(1+'Investment Returns'!EG18)*(1-Data!EG$26))</f>
        <v>5250657.2635420067</v>
      </c>
      <c r="EH18" s="7">
        <f>IF($B18&gt;Current_Year,0,MAX(EH17+Premium!EH18*(1-'Allocation Charge'!EH18)-Data!EH$32,0)*(1+'Investment Returns'!EH18)*(1-Data!EH$26))</f>
        <v>2125904.8466929151</v>
      </c>
      <c r="EI18" s="7">
        <f>IF($B18&gt;Current_Year,0,MAX(EI17+Premium!EI18*(1-'Allocation Charge'!EI18)-Data!EI$32,0)*(1+'Investment Returns'!EI18)*(1-Data!EI$26))</f>
        <v>2635571.5851163743</v>
      </c>
      <c r="EJ18" s="7">
        <f>IF($B18&gt;Current_Year,0,MAX(EJ17+Premium!EJ18*(1-'Allocation Charge'!EJ18)-Data!EJ$32,0)*(1+'Investment Returns'!EJ18)*(1-Data!EJ$26))</f>
        <v>2250332.6213357206</v>
      </c>
      <c r="EK18" s="7">
        <f>IF($B18&gt;Current_Year,0,MAX(EK17+Premium!EK18*(1-'Allocation Charge'!EK18)-Data!EK$32,0)*(1+'Investment Returns'!EK18)*(1-Data!EK$26))</f>
        <v>1687167.5506648587</v>
      </c>
      <c r="EL18" s="7">
        <f>IF($B18&gt;Current_Year,0,MAX(EL17+Premium!EL18*(1-'Allocation Charge'!EL18)-Data!EL$32,0)*(1+'Investment Returns'!EL18)*(1-Data!EL$26))</f>
        <v>3327912.5169383031</v>
      </c>
      <c r="EM18" s="7">
        <f>IF($B18&gt;Current_Year,0,MAX(EM17+Premium!EM18*(1-'Allocation Charge'!EM18)-Data!EM$32,0)*(1+'Investment Returns'!EM18)*(1-Data!EM$26))</f>
        <v>4828386.6358534992</v>
      </c>
      <c r="EN18" s="7">
        <f>IF($B18&gt;Current_Year,0,MAX(EN17+Premium!EN18*(1-'Allocation Charge'!EN18)-Data!EN$32,0)*(1+'Investment Returns'!EN18)*(1-Data!EN$26))</f>
        <v>5129822.4179600216</v>
      </c>
      <c r="EO18" s="7">
        <f>IF($B18&gt;Current_Year,0,MAX(EO17+Premium!EO18*(1-'Allocation Charge'!EO18)-Data!EO$32,0)*(1+'Investment Returns'!EO18)*(1-Data!EO$26))</f>
        <v>5300979.2058430091</v>
      </c>
      <c r="EP18" s="7">
        <f>IF($B18&gt;Current_Year,0,MAX(EP17+Premium!EP18*(1-'Allocation Charge'!EP18)-Data!EP$32,0)*(1+'Investment Returns'!EP18)*(1-Data!EP$26))</f>
        <v>2081004.6148846224</v>
      </c>
      <c r="EQ18" s="7">
        <f>IF($B18&gt;Current_Year,0,MAX(EQ17+Premium!EQ18*(1-'Allocation Charge'!EQ18)-Data!EQ$32,0)*(1+'Investment Returns'!EQ18)*(1-Data!EQ$26))</f>
        <v>1808987.6457610107</v>
      </c>
      <c r="ER18" s="7">
        <f>IF($B18&gt;Current_Year,0,MAX(ER17+Premium!ER18*(1-'Allocation Charge'!ER18)-Data!ER$32,0)*(1+'Investment Returns'!ER18)*(1-Data!ER$26))</f>
        <v>5081373.3654062562</v>
      </c>
      <c r="ES18" s="7">
        <f>IF($B18&gt;Current_Year,0,MAX(ES17+Premium!ES18*(1-'Allocation Charge'!ES18)-Data!ES$32,0)*(1+'Investment Returns'!ES18)*(1-Data!ES$26))</f>
        <v>3492666.8857358261</v>
      </c>
      <c r="ET18" s="7">
        <f>IF($B18&gt;Current_Year,0,MAX(ET17+Premium!ET18*(1-'Allocation Charge'!ET18)-Data!ET$32,0)*(1+'Investment Returns'!ET18)*(1-Data!ET$26))</f>
        <v>2714419.7190374932</v>
      </c>
      <c r="EU18" s="7">
        <f>IF($B18&gt;Current_Year,0,MAX(EU17+Premium!EU18*(1-'Allocation Charge'!EU18)-Data!EU$32,0)*(1+'Investment Returns'!EU18)*(1-Data!EU$26))</f>
        <v>6720624.4743744908</v>
      </c>
      <c r="EV18" s="7">
        <f>IF($B18&gt;Current_Year,0,MAX(EV17+Premium!EV18*(1-'Allocation Charge'!EV18)-Data!EV$32,0)*(1+'Investment Returns'!EV18)*(1-Data!EV$26))</f>
        <v>6638833.9899504595</v>
      </c>
      <c r="EW18" s="7">
        <f>IF($B18&gt;Current_Year,0,MAX(EW17+Premium!EW18*(1-'Allocation Charge'!EW18)-Data!EW$32,0)*(1+'Investment Returns'!EW18)*(1-Data!EW$26))</f>
        <v>3590167.2822332089</v>
      </c>
      <c r="EX18" s="7">
        <f>IF($B18&gt;Current_Year,0,MAX(EX17+Premium!EX18*(1-'Allocation Charge'!EX18)-Data!EX$32,0)*(1+'Investment Returns'!EX18)*(1-Data!EX$26))</f>
        <v>3333444.9123453475</v>
      </c>
      <c r="EY18" s="7">
        <f>IF($B18&gt;Current_Year,0,MAX(EY17+Premium!EY18*(1-'Allocation Charge'!EY18)-Data!EY$32,0)*(1+'Investment Returns'!EY18)*(1-Data!EY$26))</f>
        <v>8775435.3049598653</v>
      </c>
      <c r="EZ18" s="7">
        <f>IF($B18&gt;Current_Year,0,MAX(EZ17+Premium!EZ18*(1-'Allocation Charge'!EZ18)-Data!EZ$32,0)*(1+'Investment Returns'!EZ18)*(1-Data!EZ$26))</f>
        <v>1935258.631149397</v>
      </c>
      <c r="FA18" s="7">
        <f>IF($B18&gt;Current_Year,0,MAX(FA17+Premium!FA18*(1-'Allocation Charge'!FA18)-Data!FA$32,0)*(1+'Investment Returns'!FA18)*(1-Data!FA$26))</f>
        <v>6918584.7054710649</v>
      </c>
      <c r="FB18" s="7">
        <f>IF($B18&gt;Current_Year,0,MAX(FB17+Premium!FB18*(1-'Allocation Charge'!FB18)-Data!FB$32,0)*(1+'Investment Returns'!FB18)*(1-Data!FB$26))</f>
        <v>2922881.7589258086</v>
      </c>
      <c r="FC18" s="7">
        <f>IF($B18&gt;Current_Year,0,MAX(FC17+Premium!FC18*(1-'Allocation Charge'!FC18)-Data!FC$32,0)*(1+'Investment Returns'!FC18)*(1-Data!FC$26))</f>
        <v>2353523.7153843762</v>
      </c>
      <c r="FD18" s="7">
        <f>IF($B18&gt;Current_Year,0,MAX(FD17+Premium!FD18*(1-'Allocation Charge'!FD18)-Data!FD$32,0)*(1+'Investment Returns'!FD18)*(1-Data!FD$26))</f>
        <v>1586735.4885917027</v>
      </c>
      <c r="FE18" s="7">
        <f>IF($B18&gt;Current_Year,0,MAX(FE17+Premium!FE18*(1-'Allocation Charge'!FE18)-Data!FE$32,0)*(1+'Investment Returns'!FE18)*(1-Data!FE$26))</f>
        <v>2125167.1447459622</v>
      </c>
      <c r="FF18" s="7">
        <f>IF($B18&gt;Current_Year,0,MAX(FF17+Premium!FF18*(1-'Allocation Charge'!FF18)-Data!FF$32,0)*(1+'Investment Returns'!FF18)*(1-Data!FF$26))</f>
        <v>3271769.8013813761</v>
      </c>
      <c r="FG18" s="7">
        <f>IF($B18&gt;Current_Year,0,MAX(FG17+Premium!FG18*(1-'Allocation Charge'!FG18)-Data!FG$32,0)*(1+'Investment Returns'!FG18)*(1-Data!FG$26))</f>
        <v>1980886.6965144908</v>
      </c>
      <c r="FH18" s="7">
        <f>IF($B18&gt;Current_Year,0,MAX(FH17+Premium!FH18*(1-'Allocation Charge'!FH18)-Data!FH$32,0)*(1+'Investment Returns'!FH18)*(1-Data!FH$26))</f>
        <v>1812415.1844362996</v>
      </c>
      <c r="FI18" s="7">
        <f>IF($B18&gt;Current_Year,0,MAX(FI17+Premium!FI18*(1-'Allocation Charge'!FI18)-Data!FI$32,0)*(1+'Investment Returns'!FI18)*(1-Data!FI$26))</f>
        <v>5419715.9285937892</v>
      </c>
      <c r="FJ18" s="7">
        <f>IF($B18&gt;Current_Year,0,MAX(FJ17+Premium!FJ18*(1-'Allocation Charge'!FJ18)-Data!FJ$32,0)*(1+'Investment Returns'!FJ18)*(1-Data!FJ$26))</f>
        <v>7694461.1739969933</v>
      </c>
      <c r="FK18" s="7">
        <f>IF($B18&gt;Current_Year,0,MAX(FK17+Premium!FK18*(1-'Allocation Charge'!FK18)-Data!FK$32,0)*(1+'Investment Returns'!FK18)*(1-Data!FK$26))</f>
        <v>4027642.350538047</v>
      </c>
      <c r="FL18" s="7">
        <f>IF($B18&gt;Current_Year,0,MAX(FL17+Premium!FL18*(1-'Allocation Charge'!FL18)-Data!FL$32,0)*(1+'Investment Returns'!FL18)*(1-Data!FL$26))</f>
        <v>6854031.4189219018</v>
      </c>
      <c r="FM18" s="7">
        <f>IF($B18&gt;Current_Year,0,MAX(FM17+Premium!FM18*(1-'Allocation Charge'!FM18)-Data!FM$32,0)*(1+'Investment Returns'!FM18)*(1-Data!FM$26))</f>
        <v>1287205.8960855792</v>
      </c>
      <c r="FN18" s="7">
        <f>IF($B18&gt;Current_Year,0,MAX(FN17+Premium!FN18*(1-'Allocation Charge'!FN18)-Data!FN$32,0)*(1+'Investment Returns'!FN18)*(1-Data!FN$26))</f>
        <v>456159.66957789031</v>
      </c>
      <c r="FO18" s="7">
        <f>IF($B18&gt;Current_Year,0,MAX(FO17+Premium!FO18*(1-'Allocation Charge'!FO18)-Data!FO$32,0)*(1+'Investment Returns'!FO18)*(1-Data!FO$26))</f>
        <v>877517.30341121217</v>
      </c>
      <c r="FP18" s="7">
        <f>IF($B18&gt;Current_Year,0,MAX(FP17+Premium!FP18*(1-'Allocation Charge'!FP18)-Data!FP$32,0)*(1+'Investment Returns'!FP18)*(1-Data!FP$26))</f>
        <v>2528844.3171056444</v>
      </c>
      <c r="FQ18" s="7">
        <f>IF($B18&gt;Current_Year,0,MAX(FQ17+Premium!FQ18*(1-'Allocation Charge'!FQ18)-Data!FQ$32,0)*(1+'Investment Returns'!FQ18)*(1-Data!FQ$26))</f>
        <v>1748639.1837258653</v>
      </c>
      <c r="FR18" s="7">
        <f>IF($B18&gt;Current_Year,0,MAX(FR17+Premium!FR18*(1-'Allocation Charge'!FR18)-Data!FR$32,0)*(1+'Investment Returns'!FR18)*(1-Data!FR$26))</f>
        <v>4170201.1305921199</v>
      </c>
      <c r="FS18" s="7">
        <f>IF($B18&gt;Current_Year,0,MAX(FS17+Premium!FS18*(1-'Allocation Charge'!FS18)-Data!FS$32,0)*(1+'Investment Returns'!FS18)*(1-Data!FS$26))</f>
        <v>1848491.6093494105</v>
      </c>
      <c r="FT18" s="7">
        <f>IF($B18&gt;Current_Year,0,MAX(FT17+Premium!FT18*(1-'Allocation Charge'!FT18)-Data!FT$32,0)*(1+'Investment Returns'!FT18)*(1-Data!FT$26))</f>
        <v>3650011.4035090678</v>
      </c>
      <c r="FU18" s="7">
        <f>IF($B18&gt;Current_Year,0,MAX(FU17+Premium!FU18*(1-'Allocation Charge'!FU18)-Data!FU$32,0)*(1+'Investment Returns'!FU18)*(1-Data!FU$26))</f>
        <v>5200433.9059951734</v>
      </c>
      <c r="FV18" s="7">
        <f>IF($B18&gt;Current_Year,0,MAX(FV17+Premium!FV18*(1-'Allocation Charge'!FV18)-Data!FV$32,0)*(1+'Investment Returns'!FV18)*(1-Data!FV$26))</f>
        <v>1946238.4918818886</v>
      </c>
      <c r="FW18" s="7">
        <f>IF($B18&gt;Current_Year,0,MAX(FW17+Premium!FW18*(1-'Allocation Charge'!FW18)-Data!FW$32,0)*(1+'Investment Returns'!FW18)*(1-Data!FW$26))</f>
        <v>4000536.0689101652</v>
      </c>
      <c r="FX18" s="7">
        <f>IF($B18&gt;Current_Year,0,MAX(FX17+Premium!FX18*(1-'Allocation Charge'!FX18)-Data!FX$32,0)*(1+'Investment Returns'!FX18)*(1-Data!FX$26))</f>
        <v>4619244.7834209278</v>
      </c>
      <c r="FY18" s="7">
        <f>IF($B18&gt;Current_Year,0,MAX(FY17+Premium!FY18*(1-'Allocation Charge'!FY18)-Data!FY$32,0)*(1+'Investment Returns'!FY18)*(1-Data!FY$26))</f>
        <v>411328.61799221777</v>
      </c>
      <c r="FZ18" s="7">
        <f>IF($B18&gt;Current_Year,0,MAX(FZ17+Premium!FZ18*(1-'Allocation Charge'!FZ18)-Data!FZ$32,0)*(1+'Investment Returns'!FZ18)*(1-Data!FZ$26))</f>
        <v>4030898.7566883913</v>
      </c>
      <c r="GA18" s="7">
        <f>IF($B18&gt;Current_Year,0,MAX(GA17+Premium!GA18*(1-'Allocation Charge'!GA18)-Data!GA$32,0)*(1+'Investment Returns'!GA18)*(1-Data!GA$26))</f>
        <v>2696368.7828873028</v>
      </c>
      <c r="GB18" s="7">
        <f>IF($B18&gt;Current_Year,0,MAX(GB17+Premium!GB18*(1-'Allocation Charge'!GB18)-Data!GB$32,0)*(1+'Investment Returns'!GB18)*(1-Data!GB$26))</f>
        <v>4002172.732853055</v>
      </c>
      <c r="GC18" s="7">
        <f>IF($B18&gt;Current_Year,0,MAX(GC17+Premium!GC18*(1-'Allocation Charge'!GC18)-Data!GC$32,0)*(1+'Investment Returns'!GC18)*(1-Data!GC$26))</f>
        <v>1921568.7416389503</v>
      </c>
      <c r="GD18" s="7">
        <f>IF($B18&gt;Current_Year,0,MAX(GD17+Premium!GD18*(1-'Allocation Charge'!GD18)-Data!GD$32,0)*(1+'Investment Returns'!GD18)*(1-Data!GD$26))</f>
        <v>1308033.1375782867</v>
      </c>
      <c r="GE18" s="7">
        <f>IF($B18&gt;Current_Year,0,MAX(GE17+Premium!GE18*(1-'Allocation Charge'!GE18)-Data!GE$32,0)*(1+'Investment Returns'!GE18)*(1-Data!GE$26))</f>
        <v>3905456.8765413254</v>
      </c>
      <c r="GF18" s="7">
        <f>IF($B18&gt;Current_Year,0,MAX(GF17+Premium!GF18*(1-'Allocation Charge'!GF18)-Data!GF$32,0)*(1+'Investment Returns'!GF18)*(1-Data!GF$26))</f>
        <v>3995047.2667418481</v>
      </c>
      <c r="GG18" s="7">
        <f>IF($B18&gt;Current_Year,0,MAX(GG17+Premium!GG18*(1-'Allocation Charge'!GG18)-Data!GG$32,0)*(1+'Investment Returns'!GG18)*(1-Data!GG$26))</f>
        <v>1632265.0613404873</v>
      </c>
      <c r="GH18" s="7">
        <f>IF($B18&gt;Current_Year,0,MAX(GH17+Premium!GH18*(1-'Allocation Charge'!GH18)-Data!GH$32,0)*(1+'Investment Returns'!GH18)*(1-Data!GH$26))</f>
        <v>1402296.5220398405</v>
      </c>
      <c r="GI18" s="7">
        <f>IF($B18&gt;Current_Year,0,MAX(GI17+Premium!GI18*(1-'Allocation Charge'!GI18)-Data!GI$32,0)*(1+'Investment Returns'!GI18)*(1-Data!GI$26))</f>
        <v>3602274.6856165584</v>
      </c>
      <c r="GJ18" s="7">
        <f>IF($B18&gt;Current_Year,0,MAX(GJ17+Premium!GJ18*(1-'Allocation Charge'!GJ18)-Data!GJ$32,0)*(1+'Investment Returns'!GJ18)*(1-Data!GJ$26))</f>
        <v>1602786.4536961806</v>
      </c>
      <c r="GK18" s="7">
        <f>IF($B18&gt;Current_Year,0,MAX(GK17+Premium!GK18*(1-'Allocation Charge'!GK18)-Data!GK$32,0)*(1+'Investment Returns'!GK18)*(1-Data!GK$26))</f>
        <v>282537.08872207993</v>
      </c>
      <c r="GL18" s="7">
        <f>IF($B18&gt;Current_Year,0,MAX(GL17+Premium!GL18*(1-'Allocation Charge'!GL18)-Data!GL$32,0)*(1+'Investment Returns'!GL18)*(1-Data!GL$26))</f>
        <v>274766.47955823591</v>
      </c>
      <c r="GM18" s="7">
        <f>IF($B18&gt;Current_Year,0,MAX(GM17+Premium!GM18*(1-'Allocation Charge'!GM18)-Data!GM$32,0)*(1+'Investment Returns'!GM18)*(1-Data!GM$26))</f>
        <v>1446236.3004881877</v>
      </c>
      <c r="GN18" s="7">
        <f>IF($B18&gt;Current_Year,0,MAX(GN17+Premium!GN18*(1-'Allocation Charge'!GN18)-Data!GN$32,0)*(1+'Investment Returns'!GN18)*(1-Data!GN$26))</f>
        <v>5413390.8381819138</v>
      </c>
      <c r="GO18" s="7">
        <f>IF($B18&gt;Current_Year,0,MAX(GO17+Premium!GO18*(1-'Allocation Charge'!GO18)-Data!GO$32,0)*(1+'Investment Returns'!GO18)*(1-Data!GO$26))</f>
        <v>7749962.7596475538</v>
      </c>
      <c r="GP18" s="7">
        <f>IF($B18&gt;Current_Year,0,MAX(GP17+Premium!GP18*(1-'Allocation Charge'!GP18)-Data!GP$32,0)*(1+'Investment Returns'!GP18)*(1-Data!GP$26))</f>
        <v>6918584.7054710649</v>
      </c>
      <c r="GQ18" s="7">
        <f>IF($B18&gt;Current_Year,0,MAX(GQ17+Premium!GQ18*(1-'Allocation Charge'!GQ18)-Data!GQ$32,0)*(1+'Investment Returns'!GQ18)*(1-Data!GQ$26))</f>
        <v>422325.21012105566</v>
      </c>
      <c r="GR18" s="7">
        <f>IF($B18&gt;Current_Year,0,MAX(GR17+Premium!GR18*(1-'Allocation Charge'!GR18)-Data!GR$32,0)*(1+'Investment Returns'!GR18)*(1-Data!GR$26))</f>
        <v>3415833.7104273825</v>
      </c>
      <c r="GS18" s="7">
        <f>IF($B18&gt;Current_Year,0,MAX(GS17+Premium!GS18*(1-'Allocation Charge'!GS18)-Data!GS$32,0)*(1+'Investment Returns'!GS18)*(1-Data!GS$26))</f>
        <v>7405608.0195861505</v>
      </c>
      <c r="GT18" s="7">
        <f>IF($B18&gt;Current_Year,0,MAX(GT17+Premium!GT18*(1-'Allocation Charge'!GT18)-Data!GT$32,0)*(1+'Investment Returns'!GT18)*(1-Data!GT$26))</f>
        <v>2959546.8232358261</v>
      </c>
      <c r="GU18" s="7">
        <f>IF($B18&gt;Current_Year,0,MAX(GU17+Premium!GU18*(1-'Allocation Charge'!GU18)-Data!GU$32,0)*(1+'Investment Returns'!GU18)*(1-Data!GU$26))</f>
        <v>4304181.8367211027</v>
      </c>
      <c r="GV18" s="7">
        <f>IF($B18&gt;Current_Year,0,MAX(GV17+Premium!GV18*(1-'Allocation Charge'!GV18)-Data!GV$32,0)*(1+'Investment Returns'!GV18)*(1-Data!GV$26))</f>
        <v>4650011.9314979138</v>
      </c>
      <c r="GW18" s="7">
        <f>IF($B18&gt;Current_Year,0,MAX(GW17+Premium!GW18*(1-'Allocation Charge'!GW18)-Data!GW$32,0)*(1+'Investment Returns'!GW18)*(1-Data!GW$26))</f>
        <v>1567071.7829394292</v>
      </c>
      <c r="GX18" s="7">
        <f>IF($B18&gt;Current_Year,0,MAX(GX17+Premium!GX18*(1-'Allocation Charge'!GX18)-Data!GX$32,0)*(1+'Investment Returns'!GX18)*(1-Data!GX$26))</f>
        <v>839807.44031142304</v>
      </c>
      <c r="GY18" s="7">
        <f>IF($B18&gt;Current_Year,0,MAX(GY17+Premium!GY18*(1-'Allocation Charge'!GY18)-Data!GY$32,0)*(1+'Investment Returns'!GY18)*(1-Data!GY$26))</f>
        <v>1369501.7906803989</v>
      </c>
      <c r="GZ18" s="7">
        <f>IF($B18&gt;Current_Year,0,MAX(GZ17+Premium!GZ18*(1-'Allocation Charge'!GZ18)-Data!GZ$32,0)*(1+'Investment Returns'!GZ18)*(1-Data!GZ$26))</f>
        <v>947153.46057713137</v>
      </c>
      <c r="HA18" s="7">
        <f>IF($B18&gt;Current_Year,0,MAX(HA17+Premium!HA18*(1-'Allocation Charge'!HA18)-Data!HA$32,0)*(1+'Investment Returns'!HA18)*(1-Data!HA$26))</f>
        <v>6536408.0390197737</v>
      </c>
      <c r="HB18" s="7">
        <f>IF($B18&gt;Current_Year,0,MAX(HB17+Premium!HB18*(1-'Allocation Charge'!HB18)-Data!HB$32,0)*(1+'Investment Returns'!HB18)*(1-Data!HB$26))</f>
        <v>1829187.7887999131</v>
      </c>
      <c r="HC18" s="7">
        <f>IF($B18&gt;Current_Year,0,MAX(HC17+Premium!HC18*(1-'Allocation Charge'!HC18)-Data!HC$32,0)*(1+'Investment Returns'!HC18)*(1-Data!HC$26))</f>
        <v>422325.21012105566</v>
      </c>
      <c r="HD18" s="7">
        <f>IF($B18&gt;Current_Year,0,MAX(HD17+Premium!HD18*(1-'Allocation Charge'!HD18)-Data!HD$32,0)*(1+'Investment Returns'!HD18)*(1-Data!HD$26))</f>
        <v>3319808.7565228487</v>
      </c>
      <c r="HE18" s="7">
        <f>IF($B18&gt;Current_Year,0,MAX(HE17+Premium!HE18*(1-'Allocation Charge'!HE18)-Data!HE$32,0)*(1+'Investment Returns'!HE18)*(1-Data!HE$26))</f>
        <v>2897430.2325595822</v>
      </c>
      <c r="HF18" s="7">
        <f>IF($B18&gt;Current_Year,0,MAX(HF17+Premium!HF18*(1-'Allocation Charge'!HF18)-Data!HF$32,0)*(1+'Investment Returns'!HF18)*(1-Data!HF$26))</f>
        <v>1033065.9442112106</v>
      </c>
      <c r="HG18" s="7">
        <f>IF($B18&gt;Current_Year,0,MAX(HG17+Premium!HG18*(1-'Allocation Charge'!HG18)-Data!HG$32,0)*(1+'Investment Returns'!HG18)*(1-Data!HG$26))</f>
        <v>226061.17373982724</v>
      </c>
      <c r="HH18" s="7">
        <f>IF($B18&gt;Current_Year,0,MAX(HH17+Premium!HH18*(1-'Allocation Charge'!HH18)-Data!HH$32,0)*(1+'Investment Returns'!HH18)*(1-Data!HH$26))</f>
        <v>3308873.3019912159</v>
      </c>
      <c r="HI18" s="7">
        <f>IF($B18&gt;Current_Year,0,MAX(HI17+Premium!HI18*(1-'Allocation Charge'!HI18)-Data!HI$32,0)*(1+'Investment Returns'!HI18)*(1-Data!HI$26))</f>
        <v>1701665.6882885047</v>
      </c>
      <c r="HJ18" s="7">
        <f>IF($B18&gt;Current_Year,0,MAX(HJ17+Premium!HJ18*(1-'Allocation Charge'!HJ18)-Data!HJ$32,0)*(1+'Investment Returns'!HJ18)*(1-Data!HJ$26))</f>
        <v>684485.62323162099</v>
      </c>
      <c r="HK18" s="7">
        <f>IF($B18&gt;Current_Year,0,MAX(HK17+Premium!HK18*(1-'Allocation Charge'!HK18)-Data!HK$32,0)*(1+'Investment Returns'!HK18)*(1-Data!HK$26))</f>
        <v>3037862.5384239336</v>
      </c>
      <c r="HL18" s="7">
        <f>IF($B18&gt;Current_Year,0,MAX(HL17+Premium!HL18*(1-'Allocation Charge'!HL18)-Data!HL$32,0)*(1+'Investment Returns'!HL18)*(1-Data!HL$26))</f>
        <v>1065660.3474735087</v>
      </c>
      <c r="HM18" s="7">
        <f>IF($B18&gt;Current_Year,0,MAX(HM17+Premium!HM18*(1-'Allocation Charge'!HM18)-Data!HM$32,0)*(1+'Investment Returns'!HM18)*(1-Data!HM$26))</f>
        <v>855513.90868589818</v>
      </c>
      <c r="HN18" s="7">
        <f>IF($B18&gt;Current_Year,0,MAX(HN17+Premium!HN18*(1-'Allocation Charge'!HN18)-Data!HN$32,0)*(1+'Investment Returns'!HN18)*(1-Data!HN$26))</f>
        <v>3545888.5899793366</v>
      </c>
      <c r="HO18" s="7">
        <f>IF($B18&gt;Current_Year,0,MAX(HO17+Premium!HO18*(1-'Allocation Charge'!HO18)-Data!HO$32,0)*(1+'Investment Returns'!HO18)*(1-Data!HO$26))</f>
        <v>4894676.8237596499</v>
      </c>
      <c r="HP18" s="7">
        <f>IF($B18&gt;Current_Year,0,MAX(HP17+Premium!HP18*(1-'Allocation Charge'!HP18)-Data!HP$32,0)*(1+'Investment Returns'!HP18)*(1-Data!HP$26))</f>
        <v>1225849.1593234392</v>
      </c>
      <c r="HQ18" s="7">
        <f>IF($B18&gt;Current_Year,0,MAX(HQ17+Premium!HQ18*(1-'Allocation Charge'!HQ18)-Data!HQ$32,0)*(1+'Investment Returns'!HQ18)*(1-Data!HQ$26))</f>
        <v>2887118.290632301</v>
      </c>
      <c r="HR18" s="7">
        <f>IF($B18&gt;Current_Year,0,MAX(HR17+Premium!HR18*(1-'Allocation Charge'!HR18)-Data!HR$32,0)*(1+'Investment Returns'!HR18)*(1-Data!HR$26))</f>
        <v>1388158.665842847</v>
      </c>
      <c r="HS18" s="7">
        <f>IF($B18&gt;Current_Year,0,MAX(HS17+Premium!HS18*(1-'Allocation Charge'!HS18)-Data!HS$32,0)*(1+'Investment Returns'!HS18)*(1-Data!HS$26))</f>
        <v>4629541.4906212892</v>
      </c>
      <c r="HT18" s="7">
        <f>IF($B18&gt;Current_Year,0,MAX(HT17+Premium!HT18*(1-'Allocation Charge'!HT18)-Data!HT$32,0)*(1+'Investment Returns'!HT18)*(1-Data!HT$26))</f>
        <v>1782240.6539921018</v>
      </c>
      <c r="HU18" s="7">
        <f>IF($B18&gt;Current_Year,0,MAX(HU17+Premium!HU18*(1-'Allocation Charge'!HU18)-Data!HU$32,0)*(1+'Investment Returns'!HU18)*(1-Data!HU$26))</f>
        <v>380798.59306218178</v>
      </c>
      <c r="HV18" s="7">
        <f>IF($B18&gt;Current_Year,0,MAX(HV17+Premium!HV18*(1-'Allocation Charge'!HV18)-Data!HV$32,0)*(1+'Investment Returns'!HV18)*(1-Data!HV$26))</f>
        <v>140149.58445907975</v>
      </c>
      <c r="HW18" s="7">
        <f>IF($B18&gt;Current_Year,0,MAX(HW17+Premium!HW18*(1-'Allocation Charge'!HW18)-Data!HW$32,0)*(1+'Investment Returns'!HW18)*(1-Data!HW$26))</f>
        <v>4293255.265381474</v>
      </c>
      <c r="HX18" s="7">
        <f>IF($B18&gt;Current_Year,0,MAX(HX17+Premium!HX18*(1-'Allocation Charge'!HX18)-Data!HX$32,0)*(1+'Investment Returns'!HX18)*(1-Data!HX$26))</f>
        <v>1364686.8061397383</v>
      </c>
      <c r="HY18" s="7">
        <f>IF($B18&gt;Current_Year,0,MAX(HY17+Premium!HY18*(1-'Allocation Charge'!HY18)-Data!HY$32,0)*(1+'Investment Returns'!HY18)*(1-Data!HY$26))</f>
        <v>3292195.3979495536</v>
      </c>
      <c r="HZ18" s="7">
        <f>IF($B18&gt;Current_Year,0,MAX(HZ17+Premium!HZ18*(1-'Allocation Charge'!HZ18)-Data!HZ$32,0)*(1+'Investment Returns'!HZ18)*(1-Data!HZ$26))</f>
        <v>426488.8146812655</v>
      </c>
      <c r="IA18" s="7">
        <f>IF($B18&gt;Current_Year,0,MAX(IA17+Premium!IA18*(1-'Allocation Charge'!IA18)-Data!IA$32,0)*(1+'Investment Returns'!IA18)*(1-Data!IA$26))</f>
        <v>4491112.8038534932</v>
      </c>
      <c r="IB18" s="7">
        <f>IF($B18&gt;Current_Year,0,MAX(IB17+Premium!IB18*(1-'Allocation Charge'!IB18)-Data!IB$32,0)*(1+'Investment Returns'!IB18)*(1-Data!IB$26))</f>
        <v>5595190.8326967759</v>
      </c>
      <c r="IC18" s="7">
        <f>IF($B18&gt;Current_Year,0,MAX(IC17+Premium!IC18*(1-'Allocation Charge'!IC18)-Data!IC$32,0)*(1+'Investment Returns'!IC18)*(1-Data!IC$26))</f>
        <v>2371127.9277870688</v>
      </c>
      <c r="ID18" s="7">
        <f>IF($B18&gt;Current_Year,0,MAX(ID17+Premium!ID18*(1-'Allocation Charge'!ID18)-Data!ID$32,0)*(1+'Investment Returns'!ID18)*(1-Data!ID$26))</f>
        <v>1385880.0087870145</v>
      </c>
      <c r="IE18" s="7">
        <f>IF($B18&gt;Current_Year,0,MAX(IE17+Premium!IE18*(1-'Allocation Charge'!IE18)-Data!IE$32,0)*(1+'Investment Returns'!IE18)*(1-Data!IE$26))</f>
        <v>742973.39277819439</v>
      </c>
      <c r="IF18" s="7">
        <f>IF($B18&gt;Current_Year,0,MAX(IF17+Premium!IF18*(1-'Allocation Charge'!IF18)-Data!IF$32,0)*(1+'Investment Returns'!IF18)*(1-Data!IF$26))</f>
        <v>7932410.8074903153</v>
      </c>
      <c r="IG18" s="7">
        <f>IF($B18&gt;Current_Year,0,MAX(IG17+Premium!IG18*(1-'Allocation Charge'!IG18)-Data!IG$32,0)*(1+'Investment Returns'!IG18)*(1-Data!IG$26))</f>
        <v>5782698.7715631295</v>
      </c>
      <c r="IH18" s="7">
        <f>IF($B18&gt;Current_Year,0,MAX(IH17+Premium!IH18*(1-'Allocation Charge'!IH18)-Data!IH$32,0)*(1+'Investment Returns'!IH18)*(1-Data!IH$26))</f>
        <v>2079995.9648273352</v>
      </c>
      <c r="II18" s="7">
        <f>IF($B18&gt;Current_Year,0,MAX(II17+Premium!II18*(1-'Allocation Charge'!II18)-Data!II$32,0)*(1+'Investment Returns'!II18)*(1-Data!II$26))</f>
        <v>3403247.244647569</v>
      </c>
      <c r="IJ18" s="7">
        <f>IF($B18&gt;Current_Year,0,MAX(IJ17+Premium!IJ18*(1-'Allocation Charge'!IJ18)-Data!IJ$32,0)*(1+'Investment Returns'!IJ18)*(1-Data!IJ$26))</f>
        <v>3522794.1188635509</v>
      </c>
      <c r="IK18" s="7">
        <f>IF($B18&gt;Current_Year,0,MAX(IK17+Premium!IK18*(1-'Allocation Charge'!IK18)-Data!IK$32,0)*(1+'Investment Returns'!IK18)*(1-Data!IK$26))</f>
        <v>3163765.7879256345</v>
      </c>
      <c r="IL18" s="7">
        <f>IF($B18&gt;Current_Year,0,MAX(IL17+Premium!IL18*(1-'Allocation Charge'!IL18)-Data!IL$32,0)*(1+'Investment Returns'!IL18)*(1-Data!IL$26))</f>
        <v>2035426.0088626195</v>
      </c>
      <c r="IM18" s="7">
        <f>IF($B18&gt;Current_Year,0,MAX(IM17+Premium!IM18*(1-'Allocation Charge'!IM18)-Data!IM$32,0)*(1+'Investment Returns'!IM18)*(1-Data!IM$26))</f>
        <v>1554297.2240429602</v>
      </c>
      <c r="IN18" s="7">
        <f>IF($B18&gt;Current_Year,0,MAX(IN17+Premium!IN18*(1-'Allocation Charge'!IN18)-Data!IN$32,0)*(1+'Investment Returns'!IN18)*(1-Data!IN$26))</f>
        <v>162572.48490610157</v>
      </c>
      <c r="IO18" s="7">
        <f>IF($B18&gt;Current_Year,0,MAX(IO17+Premium!IO18*(1-'Allocation Charge'!IO18)-Data!IO$32,0)*(1+'Investment Returns'!IO18)*(1-Data!IO$26))</f>
        <v>1715657.3076884151</v>
      </c>
      <c r="IP18" s="7">
        <f>IF($B18&gt;Current_Year,0,MAX(IP17+Premium!IP18*(1-'Allocation Charge'!IP18)-Data!IP$32,0)*(1+'Investment Returns'!IP18)*(1-Data!IP$26))</f>
        <v>837046.61185452843</v>
      </c>
      <c r="IQ18" s="7">
        <f>IF($B18&gt;Current_Year,0,MAX(IQ17+Premium!IQ18*(1-'Allocation Charge'!IQ18)-Data!IQ$32,0)*(1+'Investment Returns'!IQ18)*(1-Data!IQ$26))</f>
        <v>4097279.9074312611</v>
      </c>
      <c r="IR18" s="7">
        <f>IF($B18&gt;Current_Year,0,MAX(IR17+Premium!IR18*(1-'Allocation Charge'!IR18)-Data!IR$32,0)*(1+'Investment Returns'!IR18)*(1-Data!IR$26))</f>
        <v>3879821.6712259231</v>
      </c>
    </row>
    <row r="19" spans="1:252" s="7" customFormat="1" ht="15" customHeight="1" x14ac:dyDescent="0.35">
      <c r="A19" s="2"/>
      <c r="B19" s="13">
        <f t="shared" si="0"/>
        <v>2018</v>
      </c>
      <c r="C19" s="7">
        <f>IF($B19&gt;Current_Year,0,MAX(C18+Premium!C19*(1-'Allocation Charge'!C19)-Data!C$32,0)*(1+'Investment Returns'!C19)*(1-Data!C$26))</f>
        <v>845155.77892631351</v>
      </c>
      <c r="D19" s="7">
        <f>IF($B19&gt;Current_Year,0,MAX(D18+Premium!D19*(1-'Allocation Charge'!D19)-Data!D$32,0)*(1+'Investment Returns'!D19)*(1-Data!D$26))</f>
        <v>1597864.8160979075</v>
      </c>
      <c r="E19" s="7">
        <f>IF($B19&gt;Current_Year,0,MAX(E18+Premium!E19*(1-'Allocation Charge'!E19)-Data!E$32,0)*(1+'Investment Returns'!E19)*(1-Data!E$26))</f>
        <v>6840928.33092093</v>
      </c>
      <c r="F19" s="7">
        <f>IF($B19&gt;Current_Year,0,MAX(F18+Premium!F19*(1-'Allocation Charge'!F19)-Data!F$32,0)*(1+'Investment Returns'!F19)*(1-Data!F$26))</f>
        <v>1170649.2819936888</v>
      </c>
      <c r="G19" s="7">
        <f>IF($B19&gt;Current_Year,0,MAX(G18+Premium!G19*(1-'Allocation Charge'!G19)-Data!G$32,0)*(1+'Investment Returns'!G19)*(1-Data!G$26))</f>
        <v>2258165.660667805</v>
      </c>
      <c r="H19" s="7">
        <f>IF($B19&gt;Current_Year,0,MAX(H18+Premium!H19*(1-'Allocation Charge'!H19)-Data!H$32,0)*(1+'Investment Returns'!H19)*(1-Data!H$26))</f>
        <v>4898827.9396925922</v>
      </c>
      <c r="I19" s="7">
        <f>IF($B19&gt;Current_Year,0,MAX(I18+Premium!I19*(1-'Allocation Charge'!I19)-Data!I$32,0)*(1+'Investment Returns'!I19)*(1-Data!I$26))</f>
        <v>6876921.5692268601</v>
      </c>
      <c r="J19" s="7">
        <f>IF($B19&gt;Current_Year,0,MAX(J18+Premium!J19*(1-'Allocation Charge'!J19)-Data!J$32,0)*(1+'Investment Returns'!J19)*(1-Data!J$26))</f>
        <v>2128160.9921827116</v>
      </c>
      <c r="K19" s="7">
        <f>IF($B19&gt;Current_Year,0,MAX(K18+Premium!K19*(1-'Allocation Charge'!K19)-Data!K$32,0)*(1+'Investment Returns'!K19)*(1-Data!K$26))</f>
        <v>2112027.5624012928</v>
      </c>
      <c r="L19" s="7">
        <f>IF($B19&gt;Current_Year,0,MAX(L18+Premium!L19*(1-'Allocation Charge'!L19)-Data!L$32,0)*(1+'Investment Returns'!L19)*(1-Data!L$26))</f>
        <v>5675150.1311019091</v>
      </c>
      <c r="M19" s="7">
        <f>IF($B19&gt;Current_Year,0,MAX(M18+Premium!M19*(1-'Allocation Charge'!M19)-Data!M$32,0)*(1+'Investment Returns'!M19)*(1-Data!M$26))</f>
        <v>1591395.9361416092</v>
      </c>
      <c r="N19" s="7">
        <f>IF($B19&gt;Current_Year,0,MAX(N18+Premium!N19*(1-'Allocation Charge'!N19)-Data!N$32,0)*(1+'Investment Returns'!N19)*(1-Data!N$26))</f>
        <v>2094817.9696685909</v>
      </c>
      <c r="O19" s="7">
        <f>IF($B19&gt;Current_Year,0,MAX(O18+Premium!O19*(1-'Allocation Charge'!O19)-Data!O$32,0)*(1+'Investment Returns'!O19)*(1-Data!O$26))</f>
        <v>5167393.8601765344</v>
      </c>
      <c r="P19" s="7">
        <f>IF($B19&gt;Current_Year,0,MAX(P18+Premium!P19*(1-'Allocation Charge'!P19)-Data!P$32,0)*(1+'Investment Returns'!P19)*(1-Data!P$26))</f>
        <v>6163389.826889636</v>
      </c>
      <c r="Q19" s="7">
        <f>IF($B19&gt;Current_Year,0,MAX(Q18+Premium!Q19*(1-'Allocation Charge'!Q19)-Data!Q$32,0)*(1+'Investment Returns'!Q19)*(1-Data!Q$26))</f>
        <v>1576754.6465673095</v>
      </c>
      <c r="R19" s="7">
        <f>IF($B19&gt;Current_Year,0,MAX(R18+Premium!R19*(1-'Allocation Charge'!R19)-Data!R$32,0)*(1+'Investment Returns'!R19)*(1-Data!R$26))</f>
        <v>4721625.1453049406</v>
      </c>
      <c r="S19" s="7">
        <f>IF($B19&gt;Current_Year,0,MAX(S18+Premium!S19*(1-'Allocation Charge'!S19)-Data!S$32,0)*(1+'Investment Returns'!S19)*(1-Data!S$26))</f>
        <v>646848.62733947765</v>
      </c>
      <c r="T19" s="7">
        <f>IF($B19&gt;Current_Year,0,MAX(T18+Premium!T19*(1-'Allocation Charge'!T19)-Data!T$32,0)*(1+'Investment Returns'!T19)*(1-Data!T$26))</f>
        <v>897153.87337230192</v>
      </c>
      <c r="U19" s="7">
        <f>IF($B19&gt;Current_Year,0,MAX(U18+Premium!U19*(1-'Allocation Charge'!U19)-Data!U$32,0)*(1+'Investment Returns'!U19)*(1-Data!U$26))</f>
        <v>4402078.6923610689</v>
      </c>
      <c r="V19" s="7">
        <f>IF($B19&gt;Current_Year,0,MAX(V18+Premium!V19*(1-'Allocation Charge'!V19)-Data!V$32,0)*(1+'Investment Returns'!V19)*(1-Data!V$26))</f>
        <v>8179655.0300439168</v>
      </c>
      <c r="W19" s="7">
        <f>IF($B19&gt;Current_Year,0,MAX(W18+Premium!W19*(1-'Allocation Charge'!W19)-Data!W$32,0)*(1+'Investment Returns'!W19)*(1-Data!W$26))</f>
        <v>5654730.1721317712</v>
      </c>
      <c r="X19" s="7">
        <f>IF($B19&gt;Current_Year,0,MAX(X18+Premium!X19*(1-'Allocation Charge'!X19)-Data!X$32,0)*(1+'Investment Returns'!X19)*(1-Data!X$26))</f>
        <v>590211.24346096569</v>
      </c>
      <c r="Y19" s="7">
        <f>IF($B19&gt;Current_Year,0,MAX(Y18+Premium!Y19*(1-'Allocation Charge'!Y19)-Data!Y$32,0)*(1+'Investment Returns'!Y19)*(1-Data!Y$26))</f>
        <v>703273.45506124687</v>
      </c>
      <c r="Z19" s="7">
        <f>IF($B19&gt;Current_Year,0,MAX(Z18+Premium!Z19*(1-'Allocation Charge'!Z19)-Data!Z$32,0)*(1+'Investment Returns'!Z19)*(1-Data!Z$26))</f>
        <v>2926879.7439850941</v>
      </c>
      <c r="AA19" s="7">
        <f>IF($B19&gt;Current_Year,0,MAX(AA18+Premium!AA19*(1-'Allocation Charge'!AA19)-Data!AA$32,0)*(1+'Investment Returns'!AA19)*(1-Data!AA$26))</f>
        <v>445617.47781112837</v>
      </c>
      <c r="AB19" s="7">
        <f>IF($B19&gt;Current_Year,0,MAX(AB18+Premium!AB19*(1-'Allocation Charge'!AB19)-Data!AB$32,0)*(1+'Investment Returns'!AB19)*(1-Data!AB$26))</f>
        <v>5402672.6137791751</v>
      </c>
      <c r="AC19" s="7">
        <f>IF($B19&gt;Current_Year,0,MAX(AC18+Premium!AC19*(1-'Allocation Charge'!AC19)-Data!AC$32,0)*(1+'Investment Returns'!AC19)*(1-Data!AC$26))</f>
        <v>7171693.9295584988</v>
      </c>
      <c r="AD19" s="7">
        <f>IF($B19&gt;Current_Year,0,MAX(AD18+Premium!AD19*(1-'Allocation Charge'!AD19)-Data!AD$32,0)*(1+'Investment Returns'!AD19)*(1-Data!AD$26))</f>
        <v>2468550.0376598891</v>
      </c>
      <c r="AE19" s="7">
        <f>IF($B19&gt;Current_Year,0,MAX(AE18+Premium!AE19*(1-'Allocation Charge'!AE19)-Data!AE$32,0)*(1+'Investment Returns'!AE19)*(1-Data!AE$26))</f>
        <v>3356274.9796894509</v>
      </c>
      <c r="AF19" s="7">
        <f>IF($B19&gt;Current_Year,0,MAX(AF18+Premium!AF19*(1-'Allocation Charge'!AF19)-Data!AF$32,0)*(1+'Investment Returns'!AF19)*(1-Data!AF$26))</f>
        <v>7261962.193076198</v>
      </c>
      <c r="AG19" s="7">
        <f>IF($B19&gt;Current_Year,0,MAX(AG18+Premium!AG19*(1-'Allocation Charge'!AG19)-Data!AG$32,0)*(1+'Investment Returns'!AG19)*(1-Data!AG$26))</f>
        <v>6531179.607637424</v>
      </c>
      <c r="AH19" s="7">
        <f>IF($B19&gt;Current_Year,0,MAX(AH18+Premium!AH19*(1-'Allocation Charge'!AH19)-Data!AH$32,0)*(1+'Investment Returns'!AH19)*(1-Data!AH$26))</f>
        <v>1277403.8178535518</v>
      </c>
      <c r="AI19" s="7">
        <f>IF($B19&gt;Current_Year,0,MAX(AI18+Premium!AI19*(1-'Allocation Charge'!AI19)-Data!AI$32,0)*(1+'Investment Returns'!AI19)*(1-Data!AI$26))</f>
        <v>375698.06876559975</v>
      </c>
      <c r="AJ19" s="7">
        <f>IF($B19&gt;Current_Year,0,MAX(AJ18+Premium!AJ19*(1-'Allocation Charge'!AJ19)-Data!AJ$32,0)*(1+'Investment Returns'!AJ19)*(1-Data!AJ$26))</f>
        <v>575058.03673132241</v>
      </c>
      <c r="AK19" s="7">
        <f>IF($B19&gt;Current_Year,0,MAX(AK18+Premium!AK19*(1-'Allocation Charge'!AK19)-Data!AK$32,0)*(1+'Investment Returns'!AK19)*(1-Data!AK$26))</f>
        <v>3652508.6507699019</v>
      </c>
      <c r="AL19" s="7">
        <f>IF($B19&gt;Current_Year,0,MAX(AL18+Premium!AL19*(1-'Allocation Charge'!AL19)-Data!AL$32,0)*(1+'Investment Returns'!AL19)*(1-Data!AL$26))</f>
        <v>8545774.203485826</v>
      </c>
      <c r="AM19" s="7">
        <f>IF($B19&gt;Current_Year,0,MAX(AM18+Premium!AM19*(1-'Allocation Charge'!AM19)-Data!AM$32,0)*(1+'Investment Returns'!AM19)*(1-Data!AM$26))</f>
        <v>1332407.9775011172</v>
      </c>
      <c r="AN19" s="7">
        <f>IF($B19&gt;Current_Year,0,MAX(AN18+Premium!AN19*(1-'Allocation Charge'!AN19)-Data!AN$32,0)*(1+'Investment Returns'!AN19)*(1-Data!AN$26))</f>
        <v>7682931.6896029543</v>
      </c>
      <c r="AO19" s="7">
        <f>IF($B19&gt;Current_Year,0,MAX(AO18+Premium!AO19*(1-'Allocation Charge'!AO19)-Data!AO$32,0)*(1+'Investment Returns'!AO19)*(1-Data!AO$26))</f>
        <v>501763.93247262423</v>
      </c>
      <c r="AP19" s="7">
        <f>IF($B19&gt;Current_Year,0,MAX(AP18+Premium!AP19*(1-'Allocation Charge'!AP19)-Data!AP$32,0)*(1+'Investment Returns'!AP19)*(1-Data!AP$26))</f>
        <v>3405635.2367247702</v>
      </c>
      <c r="AQ19" s="7">
        <f>IF($B19&gt;Current_Year,0,MAX(AQ18+Premium!AQ19*(1-'Allocation Charge'!AQ19)-Data!AQ$32,0)*(1+'Investment Returns'!AQ19)*(1-Data!AQ$26))</f>
        <v>5702807.3238400472</v>
      </c>
      <c r="AR19" s="7">
        <f>IF($B19&gt;Current_Year,0,MAX(AR18+Premium!AR19*(1-'Allocation Charge'!AR19)-Data!AR$32,0)*(1+'Investment Returns'!AR19)*(1-Data!AR$26))</f>
        <v>2275315.5751667954</v>
      </c>
      <c r="AS19" s="7">
        <f>IF($B19&gt;Current_Year,0,MAX(AS18+Premium!AS19*(1-'Allocation Charge'!AS19)-Data!AS$32,0)*(1+'Investment Returns'!AS19)*(1-Data!AS$26))</f>
        <v>4408878.4491159851</v>
      </c>
      <c r="AT19" s="7">
        <f>IF($B19&gt;Current_Year,0,MAX(AT18+Premium!AT19*(1-'Allocation Charge'!AT19)-Data!AT$32,0)*(1+'Investment Returns'!AT19)*(1-Data!AT$26))</f>
        <v>4275117.5787131405</v>
      </c>
      <c r="AU19" s="7">
        <f>IF($B19&gt;Current_Year,0,MAX(AU18+Premium!AU19*(1-'Allocation Charge'!AU19)-Data!AU$32,0)*(1+'Investment Returns'!AU19)*(1-Data!AU$26))</f>
        <v>8753930.7037712149</v>
      </c>
      <c r="AV19" s="7">
        <f>IF($B19&gt;Current_Year,0,MAX(AV18+Premium!AV19*(1-'Allocation Charge'!AV19)-Data!AV$32,0)*(1+'Investment Returns'!AV19)*(1-Data!AV$26))</f>
        <v>8092388.2749450561</v>
      </c>
      <c r="AW19" s="7">
        <f>IF($B19&gt;Current_Year,0,MAX(AW18+Premium!AW19*(1-'Allocation Charge'!AW19)-Data!AW$32,0)*(1+'Investment Returns'!AW19)*(1-Data!AW$26))</f>
        <v>7347273.3864617776</v>
      </c>
      <c r="AX19" s="7">
        <f>IF($B19&gt;Current_Year,0,MAX(AX18+Premium!AX19*(1-'Allocation Charge'!AX19)-Data!AX$32,0)*(1+'Investment Returns'!AX19)*(1-Data!AX$26))</f>
        <v>3783327.7323703743</v>
      </c>
      <c r="AY19" s="7">
        <f>IF($B19&gt;Current_Year,0,MAX(AY18+Premium!AY19*(1-'Allocation Charge'!AY19)-Data!AY$32,0)*(1+'Investment Returns'!AY19)*(1-Data!AY$26))</f>
        <v>301024.48061476107</v>
      </c>
      <c r="AZ19" s="7">
        <f>IF($B19&gt;Current_Year,0,MAX(AZ18+Premium!AZ19*(1-'Allocation Charge'!AZ19)-Data!AZ$32,0)*(1+'Investment Returns'!AZ19)*(1-Data!AZ$26))</f>
        <v>4169194.1859155498</v>
      </c>
      <c r="BA19" s="7">
        <f>IF($B19&gt;Current_Year,0,MAX(BA18+Premium!BA19*(1-'Allocation Charge'!BA19)-Data!BA$32,0)*(1+'Investment Returns'!BA19)*(1-Data!BA$26))</f>
        <v>5868877.9154000347</v>
      </c>
      <c r="BB19" s="7">
        <f>IF($B19&gt;Current_Year,0,MAX(BB18+Premium!BB19*(1-'Allocation Charge'!BB19)-Data!BB$32,0)*(1+'Investment Returns'!BB19)*(1-Data!BB$26))</f>
        <v>5095361.4361034008</v>
      </c>
      <c r="BC19" s="7">
        <f>IF($B19&gt;Current_Year,0,MAX(BC18+Premium!BC19*(1-'Allocation Charge'!BC19)-Data!BC$32,0)*(1+'Investment Returns'!BC19)*(1-Data!BC$26))</f>
        <v>1610987.9300114557</v>
      </c>
      <c r="BD19" s="7">
        <f>IF($B19&gt;Current_Year,0,MAX(BD18+Premium!BD19*(1-'Allocation Charge'!BD19)-Data!BD$32,0)*(1+'Investment Returns'!BD19)*(1-Data!BD$26))</f>
        <v>2414710.9336669431</v>
      </c>
      <c r="BE19" s="7">
        <f>IF($B19&gt;Current_Year,0,MAX(BE18+Premium!BE19*(1-'Allocation Charge'!BE19)-Data!BE$32,0)*(1+'Investment Returns'!BE19)*(1-Data!BE$26))</f>
        <v>339949.20373254723</v>
      </c>
      <c r="BF19" s="7">
        <f>IF($B19&gt;Current_Year,0,MAX(BF18+Premium!BF19*(1-'Allocation Charge'!BF19)-Data!BF$32,0)*(1+'Investment Returns'!BF19)*(1-Data!BF$26))</f>
        <v>6867161.3893891489</v>
      </c>
      <c r="BG19" s="7">
        <f>IF($B19&gt;Current_Year,0,MAX(BG18+Premium!BG19*(1-'Allocation Charge'!BG19)-Data!BG$32,0)*(1+'Investment Returns'!BG19)*(1-Data!BG$26))</f>
        <v>5800104.6407002965</v>
      </c>
      <c r="BH19" s="7">
        <f>IF($B19&gt;Current_Year,0,MAX(BH18+Premium!BH19*(1-'Allocation Charge'!BH19)-Data!BH$32,0)*(1+'Investment Returns'!BH19)*(1-Data!BH$26))</f>
        <v>2579570.2683696514</v>
      </c>
      <c r="BI19" s="7">
        <f>IF($B19&gt;Current_Year,0,MAX(BI18+Premium!BI19*(1-'Allocation Charge'!BI19)-Data!BI$32,0)*(1+'Investment Returns'!BI19)*(1-Data!BI$26))</f>
        <v>2734336.218892043</v>
      </c>
      <c r="BJ19" s="7">
        <f>IF($B19&gt;Current_Year,0,MAX(BJ18+Premium!BJ19*(1-'Allocation Charge'!BJ19)-Data!BJ$32,0)*(1+'Investment Returns'!BJ19)*(1-Data!BJ$26))</f>
        <v>3371805.9809314096</v>
      </c>
      <c r="BK19" s="7">
        <f>IF($B19&gt;Current_Year,0,MAX(BK18+Premium!BK19*(1-'Allocation Charge'!BK19)-Data!BK$32,0)*(1+'Investment Returns'!BK19)*(1-Data!BK$26))</f>
        <v>664404.15476049739</v>
      </c>
      <c r="BL19" s="7">
        <f>IF($B19&gt;Current_Year,0,MAX(BL18+Premium!BL19*(1-'Allocation Charge'!BL19)-Data!BL$32,0)*(1+'Investment Returns'!BL19)*(1-Data!BL$26))</f>
        <v>659908.13722919393</v>
      </c>
      <c r="BM19" s="7">
        <f>IF($B19&gt;Current_Year,0,MAX(BM18+Premium!BM19*(1-'Allocation Charge'!BM19)-Data!BM$32,0)*(1+'Investment Returns'!BM19)*(1-Data!BM$26))</f>
        <v>668903.66648283449</v>
      </c>
      <c r="BN19" s="7">
        <f>IF($B19&gt;Current_Year,0,MAX(BN18+Premium!BN19*(1-'Allocation Charge'!BN19)-Data!BN$32,0)*(1+'Investment Returns'!BN19)*(1-Data!BN$26))</f>
        <v>920063.83887119021</v>
      </c>
      <c r="BO19" s="7">
        <f>IF($B19&gt;Current_Year,0,MAX(BO18+Premium!BO19*(1-'Allocation Charge'!BO19)-Data!BO$32,0)*(1+'Investment Returns'!BO19)*(1-Data!BO$26))</f>
        <v>5202186.8222545972</v>
      </c>
      <c r="BP19" s="7">
        <f>IF($B19&gt;Current_Year,0,MAX(BP18+Premium!BP19*(1-'Allocation Charge'!BP19)-Data!BP$32,0)*(1+'Investment Returns'!BP19)*(1-Data!BP$26))</f>
        <v>341211.22720866418</v>
      </c>
      <c r="BQ19" s="7">
        <f>IF($B19&gt;Current_Year,0,MAX(BQ18+Premium!BQ19*(1-'Allocation Charge'!BQ19)-Data!BQ$32,0)*(1+'Investment Returns'!BQ19)*(1-Data!BQ$26))</f>
        <v>4849794.3759555044</v>
      </c>
      <c r="BR19" s="7">
        <f>IF($B19&gt;Current_Year,0,MAX(BR18+Premium!BR19*(1-'Allocation Charge'!BR19)-Data!BR$32,0)*(1+'Investment Returns'!BR19)*(1-Data!BR$26))</f>
        <v>4138380.2295509172</v>
      </c>
      <c r="BS19" s="7">
        <f>IF($B19&gt;Current_Year,0,MAX(BS18+Premium!BS19*(1-'Allocation Charge'!BS19)-Data!BS$32,0)*(1+'Investment Returns'!BS19)*(1-Data!BS$26))</f>
        <v>1237923.1215245235</v>
      </c>
      <c r="BT19" s="7">
        <f>IF($B19&gt;Current_Year,0,MAX(BT18+Premium!BT19*(1-'Allocation Charge'!BT19)-Data!BT$32,0)*(1+'Investment Returns'!BT19)*(1-Data!BT$26))</f>
        <v>4781844.8780614408</v>
      </c>
      <c r="BU19" s="7">
        <f>IF($B19&gt;Current_Year,0,MAX(BU18+Premium!BU19*(1-'Allocation Charge'!BU19)-Data!BU$32,0)*(1+'Investment Returns'!BU19)*(1-Data!BU$26))</f>
        <v>2440565.3045800533</v>
      </c>
      <c r="BV19" s="7">
        <f>IF($B19&gt;Current_Year,0,MAX(BV18+Premium!BV19*(1-'Allocation Charge'!BV19)-Data!BV$32,0)*(1+'Investment Returns'!BV19)*(1-Data!BV$26))</f>
        <v>1005649.5942441366</v>
      </c>
      <c r="BW19" s="7">
        <f>IF($B19&gt;Current_Year,0,MAX(BW18+Premium!BW19*(1-'Allocation Charge'!BW19)-Data!BW$32,0)*(1+'Investment Returns'!BW19)*(1-Data!BW$26))</f>
        <v>1366093.2451018847</v>
      </c>
      <c r="BX19" s="7">
        <f>IF($B19&gt;Current_Year,0,MAX(BX18+Premium!BX19*(1-'Allocation Charge'!BX19)-Data!BX$32,0)*(1+'Investment Returns'!BX19)*(1-Data!BX$26))</f>
        <v>2043714.1770643836</v>
      </c>
      <c r="BY19" s="7">
        <f>IF($B19&gt;Current_Year,0,MAX(BY18+Premium!BY19*(1-'Allocation Charge'!BY19)-Data!BY$32,0)*(1+'Investment Returns'!BY19)*(1-Data!BY$26))</f>
        <v>3411465.7585843289</v>
      </c>
      <c r="BZ19" s="7">
        <f>IF($B19&gt;Current_Year,0,MAX(BZ18+Premium!BZ19*(1-'Allocation Charge'!BZ19)-Data!BZ$32,0)*(1+'Investment Returns'!BZ19)*(1-Data!BZ$26))</f>
        <v>4593066.1478121523</v>
      </c>
      <c r="CA19" s="7">
        <f>IF($B19&gt;Current_Year,0,MAX(CA18+Premium!CA19*(1-'Allocation Charge'!CA19)-Data!CA$32,0)*(1+'Investment Returns'!CA19)*(1-Data!CA$26))</f>
        <v>2603262.8080236502</v>
      </c>
      <c r="CB19" s="7">
        <f>IF($B19&gt;Current_Year,0,MAX(CB18+Premium!CB19*(1-'Allocation Charge'!CB19)-Data!CB$32,0)*(1+'Investment Returns'!CB19)*(1-Data!CB$26))</f>
        <v>3801403.6941918028</v>
      </c>
      <c r="CC19" s="7">
        <f>IF($B19&gt;Current_Year,0,MAX(CC18+Premium!CC19*(1-'Allocation Charge'!CC19)-Data!CC$32,0)*(1+'Investment Returns'!CC19)*(1-Data!CC$26))</f>
        <v>10358481.178917952</v>
      </c>
      <c r="CD19" s="7">
        <f>IF($B19&gt;Current_Year,0,MAX(CD18+Premium!CD19*(1-'Allocation Charge'!CD19)-Data!CD$32,0)*(1+'Investment Returns'!CD19)*(1-Data!CD$26))</f>
        <v>5854538.2409888562</v>
      </c>
      <c r="CE19" s="7">
        <f>IF($B19&gt;Current_Year,0,MAX(CE18+Premium!CE19*(1-'Allocation Charge'!CE19)-Data!CE$32,0)*(1+'Investment Returns'!CE19)*(1-Data!CE$26))</f>
        <v>5190700.7716709655</v>
      </c>
      <c r="CF19" s="7">
        <f>IF($B19&gt;Current_Year,0,MAX(CF18+Premium!CF19*(1-'Allocation Charge'!CF19)-Data!CF$32,0)*(1+'Investment Returns'!CF19)*(1-Data!CF$26))</f>
        <v>3175713.9162765816</v>
      </c>
      <c r="CG19" s="7">
        <f>IF($B19&gt;Current_Year,0,MAX(CG18+Premium!CG19*(1-'Allocation Charge'!CG19)-Data!CG$32,0)*(1+'Investment Returns'!CG19)*(1-Data!CG$26))</f>
        <v>2242415.7202180154</v>
      </c>
      <c r="CH19" s="7">
        <f>IF($B19&gt;Current_Year,0,MAX(CH18+Premium!CH19*(1-'Allocation Charge'!CH19)-Data!CH$32,0)*(1+'Investment Returns'!CH19)*(1-Data!CH$26))</f>
        <v>5676788.0258480581</v>
      </c>
      <c r="CI19" s="7">
        <f>IF($B19&gt;Current_Year,0,MAX(CI18+Premium!CI19*(1-'Allocation Charge'!CI19)-Data!CI$32,0)*(1+'Investment Returns'!CI19)*(1-Data!CI$26))</f>
        <v>4234890.490000735</v>
      </c>
      <c r="CJ19" s="7">
        <f>IF($B19&gt;Current_Year,0,MAX(CJ18+Premium!CJ19*(1-'Allocation Charge'!CJ19)-Data!CJ$32,0)*(1+'Investment Returns'!CJ19)*(1-Data!CJ$26))</f>
        <v>109686.74483706635</v>
      </c>
      <c r="CK19" s="7">
        <f>IF($B19&gt;Current_Year,0,MAX(CK18+Premium!CK19*(1-'Allocation Charge'!CK19)-Data!CK$32,0)*(1+'Investment Returns'!CK19)*(1-Data!CK$26))</f>
        <v>1729791.9660590645</v>
      </c>
      <c r="CL19" s="7">
        <f>IF($B19&gt;Current_Year,0,MAX(CL18+Premium!CL19*(1-'Allocation Charge'!CL19)-Data!CL$32,0)*(1+'Investment Returns'!CL19)*(1-Data!CL$26))</f>
        <v>4938201.0979931401</v>
      </c>
      <c r="CM19" s="7">
        <f>IF($B19&gt;Current_Year,0,MAX(CM18+Premium!CM19*(1-'Allocation Charge'!CM19)-Data!CM$32,0)*(1+'Investment Returns'!CM19)*(1-Data!CM$26))</f>
        <v>929216.99063155917</v>
      </c>
      <c r="CN19" s="7">
        <f>IF($B19&gt;Current_Year,0,MAX(CN18+Premium!CN19*(1-'Allocation Charge'!CN19)-Data!CN$32,0)*(1+'Investment Returns'!CN19)*(1-Data!CN$26))</f>
        <v>3548328.4775101291</v>
      </c>
      <c r="CO19" s="7">
        <f>IF($B19&gt;Current_Year,0,MAX(CO18+Premium!CO19*(1-'Allocation Charge'!CO19)-Data!CO$32,0)*(1+'Investment Returns'!CO19)*(1-Data!CO$26))</f>
        <v>4901783.4170903554</v>
      </c>
      <c r="CP19" s="7">
        <f>IF($B19&gt;Current_Year,0,MAX(CP18+Premium!CP19*(1-'Allocation Charge'!CP19)-Data!CP$32,0)*(1+'Investment Returns'!CP19)*(1-Data!CP$26))</f>
        <v>684991.57862972945</v>
      </c>
      <c r="CQ19" s="7">
        <f>IF($B19&gt;Current_Year,0,MAX(CQ18+Premium!CQ19*(1-'Allocation Charge'!CQ19)-Data!CQ$32,0)*(1+'Investment Returns'!CQ19)*(1-Data!CQ$26))</f>
        <v>347985.06255757302</v>
      </c>
      <c r="CR19" s="7">
        <f>IF($B19&gt;Current_Year,0,MAX(CR18+Premium!CR19*(1-'Allocation Charge'!CR19)-Data!CR$32,0)*(1+'Investment Returns'!CR19)*(1-Data!CR$26))</f>
        <v>1050431.6749120315</v>
      </c>
      <c r="CS19" s="7">
        <f>IF($B19&gt;Current_Year,0,MAX(CS18+Premium!CS19*(1-'Allocation Charge'!CS19)-Data!CS$32,0)*(1+'Investment Returns'!CS19)*(1-Data!CS$26))</f>
        <v>9216427.1156258136</v>
      </c>
      <c r="CT19" s="7">
        <f>IF($B19&gt;Current_Year,0,MAX(CT18+Premium!CT19*(1-'Allocation Charge'!CT19)-Data!CT$32,0)*(1+'Investment Returns'!CT19)*(1-Data!CT$26))</f>
        <v>1413775.4100999392</v>
      </c>
      <c r="CU19" s="7">
        <f>IF($B19&gt;Current_Year,0,MAX(CU18+Premium!CU19*(1-'Allocation Charge'!CU19)-Data!CU$32,0)*(1+'Investment Returns'!CU19)*(1-Data!CU$26))</f>
        <v>6421583.3780763401</v>
      </c>
      <c r="CV19" s="7">
        <f>IF($B19&gt;Current_Year,0,MAX(CV18+Premium!CV19*(1-'Allocation Charge'!CV19)-Data!CV$32,0)*(1+'Investment Returns'!CV19)*(1-Data!CV$26))</f>
        <v>7702029.5560023906</v>
      </c>
      <c r="CW19" s="7">
        <f>IF($B19&gt;Current_Year,0,MAX(CW18+Premium!CW19*(1-'Allocation Charge'!CW19)-Data!CW$32,0)*(1+'Investment Returns'!CW19)*(1-Data!CW$26))</f>
        <v>3988246.2191655082</v>
      </c>
      <c r="CX19" s="7">
        <f>IF($B19&gt;Current_Year,0,MAX(CX18+Premium!CX19*(1-'Allocation Charge'!CX19)-Data!CX$32,0)*(1+'Investment Returns'!CX19)*(1-Data!CX$26))</f>
        <v>7944108.6616358813</v>
      </c>
      <c r="CY19" s="7">
        <f>IF($B19&gt;Current_Year,0,MAX(CY18+Premium!CY19*(1-'Allocation Charge'!CY19)-Data!CY$32,0)*(1+'Investment Returns'!CY19)*(1-Data!CY$26))</f>
        <v>2071817.6555261787</v>
      </c>
      <c r="CZ19" s="7">
        <f>IF($B19&gt;Current_Year,0,MAX(CZ18+Premium!CZ19*(1-'Allocation Charge'!CZ19)-Data!CZ$32,0)*(1+'Investment Returns'!CZ19)*(1-Data!CZ$26))</f>
        <v>4657336.5390927074</v>
      </c>
      <c r="DA19" s="7">
        <f>IF($B19&gt;Current_Year,0,MAX(DA18+Premium!DA19*(1-'Allocation Charge'!DA19)-Data!DA$32,0)*(1+'Investment Returns'!DA19)*(1-Data!DA$26))</f>
        <v>4397846.0868655406</v>
      </c>
      <c r="DB19" s="7">
        <f>IF($B19&gt;Current_Year,0,MAX(DB18+Premium!DB19*(1-'Allocation Charge'!DB19)-Data!DB$32,0)*(1+'Investment Returns'!DB19)*(1-Data!DB$26))</f>
        <v>4512152.6904977774</v>
      </c>
      <c r="DC19" s="7">
        <f>IF($B19&gt;Current_Year,0,MAX(DC18+Premium!DC19*(1-'Allocation Charge'!DC19)-Data!DC$32,0)*(1+'Investment Returns'!DC19)*(1-Data!DC$26))</f>
        <v>3973799.1676811795</v>
      </c>
      <c r="DD19" s="7">
        <f>IF($B19&gt;Current_Year,0,MAX(DD18+Premium!DD19*(1-'Allocation Charge'!DD19)-Data!DD$32,0)*(1+'Investment Returns'!DD19)*(1-Data!DD$26))</f>
        <v>7313276.4006134849</v>
      </c>
      <c r="DE19" s="7">
        <f>IF($B19&gt;Current_Year,0,MAX(DE18+Premium!DE19*(1-'Allocation Charge'!DE19)-Data!DE$32,0)*(1+'Investment Returns'!DE19)*(1-Data!DE$26))</f>
        <v>171636.5122692294</v>
      </c>
      <c r="DF19" s="7">
        <f>IF($B19&gt;Current_Year,0,MAX(DF18+Premium!DF19*(1-'Allocation Charge'!DF19)-Data!DF$32,0)*(1+'Investment Returns'!DF19)*(1-Data!DF$26))</f>
        <v>7930201.3378719455</v>
      </c>
      <c r="DG19" s="7">
        <f>IF($B19&gt;Current_Year,0,MAX(DG18+Premium!DG19*(1-'Allocation Charge'!DG19)-Data!DG$32,0)*(1+'Investment Returns'!DG19)*(1-Data!DG$26))</f>
        <v>6644457.6179783931</v>
      </c>
      <c r="DH19" s="7">
        <f>IF($B19&gt;Current_Year,0,MAX(DH18+Premium!DH19*(1-'Allocation Charge'!DH19)-Data!DH$32,0)*(1+'Investment Returns'!DH19)*(1-Data!DH$26))</f>
        <v>2667784.6680301959</v>
      </c>
      <c r="DI19" s="7">
        <f>IF($B19&gt;Current_Year,0,MAX(DI18+Premium!DI19*(1-'Allocation Charge'!DI19)-Data!DI$32,0)*(1+'Investment Returns'!DI19)*(1-Data!DI$26))</f>
        <v>6034540.3632331742</v>
      </c>
      <c r="DJ19" s="7">
        <f>IF($B19&gt;Current_Year,0,MAX(DJ18+Premium!DJ19*(1-'Allocation Charge'!DJ19)-Data!DJ$32,0)*(1+'Investment Returns'!DJ19)*(1-Data!DJ$26))</f>
        <v>2056697.3273779976</v>
      </c>
      <c r="DK19" s="7">
        <f>IF($B19&gt;Current_Year,0,MAX(DK18+Premium!DK19*(1-'Allocation Charge'!DK19)-Data!DK$32,0)*(1+'Investment Returns'!DK19)*(1-Data!DK$26))</f>
        <v>6672500.0717976596</v>
      </c>
      <c r="DL19" s="7">
        <f>IF($B19&gt;Current_Year,0,MAX(DL18+Premium!DL19*(1-'Allocation Charge'!DL19)-Data!DL$32,0)*(1+'Investment Returns'!DL19)*(1-Data!DL$26))</f>
        <v>5126847.1469717873</v>
      </c>
      <c r="DM19" s="7">
        <f>IF($B19&gt;Current_Year,0,MAX(DM18+Premium!DM19*(1-'Allocation Charge'!DM19)-Data!DM$32,0)*(1+'Investment Returns'!DM19)*(1-Data!DM$26))</f>
        <v>2758164.566130063</v>
      </c>
      <c r="DN19" s="7">
        <f>IF($B19&gt;Current_Year,0,MAX(DN18+Premium!DN19*(1-'Allocation Charge'!DN19)-Data!DN$32,0)*(1+'Investment Returns'!DN19)*(1-Data!DN$26))</f>
        <v>3871073.3491936214</v>
      </c>
      <c r="DO19" s="7">
        <f>IF($B19&gt;Current_Year,0,MAX(DO18+Premium!DO19*(1-'Allocation Charge'!DO19)-Data!DO$32,0)*(1+'Investment Returns'!DO19)*(1-Data!DO$26))</f>
        <v>1170649.2819936888</v>
      </c>
      <c r="DP19" s="7">
        <f>IF($B19&gt;Current_Year,0,MAX(DP18+Premium!DP19*(1-'Allocation Charge'!DP19)-Data!DP$32,0)*(1+'Investment Returns'!DP19)*(1-Data!DP$26))</f>
        <v>9671382.4155537672</v>
      </c>
      <c r="DQ19" s="7">
        <f>IF($B19&gt;Current_Year,0,MAX(DQ18+Premium!DQ19*(1-'Allocation Charge'!DQ19)-Data!DQ$32,0)*(1+'Investment Returns'!DQ19)*(1-Data!DQ$26))</f>
        <v>1874105.1751514459</v>
      </c>
      <c r="DR19" s="7">
        <f>IF($B19&gt;Current_Year,0,MAX(DR18+Premium!DR19*(1-'Allocation Charge'!DR19)-Data!DR$32,0)*(1+'Investment Returns'!DR19)*(1-Data!DR$26))</f>
        <v>6938145.3117159139</v>
      </c>
      <c r="DS19" s="7">
        <f>IF($B19&gt;Current_Year,0,MAX(DS18+Premium!DS19*(1-'Allocation Charge'!DS19)-Data!DS$32,0)*(1+'Investment Returns'!DS19)*(1-Data!DS$26))</f>
        <v>7426814.1217571935</v>
      </c>
      <c r="DT19" s="7">
        <f>IF($B19&gt;Current_Year,0,MAX(DT18+Premium!DT19*(1-'Allocation Charge'!DT19)-Data!DT$32,0)*(1+'Investment Returns'!DT19)*(1-Data!DT$26))</f>
        <v>4857364.8814719887</v>
      </c>
      <c r="DU19" s="7">
        <f>IF($B19&gt;Current_Year,0,MAX(DU18+Premium!DU19*(1-'Allocation Charge'!DU19)-Data!DU$32,0)*(1+'Investment Returns'!DU19)*(1-Data!DU$26))</f>
        <v>5855731.2035832955</v>
      </c>
      <c r="DV19" s="7">
        <f>IF($B19&gt;Current_Year,0,MAX(DV18+Premium!DV19*(1-'Allocation Charge'!DV19)-Data!DV$32,0)*(1+'Investment Returns'!DV19)*(1-Data!DV$26))</f>
        <v>210092.94193960942</v>
      </c>
      <c r="DW19" s="7">
        <f>IF($B19&gt;Current_Year,0,MAX(DW18+Premium!DW19*(1-'Allocation Charge'!DW19)-Data!DW$32,0)*(1+'Investment Returns'!DW19)*(1-Data!DW$26))</f>
        <v>5237886.4819961786</v>
      </c>
      <c r="DX19" s="7">
        <f>IF($B19&gt;Current_Year,0,MAX(DX18+Premium!DX19*(1-'Allocation Charge'!DX19)-Data!DX$32,0)*(1+'Investment Returns'!DX19)*(1-Data!DX$26))</f>
        <v>1649179.3217885983</v>
      </c>
      <c r="DY19" s="7">
        <f>IF($B19&gt;Current_Year,0,MAX(DY18+Premium!DY19*(1-'Allocation Charge'!DY19)-Data!DY$32,0)*(1+'Investment Returns'!DY19)*(1-Data!DY$26))</f>
        <v>3047659.5329900174</v>
      </c>
      <c r="DZ19" s="7">
        <f>IF($B19&gt;Current_Year,0,MAX(DZ18+Premium!DZ19*(1-'Allocation Charge'!DZ19)-Data!DZ$32,0)*(1+'Investment Returns'!DZ19)*(1-Data!DZ$26))</f>
        <v>2620161.3050626754</v>
      </c>
      <c r="EA19" s="7">
        <f>IF($B19&gt;Current_Year,0,MAX(EA18+Premium!EA19*(1-'Allocation Charge'!EA19)-Data!EA$32,0)*(1+'Investment Returns'!EA19)*(1-Data!EA$26))</f>
        <v>3093180.6107091648</v>
      </c>
      <c r="EB19" s="7">
        <f>IF($B19&gt;Current_Year,0,MAX(EB18+Premium!EB19*(1-'Allocation Charge'!EB19)-Data!EB$32,0)*(1+'Investment Returns'!EB19)*(1-Data!EB$26))</f>
        <v>1234902.4571043707</v>
      </c>
      <c r="EC19" s="7">
        <f>IF($B19&gt;Current_Year,0,MAX(EC18+Premium!EC19*(1-'Allocation Charge'!EC19)-Data!EC$32,0)*(1+'Investment Returns'!EC19)*(1-Data!EC$26))</f>
        <v>8050738.8834404433</v>
      </c>
      <c r="ED19" s="7">
        <f>IF($B19&gt;Current_Year,0,MAX(ED18+Premium!ED19*(1-'Allocation Charge'!ED19)-Data!ED$32,0)*(1+'Investment Returns'!ED19)*(1-Data!ED$26))</f>
        <v>2029506.5546601892</v>
      </c>
      <c r="EE19" s="7">
        <f>IF($B19&gt;Current_Year,0,MAX(EE18+Premium!EE19*(1-'Allocation Charge'!EE19)-Data!EE$32,0)*(1+'Investment Returns'!EE19)*(1-Data!EE$26))</f>
        <v>8762310.6761087608</v>
      </c>
      <c r="EF19" s="7">
        <f>IF($B19&gt;Current_Year,0,MAX(EF18+Premium!EF19*(1-'Allocation Charge'!EF19)-Data!EF$32,0)*(1+'Investment Returns'!EF19)*(1-Data!EF$26))</f>
        <v>3181957.3214833629</v>
      </c>
      <c r="EG19" s="7">
        <f>IF($B19&gt;Current_Year,0,MAX(EG18+Premium!EG19*(1-'Allocation Charge'!EG19)-Data!EG$32,0)*(1+'Investment Returns'!EG19)*(1-Data!EG$26))</f>
        <v>7088979.6756181223</v>
      </c>
      <c r="EH19" s="7">
        <f>IF($B19&gt;Current_Year,0,MAX(EH18+Premium!EH19*(1-'Allocation Charge'!EH19)-Data!EH$32,0)*(1+'Investment Returns'!EH19)*(1-Data!EH$26))</f>
        <v>2754492.6578203333</v>
      </c>
      <c r="EI19" s="7">
        <f>IF($B19&gt;Current_Year,0,MAX(EI18+Premium!EI19*(1-'Allocation Charge'!EI19)-Data!EI$32,0)*(1+'Investment Returns'!EI19)*(1-Data!EI$26))</f>
        <v>3346275.6696234783</v>
      </c>
      <c r="EJ19" s="7">
        <f>IF($B19&gt;Current_Year,0,MAX(EJ18+Premium!EJ19*(1-'Allocation Charge'!EJ19)-Data!EJ$32,0)*(1+'Investment Returns'!EJ19)*(1-Data!EJ$26))</f>
        <v>3134809.5596079924</v>
      </c>
      <c r="EK19" s="7">
        <f>IF($B19&gt;Current_Year,0,MAX(EK18+Premium!EK19*(1-'Allocation Charge'!EK19)-Data!EK$32,0)*(1+'Investment Returns'!EK19)*(1-Data!EK$26))</f>
        <v>2415619.4268351346</v>
      </c>
      <c r="EL19" s="7">
        <f>IF($B19&gt;Current_Year,0,MAX(EL18+Premium!EL19*(1-'Allocation Charge'!EL19)-Data!EL$32,0)*(1+'Investment Returns'!EL19)*(1-Data!EL$26))</f>
        <v>4224001.6038570851</v>
      </c>
      <c r="EM19" s="7">
        <f>IF($B19&gt;Current_Year,0,MAX(EM18+Premium!EM19*(1-'Allocation Charge'!EM19)-Data!EM$32,0)*(1+'Investment Returns'!EM19)*(1-Data!EM$26))</f>
        <v>5134189.8908364484</v>
      </c>
      <c r="EN19" s="7">
        <f>IF($B19&gt;Current_Year,0,MAX(EN18+Premium!EN19*(1-'Allocation Charge'!EN19)-Data!EN$32,0)*(1+'Investment Returns'!EN19)*(1-Data!EN$26))</f>
        <v>6579815.7245165138</v>
      </c>
      <c r="EO19" s="7">
        <f>IF($B19&gt;Current_Year,0,MAX(EO18+Premium!EO19*(1-'Allocation Charge'!EO19)-Data!EO$32,0)*(1+'Investment Returns'!EO19)*(1-Data!EO$26))</f>
        <v>6084700.9199810866</v>
      </c>
      <c r="EP19" s="7">
        <f>IF($B19&gt;Current_Year,0,MAX(EP18+Premium!EP19*(1-'Allocation Charge'!EP19)-Data!EP$32,0)*(1+'Investment Returns'!EP19)*(1-Data!EP$26))</f>
        <v>2574262.6060417756</v>
      </c>
      <c r="EQ19" s="7">
        <f>IF($B19&gt;Current_Year,0,MAX(EQ18+Premium!EQ19*(1-'Allocation Charge'!EQ19)-Data!EQ$32,0)*(1+'Investment Returns'!EQ19)*(1-Data!EQ$26))</f>
        <v>2332829.5821733344</v>
      </c>
      <c r="ER19" s="7">
        <f>IF($B19&gt;Current_Year,0,MAX(ER18+Premium!ER19*(1-'Allocation Charge'!ER19)-Data!ER$32,0)*(1+'Investment Returns'!ER19)*(1-Data!ER$26))</f>
        <v>6758073.3051202819</v>
      </c>
      <c r="ES19" s="7">
        <f>IF($B19&gt;Current_Year,0,MAX(ES18+Premium!ES19*(1-'Allocation Charge'!ES19)-Data!ES$32,0)*(1+'Investment Returns'!ES19)*(1-Data!ES$26))</f>
        <v>4366127.1365126651</v>
      </c>
      <c r="ET19" s="7">
        <f>IF($B19&gt;Current_Year,0,MAX(ET18+Premium!ET19*(1-'Allocation Charge'!ET19)-Data!ET$32,0)*(1+'Investment Returns'!ET19)*(1-Data!ET$26))</f>
        <v>3212887.869827535</v>
      </c>
      <c r="EU19" s="7">
        <f>IF($B19&gt;Current_Year,0,MAX(EU18+Premium!EU19*(1-'Allocation Charge'!EU19)-Data!EU$32,0)*(1+'Investment Returns'!EU19)*(1-Data!EU$26))</f>
        <v>8137265.4575918596</v>
      </c>
      <c r="EV19" s="7">
        <f>IF($B19&gt;Current_Year,0,MAX(EV18+Premium!EV19*(1-'Allocation Charge'!EV19)-Data!EV$32,0)*(1+'Investment Returns'!EV19)*(1-Data!EV$26))</f>
        <v>7421148.2102248417</v>
      </c>
      <c r="EW19" s="7">
        <f>IF($B19&gt;Current_Year,0,MAX(EW18+Premium!EW19*(1-'Allocation Charge'!EW19)-Data!EW$32,0)*(1+'Investment Returns'!EW19)*(1-Data!EW$26))</f>
        <v>4317869.5474213157</v>
      </c>
      <c r="EX19" s="7">
        <f>IF($B19&gt;Current_Year,0,MAX(EX18+Premium!EX19*(1-'Allocation Charge'!EX19)-Data!EX$32,0)*(1+'Investment Returns'!EX19)*(1-Data!EX$26))</f>
        <v>4210590.4275465617</v>
      </c>
      <c r="EY19" s="7">
        <f>IF($B19&gt;Current_Year,0,MAX(EY18+Premium!EY19*(1-'Allocation Charge'!EY19)-Data!EY$32,0)*(1+'Investment Returns'!EY19)*(1-Data!EY$26))</f>
        <v>11163428.491460787</v>
      </c>
      <c r="EZ19" s="7">
        <f>IF($B19&gt;Current_Year,0,MAX(EZ18+Premium!EZ19*(1-'Allocation Charge'!EZ19)-Data!EZ$32,0)*(1+'Investment Returns'!EZ19)*(1-Data!EZ$26))</f>
        <v>2469734.5094760931</v>
      </c>
      <c r="FA19" s="7">
        <f>IF($B19&gt;Current_Year,0,MAX(FA18+Premium!FA19*(1-'Allocation Charge'!FA19)-Data!FA$32,0)*(1+'Investment Returns'!FA19)*(1-Data!FA$26))</f>
        <v>7817250.0721717188</v>
      </c>
      <c r="FB19" s="7">
        <f>IF($B19&gt;Current_Year,0,MAX(FB18+Premium!FB19*(1-'Allocation Charge'!FB19)-Data!FB$32,0)*(1+'Investment Returns'!FB19)*(1-Data!FB$26))</f>
        <v>4206233.2255535042</v>
      </c>
      <c r="FC19" s="7">
        <f>IF($B19&gt;Current_Year,0,MAX(FC18+Premium!FC19*(1-'Allocation Charge'!FC19)-Data!FC$32,0)*(1+'Investment Returns'!FC19)*(1-Data!FC$26))</f>
        <v>2544532.4464441207</v>
      </c>
      <c r="FD19" s="7">
        <f>IF($B19&gt;Current_Year,0,MAX(FD18+Premium!FD19*(1-'Allocation Charge'!FD19)-Data!FD$32,0)*(1+'Investment Returns'!FD19)*(1-Data!FD$26))</f>
        <v>2132540.384062462</v>
      </c>
      <c r="FE19" s="7">
        <f>IF($B19&gt;Current_Year,0,MAX(FE18+Premium!FE19*(1-'Allocation Charge'!FE19)-Data!FE$32,0)*(1+'Investment Returns'!FE19)*(1-Data!FE$26))</f>
        <v>2886008.6720159687</v>
      </c>
      <c r="FF19" s="7">
        <f>IF($B19&gt;Current_Year,0,MAX(FF18+Premium!FF19*(1-'Allocation Charge'!FF19)-Data!FF$32,0)*(1+'Investment Returns'!FF19)*(1-Data!FF$26))</f>
        <v>4141580.9399060328</v>
      </c>
      <c r="FG19" s="7">
        <f>IF($B19&gt;Current_Year,0,MAX(FG18+Premium!FG19*(1-'Allocation Charge'!FG19)-Data!FG$32,0)*(1+'Investment Returns'!FG19)*(1-Data!FG$26))</f>
        <v>2777968.9692279617</v>
      </c>
      <c r="FH19" s="7">
        <f>IF($B19&gt;Current_Year,0,MAX(FH18+Premium!FH19*(1-'Allocation Charge'!FH19)-Data!FH$32,0)*(1+'Investment Returns'!FH19)*(1-Data!FH$26))</f>
        <v>2349486.1980941594</v>
      </c>
      <c r="FI19" s="7">
        <f>IF($B19&gt;Current_Year,0,MAX(FI18+Premium!FI19*(1-'Allocation Charge'!FI19)-Data!FI$32,0)*(1+'Investment Returns'!FI19)*(1-Data!FI$26))</f>
        <v>6775053.236875752</v>
      </c>
      <c r="FJ19" s="7">
        <f>IF($B19&gt;Current_Year,0,MAX(FJ18+Premium!FJ19*(1-'Allocation Charge'!FJ19)-Data!FJ$32,0)*(1+'Investment Returns'!FJ19)*(1-Data!FJ$26))</f>
        <v>9400248.6087151039</v>
      </c>
      <c r="FK19" s="7">
        <f>IF($B19&gt;Current_Year,0,MAX(FK18+Premium!FK19*(1-'Allocation Charge'!FK19)-Data!FK$32,0)*(1+'Investment Returns'!FK19)*(1-Data!FK$26))</f>
        <v>4869552.4122876786</v>
      </c>
      <c r="FL19" s="7">
        <f>IF($B19&gt;Current_Year,0,MAX(FL18+Premium!FL19*(1-'Allocation Charge'!FL19)-Data!FL$32,0)*(1+'Investment Returns'!FL19)*(1-Data!FL$26))</f>
        <v>8657474.5951676313</v>
      </c>
      <c r="FM19" s="7">
        <f>IF($B19&gt;Current_Year,0,MAX(FM18+Premium!FM19*(1-'Allocation Charge'!FM19)-Data!FM$32,0)*(1+'Investment Returns'!FM19)*(1-Data!FM$26))</f>
        <v>1597011.7115031695</v>
      </c>
      <c r="FN19" s="7">
        <f>IF($B19&gt;Current_Year,0,MAX(FN18+Premium!FN19*(1-'Allocation Charge'!FN19)-Data!FN$32,0)*(1+'Investment Returns'!FN19)*(1-Data!FN$26))</f>
        <v>646441.76190533512</v>
      </c>
      <c r="FO19" s="7">
        <f>IF($B19&gt;Current_Year,0,MAX(FO18+Premium!FO19*(1-'Allocation Charge'!FO19)-Data!FO$32,0)*(1+'Investment Returns'!FO19)*(1-Data!FO$26))</f>
        <v>1127357.0081482567</v>
      </c>
      <c r="FP19" s="7">
        <f>IF($B19&gt;Current_Year,0,MAX(FP18+Premium!FP19*(1-'Allocation Charge'!FP19)-Data!FP$32,0)*(1+'Investment Returns'!FP19)*(1-Data!FP$26))</f>
        <v>3602139.8386886623</v>
      </c>
      <c r="FQ19" s="7">
        <f>IF($B19&gt;Current_Year,0,MAX(FQ18+Premium!FQ19*(1-'Allocation Charge'!FQ19)-Data!FQ$32,0)*(1+'Investment Returns'!FQ19)*(1-Data!FQ$26))</f>
        <v>2439397.5767688542</v>
      </c>
      <c r="FR19" s="7">
        <f>IF($B19&gt;Current_Year,0,MAX(FR18+Premium!FR19*(1-'Allocation Charge'!FR19)-Data!FR$32,0)*(1+'Investment Returns'!FR19)*(1-Data!FR$26))</f>
        <v>5321287.5955664646</v>
      </c>
      <c r="FS19" s="7">
        <f>IF($B19&gt;Current_Year,0,MAX(FS18+Premium!FS19*(1-'Allocation Charge'!FS19)-Data!FS$32,0)*(1+'Investment Returns'!FS19)*(1-Data!FS$26))</f>
        <v>2532893.4818444345</v>
      </c>
      <c r="FT19" s="7">
        <f>IF($B19&gt;Current_Year,0,MAX(FT18+Premium!FT19*(1-'Allocation Charge'!FT19)-Data!FT$32,0)*(1+'Investment Returns'!FT19)*(1-Data!FT$26))</f>
        <v>4515105.4865524042</v>
      </c>
      <c r="FU19" s="7">
        <f>IF($B19&gt;Current_Year,0,MAX(FU18+Premium!FU19*(1-'Allocation Charge'!FU19)-Data!FU$32,0)*(1+'Investment Returns'!FU19)*(1-Data!FU$26))</f>
        <v>5718777.3868291937</v>
      </c>
      <c r="FV19" s="7">
        <f>IF($B19&gt;Current_Year,0,MAX(FV18+Premium!FV19*(1-'Allocation Charge'!FV19)-Data!FV$32,0)*(1+'Investment Returns'!FV19)*(1-Data!FV$26))</f>
        <v>2792652.3706168812</v>
      </c>
      <c r="FW19" s="7">
        <f>IF($B19&gt;Current_Year,0,MAX(FW18+Premium!FW19*(1-'Allocation Charge'!FW19)-Data!FW$32,0)*(1+'Investment Returns'!FW19)*(1-Data!FW$26))</f>
        <v>4786012.9528642064</v>
      </c>
      <c r="FX19" s="7">
        <f>IF($B19&gt;Current_Year,0,MAX(FX18+Premium!FX19*(1-'Allocation Charge'!FX19)-Data!FX$32,0)*(1+'Investment Returns'!FX19)*(1-Data!FX$26))</f>
        <v>5984959.2979477327</v>
      </c>
      <c r="FY19" s="7">
        <f>IF($B19&gt;Current_Year,0,MAX(FY18+Premium!FY19*(1-'Allocation Charge'!FY19)-Data!FY$32,0)*(1+'Investment Returns'!FY19)*(1-Data!FY$26))</f>
        <v>513743.68397229712</v>
      </c>
      <c r="FZ19" s="7">
        <f>IF($B19&gt;Current_Year,0,MAX(FZ18+Premium!FZ19*(1-'Allocation Charge'!FZ19)-Data!FZ$32,0)*(1+'Investment Returns'!FZ19)*(1-Data!FZ$26))</f>
        <v>5143537.3804256674</v>
      </c>
      <c r="GA19" s="7">
        <f>IF($B19&gt;Current_Year,0,MAX(GA18+Premium!GA19*(1-'Allocation Charge'!GA19)-Data!GA$32,0)*(1+'Investment Returns'!GA19)*(1-Data!GA$26))</f>
        <v>3899988.6616353956</v>
      </c>
      <c r="GB19" s="7">
        <f>IF($B19&gt;Current_Year,0,MAX(GB18+Premium!GB19*(1-'Allocation Charge'!GB19)-Data!GB$32,0)*(1+'Investment Returns'!GB19)*(1-Data!GB$26))</f>
        <v>5265856.8173228707</v>
      </c>
      <c r="GC19" s="7">
        <f>IF($B19&gt;Current_Year,0,MAX(GC18+Premium!GC19*(1-'Allocation Charge'!GC19)-Data!GC$32,0)*(1+'Investment Returns'!GC19)*(1-Data!GC$26))</f>
        <v>2649954.2477076729</v>
      </c>
      <c r="GD19" s="7">
        <f>IF($B19&gt;Current_Year,0,MAX(GD18+Premium!GD19*(1-'Allocation Charge'!GD19)-Data!GD$32,0)*(1+'Investment Returns'!GD19)*(1-Data!GD$26))</f>
        <v>1492702.2825043458</v>
      </c>
      <c r="GE19" s="7">
        <f>IF($B19&gt;Current_Year,0,MAX(GE18+Premium!GE19*(1-'Allocation Charge'!GE19)-Data!GE$32,0)*(1+'Investment Returns'!GE19)*(1-Data!GE$26))</f>
        <v>5630958.0528379148</v>
      </c>
      <c r="GF19" s="7">
        <f>IF($B19&gt;Current_Year,0,MAX(GF18+Premium!GF19*(1-'Allocation Charge'!GF19)-Data!GF$32,0)*(1+'Investment Returns'!GF19)*(1-Data!GF$26))</f>
        <v>5228269.5120943459</v>
      </c>
      <c r="GG19" s="7">
        <f>IF($B19&gt;Current_Year,0,MAX(GG18+Premium!GG19*(1-'Allocation Charge'!GG19)-Data!GG$32,0)*(1+'Investment Returns'!GG19)*(1-Data!GG$26))</f>
        <v>2432253.5771952178</v>
      </c>
      <c r="GH19" s="7">
        <f>IF($B19&gt;Current_Year,0,MAX(GH18+Premium!GH19*(1-'Allocation Charge'!GH19)-Data!GH$32,0)*(1+'Investment Returns'!GH19)*(1-Data!GH$26))</f>
        <v>1780463.7979159302</v>
      </c>
      <c r="GI19" s="7">
        <f>IF($B19&gt;Current_Year,0,MAX(GI18+Premium!GI19*(1-'Allocation Charge'!GI19)-Data!GI$32,0)*(1+'Investment Returns'!GI19)*(1-Data!GI$26))</f>
        <v>3895491.342181738</v>
      </c>
      <c r="GJ19" s="7">
        <f>IF($B19&gt;Current_Year,0,MAX(GJ18+Premium!GJ19*(1-'Allocation Charge'!GJ19)-Data!GJ$32,0)*(1+'Investment Returns'!GJ19)*(1-Data!GJ$26))</f>
        <v>2221576.0136977173</v>
      </c>
      <c r="GK19" s="7">
        <f>IF($B19&gt;Current_Year,0,MAX(GK18+Premium!GK19*(1-'Allocation Charge'!GK19)-Data!GK$32,0)*(1+'Investment Returns'!GK19)*(1-Data!GK$26))</f>
        <v>383372.02448754833</v>
      </c>
      <c r="GL19" s="7">
        <f>IF($B19&gt;Current_Year,0,MAX(GL18+Premium!GL19*(1-'Allocation Charge'!GL19)-Data!GL$32,0)*(1+'Investment Returns'!GL19)*(1-Data!GL$26))</f>
        <v>345043.830665163</v>
      </c>
      <c r="GM19" s="7">
        <f>IF($B19&gt;Current_Year,0,MAX(GM18+Premium!GM19*(1-'Allocation Charge'!GM19)-Data!GM$32,0)*(1+'Investment Returns'!GM19)*(1-Data!GM$26))</f>
        <v>2028194.4206140365</v>
      </c>
      <c r="GN19" s="7">
        <f>IF($B19&gt;Current_Year,0,MAX(GN18+Premium!GN19*(1-'Allocation Charge'!GN19)-Data!GN$32,0)*(1+'Investment Returns'!GN19)*(1-Data!GN$26))</f>
        <v>6870963.5138330637</v>
      </c>
      <c r="GO19" s="7">
        <f>IF($B19&gt;Current_Year,0,MAX(GO18+Premium!GO19*(1-'Allocation Charge'!GO19)-Data!GO$32,0)*(1+'Investment Returns'!GO19)*(1-Data!GO$26))</f>
        <v>9173008.4620871954</v>
      </c>
      <c r="GP19" s="7">
        <f>IF($B19&gt;Current_Year,0,MAX(GP18+Premium!GP19*(1-'Allocation Charge'!GP19)-Data!GP$32,0)*(1+'Investment Returns'!GP19)*(1-Data!GP$26))</f>
        <v>8919133.1840467174</v>
      </c>
      <c r="GQ19" s="7">
        <f>IF($B19&gt;Current_Year,0,MAX(GQ18+Premium!GQ19*(1-'Allocation Charge'!GQ19)-Data!GQ$32,0)*(1+'Investment Returns'!GQ19)*(1-Data!GQ$26))</f>
        <v>567384.04937533406</v>
      </c>
      <c r="GR19" s="7">
        <f>IF($B19&gt;Current_Year,0,MAX(GR18+Premium!GR19*(1-'Allocation Charge'!GR19)-Data!GR$32,0)*(1+'Investment Returns'!GR19)*(1-Data!GR$26))</f>
        <v>4686602.4818521515</v>
      </c>
      <c r="GS19" s="7">
        <f>IF($B19&gt;Current_Year,0,MAX(GS18+Premium!GS19*(1-'Allocation Charge'!GS19)-Data!GS$32,0)*(1+'Investment Returns'!GS19)*(1-Data!GS$26))</f>
        <v>8906594.8629634175</v>
      </c>
      <c r="GT19" s="7">
        <f>IF($B19&gt;Current_Year,0,MAX(GT18+Premium!GT19*(1-'Allocation Charge'!GT19)-Data!GT$32,0)*(1+'Investment Returns'!GT19)*(1-Data!GT$26))</f>
        <v>3235948.0011129444</v>
      </c>
      <c r="GU19" s="7">
        <f>IF($B19&gt;Current_Year,0,MAX(GU18+Premium!GU19*(1-'Allocation Charge'!GU19)-Data!GU$32,0)*(1+'Investment Returns'!GU19)*(1-Data!GU$26))</f>
        <v>5211490.3169945497</v>
      </c>
      <c r="GV19" s="7">
        <f>IF($B19&gt;Current_Year,0,MAX(GV18+Premium!GV19*(1-'Allocation Charge'!GV19)-Data!GV$32,0)*(1+'Investment Returns'!GV19)*(1-Data!GV$26))</f>
        <v>5592515.4684052318</v>
      </c>
      <c r="GW19" s="7">
        <f>IF($B19&gt;Current_Year,0,MAX(GW18+Premium!GW19*(1-'Allocation Charge'!GW19)-Data!GW$32,0)*(1+'Investment Returns'!GW19)*(1-Data!GW$26))</f>
        <v>2391856.2153724516</v>
      </c>
      <c r="GX19" s="7">
        <f>IF($B19&gt;Current_Year,0,MAX(GX18+Premium!GX19*(1-'Allocation Charge'!GX19)-Data!GX$32,0)*(1+'Investment Returns'!GX19)*(1-Data!GX$26))</f>
        <v>1110976.5958669947</v>
      </c>
      <c r="GY19" s="7">
        <f>IF($B19&gt;Current_Year,0,MAX(GY18+Premium!GY19*(1-'Allocation Charge'!GY19)-Data!GY$32,0)*(1+'Investment Returns'!GY19)*(1-Data!GY$26))</f>
        <v>1821317.1051989316</v>
      </c>
      <c r="GZ19" s="7">
        <f>IF($B19&gt;Current_Year,0,MAX(GZ18+Premium!GZ19*(1-'Allocation Charge'!GZ19)-Data!GZ$32,0)*(1+'Investment Returns'!GZ19)*(1-Data!GZ$26))</f>
        <v>1259648.1072998091</v>
      </c>
      <c r="HA19" s="7">
        <f>IF($B19&gt;Current_Year,0,MAX(HA18+Premium!HA19*(1-'Allocation Charge'!HA19)-Data!HA$32,0)*(1+'Investment Returns'!HA19)*(1-Data!HA$26))</f>
        <v>8232940.6561623719</v>
      </c>
      <c r="HB19" s="7">
        <f>IF($B19&gt;Current_Year,0,MAX(HB18+Premium!HB19*(1-'Allocation Charge'!HB19)-Data!HB$32,0)*(1+'Investment Returns'!HB19)*(1-Data!HB$26))</f>
        <v>2432831.0970442682</v>
      </c>
      <c r="HC19" s="7">
        <f>IF($B19&gt;Current_Year,0,MAX(HC18+Premium!HC19*(1-'Allocation Charge'!HC19)-Data!HC$32,0)*(1+'Investment Returns'!HC19)*(1-Data!HC$26))</f>
        <v>567384.04937533406</v>
      </c>
      <c r="HD19" s="7">
        <f>IF($B19&gt;Current_Year,0,MAX(HD18+Premium!HD19*(1-'Allocation Charge'!HD19)-Data!HD$32,0)*(1+'Investment Returns'!HD19)*(1-Data!HD$26))</f>
        <v>4601355.5034709405</v>
      </c>
      <c r="HE19" s="7">
        <f>IF($B19&gt;Current_Year,0,MAX(HE18+Premium!HE19*(1-'Allocation Charge'!HE19)-Data!HE$32,0)*(1+'Investment Returns'!HE19)*(1-Data!HE$26))</f>
        <v>4063296.7668518336</v>
      </c>
      <c r="HF19" s="7">
        <f>IF($B19&gt;Current_Year,0,MAX(HF18+Premium!HF19*(1-'Allocation Charge'!HF19)-Data!HF$32,0)*(1+'Investment Returns'!HF19)*(1-Data!HF$26))</f>
        <v>1134987.6331992673</v>
      </c>
      <c r="HG19" s="7">
        <f>IF($B19&gt;Current_Year,0,MAX(HG18+Premium!HG19*(1-'Allocation Charge'!HG19)-Data!HG$32,0)*(1+'Investment Returns'!HG19)*(1-Data!HG$26))</f>
        <v>312037.16541090317</v>
      </c>
      <c r="HH19" s="7">
        <f>IF($B19&gt;Current_Year,0,MAX(HH18+Premium!HH19*(1-'Allocation Charge'!HH19)-Data!HH$32,0)*(1+'Investment Returns'!HH19)*(1-Data!HH$26))</f>
        <v>4539854.2601456065</v>
      </c>
      <c r="HI19" s="7">
        <f>IF($B19&gt;Current_Year,0,MAX(HI18+Premium!HI19*(1-'Allocation Charge'!HI19)-Data!HI$32,0)*(1+'Investment Returns'!HI19)*(1-Data!HI$26))</f>
        <v>2078955.0386743813</v>
      </c>
      <c r="HJ19" s="7">
        <f>IF($B19&gt;Current_Year,0,MAX(HJ18+Premium!HJ19*(1-'Allocation Charge'!HJ19)-Data!HJ$32,0)*(1+'Investment Returns'!HJ19)*(1-Data!HJ$26))</f>
        <v>964969.59879334283</v>
      </c>
      <c r="HK19" s="7">
        <f>IF($B19&gt;Current_Year,0,MAX(HK18+Premium!HK19*(1-'Allocation Charge'!HK19)-Data!HK$32,0)*(1+'Investment Returns'!HK19)*(1-Data!HK$26))</f>
        <v>3814687.9507964393</v>
      </c>
      <c r="HL19" s="7">
        <f>IF($B19&gt;Current_Year,0,MAX(HL18+Premium!HL19*(1-'Allocation Charge'!HL19)-Data!HL$32,0)*(1+'Investment Returns'!HL19)*(1-Data!HL$26))</f>
        <v>1171184.910881524</v>
      </c>
      <c r="HM19" s="7">
        <f>IF($B19&gt;Current_Year,0,MAX(HM18+Premium!HM19*(1-'Allocation Charge'!HM19)-Data!HM$32,0)*(1+'Investment Returns'!HM19)*(1-Data!HM$26))</f>
        <v>1197804.1538076915</v>
      </c>
      <c r="HN19" s="7">
        <f>IF($B19&gt;Current_Year,0,MAX(HN18+Premium!HN19*(1-'Allocation Charge'!HN19)-Data!HN$32,0)*(1+'Investment Returns'!HN19)*(1-Data!HN$26))</f>
        <v>4599795.0021606199</v>
      </c>
      <c r="HO19" s="7">
        <f>IF($B19&gt;Current_Year,0,MAX(HO18+Premium!HO19*(1-'Allocation Charge'!HO19)-Data!HO$32,0)*(1+'Investment Returns'!HO19)*(1-Data!HO$26))</f>
        <v>6344939.1316381069</v>
      </c>
      <c r="HP19" s="7">
        <f>IF($B19&gt;Current_Year,0,MAX(HP18+Premium!HP19*(1-'Allocation Charge'!HP19)-Data!HP$32,0)*(1+'Investment Returns'!HP19)*(1-Data!HP$26))</f>
        <v>1556441.7401151222</v>
      </c>
      <c r="HQ19" s="7">
        <f>IF($B19&gt;Current_Year,0,MAX(HQ18+Premium!HQ19*(1-'Allocation Charge'!HQ19)-Data!HQ$32,0)*(1+'Investment Returns'!HQ19)*(1-Data!HQ$26))</f>
        <v>4006293.9218487386</v>
      </c>
      <c r="HR19" s="7">
        <f>IF($B19&gt;Current_Year,0,MAX(HR18+Premium!HR19*(1-'Allocation Charge'!HR19)-Data!HR$32,0)*(1+'Investment Returns'!HR19)*(1-Data!HR$26))</f>
        <v>1924103.577476064</v>
      </c>
      <c r="HS19" s="7">
        <f>IF($B19&gt;Current_Year,0,MAX(HS18+Premium!HS19*(1-'Allocation Charge'!HS19)-Data!HS$32,0)*(1+'Investment Returns'!HS19)*(1-Data!HS$26))</f>
        <v>5947493.7556186467</v>
      </c>
      <c r="HT19" s="7">
        <f>IF($B19&gt;Current_Year,0,MAX(HT18+Premium!HT19*(1-'Allocation Charge'!HT19)-Data!HT$32,0)*(1+'Investment Returns'!HT19)*(1-Data!HT$26))</f>
        <v>2629817.1314101112</v>
      </c>
      <c r="HU19" s="7">
        <f>IF($B19&gt;Current_Year,0,MAX(HU18+Premium!HU19*(1-'Allocation Charge'!HU19)-Data!HU$32,0)*(1+'Investment Returns'!HU19)*(1-Data!HU$26))</f>
        <v>542439.0580034568</v>
      </c>
      <c r="HV19" s="7">
        <f>IF($B19&gt;Current_Year,0,MAX(HV18+Premium!HV19*(1-'Allocation Charge'!HV19)-Data!HV$32,0)*(1+'Investment Returns'!HV19)*(1-Data!HV$26))</f>
        <v>187351.00917231082</v>
      </c>
      <c r="HW19" s="7">
        <f>IF($B19&gt;Current_Year,0,MAX(HW18+Premium!HW19*(1-'Allocation Charge'!HW19)-Data!HW$32,0)*(1+'Investment Returns'!HW19)*(1-Data!HW$26))</f>
        <v>5170066.4966539284</v>
      </c>
      <c r="HX19" s="7">
        <f>IF($B19&gt;Current_Year,0,MAX(HX18+Premium!HX19*(1-'Allocation Charge'!HX19)-Data!HX$32,0)*(1+'Investment Returns'!HX19)*(1-Data!HX$26))</f>
        <v>1795665.0503339439</v>
      </c>
      <c r="HY19" s="7">
        <f>IF($B19&gt;Current_Year,0,MAX(HY18+Premium!HY19*(1-'Allocation Charge'!HY19)-Data!HY$32,0)*(1+'Investment Returns'!HY19)*(1-Data!HY$26))</f>
        <v>4447657.4179908037</v>
      </c>
      <c r="HZ19" s="7">
        <f>IF($B19&gt;Current_Year,0,MAX(HZ18+Premium!HZ19*(1-'Allocation Charge'!HZ19)-Data!HZ$32,0)*(1+'Investment Returns'!HZ19)*(1-Data!HZ$26))</f>
        <v>594156.63708150445</v>
      </c>
      <c r="IA19" s="7">
        <f>IF($B19&gt;Current_Year,0,MAX(IA18+Premium!IA19*(1-'Allocation Charge'!IA19)-Data!IA$32,0)*(1+'Investment Returns'!IA19)*(1-Data!IA$26))</f>
        <v>5882380.0386853255</v>
      </c>
      <c r="IB19" s="7">
        <f>IF($B19&gt;Current_Year,0,MAX(IB18+Premium!IB19*(1-'Allocation Charge'!IB19)-Data!IB$32,0)*(1+'Investment Returns'!IB19)*(1-Data!IB$26))</f>
        <v>7252996.6165344594</v>
      </c>
      <c r="IC19" s="7">
        <f>IF($B19&gt;Current_Year,0,MAX(IC18+Premium!IC19*(1-'Allocation Charge'!IC19)-Data!IC$32,0)*(1+'Investment Returns'!IC19)*(1-Data!IC$26))</f>
        <v>3360088.2126553254</v>
      </c>
      <c r="ID19" s="7">
        <f>IF($B19&gt;Current_Year,0,MAX(ID18+Premium!ID19*(1-'Allocation Charge'!ID19)-Data!ID$32,0)*(1+'Investment Returns'!ID19)*(1-Data!ID$26))</f>
        <v>1911243.6427051881</v>
      </c>
      <c r="IE19" s="7">
        <f>IF($B19&gt;Current_Year,0,MAX(IE18+Premium!IE19*(1-'Allocation Charge'!IE19)-Data!IE$32,0)*(1+'Investment Returns'!IE19)*(1-Data!IE$26))</f>
        <v>1019453.7079814009</v>
      </c>
      <c r="IF19" s="7">
        <f>IF($B19&gt;Current_Year,0,MAX(IF18+Premium!IF19*(1-'Allocation Charge'!IF19)-Data!IF$32,0)*(1+'Investment Returns'!IF19)*(1-Data!IF$26))</f>
        <v>9338455.3322922159</v>
      </c>
      <c r="IG19" s="7">
        <f>IF($B19&gt;Current_Year,0,MAX(IG18+Premium!IG19*(1-'Allocation Charge'!IG19)-Data!IG$32,0)*(1+'Investment Returns'!IG19)*(1-Data!IG$26))</f>
        <v>6707167.0194857474</v>
      </c>
      <c r="IH19" s="7">
        <f>IF($B19&gt;Current_Year,0,MAX(IH18+Premium!IH19*(1-'Allocation Charge'!IH19)-Data!IH$32,0)*(1+'Investment Returns'!IH19)*(1-Data!IH$26))</f>
        <v>2185842.9569352395</v>
      </c>
      <c r="II19" s="7">
        <f>IF($B19&gt;Current_Year,0,MAX(II18+Premium!II19*(1-'Allocation Charge'!II19)-Data!II$32,0)*(1+'Investment Returns'!II19)*(1-Data!II$26))</f>
        <v>3844438.8099943292</v>
      </c>
      <c r="IJ19" s="7">
        <f>IF($B19&gt;Current_Year,0,MAX(IJ18+Premium!IJ19*(1-'Allocation Charge'!IJ19)-Data!IJ$32,0)*(1+'Investment Returns'!IJ19)*(1-Data!IJ$26))</f>
        <v>4833350.7035586983</v>
      </c>
      <c r="IK19" s="7">
        <f>IF($B19&gt;Current_Year,0,MAX(IK18+Premium!IK19*(1-'Allocation Charge'!IK19)-Data!IK$32,0)*(1+'Investment Returns'!IK19)*(1-Data!IK$26))</f>
        <v>4185070.1352572273</v>
      </c>
      <c r="IL19" s="7">
        <f>IF($B19&gt;Current_Year,0,MAX(IL18+Premium!IL19*(1-'Allocation Charge'!IL19)-Data!IL$32,0)*(1+'Investment Returns'!IL19)*(1-Data!IL$26))</f>
        <v>3091991.5282050972</v>
      </c>
      <c r="IM19" s="7">
        <f>IF($B19&gt;Current_Year,0,MAX(IM18+Premium!IM19*(1-'Allocation Charge'!IM19)-Data!IM$32,0)*(1+'Investment Returns'!IM19)*(1-Data!IM$26))</f>
        <v>2316075.2142792325</v>
      </c>
      <c r="IN19" s="7">
        <f>IF($B19&gt;Current_Year,0,MAX(IN18+Premium!IN19*(1-'Allocation Charge'!IN19)-Data!IN$32,0)*(1+'Investment Returns'!IN19)*(1-Data!IN$26))</f>
        <v>187347.98994586474</v>
      </c>
      <c r="IO19" s="7">
        <f>IF($B19&gt;Current_Year,0,MAX(IO18+Premium!IO19*(1-'Allocation Charge'!IO19)-Data!IO$32,0)*(1+'Investment Returns'!IO19)*(1-Data!IO$26))</f>
        <v>2402004.2648605388</v>
      </c>
      <c r="IP19" s="7">
        <f>IF($B19&gt;Current_Year,0,MAX(IP18+Premium!IP19*(1-'Allocation Charge'!IP19)-Data!IP$32,0)*(1+'Investment Returns'!IP19)*(1-Data!IP$26))</f>
        <v>1096406.4524829765</v>
      </c>
      <c r="IQ19" s="7">
        <f>IF($B19&gt;Current_Year,0,MAX(IQ18+Premium!IQ19*(1-'Allocation Charge'!IQ19)-Data!IQ$32,0)*(1+'Investment Returns'!IQ19)*(1-Data!IQ$26))</f>
        <v>5793411.0980033893</v>
      </c>
      <c r="IR19" s="7">
        <f>IF($B19&gt;Current_Year,0,MAX(IR18+Premium!IR19*(1-'Allocation Charge'!IR19)-Data!IR$32,0)*(1+'Investment Returns'!IR19)*(1-Data!IR$26))</f>
        <v>4951269.8162358748</v>
      </c>
    </row>
    <row r="20" spans="1:252" s="7" customFormat="1" ht="15" customHeight="1" x14ac:dyDescent="0.35">
      <c r="A20" s="2"/>
      <c r="B20" s="13">
        <f t="shared" si="0"/>
        <v>2019</v>
      </c>
      <c r="C20" s="7">
        <f>IF($B20&gt;Current_Year,0,MAX(C19+Premium!C20*(1-'Allocation Charge'!C20)-Data!C$32,0)*(1+'Investment Returns'!C20)*(1-Data!C$26))</f>
        <v>1108296.2883537801</v>
      </c>
      <c r="D20" s="7">
        <f>IF($B20&gt;Current_Year,0,MAX(D19+Premium!D20*(1-'Allocation Charge'!D20)-Data!D$32,0)*(1+'Investment Returns'!D20)*(1-Data!D$26))</f>
        <v>2174672.7764576268</v>
      </c>
      <c r="E20" s="7">
        <f>IF($B20&gt;Current_Year,0,MAX(E19+Premium!E20*(1-'Allocation Charge'!E20)-Data!E$32,0)*(1+'Investment Returns'!E20)*(1-Data!E$26))</f>
        <v>8467269.6421417929</v>
      </c>
      <c r="F20" s="7">
        <f>IF($B20&gt;Current_Year,0,MAX(F19+Premium!F20*(1-'Allocation Charge'!F20)-Data!F$32,0)*(1+'Investment Returns'!F20)*(1-Data!F$26))</f>
        <v>1614437.056628393</v>
      </c>
      <c r="G20" s="7">
        <f>IF($B20&gt;Current_Year,0,MAX(G19+Premium!G20*(1-'Allocation Charge'!G20)-Data!G$32,0)*(1+'Investment Returns'!G20)*(1-Data!G$26))</f>
        <v>2981470.4797410453</v>
      </c>
      <c r="H20" s="7">
        <f>IF($B20&gt;Current_Year,0,MAX(H19+Premium!H20*(1-'Allocation Charge'!H20)-Data!H$32,0)*(1+'Investment Returns'!H20)*(1-Data!H$26))</f>
        <v>6364732.4967207136</v>
      </c>
      <c r="I20" s="7">
        <f>IF($B20&gt;Current_Year,0,MAX(I19+Premium!I20*(1-'Allocation Charge'!I20)-Data!I$32,0)*(1+'Investment Returns'!I20)*(1-Data!I$26))</f>
        <v>7965707.2884734282</v>
      </c>
      <c r="J20" s="7">
        <f>IF($B20&gt;Current_Year,0,MAX(J19+Premium!J20*(1-'Allocation Charge'!J20)-Data!J$32,0)*(1+'Investment Returns'!J20)*(1-Data!J$26))</f>
        <v>2867492.2082114606</v>
      </c>
      <c r="K20" s="7">
        <f>IF($B20&gt;Current_Year,0,MAX(K19+Premium!K20*(1-'Allocation Charge'!K20)-Data!K$32,0)*(1+'Investment Returns'!K20)*(1-Data!K$26))</f>
        <v>2518377.5836593704</v>
      </c>
      <c r="L20" s="7">
        <f>IF($B20&gt;Current_Year,0,MAX(L19+Premium!L20*(1-'Allocation Charge'!L20)-Data!L$32,0)*(1+'Investment Returns'!L20)*(1-Data!L$26))</f>
        <v>7294427.3683344657</v>
      </c>
      <c r="M20" s="7">
        <f>IF($B20&gt;Current_Year,0,MAX(M19+Premium!M20*(1-'Allocation Charge'!M20)-Data!M$32,0)*(1+'Investment Returns'!M20)*(1-Data!M$26))</f>
        <v>1824597.1722272732</v>
      </c>
      <c r="N20" s="7">
        <f>IF($B20&gt;Current_Year,0,MAX(N19+Premium!N20*(1-'Allocation Charge'!N20)-Data!N$32,0)*(1+'Investment Returns'!N20)*(1-Data!N$26))</f>
        <v>2625516.6911827014</v>
      </c>
      <c r="O20" s="7">
        <f>IF($B20&gt;Current_Year,0,MAX(O19+Premium!O20*(1-'Allocation Charge'!O20)-Data!O$32,0)*(1+'Investment Returns'!O20)*(1-Data!O$26))</f>
        <v>6250751.6440361477</v>
      </c>
      <c r="P20" s="7">
        <f>IF($B20&gt;Current_Year,0,MAX(P19+Premium!P20*(1-'Allocation Charge'!P20)-Data!P$32,0)*(1+'Investment Returns'!P20)*(1-Data!P$26))</f>
        <v>6853640.8321477808</v>
      </c>
      <c r="Q20" s="7">
        <f>IF($B20&gt;Current_Year,0,MAX(Q19+Premium!Q20*(1-'Allocation Charge'!Q20)-Data!Q$32,0)*(1+'Investment Returns'!Q20)*(1-Data!Q$26))</f>
        <v>2131684.4446756481</v>
      </c>
      <c r="R20" s="7">
        <f>IF($B20&gt;Current_Year,0,MAX(R19+Premium!R20*(1-'Allocation Charge'!R20)-Data!R$32,0)*(1+'Investment Returns'!R20)*(1-Data!R$26))</f>
        <v>5999008.7361679859</v>
      </c>
      <c r="S20" s="7">
        <f>IF($B20&gt;Current_Year,0,MAX(S19+Premium!S20*(1-'Allocation Charge'!S20)-Data!S$32,0)*(1+'Investment Returns'!S20)*(1-Data!S$26))</f>
        <v>780403.24323651043</v>
      </c>
      <c r="T20" s="7">
        <f>IF($B20&gt;Current_Year,0,MAX(T19+Premium!T20*(1-'Allocation Charge'!T20)-Data!T$32,0)*(1+'Investment Returns'!T20)*(1-Data!T$26))</f>
        <v>1173992.4097298936</v>
      </c>
      <c r="U20" s="7">
        <f>IF($B20&gt;Current_Year,0,MAX(U19+Premium!U20*(1-'Allocation Charge'!U20)-Data!U$32,0)*(1+'Investment Returns'!U20)*(1-Data!U$26))</f>
        <v>5634281.6238224125</v>
      </c>
      <c r="V20" s="7">
        <f>IF($B20&gt;Current_Year,0,MAX(V19+Premium!V20*(1-'Allocation Charge'!V20)-Data!V$32,0)*(1+'Investment Returns'!V20)*(1-Data!V$26))</f>
        <v>9512761.2894461211</v>
      </c>
      <c r="W20" s="7">
        <f>IF($B20&gt;Current_Year,0,MAX(W19+Premium!W20*(1-'Allocation Charge'!W20)-Data!W$32,0)*(1+'Investment Returns'!W20)*(1-Data!W$26))</f>
        <v>6344805.082810116</v>
      </c>
      <c r="X20" s="7">
        <f>IF($B20&gt;Current_Year,0,MAX(X19+Premium!X20*(1-'Allocation Charge'!X20)-Data!X$32,0)*(1+'Investment Returns'!X20)*(1-Data!X$26))</f>
        <v>766862.09314337524</v>
      </c>
      <c r="Y20" s="7">
        <f>IF($B20&gt;Current_Year,0,MAX(Y19+Premium!Y20*(1-'Allocation Charge'!Y20)-Data!Y$32,0)*(1+'Investment Returns'!Y20)*(1-Data!Y$26))</f>
        <v>890955.50458059704</v>
      </c>
      <c r="Z20" s="7">
        <f>IF($B20&gt;Current_Year,0,MAX(Z19+Premium!Z20*(1-'Allocation Charge'!Z20)-Data!Z$32,0)*(1+'Investment Returns'!Z20)*(1-Data!Z$26))</f>
        <v>3680719.0735606342</v>
      </c>
      <c r="AA20" s="7">
        <f>IF($B20&gt;Current_Year,0,MAX(AA19+Premium!AA20*(1-'Allocation Charge'!AA20)-Data!AA$32,0)*(1+'Investment Returns'!AA20)*(1-Data!AA$26))</f>
        <v>581057.25769050594</v>
      </c>
      <c r="AB20" s="7">
        <f>IF($B20&gt;Current_Year,0,MAX(AB19+Premium!AB20*(1-'Allocation Charge'!AB20)-Data!AB$32,0)*(1+'Investment Returns'!AB20)*(1-Data!AB$26))</f>
        <v>6644630.7938617514</v>
      </c>
      <c r="AC20" s="7">
        <f>IF($B20&gt;Current_Year,0,MAX(AC19+Premium!AC20*(1-'Allocation Charge'!AC20)-Data!AC$32,0)*(1+'Investment Returns'!AC20)*(1-Data!AC$26))</f>
        <v>8977449.4822959621</v>
      </c>
      <c r="AD20" s="7">
        <f>IF($B20&gt;Current_Year,0,MAX(AD19+Premium!AD20*(1-'Allocation Charge'!AD20)-Data!AD$32,0)*(1+'Investment Returns'!AD20)*(1-Data!AD$26))</f>
        <v>2706672.3257965092</v>
      </c>
      <c r="AE20" s="7">
        <f>IF($B20&gt;Current_Year,0,MAX(AE19+Premium!AE20*(1-'Allocation Charge'!AE20)-Data!AE$32,0)*(1+'Investment Returns'!AE20)*(1-Data!AE$26))</f>
        <v>3680621.1702998308</v>
      </c>
      <c r="AF20" s="7">
        <f>IF($B20&gt;Current_Year,0,MAX(AF19+Premium!AF20*(1-'Allocation Charge'!AF20)-Data!AF$32,0)*(1+'Investment Returns'!AF20)*(1-Data!AF$26))</f>
        <v>8965352.2481650729</v>
      </c>
      <c r="AG20" s="7">
        <f>IF($B20&gt;Current_Year,0,MAX(AG19+Premium!AG20*(1-'Allocation Charge'!AG20)-Data!AG$32,0)*(1+'Investment Returns'!AG20)*(1-Data!AG$26))</f>
        <v>8032541.4086284945</v>
      </c>
      <c r="AH20" s="7">
        <f>IF($B20&gt;Current_Year,0,MAX(AH19+Premium!AH20*(1-'Allocation Charge'!AH20)-Data!AH$32,0)*(1+'Investment Returns'!AH20)*(1-Data!AH$26))</f>
        <v>1624189.4355725015</v>
      </c>
      <c r="AI20" s="7">
        <f>IF($B20&gt;Current_Year,0,MAX(AI19+Premium!AI20*(1-'Allocation Charge'!AI20)-Data!AI$32,0)*(1+'Investment Returns'!AI20)*(1-Data!AI$26))</f>
        <v>477353.98813998123</v>
      </c>
      <c r="AJ20" s="7">
        <f>IF($B20&gt;Current_Year,0,MAX(AJ19+Premium!AJ20*(1-'Allocation Charge'!AJ20)-Data!AJ$32,0)*(1+'Investment Returns'!AJ20)*(1-Data!AJ$26))</f>
        <v>738741.85785198724</v>
      </c>
      <c r="AK20" s="7">
        <f>IF($B20&gt;Current_Year,0,MAX(AK19+Premium!AK20*(1-'Allocation Charge'!AK20)-Data!AK$32,0)*(1+'Investment Returns'!AK20)*(1-Data!AK$26))</f>
        <v>4389440.9784870725</v>
      </c>
      <c r="AL20" s="7">
        <f>IF($B20&gt;Current_Year,0,MAX(AL19+Premium!AL20*(1-'Allocation Charge'!AL20)-Data!AL$32,0)*(1+'Investment Returns'!AL20)*(1-Data!AL$26))</f>
        <v>10229831.784102852</v>
      </c>
      <c r="AM20" s="7">
        <f>IF($B20&gt;Current_Year,0,MAX(AM19+Premium!AM20*(1-'Allocation Charge'!AM20)-Data!AM$32,0)*(1+'Investment Returns'!AM20)*(1-Data!AM$26))</f>
        <v>1789316.5607659214</v>
      </c>
      <c r="AN20" s="7">
        <f>IF($B20&gt;Current_Year,0,MAX(AN19+Premium!AN20*(1-'Allocation Charge'!AN20)-Data!AN$32,0)*(1+'Investment Returns'!AN20)*(1-Data!AN$26))</f>
        <v>9364570.9028280824</v>
      </c>
      <c r="AO20" s="7">
        <f>IF($B20&gt;Current_Year,0,MAX(AO19+Premium!AO20*(1-'Allocation Charge'!AO20)-Data!AO$32,0)*(1+'Investment Returns'!AO20)*(1-Data!AO$26))</f>
        <v>567766.40935366414</v>
      </c>
      <c r="AP20" s="7">
        <f>IF($B20&gt;Current_Year,0,MAX(AP19+Premium!AP20*(1-'Allocation Charge'!AP20)-Data!AP$32,0)*(1+'Investment Returns'!AP20)*(1-Data!AP$26))</f>
        <v>4696514.2384989327</v>
      </c>
      <c r="AQ20" s="7">
        <f>IF($B20&gt;Current_Year,0,MAX(AQ19+Premium!AQ20*(1-'Allocation Charge'!AQ20)-Data!AQ$32,0)*(1+'Investment Returns'!AQ20)*(1-Data!AQ$26))</f>
        <v>7405997.8753594626</v>
      </c>
      <c r="AR20" s="7">
        <f>IF($B20&gt;Current_Year,0,MAX(AR19+Premium!AR20*(1-'Allocation Charge'!AR20)-Data!AR$32,0)*(1+'Investment Returns'!AR20)*(1-Data!AR$26))</f>
        <v>2892963.3713783687</v>
      </c>
      <c r="AS20" s="7">
        <f>IF($B20&gt;Current_Year,0,MAX(AS19+Premium!AS20*(1-'Allocation Charge'!AS20)-Data!AS$32,0)*(1+'Investment Returns'!AS20)*(1-Data!AS$26))</f>
        <v>5519019.8606005339</v>
      </c>
      <c r="AT20" s="7">
        <f>IF($B20&gt;Current_Year,0,MAX(AT19+Premium!AT20*(1-'Allocation Charge'!AT20)-Data!AT$32,0)*(1+'Investment Returns'!AT20)*(1-Data!AT$26))</f>
        <v>5534579.7276342399</v>
      </c>
      <c r="AU20" s="7">
        <f>IF($B20&gt;Current_Year,0,MAX(AU19+Premium!AU20*(1-'Allocation Charge'!AU20)-Data!AU$32,0)*(1+'Investment Returns'!AU20)*(1-Data!AU$26))</f>
        <v>9823139.1833264474</v>
      </c>
      <c r="AV20" s="7">
        <f>IF($B20&gt;Current_Year,0,MAX(AV19+Premium!AV20*(1-'Allocation Charge'!AV20)-Data!AV$32,0)*(1+'Investment Returns'!AV20)*(1-Data!AV$26))</f>
        <v>9637403.8571053613</v>
      </c>
      <c r="AW20" s="7">
        <f>IF($B20&gt;Current_Year,0,MAX(AW19+Premium!AW20*(1-'Allocation Charge'!AW20)-Data!AW$32,0)*(1+'Investment Returns'!AW20)*(1-Data!AW$26))</f>
        <v>8921207.8649914581</v>
      </c>
      <c r="AX20" s="7">
        <f>IF($B20&gt;Current_Year,0,MAX(AX19+Premium!AX20*(1-'Allocation Charge'!AX20)-Data!AX$32,0)*(1+'Investment Returns'!AX20)*(1-Data!AX$26))</f>
        <v>4968089.5751670636</v>
      </c>
      <c r="AY20" s="7">
        <f>IF($B20&gt;Current_Year,0,MAX(AY19+Premium!AY20*(1-'Allocation Charge'!AY20)-Data!AY$32,0)*(1+'Investment Returns'!AY20)*(1-Data!AY$26))</f>
        <v>395308.85593363323</v>
      </c>
      <c r="AZ20" s="7">
        <f>IF($B20&gt;Current_Year,0,MAX(AZ19+Premium!AZ20*(1-'Allocation Charge'!AZ20)-Data!AZ$32,0)*(1+'Investment Returns'!AZ20)*(1-Data!AZ$26))</f>
        <v>5205812.3756103534</v>
      </c>
      <c r="BA20" s="7">
        <f>IF($B20&gt;Current_Year,0,MAX(BA19+Premium!BA20*(1-'Allocation Charge'!BA20)-Data!BA$32,0)*(1+'Investment Returns'!BA20)*(1-Data!BA$26))</f>
        <v>7788351.8275921745</v>
      </c>
      <c r="BB20" s="7">
        <f>IF($B20&gt;Current_Year,0,MAX(BB19+Premium!BB20*(1-'Allocation Charge'!BB20)-Data!BB$32,0)*(1+'Investment Returns'!BB20)*(1-Data!BB$26))</f>
        <v>6761862.9706602944</v>
      </c>
      <c r="BC20" s="7">
        <f>IF($B20&gt;Current_Year,0,MAX(BC19+Premium!BC20*(1-'Allocation Charge'!BC20)-Data!BC$32,0)*(1+'Investment Returns'!BC20)*(1-Data!BC$26))</f>
        <v>2127032.1104338346</v>
      </c>
      <c r="BD20" s="7">
        <f>IF($B20&gt;Current_Year,0,MAX(BD19+Premium!BD20*(1-'Allocation Charge'!BD20)-Data!BD$32,0)*(1+'Investment Returns'!BD20)*(1-Data!BD$26))</f>
        <v>2720562.0029492658</v>
      </c>
      <c r="BE20" s="7">
        <f>IF($B20&gt;Current_Year,0,MAX(BE19+Premium!BE20*(1-'Allocation Charge'!BE20)-Data!BE$32,0)*(1+'Investment Returns'!BE20)*(1-Data!BE$26))</f>
        <v>357069.06670884811</v>
      </c>
      <c r="BF20" s="7">
        <f>IF($B20&gt;Current_Year,0,MAX(BF19+Premium!BF20*(1-'Allocation Charge'!BF20)-Data!BF$32,0)*(1+'Investment Returns'!BF20)*(1-Data!BF$26))</f>
        <v>8082301.0644598603</v>
      </c>
      <c r="BG20" s="7">
        <f>IF($B20&gt;Current_Year,0,MAX(BG19+Premium!BG20*(1-'Allocation Charge'!BG20)-Data!BG$32,0)*(1+'Investment Returns'!BG20)*(1-Data!BG$26))</f>
        <v>7206183.0404811297</v>
      </c>
      <c r="BH20" s="7">
        <f>IF($B20&gt;Current_Year,0,MAX(BH19+Premium!BH20*(1-'Allocation Charge'!BH20)-Data!BH$32,0)*(1+'Investment Returns'!BH20)*(1-Data!BH$26))</f>
        <v>2958468.0021120929</v>
      </c>
      <c r="BI20" s="7">
        <f>IF($B20&gt;Current_Year,0,MAX(BI19+Premium!BI20*(1-'Allocation Charge'!BI20)-Data!BI$32,0)*(1+'Investment Returns'!BI20)*(1-Data!BI$26))</f>
        <v>3795543.8390932023</v>
      </c>
      <c r="BJ20" s="7">
        <f>IF($B20&gt;Current_Year,0,MAX(BJ19+Premium!BJ20*(1-'Allocation Charge'!BJ20)-Data!BJ$32,0)*(1+'Investment Returns'!BJ20)*(1-Data!BJ$26))</f>
        <v>4458990.0313657699</v>
      </c>
      <c r="BK20" s="7">
        <f>IF($B20&gt;Current_Year,0,MAX(BK19+Premium!BK20*(1-'Allocation Charge'!BK20)-Data!BK$32,0)*(1+'Investment Returns'!BK20)*(1-Data!BK$26))</f>
        <v>892272.20677916636</v>
      </c>
      <c r="BL20" s="7">
        <f>IF($B20&gt;Current_Year,0,MAX(BL19+Premium!BL20*(1-'Allocation Charge'!BL20)-Data!BL$32,0)*(1+'Investment Returns'!BL20)*(1-Data!BL$26))</f>
        <v>883253.30039921904</v>
      </c>
      <c r="BM20" s="7">
        <f>IF($B20&gt;Current_Year,0,MAX(BM19+Premium!BM20*(1-'Allocation Charge'!BM20)-Data!BM$32,0)*(1+'Investment Returns'!BM20)*(1-Data!BM$26))</f>
        <v>901337.2461773844</v>
      </c>
      <c r="BN20" s="7">
        <f>IF($B20&gt;Current_Year,0,MAX(BN19+Premium!BN20*(1-'Allocation Charge'!BN20)-Data!BN$32,0)*(1+'Investment Returns'!BN20)*(1-Data!BN$26))</f>
        <v>1156079.7314871124</v>
      </c>
      <c r="BO20" s="7">
        <f>IF($B20&gt;Current_Year,0,MAX(BO19+Premium!BO20*(1-'Allocation Charge'!BO20)-Data!BO$32,0)*(1+'Investment Returns'!BO20)*(1-Data!BO$26))</f>
        <v>6662418.5426499695</v>
      </c>
      <c r="BP20" s="7">
        <f>IF($B20&gt;Current_Year,0,MAX(BP19+Premium!BP20*(1-'Allocation Charge'!BP20)-Data!BP$32,0)*(1+'Investment Returns'!BP20)*(1-Data!BP$26))</f>
        <v>464404.18782440416</v>
      </c>
      <c r="BQ20" s="7">
        <f>IF($B20&gt;Current_Year,0,MAX(BQ19+Premium!BQ20*(1-'Allocation Charge'!BQ20)-Data!BQ$32,0)*(1+'Investment Returns'!BQ20)*(1-Data!BQ$26))</f>
        <v>6024350.1827336568</v>
      </c>
      <c r="BR20" s="7">
        <f>IF($B20&gt;Current_Year,0,MAX(BR19+Premium!BR20*(1-'Allocation Charge'!BR20)-Data!BR$32,0)*(1+'Investment Returns'!BR20)*(1-Data!BR$26))</f>
        <v>5725703.7866890049</v>
      </c>
      <c r="BS20" s="7">
        <f>IF($B20&gt;Current_Year,0,MAX(BS19+Premium!BS20*(1-'Allocation Charge'!BS20)-Data!BS$32,0)*(1+'Investment Returns'!BS20)*(1-Data!BS$26))</f>
        <v>1673619.4475767352</v>
      </c>
      <c r="BT20" s="7">
        <f>IF($B20&gt;Current_Year,0,MAX(BT19+Premium!BT20*(1-'Allocation Charge'!BT20)-Data!BT$32,0)*(1+'Investment Returns'!BT20)*(1-Data!BT$26))</f>
        <v>6234917.5186459627</v>
      </c>
      <c r="BU20" s="7">
        <f>IF($B20&gt;Current_Year,0,MAX(BU19+Premium!BU20*(1-'Allocation Charge'!BU20)-Data!BU$32,0)*(1+'Investment Returns'!BU20)*(1-Data!BU$26))</f>
        <v>2713159.6707550627</v>
      </c>
      <c r="BV20" s="7">
        <f>IF($B20&gt;Current_Year,0,MAX(BV19+Premium!BV20*(1-'Allocation Charge'!BV20)-Data!BV$32,0)*(1+'Investment Returns'!BV20)*(1-Data!BV$26))</f>
        <v>1287994.9348034351</v>
      </c>
      <c r="BW20" s="7">
        <f>IF($B20&gt;Current_Year,0,MAX(BW19+Premium!BW20*(1-'Allocation Charge'!BW20)-Data!BW$32,0)*(1+'Investment Returns'!BW20)*(1-Data!BW$26))</f>
        <v>1785229.4182738801</v>
      </c>
      <c r="BX20" s="7">
        <f>IF($B20&gt;Current_Year,0,MAX(BX19+Premium!BX20*(1-'Allocation Charge'!BX20)-Data!BX$32,0)*(1+'Investment Returns'!BX20)*(1-Data!BX$26))</f>
        <v>2414902.6645800807</v>
      </c>
      <c r="BY20" s="7">
        <f>IF($B20&gt;Current_Year,0,MAX(BY19+Premium!BY20*(1-'Allocation Charge'!BY20)-Data!BY$32,0)*(1+'Investment Returns'!BY20)*(1-Data!BY$26))</f>
        <v>3792778.0625471291</v>
      </c>
      <c r="BZ20" s="7">
        <f>IF($B20&gt;Current_Year,0,MAX(BZ19+Premium!BZ20*(1-'Allocation Charge'!BZ20)-Data!BZ$32,0)*(1+'Investment Returns'!BZ20)*(1-Data!BZ$26))</f>
        <v>5749581.8353802282</v>
      </c>
      <c r="CA20" s="7">
        <f>IF($B20&gt;Current_Year,0,MAX(CA19+Premium!CA20*(1-'Allocation Charge'!CA20)-Data!CA$32,0)*(1+'Investment Returns'!CA20)*(1-Data!CA$26))</f>
        <v>3442666.2750134589</v>
      </c>
      <c r="CB20" s="7">
        <f>IF($B20&gt;Current_Year,0,MAX(CB19+Premium!CB20*(1-'Allocation Charge'!CB20)-Data!CB$32,0)*(1+'Investment Returns'!CB20)*(1-Data!CB$26))</f>
        <v>5190680.6503422596</v>
      </c>
      <c r="CC20" s="7">
        <f>IF($B20&gt;Current_Year,0,MAX(CC19+Premium!CC20*(1-'Allocation Charge'!CC20)-Data!CC$32,0)*(1+'Investment Returns'!CC20)*(1-Data!CC$26))</f>
        <v>12432646.028743662</v>
      </c>
      <c r="CD20" s="7">
        <f>IF($B20&gt;Current_Year,0,MAX(CD19+Premium!CD20*(1-'Allocation Charge'!CD20)-Data!CD$32,0)*(1+'Investment Returns'!CD20)*(1-Data!CD$26))</f>
        <v>7191558.5128513956</v>
      </c>
      <c r="CE20" s="7">
        <f>IF($B20&gt;Current_Year,0,MAX(CE19+Premium!CE20*(1-'Allocation Charge'!CE20)-Data!CE$32,0)*(1+'Investment Returns'!CE20)*(1-Data!CE$26))</f>
        <v>6455492.3954274543</v>
      </c>
      <c r="CF20" s="7">
        <f>IF($B20&gt;Current_Year,0,MAX(CF19+Premium!CF20*(1-'Allocation Charge'!CF20)-Data!CF$32,0)*(1+'Investment Returns'!CF20)*(1-Data!CF$26))</f>
        <v>3482522.3778166533</v>
      </c>
      <c r="CG20" s="7">
        <f>IF($B20&gt;Current_Year,0,MAX(CG19+Premium!CG20*(1-'Allocation Charge'!CG20)-Data!CG$32,0)*(1+'Investment Returns'!CG20)*(1-Data!CG$26))</f>
        <v>2950561.8229457205</v>
      </c>
      <c r="CH20" s="7">
        <f>IF($B20&gt;Current_Year,0,MAX(CH19+Premium!CH20*(1-'Allocation Charge'!CH20)-Data!CH$32,0)*(1+'Investment Returns'!CH20)*(1-Data!CH$26))</f>
        <v>6973217.4397606924</v>
      </c>
      <c r="CI20" s="7">
        <f>IF($B20&gt;Current_Year,0,MAX(CI19+Premium!CI20*(1-'Allocation Charge'!CI20)-Data!CI$32,0)*(1+'Investment Returns'!CI20)*(1-Data!CI$26))</f>
        <v>5686848.4136583032</v>
      </c>
      <c r="CJ20" s="7">
        <f>IF($B20&gt;Current_Year,0,MAX(CJ19+Premium!CJ20*(1-'Allocation Charge'!CJ20)-Data!CJ$32,0)*(1+'Investment Returns'!CJ20)*(1-Data!CJ$26))</f>
        <v>146815.25010407995</v>
      </c>
      <c r="CK20" s="7">
        <f>IF($B20&gt;Current_Year,0,MAX(CK19+Premium!CK20*(1-'Allocation Charge'!CK20)-Data!CK$32,0)*(1+'Investment Returns'!CK20)*(1-Data!CK$26))</f>
        <v>2100582.9851721092</v>
      </c>
      <c r="CL20" s="7">
        <f>IF($B20&gt;Current_Year,0,MAX(CL19+Premium!CL20*(1-'Allocation Charge'!CL20)-Data!CL$32,0)*(1+'Investment Returns'!CL20)*(1-Data!CL$26))</f>
        <v>5639817.1695862403</v>
      </c>
      <c r="CM20" s="7">
        <f>IF($B20&gt;Current_Year,0,MAX(CM19+Premium!CM20*(1-'Allocation Charge'!CM20)-Data!CM$32,0)*(1+'Investment Returns'!CM20)*(1-Data!CM$26))</f>
        <v>1277295.3822136978</v>
      </c>
      <c r="CN20" s="7">
        <f>IF($B20&gt;Current_Year,0,MAX(CN19+Premium!CN20*(1-'Allocation Charge'!CN20)-Data!CN$32,0)*(1+'Investment Returns'!CN20)*(1-Data!CN$26))</f>
        <v>4708885.2567965295</v>
      </c>
      <c r="CO20" s="7">
        <f>IF($B20&gt;Current_Year,0,MAX(CO19+Premium!CO20*(1-'Allocation Charge'!CO20)-Data!CO$32,0)*(1+'Investment Returns'!CO20)*(1-Data!CO$26))</f>
        <v>6143521.4978853809</v>
      </c>
      <c r="CP20" s="7">
        <f>IF($B20&gt;Current_Year,0,MAX(CP19+Premium!CP20*(1-'Allocation Charge'!CP20)-Data!CP$32,0)*(1+'Investment Returns'!CP20)*(1-Data!CP$26))</f>
        <v>828632.06352302653</v>
      </c>
      <c r="CQ20" s="7">
        <f>IF($B20&gt;Current_Year,0,MAX(CQ19+Premium!CQ20*(1-'Allocation Charge'!CQ20)-Data!CQ$32,0)*(1+'Investment Returns'!CQ20)*(1-Data!CQ$26))</f>
        <v>478345.90283139504</v>
      </c>
      <c r="CR20" s="7">
        <f>IF($B20&gt;Current_Year,0,MAX(CR19+Premium!CR20*(1-'Allocation Charge'!CR20)-Data!CR$32,0)*(1+'Investment Returns'!CR20)*(1-Data!CR$26))</f>
        <v>1124677.5339256229</v>
      </c>
      <c r="CS20" s="7">
        <f>IF($B20&gt;Current_Year,0,MAX(CS19+Premium!CS20*(1-'Allocation Charge'!CS20)-Data!CS$32,0)*(1+'Investment Returns'!CS20)*(1-Data!CS$26))</f>
        <v>11018975.316665869</v>
      </c>
      <c r="CT20" s="7">
        <f>IF($B20&gt;Current_Year,0,MAX(CT19+Premium!CT20*(1-'Allocation Charge'!CT20)-Data!CT$32,0)*(1+'Investment Returns'!CT20)*(1-Data!CT$26))</f>
        <v>1785212.9262039561</v>
      </c>
      <c r="CU20" s="7">
        <f>IF($B20&gt;Current_Year,0,MAX(CU19+Premium!CU20*(1-'Allocation Charge'!CU20)-Data!CU$32,0)*(1+'Investment Returns'!CU20)*(1-Data!CU$26))</f>
        <v>7737377.9474397358</v>
      </c>
      <c r="CV20" s="7">
        <f>IF($B20&gt;Current_Year,0,MAX(CV19+Premium!CV20*(1-'Allocation Charge'!CV20)-Data!CV$32,0)*(1+'Investment Returns'!CV20)*(1-Data!CV$26))</f>
        <v>8797287.4887044542</v>
      </c>
      <c r="CW20" s="7">
        <f>IF($B20&gt;Current_Year,0,MAX(CW19+Premium!CW20*(1-'Allocation Charge'!CW20)-Data!CW$32,0)*(1+'Investment Returns'!CW20)*(1-Data!CW$26))</f>
        <v>4867683.2754428005</v>
      </c>
      <c r="CX20" s="7">
        <f>IF($B20&gt;Current_Year,0,MAX(CX19+Premium!CX20*(1-'Allocation Charge'!CX20)-Data!CX$32,0)*(1+'Investment Returns'!CX20)*(1-Data!CX$26))</f>
        <v>9807498.0992953759</v>
      </c>
      <c r="CY20" s="7">
        <f>IF($B20&gt;Current_Year,0,MAX(CY19+Premium!CY20*(1-'Allocation Charge'!CY20)-Data!CY$32,0)*(1+'Investment Returns'!CY20)*(1-Data!CY$26))</f>
        <v>2632366.9882718665</v>
      </c>
      <c r="CZ20" s="7">
        <f>IF($B20&gt;Current_Year,0,MAX(CZ19+Premium!CZ20*(1-'Allocation Charge'!CZ20)-Data!CZ$32,0)*(1+'Investment Returns'!CZ20)*(1-Data!CZ$26))</f>
        <v>5873678.0353135634</v>
      </c>
      <c r="DA20" s="7">
        <f>IF($B20&gt;Current_Year,0,MAX(DA19+Premium!DA20*(1-'Allocation Charge'!DA20)-Data!DA$32,0)*(1+'Investment Returns'!DA20)*(1-Data!DA$26))</f>
        <v>5865939.7658781894</v>
      </c>
      <c r="DB20" s="7">
        <f>IF($B20&gt;Current_Year,0,MAX(DB19+Premium!DB20*(1-'Allocation Charge'!DB20)-Data!DB$32,0)*(1+'Investment Returns'!DB20)*(1-Data!DB$26))</f>
        <v>5062453.0128886346</v>
      </c>
      <c r="DC20" s="7">
        <f>IF($B20&gt;Current_Year,0,MAX(DC19+Premium!DC20*(1-'Allocation Charge'!DC20)-Data!DC$32,0)*(1+'Investment Returns'!DC20)*(1-Data!DC$26))</f>
        <v>4769548.3145863228</v>
      </c>
      <c r="DD20" s="7">
        <f>IF($B20&gt;Current_Year,0,MAX(DD19+Premium!DD20*(1-'Allocation Charge'!DD20)-Data!DD$32,0)*(1+'Investment Returns'!DD20)*(1-Data!DD$26))</f>
        <v>7799893.59323831</v>
      </c>
      <c r="DE20" s="7">
        <f>IF($B20&gt;Current_Year,0,MAX(DE19+Premium!DE20*(1-'Allocation Charge'!DE20)-Data!DE$32,0)*(1+'Investment Returns'!DE20)*(1-Data!DE$26))</f>
        <v>186300.68225279351</v>
      </c>
      <c r="DF20" s="7">
        <f>IF($B20&gt;Current_Year,0,MAX(DF19+Premium!DF20*(1-'Allocation Charge'!DF20)-Data!DF$32,0)*(1+'Investment Returns'!DF20)*(1-Data!DF$26))</f>
        <v>8658750.7852189131</v>
      </c>
      <c r="DG20" s="7">
        <f>IF($B20&gt;Current_Year,0,MAX(DG19+Premium!DG20*(1-'Allocation Charge'!DG20)-Data!DG$32,0)*(1+'Investment Returns'!DG20)*(1-Data!DG$26))</f>
        <v>8597719.851144949</v>
      </c>
      <c r="DH20" s="7">
        <f>IF($B20&gt;Current_Year,0,MAX(DH19+Premium!DH20*(1-'Allocation Charge'!DH20)-Data!DH$32,0)*(1+'Investment Returns'!DH20)*(1-Data!DH$26))</f>
        <v>3466127.5104603358</v>
      </c>
      <c r="DI20" s="7">
        <f>IF($B20&gt;Current_Year,0,MAX(DI19+Premium!DI20*(1-'Allocation Charge'!DI20)-Data!DI$32,0)*(1+'Investment Returns'!DI20)*(1-Data!DI$26))</f>
        <v>6649481.3449474322</v>
      </c>
      <c r="DJ20" s="7">
        <f>IF($B20&gt;Current_Year,0,MAX(DJ19+Premium!DJ20*(1-'Allocation Charge'!DJ20)-Data!DJ$32,0)*(1+'Investment Returns'!DJ20)*(1-Data!DJ$26))</f>
        <v>2724761.5949867168</v>
      </c>
      <c r="DK20" s="7">
        <f>IF($B20&gt;Current_Year,0,MAX(DK19+Premium!DK20*(1-'Allocation Charge'!DK20)-Data!DK$32,0)*(1+'Investment Returns'!DK20)*(1-Data!DK$26))</f>
        <v>8350652.7827432109</v>
      </c>
      <c r="DL20" s="7">
        <f>IF($B20&gt;Current_Year,0,MAX(DL19+Premium!DL20*(1-'Allocation Charge'!DL20)-Data!DL$32,0)*(1+'Investment Returns'!DL20)*(1-Data!DL$26))</f>
        <v>6613447.6175814969</v>
      </c>
      <c r="DM20" s="7">
        <f>IF($B20&gt;Current_Year,0,MAX(DM19+Premium!DM20*(1-'Allocation Charge'!DM20)-Data!DM$32,0)*(1+'Investment Returns'!DM20)*(1-Data!DM$26))</f>
        <v>3374758.5436740825</v>
      </c>
      <c r="DN20" s="7">
        <f>IF($B20&gt;Current_Year,0,MAX(DN19+Premium!DN20*(1-'Allocation Charge'!DN20)-Data!DN$32,0)*(1+'Investment Returns'!DN20)*(1-Data!DN$26))</f>
        <v>4737027.7672075201</v>
      </c>
      <c r="DO20" s="7">
        <f>IF($B20&gt;Current_Year,0,MAX(DO19+Premium!DO20*(1-'Allocation Charge'!DO20)-Data!DO$32,0)*(1+'Investment Returns'!DO20)*(1-Data!DO$26))</f>
        <v>1614437.056628393</v>
      </c>
      <c r="DP20" s="7">
        <f>IF($B20&gt;Current_Year,0,MAX(DP19+Premium!DP20*(1-'Allocation Charge'!DP20)-Data!DP$32,0)*(1+'Investment Returns'!DP20)*(1-Data!DP$26))</f>
        <v>11382700.073557064</v>
      </c>
      <c r="DQ20" s="7">
        <f>IF($B20&gt;Current_Year,0,MAX(DQ19+Premium!DQ20*(1-'Allocation Charge'!DQ20)-Data!DQ$32,0)*(1+'Investment Returns'!DQ20)*(1-Data!DQ$26))</f>
        <v>2357683.4582358985</v>
      </c>
      <c r="DR20" s="7">
        <f>IF($B20&gt;Current_Year,0,MAX(DR19+Premium!DR20*(1-'Allocation Charge'!DR20)-Data!DR$32,0)*(1+'Investment Returns'!DR20)*(1-Data!DR$26))</f>
        <v>8240401.446326768</v>
      </c>
      <c r="DS20" s="7">
        <f>IF($B20&gt;Current_Year,0,MAX(DS19+Premium!DS20*(1-'Allocation Charge'!DS20)-Data!DS$32,0)*(1+'Investment Returns'!DS20)*(1-Data!DS$26))</f>
        <v>9225451.2334568221</v>
      </c>
      <c r="DT20" s="7">
        <f>IF($B20&gt;Current_Year,0,MAX(DT19+Premium!DT20*(1-'Allocation Charge'!DT20)-Data!DT$32,0)*(1+'Investment Returns'!DT20)*(1-Data!DT$26))</f>
        <v>6012164.4767914768</v>
      </c>
      <c r="DU20" s="7">
        <f>IF($B20&gt;Current_Year,0,MAX(DU19+Premium!DU20*(1-'Allocation Charge'!DU20)-Data!DU$32,0)*(1+'Investment Returns'!DU20)*(1-Data!DU$26))</f>
        <v>6481934.020761244</v>
      </c>
      <c r="DV20" s="7">
        <f>IF($B20&gt;Current_Year,0,MAX(DV19+Premium!DV20*(1-'Allocation Charge'!DV20)-Data!DV$32,0)*(1+'Investment Returns'!DV20)*(1-Data!DV$26))</f>
        <v>250520.51073365772</v>
      </c>
      <c r="DW20" s="7">
        <f>IF($B20&gt;Current_Year,0,MAX(DW19+Premium!DW20*(1-'Allocation Charge'!DW20)-Data!DW$32,0)*(1+'Investment Returns'!DW20)*(1-Data!DW$26))</f>
        <v>6732408.0248349709</v>
      </c>
      <c r="DX20" s="7">
        <f>IF($B20&gt;Current_Year,0,MAX(DX19+Premium!DX20*(1-'Allocation Charge'!DX20)-Data!DX$32,0)*(1+'Investment Returns'!DX20)*(1-Data!DX$26))</f>
        <v>2158026.1660446664</v>
      </c>
      <c r="DY20" s="7">
        <f>IF($B20&gt;Current_Year,0,MAX(DY19+Premium!DY20*(1-'Allocation Charge'!DY20)-Data!DY$32,0)*(1+'Investment Returns'!DY20)*(1-Data!DY$26))</f>
        <v>4120149.9795232383</v>
      </c>
      <c r="DZ20" s="7">
        <f>IF($B20&gt;Current_Year,0,MAX(DZ19+Premium!DZ20*(1-'Allocation Charge'!DZ20)-Data!DZ$32,0)*(1+'Investment Returns'!DZ20)*(1-Data!DZ$26))</f>
        <v>2766885.5873127361</v>
      </c>
      <c r="EA20" s="7">
        <f>IF($B20&gt;Current_Year,0,MAX(EA19+Premium!EA20*(1-'Allocation Charge'!EA20)-Data!EA$32,0)*(1+'Investment Returns'!EA20)*(1-Data!EA$26))</f>
        <v>4004468.6104016686</v>
      </c>
      <c r="EB20" s="7">
        <f>IF($B20&gt;Current_Year,0,MAX(EB19+Premium!EB20*(1-'Allocation Charge'!EB20)-Data!EB$32,0)*(1+'Investment Returns'!EB20)*(1-Data!EB$26))</f>
        <v>1516973.4290167682</v>
      </c>
      <c r="EC20" s="7">
        <f>IF($B20&gt;Current_Year,0,MAX(EC19+Premium!EC20*(1-'Allocation Charge'!EC20)-Data!EC$32,0)*(1+'Investment Returns'!EC20)*(1-Data!EC$26))</f>
        <v>9863649.7394531779</v>
      </c>
      <c r="ED20" s="7">
        <f>IF($B20&gt;Current_Year,0,MAX(ED19+Premium!ED20*(1-'Allocation Charge'!ED20)-Data!ED$32,0)*(1+'Investment Returns'!ED20)*(1-Data!ED$26))</f>
        <v>2550078.0989488303</v>
      </c>
      <c r="EE20" s="7">
        <f>IF($B20&gt;Current_Year,0,MAX(EE19+Premium!EE20*(1-'Allocation Charge'!EE20)-Data!EE$32,0)*(1+'Investment Returns'!EE20)*(1-Data!EE$26))</f>
        <v>10516871.600204328</v>
      </c>
      <c r="EF20" s="7">
        <f>IF($B20&gt;Current_Year,0,MAX(EF19+Premium!EF20*(1-'Allocation Charge'!EF20)-Data!EF$32,0)*(1+'Investment Returns'!EF20)*(1-Data!EF$26))</f>
        <v>4316088.3256735848</v>
      </c>
      <c r="EG20" s="7">
        <f>IF($B20&gt;Current_Year,0,MAX(EG19+Premium!EG20*(1-'Allocation Charge'!EG20)-Data!EG$32,0)*(1+'Investment Returns'!EG20)*(1-Data!EG$26))</f>
        <v>9073229.4249301162</v>
      </c>
      <c r="EH20" s="7">
        <f>IF($B20&gt;Current_Year,0,MAX(EH19+Premium!EH20*(1-'Allocation Charge'!EH20)-Data!EH$32,0)*(1+'Investment Returns'!EH20)*(1-Data!EH$26))</f>
        <v>3426473.4927316708</v>
      </c>
      <c r="EI20" s="7">
        <f>IF($B20&gt;Current_Year,0,MAX(EI19+Premium!EI20*(1-'Allocation Charge'!EI20)-Data!EI$32,0)*(1+'Investment Returns'!EI20)*(1-Data!EI$26))</f>
        <v>4099853.0481064315</v>
      </c>
      <c r="EJ20" s="7">
        <f>IF($B20&gt;Current_Year,0,MAX(EJ19+Premium!EJ20*(1-'Allocation Charge'!EJ20)-Data!EJ$32,0)*(1+'Investment Returns'!EJ20)*(1-Data!EJ$26))</f>
        <v>3500845.7526244032</v>
      </c>
      <c r="EK20" s="7">
        <f>IF($B20&gt;Current_Year,0,MAX(EK19+Premium!EK20*(1-'Allocation Charge'!EK20)-Data!EK$32,0)*(1+'Investment Returns'!EK20)*(1-Data!EK$26))</f>
        <v>3222059.1001389413</v>
      </c>
      <c r="EL20" s="7">
        <f>IF($B20&gt;Current_Year,0,MAX(EL19+Premium!EL20*(1-'Allocation Charge'!EL20)-Data!EL$32,0)*(1+'Investment Returns'!EL20)*(1-Data!EL$26))</f>
        <v>5168898.0360608576</v>
      </c>
      <c r="EM20" s="7">
        <f>IF($B20&gt;Current_Year,0,MAX(EM19+Premium!EM20*(1-'Allocation Charge'!EM20)-Data!EM$32,0)*(1+'Investment Returns'!EM20)*(1-Data!EM$26))</f>
        <v>5449286.0084899887</v>
      </c>
      <c r="EN20" s="7">
        <f>IF($B20&gt;Current_Year,0,MAX(EN19+Premium!EN20*(1-'Allocation Charge'!EN20)-Data!EN$32,0)*(1+'Investment Returns'!EN20)*(1-Data!EN$26))</f>
        <v>8123206.3970347662</v>
      </c>
      <c r="EO20" s="7">
        <f>IF($B20&gt;Current_Year,0,MAX(EO19+Premium!EO20*(1-'Allocation Charge'!EO20)-Data!EO$32,0)*(1+'Investment Returns'!EO20)*(1-Data!EO$26))</f>
        <v>6888538.8568148073</v>
      </c>
      <c r="EP20" s="7">
        <f>IF($B20&gt;Current_Year,0,MAX(EP19+Premium!EP20*(1-'Allocation Charge'!EP20)-Data!EP$32,0)*(1+'Investment Returns'!EP20)*(1-Data!EP$26))</f>
        <v>3093669.0730632436</v>
      </c>
      <c r="EQ20" s="7">
        <f>IF($B20&gt;Current_Year,0,MAX(EQ19+Premium!EQ20*(1-'Allocation Charge'!EQ20)-Data!EQ$32,0)*(1+'Investment Returns'!EQ20)*(1-Data!EQ$26))</f>
        <v>2887485.1754365261</v>
      </c>
      <c r="ER20" s="7">
        <f>IF($B20&gt;Current_Year,0,MAX(ER19+Premium!ER20*(1-'Allocation Charge'!ER20)-Data!ER$32,0)*(1+'Investment Returns'!ER20)*(1-Data!ER$26))</f>
        <v>8554686.865424566</v>
      </c>
      <c r="ES20" s="7">
        <f>IF($B20&gt;Current_Year,0,MAX(ES19+Premium!ES20*(1-'Allocation Charge'!ES20)-Data!ES$32,0)*(1+'Investment Returns'!ES20)*(1-Data!ES$26))</f>
        <v>5287950.2735553142</v>
      </c>
      <c r="ET20" s="7">
        <f>IF($B20&gt;Current_Year,0,MAX(ET19+Premium!ET20*(1-'Allocation Charge'!ET20)-Data!ET$32,0)*(1+'Investment Returns'!ET20)*(1-Data!ET$26))</f>
        <v>3736558.2976524737</v>
      </c>
      <c r="EU20" s="7">
        <f>IF($B20&gt;Current_Year,0,MAX(EU19+Premium!EU20*(1-'Allocation Charge'!EU20)-Data!EU$32,0)*(1+'Investment Returns'!EU20)*(1-Data!EU$26))</f>
        <v>9626462.7980953418</v>
      </c>
      <c r="EV20" s="7">
        <f>IF($B20&gt;Current_Year,0,MAX(EV19+Premium!EV20*(1-'Allocation Charge'!EV20)-Data!EV$32,0)*(1+'Investment Returns'!EV20)*(1-Data!EV$26))</f>
        <v>8215198.2870951854</v>
      </c>
      <c r="EW20" s="7">
        <f>IF($B20&gt;Current_Year,0,MAX(EW19+Premium!EW20*(1-'Allocation Charge'!EW20)-Data!EW$32,0)*(1+'Investment Returns'!EW20)*(1-Data!EW$26))</f>
        <v>5081938.3289169511</v>
      </c>
      <c r="EX20" s="7">
        <f>IF($B20&gt;Current_Year,0,MAX(EX19+Premium!EX20*(1-'Allocation Charge'!EX20)-Data!EX$32,0)*(1+'Investment Returns'!EX20)*(1-Data!EX$26))</f>
        <v>5139051.797990514</v>
      </c>
      <c r="EY20" s="7">
        <f>IF($B20&gt;Current_Year,0,MAX(EY19+Premium!EY20*(1-'Allocation Charge'!EY20)-Data!EY$32,0)*(1+'Investment Returns'!EY20)*(1-Data!EY$26))</f>
        <v>13710894.507749155</v>
      </c>
      <c r="EZ20" s="7">
        <f>IF($B20&gt;Current_Year,0,MAX(EZ19+Premium!EZ20*(1-'Allocation Charge'!EZ20)-Data!EZ$32,0)*(1+'Investment Returns'!EZ20)*(1-Data!EZ$26))</f>
        <v>3037508.2085531019</v>
      </c>
      <c r="FA20" s="7">
        <f>IF($B20&gt;Current_Year,0,MAX(FA19+Premium!FA20*(1-'Allocation Charge'!FA20)-Data!FA$32,0)*(1+'Investment Returns'!FA20)*(1-Data!FA$26))</f>
        <v>8732535.0155186877</v>
      </c>
      <c r="FB20" s="7">
        <f>IF($B20&gt;Current_Year,0,MAX(FB19+Premium!FB20*(1-'Allocation Charge'!FB20)-Data!FB$32,0)*(1+'Investment Returns'!FB20)*(1-Data!FB$26))</f>
        <v>5629364.56581615</v>
      </c>
      <c r="FC20" s="7">
        <f>IF($B20&gt;Current_Year,0,MAX(FC19+Premium!FC20*(1-'Allocation Charge'!FC20)-Data!FC$32,0)*(1+'Investment Returns'!FC20)*(1-Data!FC$26))</f>
        <v>2738583.6945992783</v>
      </c>
      <c r="FD20" s="7">
        <f>IF($B20&gt;Current_Year,0,MAX(FD19+Premium!FD20*(1-'Allocation Charge'!FD20)-Data!FD$32,0)*(1+'Investment Returns'!FD20)*(1-Data!FD$26))</f>
        <v>2711437.2081684903</v>
      </c>
      <c r="FE20" s="7">
        <f>IF($B20&gt;Current_Year,0,MAX(FE19+Premium!FE20*(1-'Allocation Charge'!FE20)-Data!FE$32,0)*(1+'Investment Returns'!FE20)*(1-Data!FE$26))</f>
        <v>3696143.4001074485</v>
      </c>
      <c r="FF20" s="7">
        <f>IF($B20&gt;Current_Year,0,MAX(FF19+Premium!FF20*(1-'Allocation Charge'!FF20)-Data!FF$32,0)*(1+'Investment Returns'!FF20)*(1-Data!FF$26))</f>
        <v>5067422.9820032753</v>
      </c>
      <c r="FG20" s="7">
        <f>IF($B20&gt;Current_Year,0,MAX(FG19+Premium!FG20*(1-'Allocation Charge'!FG20)-Data!FG$32,0)*(1+'Investment Returns'!FG20)*(1-Data!FG$26))</f>
        <v>3655212.0710732671</v>
      </c>
      <c r="FH20" s="7">
        <f>IF($B20&gt;Current_Year,0,MAX(FH19+Premium!FH20*(1-'Allocation Charge'!FH20)-Data!FH$32,0)*(1+'Investment Returns'!FH20)*(1-Data!FH$26))</f>
        <v>2919106.2136588357</v>
      </c>
      <c r="FI20" s="7">
        <f>IF($B20&gt;Current_Year,0,MAX(FI19+Premium!FI20*(1-'Allocation Charge'!FI20)-Data!FI$32,0)*(1+'Investment Returns'!FI20)*(1-Data!FI$26))</f>
        <v>8205433.434822116</v>
      </c>
      <c r="FJ20" s="7">
        <f>IF($B20&gt;Current_Year,0,MAX(FJ19+Premium!FJ20*(1-'Allocation Charge'!FJ20)-Data!FJ$32,0)*(1+'Investment Returns'!FJ20)*(1-Data!FJ$26))</f>
        <v>11194952.664300805</v>
      </c>
      <c r="FK20" s="7">
        <f>IF($B20&gt;Current_Year,0,MAX(FK19+Premium!FK20*(1-'Allocation Charge'!FK20)-Data!FK$32,0)*(1+'Investment Returns'!FK20)*(1-Data!FK$26))</f>
        <v>5242390.4301288128</v>
      </c>
      <c r="FL20" s="7">
        <f>IF($B20&gt;Current_Year,0,MAX(FL19+Premium!FL20*(1-'Allocation Charge'!FL20)-Data!FL$32,0)*(1+'Investment Returns'!FL20)*(1-Data!FL$26))</f>
        <v>10566422.248944763</v>
      </c>
      <c r="FM20" s="7">
        <f>IF($B20&gt;Current_Year,0,MAX(FM19+Premium!FM20*(1-'Allocation Charge'!FM20)-Data!FM$32,0)*(1+'Investment Returns'!FM20)*(1-Data!FM$26))</f>
        <v>1924277.0509677846</v>
      </c>
      <c r="FN20" s="7">
        <f>IF($B20&gt;Current_Year,0,MAX(FN19+Premium!FN20*(1-'Allocation Charge'!FN20)-Data!FN$32,0)*(1+'Investment Returns'!FN20)*(1-Data!FN$26))</f>
        <v>856474.13553097437</v>
      </c>
      <c r="FO20" s="7">
        <f>IF($B20&gt;Current_Year,0,MAX(FO19+Premium!FO20*(1-'Allocation Charge'!FO20)-Data!FO$32,0)*(1+'Investment Returns'!FO20)*(1-Data!FO$26))</f>
        <v>1395153.4518836227</v>
      </c>
      <c r="FP20" s="7">
        <f>IF($B20&gt;Current_Year,0,MAX(FP19+Premium!FP20*(1-'Allocation Charge'!FP20)-Data!FP$32,0)*(1+'Investment Returns'!FP20)*(1-Data!FP$26))</f>
        <v>4788368.377815472</v>
      </c>
      <c r="FQ20" s="7">
        <f>IF($B20&gt;Current_Year,0,MAX(FQ19+Premium!FQ20*(1-'Allocation Charge'!FQ20)-Data!FQ$32,0)*(1+'Investment Returns'!FQ20)*(1-Data!FQ$26))</f>
        <v>3198740.0289683831</v>
      </c>
      <c r="FR20" s="7">
        <f>IF($B20&gt;Current_Year,0,MAX(FR19+Premium!FR20*(1-'Allocation Charge'!FR20)-Data!FR$32,0)*(1+'Investment Returns'!FR20)*(1-Data!FR$26))</f>
        <v>6536535.2935792888</v>
      </c>
      <c r="FS20" s="7">
        <f>IF($B20&gt;Current_Year,0,MAX(FS19+Premium!FS20*(1-'Allocation Charge'!FS20)-Data!FS$32,0)*(1+'Investment Returns'!FS20)*(1-Data!FS$26))</f>
        <v>3277540.3510370892</v>
      </c>
      <c r="FT20" s="7">
        <f>IF($B20&gt;Current_Year,0,MAX(FT19+Premium!FT20*(1-'Allocation Charge'!FT20)-Data!FT$32,0)*(1+'Investment Returns'!FT20)*(1-Data!FT$26))</f>
        <v>5426058.5028261375</v>
      </c>
      <c r="FU20" s="7">
        <f>IF($B20&gt;Current_Year,0,MAX(FU19+Premium!FU20*(1-'Allocation Charge'!FU20)-Data!FU$32,0)*(1+'Investment Returns'!FU20)*(1-Data!FU$26))</f>
        <v>6243705.9933207883</v>
      </c>
      <c r="FV20" s="7">
        <f>IF($B20&gt;Current_Year,0,MAX(FV19+Premium!FV20*(1-'Allocation Charge'!FV20)-Data!FV$32,0)*(1+'Investment Returns'!FV20)*(1-Data!FV$26))</f>
        <v>3719028.1192270624</v>
      </c>
      <c r="FW20" s="7">
        <f>IF($B20&gt;Current_Year,0,MAX(FW19+Premium!FW20*(1-'Allocation Charge'!FW20)-Data!FW$32,0)*(1+'Investment Returns'!FW20)*(1-Data!FW$26))</f>
        <v>5610625.8092298051</v>
      </c>
      <c r="FX20" s="7">
        <f>IF($B20&gt;Current_Year,0,MAX(FX19+Premium!FX20*(1-'Allocation Charge'!FX20)-Data!FX$32,0)*(1+'Investment Returns'!FX20)*(1-Data!FX$26))</f>
        <v>7444948.2842057832</v>
      </c>
      <c r="FY20" s="7">
        <f>IF($B20&gt;Current_Year,0,MAX(FY19+Premium!FY20*(1-'Allocation Charge'!FY20)-Data!FY$32,0)*(1+'Investment Returns'!FY20)*(1-Data!FY$26))</f>
        <v>621474.04764226999</v>
      </c>
      <c r="FZ20" s="7">
        <f>IF($B20&gt;Current_Year,0,MAX(FZ19+Premium!FZ20*(1-'Allocation Charge'!FZ20)-Data!FZ$32,0)*(1+'Investment Returns'!FZ20)*(1-Data!FZ$26))</f>
        <v>6318194.2204885865</v>
      </c>
      <c r="GA20" s="7">
        <f>IF($B20&gt;Current_Year,0,MAX(GA19+Premium!GA20*(1-'Allocation Charge'!GA20)-Data!GA$32,0)*(1+'Investment Returns'!GA20)*(1-Data!GA$26))</f>
        <v>5237133.1998630287</v>
      </c>
      <c r="GB20" s="7">
        <f>IF($B20&gt;Current_Year,0,MAX(GB19+Premium!GB20*(1-'Allocation Charge'!GB20)-Data!GB$32,0)*(1+'Investment Returns'!GB20)*(1-Data!GB$26))</f>
        <v>6597672.6388360243</v>
      </c>
      <c r="GC20" s="7">
        <f>IF($B20&gt;Current_Year,0,MAX(GC19+Premium!GC20*(1-'Allocation Charge'!GC20)-Data!GC$32,0)*(1+'Investment Returns'!GC20)*(1-Data!GC$26))</f>
        <v>3430676.9414394535</v>
      </c>
      <c r="GD20" s="7">
        <f>IF($B20&gt;Current_Year,0,MAX(GD19+Premium!GD20*(1-'Allocation Charge'!GD20)-Data!GD$32,0)*(1+'Investment Returns'!GD20)*(1-Data!GD$26))</f>
        <v>1681547.3619115041</v>
      </c>
      <c r="GE20" s="7">
        <f>IF($B20&gt;Current_Year,0,MAX(GE19+Premium!GE20*(1-'Allocation Charge'!GE20)-Data!GE$32,0)*(1+'Investment Returns'!GE20)*(1-Data!GE$26))</f>
        <v>7524873.9329930544</v>
      </c>
      <c r="GF20" s="7">
        <f>IF($B20&gt;Current_Year,0,MAX(GF19+Premium!GF20*(1-'Allocation Charge'!GF20)-Data!GF$32,0)*(1+'Investment Returns'!GF20)*(1-Data!GF$26))</f>
        <v>6526393.6600451367</v>
      </c>
      <c r="GG20" s="7">
        <f>IF($B20&gt;Current_Year,0,MAX(GG19+Premium!GG20*(1-'Allocation Charge'!GG20)-Data!GG$32,0)*(1+'Investment Returns'!GG20)*(1-Data!GG$26))</f>
        <v>3332203.8948247582</v>
      </c>
      <c r="GH20" s="7">
        <f>IF($B20&gt;Current_Year,0,MAX(GH19+Premium!GH20*(1-'Allocation Charge'!GH20)-Data!GH$32,0)*(1+'Investment Returns'!GH20)*(1-Data!GH$26))</f>
        <v>2181444.9157524854</v>
      </c>
      <c r="GI20" s="7">
        <f>IF($B20&gt;Current_Year,0,MAX(GI19+Premium!GI20*(1-'Allocation Charge'!GI20)-Data!GI$32,0)*(1+'Investment Returns'!GI20)*(1-Data!GI$26))</f>
        <v>4193427.1076725693</v>
      </c>
      <c r="GJ20" s="7">
        <f>IF($B20&gt;Current_Year,0,MAX(GJ19+Premium!GJ20*(1-'Allocation Charge'!GJ20)-Data!GJ$32,0)*(1+'Investment Returns'!GJ20)*(1-Data!GJ$26))</f>
        <v>2886406.5132082612</v>
      </c>
      <c r="GK20" s="7">
        <f>IF($B20&gt;Current_Year,0,MAX(GK19+Premium!GK20*(1-'Allocation Charge'!GK20)-Data!GK$32,0)*(1+'Investment Returns'!GK20)*(1-Data!GK$26))</f>
        <v>492494.57190132485</v>
      </c>
      <c r="GL20" s="7">
        <f>IF($B20&gt;Current_Year,0,MAX(GL19+Premium!GL20*(1-'Allocation Charge'!GL20)-Data!GL$32,0)*(1+'Investment Returns'!GL20)*(1-Data!GL$26))</f>
        <v>419012.91187890078</v>
      </c>
      <c r="GM20" s="7">
        <f>IF($B20&gt;Current_Year,0,MAX(GM19+Premium!GM20*(1-'Allocation Charge'!GM20)-Data!GM$32,0)*(1+'Investment Returns'!GM20)*(1-Data!GM$26))</f>
        <v>2668701.7236947017</v>
      </c>
      <c r="GN20" s="7">
        <f>IF($B20&gt;Current_Year,0,MAX(GN19+Premium!GN20*(1-'Allocation Charge'!GN20)-Data!GN$32,0)*(1+'Investment Returns'!GN20)*(1-Data!GN$26))</f>
        <v>8407925.0524608828</v>
      </c>
      <c r="GO20" s="7">
        <f>IF($B20&gt;Current_Year,0,MAX(GO19+Premium!GO20*(1-'Allocation Charge'!GO20)-Data!GO$32,0)*(1+'Investment Returns'!GO20)*(1-Data!GO$26))</f>
        <v>9690644.0434298515</v>
      </c>
      <c r="GP20" s="7">
        <f>IF($B20&gt;Current_Year,0,MAX(GP19+Premium!GP20*(1-'Allocation Charge'!GP20)-Data!GP$32,0)*(1+'Investment Returns'!GP20)*(1-Data!GP$26))</f>
        <v>11053035.841429614</v>
      </c>
      <c r="GQ20" s="7">
        <f>IF($B20&gt;Current_Year,0,MAX(GQ19+Premium!GQ20*(1-'Allocation Charge'!GQ20)-Data!GQ$32,0)*(1+'Investment Returns'!GQ20)*(1-Data!GQ$26))</f>
        <v>639013.00469418173</v>
      </c>
      <c r="GR20" s="7">
        <f>IF($B20&gt;Current_Year,0,MAX(GR19+Premium!GR20*(1-'Allocation Charge'!GR20)-Data!GR$32,0)*(1+'Investment Returns'!GR20)*(1-Data!GR$26))</f>
        <v>6045556.5406915992</v>
      </c>
      <c r="GS20" s="7">
        <f>IF($B20&gt;Current_Year,0,MAX(GS19+Premium!GS20*(1-'Allocation Charge'!GS20)-Data!GS$32,0)*(1+'Investment Returns'!GS20)*(1-Data!GS$26))</f>
        <v>10482591.252894191</v>
      </c>
      <c r="GT20" s="7">
        <f>IF($B20&gt;Current_Year,0,MAX(GT19+Premium!GT20*(1-'Allocation Charge'!GT20)-Data!GT$32,0)*(1+'Investment Returns'!GT20)*(1-Data!GT$26))</f>
        <v>3515911.8494221936</v>
      </c>
      <c r="GU20" s="7">
        <f>IF($B20&gt;Current_Year,0,MAX(GU19+Premium!GU20*(1-'Allocation Charge'!GU20)-Data!GU$32,0)*(1+'Investment Returns'!GU20)*(1-Data!GU$26))</f>
        <v>6165268.711531667</v>
      </c>
      <c r="GV20" s="7">
        <f>IF($B20&gt;Current_Year,0,MAX(GV19+Premium!GV20*(1-'Allocation Charge'!GV20)-Data!GV$32,0)*(1+'Investment Returns'!GV20)*(1-Data!GV$26))</f>
        <v>6582119.6966884062</v>
      </c>
      <c r="GW20" s="7">
        <f>IF($B20&gt;Current_Year,0,MAX(GW19+Premium!GW20*(1-'Allocation Charge'!GW20)-Data!GW$32,0)*(1+'Investment Returns'!GW20)*(1-Data!GW$26))</f>
        <v>3330991.0204059817</v>
      </c>
      <c r="GX20" s="7">
        <f>IF($B20&gt;Current_Year,0,MAX(GX19+Premium!GX20*(1-'Allocation Charge'!GX20)-Data!GX$32,0)*(1+'Investment Returns'!GX20)*(1-Data!GX$26))</f>
        <v>1397160.8982927399</v>
      </c>
      <c r="GY20" s="7">
        <f>IF($B20&gt;Current_Year,0,MAX(GY19+Premium!GY20*(1-'Allocation Charge'!GY20)-Data!GY$32,0)*(1+'Investment Returns'!GY20)*(1-Data!GY$26))</f>
        <v>2298877.6020116871</v>
      </c>
      <c r="GZ20" s="7">
        <f>IF($B20&gt;Current_Year,0,MAX(GZ19+Premium!GZ20*(1-'Allocation Charge'!GZ20)-Data!GZ$32,0)*(1+'Investment Returns'!GZ20)*(1-Data!GZ$26))</f>
        <v>1348787.8366286687</v>
      </c>
      <c r="HA20" s="7">
        <f>IF($B20&gt;Current_Year,0,MAX(HA19+Premium!HA20*(1-'Allocation Charge'!HA20)-Data!HA$32,0)*(1+'Investment Returns'!HA20)*(1-Data!HA$26))</f>
        <v>10034960.726162005</v>
      </c>
      <c r="HB20" s="7">
        <f>IF($B20&gt;Current_Year,0,MAX(HB19+Premium!HB20*(1-'Allocation Charge'!HB20)-Data!HB$32,0)*(1+'Investment Returns'!HB20)*(1-Data!HB$26))</f>
        <v>3079647.8389199544</v>
      </c>
      <c r="HC20" s="7">
        <f>IF($B20&gt;Current_Year,0,MAX(HC19+Premium!HC20*(1-'Allocation Charge'!HC20)-Data!HC$32,0)*(1+'Investment Returns'!HC20)*(1-Data!HC$26))</f>
        <v>723565.14531918173</v>
      </c>
      <c r="HD20" s="7">
        <f>IF($B20&gt;Current_Year,0,MAX(HD19+Premium!HD20*(1-'Allocation Charge'!HD20)-Data!HD$32,0)*(1+'Investment Returns'!HD20)*(1-Data!HD$26))</f>
        <v>5978251.8318859972</v>
      </c>
      <c r="HE20" s="7">
        <f>IF($B20&gt;Current_Year,0,MAX(HE19+Premium!HE20*(1-'Allocation Charge'!HE20)-Data!HE$32,0)*(1+'Investment Returns'!HE20)*(1-Data!HE$26))</f>
        <v>5346372.6665793788</v>
      </c>
      <c r="HF20" s="7">
        <f>IF($B20&gt;Current_Year,0,MAX(HF19+Premium!HF20*(1-'Allocation Charge'!HF20)-Data!HF$32,0)*(1+'Investment Returns'!HF20)*(1-Data!HF$26))</f>
        <v>1238128.5665038296</v>
      </c>
      <c r="HG20" s="7">
        <f>IF($B20&gt;Current_Year,0,MAX(HG19+Premium!HG20*(1-'Allocation Charge'!HG20)-Data!HG$32,0)*(1+'Investment Returns'!HG20)*(1-Data!HG$26))</f>
        <v>406385.84017287294</v>
      </c>
      <c r="HH20" s="7">
        <f>IF($B20&gt;Current_Year,0,MAX(HH19+Premium!HH20*(1-'Allocation Charge'!HH20)-Data!HH$32,0)*(1+'Investment Returns'!HH20)*(1-Data!HH$26))</f>
        <v>5856259.5150616346</v>
      </c>
      <c r="HI20" s="7">
        <f>IF($B20&gt;Current_Year,0,MAX(HI19+Premium!HI20*(1-'Allocation Charge'!HI20)-Data!HI$32,0)*(1+'Investment Returns'!HI20)*(1-Data!HI$26))</f>
        <v>2475912.4685907275</v>
      </c>
      <c r="HJ20" s="7">
        <f>IF($B20&gt;Current_Year,0,MAX(HJ19+Premium!HJ20*(1-'Allocation Charge'!HJ20)-Data!HJ$32,0)*(1+'Investment Returns'!HJ20)*(1-Data!HJ$26))</f>
        <v>1274104.3765989898</v>
      </c>
      <c r="HK20" s="7">
        <f>IF($B20&gt;Current_Year,0,MAX(HK19+Premium!HK20*(1-'Allocation Charge'!HK20)-Data!HK$32,0)*(1+'Investment Returns'!HK20)*(1-Data!HK$26))</f>
        <v>4632319.4189338498</v>
      </c>
      <c r="HL20" s="7">
        <f>IF($B20&gt;Current_Year,0,MAX(HL19+Premium!HL20*(1-'Allocation Charge'!HL20)-Data!HL$32,0)*(1+'Investment Returns'!HL20)*(1-Data!HL$26))</f>
        <v>1278000.0476837801</v>
      </c>
      <c r="HM20" s="7">
        <f>IF($B20&gt;Current_Year,0,MAX(HM19+Premium!HM20*(1-'Allocation Charge'!HM20)-Data!HM$32,0)*(1+'Investment Returns'!HM20)*(1-Data!HM$26))</f>
        <v>1342931.8541392018</v>
      </c>
      <c r="HN20" s="7">
        <f>IF($B20&gt;Current_Year,0,MAX(HN19+Premium!HN20*(1-'Allocation Charge'!HN20)-Data!HN$32,0)*(1+'Investment Returns'!HN20)*(1-Data!HN$26))</f>
        <v>5735243.9921513069</v>
      </c>
      <c r="HO20" s="7">
        <f>IF($B20&gt;Current_Year,0,MAX(HO19+Premium!HO20*(1-'Allocation Charge'!HO20)-Data!HO$32,0)*(1+'Investment Returns'!HO20)*(1-Data!HO$26))</f>
        <v>7883089.9078741232</v>
      </c>
      <c r="HP20" s="7">
        <f>IF($B20&gt;Current_Year,0,MAX(HP19+Premium!HP20*(1-'Allocation Charge'!HP20)-Data!HP$32,0)*(1+'Investment Returns'!HP20)*(1-Data!HP$26))</f>
        <v>1906978.4066407352</v>
      </c>
      <c r="HQ20" s="7">
        <f>IF($B20&gt;Current_Year,0,MAX(HQ19+Premium!HQ20*(1-'Allocation Charge'!HQ20)-Data!HQ$32,0)*(1+'Investment Returns'!HQ20)*(1-Data!HQ$26))</f>
        <v>5235250.4938166877</v>
      </c>
      <c r="HR20" s="7">
        <f>IF($B20&gt;Current_Year,0,MAX(HR19+Premium!HR20*(1-'Allocation Charge'!HR20)-Data!HR$32,0)*(1+'Investment Returns'!HR20)*(1-Data!HR$26))</f>
        <v>2499925.8483735435</v>
      </c>
      <c r="HS20" s="7">
        <f>IF($B20&gt;Current_Year,0,MAX(HS19+Premium!HS20*(1-'Allocation Charge'!HS20)-Data!HS$32,0)*(1+'Investment Returns'!HS20)*(1-Data!HS$26))</f>
        <v>7360164.4335114779</v>
      </c>
      <c r="HT20" s="7">
        <f>IF($B20&gt;Current_Year,0,MAX(HT19+Premium!HT20*(1-'Allocation Charge'!HT20)-Data!HT$32,0)*(1+'Investment Returns'!HT20)*(1-Data!HT$26))</f>
        <v>3579065.1898464495</v>
      </c>
      <c r="HU20" s="7">
        <f>IF($B20&gt;Current_Year,0,MAX(HU19+Premium!HU20*(1-'Allocation Charge'!HU20)-Data!HU$32,0)*(1+'Investment Returns'!HU20)*(1-Data!HU$26))</f>
        <v>721128.49224851071</v>
      </c>
      <c r="HV20" s="7">
        <f>IF($B20&gt;Current_Year,0,MAX(HV19+Premium!HV20*(1-'Allocation Charge'!HV20)-Data!HV$32,0)*(1+'Investment Returns'!HV20)*(1-Data!HV$26))</f>
        <v>238047.89829708435</v>
      </c>
      <c r="HW20" s="7">
        <f>IF($B20&gt;Current_Year,0,MAX(HW19+Premium!HW20*(1-'Allocation Charge'!HW20)-Data!HW$32,0)*(1+'Investment Returns'!HW20)*(1-Data!HW$26))</f>
        <v>6092051.0425615394</v>
      </c>
      <c r="HX20" s="7">
        <f>IF($B20&gt;Current_Year,0,MAX(HX19+Premium!HX20*(1-'Allocation Charge'!HX20)-Data!HX$32,0)*(1+'Investment Returns'!HX20)*(1-Data!HX$26))</f>
        <v>2249880.0247181575</v>
      </c>
      <c r="HY20" s="7">
        <f>IF($B20&gt;Current_Year,0,MAX(HY19+Premium!HY20*(1-'Allocation Charge'!HY20)-Data!HY$32,0)*(1+'Investment Returns'!HY20)*(1-Data!HY$26))</f>
        <v>5675506.0607856214</v>
      </c>
      <c r="HZ20" s="7">
        <f>IF($B20&gt;Current_Year,0,MAX(HZ19+Premium!HZ20*(1-'Allocation Charge'!HZ20)-Data!HZ$32,0)*(1+'Investment Returns'!HZ20)*(1-Data!HZ$26))</f>
        <v>774743.01025400788</v>
      </c>
      <c r="IA20" s="7">
        <f>IF($B20&gt;Current_Year,0,MAX(IA19+Premium!IA20*(1-'Allocation Charge'!IA20)-Data!IA$32,0)*(1+'Investment Returns'!IA20)*(1-Data!IA$26))</f>
        <v>7363515.6588380961</v>
      </c>
      <c r="IB20" s="7">
        <f>IF($B20&gt;Current_Year,0,MAX(IB19+Premium!IB20*(1-'Allocation Charge'!IB20)-Data!IB$32,0)*(1+'Investment Returns'!IB20)*(1-Data!IB$26))</f>
        <v>9011268.0201957803</v>
      </c>
      <c r="IC20" s="7">
        <f>IF($B20&gt;Current_Year,0,MAX(IC19+Premium!IC20*(1-'Allocation Charge'!IC20)-Data!IC$32,0)*(1+'Investment Returns'!IC20)*(1-Data!IC$26))</f>
        <v>4451448.2287453553</v>
      </c>
      <c r="ID20" s="7">
        <f>IF($B20&gt;Current_Year,0,MAX(ID19+Premium!ID20*(1-'Allocation Charge'!ID20)-Data!ID$32,0)*(1+'Investment Returns'!ID20)*(1-Data!ID$26))</f>
        <v>2474357.4931690968</v>
      </c>
      <c r="IE20" s="7">
        <f>IF($B20&gt;Current_Year,0,MAX(IE19+Premium!IE20*(1-'Allocation Charge'!IE20)-Data!IE$32,0)*(1+'Investment Returns'!IE20)*(1-Data!IE$26))</f>
        <v>1315122.2798536706</v>
      </c>
      <c r="IF20" s="7">
        <f>IF($B20&gt;Current_Year,0,MAX(IF19+Premium!IF20*(1-'Allocation Charge'!IF20)-Data!IF$32,0)*(1+'Investment Returns'!IF20)*(1-Data!IF$26))</f>
        <v>10816939.271011911</v>
      </c>
      <c r="IG20" s="7">
        <f>IF($B20&gt;Current_Year,0,MAX(IG19+Premium!IG20*(1-'Allocation Charge'!IG20)-Data!IG$32,0)*(1+'Investment Returns'!IG20)*(1-Data!IG$26))</f>
        <v>7660730.3621031307</v>
      </c>
      <c r="IH20" s="7">
        <f>IF($B20&gt;Current_Year,0,MAX(IH19+Premium!IH20*(1-'Allocation Charge'!IH20)-Data!IH$32,0)*(1+'Investment Returns'!IH20)*(1-Data!IH$26))</f>
        <v>2297143.1860765433</v>
      </c>
      <c r="II20" s="7">
        <f>IF($B20&gt;Current_Year,0,MAX(II19+Premium!II20*(1-'Allocation Charge'!II20)-Data!II$32,0)*(1+'Investment Returns'!II20)*(1-Data!II$26))</f>
        <v>4293714.2834515506</v>
      </c>
      <c r="IJ20" s="7">
        <f>IF($B20&gt;Current_Year,0,MAX(IJ19+Premium!IJ20*(1-'Allocation Charge'!IJ20)-Data!IJ$32,0)*(1+'Investment Returns'!IJ20)*(1-Data!IJ$26))</f>
        <v>6234853.5663215676</v>
      </c>
      <c r="IK20" s="7">
        <f>IF($B20&gt;Current_Year,0,MAX(IK19+Premium!IK20*(1-'Allocation Charge'!IK20)-Data!IK$32,0)*(1+'Investment Returns'!IK20)*(1-Data!IK$26))</f>
        <v>5262923.8069364354</v>
      </c>
      <c r="IL20" s="7">
        <f>IF($B20&gt;Current_Year,0,MAX(IL19+Premium!IL20*(1-'Allocation Charge'!IL20)-Data!IL$32,0)*(1+'Investment Returns'!IL20)*(1-Data!IL$26))</f>
        <v>4291989.8796605216</v>
      </c>
      <c r="IM20" s="7">
        <f>IF($B20&gt;Current_Year,0,MAX(IM19+Premium!IM20*(1-'Allocation Charge'!IM20)-Data!IM$32,0)*(1+'Investment Returns'!IM20)*(1-Data!IM$26))</f>
        <v>3173044.7908983626</v>
      </c>
      <c r="IN20" s="7">
        <f>IF($B20&gt;Current_Year,0,MAX(IN19+Premium!IN20*(1-'Allocation Charge'!IN20)-Data!IN$32,0)*(1+'Investment Returns'!IN20)*(1-Data!IN$26))</f>
        <v>212806.87683948933</v>
      </c>
      <c r="IO20" s="7">
        <f>IF($B20&gt;Current_Year,0,MAX(IO19+Premium!IO20*(1-'Allocation Charge'!IO20)-Data!IO$32,0)*(1+'Investment Returns'!IO20)*(1-Data!IO$26))</f>
        <v>2694164.4329424435</v>
      </c>
      <c r="IP20" s="7">
        <f>IF($B20&gt;Current_Year,0,MAX(IP19+Premium!IP20*(1-'Allocation Charge'!IP20)-Data!IP$32,0)*(1+'Investment Returns'!IP20)*(1-Data!IP$26))</f>
        <v>1372521.198094056</v>
      </c>
      <c r="IQ20" s="7">
        <f>IF($B20&gt;Current_Year,0,MAX(IQ19+Premium!IQ20*(1-'Allocation Charge'!IQ20)-Data!IQ$32,0)*(1+'Investment Returns'!IQ20)*(1-Data!IQ$26))</f>
        <v>7634453.8309169849</v>
      </c>
      <c r="IR20" s="7">
        <f>IF($B20&gt;Current_Year,0,MAX(IR19+Premium!IR20*(1-'Allocation Charge'!IR20)-Data!IR$32,0)*(1+'Investment Returns'!IR20)*(1-Data!IR$26))</f>
        <v>6089466.5479550539</v>
      </c>
    </row>
    <row r="21" spans="1:252" s="7" customFormat="1" ht="15" customHeight="1" x14ac:dyDescent="0.35">
      <c r="A21" s="2"/>
      <c r="B21" s="13">
        <f t="shared" si="0"/>
        <v>2020</v>
      </c>
      <c r="C21" s="7">
        <f>IF($B21&gt;Current_Year,0,MAX(C20+Premium!C21*(1-'Allocation Charge'!C21)-Data!C$32,0)*(1+'Investment Returns'!C21)*(1-Data!C$26))</f>
        <v>1372119.8097981629</v>
      </c>
      <c r="D21" s="7">
        <f>IF($B21&gt;Current_Year,0,MAX(D20+Premium!D21*(1-'Allocation Charge'!D21)-Data!D$32,0)*(1+'Investment Returns'!D21)*(1-Data!D$26))</f>
        <v>2761835.4630683535</v>
      </c>
      <c r="E21" s="7">
        <f>IF($B21&gt;Current_Year,0,MAX(E20+Premium!E21*(1-'Allocation Charge'!E21)-Data!E$32,0)*(1+'Investment Returns'!E21)*(1-Data!E$26))</f>
        <v>10076740.899605997</v>
      </c>
      <c r="F21" s="7">
        <f>IF($B21&gt;Current_Year,0,MAX(F20+Premium!F21*(1-'Allocation Charge'!F21)-Data!F$32,0)*(1+'Investment Returns'!F21)*(1-Data!F$26))</f>
        <v>2069600.840232763</v>
      </c>
      <c r="G21" s="7">
        <f>IF($B21&gt;Current_Year,0,MAX(G20+Premium!G21*(1-'Allocation Charge'!G21)-Data!G$32,0)*(1+'Investment Returns'!G21)*(1-Data!G$26))</f>
        <v>3708121.3727232204</v>
      </c>
      <c r="H21" s="7">
        <f>IF($B21&gt;Current_Year,0,MAX(H20+Premium!H21*(1-'Allocation Charge'!H21)-Data!H$32,0)*(1+'Investment Returns'!H21)*(1-Data!H$26))</f>
        <v>7838991.8105278369</v>
      </c>
      <c r="I21" s="7">
        <f>IF($B21&gt;Current_Year,0,MAX(I20+Premium!I21*(1-'Allocation Charge'!I21)-Data!I$32,0)*(1+'Investment Returns'!I21)*(1-Data!I$26))</f>
        <v>8295518.3116739234</v>
      </c>
      <c r="J21" s="7">
        <f>IF($B21&gt;Current_Year,0,MAX(J20+Premium!J21*(1-'Allocation Charge'!J21)-Data!J$32,0)*(1+'Investment Returns'!J21)*(1-Data!J$26))</f>
        <v>3616315.0236096466</v>
      </c>
      <c r="K21" s="7">
        <f>IF($B21&gt;Current_Year,0,MAX(K20+Premium!K21*(1-'Allocation Charge'!K21)-Data!K$32,0)*(1+'Investment Returns'!K21)*(1-Data!K$26))</f>
        <v>2916207.4815454832</v>
      </c>
      <c r="L21" s="7">
        <f>IF($B21&gt;Current_Year,0,MAX(L20+Premium!L21*(1-'Allocation Charge'!L21)-Data!L$32,0)*(1+'Investment Returns'!L21)*(1-Data!L$26))</f>
        <v>8915644.4462026041</v>
      </c>
      <c r="M21" s="7">
        <f>IF($B21&gt;Current_Year,0,MAX(M20+Premium!M21*(1-'Allocation Charge'!M21)-Data!M$32,0)*(1+'Investment Returns'!M21)*(1-Data!M$26))</f>
        <v>2040079.1971030298</v>
      </c>
      <c r="N21" s="7">
        <f>IF($B21&gt;Current_Year,0,MAX(N20+Premium!N21*(1-'Allocation Charge'!N21)-Data!N$32,0)*(1+'Investment Returns'!N21)*(1-Data!N$26))</f>
        <v>3153399.6972128968</v>
      </c>
      <c r="O21" s="7">
        <f>IF($B21&gt;Current_Year,0,MAX(O20+Premium!O21*(1-'Allocation Charge'!O21)-Data!O$32,0)*(1+'Investment Returns'!O21)*(1-Data!O$26))</f>
        <v>7319081.9229665063</v>
      </c>
      <c r="P21" s="7">
        <f>IF($B21&gt;Current_Year,0,MAX(P20+Premium!P21*(1-'Allocation Charge'!P21)-Data!P$32,0)*(1+'Investment Returns'!P21)*(1-Data!P$26))</f>
        <v>7472473.3642511182</v>
      </c>
      <c r="Q21" s="7">
        <f>IF($B21&gt;Current_Year,0,MAX(Q20+Premium!Q21*(1-'Allocation Charge'!Q21)-Data!Q$32,0)*(1+'Investment Returns'!Q21)*(1-Data!Q$26))</f>
        <v>2694648.2877773629</v>
      </c>
      <c r="R21" s="7">
        <f>IF($B21&gt;Current_Year,0,MAX(R20+Premium!R21*(1-'Allocation Charge'!R21)-Data!R$32,0)*(1+'Investment Returns'!R21)*(1-Data!R$26))</f>
        <v>7275768.2296736892</v>
      </c>
      <c r="S21" s="7">
        <f>IF($B21&gt;Current_Year,0,MAX(S20+Premium!S21*(1-'Allocation Charge'!S21)-Data!S$32,0)*(1+'Investment Returns'!S21)*(1-Data!S$26))</f>
        <v>911364.77931301785</v>
      </c>
      <c r="T21" s="7">
        <f>IF($B21&gt;Current_Year,0,MAX(T20+Premium!T21*(1-'Allocation Charge'!T21)-Data!T$32,0)*(1+'Investment Returns'!T21)*(1-Data!T$26))</f>
        <v>1453358.0936206926</v>
      </c>
      <c r="U21" s="7">
        <f>IF($B21&gt;Current_Year,0,MAX(U20+Premium!U21*(1-'Allocation Charge'!U21)-Data!U$32,0)*(1+'Investment Returns'!U21)*(1-Data!U$26))</f>
        <v>6870405.2005745163</v>
      </c>
      <c r="V21" s="7">
        <f>IF($B21&gt;Current_Year,0,MAX(V20+Premium!V21*(1-'Allocation Charge'!V21)-Data!V$32,0)*(1+'Investment Returns'!V21)*(1-Data!V$26))</f>
        <v>10808575.973847765</v>
      </c>
      <c r="W21" s="7">
        <f>IF($B21&gt;Current_Year,0,MAX(W20+Premium!W21*(1-'Allocation Charge'!W21)-Data!W$32,0)*(1+'Investment Returns'!W21)*(1-Data!W$26))</f>
        <v>6969023.2857801961</v>
      </c>
      <c r="X21" s="7">
        <f>IF($B21&gt;Current_Year,0,MAX(X20+Premium!X21*(1-'Allocation Charge'!X21)-Data!X$32,0)*(1+'Investment Returns'!X21)*(1-Data!X$26))</f>
        <v>944522.26027015678</v>
      </c>
      <c r="Y21" s="7">
        <f>IF($B21&gt;Current_Year,0,MAX(Y20+Premium!Y21*(1-'Allocation Charge'!Y21)-Data!Y$32,0)*(1+'Investment Returns'!Y21)*(1-Data!Y$26))</f>
        <v>1077992.8935160416</v>
      </c>
      <c r="Z21" s="7">
        <f>IF($B21&gt;Current_Year,0,MAX(Z20+Premium!Z21*(1-'Allocation Charge'!Z21)-Data!Z$32,0)*(1+'Investment Returns'!Z21)*(1-Data!Z$26))</f>
        <v>4430722.7425199123</v>
      </c>
      <c r="AA21" s="7">
        <f>IF($B21&gt;Current_Year,0,MAX(AA20+Premium!AA21*(1-'Allocation Charge'!AA21)-Data!AA$32,0)*(1+'Investment Returns'!AA21)*(1-Data!AA$26))</f>
        <v>717496.90886673192</v>
      </c>
      <c r="AB21" s="7">
        <f>IF($B21&gt;Current_Year,0,MAX(AB20+Premium!AB21*(1-'Allocation Charge'!AB21)-Data!AB$32,0)*(1+'Investment Returns'!AB21)*(1-Data!AB$26))</f>
        <v>7869451.013502961</v>
      </c>
      <c r="AC21" s="7">
        <f>IF($B21&gt;Current_Year,0,MAX(AC20+Premium!AC21*(1-'Allocation Charge'!AC21)-Data!AC$32,0)*(1+'Investment Returns'!AC21)*(1-Data!AC$26))</f>
        <v>10770982.351758266</v>
      </c>
      <c r="AD21" s="7">
        <f>IF($B21&gt;Current_Year,0,MAX(AD20+Premium!AD21*(1-'Allocation Charge'!AD21)-Data!AD$32,0)*(1+'Investment Returns'!AD21)*(1-Data!AD$26))</f>
        <v>2917098.0280838092</v>
      </c>
      <c r="AE21" s="7">
        <f>IF($B21&gt;Current_Year,0,MAX(AE20+Premium!AE21*(1-'Allocation Charge'!AE21)-Data!AE$32,0)*(1+'Investment Returns'!AE21)*(1-Data!AE$26))</f>
        <v>3967346.9259682023</v>
      </c>
      <c r="AF21" s="7">
        <f>IF($B21&gt;Current_Year,0,MAX(AF20+Premium!AF21*(1-'Allocation Charge'!AF21)-Data!AF$32,0)*(1+'Investment Returns'!AF21)*(1-Data!AF$26))</f>
        <v>10647785.508814156</v>
      </c>
      <c r="AG21" s="7">
        <f>IF($B21&gt;Current_Year,0,MAX(AG20+Premium!AG21*(1-'Allocation Charge'!AG21)-Data!AG$32,0)*(1+'Investment Returns'!AG21)*(1-Data!AG$26))</f>
        <v>9513184.4085709024</v>
      </c>
      <c r="AH21" s="7">
        <f>IF($B21&gt;Current_Year,0,MAX(AH20+Premium!AH21*(1-'Allocation Charge'!AH21)-Data!AH$32,0)*(1+'Investment Returns'!AH21)*(1-Data!AH$26))</f>
        <v>1970129.441313257</v>
      </c>
      <c r="AI21" s="7">
        <f>IF($B21&gt;Current_Year,0,MAX(AI20+Premium!AI21*(1-'Allocation Charge'!AI21)-Data!AI$32,0)*(1+'Investment Returns'!AI21)*(1-Data!AI$26))</f>
        <v>578961.40758178162</v>
      </c>
      <c r="AJ21" s="7">
        <f>IF($B21&gt;Current_Year,0,MAX(AJ20+Premium!AJ21*(1-'Allocation Charge'!AJ21)-Data!AJ$32,0)*(1+'Investment Returns'!AJ21)*(1-Data!AJ$26))</f>
        <v>903267.69729491102</v>
      </c>
      <c r="AK21" s="7">
        <f>IF($B21&gt;Current_Year,0,MAX(AK20+Premium!AK21*(1-'Allocation Charge'!AK21)-Data!AK$32,0)*(1+'Investment Returns'!AK21)*(1-Data!AK$26))</f>
        <v>5111550.8772329679</v>
      </c>
      <c r="AL21" s="7">
        <f>IF($B21&gt;Current_Year,0,MAX(AL20+Premium!AL21*(1-'Allocation Charge'!AL21)-Data!AL$32,0)*(1+'Investment Returns'!AL21)*(1-Data!AL$26))</f>
        <v>11879134.876974883</v>
      </c>
      <c r="AM21" s="7">
        <f>IF($B21&gt;Current_Year,0,MAX(AM20+Premium!AM21*(1-'Allocation Charge'!AM21)-Data!AM$32,0)*(1+'Investment Returns'!AM21)*(1-Data!AM$26))</f>
        <v>2251378.0413666423</v>
      </c>
      <c r="AN21" s="7">
        <f>IF($B21&gt;Current_Year,0,MAX(AN20+Premium!AN21*(1-'Allocation Charge'!AN21)-Data!AN$32,0)*(1+'Investment Returns'!AN21)*(1-Data!AN$26))</f>
        <v>11014919.923882831</v>
      </c>
      <c r="AO21" s="7">
        <f>IF($B21&gt;Current_Year,0,MAX(AO20+Premium!AO21*(1-'Allocation Charge'!AO21)-Data!AO$32,0)*(1+'Investment Returns'!AO21)*(1-Data!AO$26))</f>
        <v>627955.22230120189</v>
      </c>
      <c r="AP21" s="7">
        <f>IF($B21&gt;Current_Year,0,MAX(AP20+Premium!AP21*(1-'Allocation Charge'!AP21)-Data!AP$32,0)*(1+'Investment Returns'!AP21)*(1-Data!AP$26))</f>
        <v>6020472.2774156649</v>
      </c>
      <c r="AQ21" s="7">
        <f>IF($B21&gt;Current_Year,0,MAX(AQ20+Premium!AQ21*(1-'Allocation Charge'!AQ21)-Data!AQ$32,0)*(1+'Investment Returns'!AQ21)*(1-Data!AQ$26))</f>
        <v>9128613.1642411407</v>
      </c>
      <c r="AR21" s="7">
        <f>IF($B21&gt;Current_Year,0,MAX(AR20+Premium!AR21*(1-'Allocation Charge'!AR21)-Data!AR$32,0)*(1+'Investment Returns'!AR21)*(1-Data!AR$26))</f>
        <v>3509102.4998596609</v>
      </c>
      <c r="AS21" s="7">
        <f>IF($B21&gt;Current_Year,0,MAX(AS20+Premium!AS21*(1-'Allocation Charge'!AS21)-Data!AS$32,0)*(1+'Investment Returns'!AS21)*(1-Data!AS$26))</f>
        <v>6621649.378512973</v>
      </c>
      <c r="AT21" s="7">
        <f>IF($B21&gt;Current_Year,0,MAX(AT20+Premium!AT21*(1-'Allocation Charge'!AT21)-Data!AT$32,0)*(1+'Investment Returns'!AT21)*(1-Data!AT$26))</f>
        <v>6799221.6704065204</v>
      </c>
      <c r="AU21" s="7">
        <f>IF($B21&gt;Current_Year,0,MAX(AU20+Premium!AU21*(1-'Allocation Charge'!AU21)-Data!AU$32,0)*(1+'Investment Returns'!AU21)*(1-Data!AU$26))</f>
        <v>10790468.26213989</v>
      </c>
      <c r="AV21" s="7">
        <f>IF($B21&gt;Current_Year,0,MAX(AV20+Premium!AV21*(1-'Allocation Charge'!AV21)-Data!AV$32,0)*(1+'Investment Returns'!AV21)*(1-Data!AV$26))</f>
        <v>11141731.869610196</v>
      </c>
      <c r="AW21" s="7">
        <f>IF($B21&gt;Current_Year,0,MAX(AW20+Premium!AW21*(1-'Allocation Charge'!AW21)-Data!AW$32,0)*(1+'Investment Returns'!AW21)*(1-Data!AW$26))</f>
        <v>10463328.281658573</v>
      </c>
      <c r="AX21" s="7">
        <f>IF($B21&gt;Current_Year,0,MAX(AX20+Premium!AX21*(1-'Allocation Charge'!AX21)-Data!AX$32,0)*(1+'Investment Returns'!AX21)*(1-Data!AX$26))</f>
        <v>6165807.3823583918</v>
      </c>
      <c r="AY21" s="7">
        <f>IF($B21&gt;Current_Year,0,MAX(AY20+Premium!AY21*(1-'Allocation Charge'!AY21)-Data!AY$32,0)*(1+'Investment Returns'!AY21)*(1-Data!AY$26))</f>
        <v>490625.50401775783</v>
      </c>
      <c r="AZ21" s="7">
        <f>IF($B21&gt;Current_Year,0,MAX(AZ20+Premium!AZ21*(1-'Allocation Charge'!AZ21)-Data!AZ$32,0)*(1+'Investment Returns'!AZ21)*(1-Data!AZ$26))</f>
        <v>6234971.3831879543</v>
      </c>
      <c r="BA21" s="7">
        <f>IF($B21&gt;Current_Year,0,MAX(BA20+Premium!BA21*(1-'Allocation Charge'!BA21)-Data!BA$32,0)*(1+'Investment Returns'!BA21)*(1-Data!BA$26))</f>
        <v>9740075.6913435534</v>
      </c>
      <c r="BB21" s="7">
        <f>IF($B21&gt;Current_Year,0,MAX(BB20+Premium!BB21*(1-'Allocation Charge'!BB21)-Data!BB$32,0)*(1+'Investment Returns'!BB21)*(1-Data!BB$26))</f>
        <v>8456365.1688834131</v>
      </c>
      <c r="BC21" s="7">
        <f>IF($B21&gt;Current_Year,0,MAX(BC20+Premium!BC21*(1-'Allocation Charge'!BC21)-Data!BC$32,0)*(1+'Investment Returns'!BC21)*(1-Data!BC$26))</f>
        <v>2645464.9519802681</v>
      </c>
      <c r="BD21" s="7">
        <f>IF($B21&gt;Current_Year,0,MAX(BD20+Premium!BD21*(1-'Allocation Charge'!BD21)-Data!BD$32,0)*(1+'Investment Returns'!BD21)*(1-Data!BD$26))</f>
        <v>2998290.977100885</v>
      </c>
      <c r="BE21" s="7">
        <f>IF($B21&gt;Current_Year,0,MAX(BE20+Premium!BE21*(1-'Allocation Charge'!BE21)-Data!BE$32,0)*(1+'Investment Returns'!BE21)*(1-Data!BE$26))</f>
        <v>371532.53988393617</v>
      </c>
      <c r="BF21" s="7">
        <f>IF($B21&gt;Current_Year,0,MAX(BF20+Premium!BF21*(1-'Allocation Charge'!BF21)-Data!BF$32,0)*(1+'Investment Returns'!BF21)*(1-Data!BF$26))</f>
        <v>9263294.2987968065</v>
      </c>
      <c r="BG21" s="7">
        <f>IF($B21&gt;Current_Year,0,MAX(BG20+Premium!BG21*(1-'Allocation Charge'!BG21)-Data!BG$32,0)*(1+'Investment Returns'!BG21)*(1-Data!BG$26))</f>
        <v>8599200.4555173125</v>
      </c>
      <c r="BH21" s="7">
        <f>IF($B21&gt;Current_Year,0,MAX(BH20+Premium!BH21*(1-'Allocation Charge'!BH21)-Data!BH$32,0)*(1+'Investment Returns'!BH21)*(1-Data!BH$26))</f>
        <v>3308727.4981417963</v>
      </c>
      <c r="BI21" s="7">
        <f>IF($B21&gt;Current_Year,0,MAX(BI20+Premium!BI21*(1-'Allocation Charge'!BI21)-Data!BI$32,0)*(1+'Investment Returns'!BI21)*(1-Data!BI$26))</f>
        <v>4888369.9073487278</v>
      </c>
      <c r="BJ21" s="7">
        <f>IF($B21&gt;Current_Year,0,MAX(BJ20+Premium!BJ21*(1-'Allocation Charge'!BJ21)-Data!BJ$32,0)*(1+'Investment Returns'!BJ21)*(1-Data!BJ$26))</f>
        <v>5562246.4419248868</v>
      </c>
      <c r="BK21" s="7">
        <f>IF($B21&gt;Current_Year,0,MAX(BK20+Premium!BK21*(1-'Allocation Charge'!BK21)-Data!BK$32,0)*(1+'Investment Returns'!BK21)*(1-Data!BK$26))</f>
        <v>960960.50326941255</v>
      </c>
      <c r="BL21" s="7">
        <f>IF($B21&gt;Current_Year,0,MAX(BL20+Premium!BL21*(1-'Allocation Charge'!BL21)-Data!BL$32,0)*(1+'Investment Returns'!BL21)*(1-Data!BL$26))</f>
        <v>1108785.7078238295</v>
      </c>
      <c r="BM21" s="7">
        <f>IF($B21&gt;Current_Year,0,MAX(BM20+Premium!BM21*(1-'Allocation Charge'!BM21)-Data!BM$32,0)*(1+'Investment Returns'!BM21)*(1-Data!BM$26))</f>
        <v>1136757.6118542473</v>
      </c>
      <c r="BN21" s="7">
        <f>IF($B21&gt;Current_Year,0,MAX(BN20+Premium!BN21*(1-'Allocation Charge'!BN21)-Data!BN$32,0)*(1+'Investment Returns'!BN21)*(1-Data!BN$26))</f>
        <v>1255028.4487503669</v>
      </c>
      <c r="BO21" s="7">
        <f>IF($B21&gt;Current_Year,0,MAX(BO20+Premium!BO21*(1-'Allocation Charge'!BO21)-Data!BO$32,0)*(1+'Investment Returns'!BO21)*(1-Data!BO$26))</f>
        <v>8122477.0359148346</v>
      </c>
      <c r="BP21" s="7">
        <f>IF($B21&gt;Current_Year,0,MAX(BP20+Premium!BP21*(1-'Allocation Charge'!BP21)-Data!BP$32,0)*(1+'Investment Returns'!BP21)*(1-Data!BP$26))</f>
        <v>589809.82051588746</v>
      </c>
      <c r="BQ21" s="7">
        <f>IF($B21&gt;Current_Year,0,MAX(BQ20+Premium!BQ21*(1-'Allocation Charge'!BQ21)-Data!BQ$32,0)*(1+'Investment Returns'!BQ21)*(1-Data!BQ$26))</f>
        <v>7188235.54131136</v>
      </c>
      <c r="BR21" s="7">
        <f>IF($B21&gt;Current_Year,0,MAX(BR20+Premium!BR21*(1-'Allocation Charge'!BR21)-Data!BR$32,0)*(1+'Investment Returns'!BR21)*(1-Data!BR$26))</f>
        <v>7356968.5801420072</v>
      </c>
      <c r="BS21" s="7">
        <f>IF($B21&gt;Current_Year,0,MAX(BS20+Premium!BS21*(1-'Allocation Charge'!BS21)-Data!BS$32,0)*(1+'Investment Returns'!BS21)*(1-Data!BS$26))</f>
        <v>2115624.4761598092</v>
      </c>
      <c r="BT21" s="7">
        <f>IF($B21&gt;Current_Year,0,MAX(BT20+Premium!BT21*(1-'Allocation Charge'!BT21)-Data!BT$32,0)*(1+'Investment Returns'!BT21)*(1-Data!BT$26))</f>
        <v>7698696.7007603412</v>
      </c>
      <c r="BU21" s="7">
        <f>IF($B21&gt;Current_Year,0,MAX(BU20+Premium!BU21*(1-'Allocation Charge'!BU21)-Data!BU$32,0)*(1+'Investment Returns'!BU21)*(1-Data!BU$26))</f>
        <v>2957422.1075401236</v>
      </c>
      <c r="BV21" s="7">
        <f>IF($B21&gt;Current_Year,0,MAX(BV20+Premium!BV21*(1-'Allocation Charge'!BV21)-Data!BV$32,0)*(1+'Investment Returns'!BV21)*(1-Data!BV$26))</f>
        <v>1570310.485205208</v>
      </c>
      <c r="BW21" s="7">
        <f>IF($B21&gt;Current_Year,0,MAX(BW20+Premium!BW21*(1-'Allocation Charge'!BW21)-Data!BW$32,0)*(1+'Investment Returns'!BW21)*(1-Data!BW$26))</f>
        <v>2205087.6508871987</v>
      </c>
      <c r="BX21" s="7">
        <f>IF($B21&gt;Current_Year,0,MAX(BX20+Premium!BX21*(1-'Allocation Charge'!BX21)-Data!BX$32,0)*(1+'Investment Returns'!BX21)*(1-Data!BX$26))</f>
        <v>2775811.8435552055</v>
      </c>
      <c r="BY21" s="7">
        <f>IF($B21&gt;Current_Year,0,MAX(BY20+Premium!BY21*(1-'Allocation Charge'!BY21)-Data!BY$32,0)*(1+'Investment Returns'!BY21)*(1-Data!BY$26))</f>
        <v>4134507.0150831961</v>
      </c>
      <c r="BZ21" s="7">
        <f>IF($B21&gt;Current_Year,0,MAX(BZ20+Premium!BZ21*(1-'Allocation Charge'!BZ21)-Data!BZ$32,0)*(1+'Investment Returns'!BZ21)*(1-Data!BZ$26))</f>
        <v>6898271.5767293246</v>
      </c>
      <c r="CA21" s="7">
        <f>IF($B21&gt;Current_Year,0,MAX(CA20+Premium!CA21*(1-'Allocation Charge'!CA21)-Data!CA$32,0)*(1+'Investment Returns'!CA21)*(1-Data!CA$26))</f>
        <v>3822396.9991698642</v>
      </c>
      <c r="CB21" s="7">
        <f>IF($B21&gt;Current_Year,0,MAX(CB20+Premium!CB21*(1-'Allocation Charge'!CB21)-Data!CB$32,0)*(1+'Investment Returns'!CB21)*(1-Data!CB$26))</f>
        <v>6607433.2623075154</v>
      </c>
      <c r="CC21" s="7">
        <f>IF($B21&gt;Current_Year,0,MAX(CC20+Premium!CC21*(1-'Allocation Charge'!CC21)-Data!CC$32,0)*(1+'Investment Returns'!CC21)*(1-Data!CC$26))</f>
        <v>14456395.909320517</v>
      </c>
      <c r="CD21" s="7">
        <f>IF($B21&gt;Current_Year,0,MAX(CD20+Premium!CD21*(1-'Allocation Charge'!CD21)-Data!CD$32,0)*(1+'Investment Returns'!CD21)*(1-Data!CD$26))</f>
        <v>8512337.7900465485</v>
      </c>
      <c r="CE21" s="7">
        <f>IF($B21&gt;Current_Year,0,MAX(CE20+Premium!CE21*(1-'Allocation Charge'!CE21)-Data!CE$32,0)*(1+'Investment Returns'!CE21)*(1-Data!CE$26))</f>
        <v>6722478.4790772367</v>
      </c>
      <c r="CF21" s="7">
        <f>IF($B21&gt;Current_Year,0,MAX(CF20+Premium!CF21*(1-'Allocation Charge'!CF21)-Data!CF$32,0)*(1+'Investment Returns'!CF21)*(1-Data!CF$26))</f>
        <v>3753728.8908405099</v>
      </c>
      <c r="CG21" s="7">
        <f>IF($B21&gt;Current_Year,0,MAX(CG20+Premium!CG21*(1-'Allocation Charge'!CG21)-Data!CG$32,0)*(1+'Investment Returns'!CG21)*(1-Data!CG$26))</f>
        <v>3661228.0327270133</v>
      </c>
      <c r="CH21" s="7">
        <f>IF($B21&gt;Current_Year,0,MAX(CH20+Premium!CH21*(1-'Allocation Charge'!CH21)-Data!CH$32,0)*(1+'Investment Returns'!CH21)*(1-Data!CH$26))</f>
        <v>8253899.0763404444</v>
      </c>
      <c r="CI21" s="7">
        <f>IF($B21&gt;Current_Year,0,MAX(CI20+Premium!CI21*(1-'Allocation Charge'!CI21)-Data!CI$32,0)*(1+'Investment Returns'!CI21)*(1-Data!CI$26))</f>
        <v>7155167.7460815776</v>
      </c>
      <c r="CJ21" s="7">
        <f>IF($B21&gt;Current_Year,0,MAX(CJ20+Premium!CJ21*(1-'Allocation Charge'!CJ21)-Data!CJ$32,0)*(1+'Investment Returns'!CJ21)*(1-Data!CJ$26))</f>
        <v>184307.60710761009</v>
      </c>
      <c r="CK21" s="7">
        <f>IF($B21&gt;Current_Year,0,MAX(CK20+Premium!CK21*(1-'Allocation Charge'!CK21)-Data!CK$32,0)*(1+'Investment Returns'!CK21)*(1-Data!CK$26))</f>
        <v>2466298.5217049769</v>
      </c>
      <c r="CL21" s="7">
        <f>IF($B21&gt;Current_Year,0,MAX(CL20+Premium!CL21*(1-'Allocation Charge'!CL21)-Data!CL$32,0)*(1+'Investment Returns'!CL21)*(1-Data!CL$26))</f>
        <v>6285746.5237231683</v>
      </c>
      <c r="CM21" s="7">
        <f>IF($B21&gt;Current_Year,0,MAX(CM20+Premium!CM21*(1-'Allocation Charge'!CM21)-Data!CM$32,0)*(1+'Investment Returns'!CM21)*(1-Data!CM$26))</f>
        <v>1633599.6471474939</v>
      </c>
      <c r="CN21" s="7">
        <f>IF($B21&gt;Current_Year,0,MAX(CN20+Premium!CN21*(1-'Allocation Charge'!CN21)-Data!CN$32,0)*(1+'Investment Returns'!CN21)*(1-Data!CN$26))</f>
        <v>5888944.1239631278</v>
      </c>
      <c r="CO21" s="7">
        <f>IF($B21&gt;Current_Year,0,MAX(CO20+Premium!CO21*(1-'Allocation Charge'!CO21)-Data!CO$32,0)*(1+'Investment Returns'!CO21)*(1-Data!CO$26))</f>
        <v>7378664.7061868655</v>
      </c>
      <c r="CP21" s="7">
        <f>IF($B21&gt;Current_Year,0,MAX(CP20+Premium!CP21*(1-'Allocation Charge'!CP21)-Data!CP$32,0)*(1+'Investment Returns'!CP21)*(1-Data!CP$26))</f>
        <v>865712.07232455653</v>
      </c>
      <c r="CQ21" s="7">
        <f>IF($B21&gt;Current_Year,0,MAX(CQ20+Premium!CQ21*(1-'Allocation Charge'!CQ21)-Data!CQ$32,0)*(1+'Investment Returns'!CQ21)*(1-Data!CQ$26))</f>
        <v>611787.94547634048</v>
      </c>
      <c r="CR21" s="7">
        <f>IF($B21&gt;Current_Year,0,MAX(CR20+Premium!CR21*(1-'Allocation Charge'!CR21)-Data!CR$32,0)*(1+'Investment Returns'!CR21)*(1-Data!CR$26))</f>
        <v>1188674.5376339792</v>
      </c>
      <c r="CS21" s="7">
        <f>IF($B21&gt;Current_Year,0,MAX(CS20+Premium!CS21*(1-'Allocation Charge'!CS21)-Data!CS$32,0)*(1+'Investment Returns'!CS21)*(1-Data!CS$26))</f>
        <v>12775743.729405023</v>
      </c>
      <c r="CT21" s="7">
        <f>IF($B21&gt;Current_Year,0,MAX(CT20+Premium!CT21*(1-'Allocation Charge'!CT21)-Data!CT$32,0)*(1+'Investment Returns'!CT21)*(1-Data!CT$26))</f>
        <v>2156172.8602797999</v>
      </c>
      <c r="CU21" s="7">
        <f>IF($B21&gt;Current_Year,0,MAX(CU20+Premium!CU21*(1-'Allocation Charge'!CU21)-Data!CU$32,0)*(1+'Investment Returns'!CU21)*(1-Data!CU$26))</f>
        <v>9022816.8093933742</v>
      </c>
      <c r="CV21" s="7">
        <f>IF($B21&gt;Current_Year,0,MAX(CV20+Premium!CV21*(1-'Allocation Charge'!CV21)-Data!CV$32,0)*(1+'Investment Returns'!CV21)*(1-Data!CV$26))</f>
        <v>9805778.7399336733</v>
      </c>
      <c r="CW21" s="7">
        <f>IF($B21&gt;Current_Year,0,MAX(CW20+Premium!CW21*(1-'Allocation Charge'!CW21)-Data!CW$32,0)*(1+'Investment Returns'!CW21)*(1-Data!CW$26))</f>
        <v>5732657.9907105193</v>
      </c>
      <c r="CX21" s="7">
        <f>IF($B21&gt;Current_Year,0,MAX(CX20+Premium!CX21*(1-'Allocation Charge'!CX21)-Data!CX$32,0)*(1+'Investment Returns'!CX21)*(1-Data!CX$26))</f>
        <v>11647961.674422307</v>
      </c>
      <c r="CY21" s="7">
        <f>IF($B21&gt;Current_Year,0,MAX(CY20+Premium!CY21*(1-'Allocation Charge'!CY21)-Data!CY$32,0)*(1+'Investment Returns'!CY21)*(1-Data!CY$26))</f>
        <v>3192645.7217765762</v>
      </c>
      <c r="CZ21" s="7">
        <f>IF($B21&gt;Current_Year,0,MAX(CZ20+Premium!CZ21*(1-'Allocation Charge'!CZ21)-Data!CZ$32,0)*(1+'Investment Returns'!CZ21)*(1-Data!CZ$26))</f>
        <v>7085375.3594641434</v>
      </c>
      <c r="DA21" s="7">
        <f>IF($B21&gt;Current_Year,0,MAX(DA20+Premium!DA21*(1-'Allocation Charge'!DA21)-Data!DA$32,0)*(1+'Investment Returns'!DA21)*(1-Data!DA$26))</f>
        <v>7346311.9395062299</v>
      </c>
      <c r="DB21" s="7">
        <f>IF($B21&gt;Current_Year,0,MAX(DB20+Premium!DB21*(1-'Allocation Charge'!DB21)-Data!DB$32,0)*(1+'Investment Returns'!DB21)*(1-Data!DB$26))</f>
        <v>5560177.0582718989</v>
      </c>
      <c r="DC21" s="7">
        <f>IF($B21&gt;Current_Year,0,MAX(DC20+Premium!DC21*(1-'Allocation Charge'!DC21)-Data!DC$32,0)*(1+'Investment Returns'!DC21)*(1-Data!DC$26))</f>
        <v>5545959.4768707063</v>
      </c>
      <c r="DD21" s="7">
        <f>IF($B21&gt;Current_Year,0,MAX(DD20+Premium!DD21*(1-'Allocation Charge'!DD21)-Data!DD$32,0)*(1+'Investment Returns'!DD21)*(1-Data!DD$26))</f>
        <v>8218534.5825519413</v>
      </c>
      <c r="DE21" s="7">
        <f>IF($B21&gt;Current_Year,0,MAX(DE20+Premium!DE21*(1-'Allocation Charge'!DE21)-Data!DE$32,0)*(1+'Investment Returns'!DE21)*(1-Data!DE$26))</f>
        <v>199111.12851204682</v>
      </c>
      <c r="DF21" s="7">
        <f>IF($B21&gt;Current_Year,0,MAX(DF20+Premium!DF21*(1-'Allocation Charge'!DF21)-Data!DF$32,0)*(1+'Investment Returns'!DF21)*(1-Data!DF$26))</f>
        <v>9300235.189738065</v>
      </c>
      <c r="DG21" s="7">
        <f>IF($B21&gt;Current_Year,0,MAX(DG20+Premium!DG21*(1-'Allocation Charge'!DG21)-Data!DG$32,0)*(1+'Investment Returns'!DG21)*(1-Data!DG$26))</f>
        <v>10569044.065284804</v>
      </c>
      <c r="DH21" s="7">
        <f>IF($B21&gt;Current_Year,0,MAX(DH20+Premium!DH21*(1-'Allocation Charge'!DH21)-Data!DH$32,0)*(1+'Investment Returns'!DH21)*(1-Data!DH$26))</f>
        <v>4269023.4365353221</v>
      </c>
      <c r="DI21" s="7">
        <f>IF($B21&gt;Current_Year,0,MAX(DI20+Premium!DI21*(1-'Allocation Charge'!DI21)-Data!DI$32,0)*(1+'Investment Returns'!DI21)*(1-Data!DI$26))</f>
        <v>7195824.8676311886</v>
      </c>
      <c r="DJ21" s="7">
        <f>IF($B21&gt;Current_Year,0,MAX(DJ20+Premium!DJ21*(1-'Allocation Charge'!DJ21)-Data!DJ$32,0)*(1+'Investment Returns'!DJ21)*(1-Data!DJ$26))</f>
        <v>3396691.738907177</v>
      </c>
      <c r="DK21" s="7">
        <f>IF($B21&gt;Current_Year,0,MAX(DK20+Premium!DK21*(1-'Allocation Charge'!DK21)-Data!DK$32,0)*(1+'Investment Returns'!DK21)*(1-Data!DK$26))</f>
        <v>10020931.159742353</v>
      </c>
      <c r="DL21" s="7">
        <f>IF($B21&gt;Current_Year,0,MAX(DL20+Premium!DL21*(1-'Allocation Charge'!DL21)-Data!DL$32,0)*(1+'Investment Returns'!DL21)*(1-Data!DL$26))</f>
        <v>8103928.2533773445</v>
      </c>
      <c r="DM21" s="7">
        <f>IF($B21&gt;Current_Year,0,MAX(DM20+Premium!DM21*(1-'Allocation Charge'!DM21)-Data!DM$32,0)*(1+'Investment Returns'!DM21)*(1-Data!DM$26))</f>
        <v>3980939.7604917446</v>
      </c>
      <c r="DN21" s="7">
        <f>IF($B21&gt;Current_Year,0,MAX(DN20+Premium!DN21*(1-'Allocation Charge'!DN21)-Data!DN$32,0)*(1+'Investment Returns'!DN21)*(1-Data!DN$26))</f>
        <v>5010002.7450170824</v>
      </c>
      <c r="DO21" s="7">
        <f>IF($B21&gt;Current_Year,0,MAX(DO20+Premium!DO21*(1-'Allocation Charge'!DO21)-Data!DO$32,0)*(1+'Investment Returns'!DO21)*(1-Data!DO$26))</f>
        <v>1791904.5089827632</v>
      </c>
      <c r="DP21" s="7">
        <f>IF($B21&gt;Current_Year,0,MAX(DP20+Premium!DP21*(1-'Allocation Charge'!DP21)-Data!DP$32,0)*(1+'Investment Returns'!DP21)*(1-Data!DP$26))</f>
        <v>13045926.294780493</v>
      </c>
      <c r="DQ21" s="7">
        <f>IF($B21&gt;Current_Year,0,MAX(DQ20+Premium!DQ21*(1-'Allocation Charge'!DQ21)-Data!DQ$32,0)*(1+'Investment Returns'!DQ21)*(1-Data!DQ$26))</f>
        <v>2839648.7697474365</v>
      </c>
      <c r="DR21" s="7">
        <f>IF($B21&gt;Current_Year,0,MAX(DR20+Premium!DR21*(1-'Allocation Charge'!DR21)-Data!DR$32,0)*(1+'Investment Returns'!DR21)*(1-Data!DR$26))</f>
        <v>9515163.1884646025</v>
      </c>
      <c r="DS21" s="7">
        <f>IF($B21&gt;Current_Year,0,MAX(DS20+Premium!DS21*(1-'Allocation Charge'!DS21)-Data!DS$32,0)*(1+'Investment Returns'!DS21)*(1-Data!DS$26))</f>
        <v>11007744.4695556</v>
      </c>
      <c r="DT21" s="7">
        <f>IF($B21&gt;Current_Year,0,MAX(DT20+Premium!DT21*(1-'Allocation Charge'!DT21)-Data!DT$32,0)*(1+'Investment Returns'!DT21)*(1-Data!DT$26))</f>
        <v>7154986.9245742392</v>
      </c>
      <c r="DU21" s="7">
        <f>IF($B21&gt;Current_Year,0,MAX(DU20+Premium!DU21*(1-'Allocation Charge'!DU21)-Data!DU$32,0)*(1+'Investment Returns'!DU21)*(1-Data!DU$26))</f>
        <v>7040803.1449379371</v>
      </c>
      <c r="DV21" s="7">
        <f>IF($B21&gt;Current_Year,0,MAX(DV20+Premium!DV21*(1-'Allocation Charge'!DV21)-Data!DV$32,0)*(1+'Investment Returns'!DV21)*(1-Data!DV$26))</f>
        <v>290100.79896234954</v>
      </c>
      <c r="DW21" s="7">
        <f>IF($B21&gt;Current_Year,0,MAX(DW20+Premium!DW21*(1-'Allocation Charge'!DW21)-Data!DW$32,0)*(1+'Investment Returns'!DW21)*(1-Data!DW$26))</f>
        <v>8228720.4180904655</v>
      </c>
      <c r="DX21" s="7">
        <f>IF($B21&gt;Current_Year,0,MAX(DX20+Premium!DX21*(1-'Allocation Charge'!DX21)-Data!DX$32,0)*(1+'Investment Returns'!DX21)*(1-Data!DX$26))</f>
        <v>2671514.8298609941</v>
      </c>
      <c r="DY21" s="7">
        <f>IF($B21&gt;Current_Year,0,MAX(DY20+Premium!DY21*(1-'Allocation Charge'!DY21)-Data!DY$32,0)*(1+'Investment Returns'!DY21)*(1-Data!DY$26))</f>
        <v>5208161.327378843</v>
      </c>
      <c r="DZ21" s="7">
        <f>IF($B21&gt;Current_Year,0,MAX(DZ20+Premium!DZ21*(1-'Allocation Charge'!DZ21)-Data!DZ$32,0)*(1+'Investment Returns'!DZ21)*(1-Data!DZ$26))</f>
        <v>2891749.6743210726</v>
      </c>
      <c r="EA21" s="7">
        <f>IF($B21&gt;Current_Year,0,MAX(EA20+Premium!EA21*(1-'Allocation Charge'!EA21)-Data!EA$32,0)*(1+'Investment Returns'!EA21)*(1-Data!EA$26))</f>
        <v>4349109.0088890651</v>
      </c>
      <c r="EB21" s="7">
        <f>IF($B21&gt;Current_Year,0,MAX(EB20+Premium!EB21*(1-'Allocation Charge'!EB21)-Data!EB$32,0)*(1+'Investment Returns'!EB21)*(1-Data!EB$26))</f>
        <v>1609763.6471886842</v>
      </c>
      <c r="EC21" s="7">
        <f>IF($B21&gt;Current_Year,0,MAX(EC20+Premium!EC21*(1-'Allocation Charge'!EC21)-Data!EC$32,0)*(1+'Investment Returns'!EC21)*(1-Data!EC$26))</f>
        <v>11649031.594107166</v>
      </c>
      <c r="ED21" s="7">
        <f>IF($B21&gt;Current_Year,0,MAX(ED20+Premium!ED21*(1-'Allocation Charge'!ED21)-Data!ED$32,0)*(1+'Investment Returns'!ED21)*(1-Data!ED$26))</f>
        <v>3067871.3178403019</v>
      </c>
      <c r="EE21" s="7">
        <f>IF($B21&gt;Current_Year,0,MAX(EE20+Premium!EE21*(1-'Allocation Charge'!EE21)-Data!EE$32,0)*(1+'Investment Returns'!EE21)*(1-Data!EE$26))</f>
        <v>12228786.801208066</v>
      </c>
      <c r="EF21" s="7">
        <f>IF($B21&gt;Current_Year,0,MAX(EF20+Premium!EF21*(1-'Allocation Charge'!EF21)-Data!EF$32,0)*(1+'Investment Returns'!EF21)*(1-Data!EF$26))</f>
        <v>5468565.0243028058</v>
      </c>
      <c r="EG21" s="7">
        <f>IF($B21&gt;Current_Year,0,MAX(EG20+Premium!EG21*(1-'Allocation Charge'!EG21)-Data!EG$32,0)*(1+'Investment Returns'!EG21)*(1-Data!EG$26))</f>
        <v>11063788.321130699</v>
      </c>
      <c r="EH21" s="7">
        <f>IF($B21&gt;Current_Year,0,MAX(EH20+Premium!EH21*(1-'Allocation Charge'!EH21)-Data!EH$32,0)*(1+'Investment Returns'!EH21)*(1-Data!EH$26))</f>
        <v>4092413.4454937559</v>
      </c>
      <c r="EI21" s="7">
        <f>IF($B21&gt;Current_Year,0,MAX(EI20+Premium!EI21*(1-'Allocation Charge'!EI21)-Data!EI$32,0)*(1+'Investment Returns'!EI21)*(1-Data!EI$26))</f>
        <v>4841990.889418263</v>
      </c>
      <c r="EJ21" s="7">
        <f>IF($B21&gt;Current_Year,0,MAX(EJ20+Premium!EJ21*(1-'Allocation Charge'!EJ21)-Data!EJ$32,0)*(1+'Investment Returns'!EJ21)*(1-Data!EJ$26))</f>
        <v>3830343.0059610102</v>
      </c>
      <c r="EK21" s="7">
        <f>IF($B21&gt;Current_Year,0,MAX(EK20+Premium!EK21*(1-'Allocation Charge'!EK21)-Data!EK$32,0)*(1+'Investment Returns'!EK21)*(1-Data!EK$26))</f>
        <v>4035246.0332822022</v>
      </c>
      <c r="EL21" s="7">
        <f>IF($B21&gt;Current_Year,0,MAX(EL20+Premium!EL21*(1-'Allocation Charge'!EL21)-Data!EL$32,0)*(1+'Investment Returns'!EL21)*(1-Data!EL$26))</f>
        <v>6101681.0401493749</v>
      </c>
      <c r="EM21" s="7">
        <f>IF($B21&gt;Current_Year,0,MAX(EM20+Premium!EM21*(1-'Allocation Charge'!EM21)-Data!EM$32,0)*(1+'Investment Returns'!EM21)*(1-Data!EM$26))</f>
        <v>5719013.2961588763</v>
      </c>
      <c r="EN21" s="7">
        <f>IF($B21&gt;Current_Year,0,MAX(EN20+Premium!EN21*(1-'Allocation Charge'!EN21)-Data!EN$32,0)*(1+'Investment Returns'!EN21)*(1-Data!EN$26))</f>
        <v>9647609.3432059996</v>
      </c>
      <c r="EO21" s="7">
        <f>IF($B21&gt;Current_Year,0,MAX(EO20+Premium!EO21*(1-'Allocation Charge'!EO21)-Data!EO$32,0)*(1+'Investment Returns'!EO21)*(1-Data!EO$26))</f>
        <v>7622166.8940223064</v>
      </c>
      <c r="EP21" s="7">
        <f>IF($B21&gt;Current_Year,0,MAX(EP20+Premium!EP21*(1-'Allocation Charge'!EP21)-Data!EP$32,0)*(1+'Investment Returns'!EP21)*(1-Data!EP$26))</f>
        <v>3602629.8428844404</v>
      </c>
      <c r="EQ21" s="7">
        <f>IF($B21&gt;Current_Year,0,MAX(EQ20+Premium!EQ21*(1-'Allocation Charge'!EQ21)-Data!EQ$32,0)*(1+'Investment Returns'!EQ21)*(1-Data!EQ$26))</f>
        <v>3436390.9563520011</v>
      </c>
      <c r="ER21" s="7">
        <f>IF($B21&gt;Current_Year,0,MAX(ER20+Premium!ER21*(1-'Allocation Charge'!ER21)-Data!ER$32,0)*(1+'Investment Returns'!ER21)*(1-Data!ER$26))</f>
        <v>10347347.976937078</v>
      </c>
      <c r="ES21" s="7">
        <f>IF($B21&gt;Current_Year,0,MAX(ES20+Premium!ES21*(1-'Allocation Charge'!ES21)-Data!ES$32,0)*(1+'Investment Returns'!ES21)*(1-Data!ES$26))</f>
        <v>6192649.390454689</v>
      </c>
      <c r="ET21" s="7">
        <f>IF($B21&gt;Current_Year,0,MAX(ET20+Premium!ET21*(1-'Allocation Charge'!ET21)-Data!ET$32,0)*(1+'Investment Returns'!ET21)*(1-Data!ET$26))</f>
        <v>4245582.3570593316</v>
      </c>
      <c r="EU21" s="7">
        <f>IF($B21&gt;Current_Year,0,MAX(EU20+Premium!EU21*(1-'Allocation Charge'!EU21)-Data!EU$32,0)*(1+'Investment Returns'!EU21)*(1-Data!EU$26))</f>
        <v>11084327.303157099</v>
      </c>
      <c r="EV21" s="7">
        <f>IF($B21&gt;Current_Year,0,MAX(EV20+Premium!EV21*(1-'Allocation Charge'!EV21)-Data!EV$32,0)*(1+'Investment Returns'!EV21)*(1-Data!EV$26))</f>
        <v>8923944.3756512217</v>
      </c>
      <c r="EW21" s="7">
        <f>IF($B21&gt;Current_Year,0,MAX(EW20+Premium!EW21*(1-'Allocation Charge'!EW21)-Data!EW$32,0)*(1+'Investment Returns'!EW21)*(1-Data!EW$26))</f>
        <v>5824537.9388116412</v>
      </c>
      <c r="EX21" s="7">
        <f>IF($B21&gt;Current_Year,0,MAX(EX20+Premium!EX21*(1-'Allocation Charge'!EX21)-Data!EX$32,0)*(1+'Investment Returns'!EX21)*(1-Data!EX$26))</f>
        <v>6052244.2974555045</v>
      </c>
      <c r="EY21" s="7">
        <f>IF($B21&gt;Current_Year,0,MAX(EY20+Premium!EY21*(1-'Allocation Charge'!EY21)-Data!EY$32,0)*(1+'Investment Returns'!EY21)*(1-Data!EY$26))</f>
        <v>16219948.196607752</v>
      </c>
      <c r="EZ21" s="7">
        <f>IF($B21&gt;Current_Year,0,MAX(EZ20+Premium!EZ21*(1-'Allocation Charge'!EZ21)-Data!EZ$32,0)*(1+'Investment Returns'!EZ21)*(1-Data!EZ$26))</f>
        <v>3597449.9598949063</v>
      </c>
      <c r="FA21" s="7">
        <f>IF($B21&gt;Current_Year,0,MAX(FA20+Premium!FA21*(1-'Allocation Charge'!FA21)-Data!FA$32,0)*(1+'Investment Returns'!FA21)*(1-Data!FA$26))</f>
        <v>9556888.99315295</v>
      </c>
      <c r="FB21" s="7">
        <f>IF($B21&gt;Current_Year,0,MAX(FB20+Premium!FB21*(1-'Allocation Charge'!FB21)-Data!FB$32,0)*(1+'Investment Returns'!FB21)*(1-Data!FB$26))</f>
        <v>7066410.4605567949</v>
      </c>
      <c r="FC21" s="7">
        <f>IF($B21&gt;Current_Year,0,MAX(FC20+Premium!FC21*(1-'Allocation Charge'!FC21)-Data!FC$32,0)*(1+'Investment Returns'!FC21)*(1-Data!FC$26))</f>
        <v>2906900.9203987629</v>
      </c>
      <c r="FD21" s="7">
        <f>IF($B21&gt;Current_Year,0,MAX(FD20+Premium!FD21*(1-'Allocation Charge'!FD21)-Data!FD$32,0)*(1+'Investment Returns'!FD21)*(1-Data!FD$26))</f>
        <v>3288920.3517281692</v>
      </c>
      <c r="FE21" s="7">
        <f>IF($B21&gt;Current_Year,0,MAX(FE20+Premium!FE21*(1-'Allocation Charge'!FE21)-Data!FE$32,0)*(1+'Investment Returns'!FE21)*(1-Data!FE$26))</f>
        <v>4506184.5990055101</v>
      </c>
      <c r="FF21" s="7">
        <f>IF($B21&gt;Current_Year,0,MAX(FF20+Premium!FF21*(1-'Allocation Charge'!FF21)-Data!FF$32,0)*(1+'Investment Returns'!FF21)*(1-Data!FF$26))</f>
        <v>5977628.1390709365</v>
      </c>
      <c r="FG21" s="7">
        <f>IF($B21&gt;Current_Year,0,MAX(FG20+Premium!FG21*(1-'Allocation Charge'!FG21)-Data!FG$32,0)*(1+'Investment Returns'!FG21)*(1-Data!FG$26))</f>
        <v>4535575.9576087631</v>
      </c>
      <c r="FH21" s="7">
        <f>IF($B21&gt;Current_Year,0,MAX(FH20+Premium!FH21*(1-'Allocation Charge'!FH21)-Data!FH$32,0)*(1+'Investment Returns'!FH21)*(1-Data!FH$26))</f>
        <v>3483438.468274734</v>
      </c>
      <c r="FI21" s="7">
        <f>IF($B21&gt;Current_Year,0,MAX(FI20+Premium!FI21*(1-'Allocation Charge'!FI21)-Data!FI$32,0)*(1+'Investment Returns'!FI21)*(1-Data!FI$26))</f>
        <v>9609239.5222331248</v>
      </c>
      <c r="FJ21" s="7">
        <f>IF($B21&gt;Current_Year,0,MAX(FJ20+Premium!FJ21*(1-'Allocation Charge'!FJ21)-Data!FJ$32,0)*(1+'Investment Returns'!FJ21)*(1-Data!FJ$26))</f>
        <v>12942392.784801509</v>
      </c>
      <c r="FK21" s="7">
        <f>IF($B21&gt;Current_Year,0,MAX(FK20+Premium!FK21*(1-'Allocation Charge'!FK21)-Data!FK$32,0)*(1+'Investment Returns'!FK21)*(1-Data!FK$26))</f>
        <v>5566051.6501965988</v>
      </c>
      <c r="FL21" s="7">
        <f>IF($B21&gt;Current_Year,0,MAX(FL20+Premium!FL21*(1-'Allocation Charge'!FL21)-Data!FL$32,0)*(1+'Investment Returns'!FL21)*(1-Data!FL$26))</f>
        <v>12443970.432355177</v>
      </c>
      <c r="FM21" s="7">
        <f>IF($B21&gt;Current_Year,0,MAX(FM20+Premium!FM21*(1-'Allocation Charge'!FM21)-Data!FM$32,0)*(1+'Investment Returns'!FM21)*(1-Data!FM$26))</f>
        <v>2243995.3286079122</v>
      </c>
      <c r="FN21" s="7">
        <f>IF($B21&gt;Current_Year,0,MAX(FN20+Premium!FN21*(1-'Allocation Charge'!FN21)-Data!FN$32,0)*(1+'Investment Returns'!FN21)*(1-Data!FN$26))</f>
        <v>1067724.1376153647</v>
      </c>
      <c r="FO21" s="7">
        <f>IF($B21&gt;Current_Year,0,MAX(FO20+Premium!FO21*(1-'Allocation Charge'!FO21)-Data!FO$32,0)*(1+'Investment Returns'!FO21)*(1-Data!FO$26))</f>
        <v>1659961.4239816717</v>
      </c>
      <c r="FP21" s="7">
        <f>IF($B21&gt;Current_Year,0,MAX(FP20+Premium!FP21*(1-'Allocation Charge'!FP21)-Data!FP$32,0)*(1+'Investment Returns'!FP21)*(1-Data!FP$26))</f>
        <v>5982938.0222538998</v>
      </c>
      <c r="FQ21" s="7">
        <f>IF($B21&gt;Current_Year,0,MAX(FQ20+Premium!FQ21*(1-'Allocation Charge'!FQ21)-Data!FQ$32,0)*(1+'Investment Returns'!FQ21)*(1-Data!FQ$26))</f>
        <v>3960047.411618623</v>
      </c>
      <c r="FR21" s="7">
        <f>IF($B21&gt;Current_Year,0,MAX(FR20+Premium!FR21*(1-'Allocation Charge'!FR21)-Data!FR$32,0)*(1+'Investment Returns'!FR21)*(1-Data!FR$26))</f>
        <v>7737021.6489282399</v>
      </c>
      <c r="FS21" s="7">
        <f>IF($B21&gt;Current_Year,0,MAX(FS20+Premium!FS21*(1-'Allocation Charge'!FS21)-Data!FS$32,0)*(1+'Investment Returns'!FS21)*(1-Data!FS$26))</f>
        <v>3665446.6416600859</v>
      </c>
      <c r="FT21" s="7">
        <f>IF($B21&gt;Current_Year,0,MAX(FT20+Premium!FT21*(1-'Allocation Charge'!FT21)-Data!FT$32,0)*(1+'Investment Returns'!FT21)*(1-Data!FT$26))</f>
        <v>6318687.7047117921</v>
      </c>
      <c r="FU21" s="7">
        <f>IF($B21&gt;Current_Year,0,MAX(FU20+Premium!FU21*(1-'Allocation Charge'!FU21)-Data!FU$32,0)*(1+'Investment Returns'!FU21)*(1-Data!FU$26))</f>
        <v>6705822.1230919156</v>
      </c>
      <c r="FV21" s="7">
        <f>IF($B21&gt;Current_Year,0,MAX(FV20+Premium!FV21*(1-'Allocation Charge'!FV21)-Data!FV$32,0)*(1+'Investment Returns'!FV21)*(1-Data!FV$26))</f>
        <v>4662901.0365543775</v>
      </c>
      <c r="FW21" s="7">
        <f>IF($B21&gt;Current_Year,0,MAX(FW20+Premium!FW21*(1-'Allocation Charge'!FW21)-Data!FW$32,0)*(1+'Investment Returns'!FW21)*(1-Data!FW$26))</f>
        <v>6411910.0645429483</v>
      </c>
      <c r="FX21" s="7">
        <f>IF($B21&gt;Current_Year,0,MAX(FX20+Premium!FX21*(1-'Allocation Charge'!FX21)-Data!FX$32,0)*(1+'Investment Returns'!FX21)*(1-Data!FX$26))</f>
        <v>8891804.637890894</v>
      </c>
      <c r="FY21" s="7">
        <f>IF($B21&gt;Current_Year,0,MAX(FY20+Premium!FY21*(1-'Allocation Charge'!FY21)-Data!FY$32,0)*(1+'Investment Returns'!FY21)*(1-Data!FY$26))</f>
        <v>649284.05424341746</v>
      </c>
      <c r="FZ21" s="7">
        <f>IF($B21&gt;Current_Year,0,MAX(FZ20+Premium!FZ21*(1-'Allocation Charge'!FZ21)-Data!FZ$32,0)*(1+'Investment Returns'!FZ21)*(1-Data!FZ$26))</f>
        <v>7478582.9352221368</v>
      </c>
      <c r="GA21" s="7">
        <f>IF($B21&gt;Current_Year,0,MAX(GA20+Premium!GA21*(1-'Allocation Charge'!GA21)-Data!GA$32,0)*(1+'Investment Returns'!GA21)*(1-Data!GA$26))</f>
        <v>6589345.8570760088</v>
      </c>
      <c r="GB21" s="7">
        <f>IF($B21&gt;Current_Year,0,MAX(GB20+Premium!GB21*(1-'Allocation Charge'!GB21)-Data!GB$32,0)*(1+'Investment Returns'!GB21)*(1-Data!GB$26))</f>
        <v>7921871.6721539609</v>
      </c>
      <c r="GC21" s="7">
        <f>IF($B21&gt;Current_Year,0,MAX(GC20+Premium!GC21*(1-'Allocation Charge'!GC21)-Data!GC$32,0)*(1+'Investment Returns'!GC21)*(1-Data!GC$26))</f>
        <v>4214612.9598043934</v>
      </c>
      <c r="GD21" s="7">
        <f>IF($B21&gt;Current_Year,0,MAX(GD20+Premium!GD21*(1-'Allocation Charge'!GD21)-Data!GD$32,0)*(1+'Investment Returns'!GD21)*(1-Data!GD$26))</f>
        <v>1852990.1855760773</v>
      </c>
      <c r="GE21" s="7">
        <f>IF($B21&gt;Current_Year,0,MAX(GE20+Premium!GE21*(1-'Allocation Charge'!GE21)-Data!GE$32,0)*(1+'Investment Returns'!GE21)*(1-Data!GE$26))</f>
        <v>9458606.5893579014</v>
      </c>
      <c r="GF21" s="7">
        <f>IF($B21&gt;Current_Year,0,MAX(GF20+Premium!GF21*(1-'Allocation Charge'!GF21)-Data!GF$32,0)*(1+'Investment Returns'!GF21)*(1-Data!GF$26))</f>
        <v>7816458.3652238753</v>
      </c>
      <c r="GG21" s="7">
        <f>IF($B21&gt;Current_Year,0,MAX(GG20+Premium!GG21*(1-'Allocation Charge'!GG21)-Data!GG$32,0)*(1+'Investment Returns'!GG21)*(1-Data!GG$26))</f>
        <v>4251658.1768589839</v>
      </c>
      <c r="GH21" s="7">
        <f>IF($B21&gt;Current_Year,0,MAX(GH20+Premium!GH21*(1-'Allocation Charge'!GH21)-Data!GH$32,0)*(1+'Investment Returns'!GH21)*(1-Data!GH$26))</f>
        <v>2576340.8282723585</v>
      </c>
      <c r="GI21" s="7">
        <f>IF($B21&gt;Current_Year,0,MAX(GI20+Premium!GI21*(1-'Allocation Charge'!GI21)-Data!GI$32,0)*(1+'Investment Returns'!GI21)*(1-Data!GI$26))</f>
        <v>4452007.3652047869</v>
      </c>
      <c r="GJ21" s="7">
        <f>IF($B21&gt;Current_Year,0,MAX(GJ20+Premium!GJ21*(1-'Allocation Charge'!GJ21)-Data!GJ$32,0)*(1+'Investment Returns'!GJ21)*(1-Data!GJ$26))</f>
        <v>3555029.7617368214</v>
      </c>
      <c r="GK21" s="7">
        <f>IF($B21&gt;Current_Year,0,MAX(GK20+Premium!GK21*(1-'Allocation Charge'!GK21)-Data!GK$32,0)*(1+'Investment Returns'!GK21)*(1-Data!GK$26))</f>
        <v>602178.46486327401</v>
      </c>
      <c r="GL21" s="7">
        <f>IF($B21&gt;Current_Year,0,MAX(GL20+Premium!GL21*(1-'Allocation Charge'!GL21)-Data!GL$32,0)*(1+'Investment Returns'!GL21)*(1-Data!GL$26))</f>
        <v>491969.84700624197</v>
      </c>
      <c r="GM21" s="7">
        <f>IF($B21&gt;Current_Year,0,MAX(GM20+Premium!GM21*(1-'Allocation Charge'!GM21)-Data!GM$32,0)*(1+'Investment Returns'!GM21)*(1-Data!GM$26))</f>
        <v>3311488.8627743139</v>
      </c>
      <c r="GN21" s="7">
        <f>IF($B21&gt;Current_Year,0,MAX(GN20+Premium!GN21*(1-'Allocation Charge'!GN21)-Data!GN$32,0)*(1+'Investment Returns'!GN21)*(1-Data!GN$26))</f>
        <v>9925179.9536415581</v>
      </c>
      <c r="GO21" s="7">
        <f>IF($B21&gt;Current_Year,0,MAX(GO20+Premium!GO21*(1-'Allocation Charge'!GO21)-Data!GO$32,0)*(1+'Investment Returns'!GO21)*(1-Data!GO$26))</f>
        <v>10131888.753808577</v>
      </c>
      <c r="GP21" s="7">
        <f>IF($B21&gt;Current_Year,0,MAX(GP20+Premium!GP21*(1-'Allocation Charge'!GP21)-Data!GP$32,0)*(1+'Investment Returns'!GP21)*(1-Data!GP$26))</f>
        <v>12096882.105347907</v>
      </c>
      <c r="GQ21" s="7">
        <f>IF($B21&gt;Current_Year,0,MAX(GQ20+Premium!GQ21*(1-'Allocation Charge'!GQ21)-Data!GQ$32,0)*(1+'Investment Returns'!GQ21)*(1-Data!GQ$26))</f>
        <v>704014.98217905441</v>
      </c>
      <c r="GR21" s="7">
        <f>IF($B21&gt;Current_Year,0,MAX(GR20+Premium!GR21*(1-'Allocation Charge'!GR21)-Data!GR$32,0)*(1+'Investment Returns'!GR21)*(1-Data!GR$26))</f>
        <v>7408058.1300686421</v>
      </c>
      <c r="GS21" s="7">
        <f>IF($B21&gt;Current_Year,0,MAX(GS20+Premium!GS21*(1-'Allocation Charge'!GS21)-Data!GS$32,0)*(1+'Investment Returns'!GS21)*(1-Data!GS$26))</f>
        <v>12014299.386784941</v>
      </c>
      <c r="GT21" s="7">
        <f>IF($B21&gt;Current_Year,0,MAX(GT20+Premium!GT21*(1-'Allocation Charge'!GT21)-Data!GT$32,0)*(1+'Investment Returns'!GT21)*(1-Data!GT$26))</f>
        <v>3761117.6746117836</v>
      </c>
      <c r="GU21" s="7">
        <f>IF($B21&gt;Current_Year,0,MAX(GU20+Premium!GU21*(1-'Allocation Charge'!GU21)-Data!GU$32,0)*(1+'Investment Returns'!GU21)*(1-Data!GU$26))</f>
        <v>7098980.9886474535</v>
      </c>
      <c r="GV21" s="7">
        <f>IF($B21&gt;Current_Year,0,MAX(GV20+Premium!GV21*(1-'Allocation Charge'!GV21)-Data!GV$32,0)*(1+'Investment Returns'!GV21)*(1-Data!GV$26))</f>
        <v>7543916.1188042248</v>
      </c>
      <c r="GW21" s="7">
        <f>IF($B21&gt;Current_Year,0,MAX(GW20+Premium!GW21*(1-'Allocation Charge'!GW21)-Data!GW$32,0)*(1+'Investment Returns'!GW21)*(1-Data!GW$26))</f>
        <v>4300135.4668138772</v>
      </c>
      <c r="GX21" s="7">
        <f>IF($B21&gt;Current_Year,0,MAX(GX20+Premium!GX21*(1-'Allocation Charge'!GX21)-Data!GX$32,0)*(1+'Investment Returns'!GX21)*(1-Data!GX$26))</f>
        <v>1681891.116609303</v>
      </c>
      <c r="GY21" s="7">
        <f>IF($B21&gt;Current_Year,0,MAX(GY20+Premium!GY21*(1-'Allocation Charge'!GY21)-Data!GY$32,0)*(1+'Investment Returns'!GY21)*(1-Data!GY$26))</f>
        <v>2774372.7057263665</v>
      </c>
      <c r="GZ21" s="7">
        <f>IF($B21&gt;Current_Year,0,MAX(GZ20+Premium!GZ21*(1-'Allocation Charge'!GZ21)-Data!GZ$32,0)*(1+'Investment Returns'!GZ21)*(1-Data!GZ$26))</f>
        <v>1425642.2076699359</v>
      </c>
      <c r="HA21" s="7">
        <f>IF($B21&gt;Current_Year,0,MAX(HA20+Premium!HA21*(1-'Allocation Charge'!HA21)-Data!HA$32,0)*(1+'Investment Returns'!HA21)*(1-Data!HA$26))</f>
        <v>11803450.213952955</v>
      </c>
      <c r="HB21" s="7">
        <f>IF($B21&gt;Current_Year,0,MAX(HB20+Premium!HB21*(1-'Allocation Charge'!HB21)-Data!HB$32,0)*(1+'Investment Returns'!HB21)*(1-Data!HB$26))</f>
        <v>3725045.8927307632</v>
      </c>
      <c r="HC21" s="7">
        <f>IF($B21&gt;Current_Year,0,MAX(HC20+Premium!HC21*(1-'Allocation Charge'!HC21)-Data!HC$32,0)*(1+'Investment Returns'!HC21)*(1-Data!HC$26))</f>
        <v>879952.03072527505</v>
      </c>
      <c r="HD21" s="7">
        <f>IF($B21&gt;Current_Year,0,MAX(HD20+Premium!HD21*(1-'Allocation Charge'!HD21)-Data!HD$32,0)*(1+'Investment Returns'!HD21)*(1-Data!HD$26))</f>
        <v>7362996.0273288349</v>
      </c>
      <c r="HE21" s="7">
        <f>IF($B21&gt;Current_Year,0,MAX(HE20+Premium!HE21*(1-'Allocation Charge'!HE21)-Data!HE$32,0)*(1+'Investment Returns'!HE21)*(1-Data!HE$26))</f>
        <v>6634010.9773249589</v>
      </c>
      <c r="HF21" s="7">
        <f>IF($B21&gt;Current_Year,0,MAX(HF20+Premium!HF21*(1-'Allocation Charge'!HF21)-Data!HF$32,0)*(1+'Investment Returns'!HF21)*(1-Data!HF$26))</f>
        <v>1328743.0218923488</v>
      </c>
      <c r="HG21" s="7">
        <f>IF($B21&gt;Current_Year,0,MAX(HG20+Premium!HG21*(1-'Allocation Charge'!HG21)-Data!HG$32,0)*(1+'Investment Returns'!HG21)*(1-Data!HG$26))</f>
        <v>500825.59112406446</v>
      </c>
      <c r="HH21" s="7">
        <f>IF($B21&gt;Current_Year,0,MAX(HH20+Premium!HH21*(1-'Allocation Charge'!HH21)-Data!HH$32,0)*(1+'Investment Returns'!HH21)*(1-Data!HH$26))</f>
        <v>6337235.6097990759</v>
      </c>
      <c r="HI21" s="7">
        <f>IF($B21&gt;Current_Year,0,MAX(HI20+Premium!HI21*(1-'Allocation Charge'!HI21)-Data!HI$32,0)*(1+'Investment Returns'!HI21)*(1-Data!HI$26))</f>
        <v>2862419.2938261614</v>
      </c>
      <c r="HJ21" s="7">
        <f>IF($B21&gt;Current_Year,0,MAX(HJ20+Premium!HJ21*(1-'Allocation Charge'!HJ21)-Data!HJ$32,0)*(1+'Investment Returns'!HJ21)*(1-Data!HJ$26))</f>
        <v>1346630.0345501686</v>
      </c>
      <c r="HK21" s="7">
        <f>IF($B21&gt;Current_Year,0,MAX(HK20+Premium!HK21*(1-'Allocation Charge'!HK21)-Data!HK$32,0)*(1+'Investment Returns'!HK21)*(1-Data!HK$26))</f>
        <v>5438755.3210984832</v>
      </c>
      <c r="HL21" s="7">
        <f>IF($B21&gt;Current_Year,0,MAX(HL20+Premium!HL21*(1-'Allocation Charge'!HL21)-Data!HL$32,0)*(1+'Investment Returns'!HL21)*(1-Data!HL$26))</f>
        <v>1371911.5155753116</v>
      </c>
      <c r="HM21" s="7">
        <f>IF($B21&gt;Current_Year,0,MAX(HM20+Premium!HM21*(1-'Allocation Charge'!HM21)-Data!HM$32,0)*(1+'Investment Returns'!HM21)*(1-Data!HM$26))</f>
        <v>1474028.4380997571</v>
      </c>
      <c r="HN21" s="7">
        <f>IF($B21&gt;Current_Year,0,MAX(HN20+Premium!HN21*(1-'Allocation Charge'!HN21)-Data!HN$32,0)*(1+'Investment Returns'!HN21)*(1-Data!HN$26))</f>
        <v>6862831.0117475726</v>
      </c>
      <c r="HO21" s="7">
        <f>IF($B21&gt;Current_Year,0,MAX(HO20+Premium!HO21*(1-'Allocation Charge'!HO21)-Data!HO$32,0)*(1+'Investment Returns'!HO21)*(1-Data!HO$26))</f>
        <v>9406952.3482398242</v>
      </c>
      <c r="HP21" s="7">
        <f>IF($B21&gt;Current_Year,0,MAX(HP20+Premium!HP21*(1-'Allocation Charge'!HP21)-Data!HP$32,0)*(1+'Investment Returns'!HP21)*(1-Data!HP$26))</f>
        <v>2252196.0328109814</v>
      </c>
      <c r="HQ21" s="7">
        <f>IF($B21&gt;Current_Year,0,MAX(HQ20+Premium!HQ21*(1-'Allocation Charge'!HQ21)-Data!HQ$32,0)*(1+'Investment Returns'!HQ21)*(1-Data!HQ$26))</f>
        <v>6466316.5088503547</v>
      </c>
      <c r="HR21" s="7">
        <f>IF($B21&gt;Current_Year,0,MAX(HR20+Premium!HR21*(1-'Allocation Charge'!HR21)-Data!HR$32,0)*(1+'Investment Returns'!HR21)*(1-Data!HR$26))</f>
        <v>3079033.9785378189</v>
      </c>
      <c r="HS21" s="7">
        <f>IF($B21&gt;Current_Year,0,MAX(HS20+Premium!HS21*(1-'Allocation Charge'!HS21)-Data!HS$32,0)*(1+'Investment Returns'!HS21)*(1-Data!HS$26))</f>
        <v>8757058.7599689867</v>
      </c>
      <c r="HT21" s="7">
        <f>IF($B21&gt;Current_Year,0,MAX(HT20+Premium!HT21*(1-'Allocation Charge'!HT21)-Data!HT$32,0)*(1+'Investment Returns'!HT21)*(1-Data!HT$26))</f>
        <v>4545349.3756073331</v>
      </c>
      <c r="HU21" s="7">
        <f>IF($B21&gt;Current_Year,0,MAX(HU20+Premium!HU21*(1-'Allocation Charge'!HU21)-Data!HU$32,0)*(1+'Investment Returns'!HU21)*(1-Data!HU$26))</f>
        <v>767811.67709526443</v>
      </c>
      <c r="HV21" s="7">
        <f>IF($B21&gt;Current_Year,0,MAX(HV20+Premium!HV21*(1-'Allocation Charge'!HV21)-Data!HV$32,0)*(1+'Investment Returns'!HV21)*(1-Data!HV$26))</f>
        <v>261254.82992027485</v>
      </c>
      <c r="HW21" s="7">
        <f>IF($B21&gt;Current_Year,0,MAX(HW20+Premium!HW21*(1-'Allocation Charge'!HW21)-Data!HW$32,0)*(1+'Investment Returns'!HW21)*(1-Data!HW$26))</f>
        <v>6994917.9659321001</v>
      </c>
      <c r="HX21" s="7">
        <f>IF($B21&gt;Current_Year,0,MAX(HX20+Premium!HX21*(1-'Allocation Charge'!HX21)-Data!HX$32,0)*(1+'Investment Returns'!HX21)*(1-Data!HX$26))</f>
        <v>2701500.1239947923</v>
      </c>
      <c r="HY21" s="7">
        <f>IF($B21&gt;Current_Year,0,MAX(HY20+Premium!HY21*(1-'Allocation Charge'!HY21)-Data!HY$32,0)*(1+'Investment Returns'!HY21)*(1-Data!HY$26))</f>
        <v>6901715.4841676196</v>
      </c>
      <c r="HZ21" s="7">
        <f>IF($B21&gt;Current_Year,0,MAX(HZ20+Premium!HZ21*(1-'Allocation Charge'!HZ21)-Data!HZ$32,0)*(1+'Investment Returns'!HZ21)*(1-Data!HZ$26))</f>
        <v>956662.54515564244</v>
      </c>
      <c r="IA21" s="7">
        <f>IF($B21&gt;Current_Year,0,MAX(IA20+Premium!IA21*(1-'Allocation Charge'!IA21)-Data!IA$32,0)*(1+'Investment Returns'!IA21)*(1-Data!IA$26))</f>
        <v>8834626.9642437976</v>
      </c>
      <c r="IB21" s="7">
        <f>IF($B21&gt;Current_Year,0,MAX(IB20+Premium!IB21*(1-'Allocation Charge'!IB21)-Data!IB$32,0)*(1+'Investment Returns'!IB21)*(1-Data!IB$26))</f>
        <v>10753205.502777347</v>
      </c>
      <c r="IC21" s="7">
        <f>IF($B21&gt;Current_Year,0,MAX(IC20+Premium!IC21*(1-'Allocation Charge'!IC21)-Data!IC$32,0)*(1+'Investment Returns'!IC21)*(1-Data!IC$26))</f>
        <v>5549120.3448199313</v>
      </c>
      <c r="ID21" s="7">
        <f>IF($B21&gt;Current_Year,0,MAX(ID20+Premium!ID21*(1-'Allocation Charge'!ID21)-Data!ID$32,0)*(1+'Investment Returns'!ID21)*(1-Data!ID$26))</f>
        <v>2686687.7679966097</v>
      </c>
      <c r="IE21" s="7">
        <f>IF($B21&gt;Current_Year,0,MAX(IE20+Premium!IE21*(1-'Allocation Charge'!IE21)-Data!IE$32,0)*(1+'Investment Returns'!IE21)*(1-Data!IE$26))</f>
        <v>1611566.522255712</v>
      </c>
      <c r="IF21" s="7">
        <f>IF($B21&gt;Current_Year,0,MAX(IF20+Premium!IF21*(1-'Allocation Charge'!IF21)-Data!IF$32,0)*(1+'Investment Returns'!IF21)*(1-Data!IF$26))</f>
        <v>11265361.544686006</v>
      </c>
      <c r="IG21" s="7">
        <f>IF($B21&gt;Current_Year,0,MAX(IG20+Premium!IG21*(1-'Allocation Charge'!IG21)-Data!IG$32,0)*(1+'Investment Returns'!IG21)*(1-Data!IG$26))</f>
        <v>8538714.5091232378</v>
      </c>
      <c r="IH21" s="7">
        <f>IF($B21&gt;Current_Year,0,MAX(IH20+Premium!IH21*(1-'Allocation Charge'!IH21)-Data!IH$32,0)*(1+'Investment Returns'!IH21)*(1-Data!IH$26))</f>
        <v>2391402.3426173273</v>
      </c>
      <c r="II21" s="7">
        <f>IF($B21&gt;Current_Year,0,MAX(II20+Premium!II21*(1-'Allocation Charge'!II21)-Data!II$32,0)*(1+'Investment Returns'!II21)*(1-Data!II$26))</f>
        <v>4698207.643064308</v>
      </c>
      <c r="IJ21" s="7">
        <f>IF($B21&gt;Current_Year,0,MAX(IJ20+Premium!IJ21*(1-'Allocation Charge'!IJ21)-Data!IJ$32,0)*(1+'Investment Returns'!IJ21)*(1-Data!IJ$26))</f>
        <v>7640014.837838212</v>
      </c>
      <c r="IK21" s="7">
        <f>IF($B21&gt;Current_Year,0,MAX(IK20+Premium!IK21*(1-'Allocation Charge'!IK21)-Data!IK$32,0)*(1+'Investment Returns'!IK21)*(1-Data!IK$26))</f>
        <v>6335291.2182478728</v>
      </c>
      <c r="IL21" s="7">
        <f>IF($B21&gt;Current_Year,0,MAX(IL20+Premium!IL21*(1-'Allocation Charge'!IL21)-Data!IL$32,0)*(1+'Investment Returns'!IL21)*(1-Data!IL$26))</f>
        <v>5527740.8386696279</v>
      </c>
      <c r="IM21" s="7">
        <f>IF($B21&gt;Current_Year,0,MAX(IM20+Premium!IM21*(1-'Allocation Charge'!IM21)-Data!IM$32,0)*(1+'Investment Returns'!IM21)*(1-Data!IM$26))</f>
        <v>4048587.1990531869</v>
      </c>
      <c r="IN21" s="7">
        <f>IF($B21&gt;Current_Year,0,MAX(IN20+Premium!IN21*(1-'Allocation Charge'!IN21)-Data!IN$32,0)*(1+'Investment Returns'!IN21)*(1-Data!IN$26))</f>
        <v>236105.05952113713</v>
      </c>
      <c r="IO21" s="7">
        <f>IF($B21&gt;Current_Year,0,MAX(IO20+Premium!IO21*(1-'Allocation Charge'!IO21)-Data!IO$32,0)*(1+'Investment Returns'!IO21)*(1-Data!IO$26))</f>
        <v>2958275.0457360819</v>
      </c>
      <c r="IP21" s="7">
        <f>IF($B21&gt;Current_Year,0,MAX(IP20+Premium!IP21*(1-'Allocation Charge'!IP21)-Data!IP$32,0)*(1+'Investment Returns'!IP21)*(1-Data!IP$26))</f>
        <v>1646770.6552884919</v>
      </c>
      <c r="IQ21" s="7">
        <f>IF($B21&gt;Current_Year,0,MAX(IQ20+Premium!IQ21*(1-'Allocation Charge'!IQ21)-Data!IQ$32,0)*(1+'Investment Returns'!IQ21)*(1-Data!IQ$26))</f>
        <v>9499105.1891921312</v>
      </c>
      <c r="IR21" s="7">
        <f>IF($B21&gt;Current_Year,0,MAX(IR20+Premium!IR21*(1-'Allocation Charge'!IR21)-Data!IR$32,0)*(1+'Investment Returns'!IR21)*(1-Data!IR$26))</f>
        <v>7211957.6554757841</v>
      </c>
    </row>
    <row r="22" spans="1:252" s="7" customFormat="1" ht="15" customHeight="1" x14ac:dyDescent="0.35">
      <c r="A22" s="2"/>
      <c r="B22" s="13">
        <f t="shared" si="0"/>
        <v>2021</v>
      </c>
      <c r="C22" s="7">
        <f>IF($B22&gt;Current_Year,0,MAX(C21+Premium!C22*(1-'Allocation Charge'!C22)-Data!C$32,0)*(1+'Investment Returns'!C22)*(1-Data!C$26))</f>
        <v>1706694.7537283991</v>
      </c>
      <c r="D22" s="7">
        <f>IF($B22&gt;Current_Year,0,MAX(D21+Premium!D22*(1-'Allocation Charge'!D22)-Data!D$32,0)*(1+'Investment Returns'!D22)*(1-Data!D$26))</f>
        <v>3298577.0087293526</v>
      </c>
      <c r="E22" s="7">
        <f>IF($B22&gt;Current_Year,0,MAX(E21+Premium!E22*(1-'Allocation Charge'!E22)-Data!E$32,0)*(1+'Investment Returns'!E22)*(1-Data!E$26))</f>
        <v>10827370.730574755</v>
      </c>
      <c r="F22" s="7">
        <f>IF($B22&gt;Current_Year,0,MAX(F21+Premium!F22*(1-'Allocation Charge'!F22)-Data!F$32,0)*(1+'Investment Returns'!F22)*(1-Data!F$26))</f>
        <v>2436886.4958482762</v>
      </c>
      <c r="G22" s="7">
        <f>IF($B22&gt;Current_Year,0,MAX(G21+Premium!G22*(1-'Allocation Charge'!G22)-Data!G$32,0)*(1+'Investment Returns'!G22)*(1-Data!G$26))</f>
        <v>4577493.7919470277</v>
      </c>
      <c r="H22" s="7">
        <f>IF($B22&gt;Current_Year,0,MAX(H21+Premium!H22*(1-'Allocation Charge'!H22)-Data!H$32,0)*(1+'Investment Returns'!H22)*(1-Data!H$26))</f>
        <v>9207126.9256327935</v>
      </c>
      <c r="I22" s="7">
        <f>IF($B22&gt;Current_Year,0,MAX(I21+Premium!I22*(1-'Allocation Charge'!I22)-Data!I$32,0)*(1+'Investment Returns'!I22)*(1-Data!I$26))</f>
        <v>9050432.7816985864</v>
      </c>
      <c r="J22" s="7">
        <f>IF($B22&gt;Current_Year,0,MAX(J21+Premium!J22*(1-'Allocation Charge'!J22)-Data!J$32,0)*(1+'Investment Returns'!J22)*(1-Data!J$26))</f>
        <v>4366204.7229051869</v>
      </c>
      <c r="K22" s="7">
        <f>IF($B22&gt;Current_Year,0,MAX(K21+Premium!K22*(1-'Allocation Charge'!K22)-Data!K$32,0)*(1+'Investment Returns'!K22)*(1-Data!K$26))</f>
        <v>3431128.1902732216</v>
      </c>
      <c r="L22" s="7">
        <f>IF($B22&gt;Current_Year,0,MAX(L21+Premium!L22*(1-'Allocation Charge'!L22)-Data!L$32,0)*(1+'Investment Returns'!L22)*(1-Data!L$26))</f>
        <v>10580748.685448898</v>
      </c>
      <c r="M22" s="7">
        <f>IF($B22&gt;Current_Year,0,MAX(M21+Premium!M22*(1-'Allocation Charge'!M22)-Data!M$32,0)*(1+'Investment Returns'!M22)*(1-Data!M$26))</f>
        <v>2133515.8910261299</v>
      </c>
      <c r="N22" s="7">
        <f>IF($B22&gt;Current_Year,0,MAX(N21+Premium!N22*(1-'Allocation Charge'!N22)-Data!N$32,0)*(1+'Investment Returns'!N22)*(1-Data!N$26))</f>
        <v>3557743.4527012962</v>
      </c>
      <c r="O22" s="7">
        <f>IF($B22&gt;Current_Year,0,MAX(O21+Premium!O22*(1-'Allocation Charge'!O22)-Data!O$32,0)*(1+'Investment Returns'!O22)*(1-Data!O$26))</f>
        <v>8784238.9400728904</v>
      </c>
      <c r="P22" s="7">
        <f>IF($B22&gt;Current_Year,0,MAX(P21+Premium!P22*(1-'Allocation Charge'!P22)-Data!P$32,0)*(1+'Investment Returns'!P22)*(1-Data!P$26))</f>
        <v>7940694.3783870069</v>
      </c>
      <c r="Q22" s="7">
        <f>IF($B22&gt;Current_Year,0,MAX(Q21+Premium!Q22*(1-'Allocation Charge'!Q22)-Data!Q$32,0)*(1+'Investment Returns'!Q22)*(1-Data!Q$26))</f>
        <v>3241639.7650514427</v>
      </c>
      <c r="R22" s="7">
        <f>IF($B22&gt;Current_Year,0,MAX(R21+Premium!R22*(1-'Allocation Charge'!R22)-Data!R$32,0)*(1+'Investment Returns'!R22)*(1-Data!R$26))</f>
        <v>8358778.141715683</v>
      </c>
      <c r="S22" s="7">
        <f>IF($B22&gt;Current_Year,0,MAX(S21+Premium!S22*(1-'Allocation Charge'!S22)-Data!S$32,0)*(1+'Investment Returns'!S22)*(1-Data!S$26))</f>
        <v>1061720.0958056485</v>
      </c>
      <c r="T22" s="7">
        <f>IF($B22&gt;Current_Year,0,MAX(T21+Premium!T22*(1-'Allocation Charge'!T22)-Data!T$32,0)*(1+'Investment Returns'!T22)*(1-Data!T$26))</f>
        <v>1695436.9153563208</v>
      </c>
      <c r="U22" s="7">
        <f>IF($B22&gt;Current_Year,0,MAX(U21+Premium!U22*(1-'Allocation Charge'!U22)-Data!U$32,0)*(1+'Investment Returns'!U22)*(1-Data!U$26))</f>
        <v>7841969.5199562795</v>
      </c>
      <c r="V22" s="7">
        <f>IF($B22&gt;Current_Year,0,MAX(V21+Premium!V22*(1-'Allocation Charge'!V22)-Data!V$32,0)*(1+'Investment Returns'!V22)*(1-Data!V$26))</f>
        <v>12665373.057133818</v>
      </c>
      <c r="W22" s="7">
        <f>IF($B22&gt;Current_Year,0,MAX(W21+Premium!W22*(1-'Allocation Charge'!W22)-Data!W$32,0)*(1+'Investment Returns'!W22)*(1-Data!W$26))</f>
        <v>7372832.4763419731</v>
      </c>
      <c r="X22" s="7">
        <f>IF($B22&gt;Current_Year,0,MAX(X21+Premium!X22*(1-'Allocation Charge'!X22)-Data!X$32,0)*(1+'Investment Returns'!X22)*(1-Data!X$26))</f>
        <v>1109397.1448356702</v>
      </c>
      <c r="Y22" s="7">
        <f>IF($B22&gt;Current_Year,0,MAX(Y21+Premium!Y22*(1-'Allocation Charge'!Y22)-Data!Y$32,0)*(1+'Investment Returns'!Y22)*(1-Data!Y$26))</f>
        <v>1297465.5352378935</v>
      </c>
      <c r="Z22" s="7">
        <f>IF($B22&gt;Current_Year,0,MAX(Z21+Premium!Z22*(1-'Allocation Charge'!Z22)-Data!Z$32,0)*(1+'Investment Returns'!Z22)*(1-Data!Z$26))</f>
        <v>5370869.4072099179</v>
      </c>
      <c r="AA22" s="7">
        <f>IF($B22&gt;Current_Year,0,MAX(AA21+Premium!AA22*(1-'Allocation Charge'!AA22)-Data!AA$32,0)*(1+'Investment Returns'!AA22)*(1-Data!AA$26))</f>
        <v>839863.30880607816</v>
      </c>
      <c r="AB22" s="7">
        <f>IF($B22&gt;Current_Year,0,MAX(AB21+Premium!AB22*(1-'Allocation Charge'!AB22)-Data!AB$32,0)*(1+'Investment Returns'!AB22)*(1-Data!AB$26))</f>
        <v>9020279.0459244028</v>
      </c>
      <c r="AC22" s="7">
        <f>IF($B22&gt;Current_Year,0,MAX(AC21+Premium!AC22*(1-'Allocation Charge'!AC22)-Data!AC$32,0)*(1+'Investment Returns'!AC22)*(1-Data!AC$26))</f>
        <v>11497283.969090091</v>
      </c>
      <c r="AD22" s="7">
        <f>IF($B22&gt;Current_Year,0,MAX(AD21+Premium!AD22*(1-'Allocation Charge'!AD22)-Data!AD$32,0)*(1+'Investment Returns'!AD22)*(1-Data!AD$26))</f>
        <v>3119502.4170964705</v>
      </c>
      <c r="AE22" s="7">
        <f>IF($B22&gt;Current_Year,0,MAX(AE21+Premium!AE22*(1-'Allocation Charge'!AE22)-Data!AE$32,0)*(1+'Investment Returns'!AE22)*(1-Data!AE$26))</f>
        <v>4243201.206828637</v>
      </c>
      <c r="AF22" s="7">
        <f>IF($B22&gt;Current_Year,0,MAX(AF21+Premium!AF22*(1-'Allocation Charge'!AF22)-Data!AF$32,0)*(1+'Investment Returns'!AF22)*(1-Data!AF$26))</f>
        <v>11315647.288352728</v>
      </c>
      <c r="AG22" s="7">
        <f>IF($B22&gt;Current_Year,0,MAX(AG21+Premium!AG22*(1-'Allocation Charge'!AG22)-Data!AG$32,0)*(1+'Investment Returns'!AG22)*(1-Data!AG$26))</f>
        <v>10904379.314799026</v>
      </c>
      <c r="AH22" s="7">
        <f>IF($B22&gt;Current_Year,0,MAX(AH21+Premium!AH22*(1-'Allocation Charge'!AH22)-Data!AH$32,0)*(1+'Investment Returns'!AH22)*(1-Data!AH$26))</f>
        <v>2362832.729744121</v>
      </c>
      <c r="AI22" s="7">
        <f>IF($B22&gt;Current_Year,0,MAX(AI21+Premium!AI22*(1-'Allocation Charge'!AI22)-Data!AI$32,0)*(1+'Investment Returns'!AI22)*(1-Data!AI$26))</f>
        <v>665152.03321450297</v>
      </c>
      <c r="AJ22" s="7">
        <f>IF($B22&gt;Current_Year,0,MAX(AJ21+Premium!AJ22*(1-'Allocation Charge'!AJ22)-Data!AJ$32,0)*(1+'Investment Returns'!AJ22)*(1-Data!AJ$26))</f>
        <v>1027694.5796389617</v>
      </c>
      <c r="AK22" s="7">
        <f>IF($B22&gt;Current_Year,0,MAX(AK21+Premium!AK22*(1-'Allocation Charge'!AK22)-Data!AK$32,0)*(1+'Investment Returns'!AK22)*(1-Data!AK$26))</f>
        <v>5974381.7029861417</v>
      </c>
      <c r="AL22" s="7">
        <f>IF($B22&gt;Current_Year,0,MAX(AL21+Premium!AL22*(1-'Allocation Charge'!AL22)-Data!AL$32,0)*(1+'Investment Returns'!AL22)*(1-Data!AL$26))</f>
        <v>13930190.939171402</v>
      </c>
      <c r="AM22" s="7">
        <f>IF($B22&gt;Current_Year,0,MAX(AM21+Premium!AM22*(1-'Allocation Charge'!AM22)-Data!AM$32,0)*(1+'Investment Returns'!AM22)*(1-Data!AM$26))</f>
        <v>2728205.5471042474</v>
      </c>
      <c r="AN22" s="7">
        <f>IF($B22&gt;Current_Year,0,MAX(AN21+Premium!AN22*(1-'Allocation Charge'!AN22)-Data!AN$32,0)*(1+'Investment Returns'!AN22)*(1-Data!AN$26))</f>
        <v>12422331.325122122</v>
      </c>
      <c r="AO22" s="7">
        <f>IF($B22&gt;Current_Year,0,MAX(AO21+Premium!AO22*(1-'Allocation Charge'!AO22)-Data!AO$32,0)*(1+'Investment Returns'!AO22)*(1-Data!AO$26))</f>
        <v>661140.20020480314</v>
      </c>
      <c r="AP22" s="7">
        <f>IF($B22&gt;Current_Year,0,MAX(AP21+Premium!AP22*(1-'Allocation Charge'!AP22)-Data!AP$32,0)*(1+'Investment Returns'!AP22)*(1-Data!AP$26))</f>
        <v>7088786.8591793338</v>
      </c>
      <c r="AQ22" s="7">
        <f>IF($B22&gt;Current_Year,0,MAX(AQ21+Premium!AQ22*(1-'Allocation Charge'!AQ22)-Data!AQ$32,0)*(1+'Investment Returns'!AQ22)*(1-Data!AQ$26))</f>
        <v>10286591.354784176</v>
      </c>
      <c r="AR22" s="7">
        <f>IF($B22&gt;Current_Year,0,MAX(AR21+Premium!AR22*(1-'Allocation Charge'!AR22)-Data!AR$32,0)*(1+'Investment Returns'!AR22)*(1-Data!AR$26))</f>
        <v>4208531.6574968528</v>
      </c>
      <c r="AS22" s="7">
        <f>IF($B22&gt;Current_Year,0,MAX(AS21+Premium!AS22*(1-'Allocation Charge'!AS22)-Data!AS$32,0)*(1+'Investment Returns'!AS22)*(1-Data!AS$26))</f>
        <v>7708087.0735128801</v>
      </c>
      <c r="AT22" s="7">
        <f>IF($B22&gt;Current_Year,0,MAX(AT21+Premium!AT22*(1-'Allocation Charge'!AT22)-Data!AT$32,0)*(1+'Investment Returns'!AT22)*(1-Data!AT$26))</f>
        <v>8013396.4572639549</v>
      </c>
      <c r="AU22" s="7">
        <f>IF($B22&gt;Current_Year,0,MAX(AU21+Premium!AU22*(1-'Allocation Charge'!AU22)-Data!AU$32,0)*(1+'Investment Returns'!AU22)*(1-Data!AU$26))</f>
        <v>11416575.492710482</v>
      </c>
      <c r="AV22" s="7">
        <f>IF($B22&gt;Current_Year,0,MAX(AV21+Premium!AV22*(1-'Allocation Charge'!AV22)-Data!AV$32,0)*(1+'Investment Returns'!AV22)*(1-Data!AV$26))</f>
        <v>12804719.418478029</v>
      </c>
      <c r="AW22" s="7">
        <f>IF($B22&gt;Current_Year,0,MAX(AW21+Premium!AW22*(1-'Allocation Charge'!AW22)-Data!AW$32,0)*(1+'Investment Returns'!AW22)*(1-Data!AW$26))</f>
        <v>11837031.858845636</v>
      </c>
      <c r="AX22" s="7">
        <f>IF($B22&gt;Current_Year,0,MAX(AX21+Premium!AX22*(1-'Allocation Charge'!AX22)-Data!AX$32,0)*(1+'Investment Returns'!AX22)*(1-Data!AX$26))</f>
        <v>6508414.4312100932</v>
      </c>
      <c r="AY22" s="7">
        <f>IF($B22&gt;Current_Year,0,MAX(AY21+Premium!AY22*(1-'Allocation Charge'!AY22)-Data!AY$32,0)*(1+'Investment Returns'!AY22)*(1-Data!AY$26))</f>
        <v>570408.63777828915</v>
      </c>
      <c r="AZ22" s="7">
        <f>IF($B22&gt;Current_Year,0,MAX(AZ21+Premium!AZ22*(1-'Allocation Charge'!AZ22)-Data!AZ$32,0)*(1+'Investment Returns'!AZ22)*(1-Data!AZ$26))</f>
        <v>7056559.4644759642</v>
      </c>
      <c r="BA22" s="7">
        <f>IF($B22&gt;Current_Year,0,MAX(BA21+Premium!BA22*(1-'Allocation Charge'!BA22)-Data!BA$32,0)*(1+'Investment Returns'!BA22)*(1-Data!BA$26))</f>
        <v>11210015.718730612</v>
      </c>
      <c r="BB22" s="7">
        <f>IF($B22&gt;Current_Year,0,MAX(BB21+Premium!BB22*(1-'Allocation Charge'!BB22)-Data!BB$32,0)*(1+'Investment Returns'!BB22)*(1-Data!BB$26))</f>
        <v>9732581.5351743568</v>
      </c>
      <c r="BC22" s="7">
        <f>IF($B22&gt;Current_Year,0,MAX(BC21+Premium!BC22*(1-'Allocation Charge'!BC22)-Data!BC$32,0)*(1+'Investment Returns'!BC22)*(1-Data!BC$26))</f>
        <v>3265720.6561233662</v>
      </c>
      <c r="BD22" s="7">
        <f>IF($B22&gt;Current_Year,0,MAX(BD21+Premium!BD22*(1-'Allocation Charge'!BD22)-Data!BD$32,0)*(1+'Investment Returns'!BD22)*(1-Data!BD$26))</f>
        <v>3164079.3414200996</v>
      </c>
      <c r="BE22" s="7">
        <f>IF($B22&gt;Current_Year,0,MAX(BE21+Premium!BE22*(1-'Allocation Charge'!BE22)-Data!BE$32,0)*(1+'Investment Returns'!BE22)*(1-Data!BE$26))</f>
        <v>405007.10752135119</v>
      </c>
      <c r="BF22" s="7">
        <f>IF($B22&gt;Current_Year,0,MAX(BF21+Premium!BF22*(1-'Allocation Charge'!BF22)-Data!BF$32,0)*(1+'Investment Returns'!BF22)*(1-Data!BF$26))</f>
        <v>10748980.168167824</v>
      </c>
      <c r="BG22" s="7">
        <f>IF($B22&gt;Current_Year,0,MAX(BG21+Premium!BG22*(1-'Allocation Charge'!BG22)-Data!BG$32,0)*(1+'Investment Returns'!BG22)*(1-Data!BG$26))</f>
        <v>10077086.535007935</v>
      </c>
      <c r="BH22" s="7">
        <f>IF($B22&gt;Current_Year,0,MAX(BH21+Premium!BH22*(1-'Allocation Charge'!BH22)-Data!BH$32,0)*(1+'Investment Returns'!BH22)*(1-Data!BH$26))</f>
        <v>3461082.3758672485</v>
      </c>
      <c r="BI22" s="7">
        <f>IF($B22&gt;Current_Year,0,MAX(BI21+Premium!BI22*(1-'Allocation Charge'!BI22)-Data!BI$32,0)*(1+'Investment Returns'!BI22)*(1-Data!BI$26))</f>
        <v>5715528.4310248448</v>
      </c>
      <c r="BJ22" s="7">
        <f>IF($B22&gt;Current_Year,0,MAX(BJ21+Premium!BJ22*(1-'Allocation Charge'!BJ22)-Data!BJ$32,0)*(1+'Investment Returns'!BJ22)*(1-Data!BJ$26))</f>
        <v>6423184.6299779965</v>
      </c>
      <c r="BK22" s="7">
        <f>IF($B22&gt;Current_Year,0,MAX(BK21+Premium!BK22*(1-'Allocation Charge'!BK22)-Data!BK$32,0)*(1+'Investment Returns'!BK22)*(1-Data!BK$26))</f>
        <v>1026962.2710754112</v>
      </c>
      <c r="BL22" s="7">
        <f>IF($B22&gt;Current_Year,0,MAX(BL21+Premium!BL22*(1-'Allocation Charge'!BL22)-Data!BL$32,0)*(1+'Investment Returns'!BL22)*(1-Data!BL$26))</f>
        <v>1348580.5218423959</v>
      </c>
      <c r="BM22" s="7">
        <f>IF($B22&gt;Current_Year,0,MAX(BM21+Premium!BM22*(1-'Allocation Charge'!BM22)-Data!BM$32,0)*(1+'Investment Returns'!BM22)*(1-Data!BM$26))</f>
        <v>1212378.6637633576</v>
      </c>
      <c r="BN22" s="7">
        <f>IF($B22&gt;Current_Year,0,MAX(BN21+Premium!BN22*(1-'Allocation Charge'!BN22)-Data!BN$32,0)*(1+'Investment Returns'!BN22)*(1-Data!BN$26))</f>
        <v>1335889.908746274</v>
      </c>
      <c r="BO22" s="7">
        <f>IF($B22&gt;Current_Year,0,MAX(BO21+Premium!BO22*(1-'Allocation Charge'!BO22)-Data!BO$32,0)*(1+'Investment Returns'!BO22)*(1-Data!BO$26))</f>
        <v>9673128.7245768178</v>
      </c>
      <c r="BP22" s="7">
        <f>IF($B22&gt;Current_Year,0,MAX(BP21+Premium!BP22*(1-'Allocation Charge'!BP22)-Data!BP$32,0)*(1+'Investment Returns'!BP22)*(1-Data!BP$26))</f>
        <v>704448.43187502574</v>
      </c>
      <c r="BQ22" s="7">
        <f>IF($B22&gt;Current_Year,0,MAX(BQ21+Premium!BQ22*(1-'Allocation Charge'!BQ22)-Data!BQ$32,0)*(1+'Investment Returns'!BQ22)*(1-Data!BQ$26))</f>
        <v>7983072.5373471268</v>
      </c>
      <c r="BR22" s="7">
        <f>IF($B22&gt;Current_Year,0,MAX(BR21+Premium!BR22*(1-'Allocation Charge'!BR22)-Data!BR$32,0)*(1+'Investment Returns'!BR22)*(1-Data!BR$26))</f>
        <v>8631990.3437305205</v>
      </c>
      <c r="BS22" s="7">
        <f>IF($B22&gt;Current_Year,0,MAX(BS21+Premium!BS22*(1-'Allocation Charge'!BS22)-Data!BS$32,0)*(1+'Investment Returns'!BS22)*(1-Data!BS$26))</f>
        <v>2545089.9457169659</v>
      </c>
      <c r="BT22" s="7">
        <f>IF($B22&gt;Current_Year,0,MAX(BT21+Premium!BT22*(1-'Allocation Charge'!BT22)-Data!BT$32,0)*(1+'Investment Returns'!BT22)*(1-Data!BT$26))</f>
        <v>9011458.09144607</v>
      </c>
      <c r="BU22" s="7">
        <f>IF($B22&gt;Current_Year,0,MAX(BU21+Premium!BU22*(1-'Allocation Charge'!BU22)-Data!BU$32,0)*(1+'Investment Returns'!BU22)*(1-Data!BU$26))</f>
        <v>3142034.9252230725</v>
      </c>
      <c r="BV22" s="7">
        <f>IF($B22&gt;Current_Year,0,MAX(BV21+Premium!BV22*(1-'Allocation Charge'!BV22)-Data!BV$32,0)*(1+'Investment Returns'!BV22)*(1-Data!BV$26))</f>
        <v>1870143.5010500511</v>
      </c>
      <c r="BW22" s="7">
        <f>IF($B22&gt;Current_Year,0,MAX(BW21+Premium!BW22*(1-'Allocation Charge'!BW22)-Data!BW$32,0)*(1+'Investment Returns'!BW22)*(1-Data!BW$26))</f>
        <v>2753206.3905145153</v>
      </c>
      <c r="BX22" s="7">
        <f>IF($B22&gt;Current_Year,0,MAX(BX21+Premium!BX22*(1-'Allocation Charge'!BX22)-Data!BX$32,0)*(1+'Investment Returns'!BX22)*(1-Data!BX$26))</f>
        <v>3210660.2534827911</v>
      </c>
      <c r="BY22" s="7">
        <f>IF($B22&gt;Current_Year,0,MAX(BY21+Premium!BY22*(1-'Allocation Charge'!BY22)-Data!BY$32,0)*(1+'Investment Returns'!BY22)*(1-Data!BY$26))</f>
        <v>4392860.7385411188</v>
      </c>
      <c r="BZ22" s="7">
        <f>IF($B22&gt;Current_Year,0,MAX(BZ21+Premium!BZ22*(1-'Allocation Charge'!BZ22)-Data!BZ$32,0)*(1+'Investment Returns'!BZ22)*(1-Data!BZ$26))</f>
        <v>7362855.3998846933</v>
      </c>
      <c r="CA22" s="7">
        <f>IF($B22&gt;Current_Year,0,MAX(CA21+Premium!CA22*(1-'Allocation Charge'!CA22)-Data!CA$32,0)*(1+'Investment Returns'!CA22)*(1-Data!CA$26))</f>
        <v>4016256.78810952</v>
      </c>
      <c r="CB22" s="7">
        <f>IF($B22&gt;Current_Year,0,MAX(CB21+Premium!CB22*(1-'Allocation Charge'!CB22)-Data!CB$32,0)*(1+'Investment Returns'!CB22)*(1-Data!CB$26))</f>
        <v>7863199.5672958586</v>
      </c>
      <c r="CC22" s="7">
        <f>IF($B22&gt;Current_Year,0,MAX(CC21+Premium!CC22*(1-'Allocation Charge'!CC22)-Data!CC$32,0)*(1+'Investment Returns'!CC22)*(1-Data!CC$26))</f>
        <v>16508996.480665985</v>
      </c>
      <c r="CD22" s="7">
        <f>IF($B22&gt;Current_Year,0,MAX(CD21+Premium!CD22*(1-'Allocation Charge'!CD22)-Data!CD$32,0)*(1+'Investment Returns'!CD22)*(1-Data!CD$26))</f>
        <v>10076846.575037017</v>
      </c>
      <c r="CE22" s="7">
        <f>IF($B22&gt;Current_Year,0,MAX(CE21+Premium!CE22*(1-'Allocation Charge'!CE22)-Data!CE$32,0)*(1+'Investment Returns'!CE22)*(1-Data!CE$26))</f>
        <v>7333931.7163690813</v>
      </c>
      <c r="CF22" s="7">
        <f>IF($B22&gt;Current_Year,0,MAX(CF21+Premium!CF22*(1-'Allocation Charge'!CF22)-Data!CF$32,0)*(1+'Investment Returns'!CF22)*(1-Data!CF$26))</f>
        <v>4014643.6448816648</v>
      </c>
      <c r="CG22" s="7">
        <f>IF($B22&gt;Current_Year,0,MAX(CG21+Premium!CG22*(1-'Allocation Charge'!CG22)-Data!CG$32,0)*(1+'Investment Returns'!CG22)*(1-Data!CG$26))</f>
        <v>4536660.7309697317</v>
      </c>
      <c r="CH22" s="7">
        <f>IF($B22&gt;Current_Year,0,MAX(CH21+Premium!CH22*(1-'Allocation Charge'!CH22)-Data!CH$32,0)*(1+'Investment Returns'!CH22)*(1-Data!CH$26))</f>
        <v>9770910.6220272761</v>
      </c>
      <c r="CI22" s="7">
        <f>IF($B22&gt;Current_Year,0,MAX(CI21+Premium!CI22*(1-'Allocation Charge'!CI22)-Data!CI$32,0)*(1+'Investment Returns'!CI22)*(1-Data!CI$26))</f>
        <v>8670403.4224712159</v>
      </c>
      <c r="CJ22" s="7">
        <f>IF($B22&gt;Current_Year,0,MAX(CJ21+Premium!CJ22*(1-'Allocation Charge'!CJ22)-Data!CJ$32,0)*(1+'Investment Returns'!CJ22)*(1-Data!CJ$26))</f>
        <v>224170.96688671914</v>
      </c>
      <c r="CK22" s="7">
        <f>IF($B22&gt;Current_Year,0,MAX(CK21+Premium!CK22*(1-'Allocation Charge'!CK22)-Data!CK$32,0)*(1+'Investment Returns'!CK22)*(1-Data!CK$26))</f>
        <v>2949804.6491244938</v>
      </c>
      <c r="CL22" s="7">
        <f>IF($B22&gt;Current_Year,0,MAX(CL21+Premium!CL22*(1-'Allocation Charge'!CL22)-Data!CL$32,0)*(1+'Investment Returns'!CL22)*(1-Data!CL$26))</f>
        <v>6590822.2335336991</v>
      </c>
      <c r="CM22" s="7">
        <f>IF($B22&gt;Current_Year,0,MAX(CM21+Premium!CM22*(1-'Allocation Charge'!CM22)-Data!CM$32,0)*(1+'Investment Returns'!CM22)*(1-Data!CM$26))</f>
        <v>1930334.9109986357</v>
      </c>
      <c r="CN22" s="7">
        <f>IF($B22&gt;Current_Year,0,MAX(CN21+Premium!CN22*(1-'Allocation Charge'!CN22)-Data!CN$32,0)*(1+'Investment Returns'!CN22)*(1-Data!CN$26))</f>
        <v>6777713.1680618441</v>
      </c>
      <c r="CO22" s="7">
        <f>IF($B22&gt;Current_Year,0,MAX(CO21+Premium!CO22*(1-'Allocation Charge'!CO22)-Data!CO$32,0)*(1+'Investment Returns'!CO22)*(1-Data!CO$26))</f>
        <v>8324734.5442831498</v>
      </c>
      <c r="CP22" s="7">
        <f>IF($B22&gt;Current_Year,0,MAX(CP21+Premium!CP22*(1-'Allocation Charge'!CP22)-Data!CP$32,0)*(1+'Investment Returns'!CP22)*(1-Data!CP$26))</f>
        <v>941798.12364467001</v>
      </c>
      <c r="CQ22" s="7">
        <f>IF($B22&gt;Current_Year,0,MAX(CQ21+Premium!CQ22*(1-'Allocation Charge'!CQ22)-Data!CQ$32,0)*(1+'Investment Returns'!CQ22)*(1-Data!CQ$26))</f>
        <v>722921.488418277</v>
      </c>
      <c r="CR22" s="7">
        <f>IF($B22&gt;Current_Year,0,MAX(CR21+Premium!CR22*(1-'Allocation Charge'!CR22)-Data!CR$32,0)*(1+'Investment Returns'!CR22)*(1-Data!CR$26))</f>
        <v>1284614.1366024003</v>
      </c>
      <c r="CS22" s="7">
        <f>IF($B22&gt;Current_Year,0,MAX(CS21+Premium!CS22*(1-'Allocation Charge'!CS22)-Data!CS$32,0)*(1+'Investment Returns'!CS22)*(1-Data!CS$26))</f>
        <v>13697729.576486155</v>
      </c>
      <c r="CT22" s="7">
        <f>IF($B22&gt;Current_Year,0,MAX(CT21+Premium!CT22*(1-'Allocation Charge'!CT22)-Data!CT$32,0)*(1+'Investment Returns'!CT22)*(1-Data!CT$26))</f>
        <v>2417499.1591339782</v>
      </c>
      <c r="CU22" s="7">
        <f>IF($B22&gt;Current_Year,0,MAX(CU21+Premium!CU22*(1-'Allocation Charge'!CU22)-Data!CU$32,0)*(1+'Investment Returns'!CU22)*(1-Data!CU$26))</f>
        <v>10271525.399372179</v>
      </c>
      <c r="CV22" s="7">
        <f>IF($B22&gt;Current_Year,0,MAX(CV21+Premium!CV22*(1-'Allocation Charge'!CV22)-Data!CV$32,0)*(1+'Investment Returns'!CV22)*(1-Data!CV$26))</f>
        <v>10282578.51740559</v>
      </c>
      <c r="CW22" s="7">
        <f>IF($B22&gt;Current_Year,0,MAX(CW21+Premium!CW22*(1-'Allocation Charge'!CW22)-Data!CW$32,0)*(1+'Investment Returns'!CW22)*(1-Data!CW$26))</f>
        <v>6131970.5366014531</v>
      </c>
      <c r="CX22" s="7">
        <f>IF($B22&gt;Current_Year,0,MAX(CX21+Premium!CX22*(1-'Allocation Charge'!CX22)-Data!CX$32,0)*(1+'Investment Returns'!CX22)*(1-Data!CX$26))</f>
        <v>12378707.329985928</v>
      </c>
      <c r="CY22" s="7">
        <f>IF($B22&gt;Current_Year,0,MAX(CY21+Premium!CY22*(1-'Allocation Charge'!CY22)-Data!CY$32,0)*(1+'Investment Returns'!CY22)*(1-Data!CY$26))</f>
        <v>3667907.849187186</v>
      </c>
      <c r="CZ22" s="7">
        <f>IF($B22&gt;Current_Year,0,MAX(CZ21+Premium!CZ22*(1-'Allocation Charge'!CZ22)-Data!CZ$32,0)*(1+'Investment Returns'!CZ22)*(1-Data!CZ$26))</f>
        <v>8193553.9381646616</v>
      </c>
      <c r="DA22" s="7">
        <f>IF($B22&gt;Current_Year,0,MAX(DA21+Premium!DA22*(1-'Allocation Charge'!DA22)-Data!DA$32,0)*(1+'Investment Returns'!DA22)*(1-Data!DA$26))</f>
        <v>8967762.9990458917</v>
      </c>
      <c r="DB22" s="7">
        <f>IF($B22&gt;Current_Year,0,MAX(DB21+Premium!DB22*(1-'Allocation Charge'!DB22)-Data!DB$32,0)*(1+'Investment Returns'!DB22)*(1-Data!DB$26))</f>
        <v>5882031.9731640462</v>
      </c>
      <c r="DC22" s="7">
        <f>IF($B22&gt;Current_Year,0,MAX(DC21+Premium!DC22*(1-'Allocation Charge'!DC22)-Data!DC$32,0)*(1+'Investment Returns'!DC22)*(1-Data!DC$26))</f>
        <v>6333441.0190072935</v>
      </c>
      <c r="DD22" s="7">
        <f>IF($B22&gt;Current_Year,0,MAX(DD21+Premium!DD22*(1-'Allocation Charge'!DD22)-Data!DD$32,0)*(1+'Investment Returns'!DD22)*(1-Data!DD$26))</f>
        <v>8908081.4390203524</v>
      </c>
      <c r="DE22" s="7">
        <f>IF($B22&gt;Current_Year,0,MAX(DE21+Premium!DE22*(1-'Allocation Charge'!DE22)-Data!DE$32,0)*(1+'Investment Returns'!DE22)*(1-Data!DE$26))</f>
        <v>213706.37027493821</v>
      </c>
      <c r="DF22" s="7">
        <f>IF($B22&gt;Current_Year,0,MAX(DF21+Premium!DF22*(1-'Allocation Charge'!DF22)-Data!DF$32,0)*(1+'Investment Returns'!DF22)*(1-Data!DF$26))</f>
        <v>9970966.7930627596</v>
      </c>
      <c r="DG22" s="7">
        <f>IF($B22&gt;Current_Year,0,MAX(DG21+Premium!DG22*(1-'Allocation Charge'!DG22)-Data!DG$32,0)*(1+'Investment Returns'!DG22)*(1-Data!DG$26))</f>
        <v>11947794.22150154</v>
      </c>
      <c r="DH22" s="7">
        <f>IF($B22&gt;Current_Year,0,MAX(DH21+Premium!DH22*(1-'Allocation Charge'!DH22)-Data!DH$32,0)*(1+'Investment Returns'!DH22)*(1-Data!DH$26))</f>
        <v>5014127.3440559199</v>
      </c>
      <c r="DI22" s="7">
        <f>IF($B22&gt;Current_Year,0,MAX(DI21+Premium!DI22*(1-'Allocation Charge'!DI22)-Data!DI$32,0)*(1+'Investment Returns'!DI22)*(1-Data!DI$26))</f>
        <v>7680517.342185705</v>
      </c>
      <c r="DJ22" s="7">
        <f>IF($B22&gt;Current_Year,0,MAX(DJ21+Premium!DJ22*(1-'Allocation Charge'!DJ22)-Data!DJ$32,0)*(1+'Investment Returns'!DJ22)*(1-Data!DJ$26))</f>
        <v>4177378.5327035864</v>
      </c>
      <c r="DK22" s="7">
        <f>IF($B22&gt;Current_Year,0,MAX(DK21+Premium!DK22*(1-'Allocation Charge'!DK22)-Data!DK$32,0)*(1+'Investment Returns'!DK22)*(1-Data!DK$26))</f>
        <v>11061645.573886992</v>
      </c>
      <c r="DL22" s="7">
        <f>IF($B22&gt;Current_Year,0,MAX(DL21+Premium!DL22*(1-'Allocation Charge'!DL22)-Data!DL$32,0)*(1+'Investment Returns'!DL22)*(1-Data!DL$26))</f>
        <v>9584122.8547405861</v>
      </c>
      <c r="DM22" s="7">
        <f>IF($B22&gt;Current_Year,0,MAX(DM21+Premium!DM22*(1-'Allocation Charge'!DM22)-Data!DM$32,0)*(1+'Investment Returns'!DM22)*(1-Data!DM$26))</f>
        <v>4475735.8894872619</v>
      </c>
      <c r="DN22" s="7">
        <f>IF($B22&gt;Current_Year,0,MAX(DN21+Premium!DN22*(1-'Allocation Charge'!DN22)-Data!DN$32,0)*(1+'Investment Returns'!DN22)*(1-Data!DN$26))</f>
        <v>5417873.7185816029</v>
      </c>
      <c r="DO22" s="7">
        <f>IF($B22&gt;Current_Year,0,MAX(DO21+Premium!DO22*(1-'Allocation Charge'!DO22)-Data!DO$32,0)*(1+'Investment Returns'!DO22)*(1-Data!DO$26))</f>
        <v>1882209.4205688955</v>
      </c>
      <c r="DP22" s="7">
        <f>IF($B22&gt;Current_Year,0,MAX(DP21+Premium!DP22*(1-'Allocation Charge'!DP22)-Data!DP$32,0)*(1+'Investment Returns'!DP22)*(1-Data!DP$26))</f>
        <v>15138263.526869636</v>
      </c>
      <c r="DQ22" s="7">
        <f>IF($B22&gt;Current_Year,0,MAX(DQ21+Premium!DQ22*(1-'Allocation Charge'!DQ22)-Data!DQ$32,0)*(1+'Investment Returns'!DQ22)*(1-Data!DQ$26))</f>
        <v>3193749.9719654843</v>
      </c>
      <c r="DR22" s="7">
        <f>IF($B22&gt;Current_Year,0,MAX(DR21+Premium!DR22*(1-'Allocation Charge'!DR22)-Data!DR$32,0)*(1+'Investment Returns'!DR22)*(1-Data!DR$26))</f>
        <v>11232593.633322557</v>
      </c>
      <c r="DS22" s="7">
        <f>IF($B22&gt;Current_Year,0,MAX(DS21+Premium!DS22*(1-'Allocation Charge'!DS22)-Data!DS$32,0)*(1+'Investment Returns'!DS22)*(1-Data!DS$26))</f>
        <v>12224892.024753977</v>
      </c>
      <c r="DT22" s="7">
        <f>IF($B22&gt;Current_Year,0,MAX(DT21+Premium!DT22*(1-'Allocation Charge'!DT22)-Data!DT$32,0)*(1+'Investment Returns'!DT22)*(1-Data!DT$26))</f>
        <v>8412893.6505267099</v>
      </c>
      <c r="DU22" s="7">
        <f>IF($B22&gt;Current_Year,0,MAX(DU21+Premium!DU22*(1-'Allocation Charge'!DU22)-Data!DU$32,0)*(1+'Investment Returns'!DU22)*(1-Data!DU$26))</f>
        <v>7498446.6200787155</v>
      </c>
      <c r="DV22" s="7">
        <f>IF($B22&gt;Current_Year,0,MAX(DV21+Premium!DV22*(1-'Allocation Charge'!DV22)-Data!DV$32,0)*(1+'Investment Returns'!DV22)*(1-Data!DV$26))</f>
        <v>341329.53075952391</v>
      </c>
      <c r="DW22" s="7">
        <f>IF($B22&gt;Current_Year,0,MAX(DW21+Premium!DW22*(1-'Allocation Charge'!DW22)-Data!DW$32,0)*(1+'Investment Returns'!DW22)*(1-Data!DW$26))</f>
        <v>8802596.8370839152</v>
      </c>
      <c r="DX22" s="7">
        <f>IF($B22&gt;Current_Year,0,MAX(DX21+Premium!DX22*(1-'Allocation Charge'!DX22)-Data!DX$32,0)*(1+'Investment Returns'!DX22)*(1-Data!DX$26))</f>
        <v>2825465.0679318039</v>
      </c>
      <c r="DY22" s="7">
        <f>IF($B22&gt;Current_Year,0,MAX(DY21+Premium!DY22*(1-'Allocation Charge'!DY22)-Data!DY$32,0)*(1+'Investment Returns'!DY22)*(1-Data!DY$26))</f>
        <v>6265296.8046200573</v>
      </c>
      <c r="DZ22" s="7">
        <f>IF($B22&gt;Current_Year,0,MAX(DZ21+Premium!DZ22*(1-'Allocation Charge'!DZ22)-Data!DZ$32,0)*(1+'Investment Returns'!DZ22)*(1-Data!DZ$26))</f>
        <v>3146995.4663154604</v>
      </c>
      <c r="EA22" s="7">
        <f>IF($B22&gt;Current_Year,0,MAX(EA21+Premium!EA22*(1-'Allocation Charge'!EA22)-Data!EA$32,0)*(1+'Investment Returns'!EA22)*(1-Data!EA$26))</f>
        <v>4631184.8498201612</v>
      </c>
      <c r="EB22" s="7">
        <f>IF($B22&gt;Current_Year,0,MAX(EB21+Premium!EB22*(1-'Allocation Charge'!EB22)-Data!EB$32,0)*(1+'Investment Returns'!EB22)*(1-Data!EB$26))</f>
        <v>1736185.3966501681</v>
      </c>
      <c r="EC22" s="7">
        <f>IF($B22&gt;Current_Year,0,MAX(EC21+Premium!EC22*(1-'Allocation Charge'!EC22)-Data!EC$32,0)*(1+'Investment Returns'!EC22)*(1-Data!EC$26))</f>
        <v>12434671.779236929</v>
      </c>
      <c r="ED22" s="7">
        <f>IF($B22&gt;Current_Year,0,MAX(ED21+Premium!ED22*(1-'Allocation Charge'!ED22)-Data!ED$32,0)*(1+'Investment Returns'!ED22)*(1-Data!ED$26))</f>
        <v>3559447.7542188582</v>
      </c>
      <c r="EE22" s="7">
        <f>IF($B22&gt;Current_Year,0,MAX(EE21+Premium!EE22*(1-'Allocation Charge'!EE22)-Data!EE$32,0)*(1+'Investment Returns'!EE22)*(1-Data!EE$26))</f>
        <v>13965107.615251314</v>
      </c>
      <c r="EF22" s="7">
        <f>IF($B22&gt;Current_Year,0,MAX(EF21+Premium!EF22*(1-'Allocation Charge'!EF22)-Data!EF$32,0)*(1+'Investment Returns'!EF22)*(1-Data!EF$26))</f>
        <v>6554805.6701627914</v>
      </c>
      <c r="EG22" s="7">
        <f>IF($B22&gt;Current_Year,0,MAX(EG21+Premium!EG22*(1-'Allocation Charge'!EG22)-Data!EG$32,0)*(1+'Investment Returns'!EG22)*(1-Data!EG$26))</f>
        <v>11653846.401560828</v>
      </c>
      <c r="EH22" s="7">
        <f>IF($B22&gt;Current_Year,0,MAX(EH21+Premium!EH22*(1-'Allocation Charge'!EH22)-Data!EH$32,0)*(1+'Investment Returns'!EH22)*(1-Data!EH$26))</f>
        <v>4646338.1497142622</v>
      </c>
      <c r="EI22" s="7">
        <f>IF($B22&gt;Current_Year,0,MAX(EI21+Premium!EI22*(1-'Allocation Charge'!EI22)-Data!EI$32,0)*(1+'Investment Returns'!EI22)*(1-Data!EI$26))</f>
        <v>5567953.7637251494</v>
      </c>
      <c r="EJ22" s="7">
        <f>IF($B22&gt;Current_Year,0,MAX(EJ21+Premium!EJ22*(1-'Allocation Charge'!EJ22)-Data!EJ$32,0)*(1+'Investment Returns'!EJ22)*(1-Data!EJ$26))</f>
        <v>4060569.562177679</v>
      </c>
      <c r="EK22" s="7">
        <f>IF($B22&gt;Current_Year,0,MAX(EK21+Premium!EK22*(1-'Allocation Charge'!EK22)-Data!EK$32,0)*(1+'Investment Returns'!EK22)*(1-Data!EK$26))</f>
        <v>4925928.6335365614</v>
      </c>
      <c r="EL22" s="7">
        <f>IF($B22&gt;Current_Year,0,MAX(EL21+Premium!EL22*(1-'Allocation Charge'!EL22)-Data!EL$32,0)*(1+'Investment Returns'!EL22)*(1-Data!EL$26))</f>
        <v>7247821.6775021935</v>
      </c>
      <c r="EM22" s="7">
        <f>IF($B22&gt;Current_Year,0,MAX(EM21+Premium!EM22*(1-'Allocation Charge'!EM22)-Data!EM$32,0)*(1+'Investment Returns'!EM22)*(1-Data!EM$26))</f>
        <v>6211876.9398085941</v>
      </c>
      <c r="EN22" s="7">
        <f>IF($B22&gt;Current_Year,0,MAX(EN21+Premium!EN22*(1-'Allocation Charge'!EN22)-Data!EN$32,0)*(1+'Investment Returns'!EN22)*(1-Data!EN$26))</f>
        <v>11023170.026719524</v>
      </c>
      <c r="EO22" s="7">
        <f>IF($B22&gt;Current_Year,0,MAX(EO21+Premium!EO22*(1-'Allocation Charge'!EO22)-Data!EO$32,0)*(1+'Investment Returns'!EO22)*(1-Data!EO$26))</f>
        <v>8028183.5803135289</v>
      </c>
      <c r="EP22" s="7">
        <f>IF($B22&gt;Current_Year,0,MAX(EP21+Premium!EP22*(1-'Allocation Charge'!EP22)-Data!EP$32,0)*(1+'Investment Returns'!EP22)*(1-Data!EP$26))</f>
        <v>4210772.2713387851</v>
      </c>
      <c r="EQ22" s="7">
        <f>IF($B22&gt;Current_Year,0,MAX(EQ21+Premium!EQ22*(1-'Allocation Charge'!EQ22)-Data!EQ$32,0)*(1+'Investment Returns'!EQ22)*(1-Data!EQ$26))</f>
        <v>4040571.7041019215</v>
      </c>
      <c r="ER22" s="7">
        <f>IF($B22&gt;Current_Year,0,MAX(ER21+Premium!ER22*(1-'Allocation Charge'!ER22)-Data!ER$32,0)*(1+'Investment Returns'!ER22)*(1-Data!ER$26))</f>
        <v>11926461.316103682</v>
      </c>
      <c r="ES22" s="7">
        <f>IF($B22&gt;Current_Year,0,MAX(ES21+Premium!ES22*(1-'Allocation Charge'!ES22)-Data!ES$32,0)*(1+'Investment Returns'!ES22)*(1-Data!ES$26))</f>
        <v>7190652.3909463398</v>
      </c>
      <c r="ET22" s="7">
        <f>IF($B22&gt;Current_Year,0,MAX(ET21+Premium!ET22*(1-'Allocation Charge'!ET22)-Data!ET$32,0)*(1+'Investment Returns'!ET22)*(1-Data!ET$26))</f>
        <v>4974961.7102769194</v>
      </c>
      <c r="EU22" s="7">
        <f>IF($B22&gt;Current_Year,0,MAX(EU21+Premium!EU22*(1-'Allocation Charge'!EU22)-Data!EU$32,0)*(1+'Investment Returns'!EU22)*(1-Data!EU$26))</f>
        <v>13128944.60080296</v>
      </c>
      <c r="EV22" s="7">
        <f>IF($B22&gt;Current_Year,0,MAX(EV21+Premium!EV22*(1-'Allocation Charge'!EV22)-Data!EV$32,0)*(1+'Investment Returns'!EV22)*(1-Data!EV$26))</f>
        <v>9504417.055764135</v>
      </c>
      <c r="EW22" s="7">
        <f>IF($B22&gt;Current_Year,0,MAX(EW21+Premium!EW22*(1-'Allocation Charge'!EW22)-Data!EW$32,0)*(1+'Investment Returns'!EW22)*(1-Data!EW$26))</f>
        <v>6758722.5693479991</v>
      </c>
      <c r="EX22" s="7">
        <f>IF($B22&gt;Current_Year,0,MAX(EX21+Premium!EX22*(1-'Allocation Charge'!EX22)-Data!EX$32,0)*(1+'Investment Returns'!EX22)*(1-Data!EX$26))</f>
        <v>6982126.7929190639</v>
      </c>
      <c r="EY22" s="7">
        <f>IF($B22&gt;Current_Year,0,MAX(EY21+Premium!EY22*(1-'Allocation Charge'!EY22)-Data!EY$32,0)*(1+'Investment Returns'!EY22)*(1-Data!EY$26))</f>
        <v>18179625.021062892</v>
      </c>
      <c r="EZ22" s="7">
        <f>IF($B22&gt;Current_Year,0,MAX(EZ21+Premium!EZ22*(1-'Allocation Charge'!EZ22)-Data!EZ$32,0)*(1+'Investment Returns'!EZ22)*(1-Data!EZ$26))</f>
        <v>4123568.5339065236</v>
      </c>
      <c r="FA22" s="7">
        <f>IF($B22&gt;Current_Year,0,MAX(FA21+Premium!FA22*(1-'Allocation Charge'!FA22)-Data!FA$32,0)*(1+'Investment Returns'!FA22)*(1-Data!FA$26))</f>
        <v>10133693.557024259</v>
      </c>
      <c r="FB22" s="7">
        <f>IF($B22&gt;Current_Year,0,MAX(FB21+Premium!FB22*(1-'Allocation Charge'!FB22)-Data!FB$32,0)*(1+'Investment Returns'!FB22)*(1-Data!FB$26))</f>
        <v>7575652.6194997355</v>
      </c>
      <c r="FC22" s="7">
        <f>IF($B22&gt;Current_Year,0,MAX(FC21+Premium!FC22*(1-'Allocation Charge'!FC22)-Data!FC$32,0)*(1+'Investment Returns'!FC22)*(1-Data!FC$26))</f>
        <v>3136009.8549531139</v>
      </c>
      <c r="FD22" s="7">
        <f>IF($B22&gt;Current_Year,0,MAX(FD21+Premium!FD22*(1-'Allocation Charge'!FD22)-Data!FD$32,0)*(1+'Investment Returns'!FD22)*(1-Data!FD$26))</f>
        <v>3944467.7379191779</v>
      </c>
      <c r="FE22" s="7">
        <f>IF($B22&gt;Current_Year,0,MAX(FE21+Premium!FE22*(1-'Allocation Charge'!FE22)-Data!FE$32,0)*(1+'Investment Returns'!FE22)*(1-Data!FE$26))</f>
        <v>5366487.2617844958</v>
      </c>
      <c r="FF22" s="7">
        <f>IF($B22&gt;Current_Year,0,MAX(FF21+Premium!FF22*(1-'Allocation Charge'!FF22)-Data!FF$32,0)*(1+'Investment Returns'!FF22)*(1-Data!FF$26))</f>
        <v>6720580.8842744604</v>
      </c>
      <c r="FG22" s="7">
        <f>IF($B22&gt;Current_Year,0,MAX(FG21+Premium!FG22*(1-'Allocation Charge'!FG22)-Data!FG$32,0)*(1+'Investment Returns'!FG22)*(1-Data!FG$26))</f>
        <v>4915388.5717904903</v>
      </c>
      <c r="FH22" s="7">
        <f>IF($B22&gt;Current_Year,0,MAX(FH21+Premium!FH22*(1-'Allocation Charge'!FH22)-Data!FH$32,0)*(1+'Investment Returns'!FH22)*(1-Data!FH$26))</f>
        <v>4082152.7095740261</v>
      </c>
      <c r="FI22" s="7">
        <f>IF($B22&gt;Current_Year,0,MAX(FI21+Premium!FI22*(1-'Allocation Charge'!FI22)-Data!FI$32,0)*(1+'Investment Returns'!FI22)*(1-Data!FI$26))</f>
        <v>10324969.767629208</v>
      </c>
      <c r="FJ22" s="7">
        <f>IF($B22&gt;Current_Year,0,MAX(FJ21+Premium!FJ22*(1-'Allocation Charge'!FJ22)-Data!FJ$32,0)*(1+'Investment Returns'!FJ22)*(1-Data!FJ$26))</f>
        <v>14874133.424347565</v>
      </c>
      <c r="FK22" s="7">
        <f>IF($B22&gt;Current_Year,0,MAX(FK21+Premium!FK22*(1-'Allocation Charge'!FK22)-Data!FK$32,0)*(1+'Investment Returns'!FK22)*(1-Data!FK$26))</f>
        <v>6006224.0260518286</v>
      </c>
      <c r="FL22" s="7">
        <f>IF($B22&gt;Current_Year,0,MAX(FL21+Premium!FL22*(1-'Allocation Charge'!FL22)-Data!FL$32,0)*(1+'Investment Returns'!FL22)*(1-Data!FL$26))</f>
        <v>14355830.619271239</v>
      </c>
      <c r="FM22" s="7">
        <f>IF($B22&gt;Current_Year,0,MAX(FM21+Premium!FM22*(1-'Allocation Charge'!FM22)-Data!FM$32,0)*(1+'Investment Returns'!FM22)*(1-Data!FM$26))</f>
        <v>2554580.5054152352</v>
      </c>
      <c r="FN22" s="7">
        <f>IF($B22&gt;Current_Year,0,MAX(FN21+Premium!FN22*(1-'Allocation Charge'!FN22)-Data!FN$32,0)*(1+'Investment Returns'!FN22)*(1-Data!FN$26))</f>
        <v>1313163.6526657403</v>
      </c>
      <c r="FO22" s="7">
        <f>IF($B22&gt;Current_Year,0,MAX(FO21+Premium!FO22*(1-'Allocation Charge'!FO22)-Data!FO$32,0)*(1+'Investment Returns'!FO22)*(1-Data!FO$26))</f>
        <v>1849158.6726418578</v>
      </c>
      <c r="FP22" s="7">
        <f>IF($B22&gt;Current_Year,0,MAX(FP21+Premium!FP22*(1-'Allocation Charge'!FP22)-Data!FP$32,0)*(1+'Investment Returns'!FP22)*(1-Data!FP$26))</f>
        <v>7330609.9820733005</v>
      </c>
      <c r="FQ22" s="7">
        <f>IF($B22&gt;Current_Year,0,MAX(FQ21+Premium!FQ22*(1-'Allocation Charge'!FQ22)-Data!FQ$32,0)*(1+'Investment Returns'!FQ22)*(1-Data!FQ$26))</f>
        <v>4925539.6818547454</v>
      </c>
      <c r="FR22" s="7">
        <f>IF($B22&gt;Current_Year,0,MAX(FR21+Premium!FR22*(1-'Allocation Charge'!FR22)-Data!FR$32,0)*(1+'Investment Returns'!FR22)*(1-Data!FR$26))</f>
        <v>9159038.716007797</v>
      </c>
      <c r="FS22" s="7">
        <f>IF($B22&gt;Current_Year,0,MAX(FS21+Premium!FS22*(1-'Allocation Charge'!FS22)-Data!FS$32,0)*(1+'Investment Returns'!FS22)*(1-Data!FS$26))</f>
        <v>3834106.5524080712</v>
      </c>
      <c r="FT22" s="7">
        <f>IF($B22&gt;Current_Year,0,MAX(FT21+Premium!FT22*(1-'Allocation Charge'!FT22)-Data!FT$32,0)*(1+'Investment Returns'!FT22)*(1-Data!FT$26))</f>
        <v>7385269.248304029</v>
      </c>
      <c r="FU22" s="7">
        <f>IF($B22&gt;Current_Year,0,MAX(FU21+Premium!FU22*(1-'Allocation Charge'!FU22)-Data!FU$32,0)*(1+'Investment Returns'!FU22)*(1-Data!FU$26))</f>
        <v>7188996.341472175</v>
      </c>
      <c r="FV22" s="7">
        <f>IF($B22&gt;Current_Year,0,MAX(FV21+Premium!FV22*(1-'Allocation Charge'!FV22)-Data!FV$32,0)*(1+'Investment Returns'!FV22)*(1-Data!FV$26))</f>
        <v>5348783.1900737248</v>
      </c>
      <c r="FW22" s="7">
        <f>IF($B22&gt;Current_Year,0,MAX(FW21+Premium!FW22*(1-'Allocation Charge'!FW22)-Data!FW$32,0)*(1+'Investment Returns'!FW22)*(1-Data!FW$26))</f>
        <v>6949521.0636839652</v>
      </c>
      <c r="FX22" s="7">
        <f>IF($B22&gt;Current_Year,0,MAX(FX21+Premium!FX22*(1-'Allocation Charge'!FX22)-Data!FX$32,0)*(1+'Investment Returns'!FX22)*(1-Data!FX$26))</f>
        <v>10095275.607042573</v>
      </c>
      <c r="FY22" s="7">
        <f>IF($B22&gt;Current_Year,0,MAX(FY21+Premium!FY22*(1-'Allocation Charge'!FY22)-Data!FY$32,0)*(1+'Investment Returns'!FY22)*(1-Data!FY$26))</f>
        <v>706348.5927335025</v>
      </c>
      <c r="FZ22" s="7">
        <f>IF($B22&gt;Current_Year,0,MAX(FZ21+Premium!FZ22*(1-'Allocation Charge'!FZ22)-Data!FZ$32,0)*(1+'Investment Returns'!FZ22)*(1-Data!FZ$26))</f>
        <v>8853102.7629980557</v>
      </c>
      <c r="GA22" s="7">
        <f>IF($B22&gt;Current_Year,0,MAX(GA21+Premium!GA22*(1-'Allocation Charge'!GA22)-Data!GA$32,0)*(1+'Investment Returns'!GA22)*(1-Data!GA$26))</f>
        <v>7984765.2060827203</v>
      </c>
      <c r="GB22" s="7">
        <f>IF($B22&gt;Current_Year,0,MAX(GB21+Premium!GB22*(1-'Allocation Charge'!GB22)-Data!GB$32,0)*(1+'Investment Returns'!GB22)*(1-Data!GB$26))</f>
        <v>9637346.5847124197</v>
      </c>
      <c r="GC22" s="7">
        <f>IF($B22&gt;Current_Year,0,MAX(GC21+Premium!GC22*(1-'Allocation Charge'!GC22)-Data!GC$32,0)*(1+'Investment Returns'!GC22)*(1-Data!GC$26))</f>
        <v>4487916.2017867072</v>
      </c>
      <c r="GD22" s="7">
        <f>IF($B22&gt;Current_Year,0,MAX(GD21+Premium!GD22*(1-'Allocation Charge'!GD22)-Data!GD$32,0)*(1+'Investment Returns'!GD22)*(1-Data!GD$26))</f>
        <v>1955240.9298978981</v>
      </c>
      <c r="GE22" s="7">
        <f>IF($B22&gt;Current_Year,0,MAX(GE21+Premium!GE22*(1-'Allocation Charge'!GE22)-Data!GE$32,0)*(1+'Investment Returns'!GE22)*(1-Data!GE$26))</f>
        <v>10813854.989948584</v>
      </c>
      <c r="GF22" s="7">
        <f>IF($B22&gt;Current_Year,0,MAX(GF21+Premium!GF22*(1-'Allocation Charge'!GF22)-Data!GF$32,0)*(1+'Investment Returns'!GF22)*(1-Data!GF$26))</f>
        <v>9543564.5172359347</v>
      </c>
      <c r="GG22" s="7">
        <f>IF($B22&gt;Current_Year,0,MAX(GG21+Premium!GG22*(1-'Allocation Charge'!GG22)-Data!GG$32,0)*(1+'Investment Returns'!GG22)*(1-Data!GG$26))</f>
        <v>4487412.6316866949</v>
      </c>
      <c r="GH22" s="7">
        <f>IF($B22&gt;Current_Year,0,MAX(GH21+Premium!GH22*(1-'Allocation Charge'!GH22)-Data!GH$32,0)*(1+'Investment Returns'!GH22)*(1-Data!GH$26))</f>
        <v>2962631.466447005</v>
      </c>
      <c r="GI22" s="7">
        <f>IF($B22&gt;Current_Year,0,MAX(GI21+Premium!GI22*(1-'Allocation Charge'!GI22)-Data!GI$32,0)*(1+'Investment Returns'!GI22)*(1-Data!GI$26))</f>
        <v>4803755.2610495035</v>
      </c>
      <c r="GJ22" s="7">
        <f>IF($B22&gt;Current_Year,0,MAX(GJ21+Premium!GJ22*(1-'Allocation Charge'!GJ22)-Data!GJ$32,0)*(1+'Investment Returns'!GJ22)*(1-Data!GJ$26))</f>
        <v>4175527.4277405483</v>
      </c>
      <c r="GK22" s="7">
        <f>IF($B22&gt;Current_Year,0,MAX(GK21+Premium!GK22*(1-'Allocation Charge'!GK22)-Data!GK$32,0)*(1+'Investment Returns'!GK22)*(1-Data!GK$26))</f>
        <v>685129.7197593078</v>
      </c>
      <c r="GL22" s="7">
        <f>IF($B22&gt;Current_Year,0,MAX(GL21+Premium!GL22*(1-'Allocation Charge'!GL22)-Data!GL$32,0)*(1+'Investment Returns'!GL22)*(1-Data!GL$26))</f>
        <v>588423.73713366746</v>
      </c>
      <c r="GM22" s="7">
        <f>IF($B22&gt;Current_Year,0,MAX(GM21+Premium!GM22*(1-'Allocation Charge'!GM22)-Data!GM$32,0)*(1+'Investment Returns'!GM22)*(1-Data!GM$26))</f>
        <v>4103303.7766414299</v>
      </c>
      <c r="GN22" s="7">
        <f>IF($B22&gt;Current_Year,0,MAX(GN21+Premium!GN22*(1-'Allocation Charge'!GN22)-Data!GN$32,0)*(1+'Investment Returns'!GN22)*(1-Data!GN$26))</f>
        <v>11789485.739388442</v>
      </c>
      <c r="GO22" s="7">
        <f>IF($B22&gt;Current_Year,0,MAX(GO21+Premium!GO22*(1-'Allocation Charge'!GO22)-Data!GO$32,0)*(1+'Investment Returns'!GO22)*(1-Data!GO$26))</f>
        <v>11030288.408470275</v>
      </c>
      <c r="GP22" s="7">
        <f>IF($B22&gt;Current_Year,0,MAX(GP21+Premium!GP22*(1-'Allocation Charge'!GP22)-Data!GP$32,0)*(1+'Investment Returns'!GP22)*(1-Data!GP$26))</f>
        <v>12827410.354360301</v>
      </c>
      <c r="GQ22" s="7">
        <f>IF($B22&gt;Current_Year,0,MAX(GQ21+Premium!GQ22*(1-'Allocation Charge'!GQ22)-Data!GQ$32,0)*(1+'Investment Returns'!GQ22)*(1-Data!GQ$26))</f>
        <v>742720.95836549473</v>
      </c>
      <c r="GR22" s="7">
        <f>IF($B22&gt;Current_Year,0,MAX(GR21+Premium!GR22*(1-'Allocation Charge'!GR22)-Data!GR$32,0)*(1+'Investment Returns'!GR22)*(1-Data!GR$26))</f>
        <v>8761157.328498682</v>
      </c>
      <c r="GS22" s="7">
        <f>IF($B22&gt;Current_Year,0,MAX(GS21+Premium!GS22*(1-'Allocation Charge'!GS22)-Data!GS$32,0)*(1+'Investment Returns'!GS22)*(1-Data!GS$26))</f>
        <v>12994667.947223688</v>
      </c>
      <c r="GT22" s="7">
        <f>IF($B22&gt;Current_Year,0,MAX(GT21+Premium!GT22*(1-'Allocation Charge'!GT22)-Data!GT$32,0)*(1+'Investment Returns'!GT22)*(1-Data!GT$26))</f>
        <v>4040278.0215245304</v>
      </c>
      <c r="GU22" s="7">
        <f>IF($B22&gt;Current_Year,0,MAX(GU21+Premium!GU22*(1-'Allocation Charge'!GU22)-Data!GU$32,0)*(1+'Investment Returns'!GU22)*(1-Data!GU$26))</f>
        <v>8408482.1030866895</v>
      </c>
      <c r="GV22" s="7">
        <f>IF($B22&gt;Current_Year,0,MAX(GV21+Premium!GV22*(1-'Allocation Charge'!GV22)-Data!GV$32,0)*(1+'Investment Returns'!GV22)*(1-Data!GV$26))</f>
        <v>8753851.3687579129</v>
      </c>
      <c r="GW22" s="7">
        <f>IF($B22&gt;Current_Year,0,MAX(GW21+Premium!GW22*(1-'Allocation Charge'!GW22)-Data!GW$32,0)*(1+'Investment Returns'!GW22)*(1-Data!GW$26))</f>
        <v>4488205.2909003701</v>
      </c>
      <c r="GX22" s="7">
        <f>IF($B22&gt;Current_Year,0,MAX(GX21+Premium!GX22*(1-'Allocation Charge'!GX22)-Data!GX$32,0)*(1+'Investment Returns'!GX22)*(1-Data!GX$26))</f>
        <v>1821981.858067364</v>
      </c>
      <c r="GY22" s="7">
        <f>IF($B22&gt;Current_Year,0,MAX(GY21+Premium!GY22*(1-'Allocation Charge'!GY22)-Data!GY$32,0)*(1+'Investment Returns'!GY22)*(1-Data!GY$26))</f>
        <v>3351077.9509034525</v>
      </c>
      <c r="GZ22" s="7">
        <f>IF($B22&gt;Current_Year,0,MAX(GZ21+Premium!GZ22*(1-'Allocation Charge'!GZ22)-Data!GZ$32,0)*(1+'Investment Returns'!GZ22)*(1-Data!GZ$26))</f>
        <v>1540815.1896422799</v>
      </c>
      <c r="HA22" s="7">
        <f>IF($B22&gt;Current_Year,0,MAX(HA21+Premium!HA22*(1-'Allocation Charge'!HA22)-Data!HA$32,0)*(1+'Investment Returns'!HA22)*(1-Data!HA$26))</f>
        <v>12516219.583436668</v>
      </c>
      <c r="HB22" s="7">
        <f>IF($B22&gt;Current_Year,0,MAX(HB21+Premium!HB22*(1-'Allocation Charge'!HB22)-Data!HB$32,0)*(1+'Investment Returns'!HB22)*(1-Data!HB$26))</f>
        <v>4293569.15326849</v>
      </c>
      <c r="HC22" s="7">
        <f>IF($B22&gt;Current_Year,0,MAX(HC21+Premium!HC22*(1-'Allocation Charge'!HC22)-Data!HC$32,0)*(1+'Investment Returns'!HC22)*(1-Data!HC$26))</f>
        <v>1007665.9403041869</v>
      </c>
      <c r="HD22" s="7">
        <f>IF($B22&gt;Current_Year,0,MAX(HD21+Premium!HD22*(1-'Allocation Charge'!HD22)-Data!HD$32,0)*(1+'Investment Returns'!HD22)*(1-Data!HD$26))</f>
        <v>8648060.3147558756</v>
      </c>
      <c r="HE22" s="7">
        <f>IF($B22&gt;Current_Year,0,MAX(HE21+Premium!HE22*(1-'Allocation Charge'!HE22)-Data!HE$32,0)*(1+'Investment Returns'!HE22)*(1-Data!HE$26))</f>
        <v>8220194.8427603049</v>
      </c>
      <c r="HF22" s="7">
        <f>IF($B22&gt;Current_Year,0,MAX(HF21+Premium!HF22*(1-'Allocation Charge'!HF22)-Data!HF$32,0)*(1+'Investment Returns'!HF22)*(1-Data!HF$26))</f>
        <v>1423461.2094254082</v>
      </c>
      <c r="HG22" s="7">
        <f>IF($B22&gt;Current_Year,0,MAX(HG21+Premium!HG22*(1-'Allocation Charge'!HG22)-Data!HG$32,0)*(1+'Investment Returns'!HG22)*(1-Data!HG$26))</f>
        <v>627727.08503457916</v>
      </c>
      <c r="HH22" s="7">
        <f>IF($B22&gt;Current_Year,0,MAX(HH21+Premium!HH22*(1-'Allocation Charge'!HH22)-Data!HH$32,0)*(1+'Investment Returns'!HH22)*(1-Data!HH$26))</f>
        <v>6763904.6223092973</v>
      </c>
      <c r="HI22" s="7">
        <f>IF($B22&gt;Current_Year,0,MAX(HI21+Premium!HI22*(1-'Allocation Charge'!HI22)-Data!HI$32,0)*(1+'Investment Returns'!HI22)*(1-Data!HI$26))</f>
        <v>3074759.3011303665</v>
      </c>
      <c r="HJ22" s="7">
        <f>IF($B22&gt;Current_Year,0,MAX(HJ21+Premium!HJ22*(1-'Allocation Charge'!HJ22)-Data!HJ$32,0)*(1+'Investment Returns'!HJ22)*(1-Data!HJ$26))</f>
        <v>1455344.9407501335</v>
      </c>
      <c r="HK22" s="7">
        <f>IF($B22&gt;Current_Year,0,MAX(HK21+Premium!HK22*(1-'Allocation Charge'!HK22)-Data!HK$32,0)*(1+'Investment Returns'!HK22)*(1-Data!HK$26))</f>
        <v>6504942.1549861999</v>
      </c>
      <c r="HL22" s="7">
        <f>IF($B22&gt;Current_Year,0,MAX(HL21+Premium!HL22*(1-'Allocation Charge'!HL22)-Data!HL$32,0)*(1+'Investment Returns'!HL22)*(1-Data!HL$26))</f>
        <v>1470085.5658884945</v>
      </c>
      <c r="HM22" s="7">
        <f>IF($B22&gt;Current_Year,0,MAX(HM21+Premium!HM22*(1-'Allocation Charge'!HM22)-Data!HM$32,0)*(1+'Investment Returns'!HM22)*(1-Data!HM$26))</f>
        <v>1558451.7271781457</v>
      </c>
      <c r="HN22" s="7">
        <f>IF($B22&gt;Current_Year,0,MAX(HN21+Premium!HN22*(1-'Allocation Charge'!HN22)-Data!HN$32,0)*(1+'Investment Returns'!HN22)*(1-Data!HN$26))</f>
        <v>7598559.5681958497</v>
      </c>
      <c r="HO22" s="7">
        <f>IF($B22&gt;Current_Year,0,MAX(HO21+Premium!HO22*(1-'Allocation Charge'!HO22)-Data!HO$32,0)*(1+'Investment Returns'!HO22)*(1-Data!HO$26))</f>
        <v>11023655.033760656</v>
      </c>
      <c r="HP22" s="7">
        <f>IF($B22&gt;Current_Year,0,MAX(HP21+Premium!HP22*(1-'Allocation Charge'!HP22)-Data!HP$32,0)*(1+'Investment Returns'!HP22)*(1-Data!HP$26))</f>
        <v>2589891.465708348</v>
      </c>
      <c r="HQ22" s="7">
        <f>IF($B22&gt;Current_Year,0,MAX(HQ21+Premium!HQ22*(1-'Allocation Charge'!HQ22)-Data!HQ$32,0)*(1+'Investment Returns'!HQ22)*(1-Data!HQ$26))</f>
        <v>8073487.2645195974</v>
      </c>
      <c r="HR22" s="7">
        <f>IF($B22&gt;Current_Year,0,MAX(HR21+Premium!HR22*(1-'Allocation Charge'!HR22)-Data!HR$32,0)*(1+'Investment Returns'!HR22)*(1-Data!HR$26))</f>
        <v>3616460.8168636318</v>
      </c>
      <c r="HS22" s="7">
        <f>IF($B22&gt;Current_Year,0,MAX(HS21+Premium!HS22*(1-'Allocation Charge'!HS22)-Data!HS$32,0)*(1+'Investment Returns'!HS22)*(1-Data!HS$26))</f>
        <v>9755067.2329750694</v>
      </c>
      <c r="HT22" s="7">
        <f>IF($B22&gt;Current_Year,0,MAX(HT21+Premium!HT22*(1-'Allocation Charge'!HT22)-Data!HT$32,0)*(1+'Investment Returns'!HT22)*(1-Data!HT$26))</f>
        <v>4818849.0468232771</v>
      </c>
      <c r="HU22" s="7">
        <f>IF($B22&gt;Current_Year,0,MAX(HU21+Premium!HU22*(1-'Allocation Charge'!HU22)-Data!HU$32,0)*(1+'Investment Returns'!HU22)*(1-Data!HU$26))</f>
        <v>825932.07772238331</v>
      </c>
      <c r="HV22" s="7">
        <f>IF($B22&gt;Current_Year,0,MAX(HV21+Premium!HV22*(1-'Allocation Charge'!HV22)-Data!HV$32,0)*(1+'Investment Returns'!HV22)*(1-Data!HV$26))</f>
        <v>276187.79408253316</v>
      </c>
      <c r="HW22" s="7">
        <f>IF($B22&gt;Current_Year,0,MAX(HW21+Premium!HW22*(1-'Allocation Charge'!HW22)-Data!HW$32,0)*(1+'Investment Returns'!HW22)*(1-Data!HW$26))</f>
        <v>8313217.6844251081</v>
      </c>
      <c r="HX22" s="7">
        <f>IF($B22&gt;Current_Year,0,MAX(HX21+Premium!HX22*(1-'Allocation Charge'!HX22)-Data!HX$32,0)*(1+'Investment Returns'!HX22)*(1-Data!HX$26))</f>
        <v>3286556.1547159771</v>
      </c>
      <c r="HY22" s="7">
        <f>IF($B22&gt;Current_Year,0,MAX(HY21+Premium!HY22*(1-'Allocation Charge'!HY22)-Data!HY$32,0)*(1+'Investment Returns'!HY22)*(1-Data!HY$26))</f>
        <v>8248180.2978408625</v>
      </c>
      <c r="HZ22" s="7">
        <f>IF($B22&gt;Current_Year,0,MAX(HZ21+Premium!HZ22*(1-'Allocation Charge'!HZ22)-Data!HZ$32,0)*(1+'Investment Returns'!HZ22)*(1-Data!HZ$26))</f>
        <v>1119817.7450747709</v>
      </c>
      <c r="IA22" s="7">
        <f>IF($B22&gt;Current_Year,0,MAX(IA21+Premium!IA22*(1-'Allocation Charge'!IA22)-Data!IA$32,0)*(1+'Investment Returns'!IA22)*(1-Data!IA$26))</f>
        <v>9430069.684487395</v>
      </c>
      <c r="IB22" s="7">
        <f>IF($B22&gt;Current_Year,0,MAX(IB21+Premium!IB22*(1-'Allocation Charge'!IB22)-Data!IB$32,0)*(1+'Investment Returns'!IB22)*(1-Data!IB$26))</f>
        <v>12601269.19834853</v>
      </c>
      <c r="IC22" s="7">
        <f>IF($B22&gt;Current_Year,0,MAX(IC21+Premium!IC22*(1-'Allocation Charge'!IC22)-Data!IC$32,0)*(1+'Investment Returns'!IC22)*(1-Data!IC$26))</f>
        <v>5987948.8406391516</v>
      </c>
      <c r="ID22" s="7">
        <f>IF($B22&gt;Current_Year,0,MAX(ID21+Premium!ID22*(1-'Allocation Charge'!ID22)-Data!ID$32,0)*(1+'Investment Returns'!ID22)*(1-Data!ID$26))</f>
        <v>2860331.0197956264</v>
      </c>
      <c r="IE22" s="7">
        <f>IF($B22&gt;Current_Year,0,MAX(IE21+Premium!IE22*(1-'Allocation Charge'!IE22)-Data!IE$32,0)*(1+'Investment Returns'!IE22)*(1-Data!IE$26))</f>
        <v>1905968.2128297533</v>
      </c>
      <c r="IF22" s="7">
        <f>IF($B22&gt;Current_Year,0,MAX(IF21+Premium!IF22*(1-'Allocation Charge'!IF22)-Data!IF$32,0)*(1+'Investment Returns'!IF22)*(1-Data!IF$26))</f>
        <v>12291125.717561372</v>
      </c>
      <c r="IG22" s="7">
        <f>IF($B22&gt;Current_Year,0,MAX(IG21+Premium!IG22*(1-'Allocation Charge'!IG22)-Data!IG$32,0)*(1+'Investment Returns'!IG22)*(1-Data!IG$26))</f>
        <v>8953700.8115079142</v>
      </c>
      <c r="IH22" s="7">
        <f>IF($B22&gt;Current_Year,0,MAX(IH21+Premium!IH22*(1-'Allocation Charge'!IH22)-Data!IH$32,0)*(1+'Investment Returns'!IH22)*(1-Data!IH$26))</f>
        <v>2608134.2362640277</v>
      </c>
      <c r="II22" s="7">
        <f>IF($B22&gt;Current_Year,0,MAX(II21+Premium!II22*(1-'Allocation Charge'!II22)-Data!II$32,0)*(1+'Investment Returns'!II22)*(1-Data!II$26))</f>
        <v>4980958.4953424968</v>
      </c>
      <c r="IJ22" s="7">
        <f>IF($B22&gt;Current_Year,0,MAX(IJ21+Premium!IJ22*(1-'Allocation Charge'!IJ22)-Data!IJ$32,0)*(1+'Investment Returns'!IJ22)*(1-Data!IJ$26))</f>
        <v>9035479.1705793198</v>
      </c>
      <c r="IK22" s="7">
        <f>IF($B22&gt;Current_Year,0,MAX(IK21+Premium!IK22*(1-'Allocation Charge'!IK22)-Data!IK$32,0)*(1+'Investment Returns'!IK22)*(1-Data!IK$26))</f>
        <v>7679533.101048667</v>
      </c>
      <c r="IL22" s="7">
        <f>IF($B22&gt;Current_Year,0,MAX(IL21+Premium!IL22*(1-'Allocation Charge'!IL22)-Data!IL$32,0)*(1+'Investment Returns'!IL22)*(1-Data!IL$26))</f>
        <v>6463075.9628268713</v>
      </c>
      <c r="IM22" s="7">
        <f>IF($B22&gt;Current_Year,0,MAX(IM21+Premium!IM22*(1-'Allocation Charge'!IM22)-Data!IM$32,0)*(1+'Investment Returns'!IM22)*(1-Data!IM$26))</f>
        <v>4800916.9742223341</v>
      </c>
      <c r="IN22" s="7">
        <f>IF($B22&gt;Current_Year,0,MAX(IN21+Premium!IN22*(1-'Allocation Charge'!IN22)-Data!IN$32,0)*(1+'Investment Returns'!IN22)*(1-Data!IN$26))</f>
        <v>247914.16361591121</v>
      </c>
      <c r="IO22" s="7">
        <f>IF($B22&gt;Current_Year,0,MAX(IO21+Premium!IO22*(1-'Allocation Charge'!IO22)-Data!IO$32,0)*(1+'Investment Returns'!IO22)*(1-Data!IO$26))</f>
        <v>3128774.198276605</v>
      </c>
      <c r="IP22" s="7">
        <f>IF($B22&gt;Current_Year,0,MAX(IP21+Premium!IP22*(1-'Allocation Charge'!IP22)-Data!IP$32,0)*(1+'Investment Returns'!IP22)*(1-Data!IP$26))</f>
        <v>1916995.3886728885</v>
      </c>
      <c r="IQ22" s="7">
        <f>IF($B22&gt;Current_Year,0,MAX(IQ21+Premium!IQ22*(1-'Allocation Charge'!IQ22)-Data!IQ$32,0)*(1+'Investment Returns'!IQ22)*(1-Data!IQ$26))</f>
        <v>11006292.966205219</v>
      </c>
      <c r="IR22" s="7">
        <f>IF($B22&gt;Current_Year,0,MAX(IR21+Premium!IR22*(1-'Allocation Charge'!IR22)-Data!IR$32,0)*(1+'Investment Returns'!IR22)*(1-Data!IR$26))</f>
        <v>8266638.938374551</v>
      </c>
    </row>
    <row r="23" spans="1:252" s="7" customFormat="1" ht="15" customHeight="1" x14ac:dyDescent="0.35">
      <c r="A23" s="2"/>
      <c r="B23" s="13">
        <f t="shared" si="0"/>
        <v>2022</v>
      </c>
      <c r="C23" s="7">
        <f>IF($B23&gt;Current_Year,0,MAX(C22+Premium!C23*(1-'Allocation Charge'!C23)-Data!C$32,0)*(1+'Investment Returns'!C23)*(1-Data!C$26))</f>
        <v>2072087.5206549452</v>
      </c>
      <c r="D23" s="7">
        <f>IF($B23&gt;Current_Year,0,MAX(D22+Premium!D23*(1-'Allocation Charge'!D23)-Data!D$32,0)*(1+'Investment Returns'!D23)*(1-Data!D$26))</f>
        <v>4089283.1813223572</v>
      </c>
      <c r="E23" s="7">
        <f>IF($B23&gt;Current_Year,0,MAX(E22+Premium!E23*(1-'Allocation Charge'!E23)-Data!E$32,0)*(1+'Investment Returns'!E23)*(1-Data!E$26))</f>
        <v>11939349.155115159</v>
      </c>
      <c r="F23" s="7">
        <f>IF($B23&gt;Current_Year,0,MAX(F22+Premium!F23*(1-'Allocation Charge'!F23)-Data!F$32,0)*(1+'Investment Returns'!F23)*(1-Data!F$26))</f>
        <v>3044073.5608075061</v>
      </c>
      <c r="G23" s="7">
        <f>IF($B23&gt;Current_Year,0,MAX(G22+Premium!G23*(1-'Allocation Charge'!G23)-Data!G$32,0)*(1+'Investment Returns'!G23)*(1-Data!G$26))</f>
        <v>5578561.07313421</v>
      </c>
      <c r="H23" s="7">
        <f>IF($B23&gt;Current_Year,0,MAX(H22+Premium!H23*(1-'Allocation Charge'!H23)-Data!H$32,0)*(1+'Investment Returns'!H23)*(1-Data!H$26))</f>
        <v>11216142.709722565</v>
      </c>
      <c r="I23" s="7">
        <f>IF($B23&gt;Current_Year,0,MAX(I22+Premium!I23*(1-'Allocation Charge'!I23)-Data!I$32,0)*(1+'Investment Returns'!I23)*(1-Data!I$26))</f>
        <v>9784430.0381950475</v>
      </c>
      <c r="J23" s="7">
        <f>IF($B23&gt;Current_Year,0,MAX(J22+Premium!J23*(1-'Allocation Charge'!J23)-Data!J$32,0)*(1+'Investment Returns'!J23)*(1-Data!J$26))</f>
        <v>5382054.1334157502</v>
      </c>
      <c r="K23" s="7">
        <f>IF($B23&gt;Current_Year,0,MAX(K22+Premium!K23*(1-'Allocation Charge'!K23)-Data!K$32,0)*(1+'Investment Returns'!K23)*(1-Data!K$26))</f>
        <v>4013056.1095626997</v>
      </c>
      <c r="L23" s="7">
        <f>IF($B23&gt;Current_Year,0,MAX(L22+Premium!L23*(1-'Allocation Charge'!L23)-Data!L$32,0)*(1+'Investment Returns'!L23)*(1-Data!L$26))</f>
        <v>11732336.805212788</v>
      </c>
      <c r="M23" s="7">
        <f>IF($B23&gt;Current_Year,0,MAX(M22+Premium!M23*(1-'Allocation Charge'!M23)-Data!M$32,0)*(1+'Investment Returns'!M23)*(1-Data!M$26))</f>
        <v>2429839.1083531836</v>
      </c>
      <c r="N23" s="7">
        <f>IF($B23&gt;Current_Year,0,MAX(N22+Premium!N23*(1-'Allocation Charge'!N23)-Data!N$32,0)*(1+'Investment Returns'!N23)*(1-Data!N$26))</f>
        <v>4274654.6524392636</v>
      </c>
      <c r="O23" s="7">
        <f>IF($B23&gt;Current_Year,0,MAX(O22+Premium!O23*(1-'Allocation Charge'!O23)-Data!O$32,0)*(1+'Investment Returns'!O23)*(1-Data!O$26))</f>
        <v>10337009.213211108</v>
      </c>
      <c r="P23" s="7">
        <f>IF($B23&gt;Current_Year,0,MAX(P22+Premium!P23*(1-'Allocation Charge'!P23)-Data!P$32,0)*(1+'Investment Returns'!P23)*(1-Data!P$26))</f>
        <v>8877524.5862908177</v>
      </c>
      <c r="Q23" s="7">
        <f>IF($B23&gt;Current_Year,0,MAX(Q22+Premium!Q23*(1-'Allocation Charge'!Q23)-Data!Q$32,0)*(1+'Investment Returns'!Q23)*(1-Data!Q$26))</f>
        <v>4003462.7730709556</v>
      </c>
      <c r="R23" s="7">
        <f>IF($B23&gt;Current_Year,0,MAX(R22+Premium!R23*(1-'Allocation Charge'!R23)-Data!R$32,0)*(1+'Investment Returns'!R23)*(1-Data!R$26))</f>
        <v>10098837.292450119</v>
      </c>
      <c r="S23" s="7">
        <f>IF($B23&gt;Current_Year,0,MAX(S22+Premium!S23*(1-'Allocation Charge'!S23)-Data!S$32,0)*(1+'Investment Returns'!S23)*(1-Data!S$26))</f>
        <v>1249522.1509417805</v>
      </c>
      <c r="T23" s="7">
        <f>IF($B23&gt;Current_Year,0,MAX(T22+Premium!T23*(1-'Allocation Charge'!T23)-Data!T$32,0)*(1+'Investment Returns'!T23)*(1-Data!T$26))</f>
        <v>2073572.6121873274</v>
      </c>
      <c r="U23" s="7">
        <f>IF($B23&gt;Current_Year,0,MAX(U22+Premium!U23*(1-'Allocation Charge'!U23)-Data!U$32,0)*(1+'Investment Returns'!U23)*(1-Data!U$26))</f>
        <v>9512967.9281196669</v>
      </c>
      <c r="V23" s="7">
        <f>IF($B23&gt;Current_Year,0,MAX(V22+Premium!V23*(1-'Allocation Charge'!V23)-Data!V$32,0)*(1+'Investment Returns'!V23)*(1-Data!V$26))</f>
        <v>14626919.497531231</v>
      </c>
      <c r="W23" s="7">
        <f>IF($B23&gt;Current_Year,0,MAX(W22+Premium!W23*(1-'Allocation Charge'!W23)-Data!W$32,0)*(1+'Investment Returns'!W23)*(1-Data!W$26))</f>
        <v>8287639.9653453669</v>
      </c>
      <c r="X23" s="7">
        <f>IF($B23&gt;Current_Year,0,MAX(X22+Premium!X23*(1-'Allocation Charge'!X23)-Data!X$32,0)*(1+'Investment Returns'!X23)*(1-Data!X$26))</f>
        <v>1351496.6674249403</v>
      </c>
      <c r="Y23" s="7">
        <f>IF($B23&gt;Current_Year,0,MAX(Y22+Premium!Y23*(1-'Allocation Charge'!Y23)-Data!Y$32,0)*(1+'Investment Returns'!Y23)*(1-Data!Y$26))</f>
        <v>1558992.4616104637</v>
      </c>
      <c r="Z23" s="7">
        <f>IF($B23&gt;Current_Year,0,MAX(Z22+Premium!Z23*(1-'Allocation Charge'!Z23)-Data!Z$32,0)*(1+'Investment Returns'!Z23)*(1-Data!Z$26))</f>
        <v>5855514.6637891717</v>
      </c>
      <c r="AA23" s="7">
        <f>IF($B23&gt;Current_Year,0,MAX(AA22+Premium!AA23*(1-'Allocation Charge'!AA23)-Data!AA$32,0)*(1+'Investment Returns'!AA23)*(1-Data!AA$26))</f>
        <v>1025159.3018658905</v>
      </c>
      <c r="AB23" s="7">
        <f>IF($B23&gt;Current_Year,0,MAX(AB22+Premium!AB23*(1-'Allocation Charge'!AB23)-Data!AB$32,0)*(1+'Investment Returns'!AB23)*(1-Data!AB$26))</f>
        <v>10726162.86630878</v>
      </c>
      <c r="AC23" s="7">
        <f>IF($B23&gt;Current_Year,0,MAX(AC22+Premium!AC23*(1-'Allocation Charge'!AC23)-Data!AC$32,0)*(1+'Investment Returns'!AC23)*(1-Data!AC$26))</f>
        <v>12784030.26012625</v>
      </c>
      <c r="AD23" s="7">
        <f>IF($B23&gt;Current_Year,0,MAX(AD22+Premium!AD23*(1-'Allocation Charge'!AD23)-Data!AD$32,0)*(1+'Investment Returns'!AD23)*(1-Data!AD$26))</f>
        <v>3457849.9479985647</v>
      </c>
      <c r="AE23" s="7">
        <f>IF($B23&gt;Current_Year,0,MAX(AE22+Premium!AE23*(1-'Allocation Charge'!AE23)-Data!AE$32,0)*(1+'Investment Returns'!AE23)*(1-Data!AE$26))</f>
        <v>4704026.5963347554</v>
      </c>
      <c r="AF23" s="7">
        <f>IF($B23&gt;Current_Year,0,MAX(AF22+Premium!AF23*(1-'Allocation Charge'!AF23)-Data!AF$32,0)*(1+'Investment Returns'!AF23)*(1-Data!AF$26))</f>
        <v>12651361.830704223</v>
      </c>
      <c r="AG23" s="7">
        <f>IF($B23&gt;Current_Year,0,MAX(AG22+Premium!AG23*(1-'Allocation Charge'!AG23)-Data!AG$32,0)*(1+'Investment Returns'!AG23)*(1-Data!AG$26))</f>
        <v>12966565.374340706</v>
      </c>
      <c r="AH23" s="7">
        <f>IF($B23&gt;Current_Year,0,MAX(AH22+Premium!AH23*(1-'Allocation Charge'!AH23)-Data!AH$32,0)*(1+'Investment Returns'!AH23)*(1-Data!AH$26))</f>
        <v>2844669.1092769867</v>
      </c>
      <c r="AI23" s="7">
        <f>IF($B23&gt;Current_Year,0,MAX(AI22+Premium!AI23*(1-'Allocation Charge'!AI23)-Data!AI$32,0)*(1+'Investment Returns'!AI23)*(1-Data!AI$26))</f>
        <v>803628.75040459493</v>
      </c>
      <c r="AJ23" s="7">
        <f>IF($B23&gt;Current_Year,0,MAX(AJ22+Premium!AJ23*(1-'Allocation Charge'!AJ23)-Data!AJ$32,0)*(1+'Investment Returns'!AJ23)*(1-Data!AJ$26))</f>
        <v>1249227.5590286339</v>
      </c>
      <c r="AK23" s="7">
        <f>IF($B23&gt;Current_Year,0,MAX(AK22+Premium!AK23*(1-'Allocation Charge'!AK23)-Data!AK$32,0)*(1+'Investment Returns'!AK23)*(1-Data!AK$26))</f>
        <v>7016568.8596930932</v>
      </c>
      <c r="AL23" s="7">
        <f>IF($B23&gt;Current_Year,0,MAX(AL22+Premium!AL23*(1-'Allocation Charge'!AL23)-Data!AL$32,0)*(1+'Investment Returns'!AL23)*(1-Data!AL$26))</f>
        <v>16326350.813754885</v>
      </c>
      <c r="AM23" s="7">
        <f>IF($B23&gt;Current_Year,0,MAX(AM22+Premium!AM23*(1-'Allocation Charge'!AM23)-Data!AM$32,0)*(1+'Investment Returns'!AM23)*(1-Data!AM$26))</f>
        <v>3356602.1505549001</v>
      </c>
      <c r="AN23" s="7">
        <f>IF($B23&gt;Current_Year,0,MAX(AN22+Premium!AN23*(1-'Allocation Charge'!AN23)-Data!AN$32,0)*(1+'Investment Returns'!AN23)*(1-Data!AN$26))</f>
        <v>14711725.234856734</v>
      </c>
      <c r="AO23" s="7">
        <f>IF($B23&gt;Current_Year,0,MAX(AO22+Premium!AO23*(1-'Allocation Charge'!AO23)-Data!AO$32,0)*(1+'Investment Returns'!AO23)*(1-Data!AO$26))</f>
        <v>746938.49733039236</v>
      </c>
      <c r="AP23" s="7">
        <f>IF($B23&gt;Current_Year,0,MAX(AP22+Premium!AP23*(1-'Allocation Charge'!AP23)-Data!AP$32,0)*(1+'Investment Returns'!AP23)*(1-Data!AP$26))</f>
        <v>8854949.6233891007</v>
      </c>
      <c r="AQ23" s="7">
        <f>IF($B23&gt;Current_Year,0,MAX(AQ22+Premium!AQ23*(1-'Allocation Charge'!AQ23)-Data!AQ$32,0)*(1+'Investment Returns'!AQ23)*(1-Data!AQ$26))</f>
        <v>12580130.381976398</v>
      </c>
      <c r="AR23" s="7">
        <f>IF($B23&gt;Current_Year,0,MAX(AR22+Premium!AR23*(1-'Allocation Charge'!AR23)-Data!AR$32,0)*(1+'Investment Returns'!AR23)*(1-Data!AR$26))</f>
        <v>4626804.6485470654</v>
      </c>
      <c r="AS23" s="7">
        <f>IF($B23&gt;Current_Year,0,MAX(AS22+Premium!AS23*(1-'Allocation Charge'!AS23)-Data!AS$32,0)*(1+'Investment Returns'!AS23)*(1-Data!AS$26))</f>
        <v>9237443.987438418</v>
      </c>
      <c r="AT23" s="7">
        <f>IF($B23&gt;Current_Year,0,MAX(AT22+Premium!AT23*(1-'Allocation Charge'!AT23)-Data!AT$32,0)*(1+'Investment Returns'!AT23)*(1-Data!AT$26))</f>
        <v>9742751.5383459069</v>
      </c>
      <c r="AU23" s="7">
        <f>IF($B23&gt;Current_Year,0,MAX(AU22+Premium!AU23*(1-'Allocation Charge'!AU23)-Data!AU$32,0)*(1+'Investment Returns'!AU23)*(1-Data!AU$26))</f>
        <v>12834048.140475294</v>
      </c>
      <c r="AV23" s="7">
        <f>IF($B23&gt;Current_Year,0,MAX(AV22+Premium!AV23*(1-'Allocation Charge'!AV23)-Data!AV$32,0)*(1+'Investment Returns'!AV23)*(1-Data!AV$26))</f>
        <v>14974786.469980974</v>
      </c>
      <c r="AW23" s="7">
        <f>IF($B23&gt;Current_Year,0,MAX(AW22+Premium!AW23*(1-'Allocation Charge'!AW23)-Data!AW$32,0)*(1+'Investment Returns'!AW23)*(1-Data!AW$26))</f>
        <v>13234368.63502986</v>
      </c>
      <c r="AX23" s="7">
        <f>IF($B23&gt;Current_Year,0,MAX(AX22+Premium!AX23*(1-'Allocation Charge'!AX23)-Data!AX$32,0)*(1+'Investment Returns'!AX23)*(1-Data!AX$26))</f>
        <v>7335647.2536335699</v>
      </c>
      <c r="AY23" s="7">
        <f>IF($B23&gt;Current_Year,0,MAX(AY22+Premium!AY23*(1-'Allocation Charge'!AY23)-Data!AY$32,0)*(1+'Investment Returns'!AY23)*(1-Data!AY$26))</f>
        <v>699002.28444880294</v>
      </c>
      <c r="AZ23" s="7">
        <f>IF($B23&gt;Current_Year,0,MAX(AZ22+Premium!AZ23*(1-'Allocation Charge'!AZ23)-Data!AZ$32,0)*(1+'Investment Returns'!AZ23)*(1-Data!AZ$26))</f>
        <v>8460917.9098581187</v>
      </c>
      <c r="BA23" s="7">
        <f>IF($B23&gt;Current_Year,0,MAX(BA22+Premium!BA23*(1-'Allocation Charge'!BA23)-Data!BA$32,0)*(1+'Investment Returns'!BA23)*(1-Data!BA$26))</f>
        <v>13818300.232377538</v>
      </c>
      <c r="BB23" s="7">
        <f>IF($B23&gt;Current_Year,0,MAX(BB22+Premium!BB23*(1-'Allocation Charge'!BB23)-Data!BB$32,0)*(1+'Investment Returns'!BB23)*(1-Data!BB$26))</f>
        <v>11997114.393312233</v>
      </c>
      <c r="BC23" s="7">
        <f>IF($B23&gt;Current_Year,0,MAX(BC22+Premium!BC23*(1-'Allocation Charge'!BC23)-Data!BC$32,0)*(1+'Investment Returns'!BC23)*(1-Data!BC$26))</f>
        <v>3979933.228079211</v>
      </c>
      <c r="BD23" s="7">
        <f>IF($B23&gt;Current_Year,0,MAX(BD22+Premium!BD23*(1-'Allocation Charge'!BD23)-Data!BD$32,0)*(1+'Investment Returns'!BD23)*(1-Data!BD$26))</f>
        <v>3565371.3761796285</v>
      </c>
      <c r="BE23" s="7">
        <f>IF($B23&gt;Current_Year,0,MAX(BE22+Premium!BE23*(1-'Allocation Charge'!BE23)-Data!BE$32,0)*(1+'Investment Returns'!BE23)*(1-Data!BE$26))</f>
        <v>437520.60522068664</v>
      </c>
      <c r="BF23" s="7">
        <f>IF($B23&gt;Current_Year,0,MAX(BF22+Premium!BF23*(1-'Allocation Charge'!BF23)-Data!BF$32,0)*(1+'Investment Returns'!BF23)*(1-Data!BF$26))</f>
        <v>11753685.055464102</v>
      </c>
      <c r="BG23" s="7">
        <f>IF($B23&gt;Current_Year,0,MAX(BG22+Premium!BG23*(1-'Allocation Charge'!BG23)-Data!BG$32,0)*(1+'Investment Returns'!BG23)*(1-Data!BG$26))</f>
        <v>12027589.56408057</v>
      </c>
      <c r="BH23" s="7">
        <f>IF($B23&gt;Current_Year,0,MAX(BH22+Premium!BH23*(1-'Allocation Charge'!BH23)-Data!BH$32,0)*(1+'Investment Returns'!BH23)*(1-Data!BH$26))</f>
        <v>3942677.1542000575</v>
      </c>
      <c r="BI23" s="7">
        <f>IF($B23&gt;Current_Year,0,MAX(BI22+Premium!BI23*(1-'Allocation Charge'!BI23)-Data!BI$32,0)*(1+'Investment Returns'!BI23)*(1-Data!BI$26))</f>
        <v>6511462.6681311978</v>
      </c>
      <c r="BJ23" s="7">
        <f>IF($B23&gt;Current_Year,0,MAX(BJ22+Premium!BJ23*(1-'Allocation Charge'!BJ23)-Data!BJ$32,0)*(1+'Investment Returns'!BJ23)*(1-Data!BJ$26))</f>
        <v>7902156.8589835791</v>
      </c>
      <c r="BK23" s="7">
        <f>IF($B23&gt;Current_Year,0,MAX(BK22+Premium!BK23*(1-'Allocation Charge'!BK23)-Data!BK$32,0)*(1+'Investment Returns'!BK23)*(1-Data!BK$26))</f>
        <v>1137648.6865415252</v>
      </c>
      <c r="BL23" s="7">
        <f>IF($B23&gt;Current_Year,0,MAX(BL22+Premium!BL23*(1-'Allocation Charge'!BL23)-Data!BL$32,0)*(1+'Investment Returns'!BL23)*(1-Data!BL$26))</f>
        <v>1656074.3964668645</v>
      </c>
      <c r="BM23" s="7">
        <f>IF($B23&gt;Current_Year,0,MAX(BM22+Premium!BM23*(1-'Allocation Charge'!BM23)-Data!BM$32,0)*(1+'Investment Returns'!BM23)*(1-Data!BM$26))</f>
        <v>1346989.7774588389</v>
      </c>
      <c r="BN23" s="7">
        <f>IF($B23&gt;Current_Year,0,MAX(BN22+Premium!BN23*(1-'Allocation Charge'!BN23)-Data!BN$32,0)*(1+'Investment Returns'!BN23)*(1-Data!BN$26))</f>
        <v>1488641.8418199187</v>
      </c>
      <c r="BO23" s="7">
        <f>IF($B23&gt;Current_Year,0,MAX(BO22+Premium!BO23*(1-'Allocation Charge'!BO23)-Data!BO$32,0)*(1+'Investment Returns'!BO23)*(1-Data!BO$26))</f>
        <v>10696101.800204851</v>
      </c>
      <c r="BP23" s="7">
        <f>IF($B23&gt;Current_Year,0,MAX(BP22+Premium!BP23*(1-'Allocation Charge'!BP23)-Data!BP$32,0)*(1+'Investment Returns'!BP23)*(1-Data!BP$26))</f>
        <v>873325.44219975837</v>
      </c>
      <c r="BQ23" s="7">
        <f>IF($B23&gt;Current_Year,0,MAX(BQ22+Premium!BQ23*(1-'Allocation Charge'!BQ23)-Data!BQ$32,0)*(1+'Investment Returns'!BQ23)*(1-Data!BQ$26))</f>
        <v>9071153.7657227125</v>
      </c>
      <c r="BR23" s="7">
        <f>IF($B23&gt;Current_Year,0,MAX(BR22+Premium!BR23*(1-'Allocation Charge'!BR23)-Data!BR$32,0)*(1+'Investment Returns'!BR23)*(1-Data!BR$26))</f>
        <v>10803104.792082896</v>
      </c>
      <c r="BS23" s="7">
        <f>IF($B23&gt;Current_Year,0,MAX(BS22+Premium!BS23*(1-'Allocation Charge'!BS23)-Data!BS$32,0)*(1+'Investment Returns'!BS23)*(1-Data!BS$26))</f>
        <v>3143225.9164191335</v>
      </c>
      <c r="BT23" s="7">
        <f>IF($B23&gt;Current_Year,0,MAX(BT22+Premium!BT23*(1-'Allocation Charge'!BT23)-Data!BT$32,0)*(1+'Investment Returns'!BT23)*(1-Data!BT$26))</f>
        <v>10999410.359805908</v>
      </c>
      <c r="BU23" s="7">
        <f>IF($B23&gt;Current_Year,0,MAX(BU22+Premium!BU23*(1-'Allocation Charge'!BU23)-Data!BU$32,0)*(1+'Investment Returns'!BU23)*(1-Data!BU$26))</f>
        <v>3511993.0392212179</v>
      </c>
      <c r="BV23" s="7">
        <f>IF($B23&gt;Current_Year,0,MAX(BV22+Premium!BV23*(1-'Allocation Charge'!BV23)-Data!BV$32,0)*(1+'Investment Returns'!BV23)*(1-Data!BV$26))</f>
        <v>2066857.1664848782</v>
      </c>
      <c r="BW23" s="7">
        <f>IF($B23&gt;Current_Year,0,MAX(BW22+Premium!BW23*(1-'Allocation Charge'!BW23)-Data!BW$32,0)*(1+'Investment Returns'!BW23)*(1-Data!BW$26))</f>
        <v>3336285.8780700918</v>
      </c>
      <c r="BX23" s="7">
        <f>IF($B23&gt;Current_Year,0,MAX(BX22+Premium!BX23*(1-'Allocation Charge'!BX23)-Data!BX$32,0)*(1+'Investment Returns'!BX23)*(1-Data!BX$26))</f>
        <v>3519766.2426388017</v>
      </c>
      <c r="BY23" s="7">
        <f>IF($B23&gt;Current_Year,0,MAX(BY22+Premium!BY23*(1-'Allocation Charge'!BY23)-Data!BY$32,0)*(1+'Investment Returns'!BY23)*(1-Data!BY$26))</f>
        <v>4910373.9076849986</v>
      </c>
      <c r="BZ23" s="7">
        <f>IF($B23&gt;Current_Year,0,MAX(BZ22+Premium!BZ23*(1-'Allocation Charge'!BZ23)-Data!BZ$32,0)*(1+'Investment Returns'!BZ23)*(1-Data!BZ$26))</f>
        <v>8186287.2893842719</v>
      </c>
      <c r="CA23" s="7">
        <f>IF($B23&gt;Current_Year,0,MAX(CA22+Premium!CA23*(1-'Allocation Charge'!CA23)-Data!CA$32,0)*(1+'Investment Returns'!CA23)*(1-Data!CA$26))</f>
        <v>4550584.1950872429</v>
      </c>
      <c r="CB23" s="7">
        <f>IF($B23&gt;Current_Year,0,MAX(CB22+Premium!CB23*(1-'Allocation Charge'!CB23)-Data!CB$32,0)*(1+'Investment Returns'!CB23)*(1-Data!CB$26))</f>
        <v>9766516.261737749</v>
      </c>
      <c r="CC23" s="7">
        <f>IF($B23&gt;Current_Year,0,MAX(CC22+Premium!CC23*(1-'Allocation Charge'!CC23)-Data!CC$32,0)*(1+'Investment Returns'!CC23)*(1-Data!CC$26))</f>
        <v>18306735.599137705</v>
      </c>
      <c r="CD23" s="7">
        <f>IF($B23&gt;Current_Year,0,MAX(CD22+Premium!CD23*(1-'Allocation Charge'!CD23)-Data!CD$32,0)*(1+'Investment Returns'!CD23)*(1-Data!CD$26))</f>
        <v>11049651.480117925</v>
      </c>
      <c r="CE23" s="7">
        <f>IF($B23&gt;Current_Year,0,MAX(CE22+Premium!CE23*(1-'Allocation Charge'!CE23)-Data!CE$32,0)*(1+'Investment Returns'!CE23)*(1-Data!CE$26))</f>
        <v>7928411.7662755614</v>
      </c>
      <c r="CF23" s="7">
        <f>IF($B23&gt;Current_Year,0,MAX(CF22+Premium!CF23*(1-'Allocation Charge'!CF23)-Data!CF$32,0)*(1+'Investment Returns'!CF23)*(1-Data!CF$26))</f>
        <v>4450557.3400700437</v>
      </c>
      <c r="CG23" s="7">
        <f>IF($B23&gt;Current_Year,0,MAX(CG22+Premium!CG23*(1-'Allocation Charge'!CG23)-Data!CG$32,0)*(1+'Investment Returns'!CG23)*(1-Data!CG$26))</f>
        <v>5518310.0871280786</v>
      </c>
      <c r="CH23" s="7">
        <f>IF($B23&gt;Current_Year,0,MAX(CH22+Premium!CH23*(1-'Allocation Charge'!CH23)-Data!CH$32,0)*(1+'Investment Returns'!CH23)*(1-Data!CH$26))</f>
        <v>11591492.44682223</v>
      </c>
      <c r="CI23" s="7">
        <f>IF($B23&gt;Current_Year,0,MAX(CI22+Premium!CI23*(1-'Allocation Charge'!CI23)-Data!CI$32,0)*(1+'Investment Returns'!CI23)*(1-Data!CI$26))</f>
        <v>10667318.446201907</v>
      </c>
      <c r="CJ23" s="7">
        <f>IF($B23&gt;Current_Year,0,MAX(CJ22+Premium!CJ23*(1-'Allocation Charge'!CJ23)-Data!CJ$32,0)*(1+'Investment Returns'!CJ23)*(1-Data!CJ$26))</f>
        <v>275288.06965677493</v>
      </c>
      <c r="CK23" s="7">
        <f>IF($B23&gt;Current_Year,0,MAX(CK22+Premium!CK23*(1-'Allocation Charge'!CK23)-Data!CK$32,0)*(1+'Investment Returns'!CK23)*(1-Data!CK$26))</f>
        <v>3478287.7643737905</v>
      </c>
      <c r="CL23" s="7">
        <f>IF($B23&gt;Current_Year,0,MAX(CL22+Premium!CL23*(1-'Allocation Charge'!CL23)-Data!CL$32,0)*(1+'Investment Returns'!CL23)*(1-Data!CL$26))</f>
        <v>7488844.4492100747</v>
      </c>
      <c r="CM23" s="7">
        <f>IF($B23&gt;Current_Year,0,MAX(CM22+Premium!CM23*(1-'Allocation Charge'!CM23)-Data!CM$32,0)*(1+'Investment Returns'!CM23)*(1-Data!CM$26))</f>
        <v>2406748.2422155761</v>
      </c>
      <c r="CN23" s="7">
        <f>IF($B23&gt;Current_Year,0,MAX(CN22+Premium!CN23*(1-'Allocation Charge'!CN23)-Data!CN$32,0)*(1+'Investment Returns'!CN23)*(1-Data!CN$26))</f>
        <v>8354742.7151816208</v>
      </c>
      <c r="CO23" s="7">
        <f>IF($B23&gt;Current_Year,0,MAX(CO22+Premium!CO23*(1-'Allocation Charge'!CO23)-Data!CO$32,0)*(1+'Investment Returns'!CO23)*(1-Data!CO$26))</f>
        <v>10002171.743435111</v>
      </c>
      <c r="CP23" s="7">
        <f>IF($B23&gt;Current_Year,0,MAX(CP22+Premium!CP23*(1-'Allocation Charge'!CP23)-Data!CP$32,0)*(1+'Investment Returns'!CP23)*(1-Data!CP$26))</f>
        <v>1020443.6715766811</v>
      </c>
      <c r="CQ23" s="7">
        <f>IF($B23&gt;Current_Year,0,MAX(CQ22+Premium!CQ23*(1-'Allocation Charge'!CQ23)-Data!CQ$32,0)*(1+'Investment Returns'!CQ23)*(1-Data!CQ$26))</f>
        <v>901346.08247745351</v>
      </c>
      <c r="CR23" s="7">
        <f>IF($B23&gt;Current_Year,0,MAX(CR22+Premium!CR23*(1-'Allocation Charge'!CR23)-Data!CR$32,0)*(1+'Investment Returns'!CR23)*(1-Data!CR$26))</f>
        <v>1403652.469945045</v>
      </c>
      <c r="CS23" s="7">
        <f>IF($B23&gt;Current_Year,0,MAX(CS22+Premium!CS23*(1-'Allocation Charge'!CS23)-Data!CS$32,0)*(1+'Investment Returns'!CS23)*(1-Data!CS$26))</f>
        <v>15147010.912113195</v>
      </c>
      <c r="CT23" s="7">
        <f>IF($B23&gt;Current_Year,0,MAX(CT22+Premium!CT23*(1-'Allocation Charge'!CT23)-Data!CT$32,0)*(1+'Investment Returns'!CT23)*(1-Data!CT$26))</f>
        <v>2916715.2849830915</v>
      </c>
      <c r="CU23" s="7">
        <f>IF($B23&gt;Current_Year,0,MAX(CU22+Premium!CU23*(1-'Allocation Charge'!CU23)-Data!CU$32,0)*(1+'Investment Returns'!CU23)*(1-Data!CU$26))</f>
        <v>12088147.620689323</v>
      </c>
      <c r="CV23" s="7">
        <f>IF($B23&gt;Current_Year,0,MAX(CV22+Premium!CV23*(1-'Allocation Charge'!CV23)-Data!CV$32,0)*(1+'Investment Returns'!CV23)*(1-Data!CV$26))</f>
        <v>11684570.136081515</v>
      </c>
      <c r="CW23" s="7">
        <f>IF($B23&gt;Current_Year,0,MAX(CW22+Premium!CW23*(1-'Allocation Charge'!CW23)-Data!CW$32,0)*(1+'Investment Returns'!CW23)*(1-Data!CW$26))</f>
        <v>6798662.8586177258</v>
      </c>
      <c r="CX23" s="7">
        <f>IF($B23&gt;Current_Year,0,MAX(CX22+Premium!CX23*(1-'Allocation Charge'!CX23)-Data!CX$32,0)*(1+'Investment Returns'!CX23)*(1-Data!CX$26))</f>
        <v>13840064.513434034</v>
      </c>
      <c r="CY23" s="7">
        <f>IF($B23&gt;Current_Year,0,MAX(CY22+Premium!CY23*(1-'Allocation Charge'!CY23)-Data!CY$32,0)*(1+'Investment Returns'!CY23)*(1-Data!CY$26))</f>
        <v>4431492.5789178126</v>
      </c>
      <c r="CZ23" s="7">
        <f>IF($B23&gt;Current_Year,0,MAX(CZ22+Premium!CZ23*(1-'Allocation Charge'!CZ23)-Data!CZ$32,0)*(1+'Investment Returns'!CZ23)*(1-Data!CZ$26))</f>
        <v>9160269.5162947681</v>
      </c>
      <c r="DA23" s="7">
        <f>IF($B23&gt;Current_Year,0,MAX(DA22+Premium!DA23*(1-'Allocation Charge'!DA23)-Data!DA$32,0)*(1+'Investment Returns'!DA23)*(1-Data!DA$26))</f>
        <v>10991327.781261684</v>
      </c>
      <c r="DB23" s="7">
        <f>IF($B23&gt;Current_Year,0,MAX(DB22+Premium!DB23*(1-'Allocation Charge'!DB23)-Data!DB$32,0)*(1+'Investment Returns'!DB23)*(1-Data!DB$26))</f>
        <v>6611522.6730989516</v>
      </c>
      <c r="DC23" s="7">
        <f>IF($B23&gt;Current_Year,0,MAX(DC22+Premium!DC23*(1-'Allocation Charge'!DC23)-Data!DC$32,0)*(1+'Investment Returns'!DC23)*(1-Data!DC$26))</f>
        <v>7437965.899782774</v>
      </c>
      <c r="DD23" s="7">
        <f>IF($B23&gt;Current_Year,0,MAX(DD22+Premium!DD23*(1-'Allocation Charge'!DD23)-Data!DD$32,0)*(1+'Investment Returns'!DD23)*(1-Data!DD$26))</f>
        <v>9712987.5531354398</v>
      </c>
      <c r="DE23" s="7">
        <f>IF($B23&gt;Current_Year,0,MAX(DE22+Premium!DE23*(1-'Allocation Charge'!DE23)-Data!DE$32,0)*(1+'Investment Returns'!DE23)*(1-Data!DE$26))</f>
        <v>235411.09971860232</v>
      </c>
      <c r="DF23" s="7">
        <f>IF($B23&gt;Current_Year,0,MAX(DF22+Premium!DF23*(1-'Allocation Charge'!DF23)-Data!DF$32,0)*(1+'Investment Returns'!DF23)*(1-Data!DF$26))</f>
        <v>11025488.544798007</v>
      </c>
      <c r="DG23" s="7">
        <f>IF($B23&gt;Current_Year,0,MAX(DG22+Premium!DG23*(1-'Allocation Charge'!DG23)-Data!DG$32,0)*(1+'Investment Returns'!DG23)*(1-Data!DG$26))</f>
        <v>14582110.173152542</v>
      </c>
      <c r="DH23" s="7">
        <f>IF($B23&gt;Current_Year,0,MAX(DH22+Premium!DH23*(1-'Allocation Charge'!DH23)-Data!DH$32,0)*(1+'Investment Returns'!DH23)*(1-Data!DH$26))</f>
        <v>6108253.0847989526</v>
      </c>
      <c r="DI23" s="7">
        <f>IF($B23&gt;Current_Year,0,MAX(DI22+Premium!DI23*(1-'Allocation Charge'!DI23)-Data!DI$32,0)*(1+'Investment Returns'!DI23)*(1-Data!DI$26))</f>
        <v>8539547.2230943907</v>
      </c>
      <c r="DJ23" s="7">
        <f>IF($B23&gt;Current_Year,0,MAX(DJ22+Premium!DJ23*(1-'Allocation Charge'!DJ23)-Data!DJ$32,0)*(1+'Investment Returns'!DJ23)*(1-Data!DJ$26))</f>
        <v>5100627.2072132714</v>
      </c>
      <c r="DK23" s="7">
        <f>IF($B23&gt;Current_Year,0,MAX(DK22+Premium!DK23*(1-'Allocation Charge'!DK23)-Data!DK$32,0)*(1+'Investment Returns'!DK23)*(1-Data!DK$26))</f>
        <v>13294317.332723277</v>
      </c>
      <c r="DL23" s="7">
        <f>IF($B23&gt;Current_Year,0,MAX(DL22+Premium!DL23*(1-'Allocation Charge'!DL23)-Data!DL$32,0)*(1+'Investment Returns'!DL23)*(1-Data!DL$26))</f>
        <v>11629530.215899954</v>
      </c>
      <c r="DM23" s="7">
        <f>IF($B23&gt;Current_Year,0,MAX(DM22+Premium!DM23*(1-'Allocation Charge'!DM23)-Data!DM$32,0)*(1+'Investment Returns'!DM23)*(1-Data!DM$26))</f>
        <v>5311772.0845031664</v>
      </c>
      <c r="DN23" s="7">
        <f>IF($B23&gt;Current_Year,0,MAX(DN22+Premium!DN23*(1-'Allocation Charge'!DN23)-Data!DN$32,0)*(1+'Investment Returns'!DN23)*(1-Data!DN$26))</f>
        <v>5923467.6254121382</v>
      </c>
      <c r="DO23" s="7">
        <f>IF($B23&gt;Current_Year,0,MAX(DO22+Premium!DO23*(1-'Allocation Charge'!DO23)-Data!DO$32,0)*(1+'Investment Returns'!DO23)*(1-Data!DO$26))</f>
        <v>2132000.6821314273</v>
      </c>
      <c r="DP23" s="7">
        <f>IF($B23&gt;Current_Year,0,MAX(DP22+Premium!DP23*(1-'Allocation Charge'!DP23)-Data!DP$32,0)*(1+'Investment Returns'!DP23)*(1-Data!DP$26))</f>
        <v>17592844.936487637</v>
      </c>
      <c r="DQ23" s="7">
        <f>IF($B23&gt;Current_Year,0,MAX(DQ22+Premium!DQ23*(1-'Allocation Charge'!DQ23)-Data!DQ$32,0)*(1+'Investment Returns'!DQ23)*(1-Data!DQ$26))</f>
        <v>3618585.3046613722</v>
      </c>
      <c r="DR23" s="7">
        <f>IF($B23&gt;Current_Year,0,MAX(DR22+Premium!DR23*(1-'Allocation Charge'!DR23)-Data!DR$32,0)*(1+'Investment Returns'!DR23)*(1-Data!DR$26))</f>
        <v>13110472.563727779</v>
      </c>
      <c r="DS23" s="7">
        <f>IF($B23&gt;Current_Year,0,MAX(DS22+Premium!DS23*(1-'Allocation Charge'!DS23)-Data!DS$32,0)*(1+'Investment Returns'!DS23)*(1-Data!DS$26))</f>
        <v>14630765.804176396</v>
      </c>
      <c r="DT23" s="7">
        <f>IF($B23&gt;Current_Year,0,MAX(DT22+Premium!DT23*(1-'Allocation Charge'!DT23)-Data!DT$32,0)*(1+'Investment Returns'!DT23)*(1-Data!DT$26))</f>
        <v>9276534.7170763183</v>
      </c>
      <c r="DU23" s="7">
        <f>IF($B23&gt;Current_Year,0,MAX(DU22+Premium!DU23*(1-'Allocation Charge'!DU23)-Data!DU$32,0)*(1+'Investment Returns'!DU23)*(1-Data!DU$26))</f>
        <v>8360049.6552688377</v>
      </c>
      <c r="DV23" s="7">
        <f>IF($B23&gt;Current_Year,0,MAX(DV22+Premium!DV23*(1-'Allocation Charge'!DV23)-Data!DV$32,0)*(1+'Investment Returns'!DV23)*(1-Data!DV$26))</f>
        <v>371961.03348726832</v>
      </c>
      <c r="DW23" s="7">
        <f>IF($B23&gt;Current_Year,0,MAX(DW22+Premium!DW23*(1-'Allocation Charge'!DW23)-Data!DW$32,0)*(1+'Investment Returns'!DW23)*(1-Data!DW$26))</f>
        <v>9760374.8071435057</v>
      </c>
      <c r="DX23" s="7">
        <f>IF($B23&gt;Current_Year,0,MAX(DX22+Premium!DX23*(1-'Allocation Charge'!DX23)-Data!DX$32,0)*(1+'Investment Returns'!DX23)*(1-Data!DX$26))</f>
        <v>3175143.9495971957</v>
      </c>
      <c r="DY23" s="7">
        <f>IF($B23&gt;Current_Year,0,MAX(DY22+Premium!DY23*(1-'Allocation Charge'!DY23)-Data!DY$32,0)*(1+'Investment Returns'!DY23)*(1-Data!DY$26))</f>
        <v>7737641.5725146728</v>
      </c>
      <c r="DZ23" s="7">
        <f>IF($B23&gt;Current_Year,0,MAX(DZ22+Premium!DZ23*(1-'Allocation Charge'!DZ23)-Data!DZ$32,0)*(1+'Investment Returns'!DZ23)*(1-Data!DZ$26))</f>
        <v>3410878.6383242826</v>
      </c>
      <c r="EA23" s="7">
        <f>IF($B23&gt;Current_Year,0,MAX(EA22+Premium!EA23*(1-'Allocation Charge'!EA23)-Data!EA$32,0)*(1+'Investment Returns'!EA23)*(1-Data!EA$26))</f>
        <v>5162687.8506887406</v>
      </c>
      <c r="EB23" s="7">
        <f>IF($B23&gt;Current_Year,0,MAX(EB22+Premium!EB23*(1-'Allocation Charge'!EB23)-Data!EB$32,0)*(1+'Investment Returns'!EB23)*(1-Data!EB$26))</f>
        <v>1902706.902510108</v>
      </c>
      <c r="EC23" s="7">
        <f>IF($B23&gt;Current_Year,0,MAX(EC22+Premium!EC23*(1-'Allocation Charge'!EC23)-Data!EC$32,0)*(1+'Investment Returns'!EC23)*(1-Data!EC$26))</f>
        <v>13826464.091747668</v>
      </c>
      <c r="ED23" s="7">
        <f>IF($B23&gt;Current_Year,0,MAX(ED22+Premium!ED23*(1-'Allocation Charge'!ED23)-Data!ED$32,0)*(1+'Investment Returns'!ED23)*(1-Data!ED$26))</f>
        <v>4274363.9752888205</v>
      </c>
      <c r="EE23" s="7">
        <f>IF($B23&gt;Current_Year,0,MAX(EE22+Premium!EE23*(1-'Allocation Charge'!EE23)-Data!EE$32,0)*(1+'Investment Returns'!EE23)*(1-Data!EE$26))</f>
        <v>16400495.969142724</v>
      </c>
      <c r="EF23" s="7">
        <f>IF($B23&gt;Current_Year,0,MAX(EF22+Premium!EF23*(1-'Allocation Charge'!EF23)-Data!EF$32,0)*(1+'Investment Returns'!EF23)*(1-Data!EF$26))</f>
        <v>8110570.9659970645</v>
      </c>
      <c r="EG23" s="7">
        <f>IF($B23&gt;Current_Year,0,MAX(EG22+Premium!EG23*(1-'Allocation Charge'!EG23)-Data!EG$32,0)*(1+'Investment Returns'!EG23)*(1-Data!EG$26))</f>
        <v>13171980.166112542</v>
      </c>
      <c r="EH23" s="7">
        <f>IF($B23&gt;Current_Year,0,MAX(EH22+Premium!EH23*(1-'Allocation Charge'!EH23)-Data!EH$32,0)*(1+'Investment Returns'!EH23)*(1-Data!EH$26))</f>
        <v>5559515.6511069778</v>
      </c>
      <c r="EI23" s="7">
        <f>IF($B23&gt;Current_Year,0,MAX(EI22+Premium!EI23*(1-'Allocation Charge'!EI23)-Data!EI$32,0)*(1+'Investment Returns'!EI23)*(1-Data!EI$26))</f>
        <v>6190244.4886225993</v>
      </c>
      <c r="EJ23" s="7">
        <f>IF($B23&gt;Current_Year,0,MAX(EJ22+Premium!EJ23*(1-'Allocation Charge'!EJ23)-Data!EJ$32,0)*(1+'Investment Returns'!EJ23)*(1-Data!EJ$26))</f>
        <v>4551229.6155802021</v>
      </c>
      <c r="EK23" s="7">
        <f>IF($B23&gt;Current_Year,0,MAX(EK22+Premium!EK23*(1-'Allocation Charge'!EK23)-Data!EK$32,0)*(1+'Investment Returns'!EK23)*(1-Data!EK$26))</f>
        <v>6037492.6421352988</v>
      </c>
      <c r="EL23" s="7">
        <f>IF($B23&gt;Current_Year,0,MAX(EL22+Premium!EL23*(1-'Allocation Charge'!EL23)-Data!EL$32,0)*(1+'Investment Returns'!EL23)*(1-Data!EL$26))</f>
        <v>8580913.1441219766</v>
      </c>
      <c r="EM23" s="7">
        <f>IF($B23&gt;Current_Year,0,MAX(EM22+Premium!EM23*(1-'Allocation Charge'!EM23)-Data!EM$32,0)*(1+'Investment Returns'!EM23)*(1-Data!EM$26))</f>
        <v>6753512.286494188</v>
      </c>
      <c r="EN23" s="7">
        <f>IF($B23&gt;Current_Year,0,MAX(EN22+Premium!EN23*(1-'Allocation Charge'!EN23)-Data!EN$32,0)*(1+'Investment Returns'!EN23)*(1-Data!EN$26))</f>
        <v>13135004.258509494</v>
      </c>
      <c r="EO23" s="7">
        <f>IF($B23&gt;Current_Year,0,MAX(EO22+Premium!EO23*(1-'Allocation Charge'!EO23)-Data!EO$32,0)*(1+'Investment Returns'!EO23)*(1-Data!EO$26))</f>
        <v>9073478.703429969</v>
      </c>
      <c r="EP23" s="7">
        <f>IF($B23&gt;Current_Year,0,MAX(EP22+Premium!EP23*(1-'Allocation Charge'!EP23)-Data!EP$32,0)*(1+'Investment Returns'!EP23)*(1-Data!EP$26))</f>
        <v>4945327.3548627533</v>
      </c>
      <c r="EQ23" s="7">
        <f>IF($B23&gt;Current_Year,0,MAX(EQ22+Premium!EQ23*(1-'Allocation Charge'!EQ23)-Data!EQ$32,0)*(1+'Investment Returns'!EQ23)*(1-Data!EQ$26))</f>
        <v>4812931.6440179767</v>
      </c>
      <c r="ER23" s="7">
        <f>IF($B23&gt;Current_Year,0,MAX(ER22+Premium!ER23*(1-'Allocation Charge'!ER23)-Data!ER$32,0)*(1+'Investment Returns'!ER23)*(1-Data!ER$26))</f>
        <v>14379981.142576562</v>
      </c>
      <c r="ES23" s="7">
        <f>IF($B23&gt;Current_Year,0,MAX(ES22+Premium!ES23*(1-'Allocation Charge'!ES23)-Data!ES$32,0)*(1+'Investment Returns'!ES23)*(1-Data!ES$26))</f>
        <v>8480008.4341597296</v>
      </c>
      <c r="ET23" s="7">
        <f>IF($B23&gt;Current_Year,0,MAX(ET22+Premium!ET23*(1-'Allocation Charge'!ET23)-Data!ET$32,0)*(1+'Investment Returns'!ET23)*(1-Data!ET$26))</f>
        <v>5745489.0833882429</v>
      </c>
      <c r="EU23" s="7">
        <f>IF($B23&gt;Current_Year,0,MAX(EU22+Premium!EU23*(1-'Allocation Charge'!EU23)-Data!EU$32,0)*(1+'Investment Returns'!EU23)*(1-Data!EU$26))</f>
        <v>15292257.62750037</v>
      </c>
      <c r="EV23" s="7">
        <f>IF($B23&gt;Current_Year,0,MAX(EV22+Premium!EV23*(1-'Allocation Charge'!EV23)-Data!EV$32,0)*(1+'Investment Returns'!EV23)*(1-Data!EV$26))</f>
        <v>10596962.000945283</v>
      </c>
      <c r="EW23" s="7">
        <f>IF($B23&gt;Current_Year,0,MAX(EW22+Premium!EW23*(1-'Allocation Charge'!EW23)-Data!EW$32,0)*(1+'Investment Returns'!EW23)*(1-Data!EW$26))</f>
        <v>7854639.4836245263</v>
      </c>
      <c r="EX23" s="7">
        <f>IF($B23&gt;Current_Year,0,MAX(EX22+Premium!EX23*(1-'Allocation Charge'!EX23)-Data!EX$32,0)*(1+'Investment Returns'!EX23)*(1-Data!EX$26))</f>
        <v>8268254.8855106449</v>
      </c>
      <c r="EY23" s="7">
        <f>IF($B23&gt;Current_Year,0,MAX(EY22+Premium!EY23*(1-'Allocation Charge'!EY23)-Data!EY$32,0)*(1+'Investment Returns'!EY23)*(1-Data!EY$26))</f>
        <v>21620686.982729878</v>
      </c>
      <c r="EZ23" s="7">
        <f>IF($B23&gt;Current_Year,0,MAX(EZ22+Premium!EZ23*(1-'Allocation Charge'!EZ23)-Data!EZ$32,0)*(1+'Investment Returns'!EZ23)*(1-Data!EZ$26))</f>
        <v>4903430.4431128018</v>
      </c>
      <c r="FA23" s="7">
        <f>IF($B23&gt;Current_Year,0,MAX(FA22+Premium!FA23*(1-'Allocation Charge'!FA23)-Data!FA$32,0)*(1+'Investment Returns'!FA23)*(1-Data!FA$26))</f>
        <v>11360716.706411833</v>
      </c>
      <c r="FB23" s="7">
        <f>IF($B23&gt;Current_Year,0,MAX(FB22+Premium!FB23*(1-'Allocation Charge'!FB23)-Data!FB$32,0)*(1+'Investment Returns'!FB23)*(1-Data!FB$26))</f>
        <v>8376449.2802118156</v>
      </c>
      <c r="FC23" s="7">
        <f>IF($B23&gt;Current_Year,0,MAX(FC22+Premium!FC23*(1-'Allocation Charge'!FC23)-Data!FC$32,0)*(1+'Investment Returns'!FC23)*(1-Data!FC$26))</f>
        <v>3437622.835133058</v>
      </c>
      <c r="FD23" s="7">
        <f>IF($B23&gt;Current_Year,0,MAX(FD22+Premium!FD23*(1-'Allocation Charge'!FD23)-Data!FD$32,0)*(1+'Investment Returns'!FD23)*(1-Data!FD$26))</f>
        <v>4336392.7215442425</v>
      </c>
      <c r="FE23" s="7">
        <f>IF($B23&gt;Current_Year,0,MAX(FE22+Premium!FE23*(1-'Allocation Charge'!FE23)-Data!FE$32,0)*(1+'Investment Returns'!FE23)*(1-Data!FE$26))</f>
        <v>6486239.5564813754</v>
      </c>
      <c r="FF23" s="7">
        <f>IF($B23&gt;Current_Year,0,MAX(FF22+Premium!FF23*(1-'Allocation Charge'!FF23)-Data!FF$32,0)*(1+'Investment Returns'!FF23)*(1-Data!FF$26))</f>
        <v>7975924.0873478772</v>
      </c>
      <c r="FG23" s="7">
        <f>IF($B23&gt;Current_Year,0,MAX(FG22+Premium!FG23*(1-'Allocation Charge'!FG23)-Data!FG$32,0)*(1+'Investment Returns'!FG23)*(1-Data!FG$26))</f>
        <v>5358794.3771774732</v>
      </c>
      <c r="FH23" s="7">
        <f>IF($B23&gt;Current_Year,0,MAX(FH22+Premium!FH23*(1-'Allocation Charge'!FH23)-Data!FH$32,0)*(1+'Investment Returns'!FH23)*(1-Data!FH$26))</f>
        <v>4872324.1162272794</v>
      </c>
      <c r="FI23" s="7">
        <f>IF($B23&gt;Current_Year,0,MAX(FI22+Premium!FI23*(1-'Allocation Charge'!FI23)-Data!FI$32,0)*(1+'Investment Returns'!FI23)*(1-Data!FI$26))</f>
        <v>11385274.507287314</v>
      </c>
      <c r="FJ23" s="7">
        <f>IF($B23&gt;Current_Year,0,MAX(FJ22+Premium!FJ23*(1-'Allocation Charge'!FJ23)-Data!FJ$32,0)*(1+'Investment Returns'!FJ23)*(1-Data!FJ$26))</f>
        <v>17394903.581942864</v>
      </c>
      <c r="FK23" s="7">
        <f>IF($B23&gt;Current_Year,0,MAX(FK22+Premium!FK23*(1-'Allocation Charge'!FK23)-Data!FK$32,0)*(1+'Investment Returns'!FK23)*(1-Data!FK$26))</f>
        <v>6585392.0982285887</v>
      </c>
      <c r="FL23" s="7">
        <f>IF($B23&gt;Current_Year,0,MAX(FL22+Premium!FL23*(1-'Allocation Charge'!FL23)-Data!FL$32,0)*(1+'Investment Returns'!FL23)*(1-Data!FL$26))</f>
        <v>17000155.225684628</v>
      </c>
      <c r="FM23" s="7">
        <f>IF($B23&gt;Current_Year,0,MAX(FM22+Premium!FM23*(1-'Allocation Charge'!FM23)-Data!FM$32,0)*(1+'Investment Returns'!FM23)*(1-Data!FM$26))</f>
        <v>3006411.4879908301</v>
      </c>
      <c r="FN23" s="7">
        <f>IF($B23&gt;Current_Year,0,MAX(FN22+Premium!FN23*(1-'Allocation Charge'!FN23)-Data!FN$32,0)*(1+'Investment Returns'!FN23)*(1-Data!FN$26))</f>
        <v>1603420.5317009911</v>
      </c>
      <c r="FO23" s="7">
        <f>IF($B23&gt;Current_Year,0,MAX(FO22+Premium!FO23*(1-'Allocation Charge'!FO23)-Data!FO$32,0)*(1+'Investment Returns'!FO23)*(1-Data!FO$26))</f>
        <v>2208452.0132214502</v>
      </c>
      <c r="FP23" s="7">
        <f>IF($B23&gt;Current_Year,0,MAX(FP22+Premium!FP23*(1-'Allocation Charge'!FP23)-Data!FP$32,0)*(1+'Investment Returns'!FP23)*(1-Data!FP$26))</f>
        <v>8967718.1065635942</v>
      </c>
      <c r="FQ23" s="7">
        <f>IF($B23&gt;Current_Year,0,MAX(FQ22+Premium!FQ23*(1-'Allocation Charge'!FQ23)-Data!FQ$32,0)*(1+'Investment Returns'!FQ23)*(1-Data!FQ$26))</f>
        <v>5979964.2461750014</v>
      </c>
      <c r="FR23" s="7">
        <f>IF($B23&gt;Current_Year,0,MAX(FR22+Premium!FR23*(1-'Allocation Charge'!FR23)-Data!FR$32,0)*(1+'Investment Returns'!FR23)*(1-Data!FR$26))</f>
        <v>10865616.286480842</v>
      </c>
      <c r="FS23" s="7">
        <f>IF($B23&gt;Current_Year,0,MAX(FS22+Premium!FS23*(1-'Allocation Charge'!FS23)-Data!FS$32,0)*(1+'Investment Returns'!FS23)*(1-Data!FS$26))</f>
        <v>4367474.6790092867</v>
      </c>
      <c r="FT23" s="7">
        <f>IF($B23&gt;Current_Year,0,MAX(FT22+Premium!FT23*(1-'Allocation Charge'!FT23)-Data!FT$32,0)*(1+'Investment Returns'!FT23)*(1-Data!FT$26))</f>
        <v>8097793.5791823678</v>
      </c>
      <c r="FU23" s="7">
        <f>IF($B23&gt;Current_Year,0,MAX(FU22+Premium!FU23*(1-'Allocation Charge'!FU23)-Data!FU$32,0)*(1+'Investment Returns'!FU23)*(1-Data!FU$26))</f>
        <v>7948836.2039404185</v>
      </c>
      <c r="FV23" s="7">
        <f>IF($B23&gt;Current_Year,0,MAX(FV22+Premium!FV23*(1-'Allocation Charge'!FV23)-Data!FV$32,0)*(1+'Investment Returns'!FV23)*(1-Data!FV$26))</f>
        <v>6606336.2344837207</v>
      </c>
      <c r="FW23" s="7">
        <f>IF($B23&gt;Current_Year,0,MAX(FW22+Premium!FW23*(1-'Allocation Charge'!FW23)-Data!FW$32,0)*(1+'Investment Returns'!FW23)*(1-Data!FW$26))</f>
        <v>7577098.1910999175</v>
      </c>
      <c r="FX23" s="7">
        <f>IF($B23&gt;Current_Year,0,MAX(FX22+Premium!FX23*(1-'Allocation Charge'!FX23)-Data!FX$32,0)*(1+'Investment Returns'!FX23)*(1-Data!FX$26))</f>
        <v>11348501.562049653</v>
      </c>
      <c r="FY23" s="7">
        <f>IF($B23&gt;Current_Year,0,MAX(FY22+Premium!FY23*(1-'Allocation Charge'!FY23)-Data!FY$32,0)*(1+'Investment Returns'!FY23)*(1-Data!FY$26))</f>
        <v>765332.75368251093</v>
      </c>
      <c r="FZ23" s="7">
        <f>IF($B23&gt;Current_Year,0,MAX(FZ22+Premium!FZ23*(1-'Allocation Charge'!FZ23)-Data!FZ$32,0)*(1+'Investment Returns'!FZ23)*(1-Data!FZ$26))</f>
        <v>10502678.206310147</v>
      </c>
      <c r="GA23" s="7">
        <f>IF($B23&gt;Current_Year,0,MAX(GA22+Premium!GA23*(1-'Allocation Charge'!GA23)-Data!GA$32,0)*(1+'Investment Returns'!GA23)*(1-Data!GA$26))</f>
        <v>9823774.2582426388</v>
      </c>
      <c r="GB23" s="7">
        <f>IF($B23&gt;Current_Year,0,MAX(GB22+Premium!GB23*(1-'Allocation Charge'!GB23)-Data!GB$32,0)*(1+'Investment Returns'!GB23)*(1-Data!GB$26))</f>
        <v>11511643.442209687</v>
      </c>
      <c r="GC23" s="7">
        <f>IF($B23&gt;Current_Year,0,MAX(GC22+Premium!GC23*(1-'Allocation Charge'!GC23)-Data!GC$32,0)*(1+'Investment Returns'!GC23)*(1-Data!GC$26))</f>
        <v>5002925.0736142611</v>
      </c>
      <c r="GD23" s="7">
        <f>IF($B23&gt;Current_Year,0,MAX(GD22+Premium!GD23*(1-'Allocation Charge'!GD23)-Data!GD$32,0)*(1+'Investment Returns'!GD23)*(1-Data!GD$26))</f>
        <v>2202995.7986970632</v>
      </c>
      <c r="GE23" s="7">
        <f>IF($B23&gt;Current_Year,0,MAX(GE22+Premium!GE23*(1-'Allocation Charge'!GE23)-Data!GE$32,0)*(1+'Investment Returns'!GE23)*(1-Data!GE$26))</f>
        <v>13382536.811515251</v>
      </c>
      <c r="GF23" s="7">
        <f>IF($B23&gt;Current_Year,0,MAX(GF22+Premium!GF23*(1-'Allocation Charge'!GF23)-Data!GF$32,0)*(1+'Investment Returns'!GF23)*(1-Data!GF$26))</f>
        <v>11377272.393808356</v>
      </c>
      <c r="GG23" s="7">
        <f>IF($B23&gt;Current_Year,0,MAX(GG22+Premium!GG23*(1-'Allocation Charge'!GG23)-Data!GG$32,0)*(1+'Investment Returns'!GG23)*(1-Data!GG$26))</f>
        <v>5057246.8755444977</v>
      </c>
      <c r="GH23" s="7">
        <f>IF($B23&gt;Current_Year,0,MAX(GH22+Premium!GH23*(1-'Allocation Charge'!GH23)-Data!GH$32,0)*(1+'Investment Returns'!GH23)*(1-Data!GH$26))</f>
        <v>3515653.7770307227</v>
      </c>
      <c r="GI23" s="7">
        <f>IF($B23&gt;Current_Year,0,MAX(GI22+Premium!GI23*(1-'Allocation Charge'!GI23)-Data!GI$32,0)*(1+'Investment Returns'!GI23)*(1-Data!GI$26))</f>
        <v>5266642.3490216043</v>
      </c>
      <c r="GJ23" s="7">
        <f>IF($B23&gt;Current_Year,0,MAX(GJ22+Premium!GJ23*(1-'Allocation Charge'!GJ23)-Data!GJ$32,0)*(1+'Investment Returns'!GJ23)*(1-Data!GJ$26))</f>
        <v>4667354.0598142333</v>
      </c>
      <c r="GK23" s="7">
        <f>IF($B23&gt;Current_Year,0,MAX(GK22+Premium!GK23*(1-'Allocation Charge'!GK23)-Data!GK$32,0)*(1+'Investment Returns'!GK23)*(1-Data!GK$26))</f>
        <v>832818.37268575595</v>
      </c>
      <c r="GL23" s="7">
        <f>IF($B23&gt;Current_Year,0,MAX(GL22+Premium!GL23*(1-'Allocation Charge'!GL23)-Data!GL$32,0)*(1+'Investment Returns'!GL23)*(1-Data!GL$26))</f>
        <v>693849.99129330309</v>
      </c>
      <c r="GM23" s="7">
        <f>IF($B23&gt;Current_Year,0,MAX(GM22+Premium!GM23*(1-'Allocation Charge'!GM23)-Data!GM$32,0)*(1+'Investment Returns'!GM23)*(1-Data!GM$26))</f>
        <v>4991189.764560339</v>
      </c>
      <c r="GN23" s="7">
        <f>IF($B23&gt;Current_Year,0,MAX(GN22+Premium!GN23*(1-'Allocation Charge'!GN23)-Data!GN$32,0)*(1+'Investment Returns'!GN23)*(1-Data!GN$26))</f>
        <v>13957887.095475763</v>
      </c>
      <c r="GO23" s="7">
        <f>IF($B23&gt;Current_Year,0,MAX(GO22+Premium!GO23*(1-'Allocation Charge'!GO23)-Data!GO$32,0)*(1+'Investment Returns'!GO23)*(1-Data!GO$26))</f>
        <v>11959279.290621316</v>
      </c>
      <c r="GP23" s="7">
        <f>IF($B23&gt;Current_Year,0,MAX(GP22+Premium!GP23*(1-'Allocation Charge'!GP23)-Data!GP$32,0)*(1+'Investment Returns'!GP23)*(1-Data!GP$26))</f>
        <v>14381045.251223551</v>
      </c>
      <c r="GQ23" s="7">
        <f>IF($B23&gt;Current_Year,0,MAX(GQ22+Premium!GQ23*(1-'Allocation Charge'!GQ23)-Data!GQ$32,0)*(1+'Investment Returns'!GQ23)*(1-Data!GQ$26))</f>
        <v>836681.15117003361</v>
      </c>
      <c r="GR23" s="7">
        <f>IF($B23&gt;Current_Year,0,MAX(GR22+Premium!GR23*(1-'Allocation Charge'!GR23)-Data!GR$32,0)*(1+'Investment Returns'!GR23)*(1-Data!GR$26))</f>
        <v>10630936.427873565</v>
      </c>
      <c r="GS23" s="7">
        <f>IF($B23&gt;Current_Year,0,MAX(GS22+Premium!GS23*(1-'Allocation Charge'!GS23)-Data!GS$32,0)*(1+'Investment Returns'!GS23)*(1-Data!GS$26))</f>
        <v>14209619.514045844</v>
      </c>
      <c r="GT23" s="7">
        <f>IF($B23&gt;Current_Year,0,MAX(GT22+Premium!GT23*(1-'Allocation Charge'!GT23)-Data!GT$32,0)*(1+'Investment Returns'!GT23)*(1-Data!GT$26))</f>
        <v>4454180.3757919529</v>
      </c>
      <c r="GU23" s="7">
        <f>IF($B23&gt;Current_Year,0,MAX(GU22+Premium!GU23*(1-'Allocation Charge'!GU23)-Data!GU$32,0)*(1+'Investment Returns'!GU23)*(1-Data!GU$26))</f>
        <v>9794003.8849370889</v>
      </c>
      <c r="GV23" s="7">
        <f>IF($B23&gt;Current_Year,0,MAX(GV22+Premium!GV23*(1-'Allocation Charge'!GV23)-Data!GV$32,0)*(1+'Investment Returns'!GV23)*(1-Data!GV$26))</f>
        <v>9571767.5095443148</v>
      </c>
      <c r="GW23" s="7">
        <f>IF($B23&gt;Current_Year,0,MAX(GW22+Premium!GW23*(1-'Allocation Charge'!GW23)-Data!GW$32,0)*(1+'Investment Returns'!GW23)*(1-Data!GW$26))</f>
        <v>5126509.4653827623</v>
      </c>
      <c r="GX23" s="7">
        <f>IF($B23&gt;Current_Year,0,MAX(GX22+Premium!GX23*(1-'Allocation Charge'!GX23)-Data!GX$32,0)*(1+'Investment Returns'!GX23)*(1-Data!GX$26))</f>
        <v>1985581.7853444158</v>
      </c>
      <c r="GY23" s="7">
        <f>IF($B23&gt;Current_Year,0,MAX(GY22+Premium!GY23*(1-'Allocation Charge'!GY23)-Data!GY$32,0)*(1+'Investment Returns'!GY23)*(1-Data!GY$26))</f>
        <v>4018600.7576541165</v>
      </c>
      <c r="GZ23" s="7">
        <f>IF($B23&gt;Current_Year,0,MAX(GZ22+Premium!GZ23*(1-'Allocation Charge'!GZ23)-Data!GZ$32,0)*(1+'Investment Returns'!GZ23)*(1-Data!GZ$26))</f>
        <v>1683702.9776530454</v>
      </c>
      <c r="HA23" s="7">
        <f>IF($B23&gt;Current_Year,0,MAX(HA22+Premium!HA23*(1-'Allocation Charge'!HA23)-Data!HA$32,0)*(1+'Investment Returns'!HA23)*(1-Data!HA$26))</f>
        <v>14032122.762700584</v>
      </c>
      <c r="HB23" s="7">
        <f>IF($B23&gt;Current_Year,0,MAX(HB22+Premium!HB23*(1-'Allocation Charge'!HB23)-Data!HB$32,0)*(1+'Investment Returns'!HB23)*(1-Data!HB$26))</f>
        <v>5176886.3641409893</v>
      </c>
      <c r="HC23" s="7">
        <f>IF($B23&gt;Current_Year,0,MAX(HC22+Premium!HC23*(1-'Allocation Charge'!HC23)-Data!HC$32,0)*(1+'Investment Returns'!HC23)*(1-Data!HC$26))</f>
        <v>1219922.1634052787</v>
      </c>
      <c r="HD23" s="7">
        <f>IF($B23&gt;Current_Year,0,MAX(HD22+Premium!HD23*(1-'Allocation Charge'!HD23)-Data!HD$32,0)*(1+'Investment Returns'!HD23)*(1-Data!HD$26))</f>
        <v>10535090.759732747</v>
      </c>
      <c r="HE23" s="7">
        <f>IF($B23&gt;Current_Year,0,MAX(HE22+Premium!HE23*(1-'Allocation Charge'!HE23)-Data!HE$32,0)*(1+'Investment Returns'!HE23)*(1-Data!HE$26))</f>
        <v>8962819.3777038734</v>
      </c>
      <c r="HF23" s="7">
        <f>IF($B23&gt;Current_Year,0,MAX(HF22+Premium!HF23*(1-'Allocation Charge'!HF23)-Data!HF$32,0)*(1+'Investment Returns'!HF23)*(1-Data!HF$26))</f>
        <v>1572859.78511052</v>
      </c>
      <c r="HG23" s="7">
        <f>IF($B23&gt;Current_Year,0,MAX(HG22+Premium!HG23*(1-'Allocation Charge'!HG23)-Data!HG$32,0)*(1+'Investment Returns'!HG23)*(1-Data!HG$26))</f>
        <v>759236.52250618988</v>
      </c>
      <c r="HH23" s="7">
        <f>IF($B23&gt;Current_Year,0,MAX(HH22+Premium!HH23*(1-'Allocation Charge'!HH23)-Data!HH$32,0)*(1+'Investment Returns'!HH23)*(1-Data!HH$26))</f>
        <v>7520216.5902968328</v>
      </c>
      <c r="HI23" s="7">
        <f>IF($B23&gt;Current_Year,0,MAX(HI22+Premium!HI23*(1-'Allocation Charge'!HI23)-Data!HI$32,0)*(1+'Investment Returns'!HI23)*(1-Data!HI$26))</f>
        <v>3389630.4131964464</v>
      </c>
      <c r="HJ23" s="7">
        <f>IF($B23&gt;Current_Year,0,MAX(HJ22+Premium!HJ23*(1-'Allocation Charge'!HJ23)-Data!HJ$32,0)*(1+'Investment Returns'!HJ23)*(1-Data!HJ$26))</f>
        <v>1590230.7989310189</v>
      </c>
      <c r="HK23" s="7">
        <f>IF($B23&gt;Current_Year,0,MAX(HK22+Premium!HK23*(1-'Allocation Charge'!HK23)-Data!HK$32,0)*(1+'Investment Returns'!HK23)*(1-Data!HK$26))</f>
        <v>7670308.6974368878</v>
      </c>
      <c r="HL23" s="7">
        <f>IF($B23&gt;Current_Year,0,MAX(HL22+Premium!HL23*(1-'Allocation Charge'!HL23)-Data!HL$32,0)*(1+'Investment Returns'!HL23)*(1-Data!HL$26))</f>
        <v>1624768.4562565726</v>
      </c>
      <c r="HM23" s="7">
        <f>IF($B23&gt;Current_Year,0,MAX(HM22+Premium!HM23*(1-'Allocation Charge'!HM23)-Data!HM$32,0)*(1+'Investment Returns'!HM23)*(1-Data!HM$26))</f>
        <v>1750772.6465583066</v>
      </c>
      <c r="HN23" s="7">
        <f>IF($B23&gt;Current_Year,0,MAX(HN22+Premium!HN23*(1-'Allocation Charge'!HN23)-Data!HN$32,0)*(1+'Investment Returns'!HN23)*(1-Data!HN$26))</f>
        <v>9113107.4095459394</v>
      </c>
      <c r="HO23" s="7">
        <f>IF($B23&gt;Current_Year,0,MAX(HO22+Premium!HO23*(1-'Allocation Charge'!HO23)-Data!HO$32,0)*(1+'Investment Returns'!HO23)*(1-Data!HO$26))</f>
        <v>13157368.31900477</v>
      </c>
      <c r="HP23" s="7">
        <f>IF($B23&gt;Current_Year,0,MAX(HP22+Premium!HP23*(1-'Allocation Charge'!HP23)-Data!HP$32,0)*(1+'Investment Returns'!HP23)*(1-Data!HP$26))</f>
        <v>2878731.0999592901</v>
      </c>
      <c r="HQ23" s="7">
        <f>IF($B23&gt;Current_Year,0,MAX(HQ22+Premium!HQ23*(1-'Allocation Charge'!HQ23)-Data!HQ$32,0)*(1+'Investment Returns'!HQ23)*(1-Data!HQ$26))</f>
        <v>9783165.7890863493</v>
      </c>
      <c r="HR23" s="7">
        <f>IF($B23&gt;Current_Year,0,MAX(HR22+Premium!HR23*(1-'Allocation Charge'!HR23)-Data!HR$32,0)*(1+'Investment Returns'!HR23)*(1-Data!HR$26))</f>
        <v>4405623.2098244186</v>
      </c>
      <c r="HS23" s="7">
        <f>IF($B23&gt;Current_Year,0,MAX(HS22+Premium!HS23*(1-'Allocation Charge'!HS23)-Data!HS$32,0)*(1+'Investment Returns'!HS23)*(1-Data!HS$26))</f>
        <v>11650390.81247629</v>
      </c>
      <c r="HT23" s="7">
        <f>IF($B23&gt;Current_Year,0,MAX(HT22+Premium!HT23*(1-'Allocation Charge'!HT23)-Data!HT$32,0)*(1+'Investment Returns'!HT23)*(1-Data!HT$26))</f>
        <v>5401450.0896423506</v>
      </c>
      <c r="HU23" s="7">
        <f>IF($B23&gt;Current_Year,0,MAX(HU22+Premium!HU23*(1-'Allocation Charge'!HU23)-Data!HU$32,0)*(1+'Investment Returns'!HU23)*(1-Data!HU$26))</f>
        <v>907311.62919348711</v>
      </c>
      <c r="HV23" s="7">
        <f>IF($B23&gt;Current_Year,0,MAX(HV22+Premium!HV23*(1-'Allocation Charge'!HV23)-Data!HV$32,0)*(1+'Investment Returns'!HV23)*(1-Data!HV$26))</f>
        <v>310238.76585777116</v>
      </c>
      <c r="HW23" s="7">
        <f>IF($B23&gt;Current_Year,0,MAX(HW22+Premium!HW23*(1-'Allocation Charge'!HW23)-Data!HW$32,0)*(1+'Investment Returns'!HW23)*(1-Data!HW$26))</f>
        <v>9663094.0978151821</v>
      </c>
      <c r="HX23" s="7">
        <f>IF($B23&gt;Current_Year,0,MAX(HX22+Premium!HX23*(1-'Allocation Charge'!HX23)-Data!HX$32,0)*(1+'Investment Returns'!HX23)*(1-Data!HX$26))</f>
        <v>3572354.3542884332</v>
      </c>
      <c r="HY23" s="7">
        <f>IF($B23&gt;Current_Year,0,MAX(HY22+Premium!HY23*(1-'Allocation Charge'!HY23)-Data!HY$32,0)*(1+'Investment Returns'!HY23)*(1-Data!HY$26))</f>
        <v>9949591.4668128323</v>
      </c>
      <c r="HZ23" s="7">
        <f>IF($B23&gt;Current_Year,0,MAX(HZ22+Premium!HZ23*(1-'Allocation Charge'!HZ23)-Data!HZ$32,0)*(1+'Investment Returns'!HZ23)*(1-Data!HZ$26))</f>
        <v>1254754.1216545207</v>
      </c>
      <c r="IA23" s="7">
        <f>IF($B23&gt;Current_Year,0,MAX(IA22+Premium!IA23*(1-'Allocation Charge'!IA23)-Data!IA$32,0)*(1+'Investment Returns'!IA23)*(1-Data!IA$26))</f>
        <v>10485158.774755266</v>
      </c>
      <c r="IB23" s="7">
        <f>IF($B23&gt;Current_Year,0,MAX(IB22+Premium!IB23*(1-'Allocation Charge'!IB23)-Data!IB$32,0)*(1+'Investment Returns'!IB23)*(1-Data!IB$26))</f>
        <v>13934407.310545115</v>
      </c>
      <c r="IC23" s="7">
        <f>IF($B23&gt;Current_Year,0,MAX(IC22+Premium!IC23*(1-'Allocation Charge'!IC23)-Data!IC$32,0)*(1+'Investment Returns'!IC23)*(1-Data!IC$26))</f>
        <v>6565349.6681205332</v>
      </c>
      <c r="ID23" s="7">
        <f>IF($B23&gt;Current_Year,0,MAX(ID22+Premium!ID23*(1-'Allocation Charge'!ID23)-Data!ID$32,0)*(1+'Investment Returns'!ID23)*(1-Data!ID$26))</f>
        <v>3187960.4447901677</v>
      </c>
      <c r="IE23" s="7">
        <f>IF($B23&gt;Current_Year,0,MAX(IE22+Premium!IE23*(1-'Allocation Charge'!IE23)-Data!IE$32,0)*(1+'Investment Returns'!IE23)*(1-Data!IE$26))</f>
        <v>2312776.6350549879</v>
      </c>
      <c r="IF23" s="7">
        <f>IF($B23&gt;Current_Year,0,MAX(IF22+Premium!IF23*(1-'Allocation Charge'!IF23)-Data!IF$32,0)*(1+'Investment Returns'!IF23)*(1-Data!IF$26))</f>
        <v>13288526.495884761</v>
      </c>
      <c r="IG23" s="7">
        <f>IF($B23&gt;Current_Year,0,MAX(IG22+Premium!IG23*(1-'Allocation Charge'!IG23)-Data!IG$32,0)*(1+'Investment Returns'!IG23)*(1-Data!IG$26))</f>
        <v>10174284.543908564</v>
      </c>
      <c r="IH23" s="7">
        <f>IF($B23&gt;Current_Year,0,MAX(IH22+Premium!IH23*(1-'Allocation Charge'!IH23)-Data!IH$32,0)*(1+'Investment Returns'!IH23)*(1-Data!IH$26))</f>
        <v>2818771.7869875683</v>
      </c>
      <c r="II23" s="7">
        <f>IF($B23&gt;Current_Year,0,MAX(II22+Premium!II23*(1-'Allocation Charge'!II23)-Data!II$32,0)*(1+'Investment Returns'!II23)*(1-Data!II$26))</f>
        <v>5583215.2236870639</v>
      </c>
      <c r="IJ23" s="7">
        <f>IF($B23&gt;Current_Year,0,MAX(IJ22+Premium!IJ23*(1-'Allocation Charge'!IJ23)-Data!IJ$32,0)*(1+'Investment Returns'!IJ23)*(1-Data!IJ$26))</f>
        <v>10963801.023882365</v>
      </c>
      <c r="IK23" s="7">
        <f>IF($B23&gt;Current_Year,0,MAX(IK22+Premium!IK23*(1-'Allocation Charge'!IK23)-Data!IK$32,0)*(1+'Investment Returns'!IK23)*(1-Data!IK$26))</f>
        <v>9191111.2213333361</v>
      </c>
      <c r="IL23" s="7">
        <f>IF($B23&gt;Current_Year,0,MAX(IL22+Premium!IL23*(1-'Allocation Charge'!IL23)-Data!IL$32,0)*(1+'Investment Returns'!IL23)*(1-Data!IL$26))</f>
        <v>8104048.1251544915</v>
      </c>
      <c r="IM23" s="7">
        <f>IF($B23&gt;Current_Year,0,MAX(IM22+Premium!IM23*(1-'Allocation Charge'!IM23)-Data!IM$32,0)*(1+'Investment Returns'!IM23)*(1-Data!IM$26))</f>
        <v>5974360.6564661181</v>
      </c>
      <c r="IN23" s="7">
        <f>IF($B23&gt;Current_Year,0,MAX(IN22+Premium!IN23*(1-'Allocation Charge'!IN23)-Data!IN$32,0)*(1+'Investment Returns'!IN23)*(1-Data!IN$26))</f>
        <v>280718.53118922288</v>
      </c>
      <c r="IO23" s="7">
        <f>IF($B23&gt;Current_Year,0,MAX(IO22+Premium!IO23*(1-'Allocation Charge'!IO23)-Data!IO$32,0)*(1+'Investment Returns'!IO23)*(1-Data!IO$26))</f>
        <v>3516015.9593143547</v>
      </c>
      <c r="IP23" s="7">
        <f>IF($B23&gt;Current_Year,0,MAX(IP22+Premium!IP23*(1-'Allocation Charge'!IP23)-Data!IP$32,0)*(1+'Investment Returns'!IP23)*(1-Data!IP$26))</f>
        <v>2297376.9891035445</v>
      </c>
      <c r="IQ23" s="7">
        <f>IF($B23&gt;Current_Year,0,MAX(IQ22+Premium!IQ23*(1-'Allocation Charge'!IQ23)-Data!IQ$32,0)*(1+'Investment Returns'!IQ23)*(1-Data!IQ$26))</f>
        <v>12439976.438017091</v>
      </c>
      <c r="IR23" s="7">
        <f>IF($B23&gt;Current_Year,0,MAX(IR22+Premium!IR23*(1-'Allocation Charge'!IR23)-Data!IR$32,0)*(1+'Investment Returns'!IR23)*(1-Data!IR$26))</f>
        <v>9830001.8630960062</v>
      </c>
    </row>
    <row r="24" spans="1:252" s="7" customFormat="1" ht="15" customHeight="1" x14ac:dyDescent="0.35">
      <c r="A24" s="2"/>
      <c r="B24" s="13">
        <f t="shared" si="0"/>
        <v>2023</v>
      </c>
      <c r="C24" s="7">
        <f>IF($B24&gt;Current_Year,0,MAX(C23+Premium!C24*(1-'Allocation Charge'!C24)-Data!C$32,0)*(1+'Investment Returns'!C24)*(1-Data!C$26))</f>
        <v>2392899.3519814373</v>
      </c>
      <c r="D24" s="7">
        <f>IF($B24&gt;Current_Year,0,MAX(D23+Premium!D24*(1-'Allocation Charge'!D24)-Data!D$32,0)*(1+'Investment Returns'!D24)*(1-Data!D$26))</f>
        <v>4971479.9732191255</v>
      </c>
      <c r="E24" s="7">
        <f>IF($B24&gt;Current_Year,0,MAX(E23+Premium!E24*(1-'Allocation Charge'!E24)-Data!E$32,0)*(1+'Investment Returns'!E24)*(1-Data!E$26))</f>
        <v>12941249.550747126</v>
      </c>
      <c r="F24" s="7">
        <f>IF($B24&gt;Current_Year,0,MAX(F23+Premium!F24*(1-'Allocation Charge'!F24)-Data!F$32,0)*(1+'Investment Returns'!F24)*(1-Data!F$26))</f>
        <v>3768014.3040117873</v>
      </c>
      <c r="G24" s="7">
        <f>IF($B24&gt;Current_Year,0,MAX(G23+Premium!G24*(1-'Allocation Charge'!G24)-Data!G$32,0)*(1+'Investment Returns'!G24)*(1-Data!G$26))</f>
        <v>6504099.0281743016</v>
      </c>
      <c r="H24" s="7">
        <f>IF($B24&gt;Current_Year,0,MAX(H23+Premium!H24*(1-'Allocation Charge'!H24)-Data!H$32,0)*(1+'Investment Returns'!H24)*(1-Data!H$26))</f>
        <v>13415032.229452938</v>
      </c>
      <c r="I24" s="7">
        <f>IF($B24&gt;Current_Year,0,MAX(I23+Premium!I24*(1-'Allocation Charge'!I24)-Data!I$32,0)*(1+'Investment Returns'!I24)*(1-Data!I$26))</f>
        <v>10189899.927783962</v>
      </c>
      <c r="J24" s="7">
        <f>IF($B24&gt;Current_Year,0,MAX(J23+Premium!J24*(1-'Allocation Charge'!J24)-Data!J$32,0)*(1+'Investment Returns'!J24)*(1-Data!J$26))</f>
        <v>6453860.0158828385</v>
      </c>
      <c r="K24" s="7">
        <f>IF($B24&gt;Current_Year,0,MAX(K23+Premium!K24*(1-'Allocation Charge'!K24)-Data!K$32,0)*(1+'Investment Returns'!K24)*(1-Data!K$26))</f>
        <v>4516751.7193880025</v>
      </c>
      <c r="L24" s="7">
        <f>IF($B24&gt;Current_Year,0,MAX(L23+Premium!L24*(1-'Allocation Charge'!L24)-Data!L$32,0)*(1+'Investment Returns'!L24)*(1-Data!L$26))</f>
        <v>12858642.095104229</v>
      </c>
      <c r="M24" s="7">
        <f>IF($B24&gt;Current_Year,0,MAX(M23+Premium!M24*(1-'Allocation Charge'!M24)-Data!M$32,0)*(1+'Investment Returns'!M24)*(1-Data!M$26))</f>
        <v>2808197.5611342019</v>
      </c>
      <c r="N24" s="7">
        <f>IF($B24&gt;Current_Year,0,MAX(N23+Premium!N24*(1-'Allocation Charge'!N24)-Data!N$32,0)*(1+'Investment Returns'!N24)*(1-Data!N$26))</f>
        <v>4864440.4469376681</v>
      </c>
      <c r="O24" s="7">
        <f>IF($B24&gt;Current_Year,0,MAX(O23+Premium!O24*(1-'Allocation Charge'!O24)-Data!O$32,0)*(1+'Investment Returns'!O24)*(1-Data!O$26))</f>
        <v>11614046.61571816</v>
      </c>
      <c r="P24" s="7">
        <f>IF($B24&gt;Current_Year,0,MAX(P23+Premium!P24*(1-'Allocation Charge'!P24)-Data!P$32,0)*(1+'Investment Returns'!P24)*(1-Data!P$26))</f>
        <v>9890007.4333893433</v>
      </c>
      <c r="Q24" s="7">
        <f>IF($B24&gt;Current_Year,0,MAX(Q23+Premium!Q24*(1-'Allocation Charge'!Q24)-Data!Q$32,0)*(1+'Investment Returns'!Q24)*(1-Data!Q$26))</f>
        <v>4822889.6439365866</v>
      </c>
      <c r="R24" s="7">
        <f>IF($B24&gt;Current_Year,0,MAX(R23+Premium!R24*(1-'Allocation Charge'!R24)-Data!R$32,0)*(1+'Investment Returns'!R24)*(1-Data!R$26))</f>
        <v>12076365.840311741</v>
      </c>
      <c r="S24" s="7">
        <f>IF($B24&gt;Current_Year,0,MAX(S23+Premium!S24*(1-'Allocation Charge'!S24)-Data!S$32,0)*(1+'Investment Returns'!S24)*(1-Data!S$26))</f>
        <v>1427229.9600708552</v>
      </c>
      <c r="T24" s="7">
        <f>IF($B24&gt;Current_Year,0,MAX(T23+Premium!T24*(1-'Allocation Charge'!T24)-Data!T$32,0)*(1+'Investment Returns'!T24)*(1-Data!T$26))</f>
        <v>2503100.7413467164</v>
      </c>
      <c r="U24" s="7">
        <f>IF($B24&gt;Current_Year,0,MAX(U23+Premium!U24*(1-'Allocation Charge'!U24)-Data!U$32,0)*(1+'Investment Returns'!U24)*(1-Data!U$26))</f>
        <v>11481482.926799014</v>
      </c>
      <c r="V24" s="7">
        <f>IF($B24&gt;Current_Year,0,MAX(V23+Premium!V24*(1-'Allocation Charge'!V24)-Data!V$32,0)*(1+'Investment Returns'!V24)*(1-Data!V$26))</f>
        <v>16187068.074678913</v>
      </c>
      <c r="W24" s="7">
        <f>IF($B24&gt;Current_Year,0,MAX(W23+Premium!W24*(1-'Allocation Charge'!W24)-Data!W$32,0)*(1+'Investment Returns'!W24)*(1-Data!W$26))</f>
        <v>9332522.8349231407</v>
      </c>
      <c r="X24" s="7">
        <f>IF($B24&gt;Current_Year,0,MAX(X23+Premium!X24*(1-'Allocation Charge'!X24)-Data!X$32,0)*(1+'Investment Returns'!X24)*(1-Data!X$26))</f>
        <v>1616477.6455168976</v>
      </c>
      <c r="Y24" s="7">
        <f>IF($B24&gt;Current_Year,0,MAX(Y23+Premium!Y24*(1-'Allocation Charge'!Y24)-Data!Y$32,0)*(1+'Investment Returns'!Y24)*(1-Data!Y$26))</f>
        <v>1804143.4027328794</v>
      </c>
      <c r="Z24" s="7">
        <f>IF($B24&gt;Current_Year,0,MAX(Z23+Premium!Z24*(1-'Allocation Charge'!Z24)-Data!Z$32,0)*(1+'Investment Returns'!Z24)*(1-Data!Z$26))</f>
        <v>6204207.8213420706</v>
      </c>
      <c r="AA24" s="7">
        <f>IF($B24&gt;Current_Year,0,MAX(AA23+Premium!AA24*(1-'Allocation Charge'!AA24)-Data!AA$32,0)*(1+'Investment Returns'!AA24)*(1-Data!AA$26))</f>
        <v>1231836.5399418066</v>
      </c>
      <c r="AB24" s="7">
        <f>IF($B24&gt;Current_Year,0,MAX(AB23+Premium!AB24*(1-'Allocation Charge'!AB24)-Data!AB$32,0)*(1+'Investment Returns'!AB24)*(1-Data!AB$26))</f>
        <v>12550107.183121199</v>
      </c>
      <c r="AC24" s="7">
        <f>IF($B24&gt;Current_Year,0,MAX(AC23+Premium!AC24*(1-'Allocation Charge'!AC24)-Data!AC$32,0)*(1+'Investment Returns'!AC24)*(1-Data!AC$26))</f>
        <v>14088617.2457803</v>
      </c>
      <c r="AD24" s="7">
        <f>IF($B24&gt;Current_Year,0,MAX(AD23+Premium!AD24*(1-'Allocation Charge'!AD24)-Data!AD$32,0)*(1+'Investment Returns'!AD24)*(1-Data!AD$26))</f>
        <v>3788644.2096778853</v>
      </c>
      <c r="AE24" s="7">
        <f>IF($B24&gt;Current_Year,0,MAX(AE23+Premium!AE24*(1-'Allocation Charge'!AE24)-Data!AE$32,0)*(1+'Investment Returns'!AE24)*(1-Data!AE$26))</f>
        <v>5154628.5613748636</v>
      </c>
      <c r="AF24" s="7">
        <f>IF($B24&gt;Current_Year,0,MAX(AF23+Premium!AF24*(1-'Allocation Charge'!AF24)-Data!AF$32,0)*(1+'Investment Returns'!AF24)*(1-Data!AF$26))</f>
        <v>14094961.806464946</v>
      </c>
      <c r="AG24" s="7">
        <f>IF($B24&gt;Current_Year,0,MAX(AG23+Premium!AG24*(1-'Allocation Charge'!AG24)-Data!AG$32,0)*(1+'Investment Returns'!AG24)*(1-Data!AG$26))</f>
        <v>14368018.015637821</v>
      </c>
      <c r="AH24" s="7">
        <f>IF($B24&gt;Current_Year,0,MAX(AH23+Premium!AH24*(1-'Allocation Charge'!AH24)-Data!AH$32,0)*(1+'Investment Returns'!AH24)*(1-Data!AH$26))</f>
        <v>3307759.1750616119</v>
      </c>
      <c r="AI24" s="7">
        <f>IF($B24&gt;Current_Year,0,MAX(AI23+Premium!AI24*(1-'Allocation Charge'!AI24)-Data!AI$32,0)*(1+'Investment Returns'!AI24)*(1-Data!AI$26))</f>
        <v>961003.57258481265</v>
      </c>
      <c r="AJ24" s="7">
        <f>IF($B24&gt;Current_Year,0,MAX(AJ23+Premium!AJ24*(1-'Allocation Charge'!AJ24)-Data!AJ$32,0)*(1+'Investment Returns'!AJ24)*(1-Data!AJ$26))</f>
        <v>1514684.5204537415</v>
      </c>
      <c r="AK24" s="7">
        <f>IF($B24&gt;Current_Year,0,MAX(AK23+Premium!AK24*(1-'Allocation Charge'!AK24)-Data!AK$32,0)*(1+'Investment Returns'!AK24)*(1-Data!AK$26))</f>
        <v>7975349.2638467494</v>
      </c>
      <c r="AL24" s="7">
        <f>IF($B24&gt;Current_Year,0,MAX(AL23+Premium!AL24*(1-'Allocation Charge'!AL24)-Data!AL$32,0)*(1+'Investment Returns'!AL24)*(1-Data!AL$26))</f>
        <v>18466309.004529614</v>
      </c>
      <c r="AM24" s="7">
        <f>IF($B24&gt;Current_Year,0,MAX(AM23+Premium!AM24*(1-'Allocation Charge'!AM24)-Data!AM$32,0)*(1+'Investment Returns'!AM24)*(1-Data!AM$26))</f>
        <v>4006504.4937072322</v>
      </c>
      <c r="AN24" s="7">
        <f>IF($B24&gt;Current_Year,0,MAX(AN23+Premium!AN24*(1-'Allocation Charge'!AN24)-Data!AN$32,0)*(1+'Investment Returns'!AN24)*(1-Data!AN$26))</f>
        <v>17263490.127306707</v>
      </c>
      <c r="AO24" s="7">
        <f>IF($B24&gt;Current_Year,0,MAX(AO23+Premium!AO24*(1-'Allocation Charge'!AO24)-Data!AO$32,0)*(1+'Investment Returns'!AO24)*(1-Data!AO$26))</f>
        <v>849817.40976677067</v>
      </c>
      <c r="AP24" s="7">
        <f>IF($B24&gt;Current_Year,0,MAX(AP23+Premium!AP24*(1-'Allocation Charge'!AP24)-Data!AP$32,0)*(1+'Investment Returns'!AP24)*(1-Data!AP$26))</f>
        <v>10960725.506451247</v>
      </c>
      <c r="AQ24" s="7">
        <f>IF($B24&gt;Current_Year,0,MAX(AQ23+Premium!AQ24*(1-'Allocation Charge'!AQ24)-Data!AQ$32,0)*(1+'Investment Returns'!AQ24)*(1-Data!AQ$26))</f>
        <v>15462809.592971165</v>
      </c>
      <c r="AR24" s="7">
        <f>IF($B24&gt;Current_Year,0,MAX(AR23+Premium!AR24*(1-'Allocation Charge'!AR24)-Data!AR$32,0)*(1+'Investment Returns'!AR24)*(1-Data!AR$26))</f>
        <v>4986083.4989688499</v>
      </c>
      <c r="AS24" s="7">
        <f>IF($B24&gt;Current_Year,0,MAX(AS23+Premium!AS24*(1-'Allocation Charge'!AS24)-Data!AS$32,0)*(1+'Investment Returns'!AS24)*(1-Data!AS$26))</f>
        <v>10840956.154214907</v>
      </c>
      <c r="AT24" s="7">
        <f>IF($B24&gt;Current_Year,0,MAX(AT23+Premium!AT24*(1-'Allocation Charge'!AT24)-Data!AT$32,0)*(1+'Investment Returns'!AT24)*(1-Data!AT$26))</f>
        <v>11598806.972216913</v>
      </c>
      <c r="AU24" s="7">
        <f>IF($B24&gt;Current_Year,0,MAX(AU23+Premium!AU24*(1-'Allocation Charge'!AU24)-Data!AU$32,0)*(1+'Investment Returns'!AU24)*(1-Data!AU$26))</f>
        <v>14453056.435457468</v>
      </c>
      <c r="AV24" s="7">
        <f>IF($B24&gt;Current_Year,0,MAX(AV23+Premium!AV24*(1-'Allocation Charge'!AV24)-Data!AV$32,0)*(1+'Investment Returns'!AV24)*(1-Data!AV$26))</f>
        <v>17071961.838062976</v>
      </c>
      <c r="AW24" s="7">
        <f>IF($B24&gt;Current_Year,0,MAX(AW23+Premium!AW24*(1-'Allocation Charge'!AW24)-Data!AW$32,0)*(1+'Investment Returns'!AW24)*(1-Data!AW$26))</f>
        <v>14744570.375305856</v>
      </c>
      <c r="AX24" s="7">
        <f>IF($B24&gt;Current_Year,0,MAX(AX23+Premium!AX24*(1-'Allocation Charge'!AX24)-Data!AX$32,0)*(1+'Investment Returns'!AX24)*(1-Data!AX$26))</f>
        <v>8304422.8483950561</v>
      </c>
      <c r="AY24" s="7">
        <f>IF($B24&gt;Current_Year,0,MAX(AY23+Premium!AY24*(1-'Allocation Charge'!AY24)-Data!AY$32,0)*(1+'Investment Returns'!AY24)*(1-Data!AY$26))</f>
        <v>791052.61768701009</v>
      </c>
      <c r="AZ24" s="7">
        <f>IF($B24&gt;Current_Year,0,MAX(AZ23+Premium!AZ24*(1-'Allocation Charge'!AZ24)-Data!AZ$32,0)*(1+'Investment Returns'!AZ24)*(1-Data!AZ$26))</f>
        <v>10088094.920628991</v>
      </c>
      <c r="BA24" s="7">
        <f>IF($B24&gt;Current_Year,0,MAX(BA23+Premium!BA24*(1-'Allocation Charge'!BA24)-Data!BA$32,0)*(1+'Investment Returns'!BA24)*(1-Data!BA$26))</f>
        <v>16986426.032226648</v>
      </c>
      <c r="BB24" s="7">
        <f>IF($B24&gt;Current_Year,0,MAX(BB23+Premium!BB24*(1-'Allocation Charge'!BB24)-Data!BB$32,0)*(1+'Investment Returns'!BB24)*(1-Data!BB$26))</f>
        <v>13798697.984438343</v>
      </c>
      <c r="BC24" s="7">
        <f>IF($B24&gt;Current_Year,0,MAX(BC23+Premium!BC24*(1-'Allocation Charge'!BC24)-Data!BC$32,0)*(1+'Investment Returns'!BC24)*(1-Data!BC$26))</f>
        <v>4640261.7883711476</v>
      </c>
      <c r="BD24" s="7">
        <f>IF($B24&gt;Current_Year,0,MAX(BD23+Premium!BD24*(1-'Allocation Charge'!BD24)-Data!BD$32,0)*(1+'Investment Returns'!BD24)*(1-Data!BD$26))</f>
        <v>4035355.9673109227</v>
      </c>
      <c r="BE24" s="7">
        <f>IF($B24&gt;Current_Year,0,MAX(BE23+Premium!BE24*(1-'Allocation Charge'!BE24)-Data!BE$32,0)*(1+'Investment Returns'!BE24)*(1-Data!BE$26))</f>
        <v>455330.86239786725</v>
      </c>
      <c r="BF24" s="7">
        <f>IF($B24&gt;Current_Year,0,MAX(BF23+Premium!BF24*(1-'Allocation Charge'!BF24)-Data!BF$32,0)*(1+'Investment Returns'!BF24)*(1-Data!BF$26))</f>
        <v>12526484.819154389</v>
      </c>
      <c r="BG24" s="7">
        <f>IF($B24&gt;Current_Year,0,MAX(BG23+Premium!BG24*(1-'Allocation Charge'!BG24)-Data!BG$32,0)*(1+'Investment Returns'!BG24)*(1-Data!BG$26))</f>
        <v>13981699.712060928</v>
      </c>
      <c r="BH24" s="7">
        <f>IF($B24&gt;Current_Year,0,MAX(BH23+Premium!BH24*(1-'Allocation Charge'!BH24)-Data!BH$32,0)*(1+'Investment Returns'!BH24)*(1-Data!BH$26))</f>
        <v>4557504.6366398688</v>
      </c>
      <c r="BI24" s="7">
        <f>IF($B24&gt;Current_Year,0,MAX(BI23+Premium!BI24*(1-'Allocation Charge'!BI24)-Data!BI$32,0)*(1+'Investment Returns'!BI24)*(1-Data!BI$26))</f>
        <v>7527523.3776030494</v>
      </c>
      <c r="BJ24" s="7">
        <f>IF($B24&gt;Current_Year,0,MAX(BJ23+Premium!BJ24*(1-'Allocation Charge'!BJ24)-Data!BJ$32,0)*(1+'Investment Returns'!BJ24)*(1-Data!BJ$26))</f>
        <v>9670179.8122267816</v>
      </c>
      <c r="BK24" s="7">
        <f>IF($B24&gt;Current_Year,0,MAX(BK23+Premium!BK24*(1-'Allocation Charge'!BK24)-Data!BK$32,0)*(1+'Investment Returns'!BK24)*(1-Data!BK$26))</f>
        <v>1245789.3294834569</v>
      </c>
      <c r="BL24" s="7">
        <f>IF($B24&gt;Current_Year,0,MAX(BL23+Premium!BL24*(1-'Allocation Charge'!BL24)-Data!BL$32,0)*(1+'Investment Returns'!BL24)*(1-Data!BL$26))</f>
        <v>1967572.4491694947</v>
      </c>
      <c r="BM24" s="7">
        <f>IF($B24&gt;Current_Year,0,MAX(BM23+Premium!BM24*(1-'Allocation Charge'!BM24)-Data!BM$32,0)*(1+'Investment Returns'!BM24)*(1-Data!BM$26))</f>
        <v>1483381.8757576395</v>
      </c>
      <c r="BN24" s="7">
        <f>IF($B24&gt;Current_Year,0,MAX(BN23+Premium!BN24*(1-'Allocation Charge'!BN24)-Data!BN$32,0)*(1+'Investment Returns'!BN24)*(1-Data!BN$26))</f>
        <v>1648689.1633817288</v>
      </c>
      <c r="BO24" s="7">
        <f>IF($B24&gt;Current_Year,0,MAX(BO23+Premium!BO24*(1-'Allocation Charge'!BO24)-Data!BO$32,0)*(1+'Investment Returns'!BO24)*(1-Data!BO$26))</f>
        <v>11658168.311040428</v>
      </c>
      <c r="BP24" s="7">
        <f>IF($B24&gt;Current_Year,0,MAX(BP23+Premium!BP24*(1-'Allocation Charge'!BP24)-Data!BP$32,0)*(1+'Investment Returns'!BP24)*(1-Data!BP$26))</f>
        <v>1061742.8328486595</v>
      </c>
      <c r="BQ24" s="7">
        <f>IF($B24&gt;Current_Year,0,MAX(BQ23+Premium!BQ24*(1-'Allocation Charge'!BQ24)-Data!BQ$32,0)*(1+'Investment Returns'!BQ24)*(1-Data!BQ$26))</f>
        <v>10432930.65559065</v>
      </c>
      <c r="BR24" s="7">
        <f>IF($B24&gt;Current_Year,0,MAX(BR23+Premium!BR24*(1-'Allocation Charge'!BR24)-Data!BR$32,0)*(1+'Investment Returns'!BR24)*(1-Data!BR$26))</f>
        <v>13431737.443929981</v>
      </c>
      <c r="BS24" s="7">
        <f>IF($B24&gt;Current_Year,0,MAX(BS23+Premium!BS24*(1-'Allocation Charge'!BS24)-Data!BS$32,0)*(1+'Investment Returns'!BS24)*(1-Data!BS$26))</f>
        <v>3786589.1228763037</v>
      </c>
      <c r="BT24" s="7">
        <f>IF($B24&gt;Current_Year,0,MAX(BT23+Premium!BT24*(1-'Allocation Charge'!BT24)-Data!BT$32,0)*(1+'Investment Returns'!BT24)*(1-Data!BT$26))</f>
        <v>13216750.950444646</v>
      </c>
      <c r="BU24" s="7">
        <f>IF($B24&gt;Current_Year,0,MAX(BU23+Premium!BU24*(1-'Allocation Charge'!BU24)-Data!BU$32,0)*(1+'Investment Returns'!BU24)*(1-Data!BU$26))</f>
        <v>3911804.7068329877</v>
      </c>
      <c r="BV24" s="7">
        <f>IF($B24&gt;Current_Year,0,MAX(BV23+Premium!BV24*(1-'Allocation Charge'!BV24)-Data!BV$32,0)*(1+'Investment Returns'!BV24)*(1-Data!BV$26))</f>
        <v>2251715.0672136997</v>
      </c>
      <c r="BW24" s="7">
        <f>IF($B24&gt;Current_Year,0,MAX(BW23+Premium!BW24*(1-'Allocation Charge'!BW24)-Data!BW$32,0)*(1+'Investment Returns'!BW24)*(1-Data!BW$26))</f>
        <v>3834277.9726165403</v>
      </c>
      <c r="BX24" s="7">
        <f>IF($B24&gt;Current_Year,0,MAX(BX23+Premium!BX24*(1-'Allocation Charge'!BX24)-Data!BX$32,0)*(1+'Investment Returns'!BX24)*(1-Data!BX$26))</f>
        <v>3771658.0927881016</v>
      </c>
      <c r="BY24" s="7">
        <f>IF($B24&gt;Current_Year,0,MAX(BY23+Premium!BY24*(1-'Allocation Charge'!BY24)-Data!BY$32,0)*(1+'Investment Returns'!BY24)*(1-Data!BY$26))</f>
        <v>5469655.8087006807</v>
      </c>
      <c r="BZ24" s="7">
        <f>IF($B24&gt;Current_Year,0,MAX(BZ23+Premium!BZ24*(1-'Allocation Charge'!BZ24)-Data!BZ$32,0)*(1+'Investment Returns'!BZ24)*(1-Data!BZ$26))</f>
        <v>9021088.392645333</v>
      </c>
      <c r="CA24" s="7">
        <f>IF($B24&gt;Current_Year,0,MAX(CA23+Premium!CA24*(1-'Allocation Charge'!CA24)-Data!CA$32,0)*(1+'Investment Returns'!CA24)*(1-Data!CA$26))</f>
        <v>5205567.1980915824</v>
      </c>
      <c r="CB24" s="7">
        <f>IF($B24&gt;Current_Year,0,MAX(CB23+Premium!CB24*(1-'Allocation Charge'!CB24)-Data!CB$32,0)*(1+'Investment Returns'!CB24)*(1-Data!CB$26))</f>
        <v>10998153.256787879</v>
      </c>
      <c r="CC24" s="7">
        <f>IF($B24&gt;Current_Year,0,MAX(CC23+Premium!CC24*(1-'Allocation Charge'!CC24)-Data!CC$32,0)*(1+'Investment Returns'!CC24)*(1-Data!CC$26))</f>
        <v>20065105.068316814</v>
      </c>
      <c r="CD24" s="7">
        <f>IF($B24&gt;Current_Year,0,MAX(CD23+Premium!CD24*(1-'Allocation Charge'!CD24)-Data!CD$32,0)*(1+'Investment Returns'!CD24)*(1-Data!CD$26))</f>
        <v>11843017.643449685</v>
      </c>
      <c r="CE24" s="7">
        <f>IF($B24&gt;Current_Year,0,MAX(CE23+Premium!CE24*(1-'Allocation Charge'!CE24)-Data!CE$32,0)*(1+'Investment Returns'!CE24)*(1-Data!CE$26))</f>
        <v>8256671.2957526259</v>
      </c>
      <c r="CF24" s="7">
        <f>IF($B24&gt;Current_Year,0,MAX(CF23+Premium!CF24*(1-'Allocation Charge'!CF24)-Data!CF$32,0)*(1+'Investment Returns'!CF24)*(1-Data!CF$26))</f>
        <v>4876790.7137822798</v>
      </c>
      <c r="CG24" s="7">
        <f>IF($B24&gt;Current_Year,0,MAX(CG23+Premium!CG24*(1-'Allocation Charge'!CG24)-Data!CG$32,0)*(1+'Investment Returns'!CG24)*(1-Data!CG$26))</f>
        <v>6403237.3593954202</v>
      </c>
      <c r="CH24" s="7">
        <f>IF($B24&gt;Current_Year,0,MAX(CH23+Premium!CH24*(1-'Allocation Charge'!CH24)-Data!CH$32,0)*(1+'Investment Returns'!CH24)*(1-Data!CH$26))</f>
        <v>12423841.697154133</v>
      </c>
      <c r="CI24" s="7">
        <f>IF($B24&gt;Current_Year,0,MAX(CI23+Premium!CI24*(1-'Allocation Charge'!CI24)-Data!CI$32,0)*(1+'Investment Returns'!CI24)*(1-Data!CI$26))</f>
        <v>12732565.845178911</v>
      </c>
      <c r="CJ24" s="7">
        <f>IF($B24&gt;Current_Year,0,MAX(CJ23+Premium!CJ24*(1-'Allocation Charge'!CJ24)-Data!CJ$32,0)*(1+'Investment Returns'!CJ24)*(1-Data!CJ$26))</f>
        <v>327071.01967193891</v>
      </c>
      <c r="CK24" s="7">
        <f>IF($B24&gt;Current_Year,0,MAX(CK23+Premium!CK24*(1-'Allocation Charge'!CK24)-Data!CK$32,0)*(1+'Investment Returns'!CK24)*(1-Data!CK$26))</f>
        <v>3927373.125580634</v>
      </c>
      <c r="CL24" s="7">
        <f>IF($B24&gt;Current_Year,0,MAX(CL23+Premium!CL24*(1-'Allocation Charge'!CL24)-Data!CL$32,0)*(1+'Investment Returns'!CL24)*(1-Data!CL$26))</f>
        <v>8612781.4193252958</v>
      </c>
      <c r="CM24" s="7">
        <f>IF($B24&gt;Current_Year,0,MAX(CM23+Premium!CM24*(1-'Allocation Charge'!CM24)-Data!CM$32,0)*(1+'Investment Returns'!CM24)*(1-Data!CM$26))</f>
        <v>2965853.2399041466</v>
      </c>
      <c r="CN24" s="7">
        <f>IF($B24&gt;Current_Year,0,MAX(CN23+Premium!CN24*(1-'Allocation Charge'!CN24)-Data!CN$32,0)*(1+'Investment Returns'!CN24)*(1-Data!CN$26))</f>
        <v>9608834.4988617301</v>
      </c>
      <c r="CO24" s="7">
        <f>IF($B24&gt;Current_Year,0,MAX(CO23+Premium!CO24*(1-'Allocation Charge'!CO24)-Data!CO$32,0)*(1+'Investment Returns'!CO24)*(1-Data!CO$26))</f>
        <v>11981431.08931395</v>
      </c>
      <c r="CP24" s="7">
        <f>IF($B24&gt;Current_Year,0,MAX(CP23+Premium!CP24*(1-'Allocation Charge'!CP24)-Data!CP$32,0)*(1+'Investment Returns'!CP24)*(1-Data!CP$26))</f>
        <v>1068310.8558811904</v>
      </c>
      <c r="CQ24" s="7">
        <f>IF($B24&gt;Current_Year,0,MAX(CQ23+Premium!CQ24*(1-'Allocation Charge'!CQ24)-Data!CQ$32,0)*(1+'Investment Returns'!CQ24)*(1-Data!CQ$26))</f>
        <v>1110739.9163221472</v>
      </c>
      <c r="CR24" s="7">
        <f>IF($B24&gt;Current_Year,0,MAX(CR23+Premium!CR24*(1-'Allocation Charge'!CR24)-Data!CR$32,0)*(1+'Investment Returns'!CR24)*(1-Data!CR$26))</f>
        <v>1494933.8338188564</v>
      </c>
      <c r="CS24" s="7">
        <f>IF($B24&gt;Current_Year,0,MAX(CS23+Premium!CS24*(1-'Allocation Charge'!CS24)-Data!CS$32,0)*(1+'Investment Returns'!CS24)*(1-Data!CS$26))</f>
        <v>16510097.212477135</v>
      </c>
      <c r="CT24" s="7">
        <f>IF($B24&gt;Current_Year,0,MAX(CT23+Premium!CT24*(1-'Allocation Charge'!CT24)-Data!CT$32,0)*(1+'Investment Returns'!CT24)*(1-Data!CT$26))</f>
        <v>3353838.2003404414</v>
      </c>
      <c r="CU24" s="7">
        <f>IF($B24&gt;Current_Year,0,MAX(CU23+Premium!CU24*(1-'Allocation Charge'!CU24)-Data!CU$32,0)*(1+'Investment Returns'!CU24)*(1-Data!CU$26))</f>
        <v>13982937.557952307</v>
      </c>
      <c r="CV24" s="7">
        <f>IF($B24&gt;Current_Year,0,MAX(CV23+Premium!CV24*(1-'Allocation Charge'!CV24)-Data!CV$32,0)*(1+'Investment Returns'!CV24)*(1-Data!CV$26))</f>
        <v>13439174.606069187</v>
      </c>
      <c r="CW24" s="7">
        <f>IF($B24&gt;Current_Year,0,MAX(CW23+Premium!CW24*(1-'Allocation Charge'!CW24)-Data!CW$32,0)*(1+'Investment Returns'!CW24)*(1-Data!CW$26))</f>
        <v>7450643.6252068775</v>
      </c>
      <c r="CX24" s="7">
        <f>IF($B24&gt;Current_Year,0,MAX(CX23+Premium!CX24*(1-'Allocation Charge'!CX24)-Data!CX$32,0)*(1+'Investment Returns'!CX24)*(1-Data!CX$26))</f>
        <v>15419459.981745519</v>
      </c>
      <c r="CY24" s="7">
        <f>IF($B24&gt;Current_Year,0,MAX(CY23+Premium!CY24*(1-'Allocation Charge'!CY24)-Data!CY$32,0)*(1+'Investment Returns'!CY24)*(1-Data!CY$26))</f>
        <v>5299285.0024128901</v>
      </c>
      <c r="CZ24" s="7">
        <f>IF($B24&gt;Current_Year,0,MAX(CZ23+Premium!CZ24*(1-'Allocation Charge'!CZ24)-Data!CZ$32,0)*(1+'Investment Returns'!CZ24)*(1-Data!CZ$26))</f>
        <v>10205052.691805057</v>
      </c>
      <c r="DA24" s="7">
        <f>IF($B24&gt;Current_Year,0,MAX(DA23+Premium!DA24*(1-'Allocation Charge'!DA24)-Data!DA$32,0)*(1+'Investment Returns'!DA24)*(1-Data!DA$26))</f>
        <v>12997597.085677985</v>
      </c>
      <c r="DB24" s="7">
        <f>IF($B24&gt;Current_Year,0,MAX(DB23+Premium!DB24*(1-'Allocation Charge'!DB24)-Data!DB$32,0)*(1+'Investment Returns'!DB24)*(1-Data!DB$26))</f>
        <v>7444743.6072828276</v>
      </c>
      <c r="DC24" s="7">
        <f>IF($B24&gt;Current_Year,0,MAX(DC23+Premium!DC24*(1-'Allocation Charge'!DC24)-Data!DC$32,0)*(1+'Investment Returns'!DC24)*(1-Data!DC$26))</f>
        <v>8562461.9889677167</v>
      </c>
      <c r="DD24" s="7">
        <f>IF($B24&gt;Current_Year,0,MAX(DD23+Premium!DD24*(1-'Allocation Charge'!DD24)-Data!DD$32,0)*(1+'Investment Returns'!DD24)*(1-Data!DD$26))</f>
        <v>10292438.692838743</v>
      </c>
      <c r="DE24" s="7">
        <f>IF($B24&gt;Current_Year,0,MAX(DE23+Premium!DE24*(1-'Allocation Charge'!DE24)-Data!DE$32,0)*(1+'Investment Returns'!DE24)*(1-Data!DE$26))</f>
        <v>254926.86635117774</v>
      </c>
      <c r="DF24" s="7">
        <f>IF($B24&gt;Current_Year,0,MAX(DF23+Premium!DF24*(1-'Allocation Charge'!DF24)-Data!DF$32,0)*(1+'Investment Returns'!DF24)*(1-Data!DF$26))</f>
        <v>12017232.274302637</v>
      </c>
      <c r="DG24" s="7">
        <f>IF($B24&gt;Current_Year,0,MAX(DG23+Premium!DG24*(1-'Allocation Charge'!DG24)-Data!DG$32,0)*(1+'Investment Returns'!DG24)*(1-Data!DG$26))</f>
        <v>17842541.459984958</v>
      </c>
      <c r="DH24" s="7">
        <f>IF($B24&gt;Current_Year,0,MAX(DH23+Premium!DH24*(1-'Allocation Charge'!DH24)-Data!DH$32,0)*(1+'Investment Returns'!DH24)*(1-Data!DH$26))</f>
        <v>6804378.7864014497</v>
      </c>
      <c r="DI24" s="7">
        <f>IF($B24&gt;Current_Year,0,MAX(DI23+Premium!DI24*(1-'Allocation Charge'!DI24)-Data!DI$32,0)*(1+'Investment Returns'!DI24)*(1-Data!DI$26))</f>
        <v>9410443.5432321187</v>
      </c>
      <c r="DJ24" s="7">
        <f>IF($B24&gt;Current_Year,0,MAX(DJ23+Premium!DJ24*(1-'Allocation Charge'!DJ24)-Data!DJ$32,0)*(1+'Investment Returns'!DJ24)*(1-Data!DJ$26))</f>
        <v>5975161.2729657339</v>
      </c>
      <c r="DK24" s="7">
        <f>IF($B24&gt;Current_Year,0,MAX(DK23+Premium!DK24*(1-'Allocation Charge'!DK24)-Data!DK$32,0)*(1+'Investment Returns'!DK24)*(1-Data!DK$26))</f>
        <v>16118564.085824264</v>
      </c>
      <c r="DL24" s="7">
        <f>IF($B24&gt;Current_Year,0,MAX(DL23+Premium!DL24*(1-'Allocation Charge'!DL24)-Data!DL$32,0)*(1+'Investment Returns'!DL24)*(1-Data!DL$26))</f>
        <v>13780558.585785072</v>
      </c>
      <c r="DM24" s="7">
        <f>IF($B24&gt;Current_Year,0,MAX(DM23+Premium!DM24*(1-'Allocation Charge'!DM24)-Data!DM$32,0)*(1+'Investment Returns'!DM24)*(1-Data!DM$26))</f>
        <v>5981140.6549085183</v>
      </c>
      <c r="DN24" s="7">
        <f>IF($B24&gt;Current_Year,0,MAX(DN23+Premium!DN24*(1-'Allocation Charge'!DN24)-Data!DN$32,0)*(1+'Investment Returns'!DN24)*(1-Data!DN$26))</f>
        <v>6312140.0155929932</v>
      </c>
      <c r="DO24" s="7">
        <f>IF($B24&gt;Current_Year,0,MAX(DO23+Premium!DO24*(1-'Allocation Charge'!DO24)-Data!DO$32,0)*(1+'Investment Returns'!DO24)*(1-Data!DO$26))</f>
        <v>2438241.4970892631</v>
      </c>
      <c r="DP24" s="7">
        <f>IF($B24&gt;Current_Year,0,MAX(DP23+Premium!DP24*(1-'Allocation Charge'!DP24)-Data!DP$32,0)*(1+'Investment Returns'!DP24)*(1-Data!DP$26))</f>
        <v>19762952.572435088</v>
      </c>
      <c r="DQ24" s="7">
        <f>IF($B24&gt;Current_Year,0,MAX(DQ23+Premium!DQ24*(1-'Allocation Charge'!DQ24)-Data!DQ$32,0)*(1+'Investment Returns'!DQ24)*(1-Data!DQ$26))</f>
        <v>4139356.6702457424</v>
      </c>
      <c r="DR24" s="7">
        <f>IF($B24&gt;Current_Year,0,MAX(DR23+Premium!DR24*(1-'Allocation Charge'!DR24)-Data!DR$32,0)*(1+'Investment Returns'!DR24)*(1-Data!DR$26))</f>
        <v>14682950.063576018</v>
      </c>
      <c r="DS24" s="7">
        <f>IF($B24&gt;Current_Year,0,MAX(DS23+Premium!DS24*(1-'Allocation Charge'!DS24)-Data!DS$32,0)*(1+'Investment Returns'!DS24)*(1-Data!DS$26))</f>
        <v>17575921.277807176</v>
      </c>
      <c r="DT24" s="7">
        <f>IF($B24&gt;Current_Year,0,MAX(DT23+Premium!DT24*(1-'Allocation Charge'!DT24)-Data!DT$32,0)*(1+'Investment Returns'!DT24)*(1-Data!DT$26))</f>
        <v>10054620.166991884</v>
      </c>
      <c r="DU24" s="7">
        <f>IF($B24&gt;Current_Year,0,MAX(DU23+Premium!DU24*(1-'Allocation Charge'!DU24)-Data!DU$32,0)*(1+'Investment Returns'!DU24)*(1-Data!DU$26))</f>
        <v>9263030.194139149</v>
      </c>
      <c r="DV24" s="7">
        <f>IF($B24&gt;Current_Year,0,MAX(DV23+Premium!DV24*(1-'Allocation Charge'!DV24)-Data!DV$32,0)*(1+'Investment Returns'!DV24)*(1-Data!DV$26))</f>
        <v>393947.16851428605</v>
      </c>
      <c r="DW24" s="7">
        <f>IF($B24&gt;Current_Year,0,MAX(DW23+Premium!DW24*(1-'Allocation Charge'!DW24)-Data!DW$32,0)*(1+'Investment Returns'!DW24)*(1-Data!DW$26))</f>
        <v>10697095.226849115</v>
      </c>
      <c r="DX24" s="7">
        <f>IF($B24&gt;Current_Year,0,MAX(DX23+Premium!DX24*(1-'Allocation Charge'!DX24)-Data!DX$32,0)*(1+'Investment Returns'!DX24)*(1-Data!DX$26))</f>
        <v>3574555.9836981739</v>
      </c>
      <c r="DY24" s="7">
        <f>IF($B24&gt;Current_Year,0,MAX(DY23+Premium!DY24*(1-'Allocation Charge'!DY24)-Data!DY$32,0)*(1+'Investment Returns'!DY24)*(1-Data!DY$26))</f>
        <v>9321313.0945833363</v>
      </c>
      <c r="DZ24" s="7">
        <f>IF($B24&gt;Current_Year,0,MAX(DZ23+Premium!DZ24*(1-'Allocation Charge'!DZ24)-Data!DZ$32,0)*(1+'Investment Returns'!DZ24)*(1-Data!DZ$26))</f>
        <v>3571931.7601525011</v>
      </c>
      <c r="EA24" s="7">
        <f>IF($B24&gt;Current_Year,0,MAX(EA23+Premium!EA24*(1-'Allocation Charge'!EA24)-Data!EA$32,0)*(1+'Investment Returns'!EA24)*(1-Data!EA$26))</f>
        <v>5719681.1492790356</v>
      </c>
      <c r="EB24" s="7">
        <f>IF($B24&gt;Current_Year,0,MAX(EB23+Premium!EB24*(1-'Allocation Charge'!EB24)-Data!EB$32,0)*(1+'Investment Returns'!EB24)*(1-Data!EB$26))</f>
        <v>2038258.4077717618</v>
      </c>
      <c r="EC24" s="7">
        <f>IF($B24&gt;Current_Year,0,MAX(EC23+Premium!EC24*(1-'Allocation Charge'!EC24)-Data!EC$32,0)*(1+'Investment Returns'!EC24)*(1-Data!EC$26))</f>
        <v>15237564.360232215</v>
      </c>
      <c r="ED24" s="7">
        <f>IF($B24&gt;Current_Year,0,MAX(ED23+Premium!ED24*(1-'Allocation Charge'!ED24)-Data!ED$32,0)*(1+'Investment Returns'!ED24)*(1-Data!ED$26))</f>
        <v>5040127.8856023429</v>
      </c>
      <c r="EE24" s="7">
        <f>IF($B24&gt;Current_Year,0,MAX(EE23+Premium!EE24*(1-'Allocation Charge'!EE24)-Data!EE$32,0)*(1+'Investment Returns'!EE24)*(1-Data!EE$26))</f>
        <v>18879914.817015197</v>
      </c>
      <c r="EF24" s="7">
        <f>IF($B24&gt;Current_Year,0,MAX(EF23+Premium!EF24*(1-'Allocation Charge'!EF24)-Data!EF$32,0)*(1+'Investment Returns'!EF24)*(1-Data!EF$26))</f>
        <v>9815405.1386390254</v>
      </c>
      <c r="EG24" s="7">
        <f>IF($B24&gt;Current_Year,0,MAX(EG23+Premium!EG24*(1-'Allocation Charge'!EG24)-Data!EG$32,0)*(1+'Investment Returns'!EG24)*(1-Data!EG$26))</f>
        <v>14992031.327774836</v>
      </c>
      <c r="EH24" s="7">
        <f>IF($B24&gt;Current_Year,0,MAX(EH23+Premium!EH24*(1-'Allocation Charge'!EH24)-Data!EH$32,0)*(1+'Investment Returns'!EH24)*(1-Data!EH$26))</f>
        <v>6597772.3113459833</v>
      </c>
      <c r="EI24" s="7">
        <f>IF($B24&gt;Current_Year,0,MAX(EI23+Premium!EI24*(1-'Allocation Charge'!EI24)-Data!EI$32,0)*(1+'Investment Returns'!EI24)*(1-Data!EI$26))</f>
        <v>6821094.9286088347</v>
      </c>
      <c r="EJ24" s="7">
        <f>IF($B24&gt;Current_Year,0,MAX(EJ23+Premium!EJ24*(1-'Allocation Charge'!EJ24)-Data!EJ$32,0)*(1+'Investment Returns'!EJ24)*(1-Data!EJ$26))</f>
        <v>5096889.31235235</v>
      </c>
      <c r="EK24" s="7">
        <f>IF($B24&gt;Current_Year,0,MAX(EK23+Premium!EK24*(1-'Allocation Charge'!EK24)-Data!EK$32,0)*(1+'Investment Returns'!EK24)*(1-Data!EK$26))</f>
        <v>7139558.660341871</v>
      </c>
      <c r="EL24" s="7">
        <f>IF($B24&gt;Current_Year,0,MAX(EL23+Premium!EL24*(1-'Allocation Charge'!EL24)-Data!EL$32,0)*(1+'Investment Returns'!EL24)*(1-Data!EL$26))</f>
        <v>9784204.2867703401</v>
      </c>
      <c r="EM24" s="7">
        <f>IF($B24&gt;Current_Year,0,MAX(EM23+Premium!EM24*(1-'Allocation Charge'!EM24)-Data!EM$32,0)*(1+'Investment Returns'!EM24)*(1-Data!EM$26))</f>
        <v>7114945.7757165935</v>
      </c>
      <c r="EN24" s="7">
        <f>IF($B24&gt;Current_Year,0,MAX(EN23+Premium!EN24*(1-'Allocation Charge'!EN24)-Data!EN$32,0)*(1+'Investment Returns'!EN24)*(1-Data!EN$26))</f>
        <v>15441677.611394808</v>
      </c>
      <c r="EO24" s="7">
        <f>IF($B24&gt;Current_Year,0,MAX(EO23+Premium!EO24*(1-'Allocation Charge'!EO24)-Data!EO$32,0)*(1+'Investment Returns'!EO24)*(1-Data!EO$26))</f>
        <v>10326684.161195071</v>
      </c>
      <c r="EP24" s="7">
        <f>IF($B24&gt;Current_Year,0,MAX(EP23+Premium!EP24*(1-'Allocation Charge'!EP24)-Data!EP$32,0)*(1+'Investment Returns'!EP24)*(1-Data!EP$26))</f>
        <v>5621097.7913004505</v>
      </c>
      <c r="EQ24" s="7">
        <f>IF($B24&gt;Current_Year,0,MAX(EQ23+Premium!EQ24*(1-'Allocation Charge'!EQ24)-Data!EQ$32,0)*(1+'Investment Returns'!EQ24)*(1-Data!EQ$26))</f>
        <v>5568159.124971766</v>
      </c>
      <c r="ER24" s="7">
        <f>IF($B24&gt;Current_Year,0,MAX(ER23+Premium!ER24*(1-'Allocation Charge'!ER24)-Data!ER$32,0)*(1+'Investment Returns'!ER24)*(1-Data!ER$26))</f>
        <v>17115902.223707136</v>
      </c>
      <c r="ES24" s="7">
        <f>IF($B24&gt;Current_Year,0,MAX(ES23+Premium!ES24*(1-'Allocation Charge'!ES24)-Data!ES$32,0)*(1+'Investment Returns'!ES24)*(1-Data!ES$26))</f>
        <v>9733170.2495304346</v>
      </c>
      <c r="ET24" s="7">
        <f>IF($B24&gt;Current_Year,0,MAX(ET23+Premium!ET24*(1-'Allocation Charge'!ET24)-Data!ET$32,0)*(1+'Investment Returns'!ET24)*(1-Data!ET$26))</f>
        <v>6358347.7104285713</v>
      </c>
      <c r="EU24" s="7">
        <f>IF($B24&gt;Current_Year,0,MAX(EU23+Premium!EU24*(1-'Allocation Charge'!EU24)-Data!EU$32,0)*(1+'Investment Returns'!EU24)*(1-Data!EU$26))</f>
        <v>17041280.079459801</v>
      </c>
      <c r="EV24" s="7">
        <f>IF($B24&gt;Current_Year,0,MAX(EV23+Premium!EV24*(1-'Allocation Charge'!EV24)-Data!EV$32,0)*(1+'Investment Returns'!EV24)*(1-Data!EV$26))</f>
        <v>11741999.328046523</v>
      </c>
      <c r="EW24" s="7">
        <f>IF($B24&gt;Current_Year,0,MAX(EW23+Premium!EW24*(1-'Allocation Charge'!EW24)-Data!EW$32,0)*(1+'Investment Returns'!EW24)*(1-Data!EW$26))</f>
        <v>8823549.6703868192</v>
      </c>
      <c r="EX24" s="7">
        <f>IF($B24&gt;Current_Year,0,MAX(EX23+Premium!EX24*(1-'Allocation Charge'!EX24)-Data!EX$32,0)*(1+'Investment Returns'!EX24)*(1-Data!EX$26))</f>
        <v>9582189.1670984905</v>
      </c>
      <c r="EY24" s="7">
        <f>IF($B24&gt;Current_Year,0,MAX(EY23+Premium!EY24*(1-'Allocation Charge'!EY24)-Data!EY$32,0)*(1+'Investment Returns'!EY24)*(1-Data!EY$26))</f>
        <v>25611606.461601991</v>
      </c>
      <c r="EZ24" s="7">
        <f>IF($B24&gt;Current_Year,0,MAX(EZ23+Premium!EZ24*(1-'Allocation Charge'!EZ24)-Data!EZ$32,0)*(1+'Investment Returns'!EZ24)*(1-Data!EZ$26))</f>
        <v>5737265.7774495119</v>
      </c>
      <c r="FA24" s="7">
        <f>IF($B24&gt;Current_Year,0,MAX(FA23+Premium!FA24*(1-'Allocation Charge'!FA24)-Data!FA$32,0)*(1+'Investment Returns'!FA24)*(1-Data!FA$26))</f>
        <v>12725299.109938752</v>
      </c>
      <c r="FB24" s="7">
        <f>IF($B24&gt;Current_Year,0,MAX(FB23+Premium!FB24*(1-'Allocation Charge'!FB24)-Data!FB$32,0)*(1+'Investment Returns'!FB24)*(1-Data!FB$26))</f>
        <v>9129518.8104400523</v>
      </c>
      <c r="FC24" s="7">
        <f>IF($B24&gt;Current_Year,0,MAX(FC23+Premium!FC24*(1-'Allocation Charge'!FC24)-Data!FC$32,0)*(1+'Investment Returns'!FC24)*(1-Data!FC$26))</f>
        <v>3683336.840083478</v>
      </c>
      <c r="FD24" s="7">
        <f>IF($B24&gt;Current_Year,0,MAX(FD23+Premium!FD24*(1-'Allocation Charge'!FD24)-Data!FD$32,0)*(1+'Investment Returns'!FD24)*(1-Data!FD$26))</f>
        <v>4673019.122206687</v>
      </c>
      <c r="FE24" s="7">
        <f>IF($B24&gt;Current_Year,0,MAX(FE23+Premium!FE24*(1-'Allocation Charge'!FE24)-Data!FE$32,0)*(1+'Investment Returns'!FE24)*(1-Data!FE$26))</f>
        <v>7614053.4149370575</v>
      </c>
      <c r="FF24" s="7">
        <f>IF($B24&gt;Current_Year,0,MAX(FF23+Premium!FF24*(1-'Allocation Charge'!FF24)-Data!FF$32,0)*(1+'Investment Returns'!FF24)*(1-Data!FF$26))</f>
        <v>9403798.5454646628</v>
      </c>
      <c r="FG24" s="7">
        <f>IF($B24&gt;Current_Year,0,MAX(FG23+Premium!FG24*(1-'Allocation Charge'!FG24)-Data!FG$32,0)*(1+'Investment Returns'!FG24)*(1-Data!FG$26))</f>
        <v>5677773.2180469669</v>
      </c>
      <c r="FH24" s="7">
        <f>IF($B24&gt;Current_Year,0,MAX(FH23+Premium!FH24*(1-'Allocation Charge'!FH24)-Data!FH$32,0)*(1+'Investment Returns'!FH24)*(1-Data!FH$26))</f>
        <v>5663959.5557807712</v>
      </c>
      <c r="FI24" s="7">
        <f>IF($B24&gt;Current_Year,0,MAX(FI23+Premium!FI24*(1-'Allocation Charge'!FI24)-Data!FI$32,0)*(1+'Investment Returns'!FI24)*(1-Data!FI$26))</f>
        <v>12340603.80676819</v>
      </c>
      <c r="FJ24" s="7">
        <f>IF($B24&gt;Current_Year,0,MAX(FJ23+Premium!FJ24*(1-'Allocation Charge'!FJ24)-Data!FJ$32,0)*(1+'Investment Returns'!FJ24)*(1-Data!FJ$26))</f>
        <v>19831001.197147414</v>
      </c>
      <c r="FK24" s="7">
        <f>IF($B24&gt;Current_Year,0,MAX(FK23+Premium!FK24*(1-'Allocation Charge'!FK24)-Data!FK$32,0)*(1+'Investment Returns'!FK24)*(1-Data!FK$26))</f>
        <v>7057574.3301682053</v>
      </c>
      <c r="FL24" s="7">
        <f>IF($B24&gt;Current_Year,0,MAX(FL23+Premium!FL24*(1-'Allocation Charge'!FL24)-Data!FL$32,0)*(1+'Investment Returns'!FL24)*(1-Data!FL$26))</f>
        <v>19701646.483154375</v>
      </c>
      <c r="FM24" s="7">
        <f>IF($B24&gt;Current_Year,0,MAX(FM23+Premium!FM24*(1-'Allocation Charge'!FM24)-Data!FM$32,0)*(1+'Investment Returns'!FM24)*(1-Data!FM$26))</f>
        <v>3477685.7731175129</v>
      </c>
      <c r="FN24" s="7">
        <f>IF($B24&gt;Current_Year,0,MAX(FN23+Premium!FN24*(1-'Allocation Charge'!FN24)-Data!FN$32,0)*(1+'Investment Returns'!FN24)*(1-Data!FN$26))</f>
        <v>1878365.5289139261</v>
      </c>
      <c r="FO24" s="7">
        <f>IF($B24&gt;Current_Year,0,MAX(FO23+Premium!FO24*(1-'Allocation Charge'!FO24)-Data!FO$32,0)*(1+'Investment Returns'!FO24)*(1-Data!FO$26))</f>
        <v>2640728.8561440012</v>
      </c>
      <c r="FP24" s="7">
        <f>IF($B24&gt;Current_Year,0,MAX(FP23+Premium!FP24*(1-'Allocation Charge'!FP24)-Data!FP$32,0)*(1+'Investment Returns'!FP24)*(1-Data!FP$26))</f>
        <v>10554943.889215471</v>
      </c>
      <c r="FQ24" s="7">
        <f>IF($B24&gt;Current_Year,0,MAX(FQ23+Premium!FQ24*(1-'Allocation Charge'!FQ24)-Data!FQ$32,0)*(1+'Investment Returns'!FQ24)*(1-Data!FQ$26))</f>
        <v>6905725.4009889755</v>
      </c>
      <c r="FR24" s="7">
        <f>IF($B24&gt;Current_Year,0,MAX(FR23+Premium!FR24*(1-'Allocation Charge'!FR24)-Data!FR$32,0)*(1+'Investment Returns'!FR24)*(1-Data!FR$26))</f>
        <v>12449701.141534386</v>
      </c>
      <c r="FS24" s="7">
        <f>IF($B24&gt;Current_Year,0,MAX(FS23+Premium!FS24*(1-'Allocation Charge'!FS24)-Data!FS$32,0)*(1+'Investment Returns'!FS24)*(1-Data!FS$26))</f>
        <v>5048412.431480173</v>
      </c>
      <c r="FT24" s="7">
        <f>IF($B24&gt;Current_Year,0,MAX(FT23+Premium!FT24*(1-'Allocation Charge'!FT24)-Data!FT$32,0)*(1+'Investment Returns'!FT24)*(1-Data!FT$26))</f>
        <v>8678786.4809201304</v>
      </c>
      <c r="FU24" s="7">
        <f>IF($B24&gt;Current_Year,0,MAX(FU23+Premium!FU24*(1-'Allocation Charge'!FU24)-Data!FU$32,0)*(1+'Investment Returns'!FU24)*(1-Data!FU$26))</f>
        <v>8663378.4801775236</v>
      </c>
      <c r="FV24" s="7">
        <f>IF($B24&gt;Current_Year,0,MAX(FV23+Premium!FV24*(1-'Allocation Charge'!FV24)-Data!FV$32,0)*(1+'Investment Returns'!FV24)*(1-Data!FV$26))</f>
        <v>8157565.1639615539</v>
      </c>
      <c r="FW24" s="7">
        <f>IF($B24&gt;Current_Year,0,MAX(FW23+Premium!FW24*(1-'Allocation Charge'!FW24)-Data!FW$32,0)*(1+'Investment Returns'!FW24)*(1-Data!FW$26))</f>
        <v>8028778.2398796612</v>
      </c>
      <c r="FX24" s="7">
        <f>IF($B24&gt;Current_Year,0,MAX(FX23+Premium!FX24*(1-'Allocation Charge'!FX24)-Data!FX$32,0)*(1+'Investment Returns'!FX24)*(1-Data!FX$26))</f>
        <v>12779913.401007002</v>
      </c>
      <c r="FY24" s="7">
        <f>IF($B24&gt;Current_Year,0,MAX(FY23+Premium!FY24*(1-'Allocation Charge'!FY24)-Data!FY$32,0)*(1+'Investment Returns'!FY24)*(1-Data!FY$26))</f>
        <v>801233.14191089279</v>
      </c>
      <c r="FZ24" s="7">
        <f>IF($B24&gt;Current_Year,0,MAX(FZ23+Premium!FZ24*(1-'Allocation Charge'!FZ24)-Data!FZ$32,0)*(1+'Investment Returns'!FZ24)*(1-Data!FZ$26))</f>
        <v>12033852.613724509</v>
      </c>
      <c r="GA24" s="7">
        <f>IF($B24&gt;Current_Year,0,MAX(GA23+Premium!GA24*(1-'Allocation Charge'!GA24)-Data!GA$32,0)*(1+'Investment Returns'!GA24)*(1-Data!GA$26))</f>
        <v>11725712.612316795</v>
      </c>
      <c r="GB24" s="7">
        <f>IF($B24&gt;Current_Year,0,MAX(GB23+Premium!GB24*(1-'Allocation Charge'!GB24)-Data!GB$32,0)*(1+'Investment Returns'!GB24)*(1-Data!GB$26))</f>
        <v>13129899.826500995</v>
      </c>
      <c r="GC24" s="7">
        <f>IF($B24&gt;Current_Year,0,MAX(GC23+Premium!GC24*(1-'Allocation Charge'!GC24)-Data!GC$32,0)*(1+'Investment Returns'!GC24)*(1-Data!GC$26))</f>
        <v>5542630.4061507015</v>
      </c>
      <c r="GD24" s="7">
        <f>IF($B24&gt;Current_Year,0,MAX(GD23+Premium!GD24*(1-'Allocation Charge'!GD24)-Data!GD$32,0)*(1+'Investment Returns'!GD24)*(1-Data!GD$26))</f>
        <v>2493168.6721799406</v>
      </c>
      <c r="GE24" s="7">
        <f>IF($B24&gt;Current_Year,0,MAX(GE23+Premium!GE24*(1-'Allocation Charge'!GE24)-Data!GE$32,0)*(1+'Investment Returns'!GE24)*(1-Data!GE$26))</f>
        <v>16598849.086024174</v>
      </c>
      <c r="GF24" s="7">
        <f>IF($B24&gt;Current_Year,0,MAX(GF23+Premium!GF24*(1-'Allocation Charge'!GF24)-Data!GF$32,0)*(1+'Investment Returns'!GF24)*(1-Data!GF$26))</f>
        <v>12913443.343299139</v>
      </c>
      <c r="GG24" s="7">
        <f>IF($B24&gt;Current_Year,0,MAX(GG23+Premium!GG24*(1-'Allocation Charge'!GG24)-Data!GG$32,0)*(1+'Investment Returns'!GG24)*(1-Data!GG$26))</f>
        <v>5724600.0682864543</v>
      </c>
      <c r="GH24" s="7">
        <f>IF($B24&gt;Current_Year,0,MAX(GH23+Premium!GH24*(1-'Allocation Charge'!GH24)-Data!GH$32,0)*(1+'Investment Returns'!GH24)*(1-Data!GH$26))</f>
        <v>3873496.7689582794</v>
      </c>
      <c r="GI24" s="7">
        <f>IF($B24&gt;Current_Year,0,MAX(GI23+Premium!GI24*(1-'Allocation Charge'!GI24)-Data!GI$32,0)*(1+'Investment Returns'!GI24)*(1-Data!GI$26))</f>
        <v>5643946.3060359322</v>
      </c>
      <c r="GJ24" s="7">
        <f>IF($B24&gt;Current_Year,0,MAX(GJ23+Premium!GJ24*(1-'Allocation Charge'!GJ24)-Data!GJ$32,0)*(1+'Investment Returns'!GJ24)*(1-Data!GJ$26))</f>
        <v>5198873.7622409156</v>
      </c>
      <c r="GK24" s="7">
        <f>IF($B24&gt;Current_Year,0,MAX(GK23+Premium!GK24*(1-'Allocation Charge'!GK24)-Data!GK$32,0)*(1+'Investment Returns'!GK24)*(1-Data!GK$26))</f>
        <v>1009789.6803024946</v>
      </c>
      <c r="GL24" s="7">
        <f>IF($B24&gt;Current_Year,0,MAX(GL23+Premium!GL24*(1-'Allocation Charge'!GL24)-Data!GL$32,0)*(1+'Investment Returns'!GL24)*(1-Data!GL$26))</f>
        <v>730750.58967780147</v>
      </c>
      <c r="GM24" s="7">
        <f>IF($B24&gt;Current_Year,0,MAX(GM23+Premium!GM24*(1-'Allocation Charge'!GM24)-Data!GM$32,0)*(1+'Investment Returns'!GM24)*(1-Data!GM$26))</f>
        <v>5791593.1075833486</v>
      </c>
      <c r="GN24" s="7">
        <f>IF($B24&gt;Current_Year,0,MAX(GN23+Premium!GN24*(1-'Allocation Charge'!GN24)-Data!GN$32,0)*(1+'Investment Returns'!GN24)*(1-Data!GN$26))</f>
        <v>15915150.493093442</v>
      </c>
      <c r="GO24" s="7">
        <f>IF($B24&gt;Current_Year,0,MAX(GO23+Premium!GO24*(1-'Allocation Charge'!GO24)-Data!GO$32,0)*(1+'Investment Returns'!GO24)*(1-Data!GO$26))</f>
        <v>12527904.9821399</v>
      </c>
      <c r="GP24" s="7">
        <f>IF($B24&gt;Current_Year,0,MAX(GP23+Premium!GP24*(1-'Allocation Charge'!GP24)-Data!GP$32,0)*(1+'Investment Returns'!GP24)*(1-Data!GP$26))</f>
        <v>16108858.48171483</v>
      </c>
      <c r="GQ24" s="7">
        <f>IF($B24&gt;Current_Year,0,MAX(GQ23+Premium!GQ24*(1-'Allocation Charge'!GQ24)-Data!GQ$32,0)*(1+'Investment Returns'!GQ24)*(1-Data!GQ$26))</f>
        <v>946733.49070073012</v>
      </c>
      <c r="GR24" s="7">
        <f>IF($B24&gt;Current_Year,0,MAX(GR23+Premium!GR24*(1-'Allocation Charge'!GR24)-Data!GR$32,0)*(1+'Investment Returns'!GR24)*(1-Data!GR$26))</f>
        <v>11715525.668482617</v>
      </c>
      <c r="GS24" s="7">
        <f>IF($B24&gt;Current_Year,0,MAX(GS23+Premium!GS24*(1-'Allocation Charge'!GS24)-Data!GS$32,0)*(1+'Investment Returns'!GS24)*(1-Data!GS$26))</f>
        <v>15144229.993100462</v>
      </c>
      <c r="GT24" s="7">
        <f>IF($B24&gt;Current_Year,0,MAX(GT23+Premium!GT24*(1-'Allocation Charge'!GT24)-Data!GT$32,0)*(1+'Investment Returns'!GT24)*(1-Data!GT$26))</f>
        <v>4826937.1780550275</v>
      </c>
      <c r="GU24" s="7">
        <f>IF($B24&gt;Current_Year,0,MAX(GU23+Premium!GU24*(1-'Allocation Charge'!GU24)-Data!GU$32,0)*(1+'Investment Returns'!GU24)*(1-Data!GU$26))</f>
        <v>10914191.979101494</v>
      </c>
      <c r="GV24" s="7">
        <f>IF($B24&gt;Current_Year,0,MAX(GV23+Premium!GV24*(1-'Allocation Charge'!GV24)-Data!GV$32,0)*(1+'Investment Returns'!GV24)*(1-Data!GV$26))</f>
        <v>10200810.326571148</v>
      </c>
      <c r="GW24" s="7">
        <f>IF($B24&gt;Current_Year,0,MAX(GW23+Premium!GW24*(1-'Allocation Charge'!GW24)-Data!GW$32,0)*(1+'Investment Returns'!GW24)*(1-Data!GW$26))</f>
        <v>5956798.5016143844</v>
      </c>
      <c r="GX24" s="7">
        <f>IF($B24&gt;Current_Year,0,MAX(GX23+Premium!GX24*(1-'Allocation Charge'!GX24)-Data!GX$32,0)*(1+'Investment Returns'!GX24)*(1-Data!GX$26))</f>
        <v>2103036.546683799</v>
      </c>
      <c r="GY24" s="7">
        <f>IF($B24&gt;Current_Year,0,MAX(GY23+Premium!GY24*(1-'Allocation Charge'!GY24)-Data!GY$32,0)*(1+'Investment Returns'!GY24)*(1-Data!GY$26))</f>
        <v>4628182.6713326126</v>
      </c>
      <c r="GZ24" s="7">
        <f>IF($B24&gt;Current_Year,0,MAX(GZ23+Premium!GZ24*(1-'Allocation Charge'!GZ24)-Data!GZ$32,0)*(1+'Investment Returns'!GZ24)*(1-Data!GZ$26))</f>
        <v>1793302.4015575033</v>
      </c>
      <c r="HA24" s="7">
        <f>IF($B24&gt;Current_Year,0,MAX(HA23+Premium!HA24*(1-'Allocation Charge'!HA24)-Data!HA$32,0)*(1+'Investment Returns'!HA24)*(1-Data!HA$26))</f>
        <v>15717973.868154053</v>
      </c>
      <c r="HB24" s="7">
        <f>IF($B24&gt;Current_Year,0,MAX(HB23+Premium!HB24*(1-'Allocation Charge'!HB24)-Data!HB$32,0)*(1+'Investment Returns'!HB24)*(1-Data!HB$26))</f>
        <v>6161873.9665749734</v>
      </c>
      <c r="HC24" s="7">
        <f>IF($B24&gt;Current_Year,0,MAX(HC23+Premium!HC24*(1-'Allocation Charge'!HC24)-Data!HC$32,0)*(1+'Investment Returns'!HC24)*(1-Data!HC$26))</f>
        <v>1465597.7840502698</v>
      </c>
      <c r="HD24" s="7">
        <f>IF($B24&gt;Current_Year,0,MAX(HD23+Premium!HD24*(1-'Allocation Charge'!HD24)-Data!HD$32,0)*(1+'Investment Returns'!HD24)*(1-Data!HD$26))</f>
        <v>12600466.074379403</v>
      </c>
      <c r="HE24" s="7">
        <f>IF($B24&gt;Current_Year,0,MAX(HE23+Premium!HE24*(1-'Allocation Charge'!HE24)-Data!HE$32,0)*(1+'Investment Returns'!HE24)*(1-Data!HE$26))</f>
        <v>9497394.6882304829</v>
      </c>
      <c r="HF24" s="7">
        <f>IF($B24&gt;Current_Year,0,MAX(HF23+Premium!HF24*(1-'Allocation Charge'!HF24)-Data!HF$32,0)*(1+'Investment Returns'!HF24)*(1-Data!HF$26))</f>
        <v>1713209.3121733216</v>
      </c>
      <c r="HG24" s="7">
        <f>IF($B24&gt;Current_Year,0,MAX(HG23+Premium!HG24*(1-'Allocation Charge'!HG24)-Data!HG$32,0)*(1+'Investment Returns'!HG24)*(1-Data!HG$26))</f>
        <v>868354.86184244743</v>
      </c>
      <c r="HH24" s="7">
        <f>IF($B24&gt;Current_Year,0,MAX(HH23+Premium!HH24*(1-'Allocation Charge'!HH24)-Data!HH$32,0)*(1+'Investment Returns'!HH24)*(1-Data!HH$26))</f>
        <v>8286960.2547018882</v>
      </c>
      <c r="HI24" s="7">
        <f>IF($B24&gt;Current_Year,0,MAX(HI23+Premium!HI24*(1-'Allocation Charge'!HI24)-Data!HI$32,0)*(1+'Investment Returns'!HI24)*(1-Data!HI$26))</f>
        <v>3673180.6483959444</v>
      </c>
      <c r="HJ24" s="7">
        <f>IF($B24&gt;Current_Year,0,MAX(HJ23+Premium!HJ24*(1-'Allocation Charge'!HJ24)-Data!HJ$32,0)*(1+'Investment Returns'!HJ24)*(1-Data!HJ$26))</f>
        <v>1693671.7522570686</v>
      </c>
      <c r="HK24" s="7">
        <f>IF($B24&gt;Current_Year,0,MAX(HK23+Premium!HK24*(1-'Allocation Charge'!HK24)-Data!HK$32,0)*(1+'Investment Returns'!HK24)*(1-Data!HK$26))</f>
        <v>8660585.280660646</v>
      </c>
      <c r="HL24" s="7">
        <f>IF($B24&gt;Current_Year,0,MAX(HL23+Premium!HL24*(1-'Allocation Charge'!HL24)-Data!HL$32,0)*(1+'Investment Returns'!HL24)*(1-Data!HL$26))</f>
        <v>1770135.5272857598</v>
      </c>
      <c r="HM24" s="7">
        <f>IF($B24&gt;Current_Year,0,MAX(HM23+Premium!HM24*(1-'Allocation Charge'!HM24)-Data!HM$32,0)*(1+'Investment Returns'!HM24)*(1-Data!HM$26))</f>
        <v>1970454.2908406009</v>
      </c>
      <c r="HN24" s="7">
        <f>IF($B24&gt;Current_Year,0,MAX(HN23+Premium!HN24*(1-'Allocation Charge'!HN24)-Data!HN$32,0)*(1+'Investment Returns'!HN24)*(1-Data!HN$26))</f>
        <v>10535826.590628913</v>
      </c>
      <c r="HO24" s="7">
        <f>IF($B24&gt;Current_Year,0,MAX(HO23+Premium!HO24*(1-'Allocation Charge'!HO24)-Data!HO$32,0)*(1+'Investment Returns'!HO24)*(1-Data!HO$26))</f>
        <v>15295027.105157789</v>
      </c>
      <c r="HP24" s="7">
        <f>IF($B24&gt;Current_Year,0,MAX(HP23+Premium!HP24*(1-'Allocation Charge'!HP24)-Data!HP$32,0)*(1+'Investment Returns'!HP24)*(1-Data!HP$26))</f>
        <v>3171494.9250503806</v>
      </c>
      <c r="HQ24" s="7">
        <f>IF($B24&gt;Current_Year,0,MAX(HQ23+Premium!HQ24*(1-'Allocation Charge'!HQ24)-Data!HQ$32,0)*(1+'Investment Returns'!HQ24)*(1-Data!HQ$26))</f>
        <v>11243332.56520321</v>
      </c>
      <c r="HR24" s="7">
        <f>IF($B24&gt;Current_Year,0,MAX(HR23+Premium!HR24*(1-'Allocation Charge'!HR24)-Data!HR$32,0)*(1+'Investment Returns'!HR24)*(1-Data!HR$26))</f>
        <v>5269370.6787176253</v>
      </c>
      <c r="HS24" s="7">
        <f>IF($B24&gt;Current_Year,0,MAX(HS23+Premium!HS24*(1-'Allocation Charge'!HS24)-Data!HS$32,0)*(1+'Investment Returns'!HS24)*(1-Data!HS$26))</f>
        <v>13930717.473862829</v>
      </c>
      <c r="HT24" s="7">
        <f>IF($B24&gt;Current_Year,0,MAX(HT23+Premium!HT24*(1-'Allocation Charge'!HT24)-Data!HT$32,0)*(1+'Investment Returns'!HT24)*(1-Data!HT$26))</f>
        <v>6049359.0223216722</v>
      </c>
      <c r="HU24" s="7">
        <f>IF($B24&gt;Current_Year,0,MAX(HU23+Premium!HU24*(1-'Allocation Charge'!HU24)-Data!HU$32,0)*(1+'Investment Returns'!HU24)*(1-Data!HU$26))</f>
        <v>977072.3082821212</v>
      </c>
      <c r="HV24" s="7">
        <f>IF($B24&gt;Current_Year,0,MAX(HV23+Premium!HV24*(1-'Allocation Charge'!HV24)-Data!HV$32,0)*(1+'Investment Returns'!HV24)*(1-Data!HV$26))</f>
        <v>349134.48819793295</v>
      </c>
      <c r="HW24" s="7">
        <f>IF($B24&gt;Current_Year,0,MAX(HW23+Premium!HW24*(1-'Allocation Charge'!HW24)-Data!HW$32,0)*(1+'Investment Returns'!HW24)*(1-Data!HW$26))</f>
        <v>10063516.412284294</v>
      </c>
      <c r="HX24" s="7">
        <f>IF($B24&gt;Current_Year,0,MAX(HX23+Premium!HX24*(1-'Allocation Charge'!HX24)-Data!HX$32,0)*(1+'Investment Returns'!HX24)*(1-Data!HX$26))</f>
        <v>3762794.5604547095</v>
      </c>
      <c r="HY24" s="7">
        <f>IF($B24&gt;Current_Year,0,MAX(HY23+Premium!HY24*(1-'Allocation Charge'!HY24)-Data!HY$32,0)*(1+'Investment Returns'!HY24)*(1-Data!HY$26))</f>
        <v>11624389.018858669</v>
      </c>
      <c r="HZ24" s="7">
        <f>IF($B24&gt;Current_Year,0,MAX(HZ23+Premium!HZ24*(1-'Allocation Charge'!HZ24)-Data!HZ$32,0)*(1+'Investment Returns'!HZ24)*(1-Data!HZ$26))</f>
        <v>1404813.1966830399</v>
      </c>
      <c r="IA24" s="7">
        <f>IF($B24&gt;Current_Year,0,MAX(IA23+Premium!IA24*(1-'Allocation Charge'!IA24)-Data!IA$32,0)*(1+'Investment Returns'!IA24)*(1-Data!IA$26))</f>
        <v>11554852.819212822</v>
      </c>
      <c r="IB24" s="7">
        <f>IF($B24&gt;Current_Year,0,MAX(IB23+Premium!IB24*(1-'Allocation Charge'!IB24)-Data!IB$32,0)*(1+'Investment Returns'!IB24)*(1-Data!IB$26))</f>
        <v>15188239.966573535</v>
      </c>
      <c r="IC24" s="7">
        <f>IF($B24&gt;Current_Year,0,MAX(IC23+Premium!IC24*(1-'Allocation Charge'!IC24)-Data!IC$32,0)*(1+'Investment Returns'!IC24)*(1-Data!IC$26))</f>
        <v>7036089.934899508</v>
      </c>
      <c r="ID24" s="7">
        <f>IF($B24&gt;Current_Year,0,MAX(ID23+Premium!ID24*(1-'Allocation Charge'!ID24)-Data!ID$32,0)*(1+'Investment Returns'!ID24)*(1-Data!ID$26))</f>
        <v>3531268.0464745113</v>
      </c>
      <c r="IE24" s="7">
        <f>IF($B24&gt;Current_Year,0,MAX(IE23+Premium!IE24*(1-'Allocation Charge'!IE24)-Data!IE$32,0)*(1+'Investment Returns'!IE24)*(1-Data!IE$26))</f>
        <v>2740593.710308319</v>
      </c>
      <c r="IF24" s="7">
        <f>IF($B24&gt;Current_Year,0,MAX(IF23+Premium!IF24*(1-'Allocation Charge'!IF24)-Data!IF$32,0)*(1+'Investment Returns'!IF24)*(1-Data!IF$26))</f>
        <v>13839766.798113568</v>
      </c>
      <c r="IG24" s="7">
        <f>IF($B24&gt;Current_Year,0,MAX(IG23+Premium!IG24*(1-'Allocation Charge'!IG24)-Data!IG$32,0)*(1+'Investment Returns'!IG24)*(1-Data!IG$26))</f>
        <v>11701875.116994094</v>
      </c>
      <c r="IH24" s="7">
        <f>IF($B24&gt;Current_Year,0,MAX(IH23+Premium!IH24*(1-'Allocation Charge'!IH24)-Data!IH$32,0)*(1+'Investment Returns'!IH24)*(1-Data!IH$26))</f>
        <v>2934730.6933262511</v>
      </c>
      <c r="II24" s="7">
        <f>IF($B24&gt;Current_Year,0,MAX(II23+Premium!II24*(1-'Allocation Charge'!II24)-Data!II$32,0)*(1+'Investment Returns'!II24)*(1-Data!II$26))</f>
        <v>6252983.5994609986</v>
      </c>
      <c r="IJ24" s="7">
        <f>IF($B24&gt;Current_Year,0,MAX(IJ23+Premium!IJ24*(1-'Allocation Charge'!IJ24)-Data!IJ$32,0)*(1+'Investment Returns'!IJ24)*(1-Data!IJ$26))</f>
        <v>12082401.536750106</v>
      </c>
      <c r="IK24" s="7">
        <f>IF($B24&gt;Current_Year,0,MAX(IK23+Premium!IK24*(1-'Allocation Charge'!IK24)-Data!IK$32,0)*(1+'Investment Returns'!IK24)*(1-Data!IK$26))</f>
        <v>10534208.952694999</v>
      </c>
      <c r="IL24" s="7">
        <f>IF($B24&gt;Current_Year,0,MAX(IL23+Premium!IL24*(1-'Allocation Charge'!IL24)-Data!IL$32,0)*(1+'Investment Returns'!IL24)*(1-Data!IL$26))</f>
        <v>10120643.386824466</v>
      </c>
      <c r="IM24" s="7">
        <f>IF($B24&gt;Current_Year,0,MAX(IM23+Premium!IM24*(1-'Allocation Charge'!IM24)-Data!IM$32,0)*(1+'Investment Returns'!IM24)*(1-Data!IM$26))</f>
        <v>7329191.8025512127</v>
      </c>
      <c r="IN24" s="7">
        <f>IF($B24&gt;Current_Year,0,MAX(IN23+Premium!IN24*(1-'Allocation Charge'!IN24)-Data!IN$32,0)*(1+'Investment Returns'!IN24)*(1-Data!IN$26))</f>
        <v>320943.23240538413</v>
      </c>
      <c r="IO24" s="7">
        <f>IF($B24&gt;Current_Year,0,MAX(IO23+Premium!IO24*(1-'Allocation Charge'!IO24)-Data!IO$32,0)*(1+'Investment Returns'!IO24)*(1-Data!IO$26))</f>
        <v>3958332.9006241267</v>
      </c>
      <c r="IP24" s="7">
        <f>IF($B24&gt;Current_Year,0,MAX(IP23+Premium!IP24*(1-'Allocation Charge'!IP24)-Data!IP$32,0)*(1+'Investment Returns'!IP24)*(1-Data!IP$26))</f>
        <v>2696203.9017201723</v>
      </c>
      <c r="IQ24" s="7">
        <f>IF($B24&gt;Current_Year,0,MAX(IQ23+Premium!IQ24*(1-'Allocation Charge'!IQ24)-Data!IQ$32,0)*(1+'Investment Returns'!IQ24)*(1-Data!IQ$26))</f>
        <v>14158787.384862905</v>
      </c>
      <c r="IR24" s="7">
        <f>IF($B24&gt;Current_Year,0,MAX(IR23+Premium!IR24*(1-'Allocation Charge'!IR24)-Data!IR$32,0)*(1+'Investment Returns'!IR24)*(1-Data!IR$26))</f>
        <v>11501561.884864543</v>
      </c>
    </row>
    <row r="25" spans="1:252" s="7" customFormat="1" ht="15" customHeight="1" x14ac:dyDescent="0.35">
      <c r="A25" s="2"/>
      <c r="B25" s="13">
        <f t="shared" si="0"/>
        <v>2024</v>
      </c>
      <c r="C25" s="7">
        <f>IF($B25&gt;Current_Year,0,MAX(C24+Premium!C25*(1-'Allocation Charge'!C25)-Data!C$32,0)*(1+'Investment Returns'!C25)*(1-Data!C$26))</f>
        <v>0</v>
      </c>
      <c r="D25" s="7">
        <f>IF($B25&gt;Current_Year,0,MAX(D24+Premium!D25*(1-'Allocation Charge'!D25)-Data!D$32,0)*(1+'Investment Returns'!D25)*(1-Data!D$26))</f>
        <v>0</v>
      </c>
      <c r="E25" s="7">
        <f>IF($B25&gt;Current_Year,0,MAX(E24+Premium!E25*(1-'Allocation Charge'!E25)-Data!E$32,0)*(1+'Investment Returns'!E25)*(1-Data!E$26))</f>
        <v>0</v>
      </c>
      <c r="F25" s="7">
        <f>IF($B25&gt;Current_Year,0,MAX(F24+Premium!F25*(1-'Allocation Charge'!F25)-Data!F$32,0)*(1+'Investment Returns'!F25)*(1-Data!F$26))</f>
        <v>0</v>
      </c>
      <c r="G25" s="7">
        <f>IF($B25&gt;Current_Year,0,MAX(G24+Premium!G25*(1-'Allocation Charge'!G25)-Data!G$32,0)*(1+'Investment Returns'!G25)*(1-Data!G$26))</f>
        <v>0</v>
      </c>
      <c r="H25" s="7">
        <f>IF($B25&gt;Current_Year,0,MAX(H24+Premium!H25*(1-'Allocation Charge'!H25)-Data!H$32,0)*(1+'Investment Returns'!H25)*(1-Data!H$26))</f>
        <v>0</v>
      </c>
      <c r="I25" s="7">
        <f>IF($B25&gt;Current_Year,0,MAX(I24+Premium!I25*(1-'Allocation Charge'!I25)-Data!I$32,0)*(1+'Investment Returns'!I25)*(1-Data!I$26))</f>
        <v>0</v>
      </c>
      <c r="J25" s="7">
        <f>IF($B25&gt;Current_Year,0,MAX(J24+Premium!J25*(1-'Allocation Charge'!J25)-Data!J$32,0)*(1+'Investment Returns'!J25)*(1-Data!J$26))</f>
        <v>0</v>
      </c>
      <c r="K25" s="7">
        <f>IF($B25&gt;Current_Year,0,MAX(K24+Premium!K25*(1-'Allocation Charge'!K25)-Data!K$32,0)*(1+'Investment Returns'!K25)*(1-Data!K$26))</f>
        <v>0</v>
      </c>
      <c r="L25" s="7">
        <f>IF($B25&gt;Current_Year,0,MAX(L24+Premium!L25*(1-'Allocation Charge'!L25)-Data!L$32,0)*(1+'Investment Returns'!L25)*(1-Data!L$26))</f>
        <v>0</v>
      </c>
      <c r="M25" s="7">
        <f>IF($B25&gt;Current_Year,0,MAX(M24+Premium!M25*(1-'Allocation Charge'!M25)-Data!M$32,0)*(1+'Investment Returns'!M25)*(1-Data!M$26))</f>
        <v>0</v>
      </c>
      <c r="N25" s="7">
        <f>IF($B25&gt;Current_Year,0,MAX(N24+Premium!N25*(1-'Allocation Charge'!N25)-Data!N$32,0)*(1+'Investment Returns'!N25)*(1-Data!N$26))</f>
        <v>0</v>
      </c>
      <c r="O25" s="7">
        <f>IF($B25&gt;Current_Year,0,MAX(O24+Premium!O25*(1-'Allocation Charge'!O25)-Data!O$32,0)*(1+'Investment Returns'!O25)*(1-Data!O$26))</f>
        <v>0</v>
      </c>
      <c r="P25" s="7">
        <f>IF($B25&gt;Current_Year,0,MAX(P24+Premium!P25*(1-'Allocation Charge'!P25)-Data!P$32,0)*(1+'Investment Returns'!P25)*(1-Data!P$26))</f>
        <v>0</v>
      </c>
      <c r="Q25" s="7">
        <f>IF($B25&gt;Current_Year,0,MAX(Q24+Premium!Q25*(1-'Allocation Charge'!Q25)-Data!Q$32,0)*(1+'Investment Returns'!Q25)*(1-Data!Q$26))</f>
        <v>0</v>
      </c>
      <c r="R25" s="7">
        <f>IF($B25&gt;Current_Year,0,MAX(R24+Premium!R25*(1-'Allocation Charge'!R25)-Data!R$32,0)*(1+'Investment Returns'!R25)*(1-Data!R$26))</f>
        <v>0</v>
      </c>
      <c r="S25" s="7">
        <f>IF($B25&gt;Current_Year,0,MAX(S24+Premium!S25*(1-'Allocation Charge'!S25)-Data!S$32,0)*(1+'Investment Returns'!S25)*(1-Data!S$26))</f>
        <v>0</v>
      </c>
      <c r="T25" s="7">
        <f>IF($B25&gt;Current_Year,0,MAX(T24+Premium!T25*(1-'Allocation Charge'!T25)-Data!T$32,0)*(1+'Investment Returns'!T25)*(1-Data!T$26))</f>
        <v>0</v>
      </c>
      <c r="U25" s="7">
        <f>IF($B25&gt;Current_Year,0,MAX(U24+Premium!U25*(1-'Allocation Charge'!U25)-Data!U$32,0)*(1+'Investment Returns'!U25)*(1-Data!U$26))</f>
        <v>0</v>
      </c>
      <c r="V25" s="7">
        <f>IF($B25&gt;Current_Year,0,MAX(V24+Premium!V25*(1-'Allocation Charge'!V25)-Data!V$32,0)*(1+'Investment Returns'!V25)*(1-Data!V$26))</f>
        <v>0</v>
      </c>
      <c r="W25" s="7">
        <f>IF($B25&gt;Current_Year,0,MAX(W24+Premium!W25*(1-'Allocation Charge'!W25)-Data!W$32,0)*(1+'Investment Returns'!W25)*(1-Data!W$26))</f>
        <v>0</v>
      </c>
      <c r="X25" s="7">
        <f>IF($B25&gt;Current_Year,0,MAX(X24+Premium!X25*(1-'Allocation Charge'!X25)-Data!X$32,0)*(1+'Investment Returns'!X25)*(1-Data!X$26))</f>
        <v>0</v>
      </c>
      <c r="Y25" s="7">
        <f>IF($B25&gt;Current_Year,0,MAX(Y24+Premium!Y25*(1-'Allocation Charge'!Y25)-Data!Y$32,0)*(1+'Investment Returns'!Y25)*(1-Data!Y$26))</f>
        <v>0</v>
      </c>
      <c r="Z25" s="7">
        <f>IF($B25&gt;Current_Year,0,MAX(Z24+Premium!Z25*(1-'Allocation Charge'!Z25)-Data!Z$32,0)*(1+'Investment Returns'!Z25)*(1-Data!Z$26))</f>
        <v>0</v>
      </c>
      <c r="AA25" s="7">
        <f>IF($B25&gt;Current_Year,0,MAX(AA24+Premium!AA25*(1-'Allocation Charge'!AA25)-Data!AA$32,0)*(1+'Investment Returns'!AA25)*(1-Data!AA$26))</f>
        <v>0</v>
      </c>
      <c r="AB25" s="7">
        <f>IF($B25&gt;Current_Year,0,MAX(AB24+Premium!AB25*(1-'Allocation Charge'!AB25)-Data!AB$32,0)*(1+'Investment Returns'!AB25)*(1-Data!AB$26))</f>
        <v>0</v>
      </c>
      <c r="AC25" s="7">
        <f>IF($B25&gt;Current_Year,0,MAX(AC24+Premium!AC25*(1-'Allocation Charge'!AC25)-Data!AC$32,0)*(1+'Investment Returns'!AC25)*(1-Data!AC$26))</f>
        <v>0</v>
      </c>
      <c r="AD25" s="7">
        <f>IF($B25&gt;Current_Year,0,MAX(AD24+Premium!AD25*(1-'Allocation Charge'!AD25)-Data!AD$32,0)*(1+'Investment Returns'!AD25)*(1-Data!AD$26))</f>
        <v>0</v>
      </c>
      <c r="AE25" s="7">
        <f>IF($B25&gt;Current_Year,0,MAX(AE24+Premium!AE25*(1-'Allocation Charge'!AE25)-Data!AE$32,0)*(1+'Investment Returns'!AE25)*(1-Data!AE$26))</f>
        <v>0</v>
      </c>
      <c r="AF25" s="7">
        <f>IF($B25&gt;Current_Year,0,MAX(AF24+Premium!AF25*(1-'Allocation Charge'!AF25)-Data!AF$32,0)*(1+'Investment Returns'!AF25)*(1-Data!AF$26))</f>
        <v>0</v>
      </c>
      <c r="AG25" s="7">
        <f>IF($B25&gt;Current_Year,0,MAX(AG24+Premium!AG25*(1-'Allocation Charge'!AG25)-Data!AG$32,0)*(1+'Investment Returns'!AG25)*(1-Data!AG$26))</f>
        <v>0</v>
      </c>
      <c r="AH25" s="7">
        <f>IF($B25&gt;Current_Year,0,MAX(AH24+Premium!AH25*(1-'Allocation Charge'!AH25)-Data!AH$32,0)*(1+'Investment Returns'!AH25)*(1-Data!AH$26))</f>
        <v>0</v>
      </c>
      <c r="AI25" s="7">
        <f>IF($B25&gt;Current_Year,0,MAX(AI24+Premium!AI25*(1-'Allocation Charge'!AI25)-Data!AI$32,0)*(1+'Investment Returns'!AI25)*(1-Data!AI$26))</f>
        <v>0</v>
      </c>
      <c r="AJ25" s="7">
        <f>IF($B25&gt;Current_Year,0,MAX(AJ24+Premium!AJ25*(1-'Allocation Charge'!AJ25)-Data!AJ$32,0)*(1+'Investment Returns'!AJ25)*(1-Data!AJ$26))</f>
        <v>0</v>
      </c>
      <c r="AK25" s="7">
        <f>IF($B25&gt;Current_Year,0,MAX(AK24+Premium!AK25*(1-'Allocation Charge'!AK25)-Data!AK$32,0)*(1+'Investment Returns'!AK25)*(1-Data!AK$26))</f>
        <v>0</v>
      </c>
      <c r="AL25" s="7">
        <f>IF($B25&gt;Current_Year,0,MAX(AL24+Premium!AL25*(1-'Allocation Charge'!AL25)-Data!AL$32,0)*(1+'Investment Returns'!AL25)*(1-Data!AL$26))</f>
        <v>0</v>
      </c>
      <c r="AM25" s="7">
        <f>IF($B25&gt;Current_Year,0,MAX(AM24+Premium!AM25*(1-'Allocation Charge'!AM25)-Data!AM$32,0)*(1+'Investment Returns'!AM25)*(1-Data!AM$26))</f>
        <v>0</v>
      </c>
      <c r="AN25" s="7">
        <f>IF($B25&gt;Current_Year,0,MAX(AN24+Premium!AN25*(1-'Allocation Charge'!AN25)-Data!AN$32,0)*(1+'Investment Returns'!AN25)*(1-Data!AN$26))</f>
        <v>0</v>
      </c>
      <c r="AO25" s="7">
        <f>IF($B25&gt;Current_Year,0,MAX(AO24+Premium!AO25*(1-'Allocation Charge'!AO25)-Data!AO$32,0)*(1+'Investment Returns'!AO25)*(1-Data!AO$26))</f>
        <v>0</v>
      </c>
      <c r="AP25" s="7">
        <f>IF($B25&gt;Current_Year,0,MAX(AP24+Premium!AP25*(1-'Allocation Charge'!AP25)-Data!AP$32,0)*(1+'Investment Returns'!AP25)*(1-Data!AP$26))</f>
        <v>0</v>
      </c>
      <c r="AQ25" s="7">
        <f>IF($B25&gt;Current_Year,0,MAX(AQ24+Premium!AQ25*(1-'Allocation Charge'!AQ25)-Data!AQ$32,0)*(1+'Investment Returns'!AQ25)*(1-Data!AQ$26))</f>
        <v>0</v>
      </c>
      <c r="AR25" s="7">
        <f>IF($B25&gt;Current_Year,0,MAX(AR24+Premium!AR25*(1-'Allocation Charge'!AR25)-Data!AR$32,0)*(1+'Investment Returns'!AR25)*(1-Data!AR$26))</f>
        <v>0</v>
      </c>
      <c r="AS25" s="7">
        <f>IF($B25&gt;Current_Year,0,MAX(AS24+Premium!AS25*(1-'Allocation Charge'!AS25)-Data!AS$32,0)*(1+'Investment Returns'!AS25)*(1-Data!AS$26))</f>
        <v>0</v>
      </c>
      <c r="AT25" s="7">
        <f>IF($B25&gt;Current_Year,0,MAX(AT24+Premium!AT25*(1-'Allocation Charge'!AT25)-Data!AT$32,0)*(1+'Investment Returns'!AT25)*(1-Data!AT$26))</f>
        <v>0</v>
      </c>
      <c r="AU25" s="7">
        <f>IF($B25&gt;Current_Year,0,MAX(AU24+Premium!AU25*(1-'Allocation Charge'!AU25)-Data!AU$32,0)*(1+'Investment Returns'!AU25)*(1-Data!AU$26))</f>
        <v>0</v>
      </c>
      <c r="AV25" s="7">
        <f>IF($B25&gt;Current_Year,0,MAX(AV24+Premium!AV25*(1-'Allocation Charge'!AV25)-Data!AV$32,0)*(1+'Investment Returns'!AV25)*(1-Data!AV$26))</f>
        <v>0</v>
      </c>
      <c r="AW25" s="7">
        <f>IF($B25&gt;Current_Year,0,MAX(AW24+Premium!AW25*(1-'Allocation Charge'!AW25)-Data!AW$32,0)*(1+'Investment Returns'!AW25)*(1-Data!AW$26))</f>
        <v>0</v>
      </c>
      <c r="AX25" s="7">
        <f>IF($B25&gt;Current_Year,0,MAX(AX24+Premium!AX25*(1-'Allocation Charge'!AX25)-Data!AX$32,0)*(1+'Investment Returns'!AX25)*(1-Data!AX$26))</f>
        <v>0</v>
      </c>
      <c r="AY25" s="7">
        <f>IF($B25&gt;Current_Year,0,MAX(AY24+Premium!AY25*(1-'Allocation Charge'!AY25)-Data!AY$32,0)*(1+'Investment Returns'!AY25)*(1-Data!AY$26))</f>
        <v>0</v>
      </c>
      <c r="AZ25" s="7">
        <f>IF($B25&gt;Current_Year,0,MAX(AZ24+Premium!AZ25*(1-'Allocation Charge'!AZ25)-Data!AZ$32,0)*(1+'Investment Returns'!AZ25)*(1-Data!AZ$26))</f>
        <v>0</v>
      </c>
      <c r="BA25" s="7">
        <f>IF($B25&gt;Current_Year,0,MAX(BA24+Premium!BA25*(1-'Allocation Charge'!BA25)-Data!BA$32,0)*(1+'Investment Returns'!BA25)*(1-Data!BA$26))</f>
        <v>0</v>
      </c>
      <c r="BB25" s="7">
        <f>IF($B25&gt;Current_Year,0,MAX(BB24+Premium!BB25*(1-'Allocation Charge'!BB25)-Data!BB$32,0)*(1+'Investment Returns'!BB25)*(1-Data!BB$26))</f>
        <v>0</v>
      </c>
      <c r="BC25" s="7">
        <f>IF($B25&gt;Current_Year,0,MAX(BC24+Premium!BC25*(1-'Allocation Charge'!BC25)-Data!BC$32,0)*(1+'Investment Returns'!BC25)*(1-Data!BC$26))</f>
        <v>0</v>
      </c>
      <c r="BD25" s="7">
        <f>IF($B25&gt;Current_Year,0,MAX(BD24+Premium!BD25*(1-'Allocation Charge'!BD25)-Data!BD$32,0)*(1+'Investment Returns'!BD25)*(1-Data!BD$26))</f>
        <v>0</v>
      </c>
      <c r="BE25" s="7">
        <f>IF($B25&gt;Current_Year,0,MAX(BE24+Premium!BE25*(1-'Allocation Charge'!BE25)-Data!BE$32,0)*(1+'Investment Returns'!BE25)*(1-Data!BE$26))</f>
        <v>0</v>
      </c>
      <c r="BF25" s="7">
        <f>IF($B25&gt;Current_Year,0,MAX(BF24+Premium!BF25*(1-'Allocation Charge'!BF25)-Data!BF$32,0)*(1+'Investment Returns'!BF25)*(1-Data!BF$26))</f>
        <v>0</v>
      </c>
      <c r="BG25" s="7">
        <f>IF($B25&gt;Current_Year,0,MAX(BG24+Premium!BG25*(1-'Allocation Charge'!BG25)-Data!BG$32,0)*(1+'Investment Returns'!BG25)*(1-Data!BG$26))</f>
        <v>0</v>
      </c>
      <c r="BH25" s="7">
        <f>IF($B25&gt;Current_Year,0,MAX(BH24+Premium!BH25*(1-'Allocation Charge'!BH25)-Data!BH$32,0)*(1+'Investment Returns'!BH25)*(1-Data!BH$26))</f>
        <v>0</v>
      </c>
      <c r="BI25" s="7">
        <f>IF($B25&gt;Current_Year,0,MAX(BI24+Premium!BI25*(1-'Allocation Charge'!BI25)-Data!BI$32,0)*(1+'Investment Returns'!BI25)*(1-Data!BI$26))</f>
        <v>0</v>
      </c>
      <c r="BJ25" s="7">
        <f>IF($B25&gt;Current_Year,0,MAX(BJ24+Premium!BJ25*(1-'Allocation Charge'!BJ25)-Data!BJ$32,0)*(1+'Investment Returns'!BJ25)*(1-Data!BJ$26))</f>
        <v>0</v>
      </c>
      <c r="BK25" s="7">
        <f>IF($B25&gt;Current_Year,0,MAX(BK24+Premium!BK25*(1-'Allocation Charge'!BK25)-Data!BK$32,0)*(1+'Investment Returns'!BK25)*(1-Data!BK$26))</f>
        <v>0</v>
      </c>
      <c r="BL25" s="7">
        <f>IF($B25&gt;Current_Year,0,MAX(BL24+Premium!BL25*(1-'Allocation Charge'!BL25)-Data!BL$32,0)*(1+'Investment Returns'!BL25)*(1-Data!BL$26))</f>
        <v>0</v>
      </c>
      <c r="BM25" s="7">
        <f>IF($B25&gt;Current_Year,0,MAX(BM24+Premium!BM25*(1-'Allocation Charge'!BM25)-Data!BM$32,0)*(1+'Investment Returns'!BM25)*(1-Data!BM$26))</f>
        <v>0</v>
      </c>
      <c r="BN25" s="7">
        <f>IF($B25&gt;Current_Year,0,MAX(BN24+Premium!BN25*(1-'Allocation Charge'!BN25)-Data!BN$32,0)*(1+'Investment Returns'!BN25)*(1-Data!BN$26))</f>
        <v>0</v>
      </c>
      <c r="BO25" s="7">
        <f>IF($B25&gt;Current_Year,0,MAX(BO24+Premium!BO25*(1-'Allocation Charge'!BO25)-Data!BO$32,0)*(1+'Investment Returns'!BO25)*(1-Data!BO$26))</f>
        <v>0</v>
      </c>
      <c r="BP25" s="7">
        <f>IF($B25&gt;Current_Year,0,MAX(BP24+Premium!BP25*(1-'Allocation Charge'!BP25)-Data!BP$32,0)*(1+'Investment Returns'!BP25)*(1-Data!BP$26))</f>
        <v>0</v>
      </c>
      <c r="BQ25" s="7">
        <f>IF($B25&gt;Current_Year,0,MAX(BQ24+Premium!BQ25*(1-'Allocation Charge'!BQ25)-Data!BQ$32,0)*(1+'Investment Returns'!BQ25)*(1-Data!BQ$26))</f>
        <v>0</v>
      </c>
      <c r="BR25" s="7">
        <f>IF($B25&gt;Current_Year,0,MAX(BR24+Premium!BR25*(1-'Allocation Charge'!BR25)-Data!BR$32,0)*(1+'Investment Returns'!BR25)*(1-Data!BR$26))</f>
        <v>0</v>
      </c>
      <c r="BS25" s="7">
        <f>IF($B25&gt;Current_Year,0,MAX(BS24+Premium!BS25*(1-'Allocation Charge'!BS25)-Data!BS$32,0)*(1+'Investment Returns'!BS25)*(1-Data!BS$26))</f>
        <v>0</v>
      </c>
      <c r="BT25" s="7">
        <f>IF($B25&gt;Current_Year,0,MAX(BT24+Premium!BT25*(1-'Allocation Charge'!BT25)-Data!BT$32,0)*(1+'Investment Returns'!BT25)*(1-Data!BT$26))</f>
        <v>0</v>
      </c>
      <c r="BU25" s="7">
        <f>IF($B25&gt;Current_Year,0,MAX(BU24+Premium!BU25*(1-'Allocation Charge'!BU25)-Data!BU$32,0)*(1+'Investment Returns'!BU25)*(1-Data!BU$26))</f>
        <v>0</v>
      </c>
      <c r="BV25" s="7">
        <f>IF($B25&gt;Current_Year,0,MAX(BV24+Premium!BV25*(1-'Allocation Charge'!BV25)-Data!BV$32,0)*(1+'Investment Returns'!BV25)*(1-Data!BV$26))</f>
        <v>0</v>
      </c>
      <c r="BW25" s="7">
        <f>IF($B25&gt;Current_Year,0,MAX(BW24+Premium!BW25*(1-'Allocation Charge'!BW25)-Data!BW$32,0)*(1+'Investment Returns'!BW25)*(1-Data!BW$26))</f>
        <v>0</v>
      </c>
      <c r="BX25" s="7">
        <f>IF($B25&gt;Current_Year,0,MAX(BX24+Premium!BX25*(1-'Allocation Charge'!BX25)-Data!BX$32,0)*(1+'Investment Returns'!BX25)*(1-Data!BX$26))</f>
        <v>0</v>
      </c>
      <c r="BY25" s="7">
        <f>IF($B25&gt;Current_Year,0,MAX(BY24+Premium!BY25*(1-'Allocation Charge'!BY25)-Data!BY$32,0)*(1+'Investment Returns'!BY25)*(1-Data!BY$26))</f>
        <v>0</v>
      </c>
      <c r="BZ25" s="7">
        <f>IF($B25&gt;Current_Year,0,MAX(BZ24+Premium!BZ25*(1-'Allocation Charge'!BZ25)-Data!BZ$32,0)*(1+'Investment Returns'!BZ25)*(1-Data!BZ$26))</f>
        <v>0</v>
      </c>
      <c r="CA25" s="7">
        <f>IF($B25&gt;Current_Year,0,MAX(CA24+Premium!CA25*(1-'Allocation Charge'!CA25)-Data!CA$32,0)*(1+'Investment Returns'!CA25)*(1-Data!CA$26))</f>
        <v>0</v>
      </c>
      <c r="CB25" s="7">
        <f>IF($B25&gt;Current_Year,0,MAX(CB24+Premium!CB25*(1-'Allocation Charge'!CB25)-Data!CB$32,0)*(1+'Investment Returns'!CB25)*(1-Data!CB$26))</f>
        <v>0</v>
      </c>
      <c r="CC25" s="7">
        <f>IF($B25&gt;Current_Year,0,MAX(CC24+Premium!CC25*(1-'Allocation Charge'!CC25)-Data!CC$32,0)*(1+'Investment Returns'!CC25)*(1-Data!CC$26))</f>
        <v>0</v>
      </c>
      <c r="CD25" s="7">
        <f>IF($B25&gt;Current_Year,0,MAX(CD24+Premium!CD25*(1-'Allocation Charge'!CD25)-Data!CD$32,0)*(1+'Investment Returns'!CD25)*(1-Data!CD$26))</f>
        <v>0</v>
      </c>
      <c r="CE25" s="7">
        <f>IF($B25&gt;Current_Year,0,MAX(CE24+Premium!CE25*(1-'Allocation Charge'!CE25)-Data!CE$32,0)*(1+'Investment Returns'!CE25)*(1-Data!CE$26))</f>
        <v>0</v>
      </c>
      <c r="CF25" s="7">
        <f>IF($B25&gt;Current_Year,0,MAX(CF24+Premium!CF25*(1-'Allocation Charge'!CF25)-Data!CF$32,0)*(1+'Investment Returns'!CF25)*(1-Data!CF$26))</f>
        <v>0</v>
      </c>
      <c r="CG25" s="7">
        <f>IF($B25&gt;Current_Year,0,MAX(CG24+Premium!CG25*(1-'Allocation Charge'!CG25)-Data!CG$32,0)*(1+'Investment Returns'!CG25)*(1-Data!CG$26))</f>
        <v>0</v>
      </c>
      <c r="CH25" s="7">
        <f>IF($B25&gt;Current_Year,0,MAX(CH24+Premium!CH25*(1-'Allocation Charge'!CH25)-Data!CH$32,0)*(1+'Investment Returns'!CH25)*(1-Data!CH$26))</f>
        <v>0</v>
      </c>
      <c r="CI25" s="7">
        <f>IF($B25&gt;Current_Year,0,MAX(CI24+Premium!CI25*(1-'Allocation Charge'!CI25)-Data!CI$32,0)*(1+'Investment Returns'!CI25)*(1-Data!CI$26))</f>
        <v>0</v>
      </c>
      <c r="CJ25" s="7">
        <f>IF($B25&gt;Current_Year,0,MAX(CJ24+Premium!CJ25*(1-'Allocation Charge'!CJ25)-Data!CJ$32,0)*(1+'Investment Returns'!CJ25)*(1-Data!CJ$26))</f>
        <v>0</v>
      </c>
      <c r="CK25" s="7">
        <f>IF($B25&gt;Current_Year,0,MAX(CK24+Premium!CK25*(1-'Allocation Charge'!CK25)-Data!CK$32,0)*(1+'Investment Returns'!CK25)*(1-Data!CK$26))</f>
        <v>0</v>
      </c>
      <c r="CL25" s="7">
        <f>IF($B25&gt;Current_Year,0,MAX(CL24+Premium!CL25*(1-'Allocation Charge'!CL25)-Data!CL$32,0)*(1+'Investment Returns'!CL25)*(1-Data!CL$26))</f>
        <v>0</v>
      </c>
      <c r="CM25" s="7">
        <f>IF($B25&gt;Current_Year,0,MAX(CM24+Premium!CM25*(1-'Allocation Charge'!CM25)-Data!CM$32,0)*(1+'Investment Returns'!CM25)*(1-Data!CM$26))</f>
        <v>0</v>
      </c>
      <c r="CN25" s="7">
        <f>IF($B25&gt;Current_Year,0,MAX(CN24+Premium!CN25*(1-'Allocation Charge'!CN25)-Data!CN$32,0)*(1+'Investment Returns'!CN25)*(1-Data!CN$26))</f>
        <v>0</v>
      </c>
      <c r="CO25" s="7">
        <f>IF($B25&gt;Current_Year,0,MAX(CO24+Premium!CO25*(1-'Allocation Charge'!CO25)-Data!CO$32,0)*(1+'Investment Returns'!CO25)*(1-Data!CO$26))</f>
        <v>0</v>
      </c>
      <c r="CP25" s="7">
        <f>IF($B25&gt;Current_Year,0,MAX(CP24+Premium!CP25*(1-'Allocation Charge'!CP25)-Data!CP$32,0)*(1+'Investment Returns'!CP25)*(1-Data!CP$26))</f>
        <v>0</v>
      </c>
      <c r="CQ25" s="7">
        <f>IF($B25&gt;Current_Year,0,MAX(CQ24+Premium!CQ25*(1-'Allocation Charge'!CQ25)-Data!CQ$32,0)*(1+'Investment Returns'!CQ25)*(1-Data!CQ$26))</f>
        <v>0</v>
      </c>
      <c r="CR25" s="7">
        <f>IF($B25&gt;Current_Year,0,MAX(CR24+Premium!CR25*(1-'Allocation Charge'!CR25)-Data!CR$32,0)*(1+'Investment Returns'!CR25)*(1-Data!CR$26))</f>
        <v>0</v>
      </c>
      <c r="CS25" s="7">
        <f>IF($B25&gt;Current_Year,0,MAX(CS24+Premium!CS25*(1-'Allocation Charge'!CS25)-Data!CS$32,0)*(1+'Investment Returns'!CS25)*(1-Data!CS$26))</f>
        <v>0</v>
      </c>
      <c r="CT25" s="7">
        <f>IF($B25&gt;Current_Year,0,MAX(CT24+Premium!CT25*(1-'Allocation Charge'!CT25)-Data!CT$32,0)*(1+'Investment Returns'!CT25)*(1-Data!CT$26))</f>
        <v>0</v>
      </c>
      <c r="CU25" s="7">
        <f>IF($B25&gt;Current_Year,0,MAX(CU24+Premium!CU25*(1-'Allocation Charge'!CU25)-Data!CU$32,0)*(1+'Investment Returns'!CU25)*(1-Data!CU$26))</f>
        <v>0</v>
      </c>
      <c r="CV25" s="7">
        <f>IF($B25&gt;Current_Year,0,MAX(CV24+Premium!CV25*(1-'Allocation Charge'!CV25)-Data!CV$32,0)*(1+'Investment Returns'!CV25)*(1-Data!CV$26))</f>
        <v>0</v>
      </c>
      <c r="CW25" s="7">
        <f>IF($B25&gt;Current_Year,0,MAX(CW24+Premium!CW25*(1-'Allocation Charge'!CW25)-Data!CW$32,0)*(1+'Investment Returns'!CW25)*(1-Data!CW$26))</f>
        <v>0</v>
      </c>
      <c r="CX25" s="7">
        <f>IF($B25&gt;Current_Year,0,MAX(CX24+Premium!CX25*(1-'Allocation Charge'!CX25)-Data!CX$32,0)*(1+'Investment Returns'!CX25)*(1-Data!CX$26))</f>
        <v>0</v>
      </c>
      <c r="CY25" s="7">
        <f>IF($B25&gt;Current_Year,0,MAX(CY24+Premium!CY25*(1-'Allocation Charge'!CY25)-Data!CY$32,0)*(1+'Investment Returns'!CY25)*(1-Data!CY$26))</f>
        <v>0</v>
      </c>
      <c r="CZ25" s="7">
        <f>IF($B25&gt;Current_Year,0,MAX(CZ24+Premium!CZ25*(1-'Allocation Charge'!CZ25)-Data!CZ$32,0)*(1+'Investment Returns'!CZ25)*(1-Data!CZ$26))</f>
        <v>0</v>
      </c>
      <c r="DA25" s="7">
        <f>IF($B25&gt;Current_Year,0,MAX(DA24+Premium!DA25*(1-'Allocation Charge'!DA25)-Data!DA$32,0)*(1+'Investment Returns'!DA25)*(1-Data!DA$26))</f>
        <v>0</v>
      </c>
      <c r="DB25" s="7">
        <f>IF($B25&gt;Current_Year,0,MAX(DB24+Premium!DB25*(1-'Allocation Charge'!DB25)-Data!DB$32,0)*(1+'Investment Returns'!DB25)*(1-Data!DB$26))</f>
        <v>0</v>
      </c>
      <c r="DC25" s="7">
        <f>IF($B25&gt;Current_Year,0,MAX(DC24+Premium!DC25*(1-'Allocation Charge'!DC25)-Data!DC$32,0)*(1+'Investment Returns'!DC25)*(1-Data!DC$26))</f>
        <v>0</v>
      </c>
      <c r="DD25" s="7">
        <f>IF($B25&gt;Current_Year,0,MAX(DD24+Premium!DD25*(1-'Allocation Charge'!DD25)-Data!DD$32,0)*(1+'Investment Returns'!DD25)*(1-Data!DD$26))</f>
        <v>0</v>
      </c>
      <c r="DE25" s="7">
        <f>IF($B25&gt;Current_Year,0,MAX(DE24+Premium!DE25*(1-'Allocation Charge'!DE25)-Data!DE$32,0)*(1+'Investment Returns'!DE25)*(1-Data!DE$26))</f>
        <v>0</v>
      </c>
      <c r="DF25" s="7">
        <f>IF($B25&gt;Current_Year,0,MAX(DF24+Premium!DF25*(1-'Allocation Charge'!DF25)-Data!DF$32,0)*(1+'Investment Returns'!DF25)*(1-Data!DF$26))</f>
        <v>0</v>
      </c>
      <c r="DG25" s="7">
        <f>IF($B25&gt;Current_Year,0,MAX(DG24+Premium!DG25*(1-'Allocation Charge'!DG25)-Data!DG$32,0)*(1+'Investment Returns'!DG25)*(1-Data!DG$26))</f>
        <v>0</v>
      </c>
      <c r="DH25" s="7">
        <f>IF($B25&gt;Current_Year,0,MAX(DH24+Premium!DH25*(1-'Allocation Charge'!DH25)-Data!DH$32,0)*(1+'Investment Returns'!DH25)*(1-Data!DH$26))</f>
        <v>0</v>
      </c>
      <c r="DI25" s="7">
        <f>IF($B25&gt;Current_Year,0,MAX(DI24+Premium!DI25*(1-'Allocation Charge'!DI25)-Data!DI$32,0)*(1+'Investment Returns'!DI25)*(1-Data!DI$26))</f>
        <v>0</v>
      </c>
      <c r="DJ25" s="7">
        <f>IF($B25&gt;Current_Year,0,MAX(DJ24+Premium!DJ25*(1-'Allocation Charge'!DJ25)-Data!DJ$32,0)*(1+'Investment Returns'!DJ25)*(1-Data!DJ$26))</f>
        <v>0</v>
      </c>
      <c r="DK25" s="7">
        <f>IF($B25&gt;Current_Year,0,MAX(DK24+Premium!DK25*(1-'Allocation Charge'!DK25)-Data!DK$32,0)*(1+'Investment Returns'!DK25)*(1-Data!DK$26))</f>
        <v>0</v>
      </c>
      <c r="DL25" s="7">
        <f>IF($B25&gt;Current_Year,0,MAX(DL24+Premium!DL25*(1-'Allocation Charge'!DL25)-Data!DL$32,0)*(1+'Investment Returns'!DL25)*(1-Data!DL$26))</f>
        <v>0</v>
      </c>
      <c r="DM25" s="7">
        <f>IF($B25&gt;Current_Year,0,MAX(DM24+Premium!DM25*(1-'Allocation Charge'!DM25)-Data!DM$32,0)*(1+'Investment Returns'!DM25)*(1-Data!DM$26))</f>
        <v>0</v>
      </c>
      <c r="DN25" s="7">
        <f>IF($B25&gt;Current_Year,0,MAX(DN24+Premium!DN25*(1-'Allocation Charge'!DN25)-Data!DN$32,0)*(1+'Investment Returns'!DN25)*(1-Data!DN$26))</f>
        <v>0</v>
      </c>
      <c r="DO25" s="7">
        <f>IF($B25&gt;Current_Year,0,MAX(DO24+Premium!DO25*(1-'Allocation Charge'!DO25)-Data!DO$32,0)*(1+'Investment Returns'!DO25)*(1-Data!DO$26))</f>
        <v>0</v>
      </c>
      <c r="DP25" s="7">
        <f>IF($B25&gt;Current_Year,0,MAX(DP24+Premium!DP25*(1-'Allocation Charge'!DP25)-Data!DP$32,0)*(1+'Investment Returns'!DP25)*(1-Data!DP$26))</f>
        <v>0</v>
      </c>
      <c r="DQ25" s="7">
        <f>IF($B25&gt;Current_Year,0,MAX(DQ24+Premium!DQ25*(1-'Allocation Charge'!DQ25)-Data!DQ$32,0)*(1+'Investment Returns'!DQ25)*(1-Data!DQ$26))</f>
        <v>0</v>
      </c>
      <c r="DR25" s="7">
        <f>IF($B25&gt;Current_Year,0,MAX(DR24+Premium!DR25*(1-'Allocation Charge'!DR25)-Data!DR$32,0)*(1+'Investment Returns'!DR25)*(1-Data!DR$26))</f>
        <v>0</v>
      </c>
      <c r="DS25" s="7">
        <f>IF($B25&gt;Current_Year,0,MAX(DS24+Premium!DS25*(1-'Allocation Charge'!DS25)-Data!DS$32,0)*(1+'Investment Returns'!DS25)*(1-Data!DS$26))</f>
        <v>0</v>
      </c>
      <c r="DT25" s="7">
        <f>IF($B25&gt;Current_Year,0,MAX(DT24+Premium!DT25*(1-'Allocation Charge'!DT25)-Data!DT$32,0)*(1+'Investment Returns'!DT25)*(1-Data!DT$26))</f>
        <v>0</v>
      </c>
      <c r="DU25" s="7">
        <f>IF($B25&gt;Current_Year,0,MAX(DU24+Premium!DU25*(1-'Allocation Charge'!DU25)-Data!DU$32,0)*(1+'Investment Returns'!DU25)*(1-Data!DU$26))</f>
        <v>0</v>
      </c>
      <c r="DV25" s="7">
        <f>IF($B25&gt;Current_Year,0,MAX(DV24+Premium!DV25*(1-'Allocation Charge'!DV25)-Data!DV$32,0)*(1+'Investment Returns'!DV25)*(1-Data!DV$26))</f>
        <v>0</v>
      </c>
      <c r="DW25" s="7">
        <f>IF($B25&gt;Current_Year,0,MAX(DW24+Premium!DW25*(1-'Allocation Charge'!DW25)-Data!DW$32,0)*(1+'Investment Returns'!DW25)*(1-Data!DW$26))</f>
        <v>0</v>
      </c>
      <c r="DX25" s="7">
        <f>IF($B25&gt;Current_Year,0,MAX(DX24+Premium!DX25*(1-'Allocation Charge'!DX25)-Data!DX$32,0)*(1+'Investment Returns'!DX25)*(1-Data!DX$26))</f>
        <v>0</v>
      </c>
      <c r="DY25" s="7">
        <f>IF($B25&gt;Current_Year,0,MAX(DY24+Premium!DY25*(1-'Allocation Charge'!DY25)-Data!DY$32,0)*(1+'Investment Returns'!DY25)*(1-Data!DY$26))</f>
        <v>0</v>
      </c>
      <c r="DZ25" s="7">
        <f>IF($B25&gt;Current_Year,0,MAX(DZ24+Premium!DZ25*(1-'Allocation Charge'!DZ25)-Data!DZ$32,0)*(1+'Investment Returns'!DZ25)*(1-Data!DZ$26))</f>
        <v>0</v>
      </c>
      <c r="EA25" s="7">
        <f>IF($B25&gt;Current_Year,0,MAX(EA24+Premium!EA25*(1-'Allocation Charge'!EA25)-Data!EA$32,0)*(1+'Investment Returns'!EA25)*(1-Data!EA$26))</f>
        <v>0</v>
      </c>
      <c r="EB25" s="7">
        <f>IF($B25&gt;Current_Year,0,MAX(EB24+Premium!EB25*(1-'Allocation Charge'!EB25)-Data!EB$32,0)*(1+'Investment Returns'!EB25)*(1-Data!EB$26))</f>
        <v>0</v>
      </c>
      <c r="EC25" s="7">
        <f>IF($B25&gt;Current_Year,0,MAX(EC24+Premium!EC25*(1-'Allocation Charge'!EC25)-Data!EC$32,0)*(1+'Investment Returns'!EC25)*(1-Data!EC$26))</f>
        <v>0</v>
      </c>
      <c r="ED25" s="7">
        <f>IF($B25&gt;Current_Year,0,MAX(ED24+Premium!ED25*(1-'Allocation Charge'!ED25)-Data!ED$32,0)*(1+'Investment Returns'!ED25)*(1-Data!ED$26))</f>
        <v>0</v>
      </c>
      <c r="EE25" s="7">
        <f>IF($B25&gt;Current_Year,0,MAX(EE24+Premium!EE25*(1-'Allocation Charge'!EE25)-Data!EE$32,0)*(1+'Investment Returns'!EE25)*(1-Data!EE$26))</f>
        <v>0</v>
      </c>
      <c r="EF25" s="7">
        <f>IF($B25&gt;Current_Year,0,MAX(EF24+Premium!EF25*(1-'Allocation Charge'!EF25)-Data!EF$32,0)*(1+'Investment Returns'!EF25)*(1-Data!EF$26))</f>
        <v>0</v>
      </c>
      <c r="EG25" s="7">
        <f>IF($B25&gt;Current_Year,0,MAX(EG24+Premium!EG25*(1-'Allocation Charge'!EG25)-Data!EG$32,0)*(1+'Investment Returns'!EG25)*(1-Data!EG$26))</f>
        <v>0</v>
      </c>
      <c r="EH25" s="7">
        <f>IF($B25&gt;Current_Year,0,MAX(EH24+Premium!EH25*(1-'Allocation Charge'!EH25)-Data!EH$32,0)*(1+'Investment Returns'!EH25)*(1-Data!EH$26))</f>
        <v>0</v>
      </c>
      <c r="EI25" s="7">
        <f>IF($B25&gt;Current_Year,0,MAX(EI24+Premium!EI25*(1-'Allocation Charge'!EI25)-Data!EI$32,0)*(1+'Investment Returns'!EI25)*(1-Data!EI$26))</f>
        <v>0</v>
      </c>
      <c r="EJ25" s="7">
        <f>IF($B25&gt;Current_Year,0,MAX(EJ24+Premium!EJ25*(1-'Allocation Charge'!EJ25)-Data!EJ$32,0)*(1+'Investment Returns'!EJ25)*(1-Data!EJ$26))</f>
        <v>0</v>
      </c>
      <c r="EK25" s="7">
        <f>IF($B25&gt;Current_Year,0,MAX(EK24+Premium!EK25*(1-'Allocation Charge'!EK25)-Data!EK$32,0)*(1+'Investment Returns'!EK25)*(1-Data!EK$26))</f>
        <v>0</v>
      </c>
      <c r="EL25" s="7">
        <f>IF($B25&gt;Current_Year,0,MAX(EL24+Premium!EL25*(1-'Allocation Charge'!EL25)-Data!EL$32,0)*(1+'Investment Returns'!EL25)*(1-Data!EL$26))</f>
        <v>0</v>
      </c>
      <c r="EM25" s="7">
        <f>IF($B25&gt;Current_Year,0,MAX(EM24+Premium!EM25*(1-'Allocation Charge'!EM25)-Data!EM$32,0)*(1+'Investment Returns'!EM25)*(1-Data!EM$26))</f>
        <v>0</v>
      </c>
      <c r="EN25" s="7">
        <f>IF($B25&gt;Current_Year,0,MAX(EN24+Premium!EN25*(1-'Allocation Charge'!EN25)-Data!EN$32,0)*(1+'Investment Returns'!EN25)*(1-Data!EN$26))</f>
        <v>0</v>
      </c>
      <c r="EO25" s="7">
        <f>IF($B25&gt;Current_Year,0,MAX(EO24+Premium!EO25*(1-'Allocation Charge'!EO25)-Data!EO$32,0)*(1+'Investment Returns'!EO25)*(1-Data!EO$26))</f>
        <v>0</v>
      </c>
      <c r="EP25" s="7">
        <f>IF($B25&gt;Current_Year,0,MAX(EP24+Premium!EP25*(1-'Allocation Charge'!EP25)-Data!EP$32,0)*(1+'Investment Returns'!EP25)*(1-Data!EP$26))</f>
        <v>0</v>
      </c>
      <c r="EQ25" s="7">
        <f>IF($B25&gt;Current_Year,0,MAX(EQ24+Premium!EQ25*(1-'Allocation Charge'!EQ25)-Data!EQ$32,0)*(1+'Investment Returns'!EQ25)*(1-Data!EQ$26))</f>
        <v>0</v>
      </c>
      <c r="ER25" s="7">
        <f>IF($B25&gt;Current_Year,0,MAX(ER24+Premium!ER25*(1-'Allocation Charge'!ER25)-Data!ER$32,0)*(1+'Investment Returns'!ER25)*(1-Data!ER$26))</f>
        <v>0</v>
      </c>
      <c r="ES25" s="7">
        <f>IF($B25&gt;Current_Year,0,MAX(ES24+Premium!ES25*(1-'Allocation Charge'!ES25)-Data!ES$32,0)*(1+'Investment Returns'!ES25)*(1-Data!ES$26))</f>
        <v>0</v>
      </c>
      <c r="ET25" s="7">
        <f>IF($B25&gt;Current_Year,0,MAX(ET24+Premium!ET25*(1-'Allocation Charge'!ET25)-Data!ET$32,0)*(1+'Investment Returns'!ET25)*(1-Data!ET$26))</f>
        <v>0</v>
      </c>
      <c r="EU25" s="7">
        <f>IF($B25&gt;Current_Year,0,MAX(EU24+Premium!EU25*(1-'Allocation Charge'!EU25)-Data!EU$32,0)*(1+'Investment Returns'!EU25)*(1-Data!EU$26))</f>
        <v>0</v>
      </c>
      <c r="EV25" s="7">
        <f>IF($B25&gt;Current_Year,0,MAX(EV24+Premium!EV25*(1-'Allocation Charge'!EV25)-Data!EV$32,0)*(1+'Investment Returns'!EV25)*(1-Data!EV$26))</f>
        <v>0</v>
      </c>
      <c r="EW25" s="7">
        <f>IF($B25&gt;Current_Year,0,MAX(EW24+Premium!EW25*(1-'Allocation Charge'!EW25)-Data!EW$32,0)*(1+'Investment Returns'!EW25)*(1-Data!EW$26))</f>
        <v>0</v>
      </c>
      <c r="EX25" s="7">
        <f>IF($B25&gt;Current_Year,0,MAX(EX24+Premium!EX25*(1-'Allocation Charge'!EX25)-Data!EX$32,0)*(1+'Investment Returns'!EX25)*(1-Data!EX$26))</f>
        <v>0</v>
      </c>
      <c r="EY25" s="7">
        <f>IF($B25&gt;Current_Year,0,MAX(EY24+Premium!EY25*(1-'Allocation Charge'!EY25)-Data!EY$32,0)*(1+'Investment Returns'!EY25)*(1-Data!EY$26))</f>
        <v>0</v>
      </c>
      <c r="EZ25" s="7">
        <f>IF($B25&gt;Current_Year,0,MAX(EZ24+Premium!EZ25*(1-'Allocation Charge'!EZ25)-Data!EZ$32,0)*(1+'Investment Returns'!EZ25)*(1-Data!EZ$26))</f>
        <v>0</v>
      </c>
      <c r="FA25" s="7">
        <f>IF($B25&gt;Current_Year,0,MAX(FA24+Premium!FA25*(1-'Allocation Charge'!FA25)-Data!FA$32,0)*(1+'Investment Returns'!FA25)*(1-Data!FA$26))</f>
        <v>0</v>
      </c>
      <c r="FB25" s="7">
        <f>IF($B25&gt;Current_Year,0,MAX(FB24+Premium!FB25*(1-'Allocation Charge'!FB25)-Data!FB$32,0)*(1+'Investment Returns'!FB25)*(1-Data!FB$26))</f>
        <v>0</v>
      </c>
      <c r="FC25" s="7">
        <f>IF($B25&gt;Current_Year,0,MAX(FC24+Premium!FC25*(1-'Allocation Charge'!FC25)-Data!FC$32,0)*(1+'Investment Returns'!FC25)*(1-Data!FC$26))</f>
        <v>0</v>
      </c>
      <c r="FD25" s="7">
        <f>IF($B25&gt;Current_Year,0,MAX(FD24+Premium!FD25*(1-'Allocation Charge'!FD25)-Data!FD$32,0)*(1+'Investment Returns'!FD25)*(1-Data!FD$26))</f>
        <v>0</v>
      </c>
      <c r="FE25" s="7">
        <f>IF($B25&gt;Current_Year,0,MAX(FE24+Premium!FE25*(1-'Allocation Charge'!FE25)-Data!FE$32,0)*(1+'Investment Returns'!FE25)*(1-Data!FE$26))</f>
        <v>0</v>
      </c>
      <c r="FF25" s="7">
        <f>IF($B25&gt;Current_Year,0,MAX(FF24+Premium!FF25*(1-'Allocation Charge'!FF25)-Data!FF$32,0)*(1+'Investment Returns'!FF25)*(1-Data!FF$26))</f>
        <v>0</v>
      </c>
      <c r="FG25" s="7">
        <f>IF($B25&gt;Current_Year,0,MAX(FG24+Premium!FG25*(1-'Allocation Charge'!FG25)-Data!FG$32,0)*(1+'Investment Returns'!FG25)*(1-Data!FG$26))</f>
        <v>0</v>
      </c>
      <c r="FH25" s="7">
        <f>IF($B25&gt;Current_Year,0,MAX(FH24+Premium!FH25*(1-'Allocation Charge'!FH25)-Data!FH$32,0)*(1+'Investment Returns'!FH25)*(1-Data!FH$26))</f>
        <v>0</v>
      </c>
      <c r="FI25" s="7">
        <f>IF($B25&gt;Current_Year,0,MAX(FI24+Premium!FI25*(1-'Allocation Charge'!FI25)-Data!FI$32,0)*(1+'Investment Returns'!FI25)*(1-Data!FI$26))</f>
        <v>0</v>
      </c>
      <c r="FJ25" s="7">
        <f>IF($B25&gt;Current_Year,0,MAX(FJ24+Premium!FJ25*(1-'Allocation Charge'!FJ25)-Data!FJ$32,0)*(1+'Investment Returns'!FJ25)*(1-Data!FJ$26))</f>
        <v>0</v>
      </c>
      <c r="FK25" s="7">
        <f>IF($B25&gt;Current_Year,0,MAX(FK24+Premium!FK25*(1-'Allocation Charge'!FK25)-Data!FK$32,0)*(1+'Investment Returns'!FK25)*(1-Data!FK$26))</f>
        <v>0</v>
      </c>
      <c r="FL25" s="7">
        <f>IF($B25&gt;Current_Year,0,MAX(FL24+Premium!FL25*(1-'Allocation Charge'!FL25)-Data!FL$32,0)*(1+'Investment Returns'!FL25)*(1-Data!FL$26))</f>
        <v>0</v>
      </c>
      <c r="FM25" s="7">
        <f>IF($B25&gt;Current_Year,0,MAX(FM24+Premium!FM25*(1-'Allocation Charge'!FM25)-Data!FM$32,0)*(1+'Investment Returns'!FM25)*(1-Data!FM$26))</f>
        <v>0</v>
      </c>
      <c r="FN25" s="7">
        <f>IF($B25&gt;Current_Year,0,MAX(FN24+Premium!FN25*(1-'Allocation Charge'!FN25)-Data!FN$32,0)*(1+'Investment Returns'!FN25)*(1-Data!FN$26))</f>
        <v>0</v>
      </c>
      <c r="FO25" s="7">
        <f>IF($B25&gt;Current_Year,0,MAX(FO24+Premium!FO25*(1-'Allocation Charge'!FO25)-Data!FO$32,0)*(1+'Investment Returns'!FO25)*(1-Data!FO$26))</f>
        <v>0</v>
      </c>
      <c r="FP25" s="7">
        <f>IF($B25&gt;Current_Year,0,MAX(FP24+Premium!FP25*(1-'Allocation Charge'!FP25)-Data!FP$32,0)*(1+'Investment Returns'!FP25)*(1-Data!FP$26))</f>
        <v>0</v>
      </c>
      <c r="FQ25" s="7">
        <f>IF($B25&gt;Current_Year,0,MAX(FQ24+Premium!FQ25*(1-'Allocation Charge'!FQ25)-Data!FQ$32,0)*(1+'Investment Returns'!FQ25)*(1-Data!FQ$26))</f>
        <v>0</v>
      </c>
      <c r="FR25" s="7">
        <f>IF($B25&gt;Current_Year,0,MAX(FR24+Premium!FR25*(1-'Allocation Charge'!FR25)-Data!FR$32,0)*(1+'Investment Returns'!FR25)*(1-Data!FR$26))</f>
        <v>0</v>
      </c>
      <c r="FS25" s="7">
        <f>IF($B25&gt;Current_Year,0,MAX(FS24+Premium!FS25*(1-'Allocation Charge'!FS25)-Data!FS$32,0)*(1+'Investment Returns'!FS25)*(1-Data!FS$26))</f>
        <v>0</v>
      </c>
      <c r="FT25" s="7">
        <f>IF($B25&gt;Current_Year,0,MAX(FT24+Premium!FT25*(1-'Allocation Charge'!FT25)-Data!FT$32,0)*(1+'Investment Returns'!FT25)*(1-Data!FT$26))</f>
        <v>0</v>
      </c>
      <c r="FU25" s="7">
        <f>IF($B25&gt;Current_Year,0,MAX(FU24+Premium!FU25*(1-'Allocation Charge'!FU25)-Data!FU$32,0)*(1+'Investment Returns'!FU25)*(1-Data!FU$26))</f>
        <v>0</v>
      </c>
      <c r="FV25" s="7">
        <f>IF($B25&gt;Current_Year,0,MAX(FV24+Premium!FV25*(1-'Allocation Charge'!FV25)-Data!FV$32,0)*(1+'Investment Returns'!FV25)*(1-Data!FV$26))</f>
        <v>0</v>
      </c>
      <c r="FW25" s="7">
        <f>IF($B25&gt;Current_Year,0,MAX(FW24+Premium!FW25*(1-'Allocation Charge'!FW25)-Data!FW$32,0)*(1+'Investment Returns'!FW25)*(1-Data!FW$26))</f>
        <v>0</v>
      </c>
      <c r="FX25" s="7">
        <f>IF($B25&gt;Current_Year,0,MAX(FX24+Premium!FX25*(1-'Allocation Charge'!FX25)-Data!FX$32,0)*(1+'Investment Returns'!FX25)*(1-Data!FX$26))</f>
        <v>0</v>
      </c>
      <c r="FY25" s="7">
        <f>IF($B25&gt;Current_Year,0,MAX(FY24+Premium!FY25*(1-'Allocation Charge'!FY25)-Data!FY$32,0)*(1+'Investment Returns'!FY25)*(1-Data!FY$26))</f>
        <v>0</v>
      </c>
      <c r="FZ25" s="7">
        <f>IF($B25&gt;Current_Year,0,MAX(FZ24+Premium!FZ25*(1-'Allocation Charge'!FZ25)-Data!FZ$32,0)*(1+'Investment Returns'!FZ25)*(1-Data!FZ$26))</f>
        <v>0</v>
      </c>
      <c r="GA25" s="7">
        <f>IF($B25&gt;Current_Year,0,MAX(GA24+Premium!GA25*(1-'Allocation Charge'!GA25)-Data!GA$32,0)*(1+'Investment Returns'!GA25)*(1-Data!GA$26))</f>
        <v>0</v>
      </c>
      <c r="GB25" s="7">
        <f>IF($B25&gt;Current_Year,0,MAX(GB24+Premium!GB25*(1-'Allocation Charge'!GB25)-Data!GB$32,0)*(1+'Investment Returns'!GB25)*(1-Data!GB$26))</f>
        <v>0</v>
      </c>
      <c r="GC25" s="7">
        <f>IF($B25&gt;Current_Year,0,MAX(GC24+Premium!GC25*(1-'Allocation Charge'!GC25)-Data!GC$32,0)*(1+'Investment Returns'!GC25)*(1-Data!GC$26))</f>
        <v>0</v>
      </c>
      <c r="GD25" s="7">
        <f>IF($B25&gt;Current_Year,0,MAX(GD24+Premium!GD25*(1-'Allocation Charge'!GD25)-Data!GD$32,0)*(1+'Investment Returns'!GD25)*(1-Data!GD$26))</f>
        <v>0</v>
      </c>
      <c r="GE25" s="7">
        <f>IF($B25&gt;Current_Year,0,MAX(GE24+Premium!GE25*(1-'Allocation Charge'!GE25)-Data!GE$32,0)*(1+'Investment Returns'!GE25)*(1-Data!GE$26))</f>
        <v>0</v>
      </c>
      <c r="GF25" s="7">
        <f>IF($B25&gt;Current_Year,0,MAX(GF24+Premium!GF25*(1-'Allocation Charge'!GF25)-Data!GF$32,0)*(1+'Investment Returns'!GF25)*(1-Data!GF$26))</f>
        <v>0</v>
      </c>
      <c r="GG25" s="7">
        <f>IF($B25&gt;Current_Year,0,MAX(GG24+Premium!GG25*(1-'Allocation Charge'!GG25)-Data!GG$32,0)*(1+'Investment Returns'!GG25)*(1-Data!GG$26))</f>
        <v>0</v>
      </c>
      <c r="GH25" s="7">
        <f>IF($B25&gt;Current_Year,0,MAX(GH24+Premium!GH25*(1-'Allocation Charge'!GH25)-Data!GH$32,0)*(1+'Investment Returns'!GH25)*(1-Data!GH$26))</f>
        <v>0</v>
      </c>
      <c r="GI25" s="7">
        <f>IF($B25&gt;Current_Year,0,MAX(GI24+Premium!GI25*(1-'Allocation Charge'!GI25)-Data!GI$32,0)*(1+'Investment Returns'!GI25)*(1-Data!GI$26))</f>
        <v>0</v>
      </c>
      <c r="GJ25" s="7">
        <f>IF($B25&gt;Current_Year,0,MAX(GJ24+Premium!GJ25*(1-'Allocation Charge'!GJ25)-Data!GJ$32,0)*(1+'Investment Returns'!GJ25)*(1-Data!GJ$26))</f>
        <v>0</v>
      </c>
      <c r="GK25" s="7">
        <f>IF($B25&gt;Current_Year,0,MAX(GK24+Premium!GK25*(1-'Allocation Charge'!GK25)-Data!GK$32,0)*(1+'Investment Returns'!GK25)*(1-Data!GK$26))</f>
        <v>0</v>
      </c>
      <c r="GL25" s="7">
        <f>IF($B25&gt;Current_Year,0,MAX(GL24+Premium!GL25*(1-'Allocation Charge'!GL25)-Data!GL$32,0)*(1+'Investment Returns'!GL25)*(1-Data!GL$26))</f>
        <v>0</v>
      </c>
      <c r="GM25" s="7">
        <f>IF($B25&gt;Current_Year,0,MAX(GM24+Premium!GM25*(1-'Allocation Charge'!GM25)-Data!GM$32,0)*(1+'Investment Returns'!GM25)*(1-Data!GM$26))</f>
        <v>0</v>
      </c>
      <c r="GN25" s="7">
        <f>IF($B25&gt;Current_Year,0,MAX(GN24+Premium!GN25*(1-'Allocation Charge'!GN25)-Data!GN$32,0)*(1+'Investment Returns'!GN25)*(1-Data!GN$26))</f>
        <v>0</v>
      </c>
      <c r="GO25" s="7">
        <f>IF($B25&gt;Current_Year,0,MAX(GO24+Premium!GO25*(1-'Allocation Charge'!GO25)-Data!GO$32,0)*(1+'Investment Returns'!GO25)*(1-Data!GO$26))</f>
        <v>0</v>
      </c>
      <c r="GP25" s="7">
        <f>IF($B25&gt;Current_Year,0,MAX(GP24+Premium!GP25*(1-'Allocation Charge'!GP25)-Data!GP$32,0)*(1+'Investment Returns'!GP25)*(1-Data!GP$26))</f>
        <v>0</v>
      </c>
      <c r="GQ25" s="7">
        <f>IF($B25&gt;Current_Year,0,MAX(GQ24+Premium!GQ25*(1-'Allocation Charge'!GQ25)-Data!GQ$32,0)*(1+'Investment Returns'!GQ25)*(1-Data!GQ$26))</f>
        <v>0</v>
      </c>
      <c r="GR25" s="7">
        <f>IF($B25&gt;Current_Year,0,MAX(GR24+Premium!GR25*(1-'Allocation Charge'!GR25)-Data!GR$32,0)*(1+'Investment Returns'!GR25)*(1-Data!GR$26))</f>
        <v>0</v>
      </c>
      <c r="GS25" s="7">
        <f>IF($B25&gt;Current_Year,0,MAX(GS24+Premium!GS25*(1-'Allocation Charge'!GS25)-Data!GS$32,0)*(1+'Investment Returns'!GS25)*(1-Data!GS$26))</f>
        <v>0</v>
      </c>
      <c r="GT25" s="7">
        <f>IF($B25&gt;Current_Year,0,MAX(GT24+Premium!GT25*(1-'Allocation Charge'!GT25)-Data!GT$32,0)*(1+'Investment Returns'!GT25)*(1-Data!GT$26))</f>
        <v>0</v>
      </c>
      <c r="GU25" s="7">
        <f>IF($B25&gt;Current_Year,0,MAX(GU24+Premium!GU25*(1-'Allocation Charge'!GU25)-Data!GU$32,0)*(1+'Investment Returns'!GU25)*(1-Data!GU$26))</f>
        <v>0</v>
      </c>
      <c r="GV25" s="7">
        <f>IF($B25&gt;Current_Year,0,MAX(GV24+Premium!GV25*(1-'Allocation Charge'!GV25)-Data!GV$32,0)*(1+'Investment Returns'!GV25)*(1-Data!GV$26))</f>
        <v>0</v>
      </c>
      <c r="GW25" s="7">
        <f>IF($B25&gt;Current_Year,0,MAX(GW24+Premium!GW25*(1-'Allocation Charge'!GW25)-Data!GW$32,0)*(1+'Investment Returns'!GW25)*(1-Data!GW$26))</f>
        <v>0</v>
      </c>
      <c r="GX25" s="7">
        <f>IF($B25&gt;Current_Year,0,MAX(GX24+Premium!GX25*(1-'Allocation Charge'!GX25)-Data!GX$32,0)*(1+'Investment Returns'!GX25)*(1-Data!GX$26))</f>
        <v>0</v>
      </c>
      <c r="GY25" s="7">
        <f>IF($B25&gt;Current_Year,0,MAX(GY24+Premium!GY25*(1-'Allocation Charge'!GY25)-Data!GY$32,0)*(1+'Investment Returns'!GY25)*(1-Data!GY$26))</f>
        <v>0</v>
      </c>
      <c r="GZ25" s="7">
        <f>IF($B25&gt;Current_Year,0,MAX(GZ24+Premium!GZ25*(1-'Allocation Charge'!GZ25)-Data!GZ$32,0)*(1+'Investment Returns'!GZ25)*(1-Data!GZ$26))</f>
        <v>0</v>
      </c>
      <c r="HA25" s="7">
        <f>IF($B25&gt;Current_Year,0,MAX(HA24+Premium!HA25*(1-'Allocation Charge'!HA25)-Data!HA$32,0)*(1+'Investment Returns'!HA25)*(1-Data!HA$26))</f>
        <v>0</v>
      </c>
      <c r="HB25" s="7">
        <f>IF($B25&gt;Current_Year,0,MAX(HB24+Premium!HB25*(1-'Allocation Charge'!HB25)-Data!HB$32,0)*(1+'Investment Returns'!HB25)*(1-Data!HB$26))</f>
        <v>0</v>
      </c>
      <c r="HC25" s="7">
        <f>IF($B25&gt;Current_Year,0,MAX(HC24+Premium!HC25*(1-'Allocation Charge'!HC25)-Data!HC$32,0)*(1+'Investment Returns'!HC25)*(1-Data!HC$26))</f>
        <v>0</v>
      </c>
      <c r="HD25" s="7">
        <f>IF($B25&gt;Current_Year,0,MAX(HD24+Premium!HD25*(1-'Allocation Charge'!HD25)-Data!HD$32,0)*(1+'Investment Returns'!HD25)*(1-Data!HD$26))</f>
        <v>0</v>
      </c>
      <c r="HE25" s="7">
        <f>IF($B25&gt;Current_Year,0,MAX(HE24+Premium!HE25*(1-'Allocation Charge'!HE25)-Data!HE$32,0)*(1+'Investment Returns'!HE25)*(1-Data!HE$26))</f>
        <v>0</v>
      </c>
      <c r="HF25" s="7">
        <f>IF($B25&gt;Current_Year,0,MAX(HF24+Premium!HF25*(1-'Allocation Charge'!HF25)-Data!HF$32,0)*(1+'Investment Returns'!HF25)*(1-Data!HF$26))</f>
        <v>0</v>
      </c>
      <c r="HG25" s="7">
        <f>IF($B25&gt;Current_Year,0,MAX(HG24+Premium!HG25*(1-'Allocation Charge'!HG25)-Data!HG$32,0)*(1+'Investment Returns'!HG25)*(1-Data!HG$26))</f>
        <v>0</v>
      </c>
      <c r="HH25" s="7">
        <f>IF($B25&gt;Current_Year,0,MAX(HH24+Premium!HH25*(1-'Allocation Charge'!HH25)-Data!HH$32,0)*(1+'Investment Returns'!HH25)*(1-Data!HH$26))</f>
        <v>0</v>
      </c>
      <c r="HI25" s="7">
        <f>IF($B25&gt;Current_Year,0,MAX(HI24+Premium!HI25*(1-'Allocation Charge'!HI25)-Data!HI$32,0)*(1+'Investment Returns'!HI25)*(1-Data!HI$26))</f>
        <v>0</v>
      </c>
      <c r="HJ25" s="7">
        <f>IF($B25&gt;Current_Year,0,MAX(HJ24+Premium!HJ25*(1-'Allocation Charge'!HJ25)-Data!HJ$32,0)*(1+'Investment Returns'!HJ25)*(1-Data!HJ$26))</f>
        <v>0</v>
      </c>
      <c r="HK25" s="7">
        <f>IF($B25&gt;Current_Year,0,MAX(HK24+Premium!HK25*(1-'Allocation Charge'!HK25)-Data!HK$32,0)*(1+'Investment Returns'!HK25)*(1-Data!HK$26))</f>
        <v>0</v>
      </c>
      <c r="HL25" s="7">
        <f>IF($B25&gt;Current_Year,0,MAX(HL24+Premium!HL25*(1-'Allocation Charge'!HL25)-Data!HL$32,0)*(1+'Investment Returns'!HL25)*(1-Data!HL$26))</f>
        <v>0</v>
      </c>
      <c r="HM25" s="7">
        <f>IF($B25&gt;Current_Year,0,MAX(HM24+Premium!HM25*(1-'Allocation Charge'!HM25)-Data!HM$32,0)*(1+'Investment Returns'!HM25)*(1-Data!HM$26))</f>
        <v>0</v>
      </c>
      <c r="HN25" s="7">
        <f>IF($B25&gt;Current_Year,0,MAX(HN24+Premium!HN25*(1-'Allocation Charge'!HN25)-Data!HN$32,0)*(1+'Investment Returns'!HN25)*(1-Data!HN$26))</f>
        <v>0</v>
      </c>
      <c r="HO25" s="7">
        <f>IF($B25&gt;Current_Year,0,MAX(HO24+Premium!HO25*(1-'Allocation Charge'!HO25)-Data!HO$32,0)*(1+'Investment Returns'!HO25)*(1-Data!HO$26))</f>
        <v>0</v>
      </c>
      <c r="HP25" s="7">
        <f>IF($B25&gt;Current_Year,0,MAX(HP24+Premium!HP25*(1-'Allocation Charge'!HP25)-Data!HP$32,0)*(1+'Investment Returns'!HP25)*(1-Data!HP$26))</f>
        <v>0</v>
      </c>
      <c r="HQ25" s="7">
        <f>IF($B25&gt;Current_Year,0,MAX(HQ24+Premium!HQ25*(1-'Allocation Charge'!HQ25)-Data!HQ$32,0)*(1+'Investment Returns'!HQ25)*(1-Data!HQ$26))</f>
        <v>0</v>
      </c>
      <c r="HR25" s="7">
        <f>IF($B25&gt;Current_Year,0,MAX(HR24+Premium!HR25*(1-'Allocation Charge'!HR25)-Data!HR$32,0)*(1+'Investment Returns'!HR25)*(1-Data!HR$26))</f>
        <v>0</v>
      </c>
      <c r="HS25" s="7">
        <f>IF($B25&gt;Current_Year,0,MAX(HS24+Premium!HS25*(1-'Allocation Charge'!HS25)-Data!HS$32,0)*(1+'Investment Returns'!HS25)*(1-Data!HS$26))</f>
        <v>0</v>
      </c>
      <c r="HT25" s="7">
        <f>IF($B25&gt;Current_Year,0,MAX(HT24+Premium!HT25*(1-'Allocation Charge'!HT25)-Data!HT$32,0)*(1+'Investment Returns'!HT25)*(1-Data!HT$26))</f>
        <v>0</v>
      </c>
      <c r="HU25" s="7">
        <f>IF($B25&gt;Current_Year,0,MAX(HU24+Premium!HU25*(1-'Allocation Charge'!HU25)-Data!HU$32,0)*(1+'Investment Returns'!HU25)*(1-Data!HU$26))</f>
        <v>0</v>
      </c>
      <c r="HV25" s="7">
        <f>IF($B25&gt;Current_Year,0,MAX(HV24+Premium!HV25*(1-'Allocation Charge'!HV25)-Data!HV$32,0)*(1+'Investment Returns'!HV25)*(1-Data!HV$26))</f>
        <v>0</v>
      </c>
      <c r="HW25" s="7">
        <f>IF($B25&gt;Current_Year,0,MAX(HW24+Premium!HW25*(1-'Allocation Charge'!HW25)-Data!HW$32,0)*(1+'Investment Returns'!HW25)*(1-Data!HW$26))</f>
        <v>0</v>
      </c>
      <c r="HX25" s="7">
        <f>IF($B25&gt;Current_Year,0,MAX(HX24+Premium!HX25*(1-'Allocation Charge'!HX25)-Data!HX$32,0)*(1+'Investment Returns'!HX25)*(1-Data!HX$26))</f>
        <v>0</v>
      </c>
      <c r="HY25" s="7">
        <f>IF($B25&gt;Current_Year,0,MAX(HY24+Premium!HY25*(1-'Allocation Charge'!HY25)-Data!HY$32,0)*(1+'Investment Returns'!HY25)*(1-Data!HY$26))</f>
        <v>0</v>
      </c>
      <c r="HZ25" s="7">
        <f>IF($B25&gt;Current_Year,0,MAX(HZ24+Premium!HZ25*(1-'Allocation Charge'!HZ25)-Data!HZ$32,0)*(1+'Investment Returns'!HZ25)*(1-Data!HZ$26))</f>
        <v>0</v>
      </c>
      <c r="IA25" s="7">
        <f>IF($B25&gt;Current_Year,0,MAX(IA24+Premium!IA25*(1-'Allocation Charge'!IA25)-Data!IA$32,0)*(1+'Investment Returns'!IA25)*(1-Data!IA$26))</f>
        <v>0</v>
      </c>
      <c r="IB25" s="7">
        <f>IF($B25&gt;Current_Year,0,MAX(IB24+Premium!IB25*(1-'Allocation Charge'!IB25)-Data!IB$32,0)*(1+'Investment Returns'!IB25)*(1-Data!IB$26))</f>
        <v>0</v>
      </c>
      <c r="IC25" s="7">
        <f>IF($B25&gt;Current_Year,0,MAX(IC24+Premium!IC25*(1-'Allocation Charge'!IC25)-Data!IC$32,0)*(1+'Investment Returns'!IC25)*(1-Data!IC$26))</f>
        <v>0</v>
      </c>
      <c r="ID25" s="7">
        <f>IF($B25&gt;Current_Year,0,MAX(ID24+Premium!ID25*(1-'Allocation Charge'!ID25)-Data!ID$32,0)*(1+'Investment Returns'!ID25)*(1-Data!ID$26))</f>
        <v>0</v>
      </c>
      <c r="IE25" s="7">
        <f>IF($B25&gt;Current_Year,0,MAX(IE24+Premium!IE25*(1-'Allocation Charge'!IE25)-Data!IE$32,0)*(1+'Investment Returns'!IE25)*(1-Data!IE$26))</f>
        <v>0</v>
      </c>
      <c r="IF25" s="7">
        <f>IF($B25&gt;Current_Year,0,MAX(IF24+Premium!IF25*(1-'Allocation Charge'!IF25)-Data!IF$32,0)*(1+'Investment Returns'!IF25)*(1-Data!IF$26))</f>
        <v>0</v>
      </c>
      <c r="IG25" s="7">
        <f>IF($B25&gt;Current_Year,0,MAX(IG24+Premium!IG25*(1-'Allocation Charge'!IG25)-Data!IG$32,0)*(1+'Investment Returns'!IG25)*(1-Data!IG$26))</f>
        <v>0</v>
      </c>
      <c r="IH25" s="7">
        <f>IF($B25&gt;Current_Year,0,MAX(IH24+Premium!IH25*(1-'Allocation Charge'!IH25)-Data!IH$32,0)*(1+'Investment Returns'!IH25)*(1-Data!IH$26))</f>
        <v>0</v>
      </c>
      <c r="II25" s="7">
        <f>IF($B25&gt;Current_Year,0,MAX(II24+Premium!II25*(1-'Allocation Charge'!II25)-Data!II$32,0)*(1+'Investment Returns'!II25)*(1-Data!II$26))</f>
        <v>0</v>
      </c>
      <c r="IJ25" s="7">
        <f>IF($B25&gt;Current_Year,0,MAX(IJ24+Premium!IJ25*(1-'Allocation Charge'!IJ25)-Data!IJ$32,0)*(1+'Investment Returns'!IJ25)*(1-Data!IJ$26))</f>
        <v>0</v>
      </c>
      <c r="IK25" s="7">
        <f>IF($B25&gt;Current_Year,0,MAX(IK24+Premium!IK25*(1-'Allocation Charge'!IK25)-Data!IK$32,0)*(1+'Investment Returns'!IK25)*(1-Data!IK$26))</f>
        <v>0</v>
      </c>
      <c r="IL25" s="7">
        <f>IF($B25&gt;Current_Year,0,MAX(IL24+Premium!IL25*(1-'Allocation Charge'!IL25)-Data!IL$32,0)*(1+'Investment Returns'!IL25)*(1-Data!IL$26))</f>
        <v>0</v>
      </c>
      <c r="IM25" s="7">
        <f>IF($B25&gt;Current_Year,0,MAX(IM24+Premium!IM25*(1-'Allocation Charge'!IM25)-Data!IM$32,0)*(1+'Investment Returns'!IM25)*(1-Data!IM$26))</f>
        <v>0</v>
      </c>
      <c r="IN25" s="7">
        <f>IF($B25&gt;Current_Year,0,MAX(IN24+Premium!IN25*(1-'Allocation Charge'!IN25)-Data!IN$32,0)*(1+'Investment Returns'!IN25)*(1-Data!IN$26))</f>
        <v>0</v>
      </c>
      <c r="IO25" s="7">
        <f>IF($B25&gt;Current_Year,0,MAX(IO24+Premium!IO25*(1-'Allocation Charge'!IO25)-Data!IO$32,0)*(1+'Investment Returns'!IO25)*(1-Data!IO$26))</f>
        <v>0</v>
      </c>
      <c r="IP25" s="7">
        <f>IF($B25&gt;Current_Year,0,MAX(IP24+Premium!IP25*(1-'Allocation Charge'!IP25)-Data!IP$32,0)*(1+'Investment Returns'!IP25)*(1-Data!IP$26))</f>
        <v>0</v>
      </c>
      <c r="IQ25" s="7">
        <f>IF($B25&gt;Current_Year,0,MAX(IQ24+Premium!IQ25*(1-'Allocation Charge'!IQ25)-Data!IQ$32,0)*(1+'Investment Returns'!IQ25)*(1-Data!IQ$26))</f>
        <v>0</v>
      </c>
      <c r="IR25" s="7">
        <f>IF($B25&gt;Current_Year,0,MAX(IR24+Premium!IR25*(1-'Allocation Charge'!IR25)-Data!IR$32,0)*(1+'Investment Returns'!IR25)*(1-Data!IR$26))</f>
        <v>0</v>
      </c>
    </row>
    <row r="26" spans="1:252" s="7" customFormat="1" ht="15" customHeight="1" x14ac:dyDescent="0.35">
      <c r="A26" s="2"/>
      <c r="B26" s="13">
        <f t="shared" si="0"/>
        <v>2025</v>
      </c>
      <c r="C26" s="7">
        <f>IF($B26&gt;Current_Year,0,MAX(C25+Premium!C26*(1-'Allocation Charge'!C26)-Data!C$32,0)*(1+'Investment Returns'!C26)*(1-Data!C$26))</f>
        <v>0</v>
      </c>
      <c r="D26" s="7">
        <f>IF($B26&gt;Current_Year,0,MAX(D25+Premium!D26*(1-'Allocation Charge'!D26)-Data!D$32,0)*(1+'Investment Returns'!D26)*(1-Data!D$26))</f>
        <v>0</v>
      </c>
      <c r="E26" s="7">
        <f>IF($B26&gt;Current_Year,0,MAX(E25+Premium!E26*(1-'Allocation Charge'!E26)-Data!E$32,0)*(1+'Investment Returns'!E26)*(1-Data!E$26))</f>
        <v>0</v>
      </c>
      <c r="F26" s="7">
        <f>IF($B26&gt;Current_Year,0,MAX(F25+Premium!F26*(1-'Allocation Charge'!F26)-Data!F$32,0)*(1+'Investment Returns'!F26)*(1-Data!F$26))</f>
        <v>0</v>
      </c>
      <c r="G26" s="7">
        <f>IF($B26&gt;Current_Year,0,MAX(G25+Premium!G26*(1-'Allocation Charge'!G26)-Data!G$32,0)*(1+'Investment Returns'!G26)*(1-Data!G$26))</f>
        <v>0</v>
      </c>
      <c r="H26" s="7">
        <f>IF($B26&gt;Current_Year,0,MAX(H25+Premium!H26*(1-'Allocation Charge'!H26)-Data!H$32,0)*(1+'Investment Returns'!H26)*(1-Data!H$26))</f>
        <v>0</v>
      </c>
      <c r="I26" s="7">
        <f>IF($B26&gt;Current_Year,0,MAX(I25+Premium!I26*(1-'Allocation Charge'!I26)-Data!I$32,0)*(1+'Investment Returns'!I26)*(1-Data!I$26))</f>
        <v>0</v>
      </c>
      <c r="J26" s="7">
        <f>IF($B26&gt;Current_Year,0,MAX(J25+Premium!J26*(1-'Allocation Charge'!J26)-Data!J$32,0)*(1+'Investment Returns'!J26)*(1-Data!J$26))</f>
        <v>0</v>
      </c>
      <c r="K26" s="7">
        <f>IF($B26&gt;Current_Year,0,MAX(K25+Premium!K26*(1-'Allocation Charge'!K26)-Data!K$32,0)*(1+'Investment Returns'!K26)*(1-Data!K$26))</f>
        <v>0</v>
      </c>
      <c r="L26" s="7">
        <f>IF($B26&gt;Current_Year,0,MAX(L25+Premium!L26*(1-'Allocation Charge'!L26)-Data!L$32,0)*(1+'Investment Returns'!L26)*(1-Data!L$26))</f>
        <v>0</v>
      </c>
      <c r="M26" s="7">
        <f>IF($B26&gt;Current_Year,0,MAX(M25+Premium!M26*(1-'Allocation Charge'!M26)-Data!M$32,0)*(1+'Investment Returns'!M26)*(1-Data!M$26))</f>
        <v>0</v>
      </c>
      <c r="N26" s="7">
        <f>IF($B26&gt;Current_Year,0,MAX(N25+Premium!N26*(1-'Allocation Charge'!N26)-Data!N$32,0)*(1+'Investment Returns'!N26)*(1-Data!N$26))</f>
        <v>0</v>
      </c>
      <c r="O26" s="7">
        <f>IF($B26&gt;Current_Year,0,MAX(O25+Premium!O26*(1-'Allocation Charge'!O26)-Data!O$32,0)*(1+'Investment Returns'!O26)*(1-Data!O$26))</f>
        <v>0</v>
      </c>
      <c r="P26" s="7">
        <f>IF($B26&gt;Current_Year,0,MAX(P25+Premium!P26*(1-'Allocation Charge'!P26)-Data!P$32,0)*(1+'Investment Returns'!P26)*(1-Data!P$26))</f>
        <v>0</v>
      </c>
      <c r="Q26" s="7">
        <f>IF($B26&gt;Current_Year,0,MAX(Q25+Premium!Q26*(1-'Allocation Charge'!Q26)-Data!Q$32,0)*(1+'Investment Returns'!Q26)*(1-Data!Q$26))</f>
        <v>0</v>
      </c>
      <c r="R26" s="7">
        <f>IF($B26&gt;Current_Year,0,MAX(R25+Premium!R26*(1-'Allocation Charge'!R26)-Data!R$32,0)*(1+'Investment Returns'!R26)*(1-Data!R$26))</f>
        <v>0</v>
      </c>
      <c r="S26" s="7">
        <f>IF($B26&gt;Current_Year,0,MAX(S25+Premium!S26*(1-'Allocation Charge'!S26)-Data!S$32,0)*(1+'Investment Returns'!S26)*(1-Data!S$26))</f>
        <v>0</v>
      </c>
      <c r="T26" s="7">
        <f>IF($B26&gt;Current_Year,0,MAX(T25+Premium!T26*(1-'Allocation Charge'!T26)-Data!T$32,0)*(1+'Investment Returns'!T26)*(1-Data!T$26))</f>
        <v>0</v>
      </c>
      <c r="U26" s="7">
        <f>IF($B26&gt;Current_Year,0,MAX(U25+Premium!U26*(1-'Allocation Charge'!U26)-Data!U$32,0)*(1+'Investment Returns'!U26)*(1-Data!U$26))</f>
        <v>0</v>
      </c>
      <c r="V26" s="7">
        <f>IF($B26&gt;Current_Year,0,MAX(V25+Premium!V26*(1-'Allocation Charge'!V26)-Data!V$32,0)*(1+'Investment Returns'!V26)*(1-Data!V$26))</f>
        <v>0</v>
      </c>
      <c r="W26" s="7">
        <f>IF($B26&gt;Current_Year,0,MAX(W25+Premium!W26*(1-'Allocation Charge'!W26)-Data!W$32,0)*(1+'Investment Returns'!W26)*(1-Data!W$26))</f>
        <v>0</v>
      </c>
      <c r="X26" s="7">
        <f>IF($B26&gt;Current_Year,0,MAX(X25+Premium!X26*(1-'Allocation Charge'!X26)-Data!X$32,0)*(1+'Investment Returns'!X26)*(1-Data!X$26))</f>
        <v>0</v>
      </c>
      <c r="Y26" s="7">
        <f>IF($B26&gt;Current_Year,0,MAX(Y25+Premium!Y26*(1-'Allocation Charge'!Y26)-Data!Y$32,0)*(1+'Investment Returns'!Y26)*(1-Data!Y$26))</f>
        <v>0</v>
      </c>
      <c r="Z26" s="7">
        <f>IF($B26&gt;Current_Year,0,MAX(Z25+Premium!Z26*(1-'Allocation Charge'!Z26)-Data!Z$32,0)*(1+'Investment Returns'!Z26)*(1-Data!Z$26))</f>
        <v>0</v>
      </c>
      <c r="AA26" s="7">
        <f>IF($B26&gt;Current_Year,0,MAX(AA25+Premium!AA26*(1-'Allocation Charge'!AA26)-Data!AA$32,0)*(1+'Investment Returns'!AA26)*(1-Data!AA$26))</f>
        <v>0</v>
      </c>
      <c r="AB26" s="7">
        <f>IF($B26&gt;Current_Year,0,MAX(AB25+Premium!AB26*(1-'Allocation Charge'!AB26)-Data!AB$32,0)*(1+'Investment Returns'!AB26)*(1-Data!AB$26))</f>
        <v>0</v>
      </c>
      <c r="AC26" s="7">
        <f>IF($B26&gt;Current_Year,0,MAX(AC25+Premium!AC26*(1-'Allocation Charge'!AC26)-Data!AC$32,0)*(1+'Investment Returns'!AC26)*(1-Data!AC$26))</f>
        <v>0</v>
      </c>
      <c r="AD26" s="7">
        <f>IF($B26&gt;Current_Year,0,MAX(AD25+Premium!AD26*(1-'Allocation Charge'!AD26)-Data!AD$32,0)*(1+'Investment Returns'!AD26)*(1-Data!AD$26))</f>
        <v>0</v>
      </c>
      <c r="AE26" s="7">
        <f>IF($B26&gt;Current_Year,0,MAX(AE25+Premium!AE26*(1-'Allocation Charge'!AE26)-Data!AE$32,0)*(1+'Investment Returns'!AE26)*(1-Data!AE$26))</f>
        <v>0</v>
      </c>
      <c r="AF26" s="7">
        <f>IF($B26&gt;Current_Year,0,MAX(AF25+Premium!AF26*(1-'Allocation Charge'!AF26)-Data!AF$32,0)*(1+'Investment Returns'!AF26)*(1-Data!AF$26))</f>
        <v>0</v>
      </c>
      <c r="AG26" s="7">
        <f>IF($B26&gt;Current_Year,0,MAX(AG25+Premium!AG26*(1-'Allocation Charge'!AG26)-Data!AG$32,0)*(1+'Investment Returns'!AG26)*(1-Data!AG$26))</f>
        <v>0</v>
      </c>
      <c r="AH26" s="7">
        <f>IF($B26&gt;Current_Year,0,MAX(AH25+Premium!AH26*(1-'Allocation Charge'!AH26)-Data!AH$32,0)*(1+'Investment Returns'!AH26)*(1-Data!AH$26))</f>
        <v>0</v>
      </c>
      <c r="AI26" s="7">
        <f>IF($B26&gt;Current_Year,0,MAX(AI25+Premium!AI26*(1-'Allocation Charge'!AI26)-Data!AI$32,0)*(1+'Investment Returns'!AI26)*(1-Data!AI$26))</f>
        <v>0</v>
      </c>
      <c r="AJ26" s="7">
        <f>IF($B26&gt;Current_Year,0,MAX(AJ25+Premium!AJ26*(1-'Allocation Charge'!AJ26)-Data!AJ$32,0)*(1+'Investment Returns'!AJ26)*(1-Data!AJ$26))</f>
        <v>0</v>
      </c>
      <c r="AK26" s="7">
        <f>IF($B26&gt;Current_Year,0,MAX(AK25+Premium!AK26*(1-'Allocation Charge'!AK26)-Data!AK$32,0)*(1+'Investment Returns'!AK26)*(1-Data!AK$26))</f>
        <v>0</v>
      </c>
      <c r="AL26" s="7">
        <f>IF($B26&gt;Current_Year,0,MAX(AL25+Premium!AL26*(1-'Allocation Charge'!AL26)-Data!AL$32,0)*(1+'Investment Returns'!AL26)*(1-Data!AL$26))</f>
        <v>0</v>
      </c>
      <c r="AM26" s="7">
        <f>IF($B26&gt;Current_Year,0,MAX(AM25+Premium!AM26*(1-'Allocation Charge'!AM26)-Data!AM$32,0)*(1+'Investment Returns'!AM26)*(1-Data!AM$26))</f>
        <v>0</v>
      </c>
      <c r="AN26" s="7">
        <f>IF($B26&gt;Current_Year,0,MAX(AN25+Premium!AN26*(1-'Allocation Charge'!AN26)-Data!AN$32,0)*(1+'Investment Returns'!AN26)*(1-Data!AN$26))</f>
        <v>0</v>
      </c>
      <c r="AO26" s="7">
        <f>IF($B26&gt;Current_Year,0,MAX(AO25+Premium!AO26*(1-'Allocation Charge'!AO26)-Data!AO$32,0)*(1+'Investment Returns'!AO26)*(1-Data!AO$26))</f>
        <v>0</v>
      </c>
      <c r="AP26" s="7">
        <f>IF($B26&gt;Current_Year,0,MAX(AP25+Premium!AP26*(1-'Allocation Charge'!AP26)-Data!AP$32,0)*(1+'Investment Returns'!AP26)*(1-Data!AP$26))</f>
        <v>0</v>
      </c>
      <c r="AQ26" s="7">
        <f>IF($B26&gt;Current_Year,0,MAX(AQ25+Premium!AQ26*(1-'Allocation Charge'!AQ26)-Data!AQ$32,0)*(1+'Investment Returns'!AQ26)*(1-Data!AQ$26))</f>
        <v>0</v>
      </c>
      <c r="AR26" s="7">
        <f>IF($B26&gt;Current_Year,0,MAX(AR25+Premium!AR26*(1-'Allocation Charge'!AR26)-Data!AR$32,0)*(1+'Investment Returns'!AR26)*(1-Data!AR$26))</f>
        <v>0</v>
      </c>
      <c r="AS26" s="7">
        <f>IF($B26&gt;Current_Year,0,MAX(AS25+Premium!AS26*(1-'Allocation Charge'!AS26)-Data!AS$32,0)*(1+'Investment Returns'!AS26)*(1-Data!AS$26))</f>
        <v>0</v>
      </c>
      <c r="AT26" s="7">
        <f>IF($B26&gt;Current_Year,0,MAX(AT25+Premium!AT26*(1-'Allocation Charge'!AT26)-Data!AT$32,0)*(1+'Investment Returns'!AT26)*(1-Data!AT$26))</f>
        <v>0</v>
      </c>
      <c r="AU26" s="7">
        <f>IF($B26&gt;Current_Year,0,MAX(AU25+Premium!AU26*(1-'Allocation Charge'!AU26)-Data!AU$32,0)*(1+'Investment Returns'!AU26)*(1-Data!AU$26))</f>
        <v>0</v>
      </c>
      <c r="AV26" s="7">
        <f>IF($B26&gt;Current_Year,0,MAX(AV25+Premium!AV26*(1-'Allocation Charge'!AV26)-Data!AV$32,0)*(1+'Investment Returns'!AV26)*(1-Data!AV$26))</f>
        <v>0</v>
      </c>
      <c r="AW26" s="7">
        <f>IF($B26&gt;Current_Year,0,MAX(AW25+Premium!AW26*(1-'Allocation Charge'!AW26)-Data!AW$32,0)*(1+'Investment Returns'!AW26)*(1-Data!AW$26))</f>
        <v>0</v>
      </c>
      <c r="AX26" s="7">
        <f>IF($B26&gt;Current_Year,0,MAX(AX25+Premium!AX26*(1-'Allocation Charge'!AX26)-Data!AX$32,0)*(1+'Investment Returns'!AX26)*(1-Data!AX$26))</f>
        <v>0</v>
      </c>
      <c r="AY26" s="7">
        <f>IF($B26&gt;Current_Year,0,MAX(AY25+Premium!AY26*(1-'Allocation Charge'!AY26)-Data!AY$32,0)*(1+'Investment Returns'!AY26)*(1-Data!AY$26))</f>
        <v>0</v>
      </c>
      <c r="AZ26" s="7">
        <f>IF($B26&gt;Current_Year,0,MAX(AZ25+Premium!AZ26*(1-'Allocation Charge'!AZ26)-Data!AZ$32,0)*(1+'Investment Returns'!AZ26)*(1-Data!AZ$26))</f>
        <v>0</v>
      </c>
      <c r="BA26" s="7">
        <f>IF($B26&gt;Current_Year,0,MAX(BA25+Premium!BA26*(1-'Allocation Charge'!BA26)-Data!BA$32,0)*(1+'Investment Returns'!BA26)*(1-Data!BA$26))</f>
        <v>0</v>
      </c>
      <c r="BB26" s="7">
        <f>IF($B26&gt;Current_Year,0,MAX(BB25+Premium!BB26*(1-'Allocation Charge'!BB26)-Data!BB$32,0)*(1+'Investment Returns'!BB26)*(1-Data!BB$26))</f>
        <v>0</v>
      </c>
      <c r="BC26" s="7">
        <f>IF($B26&gt;Current_Year,0,MAX(BC25+Premium!BC26*(1-'Allocation Charge'!BC26)-Data!BC$32,0)*(1+'Investment Returns'!BC26)*(1-Data!BC$26))</f>
        <v>0</v>
      </c>
      <c r="BD26" s="7">
        <f>IF($B26&gt;Current_Year,0,MAX(BD25+Premium!BD26*(1-'Allocation Charge'!BD26)-Data!BD$32,0)*(1+'Investment Returns'!BD26)*(1-Data!BD$26))</f>
        <v>0</v>
      </c>
      <c r="BE26" s="7">
        <f>IF($B26&gt;Current_Year,0,MAX(BE25+Premium!BE26*(1-'Allocation Charge'!BE26)-Data!BE$32,0)*(1+'Investment Returns'!BE26)*(1-Data!BE$26))</f>
        <v>0</v>
      </c>
      <c r="BF26" s="7">
        <f>IF($B26&gt;Current_Year,0,MAX(BF25+Premium!BF26*(1-'Allocation Charge'!BF26)-Data!BF$32,0)*(1+'Investment Returns'!BF26)*(1-Data!BF$26))</f>
        <v>0</v>
      </c>
      <c r="BG26" s="7">
        <f>IF($B26&gt;Current_Year,0,MAX(BG25+Premium!BG26*(1-'Allocation Charge'!BG26)-Data!BG$32,0)*(1+'Investment Returns'!BG26)*(1-Data!BG$26))</f>
        <v>0</v>
      </c>
      <c r="BH26" s="7">
        <f>IF($B26&gt;Current_Year,0,MAX(BH25+Premium!BH26*(1-'Allocation Charge'!BH26)-Data!BH$32,0)*(1+'Investment Returns'!BH26)*(1-Data!BH$26))</f>
        <v>0</v>
      </c>
      <c r="BI26" s="7">
        <f>IF($B26&gt;Current_Year,0,MAX(BI25+Premium!BI26*(1-'Allocation Charge'!BI26)-Data!BI$32,0)*(1+'Investment Returns'!BI26)*(1-Data!BI$26))</f>
        <v>0</v>
      </c>
      <c r="BJ26" s="7">
        <f>IF($B26&gt;Current_Year,0,MAX(BJ25+Premium!BJ26*(1-'Allocation Charge'!BJ26)-Data!BJ$32,0)*(1+'Investment Returns'!BJ26)*(1-Data!BJ$26))</f>
        <v>0</v>
      </c>
      <c r="BK26" s="7">
        <f>IF($B26&gt;Current_Year,0,MAX(BK25+Premium!BK26*(1-'Allocation Charge'!BK26)-Data!BK$32,0)*(1+'Investment Returns'!BK26)*(1-Data!BK$26))</f>
        <v>0</v>
      </c>
      <c r="BL26" s="7">
        <f>IF($B26&gt;Current_Year,0,MAX(BL25+Premium!BL26*(1-'Allocation Charge'!BL26)-Data!BL$32,0)*(1+'Investment Returns'!BL26)*(1-Data!BL$26))</f>
        <v>0</v>
      </c>
      <c r="BM26" s="7">
        <f>IF($B26&gt;Current_Year,0,MAX(BM25+Premium!BM26*(1-'Allocation Charge'!BM26)-Data!BM$32,0)*(1+'Investment Returns'!BM26)*(1-Data!BM$26))</f>
        <v>0</v>
      </c>
      <c r="BN26" s="7">
        <f>IF($B26&gt;Current_Year,0,MAX(BN25+Premium!BN26*(1-'Allocation Charge'!BN26)-Data!BN$32,0)*(1+'Investment Returns'!BN26)*(1-Data!BN$26))</f>
        <v>0</v>
      </c>
      <c r="BO26" s="7">
        <f>IF($B26&gt;Current_Year,0,MAX(BO25+Premium!BO26*(1-'Allocation Charge'!BO26)-Data!BO$32,0)*(1+'Investment Returns'!BO26)*(1-Data!BO$26))</f>
        <v>0</v>
      </c>
      <c r="BP26" s="7">
        <f>IF($B26&gt;Current_Year,0,MAX(BP25+Premium!BP26*(1-'Allocation Charge'!BP26)-Data!BP$32,0)*(1+'Investment Returns'!BP26)*(1-Data!BP$26))</f>
        <v>0</v>
      </c>
      <c r="BQ26" s="7">
        <f>IF($B26&gt;Current_Year,0,MAX(BQ25+Premium!BQ26*(1-'Allocation Charge'!BQ26)-Data!BQ$32,0)*(1+'Investment Returns'!BQ26)*(1-Data!BQ$26))</f>
        <v>0</v>
      </c>
      <c r="BR26" s="7">
        <f>IF($B26&gt;Current_Year,0,MAX(BR25+Premium!BR26*(1-'Allocation Charge'!BR26)-Data!BR$32,0)*(1+'Investment Returns'!BR26)*(1-Data!BR$26))</f>
        <v>0</v>
      </c>
      <c r="BS26" s="7">
        <f>IF($B26&gt;Current_Year,0,MAX(BS25+Premium!BS26*(1-'Allocation Charge'!BS26)-Data!BS$32,0)*(1+'Investment Returns'!BS26)*(1-Data!BS$26))</f>
        <v>0</v>
      </c>
      <c r="BT26" s="7">
        <f>IF($B26&gt;Current_Year,0,MAX(BT25+Premium!BT26*(1-'Allocation Charge'!BT26)-Data!BT$32,0)*(1+'Investment Returns'!BT26)*(1-Data!BT$26))</f>
        <v>0</v>
      </c>
      <c r="BU26" s="7">
        <f>IF($B26&gt;Current_Year,0,MAX(BU25+Premium!BU26*(1-'Allocation Charge'!BU26)-Data!BU$32,0)*(1+'Investment Returns'!BU26)*(1-Data!BU$26))</f>
        <v>0</v>
      </c>
      <c r="BV26" s="7">
        <f>IF($B26&gt;Current_Year,0,MAX(BV25+Premium!BV26*(1-'Allocation Charge'!BV26)-Data!BV$32,0)*(1+'Investment Returns'!BV26)*(1-Data!BV$26))</f>
        <v>0</v>
      </c>
      <c r="BW26" s="7">
        <f>IF($B26&gt;Current_Year,0,MAX(BW25+Premium!BW26*(1-'Allocation Charge'!BW26)-Data!BW$32,0)*(1+'Investment Returns'!BW26)*(1-Data!BW$26))</f>
        <v>0</v>
      </c>
      <c r="BX26" s="7">
        <f>IF($B26&gt;Current_Year,0,MAX(BX25+Premium!BX26*(1-'Allocation Charge'!BX26)-Data!BX$32,0)*(1+'Investment Returns'!BX26)*(1-Data!BX$26))</f>
        <v>0</v>
      </c>
      <c r="BY26" s="7">
        <f>IF($B26&gt;Current_Year,0,MAX(BY25+Premium!BY26*(1-'Allocation Charge'!BY26)-Data!BY$32,0)*(1+'Investment Returns'!BY26)*(1-Data!BY$26))</f>
        <v>0</v>
      </c>
      <c r="BZ26" s="7">
        <f>IF($B26&gt;Current_Year,0,MAX(BZ25+Premium!BZ26*(1-'Allocation Charge'!BZ26)-Data!BZ$32,0)*(1+'Investment Returns'!BZ26)*(1-Data!BZ$26))</f>
        <v>0</v>
      </c>
      <c r="CA26" s="7">
        <f>IF($B26&gt;Current_Year,0,MAX(CA25+Premium!CA26*(1-'Allocation Charge'!CA26)-Data!CA$32,0)*(1+'Investment Returns'!CA26)*(1-Data!CA$26))</f>
        <v>0</v>
      </c>
      <c r="CB26" s="7">
        <f>IF($B26&gt;Current_Year,0,MAX(CB25+Premium!CB26*(1-'Allocation Charge'!CB26)-Data!CB$32,0)*(1+'Investment Returns'!CB26)*(1-Data!CB$26))</f>
        <v>0</v>
      </c>
      <c r="CC26" s="7">
        <f>IF($B26&gt;Current_Year,0,MAX(CC25+Premium!CC26*(1-'Allocation Charge'!CC26)-Data!CC$32,0)*(1+'Investment Returns'!CC26)*(1-Data!CC$26))</f>
        <v>0</v>
      </c>
      <c r="CD26" s="7">
        <f>IF($B26&gt;Current_Year,0,MAX(CD25+Premium!CD26*(1-'Allocation Charge'!CD26)-Data!CD$32,0)*(1+'Investment Returns'!CD26)*(1-Data!CD$26))</f>
        <v>0</v>
      </c>
      <c r="CE26" s="7">
        <f>IF($B26&gt;Current_Year,0,MAX(CE25+Premium!CE26*(1-'Allocation Charge'!CE26)-Data!CE$32,0)*(1+'Investment Returns'!CE26)*(1-Data!CE$26))</f>
        <v>0</v>
      </c>
      <c r="CF26" s="7">
        <f>IF($B26&gt;Current_Year,0,MAX(CF25+Premium!CF26*(1-'Allocation Charge'!CF26)-Data!CF$32,0)*(1+'Investment Returns'!CF26)*(1-Data!CF$26))</f>
        <v>0</v>
      </c>
      <c r="CG26" s="7">
        <f>IF($B26&gt;Current_Year,0,MAX(CG25+Premium!CG26*(1-'Allocation Charge'!CG26)-Data!CG$32,0)*(1+'Investment Returns'!CG26)*(1-Data!CG$26))</f>
        <v>0</v>
      </c>
      <c r="CH26" s="7">
        <f>IF($B26&gt;Current_Year,0,MAX(CH25+Premium!CH26*(1-'Allocation Charge'!CH26)-Data!CH$32,0)*(1+'Investment Returns'!CH26)*(1-Data!CH$26))</f>
        <v>0</v>
      </c>
      <c r="CI26" s="7">
        <f>IF($B26&gt;Current_Year,0,MAX(CI25+Premium!CI26*(1-'Allocation Charge'!CI26)-Data!CI$32,0)*(1+'Investment Returns'!CI26)*(1-Data!CI$26))</f>
        <v>0</v>
      </c>
      <c r="CJ26" s="7">
        <f>IF($B26&gt;Current_Year,0,MAX(CJ25+Premium!CJ26*(1-'Allocation Charge'!CJ26)-Data!CJ$32,0)*(1+'Investment Returns'!CJ26)*(1-Data!CJ$26))</f>
        <v>0</v>
      </c>
      <c r="CK26" s="7">
        <f>IF($B26&gt;Current_Year,0,MAX(CK25+Premium!CK26*(1-'Allocation Charge'!CK26)-Data!CK$32,0)*(1+'Investment Returns'!CK26)*(1-Data!CK$26))</f>
        <v>0</v>
      </c>
      <c r="CL26" s="7">
        <f>IF($B26&gt;Current_Year,0,MAX(CL25+Premium!CL26*(1-'Allocation Charge'!CL26)-Data!CL$32,0)*(1+'Investment Returns'!CL26)*(1-Data!CL$26))</f>
        <v>0</v>
      </c>
      <c r="CM26" s="7">
        <f>IF($B26&gt;Current_Year,0,MAX(CM25+Premium!CM26*(1-'Allocation Charge'!CM26)-Data!CM$32,0)*(1+'Investment Returns'!CM26)*(1-Data!CM$26))</f>
        <v>0</v>
      </c>
      <c r="CN26" s="7">
        <f>IF($B26&gt;Current_Year,0,MAX(CN25+Premium!CN26*(1-'Allocation Charge'!CN26)-Data!CN$32,0)*(1+'Investment Returns'!CN26)*(1-Data!CN$26))</f>
        <v>0</v>
      </c>
      <c r="CO26" s="7">
        <f>IF($B26&gt;Current_Year,0,MAX(CO25+Premium!CO26*(1-'Allocation Charge'!CO26)-Data!CO$32,0)*(1+'Investment Returns'!CO26)*(1-Data!CO$26))</f>
        <v>0</v>
      </c>
      <c r="CP26" s="7">
        <f>IF($B26&gt;Current_Year,0,MAX(CP25+Premium!CP26*(1-'Allocation Charge'!CP26)-Data!CP$32,0)*(1+'Investment Returns'!CP26)*(1-Data!CP$26))</f>
        <v>0</v>
      </c>
      <c r="CQ26" s="7">
        <f>IF($B26&gt;Current_Year,0,MAX(CQ25+Premium!CQ26*(1-'Allocation Charge'!CQ26)-Data!CQ$32,0)*(1+'Investment Returns'!CQ26)*(1-Data!CQ$26))</f>
        <v>0</v>
      </c>
      <c r="CR26" s="7">
        <f>IF($B26&gt;Current_Year,0,MAX(CR25+Premium!CR26*(1-'Allocation Charge'!CR26)-Data!CR$32,0)*(1+'Investment Returns'!CR26)*(1-Data!CR$26))</f>
        <v>0</v>
      </c>
      <c r="CS26" s="7">
        <f>IF($B26&gt;Current_Year,0,MAX(CS25+Premium!CS26*(1-'Allocation Charge'!CS26)-Data!CS$32,0)*(1+'Investment Returns'!CS26)*(1-Data!CS$26))</f>
        <v>0</v>
      </c>
      <c r="CT26" s="7">
        <f>IF($B26&gt;Current_Year,0,MAX(CT25+Premium!CT26*(1-'Allocation Charge'!CT26)-Data!CT$32,0)*(1+'Investment Returns'!CT26)*(1-Data!CT$26))</f>
        <v>0</v>
      </c>
      <c r="CU26" s="7">
        <f>IF($B26&gt;Current_Year,0,MAX(CU25+Premium!CU26*(1-'Allocation Charge'!CU26)-Data!CU$32,0)*(1+'Investment Returns'!CU26)*(1-Data!CU$26))</f>
        <v>0</v>
      </c>
      <c r="CV26" s="7">
        <f>IF($B26&gt;Current_Year,0,MAX(CV25+Premium!CV26*(1-'Allocation Charge'!CV26)-Data!CV$32,0)*(1+'Investment Returns'!CV26)*(1-Data!CV$26))</f>
        <v>0</v>
      </c>
      <c r="CW26" s="7">
        <f>IF($B26&gt;Current_Year,0,MAX(CW25+Premium!CW26*(1-'Allocation Charge'!CW26)-Data!CW$32,0)*(1+'Investment Returns'!CW26)*(1-Data!CW$26))</f>
        <v>0</v>
      </c>
      <c r="CX26" s="7">
        <f>IF($B26&gt;Current_Year,0,MAX(CX25+Premium!CX26*(1-'Allocation Charge'!CX26)-Data!CX$32,0)*(1+'Investment Returns'!CX26)*(1-Data!CX$26))</f>
        <v>0</v>
      </c>
      <c r="CY26" s="7">
        <f>IF($B26&gt;Current_Year,0,MAX(CY25+Premium!CY26*(1-'Allocation Charge'!CY26)-Data!CY$32,0)*(1+'Investment Returns'!CY26)*(1-Data!CY$26))</f>
        <v>0</v>
      </c>
      <c r="CZ26" s="7">
        <f>IF($B26&gt;Current_Year,0,MAX(CZ25+Premium!CZ26*(1-'Allocation Charge'!CZ26)-Data!CZ$32,0)*(1+'Investment Returns'!CZ26)*(1-Data!CZ$26))</f>
        <v>0</v>
      </c>
      <c r="DA26" s="7">
        <f>IF($B26&gt;Current_Year,0,MAX(DA25+Premium!DA26*(1-'Allocation Charge'!DA26)-Data!DA$32,0)*(1+'Investment Returns'!DA26)*(1-Data!DA$26))</f>
        <v>0</v>
      </c>
      <c r="DB26" s="7">
        <f>IF($B26&gt;Current_Year,0,MAX(DB25+Premium!DB26*(1-'Allocation Charge'!DB26)-Data!DB$32,0)*(1+'Investment Returns'!DB26)*(1-Data!DB$26))</f>
        <v>0</v>
      </c>
      <c r="DC26" s="7">
        <f>IF($B26&gt;Current_Year,0,MAX(DC25+Premium!DC26*(1-'Allocation Charge'!DC26)-Data!DC$32,0)*(1+'Investment Returns'!DC26)*(1-Data!DC$26))</f>
        <v>0</v>
      </c>
      <c r="DD26" s="7">
        <f>IF($B26&gt;Current_Year,0,MAX(DD25+Premium!DD26*(1-'Allocation Charge'!DD26)-Data!DD$32,0)*(1+'Investment Returns'!DD26)*(1-Data!DD$26))</f>
        <v>0</v>
      </c>
      <c r="DE26" s="7">
        <f>IF($B26&gt;Current_Year,0,MAX(DE25+Premium!DE26*(1-'Allocation Charge'!DE26)-Data!DE$32,0)*(1+'Investment Returns'!DE26)*(1-Data!DE$26))</f>
        <v>0</v>
      </c>
      <c r="DF26" s="7">
        <f>IF($B26&gt;Current_Year,0,MAX(DF25+Premium!DF26*(1-'Allocation Charge'!DF26)-Data!DF$32,0)*(1+'Investment Returns'!DF26)*(1-Data!DF$26))</f>
        <v>0</v>
      </c>
      <c r="DG26" s="7">
        <f>IF($B26&gt;Current_Year,0,MAX(DG25+Premium!DG26*(1-'Allocation Charge'!DG26)-Data!DG$32,0)*(1+'Investment Returns'!DG26)*(1-Data!DG$26))</f>
        <v>0</v>
      </c>
      <c r="DH26" s="7">
        <f>IF($B26&gt;Current_Year,0,MAX(DH25+Premium!DH26*(1-'Allocation Charge'!DH26)-Data!DH$32,0)*(1+'Investment Returns'!DH26)*(1-Data!DH$26))</f>
        <v>0</v>
      </c>
      <c r="DI26" s="7">
        <f>IF($B26&gt;Current_Year,0,MAX(DI25+Premium!DI26*(1-'Allocation Charge'!DI26)-Data!DI$32,0)*(1+'Investment Returns'!DI26)*(1-Data!DI$26))</f>
        <v>0</v>
      </c>
      <c r="DJ26" s="7">
        <f>IF($B26&gt;Current_Year,0,MAX(DJ25+Premium!DJ26*(1-'Allocation Charge'!DJ26)-Data!DJ$32,0)*(1+'Investment Returns'!DJ26)*(1-Data!DJ$26))</f>
        <v>0</v>
      </c>
      <c r="DK26" s="7">
        <f>IF($B26&gt;Current_Year,0,MAX(DK25+Premium!DK26*(1-'Allocation Charge'!DK26)-Data!DK$32,0)*(1+'Investment Returns'!DK26)*(1-Data!DK$26))</f>
        <v>0</v>
      </c>
      <c r="DL26" s="7">
        <f>IF($B26&gt;Current_Year,0,MAX(DL25+Premium!DL26*(1-'Allocation Charge'!DL26)-Data!DL$32,0)*(1+'Investment Returns'!DL26)*(1-Data!DL$26))</f>
        <v>0</v>
      </c>
      <c r="DM26" s="7">
        <f>IF($B26&gt;Current_Year,0,MAX(DM25+Premium!DM26*(1-'Allocation Charge'!DM26)-Data!DM$32,0)*(1+'Investment Returns'!DM26)*(1-Data!DM$26))</f>
        <v>0</v>
      </c>
      <c r="DN26" s="7">
        <f>IF($B26&gt;Current_Year,0,MAX(DN25+Premium!DN26*(1-'Allocation Charge'!DN26)-Data!DN$32,0)*(1+'Investment Returns'!DN26)*(1-Data!DN$26))</f>
        <v>0</v>
      </c>
      <c r="DO26" s="7">
        <f>IF($B26&gt;Current_Year,0,MAX(DO25+Premium!DO26*(1-'Allocation Charge'!DO26)-Data!DO$32,0)*(1+'Investment Returns'!DO26)*(1-Data!DO$26))</f>
        <v>0</v>
      </c>
      <c r="DP26" s="7">
        <f>IF($B26&gt;Current_Year,0,MAX(DP25+Premium!DP26*(1-'Allocation Charge'!DP26)-Data!DP$32,0)*(1+'Investment Returns'!DP26)*(1-Data!DP$26))</f>
        <v>0</v>
      </c>
      <c r="DQ26" s="7">
        <f>IF($B26&gt;Current_Year,0,MAX(DQ25+Premium!DQ26*(1-'Allocation Charge'!DQ26)-Data!DQ$32,0)*(1+'Investment Returns'!DQ26)*(1-Data!DQ$26))</f>
        <v>0</v>
      </c>
      <c r="DR26" s="7">
        <f>IF($B26&gt;Current_Year,0,MAX(DR25+Premium!DR26*(1-'Allocation Charge'!DR26)-Data!DR$32,0)*(1+'Investment Returns'!DR26)*(1-Data!DR$26))</f>
        <v>0</v>
      </c>
      <c r="DS26" s="7">
        <f>IF($B26&gt;Current_Year,0,MAX(DS25+Premium!DS26*(1-'Allocation Charge'!DS26)-Data!DS$32,0)*(1+'Investment Returns'!DS26)*(1-Data!DS$26))</f>
        <v>0</v>
      </c>
      <c r="DT26" s="7">
        <f>IF($B26&gt;Current_Year,0,MAX(DT25+Premium!DT26*(1-'Allocation Charge'!DT26)-Data!DT$32,0)*(1+'Investment Returns'!DT26)*(1-Data!DT$26))</f>
        <v>0</v>
      </c>
      <c r="DU26" s="7">
        <f>IF($B26&gt;Current_Year,0,MAX(DU25+Premium!DU26*(1-'Allocation Charge'!DU26)-Data!DU$32,0)*(1+'Investment Returns'!DU26)*(1-Data!DU$26))</f>
        <v>0</v>
      </c>
      <c r="DV26" s="7">
        <f>IF($B26&gt;Current_Year,0,MAX(DV25+Premium!DV26*(1-'Allocation Charge'!DV26)-Data!DV$32,0)*(1+'Investment Returns'!DV26)*(1-Data!DV$26))</f>
        <v>0</v>
      </c>
      <c r="DW26" s="7">
        <f>IF($B26&gt;Current_Year,0,MAX(DW25+Premium!DW26*(1-'Allocation Charge'!DW26)-Data!DW$32,0)*(1+'Investment Returns'!DW26)*(1-Data!DW$26))</f>
        <v>0</v>
      </c>
      <c r="DX26" s="7">
        <f>IF($B26&gt;Current_Year,0,MAX(DX25+Premium!DX26*(1-'Allocation Charge'!DX26)-Data!DX$32,0)*(1+'Investment Returns'!DX26)*(1-Data!DX$26))</f>
        <v>0</v>
      </c>
      <c r="DY26" s="7">
        <f>IF($B26&gt;Current_Year,0,MAX(DY25+Premium!DY26*(1-'Allocation Charge'!DY26)-Data!DY$32,0)*(1+'Investment Returns'!DY26)*(1-Data!DY$26))</f>
        <v>0</v>
      </c>
      <c r="DZ26" s="7">
        <f>IF($B26&gt;Current_Year,0,MAX(DZ25+Premium!DZ26*(1-'Allocation Charge'!DZ26)-Data!DZ$32,0)*(1+'Investment Returns'!DZ26)*(1-Data!DZ$26))</f>
        <v>0</v>
      </c>
      <c r="EA26" s="7">
        <f>IF($B26&gt;Current_Year,0,MAX(EA25+Premium!EA26*(1-'Allocation Charge'!EA26)-Data!EA$32,0)*(1+'Investment Returns'!EA26)*(1-Data!EA$26))</f>
        <v>0</v>
      </c>
      <c r="EB26" s="7">
        <f>IF($B26&gt;Current_Year,0,MAX(EB25+Premium!EB26*(1-'Allocation Charge'!EB26)-Data!EB$32,0)*(1+'Investment Returns'!EB26)*(1-Data!EB$26))</f>
        <v>0</v>
      </c>
      <c r="EC26" s="7">
        <f>IF($B26&gt;Current_Year,0,MAX(EC25+Premium!EC26*(1-'Allocation Charge'!EC26)-Data!EC$32,0)*(1+'Investment Returns'!EC26)*(1-Data!EC$26))</f>
        <v>0</v>
      </c>
      <c r="ED26" s="7">
        <f>IF($B26&gt;Current_Year,0,MAX(ED25+Premium!ED26*(1-'Allocation Charge'!ED26)-Data!ED$32,0)*(1+'Investment Returns'!ED26)*(1-Data!ED$26))</f>
        <v>0</v>
      </c>
      <c r="EE26" s="7">
        <f>IF($B26&gt;Current_Year,0,MAX(EE25+Premium!EE26*(1-'Allocation Charge'!EE26)-Data!EE$32,0)*(1+'Investment Returns'!EE26)*(1-Data!EE$26))</f>
        <v>0</v>
      </c>
      <c r="EF26" s="7">
        <f>IF($B26&gt;Current_Year,0,MAX(EF25+Premium!EF26*(1-'Allocation Charge'!EF26)-Data!EF$32,0)*(1+'Investment Returns'!EF26)*(1-Data!EF$26))</f>
        <v>0</v>
      </c>
      <c r="EG26" s="7">
        <f>IF($B26&gt;Current_Year,0,MAX(EG25+Premium!EG26*(1-'Allocation Charge'!EG26)-Data!EG$32,0)*(1+'Investment Returns'!EG26)*(1-Data!EG$26))</f>
        <v>0</v>
      </c>
      <c r="EH26" s="7">
        <f>IF($B26&gt;Current_Year,0,MAX(EH25+Premium!EH26*(1-'Allocation Charge'!EH26)-Data!EH$32,0)*(1+'Investment Returns'!EH26)*(1-Data!EH$26))</f>
        <v>0</v>
      </c>
      <c r="EI26" s="7">
        <f>IF($B26&gt;Current_Year,0,MAX(EI25+Premium!EI26*(1-'Allocation Charge'!EI26)-Data!EI$32,0)*(1+'Investment Returns'!EI26)*(1-Data!EI$26))</f>
        <v>0</v>
      </c>
      <c r="EJ26" s="7">
        <f>IF($B26&gt;Current_Year,0,MAX(EJ25+Premium!EJ26*(1-'Allocation Charge'!EJ26)-Data!EJ$32,0)*(1+'Investment Returns'!EJ26)*(1-Data!EJ$26))</f>
        <v>0</v>
      </c>
      <c r="EK26" s="7">
        <f>IF($B26&gt;Current_Year,0,MAX(EK25+Premium!EK26*(1-'Allocation Charge'!EK26)-Data!EK$32,0)*(1+'Investment Returns'!EK26)*(1-Data!EK$26))</f>
        <v>0</v>
      </c>
      <c r="EL26" s="7">
        <f>IF($B26&gt;Current_Year,0,MAX(EL25+Premium!EL26*(1-'Allocation Charge'!EL26)-Data!EL$32,0)*(1+'Investment Returns'!EL26)*(1-Data!EL$26))</f>
        <v>0</v>
      </c>
      <c r="EM26" s="7">
        <f>IF($B26&gt;Current_Year,0,MAX(EM25+Premium!EM26*(1-'Allocation Charge'!EM26)-Data!EM$32,0)*(1+'Investment Returns'!EM26)*(1-Data!EM$26))</f>
        <v>0</v>
      </c>
      <c r="EN26" s="7">
        <f>IF($B26&gt;Current_Year,0,MAX(EN25+Premium!EN26*(1-'Allocation Charge'!EN26)-Data!EN$32,0)*(1+'Investment Returns'!EN26)*(1-Data!EN$26))</f>
        <v>0</v>
      </c>
      <c r="EO26" s="7">
        <f>IF($B26&gt;Current_Year,0,MAX(EO25+Premium!EO26*(1-'Allocation Charge'!EO26)-Data!EO$32,0)*(1+'Investment Returns'!EO26)*(1-Data!EO$26))</f>
        <v>0</v>
      </c>
      <c r="EP26" s="7">
        <f>IF($B26&gt;Current_Year,0,MAX(EP25+Premium!EP26*(1-'Allocation Charge'!EP26)-Data!EP$32,0)*(1+'Investment Returns'!EP26)*(1-Data!EP$26))</f>
        <v>0</v>
      </c>
      <c r="EQ26" s="7">
        <f>IF($B26&gt;Current_Year,0,MAX(EQ25+Premium!EQ26*(1-'Allocation Charge'!EQ26)-Data!EQ$32,0)*(1+'Investment Returns'!EQ26)*(1-Data!EQ$26))</f>
        <v>0</v>
      </c>
      <c r="ER26" s="7">
        <f>IF($B26&gt;Current_Year,0,MAX(ER25+Premium!ER26*(1-'Allocation Charge'!ER26)-Data!ER$32,0)*(1+'Investment Returns'!ER26)*(1-Data!ER$26))</f>
        <v>0</v>
      </c>
      <c r="ES26" s="7">
        <f>IF($B26&gt;Current_Year,0,MAX(ES25+Premium!ES26*(1-'Allocation Charge'!ES26)-Data!ES$32,0)*(1+'Investment Returns'!ES26)*(1-Data!ES$26))</f>
        <v>0</v>
      </c>
      <c r="ET26" s="7">
        <f>IF($B26&gt;Current_Year,0,MAX(ET25+Premium!ET26*(1-'Allocation Charge'!ET26)-Data!ET$32,0)*(1+'Investment Returns'!ET26)*(1-Data!ET$26))</f>
        <v>0</v>
      </c>
      <c r="EU26" s="7">
        <f>IF($B26&gt;Current_Year,0,MAX(EU25+Premium!EU26*(1-'Allocation Charge'!EU26)-Data!EU$32,0)*(1+'Investment Returns'!EU26)*(1-Data!EU$26))</f>
        <v>0</v>
      </c>
      <c r="EV26" s="7">
        <f>IF($B26&gt;Current_Year,0,MAX(EV25+Premium!EV26*(1-'Allocation Charge'!EV26)-Data!EV$32,0)*(1+'Investment Returns'!EV26)*(1-Data!EV$26))</f>
        <v>0</v>
      </c>
      <c r="EW26" s="7">
        <f>IF($B26&gt;Current_Year,0,MAX(EW25+Premium!EW26*(1-'Allocation Charge'!EW26)-Data!EW$32,0)*(1+'Investment Returns'!EW26)*(1-Data!EW$26))</f>
        <v>0</v>
      </c>
      <c r="EX26" s="7">
        <f>IF($B26&gt;Current_Year,0,MAX(EX25+Premium!EX26*(1-'Allocation Charge'!EX26)-Data!EX$32,0)*(1+'Investment Returns'!EX26)*(1-Data!EX$26))</f>
        <v>0</v>
      </c>
      <c r="EY26" s="7">
        <f>IF($B26&gt;Current_Year,0,MAX(EY25+Premium!EY26*(1-'Allocation Charge'!EY26)-Data!EY$32,0)*(1+'Investment Returns'!EY26)*(1-Data!EY$26))</f>
        <v>0</v>
      </c>
      <c r="EZ26" s="7">
        <f>IF($B26&gt;Current_Year,0,MAX(EZ25+Premium!EZ26*(1-'Allocation Charge'!EZ26)-Data!EZ$32,0)*(1+'Investment Returns'!EZ26)*(1-Data!EZ$26))</f>
        <v>0</v>
      </c>
      <c r="FA26" s="7">
        <f>IF($B26&gt;Current_Year,0,MAX(FA25+Premium!FA26*(1-'Allocation Charge'!FA26)-Data!FA$32,0)*(1+'Investment Returns'!FA26)*(1-Data!FA$26))</f>
        <v>0</v>
      </c>
      <c r="FB26" s="7">
        <f>IF($B26&gt;Current_Year,0,MAX(FB25+Premium!FB26*(1-'Allocation Charge'!FB26)-Data!FB$32,0)*(1+'Investment Returns'!FB26)*(1-Data!FB$26))</f>
        <v>0</v>
      </c>
      <c r="FC26" s="7">
        <f>IF($B26&gt;Current_Year,0,MAX(FC25+Premium!FC26*(1-'Allocation Charge'!FC26)-Data!FC$32,0)*(1+'Investment Returns'!FC26)*(1-Data!FC$26))</f>
        <v>0</v>
      </c>
      <c r="FD26" s="7">
        <f>IF($B26&gt;Current_Year,0,MAX(FD25+Premium!FD26*(1-'Allocation Charge'!FD26)-Data!FD$32,0)*(1+'Investment Returns'!FD26)*(1-Data!FD$26))</f>
        <v>0</v>
      </c>
      <c r="FE26" s="7">
        <f>IF($B26&gt;Current_Year,0,MAX(FE25+Premium!FE26*(1-'Allocation Charge'!FE26)-Data!FE$32,0)*(1+'Investment Returns'!FE26)*(1-Data!FE$26))</f>
        <v>0</v>
      </c>
      <c r="FF26" s="7">
        <f>IF($B26&gt;Current_Year,0,MAX(FF25+Premium!FF26*(1-'Allocation Charge'!FF26)-Data!FF$32,0)*(1+'Investment Returns'!FF26)*(1-Data!FF$26))</f>
        <v>0</v>
      </c>
      <c r="FG26" s="7">
        <f>IF($B26&gt;Current_Year,0,MAX(FG25+Premium!FG26*(1-'Allocation Charge'!FG26)-Data!FG$32,0)*(1+'Investment Returns'!FG26)*(1-Data!FG$26))</f>
        <v>0</v>
      </c>
      <c r="FH26" s="7">
        <f>IF($B26&gt;Current_Year,0,MAX(FH25+Premium!FH26*(1-'Allocation Charge'!FH26)-Data!FH$32,0)*(1+'Investment Returns'!FH26)*(1-Data!FH$26))</f>
        <v>0</v>
      </c>
      <c r="FI26" s="7">
        <f>IF($B26&gt;Current_Year,0,MAX(FI25+Premium!FI26*(1-'Allocation Charge'!FI26)-Data!FI$32,0)*(1+'Investment Returns'!FI26)*(1-Data!FI$26))</f>
        <v>0</v>
      </c>
      <c r="FJ26" s="7">
        <f>IF($B26&gt;Current_Year,0,MAX(FJ25+Premium!FJ26*(1-'Allocation Charge'!FJ26)-Data!FJ$32,0)*(1+'Investment Returns'!FJ26)*(1-Data!FJ$26))</f>
        <v>0</v>
      </c>
      <c r="FK26" s="7">
        <f>IF($B26&gt;Current_Year,0,MAX(FK25+Premium!FK26*(1-'Allocation Charge'!FK26)-Data!FK$32,0)*(1+'Investment Returns'!FK26)*(1-Data!FK$26))</f>
        <v>0</v>
      </c>
      <c r="FL26" s="7">
        <f>IF($B26&gt;Current_Year,0,MAX(FL25+Premium!FL26*(1-'Allocation Charge'!FL26)-Data!FL$32,0)*(1+'Investment Returns'!FL26)*(1-Data!FL$26))</f>
        <v>0</v>
      </c>
      <c r="FM26" s="7">
        <f>IF($B26&gt;Current_Year,0,MAX(FM25+Premium!FM26*(1-'Allocation Charge'!FM26)-Data!FM$32,0)*(1+'Investment Returns'!FM26)*(1-Data!FM$26))</f>
        <v>0</v>
      </c>
      <c r="FN26" s="7">
        <f>IF($B26&gt;Current_Year,0,MAX(FN25+Premium!FN26*(1-'Allocation Charge'!FN26)-Data!FN$32,0)*(1+'Investment Returns'!FN26)*(1-Data!FN$26))</f>
        <v>0</v>
      </c>
      <c r="FO26" s="7">
        <f>IF($B26&gt;Current_Year,0,MAX(FO25+Premium!FO26*(1-'Allocation Charge'!FO26)-Data!FO$32,0)*(1+'Investment Returns'!FO26)*(1-Data!FO$26))</f>
        <v>0</v>
      </c>
      <c r="FP26" s="7">
        <f>IF($B26&gt;Current_Year,0,MAX(FP25+Premium!FP26*(1-'Allocation Charge'!FP26)-Data!FP$32,0)*(1+'Investment Returns'!FP26)*(1-Data!FP$26))</f>
        <v>0</v>
      </c>
      <c r="FQ26" s="7">
        <f>IF($B26&gt;Current_Year,0,MAX(FQ25+Premium!FQ26*(1-'Allocation Charge'!FQ26)-Data!FQ$32,0)*(1+'Investment Returns'!FQ26)*(1-Data!FQ$26))</f>
        <v>0</v>
      </c>
      <c r="FR26" s="7">
        <f>IF($B26&gt;Current_Year,0,MAX(FR25+Premium!FR26*(1-'Allocation Charge'!FR26)-Data!FR$32,0)*(1+'Investment Returns'!FR26)*(1-Data!FR$26))</f>
        <v>0</v>
      </c>
      <c r="FS26" s="7">
        <f>IF($B26&gt;Current_Year,0,MAX(FS25+Premium!FS26*(1-'Allocation Charge'!FS26)-Data!FS$32,0)*(1+'Investment Returns'!FS26)*(1-Data!FS$26))</f>
        <v>0</v>
      </c>
      <c r="FT26" s="7">
        <f>IF($B26&gt;Current_Year,0,MAX(FT25+Premium!FT26*(1-'Allocation Charge'!FT26)-Data!FT$32,0)*(1+'Investment Returns'!FT26)*(1-Data!FT$26))</f>
        <v>0</v>
      </c>
      <c r="FU26" s="7">
        <f>IF($B26&gt;Current_Year,0,MAX(FU25+Premium!FU26*(1-'Allocation Charge'!FU26)-Data!FU$32,0)*(1+'Investment Returns'!FU26)*(1-Data!FU$26))</f>
        <v>0</v>
      </c>
      <c r="FV26" s="7">
        <f>IF($B26&gt;Current_Year,0,MAX(FV25+Premium!FV26*(1-'Allocation Charge'!FV26)-Data!FV$32,0)*(1+'Investment Returns'!FV26)*(1-Data!FV$26))</f>
        <v>0</v>
      </c>
      <c r="FW26" s="7">
        <f>IF($B26&gt;Current_Year,0,MAX(FW25+Premium!FW26*(1-'Allocation Charge'!FW26)-Data!FW$32,0)*(1+'Investment Returns'!FW26)*(1-Data!FW$26))</f>
        <v>0</v>
      </c>
      <c r="FX26" s="7">
        <f>IF($B26&gt;Current_Year,0,MAX(FX25+Premium!FX26*(1-'Allocation Charge'!FX26)-Data!FX$32,0)*(1+'Investment Returns'!FX26)*(1-Data!FX$26))</f>
        <v>0</v>
      </c>
      <c r="FY26" s="7">
        <f>IF($B26&gt;Current_Year,0,MAX(FY25+Premium!FY26*(1-'Allocation Charge'!FY26)-Data!FY$32,0)*(1+'Investment Returns'!FY26)*(1-Data!FY$26))</f>
        <v>0</v>
      </c>
      <c r="FZ26" s="7">
        <f>IF($B26&gt;Current_Year,0,MAX(FZ25+Premium!FZ26*(1-'Allocation Charge'!FZ26)-Data!FZ$32,0)*(1+'Investment Returns'!FZ26)*(1-Data!FZ$26))</f>
        <v>0</v>
      </c>
      <c r="GA26" s="7">
        <f>IF($B26&gt;Current_Year,0,MAX(GA25+Premium!GA26*(1-'Allocation Charge'!GA26)-Data!GA$32,0)*(1+'Investment Returns'!GA26)*(1-Data!GA$26))</f>
        <v>0</v>
      </c>
      <c r="GB26" s="7">
        <f>IF($B26&gt;Current_Year,0,MAX(GB25+Premium!GB26*(1-'Allocation Charge'!GB26)-Data!GB$32,0)*(1+'Investment Returns'!GB26)*(1-Data!GB$26))</f>
        <v>0</v>
      </c>
      <c r="GC26" s="7">
        <f>IF($B26&gt;Current_Year,0,MAX(GC25+Premium!GC26*(1-'Allocation Charge'!GC26)-Data!GC$32,0)*(1+'Investment Returns'!GC26)*(1-Data!GC$26))</f>
        <v>0</v>
      </c>
      <c r="GD26" s="7">
        <f>IF($B26&gt;Current_Year,0,MAX(GD25+Premium!GD26*(1-'Allocation Charge'!GD26)-Data!GD$32,0)*(1+'Investment Returns'!GD26)*(1-Data!GD$26))</f>
        <v>0</v>
      </c>
      <c r="GE26" s="7">
        <f>IF($B26&gt;Current_Year,0,MAX(GE25+Premium!GE26*(1-'Allocation Charge'!GE26)-Data!GE$32,0)*(1+'Investment Returns'!GE26)*(1-Data!GE$26))</f>
        <v>0</v>
      </c>
      <c r="GF26" s="7">
        <f>IF($B26&gt;Current_Year,0,MAX(GF25+Premium!GF26*(1-'Allocation Charge'!GF26)-Data!GF$32,0)*(1+'Investment Returns'!GF26)*(1-Data!GF$26))</f>
        <v>0</v>
      </c>
      <c r="GG26" s="7">
        <f>IF($B26&gt;Current_Year,0,MAX(GG25+Premium!GG26*(1-'Allocation Charge'!GG26)-Data!GG$32,0)*(1+'Investment Returns'!GG26)*(1-Data!GG$26))</f>
        <v>0</v>
      </c>
      <c r="GH26" s="7">
        <f>IF($B26&gt;Current_Year,0,MAX(GH25+Premium!GH26*(1-'Allocation Charge'!GH26)-Data!GH$32,0)*(1+'Investment Returns'!GH26)*(1-Data!GH$26))</f>
        <v>0</v>
      </c>
      <c r="GI26" s="7">
        <f>IF($B26&gt;Current_Year,0,MAX(GI25+Premium!GI26*(1-'Allocation Charge'!GI26)-Data!GI$32,0)*(1+'Investment Returns'!GI26)*(1-Data!GI$26))</f>
        <v>0</v>
      </c>
      <c r="GJ26" s="7">
        <f>IF($B26&gt;Current_Year,0,MAX(GJ25+Premium!GJ26*(1-'Allocation Charge'!GJ26)-Data!GJ$32,0)*(1+'Investment Returns'!GJ26)*(1-Data!GJ$26))</f>
        <v>0</v>
      </c>
      <c r="GK26" s="7">
        <f>IF($B26&gt;Current_Year,0,MAX(GK25+Premium!GK26*(1-'Allocation Charge'!GK26)-Data!GK$32,0)*(1+'Investment Returns'!GK26)*(1-Data!GK$26))</f>
        <v>0</v>
      </c>
      <c r="GL26" s="7">
        <f>IF($B26&gt;Current_Year,0,MAX(GL25+Premium!GL26*(1-'Allocation Charge'!GL26)-Data!GL$32,0)*(1+'Investment Returns'!GL26)*(1-Data!GL$26))</f>
        <v>0</v>
      </c>
      <c r="GM26" s="7">
        <f>IF($B26&gt;Current_Year,0,MAX(GM25+Premium!GM26*(1-'Allocation Charge'!GM26)-Data!GM$32,0)*(1+'Investment Returns'!GM26)*(1-Data!GM$26))</f>
        <v>0</v>
      </c>
      <c r="GN26" s="7">
        <f>IF($B26&gt;Current_Year,0,MAX(GN25+Premium!GN26*(1-'Allocation Charge'!GN26)-Data!GN$32,0)*(1+'Investment Returns'!GN26)*(1-Data!GN$26))</f>
        <v>0</v>
      </c>
      <c r="GO26" s="7">
        <f>IF($B26&gt;Current_Year,0,MAX(GO25+Premium!GO26*(1-'Allocation Charge'!GO26)-Data!GO$32,0)*(1+'Investment Returns'!GO26)*(1-Data!GO$26))</f>
        <v>0</v>
      </c>
      <c r="GP26" s="7">
        <f>IF($B26&gt;Current_Year,0,MAX(GP25+Premium!GP26*(1-'Allocation Charge'!GP26)-Data!GP$32,0)*(1+'Investment Returns'!GP26)*(1-Data!GP$26))</f>
        <v>0</v>
      </c>
      <c r="GQ26" s="7">
        <f>IF($B26&gt;Current_Year,0,MAX(GQ25+Premium!GQ26*(1-'Allocation Charge'!GQ26)-Data!GQ$32,0)*(1+'Investment Returns'!GQ26)*(1-Data!GQ$26))</f>
        <v>0</v>
      </c>
      <c r="GR26" s="7">
        <f>IF($B26&gt;Current_Year,0,MAX(GR25+Premium!GR26*(1-'Allocation Charge'!GR26)-Data!GR$32,0)*(1+'Investment Returns'!GR26)*(1-Data!GR$26))</f>
        <v>0</v>
      </c>
      <c r="GS26" s="7">
        <f>IF($B26&gt;Current_Year,0,MAX(GS25+Premium!GS26*(1-'Allocation Charge'!GS26)-Data!GS$32,0)*(1+'Investment Returns'!GS26)*(1-Data!GS$26))</f>
        <v>0</v>
      </c>
      <c r="GT26" s="7">
        <f>IF($B26&gt;Current_Year,0,MAX(GT25+Premium!GT26*(1-'Allocation Charge'!GT26)-Data!GT$32,0)*(1+'Investment Returns'!GT26)*(1-Data!GT$26))</f>
        <v>0</v>
      </c>
      <c r="GU26" s="7">
        <f>IF($B26&gt;Current_Year,0,MAX(GU25+Premium!GU26*(1-'Allocation Charge'!GU26)-Data!GU$32,0)*(1+'Investment Returns'!GU26)*(1-Data!GU$26))</f>
        <v>0</v>
      </c>
      <c r="GV26" s="7">
        <f>IF($B26&gt;Current_Year,0,MAX(GV25+Premium!GV26*(1-'Allocation Charge'!GV26)-Data!GV$32,0)*(1+'Investment Returns'!GV26)*(1-Data!GV$26))</f>
        <v>0</v>
      </c>
      <c r="GW26" s="7">
        <f>IF($B26&gt;Current_Year,0,MAX(GW25+Premium!GW26*(1-'Allocation Charge'!GW26)-Data!GW$32,0)*(1+'Investment Returns'!GW26)*(1-Data!GW$26))</f>
        <v>0</v>
      </c>
      <c r="GX26" s="7">
        <f>IF($B26&gt;Current_Year,0,MAX(GX25+Premium!GX26*(1-'Allocation Charge'!GX26)-Data!GX$32,0)*(1+'Investment Returns'!GX26)*(1-Data!GX$26))</f>
        <v>0</v>
      </c>
      <c r="GY26" s="7">
        <f>IF($B26&gt;Current_Year,0,MAX(GY25+Premium!GY26*(1-'Allocation Charge'!GY26)-Data!GY$32,0)*(1+'Investment Returns'!GY26)*(1-Data!GY$26))</f>
        <v>0</v>
      </c>
      <c r="GZ26" s="7">
        <f>IF($B26&gt;Current_Year,0,MAX(GZ25+Premium!GZ26*(1-'Allocation Charge'!GZ26)-Data!GZ$32,0)*(1+'Investment Returns'!GZ26)*(1-Data!GZ$26))</f>
        <v>0</v>
      </c>
      <c r="HA26" s="7">
        <f>IF($B26&gt;Current_Year,0,MAX(HA25+Premium!HA26*(1-'Allocation Charge'!HA26)-Data!HA$32,0)*(1+'Investment Returns'!HA26)*(1-Data!HA$26))</f>
        <v>0</v>
      </c>
      <c r="HB26" s="7">
        <f>IF($B26&gt;Current_Year,0,MAX(HB25+Premium!HB26*(1-'Allocation Charge'!HB26)-Data!HB$32,0)*(1+'Investment Returns'!HB26)*(1-Data!HB$26))</f>
        <v>0</v>
      </c>
      <c r="HC26" s="7">
        <f>IF($B26&gt;Current_Year,0,MAX(HC25+Premium!HC26*(1-'Allocation Charge'!HC26)-Data!HC$32,0)*(1+'Investment Returns'!HC26)*(1-Data!HC$26))</f>
        <v>0</v>
      </c>
      <c r="HD26" s="7">
        <f>IF($B26&gt;Current_Year,0,MAX(HD25+Premium!HD26*(1-'Allocation Charge'!HD26)-Data!HD$32,0)*(1+'Investment Returns'!HD26)*(1-Data!HD$26))</f>
        <v>0</v>
      </c>
      <c r="HE26" s="7">
        <f>IF($B26&gt;Current_Year,0,MAX(HE25+Premium!HE26*(1-'Allocation Charge'!HE26)-Data!HE$32,0)*(1+'Investment Returns'!HE26)*(1-Data!HE$26))</f>
        <v>0</v>
      </c>
      <c r="HF26" s="7">
        <f>IF($B26&gt;Current_Year,0,MAX(HF25+Premium!HF26*(1-'Allocation Charge'!HF26)-Data!HF$32,0)*(1+'Investment Returns'!HF26)*(1-Data!HF$26))</f>
        <v>0</v>
      </c>
      <c r="HG26" s="7">
        <f>IF($B26&gt;Current_Year,0,MAX(HG25+Premium!HG26*(1-'Allocation Charge'!HG26)-Data!HG$32,0)*(1+'Investment Returns'!HG26)*(1-Data!HG$26))</f>
        <v>0</v>
      </c>
      <c r="HH26" s="7">
        <f>IF($B26&gt;Current_Year,0,MAX(HH25+Premium!HH26*(1-'Allocation Charge'!HH26)-Data!HH$32,0)*(1+'Investment Returns'!HH26)*(1-Data!HH$26))</f>
        <v>0</v>
      </c>
      <c r="HI26" s="7">
        <f>IF($B26&gt;Current_Year,0,MAX(HI25+Premium!HI26*(1-'Allocation Charge'!HI26)-Data!HI$32,0)*(1+'Investment Returns'!HI26)*(1-Data!HI$26))</f>
        <v>0</v>
      </c>
      <c r="HJ26" s="7">
        <f>IF($B26&gt;Current_Year,0,MAX(HJ25+Premium!HJ26*(1-'Allocation Charge'!HJ26)-Data!HJ$32,0)*(1+'Investment Returns'!HJ26)*(1-Data!HJ$26))</f>
        <v>0</v>
      </c>
      <c r="HK26" s="7">
        <f>IF($B26&gt;Current_Year,0,MAX(HK25+Premium!HK26*(1-'Allocation Charge'!HK26)-Data!HK$32,0)*(1+'Investment Returns'!HK26)*(1-Data!HK$26))</f>
        <v>0</v>
      </c>
      <c r="HL26" s="7">
        <f>IF($B26&gt;Current_Year,0,MAX(HL25+Premium!HL26*(1-'Allocation Charge'!HL26)-Data!HL$32,0)*(1+'Investment Returns'!HL26)*(1-Data!HL$26))</f>
        <v>0</v>
      </c>
      <c r="HM26" s="7">
        <f>IF($B26&gt;Current_Year,0,MAX(HM25+Premium!HM26*(1-'Allocation Charge'!HM26)-Data!HM$32,0)*(1+'Investment Returns'!HM26)*(1-Data!HM$26))</f>
        <v>0</v>
      </c>
      <c r="HN26" s="7">
        <f>IF($B26&gt;Current_Year,0,MAX(HN25+Premium!HN26*(1-'Allocation Charge'!HN26)-Data!HN$32,0)*(1+'Investment Returns'!HN26)*(1-Data!HN$26))</f>
        <v>0</v>
      </c>
      <c r="HO26" s="7">
        <f>IF($B26&gt;Current_Year,0,MAX(HO25+Premium!HO26*(1-'Allocation Charge'!HO26)-Data!HO$32,0)*(1+'Investment Returns'!HO26)*(1-Data!HO$26))</f>
        <v>0</v>
      </c>
      <c r="HP26" s="7">
        <f>IF($B26&gt;Current_Year,0,MAX(HP25+Premium!HP26*(1-'Allocation Charge'!HP26)-Data!HP$32,0)*(1+'Investment Returns'!HP26)*(1-Data!HP$26))</f>
        <v>0</v>
      </c>
      <c r="HQ26" s="7">
        <f>IF($B26&gt;Current_Year,0,MAX(HQ25+Premium!HQ26*(1-'Allocation Charge'!HQ26)-Data!HQ$32,0)*(1+'Investment Returns'!HQ26)*(1-Data!HQ$26))</f>
        <v>0</v>
      </c>
      <c r="HR26" s="7">
        <f>IF($B26&gt;Current_Year,0,MAX(HR25+Premium!HR26*(1-'Allocation Charge'!HR26)-Data!HR$32,0)*(1+'Investment Returns'!HR26)*(1-Data!HR$26))</f>
        <v>0</v>
      </c>
      <c r="HS26" s="7">
        <f>IF($B26&gt;Current_Year,0,MAX(HS25+Premium!HS26*(1-'Allocation Charge'!HS26)-Data!HS$32,0)*(1+'Investment Returns'!HS26)*(1-Data!HS$26))</f>
        <v>0</v>
      </c>
      <c r="HT26" s="7">
        <f>IF($B26&gt;Current_Year,0,MAX(HT25+Premium!HT26*(1-'Allocation Charge'!HT26)-Data!HT$32,0)*(1+'Investment Returns'!HT26)*(1-Data!HT$26))</f>
        <v>0</v>
      </c>
      <c r="HU26" s="7">
        <f>IF($B26&gt;Current_Year,0,MAX(HU25+Premium!HU26*(1-'Allocation Charge'!HU26)-Data!HU$32,0)*(1+'Investment Returns'!HU26)*(1-Data!HU$26))</f>
        <v>0</v>
      </c>
      <c r="HV26" s="7">
        <f>IF($B26&gt;Current_Year,0,MAX(HV25+Premium!HV26*(1-'Allocation Charge'!HV26)-Data!HV$32,0)*(1+'Investment Returns'!HV26)*(1-Data!HV$26))</f>
        <v>0</v>
      </c>
      <c r="HW26" s="7">
        <f>IF($B26&gt;Current_Year,0,MAX(HW25+Premium!HW26*(1-'Allocation Charge'!HW26)-Data!HW$32,0)*(1+'Investment Returns'!HW26)*(1-Data!HW$26))</f>
        <v>0</v>
      </c>
      <c r="HX26" s="7">
        <f>IF($B26&gt;Current_Year,0,MAX(HX25+Premium!HX26*(1-'Allocation Charge'!HX26)-Data!HX$32,0)*(1+'Investment Returns'!HX26)*(1-Data!HX$26))</f>
        <v>0</v>
      </c>
      <c r="HY26" s="7">
        <f>IF($B26&gt;Current_Year,0,MAX(HY25+Premium!HY26*(1-'Allocation Charge'!HY26)-Data!HY$32,0)*(1+'Investment Returns'!HY26)*(1-Data!HY$26))</f>
        <v>0</v>
      </c>
      <c r="HZ26" s="7">
        <f>IF($B26&gt;Current_Year,0,MAX(HZ25+Premium!HZ26*(1-'Allocation Charge'!HZ26)-Data!HZ$32,0)*(1+'Investment Returns'!HZ26)*(1-Data!HZ$26))</f>
        <v>0</v>
      </c>
      <c r="IA26" s="7">
        <f>IF($B26&gt;Current_Year,0,MAX(IA25+Premium!IA26*(1-'Allocation Charge'!IA26)-Data!IA$32,0)*(1+'Investment Returns'!IA26)*(1-Data!IA$26))</f>
        <v>0</v>
      </c>
      <c r="IB26" s="7">
        <f>IF($B26&gt;Current_Year,0,MAX(IB25+Premium!IB26*(1-'Allocation Charge'!IB26)-Data!IB$32,0)*(1+'Investment Returns'!IB26)*(1-Data!IB$26))</f>
        <v>0</v>
      </c>
      <c r="IC26" s="7">
        <f>IF($B26&gt;Current_Year,0,MAX(IC25+Premium!IC26*(1-'Allocation Charge'!IC26)-Data!IC$32,0)*(1+'Investment Returns'!IC26)*(1-Data!IC$26))</f>
        <v>0</v>
      </c>
      <c r="ID26" s="7">
        <f>IF($B26&gt;Current_Year,0,MAX(ID25+Premium!ID26*(1-'Allocation Charge'!ID26)-Data!ID$32,0)*(1+'Investment Returns'!ID26)*(1-Data!ID$26))</f>
        <v>0</v>
      </c>
      <c r="IE26" s="7">
        <f>IF($B26&gt;Current_Year,0,MAX(IE25+Premium!IE26*(1-'Allocation Charge'!IE26)-Data!IE$32,0)*(1+'Investment Returns'!IE26)*(1-Data!IE$26))</f>
        <v>0</v>
      </c>
      <c r="IF26" s="7">
        <f>IF($B26&gt;Current_Year,0,MAX(IF25+Premium!IF26*(1-'Allocation Charge'!IF26)-Data!IF$32,0)*(1+'Investment Returns'!IF26)*(1-Data!IF$26))</f>
        <v>0</v>
      </c>
      <c r="IG26" s="7">
        <f>IF($B26&gt;Current_Year,0,MAX(IG25+Premium!IG26*(1-'Allocation Charge'!IG26)-Data!IG$32,0)*(1+'Investment Returns'!IG26)*(1-Data!IG$26))</f>
        <v>0</v>
      </c>
      <c r="IH26" s="7">
        <f>IF($B26&gt;Current_Year,0,MAX(IH25+Premium!IH26*(1-'Allocation Charge'!IH26)-Data!IH$32,0)*(1+'Investment Returns'!IH26)*(1-Data!IH$26))</f>
        <v>0</v>
      </c>
      <c r="II26" s="7">
        <f>IF($B26&gt;Current_Year,0,MAX(II25+Premium!II26*(1-'Allocation Charge'!II26)-Data!II$32,0)*(1+'Investment Returns'!II26)*(1-Data!II$26))</f>
        <v>0</v>
      </c>
      <c r="IJ26" s="7">
        <f>IF($B26&gt;Current_Year,0,MAX(IJ25+Premium!IJ26*(1-'Allocation Charge'!IJ26)-Data!IJ$32,0)*(1+'Investment Returns'!IJ26)*(1-Data!IJ$26))</f>
        <v>0</v>
      </c>
      <c r="IK26" s="7">
        <f>IF($B26&gt;Current_Year,0,MAX(IK25+Premium!IK26*(1-'Allocation Charge'!IK26)-Data!IK$32,0)*(1+'Investment Returns'!IK26)*(1-Data!IK$26))</f>
        <v>0</v>
      </c>
      <c r="IL26" s="7">
        <f>IF($B26&gt;Current_Year,0,MAX(IL25+Premium!IL26*(1-'Allocation Charge'!IL26)-Data!IL$32,0)*(1+'Investment Returns'!IL26)*(1-Data!IL$26))</f>
        <v>0</v>
      </c>
      <c r="IM26" s="7">
        <f>IF($B26&gt;Current_Year,0,MAX(IM25+Premium!IM26*(1-'Allocation Charge'!IM26)-Data!IM$32,0)*(1+'Investment Returns'!IM26)*(1-Data!IM$26))</f>
        <v>0</v>
      </c>
      <c r="IN26" s="7">
        <f>IF($B26&gt;Current_Year,0,MAX(IN25+Premium!IN26*(1-'Allocation Charge'!IN26)-Data!IN$32,0)*(1+'Investment Returns'!IN26)*(1-Data!IN$26))</f>
        <v>0</v>
      </c>
      <c r="IO26" s="7">
        <f>IF($B26&gt;Current_Year,0,MAX(IO25+Premium!IO26*(1-'Allocation Charge'!IO26)-Data!IO$32,0)*(1+'Investment Returns'!IO26)*(1-Data!IO$26))</f>
        <v>0</v>
      </c>
      <c r="IP26" s="7">
        <f>IF($B26&gt;Current_Year,0,MAX(IP25+Premium!IP26*(1-'Allocation Charge'!IP26)-Data!IP$32,0)*(1+'Investment Returns'!IP26)*(1-Data!IP$26))</f>
        <v>0</v>
      </c>
      <c r="IQ26" s="7">
        <f>IF($B26&gt;Current_Year,0,MAX(IQ25+Premium!IQ26*(1-'Allocation Charge'!IQ26)-Data!IQ$32,0)*(1+'Investment Returns'!IQ26)*(1-Data!IQ$26))</f>
        <v>0</v>
      </c>
      <c r="IR26" s="7">
        <f>IF($B26&gt;Current_Year,0,MAX(IR25+Premium!IR26*(1-'Allocation Charge'!IR26)-Data!IR$32,0)*(1+'Investment Returns'!IR26)*(1-Data!IR$26))</f>
        <v>0</v>
      </c>
    </row>
    <row r="27" spans="1:252" s="7" customFormat="1" ht="15" customHeight="1" x14ac:dyDescent="0.35">
      <c r="A27" s="2"/>
      <c r="B27" s="13">
        <f t="shared" si="0"/>
        <v>2026</v>
      </c>
      <c r="C27" s="7">
        <f>IF($B27&gt;Current_Year,0,MAX(C26+Premium!C27*(1-'Allocation Charge'!C27)-Data!C$32,0)*(1+'Investment Returns'!C27)*(1-Data!C$26))</f>
        <v>0</v>
      </c>
      <c r="D27" s="7">
        <f>IF($B27&gt;Current_Year,0,MAX(D26+Premium!D27*(1-'Allocation Charge'!D27)-Data!D$32,0)*(1+'Investment Returns'!D27)*(1-Data!D$26))</f>
        <v>0</v>
      </c>
      <c r="E27" s="7">
        <f>IF($B27&gt;Current_Year,0,MAX(E26+Premium!E27*(1-'Allocation Charge'!E27)-Data!E$32,0)*(1+'Investment Returns'!E27)*(1-Data!E$26))</f>
        <v>0</v>
      </c>
      <c r="F27" s="7">
        <f>IF($B27&gt;Current_Year,0,MAX(F26+Premium!F27*(1-'Allocation Charge'!F27)-Data!F$32,0)*(1+'Investment Returns'!F27)*(1-Data!F$26))</f>
        <v>0</v>
      </c>
      <c r="G27" s="7">
        <f>IF($B27&gt;Current_Year,0,MAX(G26+Premium!G27*(1-'Allocation Charge'!G27)-Data!G$32,0)*(1+'Investment Returns'!G27)*(1-Data!G$26))</f>
        <v>0</v>
      </c>
      <c r="H27" s="7">
        <f>IF($B27&gt;Current_Year,0,MAX(H26+Premium!H27*(1-'Allocation Charge'!H27)-Data!H$32,0)*(1+'Investment Returns'!H27)*(1-Data!H$26))</f>
        <v>0</v>
      </c>
      <c r="I27" s="7">
        <f>IF($B27&gt;Current_Year,0,MAX(I26+Premium!I27*(1-'Allocation Charge'!I27)-Data!I$32,0)*(1+'Investment Returns'!I27)*(1-Data!I$26))</f>
        <v>0</v>
      </c>
      <c r="J27" s="7">
        <f>IF($B27&gt;Current_Year,0,MAX(J26+Premium!J27*(1-'Allocation Charge'!J27)-Data!J$32,0)*(1+'Investment Returns'!J27)*(1-Data!J$26))</f>
        <v>0</v>
      </c>
      <c r="K27" s="7">
        <f>IF($B27&gt;Current_Year,0,MAX(K26+Premium!K27*(1-'Allocation Charge'!K27)-Data!K$32,0)*(1+'Investment Returns'!K27)*(1-Data!K$26))</f>
        <v>0</v>
      </c>
      <c r="L27" s="7">
        <f>IF($B27&gt;Current_Year,0,MAX(L26+Premium!L27*(1-'Allocation Charge'!L27)-Data!L$32,0)*(1+'Investment Returns'!L27)*(1-Data!L$26))</f>
        <v>0</v>
      </c>
      <c r="M27" s="7">
        <f>IF($B27&gt;Current_Year,0,MAX(M26+Premium!M27*(1-'Allocation Charge'!M27)-Data!M$32,0)*(1+'Investment Returns'!M27)*(1-Data!M$26))</f>
        <v>0</v>
      </c>
      <c r="N27" s="7">
        <f>IF($B27&gt;Current_Year,0,MAX(N26+Premium!N27*(1-'Allocation Charge'!N27)-Data!N$32,0)*(1+'Investment Returns'!N27)*(1-Data!N$26))</f>
        <v>0</v>
      </c>
      <c r="O27" s="7">
        <f>IF($B27&gt;Current_Year,0,MAX(O26+Premium!O27*(1-'Allocation Charge'!O27)-Data!O$32,0)*(1+'Investment Returns'!O27)*(1-Data!O$26))</f>
        <v>0</v>
      </c>
      <c r="P27" s="7">
        <f>IF($B27&gt;Current_Year,0,MAX(P26+Premium!P27*(1-'Allocation Charge'!P27)-Data!P$32,0)*(1+'Investment Returns'!P27)*(1-Data!P$26))</f>
        <v>0</v>
      </c>
      <c r="Q27" s="7">
        <f>IF($B27&gt;Current_Year,0,MAX(Q26+Premium!Q27*(1-'Allocation Charge'!Q27)-Data!Q$32,0)*(1+'Investment Returns'!Q27)*(1-Data!Q$26))</f>
        <v>0</v>
      </c>
      <c r="R27" s="7">
        <f>IF($B27&gt;Current_Year,0,MAX(R26+Premium!R27*(1-'Allocation Charge'!R27)-Data!R$32,0)*(1+'Investment Returns'!R27)*(1-Data!R$26))</f>
        <v>0</v>
      </c>
      <c r="S27" s="7">
        <f>IF($B27&gt;Current_Year,0,MAX(S26+Premium!S27*(1-'Allocation Charge'!S27)-Data!S$32,0)*(1+'Investment Returns'!S27)*(1-Data!S$26))</f>
        <v>0</v>
      </c>
      <c r="T27" s="7">
        <f>IF($B27&gt;Current_Year,0,MAX(T26+Premium!T27*(1-'Allocation Charge'!T27)-Data!T$32,0)*(1+'Investment Returns'!T27)*(1-Data!T$26))</f>
        <v>0</v>
      </c>
      <c r="U27" s="7">
        <f>IF($B27&gt;Current_Year,0,MAX(U26+Premium!U27*(1-'Allocation Charge'!U27)-Data!U$32,0)*(1+'Investment Returns'!U27)*(1-Data!U$26))</f>
        <v>0</v>
      </c>
      <c r="V27" s="7">
        <f>IF($B27&gt;Current_Year,0,MAX(V26+Premium!V27*(1-'Allocation Charge'!V27)-Data!V$32,0)*(1+'Investment Returns'!V27)*(1-Data!V$26))</f>
        <v>0</v>
      </c>
      <c r="W27" s="7">
        <f>IF($B27&gt;Current_Year,0,MAX(W26+Premium!W27*(1-'Allocation Charge'!W27)-Data!W$32,0)*(1+'Investment Returns'!W27)*(1-Data!W$26))</f>
        <v>0</v>
      </c>
      <c r="X27" s="7">
        <f>IF($B27&gt;Current_Year,0,MAX(X26+Premium!X27*(1-'Allocation Charge'!X27)-Data!X$32,0)*(1+'Investment Returns'!X27)*(1-Data!X$26))</f>
        <v>0</v>
      </c>
      <c r="Y27" s="7">
        <f>IF($B27&gt;Current_Year,0,MAX(Y26+Premium!Y27*(1-'Allocation Charge'!Y27)-Data!Y$32,0)*(1+'Investment Returns'!Y27)*(1-Data!Y$26))</f>
        <v>0</v>
      </c>
      <c r="Z27" s="7">
        <f>IF($B27&gt;Current_Year,0,MAX(Z26+Premium!Z27*(1-'Allocation Charge'!Z27)-Data!Z$32,0)*(1+'Investment Returns'!Z27)*(1-Data!Z$26))</f>
        <v>0</v>
      </c>
      <c r="AA27" s="7">
        <f>IF($B27&gt;Current_Year,0,MAX(AA26+Premium!AA27*(1-'Allocation Charge'!AA27)-Data!AA$32,0)*(1+'Investment Returns'!AA27)*(1-Data!AA$26))</f>
        <v>0</v>
      </c>
      <c r="AB27" s="7">
        <f>IF($B27&gt;Current_Year,0,MAX(AB26+Premium!AB27*(1-'Allocation Charge'!AB27)-Data!AB$32,0)*(1+'Investment Returns'!AB27)*(1-Data!AB$26))</f>
        <v>0</v>
      </c>
      <c r="AC27" s="7">
        <f>IF($B27&gt;Current_Year,0,MAX(AC26+Premium!AC27*(1-'Allocation Charge'!AC27)-Data!AC$32,0)*(1+'Investment Returns'!AC27)*(1-Data!AC$26))</f>
        <v>0</v>
      </c>
      <c r="AD27" s="7">
        <f>IF($B27&gt;Current_Year,0,MAX(AD26+Premium!AD27*(1-'Allocation Charge'!AD27)-Data!AD$32,0)*(1+'Investment Returns'!AD27)*(1-Data!AD$26))</f>
        <v>0</v>
      </c>
      <c r="AE27" s="7">
        <f>IF($B27&gt;Current_Year,0,MAX(AE26+Premium!AE27*(1-'Allocation Charge'!AE27)-Data!AE$32,0)*(1+'Investment Returns'!AE27)*(1-Data!AE$26))</f>
        <v>0</v>
      </c>
      <c r="AF27" s="7">
        <f>IF($B27&gt;Current_Year,0,MAX(AF26+Premium!AF27*(1-'Allocation Charge'!AF27)-Data!AF$32,0)*(1+'Investment Returns'!AF27)*(1-Data!AF$26))</f>
        <v>0</v>
      </c>
      <c r="AG27" s="7">
        <f>IF($B27&gt;Current_Year,0,MAX(AG26+Premium!AG27*(1-'Allocation Charge'!AG27)-Data!AG$32,0)*(1+'Investment Returns'!AG27)*(1-Data!AG$26))</f>
        <v>0</v>
      </c>
      <c r="AH27" s="7">
        <f>IF($B27&gt;Current_Year,0,MAX(AH26+Premium!AH27*(1-'Allocation Charge'!AH27)-Data!AH$32,0)*(1+'Investment Returns'!AH27)*(1-Data!AH$26))</f>
        <v>0</v>
      </c>
      <c r="AI27" s="7">
        <f>IF($B27&gt;Current_Year,0,MAX(AI26+Premium!AI27*(1-'Allocation Charge'!AI27)-Data!AI$32,0)*(1+'Investment Returns'!AI27)*(1-Data!AI$26))</f>
        <v>0</v>
      </c>
      <c r="AJ27" s="7">
        <f>IF($B27&gt;Current_Year,0,MAX(AJ26+Premium!AJ27*(1-'Allocation Charge'!AJ27)-Data!AJ$32,0)*(1+'Investment Returns'!AJ27)*(1-Data!AJ$26))</f>
        <v>0</v>
      </c>
      <c r="AK27" s="7">
        <f>IF($B27&gt;Current_Year,0,MAX(AK26+Premium!AK27*(1-'Allocation Charge'!AK27)-Data!AK$32,0)*(1+'Investment Returns'!AK27)*(1-Data!AK$26))</f>
        <v>0</v>
      </c>
      <c r="AL27" s="7">
        <f>IF($B27&gt;Current_Year,0,MAX(AL26+Premium!AL27*(1-'Allocation Charge'!AL27)-Data!AL$32,0)*(1+'Investment Returns'!AL27)*(1-Data!AL$26))</f>
        <v>0</v>
      </c>
      <c r="AM27" s="7">
        <f>IF($B27&gt;Current_Year,0,MAX(AM26+Premium!AM27*(1-'Allocation Charge'!AM27)-Data!AM$32,0)*(1+'Investment Returns'!AM27)*(1-Data!AM$26))</f>
        <v>0</v>
      </c>
      <c r="AN27" s="7">
        <f>IF($B27&gt;Current_Year,0,MAX(AN26+Premium!AN27*(1-'Allocation Charge'!AN27)-Data!AN$32,0)*(1+'Investment Returns'!AN27)*(1-Data!AN$26))</f>
        <v>0</v>
      </c>
      <c r="AO27" s="7">
        <f>IF($B27&gt;Current_Year,0,MAX(AO26+Premium!AO27*(1-'Allocation Charge'!AO27)-Data!AO$32,0)*(1+'Investment Returns'!AO27)*(1-Data!AO$26))</f>
        <v>0</v>
      </c>
      <c r="AP27" s="7">
        <f>IF($B27&gt;Current_Year,0,MAX(AP26+Premium!AP27*(1-'Allocation Charge'!AP27)-Data!AP$32,0)*(1+'Investment Returns'!AP27)*(1-Data!AP$26))</f>
        <v>0</v>
      </c>
      <c r="AQ27" s="7">
        <f>IF($B27&gt;Current_Year,0,MAX(AQ26+Premium!AQ27*(1-'Allocation Charge'!AQ27)-Data!AQ$32,0)*(1+'Investment Returns'!AQ27)*(1-Data!AQ$26))</f>
        <v>0</v>
      </c>
      <c r="AR27" s="7">
        <f>IF($B27&gt;Current_Year,0,MAX(AR26+Premium!AR27*(1-'Allocation Charge'!AR27)-Data!AR$32,0)*(1+'Investment Returns'!AR27)*(1-Data!AR$26))</f>
        <v>0</v>
      </c>
      <c r="AS27" s="7">
        <f>IF($B27&gt;Current_Year,0,MAX(AS26+Premium!AS27*(1-'Allocation Charge'!AS27)-Data!AS$32,0)*(1+'Investment Returns'!AS27)*(1-Data!AS$26))</f>
        <v>0</v>
      </c>
      <c r="AT27" s="7">
        <f>IF($B27&gt;Current_Year,0,MAX(AT26+Premium!AT27*(1-'Allocation Charge'!AT27)-Data!AT$32,0)*(1+'Investment Returns'!AT27)*(1-Data!AT$26))</f>
        <v>0</v>
      </c>
      <c r="AU27" s="7">
        <f>IF($B27&gt;Current_Year,0,MAX(AU26+Premium!AU27*(1-'Allocation Charge'!AU27)-Data!AU$32,0)*(1+'Investment Returns'!AU27)*(1-Data!AU$26))</f>
        <v>0</v>
      </c>
      <c r="AV27" s="7">
        <f>IF($B27&gt;Current_Year,0,MAX(AV26+Premium!AV27*(1-'Allocation Charge'!AV27)-Data!AV$32,0)*(1+'Investment Returns'!AV27)*(1-Data!AV$26))</f>
        <v>0</v>
      </c>
      <c r="AW27" s="7">
        <f>IF($B27&gt;Current_Year,0,MAX(AW26+Premium!AW27*(1-'Allocation Charge'!AW27)-Data!AW$32,0)*(1+'Investment Returns'!AW27)*(1-Data!AW$26))</f>
        <v>0</v>
      </c>
      <c r="AX27" s="7">
        <f>IF($B27&gt;Current_Year,0,MAX(AX26+Premium!AX27*(1-'Allocation Charge'!AX27)-Data!AX$32,0)*(1+'Investment Returns'!AX27)*(1-Data!AX$26))</f>
        <v>0</v>
      </c>
      <c r="AY27" s="7">
        <f>IF($B27&gt;Current_Year,0,MAX(AY26+Premium!AY27*(1-'Allocation Charge'!AY27)-Data!AY$32,0)*(1+'Investment Returns'!AY27)*(1-Data!AY$26))</f>
        <v>0</v>
      </c>
      <c r="AZ27" s="7">
        <f>IF($B27&gt;Current_Year,0,MAX(AZ26+Premium!AZ27*(1-'Allocation Charge'!AZ27)-Data!AZ$32,0)*(1+'Investment Returns'!AZ27)*(1-Data!AZ$26))</f>
        <v>0</v>
      </c>
      <c r="BA27" s="7">
        <f>IF($B27&gt;Current_Year,0,MAX(BA26+Premium!BA27*(1-'Allocation Charge'!BA27)-Data!BA$32,0)*(1+'Investment Returns'!BA27)*(1-Data!BA$26))</f>
        <v>0</v>
      </c>
      <c r="BB27" s="7">
        <f>IF($B27&gt;Current_Year,0,MAX(BB26+Premium!BB27*(1-'Allocation Charge'!BB27)-Data!BB$32,0)*(1+'Investment Returns'!BB27)*(1-Data!BB$26))</f>
        <v>0</v>
      </c>
      <c r="BC27" s="7">
        <f>IF($B27&gt;Current_Year,0,MAX(BC26+Premium!BC27*(1-'Allocation Charge'!BC27)-Data!BC$32,0)*(1+'Investment Returns'!BC27)*(1-Data!BC$26))</f>
        <v>0</v>
      </c>
      <c r="BD27" s="7">
        <f>IF($B27&gt;Current_Year,0,MAX(BD26+Premium!BD27*(1-'Allocation Charge'!BD27)-Data!BD$32,0)*(1+'Investment Returns'!BD27)*(1-Data!BD$26))</f>
        <v>0</v>
      </c>
      <c r="BE27" s="7">
        <f>IF($B27&gt;Current_Year,0,MAX(BE26+Premium!BE27*(1-'Allocation Charge'!BE27)-Data!BE$32,0)*(1+'Investment Returns'!BE27)*(1-Data!BE$26))</f>
        <v>0</v>
      </c>
      <c r="BF27" s="7">
        <f>IF($B27&gt;Current_Year,0,MAX(BF26+Premium!BF27*(1-'Allocation Charge'!BF27)-Data!BF$32,0)*(1+'Investment Returns'!BF27)*(1-Data!BF$26))</f>
        <v>0</v>
      </c>
      <c r="BG27" s="7">
        <f>IF($B27&gt;Current_Year,0,MAX(BG26+Premium!BG27*(1-'Allocation Charge'!BG27)-Data!BG$32,0)*(1+'Investment Returns'!BG27)*(1-Data!BG$26))</f>
        <v>0</v>
      </c>
      <c r="BH27" s="7">
        <f>IF($B27&gt;Current_Year,0,MAX(BH26+Premium!BH27*(1-'Allocation Charge'!BH27)-Data!BH$32,0)*(1+'Investment Returns'!BH27)*(1-Data!BH$26))</f>
        <v>0</v>
      </c>
      <c r="BI27" s="7">
        <f>IF($B27&gt;Current_Year,0,MAX(BI26+Premium!BI27*(1-'Allocation Charge'!BI27)-Data!BI$32,0)*(1+'Investment Returns'!BI27)*(1-Data!BI$26))</f>
        <v>0</v>
      </c>
      <c r="BJ27" s="7">
        <f>IF($B27&gt;Current_Year,0,MAX(BJ26+Premium!BJ27*(1-'Allocation Charge'!BJ27)-Data!BJ$32,0)*(1+'Investment Returns'!BJ27)*(1-Data!BJ$26))</f>
        <v>0</v>
      </c>
      <c r="BK27" s="7">
        <f>IF($B27&gt;Current_Year,0,MAX(BK26+Premium!BK27*(1-'Allocation Charge'!BK27)-Data!BK$32,0)*(1+'Investment Returns'!BK27)*(1-Data!BK$26))</f>
        <v>0</v>
      </c>
      <c r="BL27" s="7">
        <f>IF($B27&gt;Current_Year,0,MAX(BL26+Premium!BL27*(1-'Allocation Charge'!BL27)-Data!BL$32,0)*(1+'Investment Returns'!BL27)*(1-Data!BL$26))</f>
        <v>0</v>
      </c>
      <c r="BM27" s="7">
        <f>IF($B27&gt;Current_Year,0,MAX(BM26+Premium!BM27*(1-'Allocation Charge'!BM27)-Data!BM$32,0)*(1+'Investment Returns'!BM27)*(1-Data!BM$26))</f>
        <v>0</v>
      </c>
      <c r="BN27" s="7">
        <f>IF($B27&gt;Current_Year,0,MAX(BN26+Premium!BN27*(1-'Allocation Charge'!BN27)-Data!BN$32,0)*(1+'Investment Returns'!BN27)*(1-Data!BN$26))</f>
        <v>0</v>
      </c>
      <c r="BO27" s="7">
        <f>IF($B27&gt;Current_Year,0,MAX(BO26+Premium!BO27*(1-'Allocation Charge'!BO27)-Data!BO$32,0)*(1+'Investment Returns'!BO27)*(1-Data!BO$26))</f>
        <v>0</v>
      </c>
      <c r="BP27" s="7">
        <f>IF($B27&gt;Current_Year,0,MAX(BP26+Premium!BP27*(1-'Allocation Charge'!BP27)-Data!BP$32,0)*(1+'Investment Returns'!BP27)*(1-Data!BP$26))</f>
        <v>0</v>
      </c>
      <c r="BQ27" s="7">
        <f>IF($B27&gt;Current_Year,0,MAX(BQ26+Premium!BQ27*(1-'Allocation Charge'!BQ27)-Data!BQ$32,0)*(1+'Investment Returns'!BQ27)*(1-Data!BQ$26))</f>
        <v>0</v>
      </c>
      <c r="BR27" s="7">
        <f>IF($B27&gt;Current_Year,0,MAX(BR26+Premium!BR27*(1-'Allocation Charge'!BR27)-Data!BR$32,0)*(1+'Investment Returns'!BR27)*(1-Data!BR$26))</f>
        <v>0</v>
      </c>
      <c r="BS27" s="7">
        <f>IF($B27&gt;Current_Year,0,MAX(BS26+Premium!BS27*(1-'Allocation Charge'!BS27)-Data!BS$32,0)*(1+'Investment Returns'!BS27)*(1-Data!BS$26))</f>
        <v>0</v>
      </c>
      <c r="BT27" s="7">
        <f>IF($B27&gt;Current_Year,0,MAX(BT26+Premium!BT27*(1-'Allocation Charge'!BT27)-Data!BT$32,0)*(1+'Investment Returns'!BT27)*(1-Data!BT$26))</f>
        <v>0</v>
      </c>
      <c r="BU27" s="7">
        <f>IF($B27&gt;Current_Year,0,MAX(BU26+Premium!BU27*(1-'Allocation Charge'!BU27)-Data!BU$32,0)*(1+'Investment Returns'!BU27)*(1-Data!BU$26))</f>
        <v>0</v>
      </c>
      <c r="BV27" s="7">
        <f>IF($B27&gt;Current_Year,0,MAX(BV26+Premium!BV27*(1-'Allocation Charge'!BV27)-Data!BV$32,0)*(1+'Investment Returns'!BV27)*(1-Data!BV$26))</f>
        <v>0</v>
      </c>
      <c r="BW27" s="7">
        <f>IF($B27&gt;Current_Year,0,MAX(BW26+Premium!BW27*(1-'Allocation Charge'!BW27)-Data!BW$32,0)*(1+'Investment Returns'!BW27)*(1-Data!BW$26))</f>
        <v>0</v>
      </c>
      <c r="BX27" s="7">
        <f>IF($B27&gt;Current_Year,0,MAX(BX26+Premium!BX27*(1-'Allocation Charge'!BX27)-Data!BX$32,0)*(1+'Investment Returns'!BX27)*(1-Data!BX$26))</f>
        <v>0</v>
      </c>
      <c r="BY27" s="7">
        <f>IF($B27&gt;Current_Year,0,MAX(BY26+Premium!BY27*(1-'Allocation Charge'!BY27)-Data!BY$32,0)*(1+'Investment Returns'!BY27)*(1-Data!BY$26))</f>
        <v>0</v>
      </c>
      <c r="BZ27" s="7">
        <f>IF($B27&gt;Current_Year,0,MAX(BZ26+Premium!BZ27*(1-'Allocation Charge'!BZ27)-Data!BZ$32,0)*(1+'Investment Returns'!BZ27)*(1-Data!BZ$26))</f>
        <v>0</v>
      </c>
      <c r="CA27" s="7">
        <f>IF($B27&gt;Current_Year,0,MAX(CA26+Premium!CA27*(1-'Allocation Charge'!CA27)-Data!CA$32,0)*(1+'Investment Returns'!CA27)*(1-Data!CA$26))</f>
        <v>0</v>
      </c>
      <c r="CB27" s="7">
        <f>IF($B27&gt;Current_Year,0,MAX(CB26+Premium!CB27*(1-'Allocation Charge'!CB27)-Data!CB$32,0)*(1+'Investment Returns'!CB27)*(1-Data!CB$26))</f>
        <v>0</v>
      </c>
      <c r="CC27" s="7">
        <f>IF($B27&gt;Current_Year,0,MAX(CC26+Premium!CC27*(1-'Allocation Charge'!CC27)-Data!CC$32,0)*(1+'Investment Returns'!CC27)*(1-Data!CC$26))</f>
        <v>0</v>
      </c>
      <c r="CD27" s="7">
        <f>IF($B27&gt;Current_Year,0,MAX(CD26+Premium!CD27*(1-'Allocation Charge'!CD27)-Data!CD$32,0)*(1+'Investment Returns'!CD27)*(1-Data!CD$26))</f>
        <v>0</v>
      </c>
      <c r="CE27" s="7">
        <f>IF($B27&gt;Current_Year,0,MAX(CE26+Premium!CE27*(1-'Allocation Charge'!CE27)-Data!CE$32,0)*(1+'Investment Returns'!CE27)*(1-Data!CE$26))</f>
        <v>0</v>
      </c>
      <c r="CF27" s="7">
        <f>IF($B27&gt;Current_Year,0,MAX(CF26+Premium!CF27*(1-'Allocation Charge'!CF27)-Data!CF$32,0)*(1+'Investment Returns'!CF27)*(1-Data!CF$26))</f>
        <v>0</v>
      </c>
      <c r="CG27" s="7">
        <f>IF($B27&gt;Current_Year,0,MAX(CG26+Premium!CG27*(1-'Allocation Charge'!CG27)-Data!CG$32,0)*(1+'Investment Returns'!CG27)*(1-Data!CG$26))</f>
        <v>0</v>
      </c>
      <c r="CH27" s="7">
        <f>IF($B27&gt;Current_Year,0,MAX(CH26+Premium!CH27*(1-'Allocation Charge'!CH27)-Data!CH$32,0)*(1+'Investment Returns'!CH27)*(1-Data!CH$26))</f>
        <v>0</v>
      </c>
      <c r="CI27" s="7">
        <f>IF($B27&gt;Current_Year,0,MAX(CI26+Premium!CI27*(1-'Allocation Charge'!CI27)-Data!CI$32,0)*(1+'Investment Returns'!CI27)*(1-Data!CI$26))</f>
        <v>0</v>
      </c>
      <c r="CJ27" s="7">
        <f>IF($B27&gt;Current_Year,0,MAX(CJ26+Premium!CJ27*(1-'Allocation Charge'!CJ27)-Data!CJ$32,0)*(1+'Investment Returns'!CJ27)*(1-Data!CJ$26))</f>
        <v>0</v>
      </c>
      <c r="CK27" s="7">
        <f>IF($B27&gt;Current_Year,0,MAX(CK26+Premium!CK27*(1-'Allocation Charge'!CK27)-Data!CK$32,0)*(1+'Investment Returns'!CK27)*(1-Data!CK$26))</f>
        <v>0</v>
      </c>
      <c r="CL27" s="7">
        <f>IF($B27&gt;Current_Year,0,MAX(CL26+Premium!CL27*(1-'Allocation Charge'!CL27)-Data!CL$32,0)*(1+'Investment Returns'!CL27)*(1-Data!CL$26))</f>
        <v>0</v>
      </c>
      <c r="CM27" s="7">
        <f>IF($B27&gt;Current_Year,0,MAX(CM26+Premium!CM27*(1-'Allocation Charge'!CM27)-Data!CM$32,0)*(1+'Investment Returns'!CM27)*(1-Data!CM$26))</f>
        <v>0</v>
      </c>
      <c r="CN27" s="7">
        <f>IF($B27&gt;Current_Year,0,MAX(CN26+Premium!CN27*(1-'Allocation Charge'!CN27)-Data!CN$32,0)*(1+'Investment Returns'!CN27)*(1-Data!CN$26))</f>
        <v>0</v>
      </c>
      <c r="CO27" s="7">
        <f>IF($B27&gt;Current_Year,0,MAX(CO26+Premium!CO27*(1-'Allocation Charge'!CO27)-Data!CO$32,0)*(1+'Investment Returns'!CO27)*(1-Data!CO$26))</f>
        <v>0</v>
      </c>
      <c r="CP27" s="7">
        <f>IF($B27&gt;Current_Year,0,MAX(CP26+Premium!CP27*(1-'Allocation Charge'!CP27)-Data!CP$32,0)*(1+'Investment Returns'!CP27)*(1-Data!CP$26))</f>
        <v>0</v>
      </c>
      <c r="CQ27" s="7">
        <f>IF($B27&gt;Current_Year,0,MAX(CQ26+Premium!CQ27*(1-'Allocation Charge'!CQ27)-Data!CQ$32,0)*(1+'Investment Returns'!CQ27)*(1-Data!CQ$26))</f>
        <v>0</v>
      </c>
      <c r="CR27" s="7">
        <f>IF($B27&gt;Current_Year,0,MAX(CR26+Premium!CR27*(1-'Allocation Charge'!CR27)-Data!CR$32,0)*(1+'Investment Returns'!CR27)*(1-Data!CR$26))</f>
        <v>0</v>
      </c>
      <c r="CS27" s="7">
        <f>IF($B27&gt;Current_Year,0,MAX(CS26+Premium!CS27*(1-'Allocation Charge'!CS27)-Data!CS$32,0)*(1+'Investment Returns'!CS27)*(1-Data!CS$26))</f>
        <v>0</v>
      </c>
      <c r="CT27" s="7">
        <f>IF($B27&gt;Current_Year,0,MAX(CT26+Premium!CT27*(1-'Allocation Charge'!CT27)-Data!CT$32,0)*(1+'Investment Returns'!CT27)*(1-Data!CT$26))</f>
        <v>0</v>
      </c>
      <c r="CU27" s="7">
        <f>IF($B27&gt;Current_Year,0,MAX(CU26+Premium!CU27*(1-'Allocation Charge'!CU27)-Data!CU$32,0)*(1+'Investment Returns'!CU27)*(1-Data!CU$26))</f>
        <v>0</v>
      </c>
      <c r="CV27" s="7">
        <f>IF($B27&gt;Current_Year,0,MAX(CV26+Premium!CV27*(1-'Allocation Charge'!CV27)-Data!CV$32,0)*(1+'Investment Returns'!CV27)*(1-Data!CV$26))</f>
        <v>0</v>
      </c>
      <c r="CW27" s="7">
        <f>IF($B27&gt;Current_Year,0,MAX(CW26+Premium!CW27*(1-'Allocation Charge'!CW27)-Data!CW$32,0)*(1+'Investment Returns'!CW27)*(1-Data!CW$26))</f>
        <v>0</v>
      </c>
      <c r="CX27" s="7">
        <f>IF($B27&gt;Current_Year,0,MAX(CX26+Premium!CX27*(1-'Allocation Charge'!CX27)-Data!CX$32,0)*(1+'Investment Returns'!CX27)*(1-Data!CX$26))</f>
        <v>0</v>
      </c>
      <c r="CY27" s="7">
        <f>IF($B27&gt;Current_Year,0,MAX(CY26+Premium!CY27*(1-'Allocation Charge'!CY27)-Data!CY$32,0)*(1+'Investment Returns'!CY27)*(1-Data!CY$26))</f>
        <v>0</v>
      </c>
      <c r="CZ27" s="7">
        <f>IF($B27&gt;Current_Year,0,MAX(CZ26+Premium!CZ27*(1-'Allocation Charge'!CZ27)-Data!CZ$32,0)*(1+'Investment Returns'!CZ27)*(1-Data!CZ$26))</f>
        <v>0</v>
      </c>
      <c r="DA27" s="7">
        <f>IF($B27&gt;Current_Year,0,MAX(DA26+Premium!DA27*(1-'Allocation Charge'!DA27)-Data!DA$32,0)*(1+'Investment Returns'!DA27)*(1-Data!DA$26))</f>
        <v>0</v>
      </c>
      <c r="DB27" s="7">
        <f>IF($B27&gt;Current_Year,0,MAX(DB26+Premium!DB27*(1-'Allocation Charge'!DB27)-Data!DB$32,0)*(1+'Investment Returns'!DB27)*(1-Data!DB$26))</f>
        <v>0</v>
      </c>
      <c r="DC27" s="7">
        <f>IF($B27&gt;Current_Year,0,MAX(DC26+Premium!DC27*(1-'Allocation Charge'!DC27)-Data!DC$32,0)*(1+'Investment Returns'!DC27)*(1-Data!DC$26))</f>
        <v>0</v>
      </c>
      <c r="DD27" s="7">
        <f>IF($B27&gt;Current_Year,0,MAX(DD26+Premium!DD27*(1-'Allocation Charge'!DD27)-Data!DD$32,0)*(1+'Investment Returns'!DD27)*(1-Data!DD$26))</f>
        <v>0</v>
      </c>
      <c r="DE27" s="7">
        <f>IF($B27&gt;Current_Year,0,MAX(DE26+Premium!DE27*(1-'Allocation Charge'!DE27)-Data!DE$32,0)*(1+'Investment Returns'!DE27)*(1-Data!DE$26))</f>
        <v>0</v>
      </c>
      <c r="DF27" s="7">
        <f>IF($B27&gt;Current_Year,0,MAX(DF26+Premium!DF27*(1-'Allocation Charge'!DF27)-Data!DF$32,0)*(1+'Investment Returns'!DF27)*(1-Data!DF$26))</f>
        <v>0</v>
      </c>
      <c r="DG27" s="7">
        <f>IF($B27&gt;Current_Year,0,MAX(DG26+Premium!DG27*(1-'Allocation Charge'!DG27)-Data!DG$32,0)*(1+'Investment Returns'!DG27)*(1-Data!DG$26))</f>
        <v>0</v>
      </c>
      <c r="DH27" s="7">
        <f>IF($B27&gt;Current_Year,0,MAX(DH26+Premium!DH27*(1-'Allocation Charge'!DH27)-Data!DH$32,0)*(1+'Investment Returns'!DH27)*(1-Data!DH$26))</f>
        <v>0</v>
      </c>
      <c r="DI27" s="7">
        <f>IF($B27&gt;Current_Year,0,MAX(DI26+Premium!DI27*(1-'Allocation Charge'!DI27)-Data!DI$32,0)*(1+'Investment Returns'!DI27)*(1-Data!DI$26))</f>
        <v>0</v>
      </c>
      <c r="DJ27" s="7">
        <f>IF($B27&gt;Current_Year,0,MAX(DJ26+Premium!DJ27*(1-'Allocation Charge'!DJ27)-Data!DJ$32,0)*(1+'Investment Returns'!DJ27)*(1-Data!DJ$26))</f>
        <v>0</v>
      </c>
      <c r="DK27" s="7">
        <f>IF($B27&gt;Current_Year,0,MAX(DK26+Premium!DK27*(1-'Allocation Charge'!DK27)-Data!DK$32,0)*(1+'Investment Returns'!DK27)*(1-Data!DK$26))</f>
        <v>0</v>
      </c>
      <c r="DL27" s="7">
        <f>IF($B27&gt;Current_Year,0,MAX(DL26+Premium!DL27*(1-'Allocation Charge'!DL27)-Data!DL$32,0)*(1+'Investment Returns'!DL27)*(1-Data!DL$26))</f>
        <v>0</v>
      </c>
      <c r="DM27" s="7">
        <f>IF($B27&gt;Current_Year,0,MAX(DM26+Premium!DM27*(1-'Allocation Charge'!DM27)-Data!DM$32,0)*(1+'Investment Returns'!DM27)*(1-Data!DM$26))</f>
        <v>0</v>
      </c>
      <c r="DN27" s="7">
        <f>IF($B27&gt;Current_Year,0,MAX(DN26+Premium!DN27*(1-'Allocation Charge'!DN27)-Data!DN$32,0)*(1+'Investment Returns'!DN27)*(1-Data!DN$26))</f>
        <v>0</v>
      </c>
      <c r="DO27" s="7">
        <f>IF($B27&gt;Current_Year,0,MAX(DO26+Premium!DO27*(1-'Allocation Charge'!DO27)-Data!DO$32,0)*(1+'Investment Returns'!DO27)*(1-Data!DO$26))</f>
        <v>0</v>
      </c>
      <c r="DP27" s="7">
        <f>IF($B27&gt;Current_Year,0,MAX(DP26+Premium!DP27*(1-'Allocation Charge'!DP27)-Data!DP$32,0)*(1+'Investment Returns'!DP27)*(1-Data!DP$26))</f>
        <v>0</v>
      </c>
      <c r="DQ27" s="7">
        <f>IF($B27&gt;Current_Year,0,MAX(DQ26+Premium!DQ27*(1-'Allocation Charge'!DQ27)-Data!DQ$32,0)*(1+'Investment Returns'!DQ27)*(1-Data!DQ$26))</f>
        <v>0</v>
      </c>
      <c r="DR27" s="7">
        <f>IF($B27&gt;Current_Year,0,MAX(DR26+Premium!DR27*(1-'Allocation Charge'!DR27)-Data!DR$32,0)*(1+'Investment Returns'!DR27)*(1-Data!DR$26))</f>
        <v>0</v>
      </c>
      <c r="DS27" s="7">
        <f>IF($B27&gt;Current_Year,0,MAX(DS26+Premium!DS27*(1-'Allocation Charge'!DS27)-Data!DS$32,0)*(1+'Investment Returns'!DS27)*(1-Data!DS$26))</f>
        <v>0</v>
      </c>
      <c r="DT27" s="7">
        <f>IF($B27&gt;Current_Year,0,MAX(DT26+Premium!DT27*(1-'Allocation Charge'!DT27)-Data!DT$32,0)*(1+'Investment Returns'!DT27)*(1-Data!DT$26))</f>
        <v>0</v>
      </c>
      <c r="DU27" s="7">
        <f>IF($B27&gt;Current_Year,0,MAX(DU26+Premium!DU27*(1-'Allocation Charge'!DU27)-Data!DU$32,0)*(1+'Investment Returns'!DU27)*(1-Data!DU$26))</f>
        <v>0</v>
      </c>
      <c r="DV27" s="7">
        <f>IF($B27&gt;Current_Year,0,MAX(DV26+Premium!DV27*(1-'Allocation Charge'!DV27)-Data!DV$32,0)*(1+'Investment Returns'!DV27)*(1-Data!DV$26))</f>
        <v>0</v>
      </c>
      <c r="DW27" s="7">
        <f>IF($B27&gt;Current_Year,0,MAX(DW26+Premium!DW27*(1-'Allocation Charge'!DW27)-Data!DW$32,0)*(1+'Investment Returns'!DW27)*(1-Data!DW$26))</f>
        <v>0</v>
      </c>
      <c r="DX27" s="7">
        <f>IF($B27&gt;Current_Year,0,MAX(DX26+Premium!DX27*(1-'Allocation Charge'!DX27)-Data!DX$32,0)*(1+'Investment Returns'!DX27)*(1-Data!DX$26))</f>
        <v>0</v>
      </c>
      <c r="DY27" s="7">
        <f>IF($B27&gt;Current_Year,0,MAX(DY26+Premium!DY27*(1-'Allocation Charge'!DY27)-Data!DY$32,0)*(1+'Investment Returns'!DY27)*(1-Data!DY$26))</f>
        <v>0</v>
      </c>
      <c r="DZ27" s="7">
        <f>IF($B27&gt;Current_Year,0,MAX(DZ26+Premium!DZ27*(1-'Allocation Charge'!DZ27)-Data!DZ$32,0)*(1+'Investment Returns'!DZ27)*(1-Data!DZ$26))</f>
        <v>0</v>
      </c>
      <c r="EA27" s="7">
        <f>IF($B27&gt;Current_Year,0,MAX(EA26+Premium!EA27*(1-'Allocation Charge'!EA27)-Data!EA$32,0)*(1+'Investment Returns'!EA27)*(1-Data!EA$26))</f>
        <v>0</v>
      </c>
      <c r="EB27" s="7">
        <f>IF($B27&gt;Current_Year,0,MAX(EB26+Premium!EB27*(1-'Allocation Charge'!EB27)-Data!EB$32,0)*(1+'Investment Returns'!EB27)*(1-Data!EB$26))</f>
        <v>0</v>
      </c>
      <c r="EC27" s="7">
        <f>IF($B27&gt;Current_Year,0,MAX(EC26+Premium!EC27*(1-'Allocation Charge'!EC27)-Data!EC$32,0)*(1+'Investment Returns'!EC27)*(1-Data!EC$26))</f>
        <v>0</v>
      </c>
      <c r="ED27" s="7">
        <f>IF($B27&gt;Current_Year,0,MAX(ED26+Premium!ED27*(1-'Allocation Charge'!ED27)-Data!ED$32,0)*(1+'Investment Returns'!ED27)*(1-Data!ED$26))</f>
        <v>0</v>
      </c>
      <c r="EE27" s="7">
        <f>IF($B27&gt;Current_Year,0,MAX(EE26+Premium!EE27*(1-'Allocation Charge'!EE27)-Data!EE$32,0)*(1+'Investment Returns'!EE27)*(1-Data!EE$26))</f>
        <v>0</v>
      </c>
      <c r="EF27" s="7">
        <f>IF($B27&gt;Current_Year,0,MAX(EF26+Premium!EF27*(1-'Allocation Charge'!EF27)-Data!EF$32,0)*(1+'Investment Returns'!EF27)*(1-Data!EF$26))</f>
        <v>0</v>
      </c>
      <c r="EG27" s="7">
        <f>IF($B27&gt;Current_Year,0,MAX(EG26+Premium!EG27*(1-'Allocation Charge'!EG27)-Data!EG$32,0)*(1+'Investment Returns'!EG27)*(1-Data!EG$26))</f>
        <v>0</v>
      </c>
      <c r="EH27" s="7">
        <f>IF($B27&gt;Current_Year,0,MAX(EH26+Premium!EH27*(1-'Allocation Charge'!EH27)-Data!EH$32,0)*(1+'Investment Returns'!EH27)*(1-Data!EH$26))</f>
        <v>0</v>
      </c>
      <c r="EI27" s="7">
        <f>IF($B27&gt;Current_Year,0,MAX(EI26+Premium!EI27*(1-'Allocation Charge'!EI27)-Data!EI$32,0)*(1+'Investment Returns'!EI27)*(1-Data!EI$26))</f>
        <v>0</v>
      </c>
      <c r="EJ27" s="7">
        <f>IF($B27&gt;Current_Year,0,MAX(EJ26+Premium!EJ27*(1-'Allocation Charge'!EJ27)-Data!EJ$32,0)*(1+'Investment Returns'!EJ27)*(1-Data!EJ$26))</f>
        <v>0</v>
      </c>
      <c r="EK27" s="7">
        <f>IF($B27&gt;Current_Year,0,MAX(EK26+Premium!EK27*(1-'Allocation Charge'!EK27)-Data!EK$32,0)*(1+'Investment Returns'!EK27)*(1-Data!EK$26))</f>
        <v>0</v>
      </c>
      <c r="EL27" s="7">
        <f>IF($B27&gt;Current_Year,0,MAX(EL26+Premium!EL27*(1-'Allocation Charge'!EL27)-Data!EL$32,0)*(1+'Investment Returns'!EL27)*(1-Data!EL$26))</f>
        <v>0</v>
      </c>
      <c r="EM27" s="7">
        <f>IF($B27&gt;Current_Year,0,MAX(EM26+Premium!EM27*(1-'Allocation Charge'!EM27)-Data!EM$32,0)*(1+'Investment Returns'!EM27)*(1-Data!EM$26))</f>
        <v>0</v>
      </c>
      <c r="EN27" s="7">
        <f>IF($B27&gt;Current_Year,0,MAX(EN26+Premium!EN27*(1-'Allocation Charge'!EN27)-Data!EN$32,0)*(1+'Investment Returns'!EN27)*(1-Data!EN$26))</f>
        <v>0</v>
      </c>
      <c r="EO27" s="7">
        <f>IF($B27&gt;Current_Year,0,MAX(EO26+Premium!EO27*(1-'Allocation Charge'!EO27)-Data!EO$32,0)*(1+'Investment Returns'!EO27)*(1-Data!EO$26))</f>
        <v>0</v>
      </c>
      <c r="EP27" s="7">
        <f>IF($B27&gt;Current_Year,0,MAX(EP26+Premium!EP27*(1-'Allocation Charge'!EP27)-Data!EP$32,0)*(1+'Investment Returns'!EP27)*(1-Data!EP$26))</f>
        <v>0</v>
      </c>
      <c r="EQ27" s="7">
        <f>IF($B27&gt;Current_Year,0,MAX(EQ26+Premium!EQ27*(1-'Allocation Charge'!EQ27)-Data!EQ$32,0)*(1+'Investment Returns'!EQ27)*(1-Data!EQ$26))</f>
        <v>0</v>
      </c>
      <c r="ER27" s="7">
        <f>IF($B27&gt;Current_Year,0,MAX(ER26+Premium!ER27*(1-'Allocation Charge'!ER27)-Data!ER$32,0)*(1+'Investment Returns'!ER27)*(1-Data!ER$26))</f>
        <v>0</v>
      </c>
      <c r="ES27" s="7">
        <f>IF($B27&gt;Current_Year,0,MAX(ES26+Premium!ES27*(1-'Allocation Charge'!ES27)-Data!ES$32,0)*(1+'Investment Returns'!ES27)*(1-Data!ES$26))</f>
        <v>0</v>
      </c>
      <c r="ET27" s="7">
        <f>IF($B27&gt;Current_Year,0,MAX(ET26+Premium!ET27*(1-'Allocation Charge'!ET27)-Data!ET$32,0)*(1+'Investment Returns'!ET27)*(1-Data!ET$26))</f>
        <v>0</v>
      </c>
      <c r="EU27" s="7">
        <f>IF($B27&gt;Current_Year,0,MAX(EU26+Premium!EU27*(1-'Allocation Charge'!EU27)-Data!EU$32,0)*(1+'Investment Returns'!EU27)*(1-Data!EU$26))</f>
        <v>0</v>
      </c>
      <c r="EV27" s="7">
        <f>IF($B27&gt;Current_Year,0,MAX(EV26+Premium!EV27*(1-'Allocation Charge'!EV27)-Data!EV$32,0)*(1+'Investment Returns'!EV27)*(1-Data!EV$26))</f>
        <v>0</v>
      </c>
      <c r="EW27" s="7">
        <f>IF($B27&gt;Current_Year,0,MAX(EW26+Premium!EW27*(1-'Allocation Charge'!EW27)-Data!EW$32,0)*(1+'Investment Returns'!EW27)*(1-Data!EW$26))</f>
        <v>0</v>
      </c>
      <c r="EX27" s="7">
        <f>IF($B27&gt;Current_Year,0,MAX(EX26+Premium!EX27*(1-'Allocation Charge'!EX27)-Data!EX$32,0)*(1+'Investment Returns'!EX27)*(1-Data!EX$26))</f>
        <v>0</v>
      </c>
      <c r="EY27" s="7">
        <f>IF($B27&gt;Current_Year,0,MAX(EY26+Premium!EY27*(1-'Allocation Charge'!EY27)-Data!EY$32,0)*(1+'Investment Returns'!EY27)*(1-Data!EY$26))</f>
        <v>0</v>
      </c>
      <c r="EZ27" s="7">
        <f>IF($B27&gt;Current_Year,0,MAX(EZ26+Premium!EZ27*(1-'Allocation Charge'!EZ27)-Data!EZ$32,0)*(1+'Investment Returns'!EZ27)*(1-Data!EZ$26))</f>
        <v>0</v>
      </c>
      <c r="FA27" s="7">
        <f>IF($B27&gt;Current_Year,0,MAX(FA26+Premium!FA27*(1-'Allocation Charge'!FA27)-Data!FA$32,0)*(1+'Investment Returns'!FA27)*(1-Data!FA$26))</f>
        <v>0</v>
      </c>
      <c r="FB27" s="7">
        <f>IF($B27&gt;Current_Year,0,MAX(FB26+Premium!FB27*(1-'Allocation Charge'!FB27)-Data!FB$32,0)*(1+'Investment Returns'!FB27)*(1-Data!FB$26))</f>
        <v>0</v>
      </c>
      <c r="FC27" s="7">
        <f>IF($B27&gt;Current_Year,0,MAX(FC26+Premium!FC27*(1-'Allocation Charge'!FC27)-Data!FC$32,0)*(1+'Investment Returns'!FC27)*(1-Data!FC$26))</f>
        <v>0</v>
      </c>
      <c r="FD27" s="7">
        <f>IF($B27&gt;Current_Year,0,MAX(FD26+Premium!FD27*(1-'Allocation Charge'!FD27)-Data!FD$32,0)*(1+'Investment Returns'!FD27)*(1-Data!FD$26))</f>
        <v>0</v>
      </c>
      <c r="FE27" s="7">
        <f>IF($B27&gt;Current_Year,0,MAX(FE26+Premium!FE27*(1-'Allocation Charge'!FE27)-Data!FE$32,0)*(1+'Investment Returns'!FE27)*(1-Data!FE$26))</f>
        <v>0</v>
      </c>
      <c r="FF27" s="7">
        <f>IF($B27&gt;Current_Year,0,MAX(FF26+Premium!FF27*(1-'Allocation Charge'!FF27)-Data!FF$32,0)*(1+'Investment Returns'!FF27)*(1-Data!FF$26))</f>
        <v>0</v>
      </c>
      <c r="FG27" s="7">
        <f>IF($B27&gt;Current_Year,0,MAX(FG26+Premium!FG27*(1-'Allocation Charge'!FG27)-Data!FG$32,0)*(1+'Investment Returns'!FG27)*(1-Data!FG$26))</f>
        <v>0</v>
      </c>
      <c r="FH27" s="7">
        <f>IF($B27&gt;Current_Year,0,MAX(FH26+Premium!FH27*(1-'Allocation Charge'!FH27)-Data!FH$32,0)*(1+'Investment Returns'!FH27)*(1-Data!FH$26))</f>
        <v>0</v>
      </c>
      <c r="FI27" s="7">
        <f>IF($B27&gt;Current_Year,0,MAX(FI26+Premium!FI27*(1-'Allocation Charge'!FI27)-Data!FI$32,0)*(1+'Investment Returns'!FI27)*(1-Data!FI$26))</f>
        <v>0</v>
      </c>
      <c r="FJ27" s="7">
        <f>IF($B27&gt;Current_Year,0,MAX(FJ26+Premium!FJ27*(1-'Allocation Charge'!FJ27)-Data!FJ$32,0)*(1+'Investment Returns'!FJ27)*(1-Data!FJ$26))</f>
        <v>0</v>
      </c>
      <c r="FK27" s="7">
        <f>IF($B27&gt;Current_Year,0,MAX(FK26+Premium!FK27*(1-'Allocation Charge'!FK27)-Data!FK$32,0)*(1+'Investment Returns'!FK27)*(1-Data!FK$26))</f>
        <v>0</v>
      </c>
      <c r="FL27" s="7">
        <f>IF($B27&gt;Current_Year,0,MAX(FL26+Premium!FL27*(1-'Allocation Charge'!FL27)-Data!FL$32,0)*(1+'Investment Returns'!FL27)*(1-Data!FL$26))</f>
        <v>0</v>
      </c>
      <c r="FM27" s="7">
        <f>IF($B27&gt;Current_Year,0,MAX(FM26+Premium!FM27*(1-'Allocation Charge'!FM27)-Data!FM$32,0)*(1+'Investment Returns'!FM27)*(1-Data!FM$26))</f>
        <v>0</v>
      </c>
      <c r="FN27" s="7">
        <f>IF($B27&gt;Current_Year,0,MAX(FN26+Premium!FN27*(1-'Allocation Charge'!FN27)-Data!FN$32,0)*(1+'Investment Returns'!FN27)*(1-Data!FN$26))</f>
        <v>0</v>
      </c>
      <c r="FO27" s="7">
        <f>IF($B27&gt;Current_Year,0,MAX(FO26+Premium!FO27*(1-'Allocation Charge'!FO27)-Data!FO$32,0)*(1+'Investment Returns'!FO27)*(1-Data!FO$26))</f>
        <v>0</v>
      </c>
      <c r="FP27" s="7">
        <f>IF($B27&gt;Current_Year,0,MAX(FP26+Premium!FP27*(1-'Allocation Charge'!FP27)-Data!FP$32,0)*(1+'Investment Returns'!FP27)*(1-Data!FP$26))</f>
        <v>0</v>
      </c>
      <c r="FQ27" s="7">
        <f>IF($B27&gt;Current_Year,0,MAX(FQ26+Premium!FQ27*(1-'Allocation Charge'!FQ27)-Data!FQ$32,0)*(1+'Investment Returns'!FQ27)*(1-Data!FQ$26))</f>
        <v>0</v>
      </c>
      <c r="FR27" s="7">
        <f>IF($B27&gt;Current_Year,0,MAX(FR26+Premium!FR27*(1-'Allocation Charge'!FR27)-Data!FR$32,0)*(1+'Investment Returns'!FR27)*(1-Data!FR$26))</f>
        <v>0</v>
      </c>
      <c r="FS27" s="7">
        <f>IF($B27&gt;Current_Year,0,MAX(FS26+Premium!FS27*(1-'Allocation Charge'!FS27)-Data!FS$32,0)*(1+'Investment Returns'!FS27)*(1-Data!FS$26))</f>
        <v>0</v>
      </c>
      <c r="FT27" s="7">
        <f>IF($B27&gt;Current_Year,0,MAX(FT26+Premium!FT27*(1-'Allocation Charge'!FT27)-Data!FT$32,0)*(1+'Investment Returns'!FT27)*(1-Data!FT$26))</f>
        <v>0</v>
      </c>
      <c r="FU27" s="7">
        <f>IF($B27&gt;Current_Year,0,MAX(FU26+Premium!FU27*(1-'Allocation Charge'!FU27)-Data!FU$32,0)*(1+'Investment Returns'!FU27)*(1-Data!FU$26))</f>
        <v>0</v>
      </c>
      <c r="FV27" s="7">
        <f>IF($B27&gt;Current_Year,0,MAX(FV26+Premium!FV27*(1-'Allocation Charge'!FV27)-Data!FV$32,0)*(1+'Investment Returns'!FV27)*(1-Data!FV$26))</f>
        <v>0</v>
      </c>
      <c r="FW27" s="7">
        <f>IF($B27&gt;Current_Year,0,MAX(FW26+Premium!FW27*(1-'Allocation Charge'!FW27)-Data!FW$32,0)*(1+'Investment Returns'!FW27)*(1-Data!FW$26))</f>
        <v>0</v>
      </c>
      <c r="FX27" s="7">
        <f>IF($B27&gt;Current_Year,0,MAX(FX26+Premium!FX27*(1-'Allocation Charge'!FX27)-Data!FX$32,0)*(1+'Investment Returns'!FX27)*(1-Data!FX$26))</f>
        <v>0</v>
      </c>
      <c r="FY27" s="7">
        <f>IF($B27&gt;Current_Year,0,MAX(FY26+Premium!FY27*(1-'Allocation Charge'!FY27)-Data!FY$32,0)*(1+'Investment Returns'!FY27)*(1-Data!FY$26))</f>
        <v>0</v>
      </c>
      <c r="FZ27" s="7">
        <f>IF($B27&gt;Current_Year,0,MAX(FZ26+Premium!FZ27*(1-'Allocation Charge'!FZ27)-Data!FZ$32,0)*(1+'Investment Returns'!FZ27)*(1-Data!FZ$26))</f>
        <v>0</v>
      </c>
      <c r="GA27" s="7">
        <f>IF($B27&gt;Current_Year,0,MAX(GA26+Premium!GA27*(1-'Allocation Charge'!GA27)-Data!GA$32,0)*(1+'Investment Returns'!GA27)*(1-Data!GA$26))</f>
        <v>0</v>
      </c>
      <c r="GB27" s="7">
        <f>IF($B27&gt;Current_Year,0,MAX(GB26+Premium!GB27*(1-'Allocation Charge'!GB27)-Data!GB$32,0)*(1+'Investment Returns'!GB27)*(1-Data!GB$26))</f>
        <v>0</v>
      </c>
      <c r="GC27" s="7">
        <f>IF($B27&gt;Current_Year,0,MAX(GC26+Premium!GC27*(1-'Allocation Charge'!GC27)-Data!GC$32,0)*(1+'Investment Returns'!GC27)*(1-Data!GC$26))</f>
        <v>0</v>
      </c>
      <c r="GD27" s="7">
        <f>IF($B27&gt;Current_Year,0,MAX(GD26+Premium!GD27*(1-'Allocation Charge'!GD27)-Data!GD$32,0)*(1+'Investment Returns'!GD27)*(1-Data!GD$26))</f>
        <v>0</v>
      </c>
      <c r="GE27" s="7">
        <f>IF($B27&gt;Current_Year,0,MAX(GE26+Premium!GE27*(1-'Allocation Charge'!GE27)-Data!GE$32,0)*(1+'Investment Returns'!GE27)*(1-Data!GE$26))</f>
        <v>0</v>
      </c>
      <c r="GF27" s="7">
        <f>IF($B27&gt;Current_Year,0,MAX(GF26+Premium!GF27*(1-'Allocation Charge'!GF27)-Data!GF$32,0)*(1+'Investment Returns'!GF27)*(1-Data!GF$26))</f>
        <v>0</v>
      </c>
      <c r="GG27" s="7">
        <f>IF($B27&gt;Current_Year,0,MAX(GG26+Premium!GG27*(1-'Allocation Charge'!GG27)-Data!GG$32,0)*(1+'Investment Returns'!GG27)*(1-Data!GG$26))</f>
        <v>0</v>
      </c>
      <c r="GH27" s="7">
        <f>IF($B27&gt;Current_Year,0,MAX(GH26+Premium!GH27*(1-'Allocation Charge'!GH27)-Data!GH$32,0)*(1+'Investment Returns'!GH27)*(1-Data!GH$26))</f>
        <v>0</v>
      </c>
      <c r="GI27" s="7">
        <f>IF($B27&gt;Current_Year,0,MAX(GI26+Premium!GI27*(1-'Allocation Charge'!GI27)-Data!GI$32,0)*(1+'Investment Returns'!GI27)*(1-Data!GI$26))</f>
        <v>0</v>
      </c>
      <c r="GJ27" s="7">
        <f>IF($B27&gt;Current_Year,0,MAX(GJ26+Premium!GJ27*(1-'Allocation Charge'!GJ27)-Data!GJ$32,0)*(1+'Investment Returns'!GJ27)*(1-Data!GJ$26))</f>
        <v>0</v>
      </c>
      <c r="GK27" s="7">
        <f>IF($B27&gt;Current_Year,0,MAX(GK26+Premium!GK27*(1-'Allocation Charge'!GK27)-Data!GK$32,0)*(1+'Investment Returns'!GK27)*(1-Data!GK$26))</f>
        <v>0</v>
      </c>
      <c r="GL27" s="7">
        <f>IF($B27&gt;Current_Year,0,MAX(GL26+Premium!GL27*(1-'Allocation Charge'!GL27)-Data!GL$32,0)*(1+'Investment Returns'!GL27)*(1-Data!GL$26))</f>
        <v>0</v>
      </c>
      <c r="GM27" s="7">
        <f>IF($B27&gt;Current_Year,0,MAX(GM26+Premium!GM27*(1-'Allocation Charge'!GM27)-Data!GM$32,0)*(1+'Investment Returns'!GM27)*(1-Data!GM$26))</f>
        <v>0</v>
      </c>
      <c r="GN27" s="7">
        <f>IF($B27&gt;Current_Year,0,MAX(GN26+Premium!GN27*(1-'Allocation Charge'!GN27)-Data!GN$32,0)*(1+'Investment Returns'!GN27)*(1-Data!GN$26))</f>
        <v>0</v>
      </c>
      <c r="GO27" s="7">
        <f>IF($B27&gt;Current_Year,0,MAX(GO26+Premium!GO27*(1-'Allocation Charge'!GO27)-Data!GO$32,0)*(1+'Investment Returns'!GO27)*(1-Data!GO$26))</f>
        <v>0</v>
      </c>
      <c r="GP27" s="7">
        <f>IF($B27&gt;Current_Year,0,MAX(GP26+Premium!GP27*(1-'Allocation Charge'!GP27)-Data!GP$32,0)*(1+'Investment Returns'!GP27)*(1-Data!GP$26))</f>
        <v>0</v>
      </c>
      <c r="GQ27" s="7">
        <f>IF($B27&gt;Current_Year,0,MAX(GQ26+Premium!GQ27*(1-'Allocation Charge'!GQ27)-Data!GQ$32,0)*(1+'Investment Returns'!GQ27)*(1-Data!GQ$26))</f>
        <v>0</v>
      </c>
      <c r="GR27" s="7">
        <f>IF($B27&gt;Current_Year,0,MAX(GR26+Premium!GR27*(1-'Allocation Charge'!GR27)-Data!GR$32,0)*(1+'Investment Returns'!GR27)*(1-Data!GR$26))</f>
        <v>0</v>
      </c>
      <c r="GS27" s="7">
        <f>IF($B27&gt;Current_Year,0,MAX(GS26+Premium!GS27*(1-'Allocation Charge'!GS27)-Data!GS$32,0)*(1+'Investment Returns'!GS27)*(1-Data!GS$26))</f>
        <v>0</v>
      </c>
      <c r="GT27" s="7">
        <f>IF($B27&gt;Current_Year,0,MAX(GT26+Premium!GT27*(1-'Allocation Charge'!GT27)-Data!GT$32,0)*(1+'Investment Returns'!GT27)*(1-Data!GT$26))</f>
        <v>0</v>
      </c>
      <c r="GU27" s="7">
        <f>IF($B27&gt;Current_Year,0,MAX(GU26+Premium!GU27*(1-'Allocation Charge'!GU27)-Data!GU$32,0)*(1+'Investment Returns'!GU27)*(1-Data!GU$26))</f>
        <v>0</v>
      </c>
      <c r="GV27" s="7">
        <f>IF($B27&gt;Current_Year,0,MAX(GV26+Premium!GV27*(1-'Allocation Charge'!GV27)-Data!GV$32,0)*(1+'Investment Returns'!GV27)*(1-Data!GV$26))</f>
        <v>0</v>
      </c>
      <c r="GW27" s="7">
        <f>IF($B27&gt;Current_Year,0,MAX(GW26+Premium!GW27*(1-'Allocation Charge'!GW27)-Data!GW$32,0)*(1+'Investment Returns'!GW27)*(1-Data!GW$26))</f>
        <v>0</v>
      </c>
      <c r="GX27" s="7">
        <f>IF($B27&gt;Current_Year,0,MAX(GX26+Premium!GX27*(1-'Allocation Charge'!GX27)-Data!GX$32,0)*(1+'Investment Returns'!GX27)*(1-Data!GX$26))</f>
        <v>0</v>
      </c>
      <c r="GY27" s="7">
        <f>IF($B27&gt;Current_Year,0,MAX(GY26+Premium!GY27*(1-'Allocation Charge'!GY27)-Data!GY$32,0)*(1+'Investment Returns'!GY27)*(1-Data!GY$26))</f>
        <v>0</v>
      </c>
      <c r="GZ27" s="7">
        <f>IF($B27&gt;Current_Year,0,MAX(GZ26+Premium!GZ27*(1-'Allocation Charge'!GZ27)-Data!GZ$32,0)*(1+'Investment Returns'!GZ27)*(1-Data!GZ$26))</f>
        <v>0</v>
      </c>
      <c r="HA27" s="7">
        <f>IF($B27&gt;Current_Year,0,MAX(HA26+Premium!HA27*(1-'Allocation Charge'!HA27)-Data!HA$32,0)*(1+'Investment Returns'!HA27)*(1-Data!HA$26))</f>
        <v>0</v>
      </c>
      <c r="HB27" s="7">
        <f>IF($B27&gt;Current_Year,0,MAX(HB26+Premium!HB27*(1-'Allocation Charge'!HB27)-Data!HB$32,0)*(1+'Investment Returns'!HB27)*(1-Data!HB$26))</f>
        <v>0</v>
      </c>
      <c r="HC27" s="7">
        <f>IF($B27&gt;Current_Year,0,MAX(HC26+Premium!HC27*(1-'Allocation Charge'!HC27)-Data!HC$32,0)*(1+'Investment Returns'!HC27)*(1-Data!HC$26))</f>
        <v>0</v>
      </c>
      <c r="HD27" s="7">
        <f>IF($B27&gt;Current_Year,0,MAX(HD26+Premium!HD27*(1-'Allocation Charge'!HD27)-Data!HD$32,0)*(1+'Investment Returns'!HD27)*(1-Data!HD$26))</f>
        <v>0</v>
      </c>
      <c r="HE27" s="7">
        <f>IF($B27&gt;Current_Year,0,MAX(HE26+Premium!HE27*(1-'Allocation Charge'!HE27)-Data!HE$32,0)*(1+'Investment Returns'!HE27)*(1-Data!HE$26))</f>
        <v>0</v>
      </c>
      <c r="HF27" s="7">
        <f>IF($B27&gt;Current_Year,0,MAX(HF26+Premium!HF27*(1-'Allocation Charge'!HF27)-Data!HF$32,0)*(1+'Investment Returns'!HF27)*(1-Data!HF$26))</f>
        <v>0</v>
      </c>
      <c r="HG27" s="7">
        <f>IF($B27&gt;Current_Year,0,MAX(HG26+Premium!HG27*(1-'Allocation Charge'!HG27)-Data!HG$32,0)*(1+'Investment Returns'!HG27)*(1-Data!HG$26))</f>
        <v>0</v>
      </c>
      <c r="HH27" s="7">
        <f>IF($B27&gt;Current_Year,0,MAX(HH26+Premium!HH27*(1-'Allocation Charge'!HH27)-Data!HH$32,0)*(1+'Investment Returns'!HH27)*(1-Data!HH$26))</f>
        <v>0</v>
      </c>
      <c r="HI27" s="7">
        <f>IF($B27&gt;Current_Year,0,MAX(HI26+Premium!HI27*(1-'Allocation Charge'!HI27)-Data!HI$32,0)*(1+'Investment Returns'!HI27)*(1-Data!HI$26))</f>
        <v>0</v>
      </c>
      <c r="HJ27" s="7">
        <f>IF($B27&gt;Current_Year,0,MAX(HJ26+Premium!HJ27*(1-'Allocation Charge'!HJ27)-Data!HJ$32,0)*(1+'Investment Returns'!HJ27)*(1-Data!HJ$26))</f>
        <v>0</v>
      </c>
      <c r="HK27" s="7">
        <f>IF($B27&gt;Current_Year,0,MAX(HK26+Premium!HK27*(1-'Allocation Charge'!HK27)-Data!HK$32,0)*(1+'Investment Returns'!HK27)*(1-Data!HK$26))</f>
        <v>0</v>
      </c>
      <c r="HL27" s="7">
        <f>IF($B27&gt;Current_Year,0,MAX(HL26+Premium!HL27*(1-'Allocation Charge'!HL27)-Data!HL$32,0)*(1+'Investment Returns'!HL27)*(1-Data!HL$26))</f>
        <v>0</v>
      </c>
      <c r="HM27" s="7">
        <f>IF($B27&gt;Current_Year,0,MAX(HM26+Premium!HM27*(1-'Allocation Charge'!HM27)-Data!HM$32,0)*(1+'Investment Returns'!HM27)*(1-Data!HM$26))</f>
        <v>0</v>
      </c>
      <c r="HN27" s="7">
        <f>IF($B27&gt;Current_Year,0,MAX(HN26+Premium!HN27*(1-'Allocation Charge'!HN27)-Data!HN$32,0)*(1+'Investment Returns'!HN27)*(1-Data!HN$26))</f>
        <v>0</v>
      </c>
      <c r="HO27" s="7">
        <f>IF($B27&gt;Current_Year,0,MAX(HO26+Premium!HO27*(1-'Allocation Charge'!HO27)-Data!HO$32,0)*(1+'Investment Returns'!HO27)*(1-Data!HO$26))</f>
        <v>0</v>
      </c>
      <c r="HP27" s="7">
        <f>IF($B27&gt;Current_Year,0,MAX(HP26+Premium!HP27*(1-'Allocation Charge'!HP27)-Data!HP$32,0)*(1+'Investment Returns'!HP27)*(1-Data!HP$26))</f>
        <v>0</v>
      </c>
      <c r="HQ27" s="7">
        <f>IF($B27&gt;Current_Year,0,MAX(HQ26+Premium!HQ27*(1-'Allocation Charge'!HQ27)-Data!HQ$32,0)*(1+'Investment Returns'!HQ27)*(1-Data!HQ$26))</f>
        <v>0</v>
      </c>
      <c r="HR27" s="7">
        <f>IF($B27&gt;Current_Year,0,MAX(HR26+Premium!HR27*(1-'Allocation Charge'!HR27)-Data!HR$32,0)*(1+'Investment Returns'!HR27)*(1-Data!HR$26))</f>
        <v>0</v>
      </c>
      <c r="HS27" s="7">
        <f>IF($B27&gt;Current_Year,0,MAX(HS26+Premium!HS27*(1-'Allocation Charge'!HS27)-Data!HS$32,0)*(1+'Investment Returns'!HS27)*(1-Data!HS$26))</f>
        <v>0</v>
      </c>
      <c r="HT27" s="7">
        <f>IF($B27&gt;Current_Year,0,MAX(HT26+Premium!HT27*(1-'Allocation Charge'!HT27)-Data!HT$32,0)*(1+'Investment Returns'!HT27)*(1-Data!HT$26))</f>
        <v>0</v>
      </c>
      <c r="HU27" s="7">
        <f>IF($B27&gt;Current_Year,0,MAX(HU26+Premium!HU27*(1-'Allocation Charge'!HU27)-Data!HU$32,0)*(1+'Investment Returns'!HU27)*(1-Data!HU$26))</f>
        <v>0</v>
      </c>
      <c r="HV27" s="7">
        <f>IF($B27&gt;Current_Year,0,MAX(HV26+Premium!HV27*(1-'Allocation Charge'!HV27)-Data!HV$32,0)*(1+'Investment Returns'!HV27)*(1-Data!HV$26))</f>
        <v>0</v>
      </c>
      <c r="HW27" s="7">
        <f>IF($B27&gt;Current_Year,0,MAX(HW26+Premium!HW27*(1-'Allocation Charge'!HW27)-Data!HW$32,0)*(1+'Investment Returns'!HW27)*(1-Data!HW$26))</f>
        <v>0</v>
      </c>
      <c r="HX27" s="7">
        <f>IF($B27&gt;Current_Year,0,MAX(HX26+Premium!HX27*(1-'Allocation Charge'!HX27)-Data!HX$32,0)*(1+'Investment Returns'!HX27)*(1-Data!HX$26))</f>
        <v>0</v>
      </c>
      <c r="HY27" s="7">
        <f>IF($B27&gt;Current_Year,0,MAX(HY26+Premium!HY27*(1-'Allocation Charge'!HY27)-Data!HY$32,0)*(1+'Investment Returns'!HY27)*(1-Data!HY$26))</f>
        <v>0</v>
      </c>
      <c r="HZ27" s="7">
        <f>IF($B27&gt;Current_Year,0,MAX(HZ26+Premium!HZ27*(1-'Allocation Charge'!HZ27)-Data!HZ$32,0)*(1+'Investment Returns'!HZ27)*(1-Data!HZ$26))</f>
        <v>0</v>
      </c>
      <c r="IA27" s="7">
        <f>IF($B27&gt;Current_Year,0,MAX(IA26+Premium!IA27*(1-'Allocation Charge'!IA27)-Data!IA$32,0)*(1+'Investment Returns'!IA27)*(1-Data!IA$26))</f>
        <v>0</v>
      </c>
      <c r="IB27" s="7">
        <f>IF($B27&gt;Current_Year,0,MAX(IB26+Premium!IB27*(1-'Allocation Charge'!IB27)-Data!IB$32,0)*(1+'Investment Returns'!IB27)*(1-Data!IB$26))</f>
        <v>0</v>
      </c>
      <c r="IC27" s="7">
        <f>IF($B27&gt;Current_Year,0,MAX(IC26+Premium!IC27*(1-'Allocation Charge'!IC27)-Data!IC$32,0)*(1+'Investment Returns'!IC27)*(1-Data!IC$26))</f>
        <v>0</v>
      </c>
      <c r="ID27" s="7">
        <f>IF($B27&gt;Current_Year,0,MAX(ID26+Premium!ID27*(1-'Allocation Charge'!ID27)-Data!ID$32,0)*(1+'Investment Returns'!ID27)*(1-Data!ID$26))</f>
        <v>0</v>
      </c>
      <c r="IE27" s="7">
        <f>IF($B27&gt;Current_Year,0,MAX(IE26+Premium!IE27*(1-'Allocation Charge'!IE27)-Data!IE$32,0)*(1+'Investment Returns'!IE27)*(1-Data!IE$26))</f>
        <v>0</v>
      </c>
      <c r="IF27" s="7">
        <f>IF($B27&gt;Current_Year,0,MAX(IF26+Premium!IF27*(1-'Allocation Charge'!IF27)-Data!IF$32,0)*(1+'Investment Returns'!IF27)*(1-Data!IF$26))</f>
        <v>0</v>
      </c>
      <c r="IG27" s="7">
        <f>IF($B27&gt;Current_Year,0,MAX(IG26+Premium!IG27*(1-'Allocation Charge'!IG27)-Data!IG$32,0)*(1+'Investment Returns'!IG27)*(1-Data!IG$26))</f>
        <v>0</v>
      </c>
      <c r="IH27" s="7">
        <f>IF($B27&gt;Current_Year,0,MAX(IH26+Premium!IH27*(1-'Allocation Charge'!IH27)-Data!IH$32,0)*(1+'Investment Returns'!IH27)*(1-Data!IH$26))</f>
        <v>0</v>
      </c>
      <c r="II27" s="7">
        <f>IF($B27&gt;Current_Year,0,MAX(II26+Premium!II27*(1-'Allocation Charge'!II27)-Data!II$32,0)*(1+'Investment Returns'!II27)*(1-Data!II$26))</f>
        <v>0</v>
      </c>
      <c r="IJ27" s="7">
        <f>IF($B27&gt;Current_Year,0,MAX(IJ26+Premium!IJ27*(1-'Allocation Charge'!IJ27)-Data!IJ$32,0)*(1+'Investment Returns'!IJ27)*(1-Data!IJ$26))</f>
        <v>0</v>
      </c>
      <c r="IK27" s="7">
        <f>IF($B27&gt;Current_Year,0,MAX(IK26+Premium!IK27*(1-'Allocation Charge'!IK27)-Data!IK$32,0)*(1+'Investment Returns'!IK27)*(1-Data!IK$26))</f>
        <v>0</v>
      </c>
      <c r="IL27" s="7">
        <f>IF($B27&gt;Current_Year,0,MAX(IL26+Premium!IL27*(1-'Allocation Charge'!IL27)-Data!IL$32,0)*(1+'Investment Returns'!IL27)*(1-Data!IL$26))</f>
        <v>0</v>
      </c>
      <c r="IM27" s="7">
        <f>IF($B27&gt;Current_Year,0,MAX(IM26+Premium!IM27*(1-'Allocation Charge'!IM27)-Data!IM$32,0)*(1+'Investment Returns'!IM27)*(1-Data!IM$26))</f>
        <v>0</v>
      </c>
      <c r="IN27" s="7">
        <f>IF($B27&gt;Current_Year,0,MAX(IN26+Premium!IN27*(1-'Allocation Charge'!IN27)-Data!IN$32,0)*(1+'Investment Returns'!IN27)*(1-Data!IN$26))</f>
        <v>0</v>
      </c>
      <c r="IO27" s="7">
        <f>IF($B27&gt;Current_Year,0,MAX(IO26+Premium!IO27*(1-'Allocation Charge'!IO27)-Data!IO$32,0)*(1+'Investment Returns'!IO27)*(1-Data!IO$26))</f>
        <v>0</v>
      </c>
      <c r="IP27" s="7">
        <f>IF($B27&gt;Current_Year,0,MAX(IP26+Premium!IP27*(1-'Allocation Charge'!IP27)-Data!IP$32,0)*(1+'Investment Returns'!IP27)*(1-Data!IP$26))</f>
        <v>0</v>
      </c>
      <c r="IQ27" s="7">
        <f>IF($B27&gt;Current_Year,0,MAX(IQ26+Premium!IQ27*(1-'Allocation Charge'!IQ27)-Data!IQ$32,0)*(1+'Investment Returns'!IQ27)*(1-Data!IQ$26))</f>
        <v>0</v>
      </c>
      <c r="IR27" s="7">
        <f>IF($B27&gt;Current_Year,0,MAX(IR26+Premium!IR27*(1-'Allocation Charge'!IR27)-Data!IR$32,0)*(1+'Investment Returns'!IR27)*(1-Data!IR$26))</f>
        <v>0</v>
      </c>
    </row>
    <row r="28" spans="1:252" s="7" customFormat="1" ht="15" customHeight="1" x14ac:dyDescent="0.35">
      <c r="A28" s="2"/>
      <c r="B28" s="13">
        <f t="shared" si="0"/>
        <v>2027</v>
      </c>
      <c r="C28" s="7">
        <f>IF($B28&gt;Current_Year,0,MAX(C27+Premium!C28*(1-'Allocation Charge'!C28)-Data!C$32,0)*(1+'Investment Returns'!C28)*(1-Data!C$26))</f>
        <v>0</v>
      </c>
      <c r="D28" s="7">
        <f>IF($B28&gt;Current_Year,0,MAX(D27+Premium!D28*(1-'Allocation Charge'!D28)-Data!D$32,0)*(1+'Investment Returns'!D28)*(1-Data!D$26))</f>
        <v>0</v>
      </c>
      <c r="E28" s="7">
        <f>IF($B28&gt;Current_Year,0,MAX(E27+Premium!E28*(1-'Allocation Charge'!E28)-Data!E$32,0)*(1+'Investment Returns'!E28)*(1-Data!E$26))</f>
        <v>0</v>
      </c>
      <c r="F28" s="7">
        <f>IF($B28&gt;Current_Year,0,MAX(F27+Premium!F28*(1-'Allocation Charge'!F28)-Data!F$32,0)*(1+'Investment Returns'!F28)*(1-Data!F$26))</f>
        <v>0</v>
      </c>
      <c r="G28" s="7">
        <f>IF($B28&gt;Current_Year,0,MAX(G27+Premium!G28*(1-'Allocation Charge'!G28)-Data!G$32,0)*(1+'Investment Returns'!G28)*(1-Data!G$26))</f>
        <v>0</v>
      </c>
      <c r="H28" s="7">
        <f>IF($B28&gt;Current_Year,0,MAX(H27+Premium!H28*(1-'Allocation Charge'!H28)-Data!H$32,0)*(1+'Investment Returns'!H28)*(1-Data!H$26))</f>
        <v>0</v>
      </c>
      <c r="I28" s="7">
        <f>IF($B28&gt;Current_Year,0,MAX(I27+Premium!I28*(1-'Allocation Charge'!I28)-Data!I$32,0)*(1+'Investment Returns'!I28)*(1-Data!I$26))</f>
        <v>0</v>
      </c>
      <c r="J28" s="7">
        <f>IF($B28&gt;Current_Year,0,MAX(J27+Premium!J28*(1-'Allocation Charge'!J28)-Data!J$32,0)*(1+'Investment Returns'!J28)*(1-Data!J$26))</f>
        <v>0</v>
      </c>
      <c r="K28" s="7">
        <f>IF($B28&gt;Current_Year,0,MAX(K27+Premium!K28*(1-'Allocation Charge'!K28)-Data!K$32,0)*(1+'Investment Returns'!K28)*(1-Data!K$26))</f>
        <v>0</v>
      </c>
      <c r="L28" s="7">
        <f>IF($B28&gt;Current_Year,0,MAX(L27+Premium!L28*(1-'Allocation Charge'!L28)-Data!L$32,0)*(1+'Investment Returns'!L28)*(1-Data!L$26))</f>
        <v>0</v>
      </c>
      <c r="M28" s="7">
        <f>IF($B28&gt;Current_Year,0,MAX(M27+Premium!M28*(1-'Allocation Charge'!M28)-Data!M$32,0)*(1+'Investment Returns'!M28)*(1-Data!M$26))</f>
        <v>0</v>
      </c>
      <c r="N28" s="7">
        <f>IF($B28&gt;Current_Year,0,MAX(N27+Premium!N28*(1-'Allocation Charge'!N28)-Data!N$32,0)*(1+'Investment Returns'!N28)*(1-Data!N$26))</f>
        <v>0</v>
      </c>
      <c r="O28" s="7">
        <f>IF($B28&gt;Current_Year,0,MAX(O27+Premium!O28*(1-'Allocation Charge'!O28)-Data!O$32,0)*(1+'Investment Returns'!O28)*(1-Data!O$26))</f>
        <v>0</v>
      </c>
      <c r="P28" s="7">
        <f>IF($B28&gt;Current_Year,0,MAX(P27+Premium!P28*(1-'Allocation Charge'!P28)-Data!P$32,0)*(1+'Investment Returns'!P28)*(1-Data!P$26))</f>
        <v>0</v>
      </c>
      <c r="Q28" s="7">
        <f>IF($B28&gt;Current_Year,0,MAX(Q27+Premium!Q28*(1-'Allocation Charge'!Q28)-Data!Q$32,0)*(1+'Investment Returns'!Q28)*(1-Data!Q$26))</f>
        <v>0</v>
      </c>
      <c r="R28" s="7">
        <f>IF($B28&gt;Current_Year,0,MAX(R27+Premium!R28*(1-'Allocation Charge'!R28)-Data!R$32,0)*(1+'Investment Returns'!R28)*(1-Data!R$26))</f>
        <v>0</v>
      </c>
      <c r="S28" s="7">
        <f>IF($B28&gt;Current_Year,0,MAX(S27+Premium!S28*(1-'Allocation Charge'!S28)-Data!S$32,0)*(1+'Investment Returns'!S28)*(1-Data!S$26))</f>
        <v>0</v>
      </c>
      <c r="T28" s="7">
        <f>IF($B28&gt;Current_Year,0,MAX(T27+Premium!T28*(1-'Allocation Charge'!T28)-Data!T$32,0)*(1+'Investment Returns'!T28)*(1-Data!T$26))</f>
        <v>0</v>
      </c>
      <c r="U28" s="7">
        <f>IF($B28&gt;Current_Year,0,MAX(U27+Premium!U28*(1-'Allocation Charge'!U28)-Data!U$32,0)*(1+'Investment Returns'!U28)*(1-Data!U$26))</f>
        <v>0</v>
      </c>
      <c r="V28" s="7">
        <f>IF($B28&gt;Current_Year,0,MAX(V27+Premium!V28*(1-'Allocation Charge'!V28)-Data!V$32,0)*(1+'Investment Returns'!V28)*(1-Data!V$26))</f>
        <v>0</v>
      </c>
      <c r="W28" s="7">
        <f>IF($B28&gt;Current_Year,0,MAX(W27+Premium!W28*(1-'Allocation Charge'!W28)-Data!W$32,0)*(1+'Investment Returns'!W28)*(1-Data!W$26))</f>
        <v>0</v>
      </c>
      <c r="X28" s="7">
        <f>IF($B28&gt;Current_Year,0,MAX(X27+Premium!X28*(1-'Allocation Charge'!X28)-Data!X$32,0)*(1+'Investment Returns'!X28)*(1-Data!X$26))</f>
        <v>0</v>
      </c>
      <c r="Y28" s="7">
        <f>IF($B28&gt;Current_Year,0,MAX(Y27+Premium!Y28*(1-'Allocation Charge'!Y28)-Data!Y$32,0)*(1+'Investment Returns'!Y28)*(1-Data!Y$26))</f>
        <v>0</v>
      </c>
      <c r="Z28" s="7">
        <f>IF($B28&gt;Current_Year,0,MAX(Z27+Premium!Z28*(1-'Allocation Charge'!Z28)-Data!Z$32,0)*(1+'Investment Returns'!Z28)*(1-Data!Z$26))</f>
        <v>0</v>
      </c>
      <c r="AA28" s="7">
        <f>IF($B28&gt;Current_Year,0,MAX(AA27+Premium!AA28*(1-'Allocation Charge'!AA28)-Data!AA$32,0)*(1+'Investment Returns'!AA28)*(1-Data!AA$26))</f>
        <v>0</v>
      </c>
      <c r="AB28" s="7">
        <f>IF($B28&gt;Current_Year,0,MAX(AB27+Premium!AB28*(1-'Allocation Charge'!AB28)-Data!AB$32,0)*(1+'Investment Returns'!AB28)*(1-Data!AB$26))</f>
        <v>0</v>
      </c>
      <c r="AC28" s="7">
        <f>IF($B28&gt;Current_Year,0,MAX(AC27+Premium!AC28*(1-'Allocation Charge'!AC28)-Data!AC$32,0)*(1+'Investment Returns'!AC28)*(1-Data!AC$26))</f>
        <v>0</v>
      </c>
      <c r="AD28" s="7">
        <f>IF($B28&gt;Current_Year,0,MAX(AD27+Premium!AD28*(1-'Allocation Charge'!AD28)-Data!AD$32,0)*(1+'Investment Returns'!AD28)*(1-Data!AD$26))</f>
        <v>0</v>
      </c>
      <c r="AE28" s="7">
        <f>IF($B28&gt;Current_Year,0,MAX(AE27+Premium!AE28*(1-'Allocation Charge'!AE28)-Data!AE$32,0)*(1+'Investment Returns'!AE28)*(1-Data!AE$26))</f>
        <v>0</v>
      </c>
      <c r="AF28" s="7">
        <f>IF($B28&gt;Current_Year,0,MAX(AF27+Premium!AF28*(1-'Allocation Charge'!AF28)-Data!AF$32,0)*(1+'Investment Returns'!AF28)*(1-Data!AF$26))</f>
        <v>0</v>
      </c>
      <c r="AG28" s="7">
        <f>IF($B28&gt;Current_Year,0,MAX(AG27+Premium!AG28*(1-'Allocation Charge'!AG28)-Data!AG$32,0)*(1+'Investment Returns'!AG28)*(1-Data!AG$26))</f>
        <v>0</v>
      </c>
      <c r="AH28" s="7">
        <f>IF($B28&gt;Current_Year,0,MAX(AH27+Premium!AH28*(1-'Allocation Charge'!AH28)-Data!AH$32,0)*(1+'Investment Returns'!AH28)*(1-Data!AH$26))</f>
        <v>0</v>
      </c>
      <c r="AI28" s="7">
        <f>IF($B28&gt;Current_Year,0,MAX(AI27+Premium!AI28*(1-'Allocation Charge'!AI28)-Data!AI$32,0)*(1+'Investment Returns'!AI28)*(1-Data!AI$26))</f>
        <v>0</v>
      </c>
      <c r="AJ28" s="7">
        <f>IF($B28&gt;Current_Year,0,MAX(AJ27+Premium!AJ28*(1-'Allocation Charge'!AJ28)-Data!AJ$32,0)*(1+'Investment Returns'!AJ28)*(1-Data!AJ$26))</f>
        <v>0</v>
      </c>
      <c r="AK28" s="7">
        <f>IF($B28&gt;Current_Year,0,MAX(AK27+Premium!AK28*(1-'Allocation Charge'!AK28)-Data!AK$32,0)*(1+'Investment Returns'!AK28)*(1-Data!AK$26))</f>
        <v>0</v>
      </c>
      <c r="AL28" s="7">
        <f>IF($B28&gt;Current_Year,0,MAX(AL27+Premium!AL28*(1-'Allocation Charge'!AL28)-Data!AL$32,0)*(1+'Investment Returns'!AL28)*(1-Data!AL$26))</f>
        <v>0</v>
      </c>
      <c r="AM28" s="7">
        <f>IF($B28&gt;Current_Year,0,MAX(AM27+Premium!AM28*(1-'Allocation Charge'!AM28)-Data!AM$32,0)*(1+'Investment Returns'!AM28)*(1-Data!AM$26))</f>
        <v>0</v>
      </c>
      <c r="AN28" s="7">
        <f>IF($B28&gt;Current_Year,0,MAX(AN27+Premium!AN28*(1-'Allocation Charge'!AN28)-Data!AN$32,0)*(1+'Investment Returns'!AN28)*(1-Data!AN$26))</f>
        <v>0</v>
      </c>
      <c r="AO28" s="7">
        <f>IF($B28&gt;Current_Year,0,MAX(AO27+Premium!AO28*(1-'Allocation Charge'!AO28)-Data!AO$32,0)*(1+'Investment Returns'!AO28)*(1-Data!AO$26))</f>
        <v>0</v>
      </c>
      <c r="AP28" s="7">
        <f>IF($B28&gt;Current_Year,0,MAX(AP27+Premium!AP28*(1-'Allocation Charge'!AP28)-Data!AP$32,0)*(1+'Investment Returns'!AP28)*(1-Data!AP$26))</f>
        <v>0</v>
      </c>
      <c r="AQ28" s="7">
        <f>IF($B28&gt;Current_Year,0,MAX(AQ27+Premium!AQ28*(1-'Allocation Charge'!AQ28)-Data!AQ$32,0)*(1+'Investment Returns'!AQ28)*(1-Data!AQ$26))</f>
        <v>0</v>
      </c>
      <c r="AR28" s="7">
        <f>IF($B28&gt;Current_Year,0,MAX(AR27+Premium!AR28*(1-'Allocation Charge'!AR28)-Data!AR$32,0)*(1+'Investment Returns'!AR28)*(1-Data!AR$26))</f>
        <v>0</v>
      </c>
      <c r="AS28" s="7">
        <f>IF($B28&gt;Current_Year,0,MAX(AS27+Premium!AS28*(1-'Allocation Charge'!AS28)-Data!AS$32,0)*(1+'Investment Returns'!AS28)*(1-Data!AS$26))</f>
        <v>0</v>
      </c>
      <c r="AT28" s="7">
        <f>IF($B28&gt;Current_Year,0,MAX(AT27+Premium!AT28*(1-'Allocation Charge'!AT28)-Data!AT$32,0)*(1+'Investment Returns'!AT28)*(1-Data!AT$26))</f>
        <v>0</v>
      </c>
      <c r="AU28" s="7">
        <f>IF($B28&gt;Current_Year,0,MAX(AU27+Premium!AU28*(1-'Allocation Charge'!AU28)-Data!AU$32,0)*(1+'Investment Returns'!AU28)*(1-Data!AU$26))</f>
        <v>0</v>
      </c>
      <c r="AV28" s="7">
        <f>IF($B28&gt;Current_Year,0,MAX(AV27+Premium!AV28*(1-'Allocation Charge'!AV28)-Data!AV$32,0)*(1+'Investment Returns'!AV28)*(1-Data!AV$26))</f>
        <v>0</v>
      </c>
      <c r="AW28" s="7">
        <f>IF($B28&gt;Current_Year,0,MAX(AW27+Premium!AW28*(1-'Allocation Charge'!AW28)-Data!AW$32,0)*(1+'Investment Returns'!AW28)*(1-Data!AW$26))</f>
        <v>0</v>
      </c>
      <c r="AX28" s="7">
        <f>IF($B28&gt;Current_Year,0,MAX(AX27+Premium!AX28*(1-'Allocation Charge'!AX28)-Data!AX$32,0)*(1+'Investment Returns'!AX28)*(1-Data!AX$26))</f>
        <v>0</v>
      </c>
      <c r="AY28" s="7">
        <f>IF($B28&gt;Current_Year,0,MAX(AY27+Premium!AY28*(1-'Allocation Charge'!AY28)-Data!AY$32,0)*(1+'Investment Returns'!AY28)*(1-Data!AY$26))</f>
        <v>0</v>
      </c>
      <c r="AZ28" s="7">
        <f>IF($B28&gt;Current_Year,0,MAX(AZ27+Premium!AZ28*(1-'Allocation Charge'!AZ28)-Data!AZ$32,0)*(1+'Investment Returns'!AZ28)*(1-Data!AZ$26))</f>
        <v>0</v>
      </c>
      <c r="BA28" s="7">
        <f>IF($B28&gt;Current_Year,0,MAX(BA27+Premium!BA28*(1-'Allocation Charge'!BA28)-Data!BA$32,0)*(1+'Investment Returns'!BA28)*(1-Data!BA$26))</f>
        <v>0</v>
      </c>
      <c r="BB28" s="7">
        <f>IF($B28&gt;Current_Year,0,MAX(BB27+Premium!BB28*(1-'Allocation Charge'!BB28)-Data!BB$32,0)*(1+'Investment Returns'!BB28)*(1-Data!BB$26))</f>
        <v>0</v>
      </c>
      <c r="BC28" s="7">
        <f>IF($B28&gt;Current_Year,0,MAX(BC27+Premium!BC28*(1-'Allocation Charge'!BC28)-Data!BC$32,0)*(1+'Investment Returns'!BC28)*(1-Data!BC$26))</f>
        <v>0</v>
      </c>
      <c r="BD28" s="7">
        <f>IF($B28&gt;Current_Year,0,MAX(BD27+Premium!BD28*(1-'Allocation Charge'!BD28)-Data!BD$32,0)*(1+'Investment Returns'!BD28)*(1-Data!BD$26))</f>
        <v>0</v>
      </c>
      <c r="BE28" s="7">
        <f>IF($B28&gt;Current_Year,0,MAX(BE27+Premium!BE28*(1-'Allocation Charge'!BE28)-Data!BE$32,0)*(1+'Investment Returns'!BE28)*(1-Data!BE$26))</f>
        <v>0</v>
      </c>
      <c r="BF28" s="7">
        <f>IF($B28&gt;Current_Year,0,MAX(BF27+Premium!BF28*(1-'Allocation Charge'!BF28)-Data!BF$32,0)*(1+'Investment Returns'!BF28)*(1-Data!BF$26))</f>
        <v>0</v>
      </c>
      <c r="BG28" s="7">
        <f>IF($B28&gt;Current_Year,0,MAX(BG27+Premium!BG28*(1-'Allocation Charge'!BG28)-Data!BG$32,0)*(1+'Investment Returns'!BG28)*(1-Data!BG$26))</f>
        <v>0</v>
      </c>
      <c r="BH28" s="7">
        <f>IF($B28&gt;Current_Year,0,MAX(BH27+Premium!BH28*(1-'Allocation Charge'!BH28)-Data!BH$32,0)*(1+'Investment Returns'!BH28)*(1-Data!BH$26))</f>
        <v>0</v>
      </c>
      <c r="BI28" s="7">
        <f>IF($B28&gt;Current_Year,0,MAX(BI27+Premium!BI28*(1-'Allocation Charge'!BI28)-Data!BI$32,0)*(1+'Investment Returns'!BI28)*(1-Data!BI$26))</f>
        <v>0</v>
      </c>
      <c r="BJ28" s="7">
        <f>IF($B28&gt;Current_Year,0,MAX(BJ27+Premium!BJ28*(1-'Allocation Charge'!BJ28)-Data!BJ$32,0)*(1+'Investment Returns'!BJ28)*(1-Data!BJ$26))</f>
        <v>0</v>
      </c>
      <c r="BK28" s="7">
        <f>IF($B28&gt;Current_Year,0,MAX(BK27+Premium!BK28*(1-'Allocation Charge'!BK28)-Data!BK$32,0)*(1+'Investment Returns'!BK28)*(1-Data!BK$26))</f>
        <v>0</v>
      </c>
      <c r="BL28" s="7">
        <f>IF($B28&gt;Current_Year,0,MAX(BL27+Premium!BL28*(1-'Allocation Charge'!BL28)-Data!BL$32,0)*(1+'Investment Returns'!BL28)*(1-Data!BL$26))</f>
        <v>0</v>
      </c>
      <c r="BM28" s="7">
        <f>IF($B28&gt;Current_Year,0,MAX(BM27+Premium!BM28*(1-'Allocation Charge'!BM28)-Data!BM$32,0)*(1+'Investment Returns'!BM28)*(1-Data!BM$26))</f>
        <v>0</v>
      </c>
      <c r="BN28" s="7">
        <f>IF($B28&gt;Current_Year,0,MAX(BN27+Premium!BN28*(1-'Allocation Charge'!BN28)-Data!BN$32,0)*(1+'Investment Returns'!BN28)*(1-Data!BN$26))</f>
        <v>0</v>
      </c>
      <c r="BO28" s="7">
        <f>IF($B28&gt;Current_Year,0,MAX(BO27+Premium!BO28*(1-'Allocation Charge'!BO28)-Data!BO$32,0)*(1+'Investment Returns'!BO28)*(1-Data!BO$26))</f>
        <v>0</v>
      </c>
      <c r="BP28" s="7">
        <f>IF($B28&gt;Current_Year,0,MAX(BP27+Premium!BP28*(1-'Allocation Charge'!BP28)-Data!BP$32,0)*(1+'Investment Returns'!BP28)*(1-Data!BP$26))</f>
        <v>0</v>
      </c>
      <c r="BQ28" s="7">
        <f>IF($B28&gt;Current_Year,0,MAX(BQ27+Premium!BQ28*(1-'Allocation Charge'!BQ28)-Data!BQ$32,0)*(1+'Investment Returns'!BQ28)*(1-Data!BQ$26))</f>
        <v>0</v>
      </c>
      <c r="BR28" s="7">
        <f>IF($B28&gt;Current_Year,0,MAX(BR27+Premium!BR28*(1-'Allocation Charge'!BR28)-Data!BR$32,0)*(1+'Investment Returns'!BR28)*(1-Data!BR$26))</f>
        <v>0</v>
      </c>
      <c r="BS28" s="7">
        <f>IF($B28&gt;Current_Year,0,MAX(BS27+Premium!BS28*(1-'Allocation Charge'!BS28)-Data!BS$32,0)*(1+'Investment Returns'!BS28)*(1-Data!BS$26))</f>
        <v>0</v>
      </c>
      <c r="BT28" s="7">
        <f>IF($B28&gt;Current_Year,0,MAX(BT27+Premium!BT28*(1-'Allocation Charge'!BT28)-Data!BT$32,0)*(1+'Investment Returns'!BT28)*(1-Data!BT$26))</f>
        <v>0</v>
      </c>
      <c r="BU28" s="7">
        <f>IF($B28&gt;Current_Year,0,MAX(BU27+Premium!BU28*(1-'Allocation Charge'!BU28)-Data!BU$32,0)*(1+'Investment Returns'!BU28)*(1-Data!BU$26))</f>
        <v>0</v>
      </c>
      <c r="BV28" s="7">
        <f>IF($B28&gt;Current_Year,0,MAX(BV27+Premium!BV28*(1-'Allocation Charge'!BV28)-Data!BV$32,0)*(1+'Investment Returns'!BV28)*(1-Data!BV$26))</f>
        <v>0</v>
      </c>
      <c r="BW28" s="7">
        <f>IF($B28&gt;Current_Year,0,MAX(BW27+Premium!BW28*(1-'Allocation Charge'!BW28)-Data!BW$32,0)*(1+'Investment Returns'!BW28)*(1-Data!BW$26))</f>
        <v>0</v>
      </c>
      <c r="BX28" s="7">
        <f>IF($B28&gt;Current_Year,0,MAX(BX27+Premium!BX28*(1-'Allocation Charge'!BX28)-Data!BX$32,0)*(1+'Investment Returns'!BX28)*(1-Data!BX$26))</f>
        <v>0</v>
      </c>
      <c r="BY28" s="7">
        <f>IF($B28&gt;Current_Year,0,MAX(BY27+Premium!BY28*(1-'Allocation Charge'!BY28)-Data!BY$32,0)*(1+'Investment Returns'!BY28)*(1-Data!BY$26))</f>
        <v>0</v>
      </c>
      <c r="BZ28" s="7">
        <f>IF($B28&gt;Current_Year,0,MAX(BZ27+Premium!BZ28*(1-'Allocation Charge'!BZ28)-Data!BZ$32,0)*(1+'Investment Returns'!BZ28)*(1-Data!BZ$26))</f>
        <v>0</v>
      </c>
      <c r="CA28" s="7">
        <f>IF($B28&gt;Current_Year,0,MAX(CA27+Premium!CA28*(1-'Allocation Charge'!CA28)-Data!CA$32,0)*(1+'Investment Returns'!CA28)*(1-Data!CA$26))</f>
        <v>0</v>
      </c>
      <c r="CB28" s="7">
        <f>IF($B28&gt;Current_Year,0,MAX(CB27+Premium!CB28*(1-'Allocation Charge'!CB28)-Data!CB$32,0)*(1+'Investment Returns'!CB28)*(1-Data!CB$26))</f>
        <v>0</v>
      </c>
      <c r="CC28" s="7">
        <f>IF($B28&gt;Current_Year,0,MAX(CC27+Premium!CC28*(1-'Allocation Charge'!CC28)-Data!CC$32,0)*(1+'Investment Returns'!CC28)*(1-Data!CC$26))</f>
        <v>0</v>
      </c>
      <c r="CD28" s="7">
        <f>IF($B28&gt;Current_Year,0,MAX(CD27+Premium!CD28*(1-'Allocation Charge'!CD28)-Data!CD$32,0)*(1+'Investment Returns'!CD28)*(1-Data!CD$26))</f>
        <v>0</v>
      </c>
      <c r="CE28" s="7">
        <f>IF($B28&gt;Current_Year,0,MAX(CE27+Premium!CE28*(1-'Allocation Charge'!CE28)-Data!CE$32,0)*(1+'Investment Returns'!CE28)*(1-Data!CE$26))</f>
        <v>0</v>
      </c>
      <c r="CF28" s="7">
        <f>IF($B28&gt;Current_Year,0,MAX(CF27+Premium!CF28*(1-'Allocation Charge'!CF28)-Data!CF$32,0)*(1+'Investment Returns'!CF28)*(1-Data!CF$26))</f>
        <v>0</v>
      </c>
      <c r="CG28" s="7">
        <f>IF($B28&gt;Current_Year,0,MAX(CG27+Premium!CG28*(1-'Allocation Charge'!CG28)-Data!CG$32,0)*(1+'Investment Returns'!CG28)*(1-Data!CG$26))</f>
        <v>0</v>
      </c>
      <c r="CH28" s="7">
        <f>IF($B28&gt;Current_Year,0,MAX(CH27+Premium!CH28*(1-'Allocation Charge'!CH28)-Data!CH$32,0)*(1+'Investment Returns'!CH28)*(1-Data!CH$26))</f>
        <v>0</v>
      </c>
      <c r="CI28" s="7">
        <f>IF($B28&gt;Current_Year,0,MAX(CI27+Premium!CI28*(1-'Allocation Charge'!CI28)-Data!CI$32,0)*(1+'Investment Returns'!CI28)*(1-Data!CI$26))</f>
        <v>0</v>
      </c>
      <c r="CJ28" s="7">
        <f>IF($B28&gt;Current_Year,0,MAX(CJ27+Premium!CJ28*(1-'Allocation Charge'!CJ28)-Data!CJ$32,0)*(1+'Investment Returns'!CJ28)*(1-Data!CJ$26))</f>
        <v>0</v>
      </c>
      <c r="CK28" s="7">
        <f>IF($B28&gt;Current_Year,0,MAX(CK27+Premium!CK28*(1-'Allocation Charge'!CK28)-Data!CK$32,0)*(1+'Investment Returns'!CK28)*(1-Data!CK$26))</f>
        <v>0</v>
      </c>
      <c r="CL28" s="7">
        <f>IF($B28&gt;Current_Year,0,MAX(CL27+Premium!CL28*(1-'Allocation Charge'!CL28)-Data!CL$32,0)*(1+'Investment Returns'!CL28)*(1-Data!CL$26))</f>
        <v>0</v>
      </c>
      <c r="CM28" s="7">
        <f>IF($B28&gt;Current_Year,0,MAX(CM27+Premium!CM28*(1-'Allocation Charge'!CM28)-Data!CM$32,0)*(1+'Investment Returns'!CM28)*(1-Data!CM$26))</f>
        <v>0</v>
      </c>
      <c r="CN28" s="7">
        <f>IF($B28&gt;Current_Year,0,MAX(CN27+Premium!CN28*(1-'Allocation Charge'!CN28)-Data!CN$32,0)*(1+'Investment Returns'!CN28)*(1-Data!CN$26))</f>
        <v>0</v>
      </c>
      <c r="CO28" s="7">
        <f>IF($B28&gt;Current_Year,0,MAX(CO27+Premium!CO28*(1-'Allocation Charge'!CO28)-Data!CO$32,0)*(1+'Investment Returns'!CO28)*(1-Data!CO$26))</f>
        <v>0</v>
      </c>
      <c r="CP28" s="7">
        <f>IF($B28&gt;Current_Year,0,MAX(CP27+Premium!CP28*(1-'Allocation Charge'!CP28)-Data!CP$32,0)*(1+'Investment Returns'!CP28)*(1-Data!CP$26))</f>
        <v>0</v>
      </c>
      <c r="CQ28" s="7">
        <f>IF($B28&gt;Current_Year,0,MAX(CQ27+Premium!CQ28*(1-'Allocation Charge'!CQ28)-Data!CQ$32,0)*(1+'Investment Returns'!CQ28)*(1-Data!CQ$26))</f>
        <v>0</v>
      </c>
      <c r="CR28" s="7">
        <f>IF($B28&gt;Current_Year,0,MAX(CR27+Premium!CR28*(1-'Allocation Charge'!CR28)-Data!CR$32,0)*(1+'Investment Returns'!CR28)*(1-Data!CR$26))</f>
        <v>0</v>
      </c>
      <c r="CS28" s="7">
        <f>IF($B28&gt;Current_Year,0,MAX(CS27+Premium!CS28*(1-'Allocation Charge'!CS28)-Data!CS$32,0)*(1+'Investment Returns'!CS28)*(1-Data!CS$26))</f>
        <v>0</v>
      </c>
      <c r="CT28" s="7">
        <f>IF($B28&gt;Current_Year,0,MAX(CT27+Premium!CT28*(1-'Allocation Charge'!CT28)-Data!CT$32,0)*(1+'Investment Returns'!CT28)*(1-Data!CT$26))</f>
        <v>0</v>
      </c>
      <c r="CU28" s="7">
        <f>IF($B28&gt;Current_Year,0,MAX(CU27+Premium!CU28*(1-'Allocation Charge'!CU28)-Data!CU$32,0)*(1+'Investment Returns'!CU28)*(1-Data!CU$26))</f>
        <v>0</v>
      </c>
      <c r="CV28" s="7">
        <f>IF($B28&gt;Current_Year,0,MAX(CV27+Premium!CV28*(1-'Allocation Charge'!CV28)-Data!CV$32,0)*(1+'Investment Returns'!CV28)*(1-Data!CV$26))</f>
        <v>0</v>
      </c>
      <c r="CW28" s="7">
        <f>IF($B28&gt;Current_Year,0,MAX(CW27+Premium!CW28*(1-'Allocation Charge'!CW28)-Data!CW$32,0)*(1+'Investment Returns'!CW28)*(1-Data!CW$26))</f>
        <v>0</v>
      </c>
      <c r="CX28" s="7">
        <f>IF($B28&gt;Current_Year,0,MAX(CX27+Premium!CX28*(1-'Allocation Charge'!CX28)-Data!CX$32,0)*(1+'Investment Returns'!CX28)*(1-Data!CX$26))</f>
        <v>0</v>
      </c>
      <c r="CY28" s="7">
        <f>IF($B28&gt;Current_Year,0,MAX(CY27+Premium!CY28*(1-'Allocation Charge'!CY28)-Data!CY$32,0)*(1+'Investment Returns'!CY28)*(1-Data!CY$26))</f>
        <v>0</v>
      </c>
      <c r="CZ28" s="7">
        <f>IF($B28&gt;Current_Year,0,MAX(CZ27+Premium!CZ28*(1-'Allocation Charge'!CZ28)-Data!CZ$32,0)*(1+'Investment Returns'!CZ28)*(1-Data!CZ$26))</f>
        <v>0</v>
      </c>
      <c r="DA28" s="7">
        <f>IF($B28&gt;Current_Year,0,MAX(DA27+Premium!DA28*(1-'Allocation Charge'!DA28)-Data!DA$32,0)*(1+'Investment Returns'!DA28)*(1-Data!DA$26))</f>
        <v>0</v>
      </c>
      <c r="DB28" s="7">
        <f>IF($B28&gt;Current_Year,0,MAX(DB27+Premium!DB28*(1-'Allocation Charge'!DB28)-Data!DB$32,0)*(1+'Investment Returns'!DB28)*(1-Data!DB$26))</f>
        <v>0</v>
      </c>
      <c r="DC28" s="7">
        <f>IF($B28&gt;Current_Year,0,MAX(DC27+Premium!DC28*(1-'Allocation Charge'!DC28)-Data!DC$32,0)*(1+'Investment Returns'!DC28)*(1-Data!DC$26))</f>
        <v>0</v>
      </c>
      <c r="DD28" s="7">
        <f>IF($B28&gt;Current_Year,0,MAX(DD27+Premium!DD28*(1-'Allocation Charge'!DD28)-Data!DD$32,0)*(1+'Investment Returns'!DD28)*(1-Data!DD$26))</f>
        <v>0</v>
      </c>
      <c r="DE28" s="7">
        <f>IF($B28&gt;Current_Year,0,MAX(DE27+Premium!DE28*(1-'Allocation Charge'!DE28)-Data!DE$32,0)*(1+'Investment Returns'!DE28)*(1-Data!DE$26))</f>
        <v>0</v>
      </c>
      <c r="DF28" s="7">
        <f>IF($B28&gt;Current_Year,0,MAX(DF27+Premium!DF28*(1-'Allocation Charge'!DF28)-Data!DF$32,0)*(1+'Investment Returns'!DF28)*(1-Data!DF$26))</f>
        <v>0</v>
      </c>
      <c r="DG28" s="7">
        <f>IF($B28&gt;Current_Year,0,MAX(DG27+Premium!DG28*(1-'Allocation Charge'!DG28)-Data!DG$32,0)*(1+'Investment Returns'!DG28)*(1-Data!DG$26))</f>
        <v>0</v>
      </c>
      <c r="DH28" s="7">
        <f>IF($B28&gt;Current_Year,0,MAX(DH27+Premium!DH28*(1-'Allocation Charge'!DH28)-Data!DH$32,0)*(1+'Investment Returns'!DH28)*(1-Data!DH$26))</f>
        <v>0</v>
      </c>
      <c r="DI28" s="7">
        <f>IF($B28&gt;Current_Year,0,MAX(DI27+Premium!DI28*(1-'Allocation Charge'!DI28)-Data!DI$32,0)*(1+'Investment Returns'!DI28)*(1-Data!DI$26))</f>
        <v>0</v>
      </c>
      <c r="DJ28" s="7">
        <f>IF($B28&gt;Current_Year,0,MAX(DJ27+Premium!DJ28*(1-'Allocation Charge'!DJ28)-Data!DJ$32,0)*(1+'Investment Returns'!DJ28)*(1-Data!DJ$26))</f>
        <v>0</v>
      </c>
      <c r="DK28" s="7">
        <f>IF($B28&gt;Current_Year,0,MAX(DK27+Premium!DK28*(1-'Allocation Charge'!DK28)-Data!DK$32,0)*(1+'Investment Returns'!DK28)*(1-Data!DK$26))</f>
        <v>0</v>
      </c>
      <c r="DL28" s="7">
        <f>IF($B28&gt;Current_Year,0,MAX(DL27+Premium!DL28*(1-'Allocation Charge'!DL28)-Data!DL$32,0)*(1+'Investment Returns'!DL28)*(1-Data!DL$26))</f>
        <v>0</v>
      </c>
      <c r="DM28" s="7">
        <f>IF($B28&gt;Current_Year,0,MAX(DM27+Premium!DM28*(1-'Allocation Charge'!DM28)-Data!DM$32,0)*(1+'Investment Returns'!DM28)*(1-Data!DM$26))</f>
        <v>0</v>
      </c>
      <c r="DN28" s="7">
        <f>IF($B28&gt;Current_Year,0,MAX(DN27+Premium!DN28*(1-'Allocation Charge'!DN28)-Data!DN$32,0)*(1+'Investment Returns'!DN28)*(1-Data!DN$26))</f>
        <v>0</v>
      </c>
      <c r="DO28" s="7">
        <f>IF($B28&gt;Current_Year,0,MAX(DO27+Premium!DO28*(1-'Allocation Charge'!DO28)-Data!DO$32,0)*(1+'Investment Returns'!DO28)*(1-Data!DO$26))</f>
        <v>0</v>
      </c>
      <c r="DP28" s="7">
        <f>IF($B28&gt;Current_Year,0,MAX(DP27+Premium!DP28*(1-'Allocation Charge'!DP28)-Data!DP$32,0)*(1+'Investment Returns'!DP28)*(1-Data!DP$26))</f>
        <v>0</v>
      </c>
      <c r="DQ28" s="7">
        <f>IF($B28&gt;Current_Year,0,MAX(DQ27+Premium!DQ28*(1-'Allocation Charge'!DQ28)-Data!DQ$32,0)*(1+'Investment Returns'!DQ28)*(1-Data!DQ$26))</f>
        <v>0</v>
      </c>
      <c r="DR28" s="7">
        <f>IF($B28&gt;Current_Year,0,MAX(DR27+Premium!DR28*(1-'Allocation Charge'!DR28)-Data!DR$32,0)*(1+'Investment Returns'!DR28)*(1-Data!DR$26))</f>
        <v>0</v>
      </c>
      <c r="DS28" s="7">
        <f>IF($B28&gt;Current_Year,0,MAX(DS27+Premium!DS28*(1-'Allocation Charge'!DS28)-Data!DS$32,0)*(1+'Investment Returns'!DS28)*(1-Data!DS$26))</f>
        <v>0</v>
      </c>
      <c r="DT28" s="7">
        <f>IF($B28&gt;Current_Year,0,MAX(DT27+Premium!DT28*(1-'Allocation Charge'!DT28)-Data!DT$32,0)*(1+'Investment Returns'!DT28)*(1-Data!DT$26))</f>
        <v>0</v>
      </c>
      <c r="DU28" s="7">
        <f>IF($B28&gt;Current_Year,0,MAX(DU27+Premium!DU28*(1-'Allocation Charge'!DU28)-Data!DU$32,0)*(1+'Investment Returns'!DU28)*(1-Data!DU$26))</f>
        <v>0</v>
      </c>
      <c r="DV28" s="7">
        <f>IF($B28&gt;Current_Year,0,MAX(DV27+Premium!DV28*(1-'Allocation Charge'!DV28)-Data!DV$32,0)*(1+'Investment Returns'!DV28)*(1-Data!DV$26))</f>
        <v>0</v>
      </c>
      <c r="DW28" s="7">
        <f>IF($B28&gt;Current_Year,0,MAX(DW27+Premium!DW28*(1-'Allocation Charge'!DW28)-Data!DW$32,0)*(1+'Investment Returns'!DW28)*(1-Data!DW$26))</f>
        <v>0</v>
      </c>
      <c r="DX28" s="7">
        <f>IF($B28&gt;Current_Year,0,MAX(DX27+Premium!DX28*(1-'Allocation Charge'!DX28)-Data!DX$32,0)*(1+'Investment Returns'!DX28)*(1-Data!DX$26))</f>
        <v>0</v>
      </c>
      <c r="DY28" s="7">
        <f>IF($B28&gt;Current_Year,0,MAX(DY27+Premium!DY28*(1-'Allocation Charge'!DY28)-Data!DY$32,0)*(1+'Investment Returns'!DY28)*(1-Data!DY$26))</f>
        <v>0</v>
      </c>
      <c r="DZ28" s="7">
        <f>IF($B28&gt;Current_Year,0,MAX(DZ27+Premium!DZ28*(1-'Allocation Charge'!DZ28)-Data!DZ$32,0)*(1+'Investment Returns'!DZ28)*(1-Data!DZ$26))</f>
        <v>0</v>
      </c>
      <c r="EA28" s="7">
        <f>IF($B28&gt;Current_Year,0,MAX(EA27+Premium!EA28*(1-'Allocation Charge'!EA28)-Data!EA$32,0)*(1+'Investment Returns'!EA28)*(1-Data!EA$26))</f>
        <v>0</v>
      </c>
      <c r="EB28" s="7">
        <f>IF($B28&gt;Current_Year,0,MAX(EB27+Premium!EB28*(1-'Allocation Charge'!EB28)-Data!EB$32,0)*(1+'Investment Returns'!EB28)*(1-Data!EB$26))</f>
        <v>0</v>
      </c>
      <c r="EC28" s="7">
        <f>IF($B28&gt;Current_Year,0,MAX(EC27+Premium!EC28*(1-'Allocation Charge'!EC28)-Data!EC$32,0)*(1+'Investment Returns'!EC28)*(1-Data!EC$26))</f>
        <v>0</v>
      </c>
      <c r="ED28" s="7">
        <f>IF($B28&gt;Current_Year,0,MAX(ED27+Premium!ED28*(1-'Allocation Charge'!ED28)-Data!ED$32,0)*(1+'Investment Returns'!ED28)*(1-Data!ED$26))</f>
        <v>0</v>
      </c>
      <c r="EE28" s="7">
        <f>IF($B28&gt;Current_Year,0,MAX(EE27+Premium!EE28*(1-'Allocation Charge'!EE28)-Data!EE$32,0)*(1+'Investment Returns'!EE28)*(1-Data!EE$26))</f>
        <v>0</v>
      </c>
      <c r="EF28" s="7">
        <f>IF($B28&gt;Current_Year,0,MAX(EF27+Premium!EF28*(1-'Allocation Charge'!EF28)-Data!EF$32,0)*(1+'Investment Returns'!EF28)*(1-Data!EF$26))</f>
        <v>0</v>
      </c>
      <c r="EG28" s="7">
        <f>IF($B28&gt;Current_Year,0,MAX(EG27+Premium!EG28*(1-'Allocation Charge'!EG28)-Data!EG$32,0)*(1+'Investment Returns'!EG28)*(1-Data!EG$26))</f>
        <v>0</v>
      </c>
      <c r="EH28" s="7">
        <f>IF($B28&gt;Current_Year,0,MAX(EH27+Premium!EH28*(1-'Allocation Charge'!EH28)-Data!EH$32,0)*(1+'Investment Returns'!EH28)*(1-Data!EH$26))</f>
        <v>0</v>
      </c>
      <c r="EI28" s="7">
        <f>IF($B28&gt;Current_Year,0,MAX(EI27+Premium!EI28*(1-'Allocation Charge'!EI28)-Data!EI$32,0)*(1+'Investment Returns'!EI28)*(1-Data!EI$26))</f>
        <v>0</v>
      </c>
      <c r="EJ28" s="7">
        <f>IF($B28&gt;Current_Year,0,MAX(EJ27+Premium!EJ28*(1-'Allocation Charge'!EJ28)-Data!EJ$32,0)*(1+'Investment Returns'!EJ28)*(1-Data!EJ$26))</f>
        <v>0</v>
      </c>
      <c r="EK28" s="7">
        <f>IF($B28&gt;Current_Year,0,MAX(EK27+Premium!EK28*(1-'Allocation Charge'!EK28)-Data!EK$32,0)*(1+'Investment Returns'!EK28)*(1-Data!EK$26))</f>
        <v>0</v>
      </c>
      <c r="EL28" s="7">
        <f>IF($B28&gt;Current_Year,0,MAX(EL27+Premium!EL28*(1-'Allocation Charge'!EL28)-Data!EL$32,0)*(1+'Investment Returns'!EL28)*(1-Data!EL$26))</f>
        <v>0</v>
      </c>
      <c r="EM28" s="7">
        <f>IF($B28&gt;Current_Year,0,MAX(EM27+Premium!EM28*(1-'Allocation Charge'!EM28)-Data!EM$32,0)*(1+'Investment Returns'!EM28)*(1-Data!EM$26))</f>
        <v>0</v>
      </c>
      <c r="EN28" s="7">
        <f>IF($B28&gt;Current_Year,0,MAX(EN27+Premium!EN28*(1-'Allocation Charge'!EN28)-Data!EN$32,0)*(1+'Investment Returns'!EN28)*(1-Data!EN$26))</f>
        <v>0</v>
      </c>
      <c r="EO28" s="7">
        <f>IF($B28&gt;Current_Year,0,MAX(EO27+Premium!EO28*(1-'Allocation Charge'!EO28)-Data!EO$32,0)*(1+'Investment Returns'!EO28)*(1-Data!EO$26))</f>
        <v>0</v>
      </c>
      <c r="EP28" s="7">
        <f>IF($B28&gt;Current_Year,0,MAX(EP27+Premium!EP28*(1-'Allocation Charge'!EP28)-Data!EP$32,0)*(1+'Investment Returns'!EP28)*(1-Data!EP$26))</f>
        <v>0</v>
      </c>
      <c r="EQ28" s="7">
        <f>IF($B28&gt;Current_Year,0,MAX(EQ27+Premium!EQ28*(1-'Allocation Charge'!EQ28)-Data!EQ$32,0)*(1+'Investment Returns'!EQ28)*(1-Data!EQ$26))</f>
        <v>0</v>
      </c>
      <c r="ER28" s="7">
        <f>IF($B28&gt;Current_Year,0,MAX(ER27+Premium!ER28*(1-'Allocation Charge'!ER28)-Data!ER$32,0)*(1+'Investment Returns'!ER28)*(1-Data!ER$26))</f>
        <v>0</v>
      </c>
      <c r="ES28" s="7">
        <f>IF($B28&gt;Current_Year,0,MAX(ES27+Premium!ES28*(1-'Allocation Charge'!ES28)-Data!ES$32,0)*(1+'Investment Returns'!ES28)*(1-Data!ES$26))</f>
        <v>0</v>
      </c>
      <c r="ET28" s="7">
        <f>IF($B28&gt;Current_Year,0,MAX(ET27+Premium!ET28*(1-'Allocation Charge'!ET28)-Data!ET$32,0)*(1+'Investment Returns'!ET28)*(1-Data!ET$26))</f>
        <v>0</v>
      </c>
      <c r="EU28" s="7">
        <f>IF($B28&gt;Current_Year,0,MAX(EU27+Premium!EU28*(1-'Allocation Charge'!EU28)-Data!EU$32,0)*(1+'Investment Returns'!EU28)*(1-Data!EU$26))</f>
        <v>0</v>
      </c>
      <c r="EV28" s="7">
        <f>IF($B28&gt;Current_Year,0,MAX(EV27+Premium!EV28*(1-'Allocation Charge'!EV28)-Data!EV$32,0)*(1+'Investment Returns'!EV28)*(1-Data!EV$26))</f>
        <v>0</v>
      </c>
      <c r="EW28" s="7">
        <f>IF($B28&gt;Current_Year,0,MAX(EW27+Premium!EW28*(1-'Allocation Charge'!EW28)-Data!EW$32,0)*(1+'Investment Returns'!EW28)*(1-Data!EW$26))</f>
        <v>0</v>
      </c>
      <c r="EX28" s="7">
        <f>IF($B28&gt;Current_Year,0,MAX(EX27+Premium!EX28*(1-'Allocation Charge'!EX28)-Data!EX$32,0)*(1+'Investment Returns'!EX28)*(1-Data!EX$26))</f>
        <v>0</v>
      </c>
      <c r="EY28" s="7">
        <f>IF($B28&gt;Current_Year,0,MAX(EY27+Premium!EY28*(1-'Allocation Charge'!EY28)-Data!EY$32,0)*(1+'Investment Returns'!EY28)*(1-Data!EY$26))</f>
        <v>0</v>
      </c>
      <c r="EZ28" s="7">
        <f>IF($B28&gt;Current_Year,0,MAX(EZ27+Premium!EZ28*(1-'Allocation Charge'!EZ28)-Data!EZ$32,0)*(1+'Investment Returns'!EZ28)*(1-Data!EZ$26))</f>
        <v>0</v>
      </c>
      <c r="FA28" s="7">
        <f>IF($B28&gt;Current_Year,0,MAX(FA27+Premium!FA28*(1-'Allocation Charge'!FA28)-Data!FA$32,0)*(1+'Investment Returns'!FA28)*(1-Data!FA$26))</f>
        <v>0</v>
      </c>
      <c r="FB28" s="7">
        <f>IF($B28&gt;Current_Year,0,MAX(FB27+Premium!FB28*(1-'Allocation Charge'!FB28)-Data!FB$32,0)*(1+'Investment Returns'!FB28)*(1-Data!FB$26))</f>
        <v>0</v>
      </c>
      <c r="FC28" s="7">
        <f>IF($B28&gt;Current_Year,0,MAX(FC27+Premium!FC28*(1-'Allocation Charge'!FC28)-Data!FC$32,0)*(1+'Investment Returns'!FC28)*(1-Data!FC$26))</f>
        <v>0</v>
      </c>
      <c r="FD28" s="7">
        <f>IF($B28&gt;Current_Year,0,MAX(FD27+Premium!FD28*(1-'Allocation Charge'!FD28)-Data!FD$32,0)*(1+'Investment Returns'!FD28)*(1-Data!FD$26))</f>
        <v>0</v>
      </c>
      <c r="FE28" s="7">
        <f>IF($B28&gt;Current_Year,0,MAX(FE27+Premium!FE28*(1-'Allocation Charge'!FE28)-Data!FE$32,0)*(1+'Investment Returns'!FE28)*(1-Data!FE$26))</f>
        <v>0</v>
      </c>
      <c r="FF28" s="7">
        <f>IF($B28&gt;Current_Year,0,MAX(FF27+Premium!FF28*(1-'Allocation Charge'!FF28)-Data!FF$32,0)*(1+'Investment Returns'!FF28)*(1-Data!FF$26))</f>
        <v>0</v>
      </c>
      <c r="FG28" s="7">
        <f>IF($B28&gt;Current_Year,0,MAX(FG27+Premium!FG28*(1-'Allocation Charge'!FG28)-Data!FG$32,0)*(1+'Investment Returns'!FG28)*(1-Data!FG$26))</f>
        <v>0</v>
      </c>
      <c r="FH28" s="7">
        <f>IF($B28&gt;Current_Year,0,MAX(FH27+Premium!FH28*(1-'Allocation Charge'!FH28)-Data!FH$32,0)*(1+'Investment Returns'!FH28)*(1-Data!FH$26))</f>
        <v>0</v>
      </c>
      <c r="FI28" s="7">
        <f>IF($B28&gt;Current_Year,0,MAX(FI27+Premium!FI28*(1-'Allocation Charge'!FI28)-Data!FI$32,0)*(1+'Investment Returns'!FI28)*(1-Data!FI$26))</f>
        <v>0</v>
      </c>
      <c r="FJ28" s="7">
        <f>IF($B28&gt;Current_Year,0,MAX(FJ27+Premium!FJ28*(1-'Allocation Charge'!FJ28)-Data!FJ$32,0)*(1+'Investment Returns'!FJ28)*(1-Data!FJ$26))</f>
        <v>0</v>
      </c>
      <c r="FK28" s="7">
        <f>IF($B28&gt;Current_Year,0,MAX(FK27+Premium!FK28*(1-'Allocation Charge'!FK28)-Data!FK$32,0)*(1+'Investment Returns'!FK28)*(1-Data!FK$26))</f>
        <v>0</v>
      </c>
      <c r="FL28" s="7">
        <f>IF($B28&gt;Current_Year,0,MAX(FL27+Premium!FL28*(1-'Allocation Charge'!FL28)-Data!FL$32,0)*(1+'Investment Returns'!FL28)*(1-Data!FL$26))</f>
        <v>0</v>
      </c>
      <c r="FM28" s="7">
        <f>IF($B28&gt;Current_Year,0,MAX(FM27+Premium!FM28*(1-'Allocation Charge'!FM28)-Data!FM$32,0)*(1+'Investment Returns'!FM28)*(1-Data!FM$26))</f>
        <v>0</v>
      </c>
      <c r="FN28" s="7">
        <f>IF($B28&gt;Current_Year,0,MAX(FN27+Premium!FN28*(1-'Allocation Charge'!FN28)-Data!FN$32,0)*(1+'Investment Returns'!FN28)*(1-Data!FN$26))</f>
        <v>0</v>
      </c>
      <c r="FO28" s="7">
        <f>IF($B28&gt;Current_Year,0,MAX(FO27+Premium!FO28*(1-'Allocation Charge'!FO28)-Data!FO$32,0)*(1+'Investment Returns'!FO28)*(1-Data!FO$26))</f>
        <v>0</v>
      </c>
      <c r="FP28" s="7">
        <f>IF($B28&gt;Current_Year,0,MAX(FP27+Premium!FP28*(1-'Allocation Charge'!FP28)-Data!FP$32,0)*(1+'Investment Returns'!FP28)*(1-Data!FP$26))</f>
        <v>0</v>
      </c>
      <c r="FQ28" s="7">
        <f>IF($B28&gt;Current_Year,0,MAX(FQ27+Premium!FQ28*(1-'Allocation Charge'!FQ28)-Data!FQ$32,0)*(1+'Investment Returns'!FQ28)*(1-Data!FQ$26))</f>
        <v>0</v>
      </c>
      <c r="FR28" s="7">
        <f>IF($B28&gt;Current_Year,0,MAX(FR27+Premium!FR28*(1-'Allocation Charge'!FR28)-Data!FR$32,0)*(1+'Investment Returns'!FR28)*(1-Data!FR$26))</f>
        <v>0</v>
      </c>
      <c r="FS28" s="7">
        <f>IF($B28&gt;Current_Year,0,MAX(FS27+Premium!FS28*(1-'Allocation Charge'!FS28)-Data!FS$32,0)*(1+'Investment Returns'!FS28)*(1-Data!FS$26))</f>
        <v>0</v>
      </c>
      <c r="FT28" s="7">
        <f>IF($B28&gt;Current_Year,0,MAX(FT27+Premium!FT28*(1-'Allocation Charge'!FT28)-Data!FT$32,0)*(1+'Investment Returns'!FT28)*(1-Data!FT$26))</f>
        <v>0</v>
      </c>
      <c r="FU28" s="7">
        <f>IF($B28&gt;Current_Year,0,MAX(FU27+Premium!FU28*(1-'Allocation Charge'!FU28)-Data!FU$32,0)*(1+'Investment Returns'!FU28)*(1-Data!FU$26))</f>
        <v>0</v>
      </c>
      <c r="FV28" s="7">
        <f>IF($B28&gt;Current_Year,0,MAX(FV27+Premium!FV28*(1-'Allocation Charge'!FV28)-Data!FV$32,0)*(1+'Investment Returns'!FV28)*(1-Data!FV$26))</f>
        <v>0</v>
      </c>
      <c r="FW28" s="7">
        <f>IF($B28&gt;Current_Year,0,MAX(FW27+Premium!FW28*(1-'Allocation Charge'!FW28)-Data!FW$32,0)*(1+'Investment Returns'!FW28)*(1-Data!FW$26))</f>
        <v>0</v>
      </c>
      <c r="FX28" s="7">
        <f>IF($B28&gt;Current_Year,0,MAX(FX27+Premium!FX28*(1-'Allocation Charge'!FX28)-Data!FX$32,0)*(1+'Investment Returns'!FX28)*(1-Data!FX$26))</f>
        <v>0</v>
      </c>
      <c r="FY28" s="7">
        <f>IF($B28&gt;Current_Year,0,MAX(FY27+Premium!FY28*(1-'Allocation Charge'!FY28)-Data!FY$32,0)*(1+'Investment Returns'!FY28)*(1-Data!FY$26))</f>
        <v>0</v>
      </c>
      <c r="FZ28" s="7">
        <f>IF($B28&gt;Current_Year,0,MAX(FZ27+Premium!FZ28*(1-'Allocation Charge'!FZ28)-Data!FZ$32,0)*(1+'Investment Returns'!FZ28)*(1-Data!FZ$26))</f>
        <v>0</v>
      </c>
      <c r="GA28" s="7">
        <f>IF($B28&gt;Current_Year,0,MAX(GA27+Premium!GA28*(1-'Allocation Charge'!GA28)-Data!GA$32,0)*(1+'Investment Returns'!GA28)*(1-Data!GA$26))</f>
        <v>0</v>
      </c>
      <c r="GB28" s="7">
        <f>IF($B28&gt;Current_Year,0,MAX(GB27+Premium!GB28*(1-'Allocation Charge'!GB28)-Data!GB$32,0)*(1+'Investment Returns'!GB28)*(1-Data!GB$26))</f>
        <v>0</v>
      </c>
      <c r="GC28" s="7">
        <f>IF($B28&gt;Current_Year,0,MAX(GC27+Premium!GC28*(1-'Allocation Charge'!GC28)-Data!GC$32,0)*(1+'Investment Returns'!GC28)*(1-Data!GC$26))</f>
        <v>0</v>
      </c>
      <c r="GD28" s="7">
        <f>IF($B28&gt;Current_Year,0,MAX(GD27+Premium!GD28*(1-'Allocation Charge'!GD28)-Data!GD$32,0)*(1+'Investment Returns'!GD28)*(1-Data!GD$26))</f>
        <v>0</v>
      </c>
      <c r="GE28" s="7">
        <f>IF($B28&gt;Current_Year,0,MAX(GE27+Premium!GE28*(1-'Allocation Charge'!GE28)-Data!GE$32,0)*(1+'Investment Returns'!GE28)*(1-Data!GE$26))</f>
        <v>0</v>
      </c>
      <c r="GF28" s="7">
        <f>IF($B28&gt;Current_Year,0,MAX(GF27+Premium!GF28*(1-'Allocation Charge'!GF28)-Data!GF$32,0)*(1+'Investment Returns'!GF28)*(1-Data!GF$26))</f>
        <v>0</v>
      </c>
      <c r="GG28" s="7">
        <f>IF($B28&gt;Current_Year,0,MAX(GG27+Premium!GG28*(1-'Allocation Charge'!GG28)-Data!GG$32,0)*(1+'Investment Returns'!GG28)*(1-Data!GG$26))</f>
        <v>0</v>
      </c>
      <c r="GH28" s="7">
        <f>IF($B28&gt;Current_Year,0,MAX(GH27+Premium!GH28*(1-'Allocation Charge'!GH28)-Data!GH$32,0)*(1+'Investment Returns'!GH28)*(1-Data!GH$26))</f>
        <v>0</v>
      </c>
      <c r="GI28" s="7">
        <f>IF($B28&gt;Current_Year,0,MAX(GI27+Premium!GI28*(1-'Allocation Charge'!GI28)-Data!GI$32,0)*(1+'Investment Returns'!GI28)*(1-Data!GI$26))</f>
        <v>0</v>
      </c>
      <c r="GJ28" s="7">
        <f>IF($B28&gt;Current_Year,0,MAX(GJ27+Premium!GJ28*(1-'Allocation Charge'!GJ28)-Data!GJ$32,0)*(1+'Investment Returns'!GJ28)*(1-Data!GJ$26))</f>
        <v>0</v>
      </c>
      <c r="GK28" s="7">
        <f>IF($B28&gt;Current_Year,0,MAX(GK27+Premium!GK28*(1-'Allocation Charge'!GK28)-Data!GK$32,0)*(1+'Investment Returns'!GK28)*(1-Data!GK$26))</f>
        <v>0</v>
      </c>
      <c r="GL28" s="7">
        <f>IF($B28&gt;Current_Year,0,MAX(GL27+Premium!GL28*(1-'Allocation Charge'!GL28)-Data!GL$32,0)*(1+'Investment Returns'!GL28)*(1-Data!GL$26))</f>
        <v>0</v>
      </c>
      <c r="GM28" s="7">
        <f>IF($B28&gt;Current_Year,0,MAX(GM27+Premium!GM28*(1-'Allocation Charge'!GM28)-Data!GM$32,0)*(1+'Investment Returns'!GM28)*(1-Data!GM$26))</f>
        <v>0</v>
      </c>
      <c r="GN28" s="7">
        <f>IF($B28&gt;Current_Year,0,MAX(GN27+Premium!GN28*(1-'Allocation Charge'!GN28)-Data!GN$32,0)*(1+'Investment Returns'!GN28)*(1-Data!GN$26))</f>
        <v>0</v>
      </c>
      <c r="GO28" s="7">
        <f>IF($B28&gt;Current_Year,0,MAX(GO27+Premium!GO28*(1-'Allocation Charge'!GO28)-Data!GO$32,0)*(1+'Investment Returns'!GO28)*(1-Data!GO$26))</f>
        <v>0</v>
      </c>
      <c r="GP28" s="7">
        <f>IF($B28&gt;Current_Year,0,MAX(GP27+Premium!GP28*(1-'Allocation Charge'!GP28)-Data!GP$32,0)*(1+'Investment Returns'!GP28)*(1-Data!GP$26))</f>
        <v>0</v>
      </c>
      <c r="GQ28" s="7">
        <f>IF($B28&gt;Current_Year,0,MAX(GQ27+Premium!GQ28*(1-'Allocation Charge'!GQ28)-Data!GQ$32,0)*(1+'Investment Returns'!GQ28)*(1-Data!GQ$26))</f>
        <v>0</v>
      </c>
      <c r="GR28" s="7">
        <f>IF($B28&gt;Current_Year,0,MAX(GR27+Premium!GR28*(1-'Allocation Charge'!GR28)-Data!GR$32,0)*(1+'Investment Returns'!GR28)*(1-Data!GR$26))</f>
        <v>0</v>
      </c>
      <c r="GS28" s="7">
        <f>IF($B28&gt;Current_Year,0,MAX(GS27+Premium!GS28*(1-'Allocation Charge'!GS28)-Data!GS$32,0)*(1+'Investment Returns'!GS28)*(1-Data!GS$26))</f>
        <v>0</v>
      </c>
      <c r="GT28" s="7">
        <f>IF($B28&gt;Current_Year,0,MAX(GT27+Premium!GT28*(1-'Allocation Charge'!GT28)-Data!GT$32,0)*(1+'Investment Returns'!GT28)*(1-Data!GT$26))</f>
        <v>0</v>
      </c>
      <c r="GU28" s="7">
        <f>IF($B28&gt;Current_Year,0,MAX(GU27+Premium!GU28*(1-'Allocation Charge'!GU28)-Data!GU$32,0)*(1+'Investment Returns'!GU28)*(1-Data!GU$26))</f>
        <v>0</v>
      </c>
      <c r="GV28" s="7">
        <f>IF($B28&gt;Current_Year,0,MAX(GV27+Premium!GV28*(1-'Allocation Charge'!GV28)-Data!GV$32,0)*(1+'Investment Returns'!GV28)*(1-Data!GV$26))</f>
        <v>0</v>
      </c>
      <c r="GW28" s="7">
        <f>IF($B28&gt;Current_Year,0,MAX(GW27+Premium!GW28*(1-'Allocation Charge'!GW28)-Data!GW$32,0)*(1+'Investment Returns'!GW28)*(1-Data!GW$26))</f>
        <v>0</v>
      </c>
      <c r="GX28" s="7">
        <f>IF($B28&gt;Current_Year,0,MAX(GX27+Premium!GX28*(1-'Allocation Charge'!GX28)-Data!GX$32,0)*(1+'Investment Returns'!GX28)*(1-Data!GX$26))</f>
        <v>0</v>
      </c>
      <c r="GY28" s="7">
        <f>IF($B28&gt;Current_Year,0,MAX(GY27+Premium!GY28*(1-'Allocation Charge'!GY28)-Data!GY$32,0)*(1+'Investment Returns'!GY28)*(1-Data!GY$26))</f>
        <v>0</v>
      </c>
      <c r="GZ28" s="7">
        <f>IF($B28&gt;Current_Year,0,MAX(GZ27+Premium!GZ28*(1-'Allocation Charge'!GZ28)-Data!GZ$32,0)*(1+'Investment Returns'!GZ28)*(1-Data!GZ$26))</f>
        <v>0</v>
      </c>
      <c r="HA28" s="7">
        <f>IF($B28&gt;Current_Year,0,MAX(HA27+Premium!HA28*(1-'Allocation Charge'!HA28)-Data!HA$32,0)*(1+'Investment Returns'!HA28)*(1-Data!HA$26))</f>
        <v>0</v>
      </c>
      <c r="HB28" s="7">
        <f>IF($B28&gt;Current_Year,0,MAX(HB27+Premium!HB28*(1-'Allocation Charge'!HB28)-Data!HB$32,0)*(1+'Investment Returns'!HB28)*(1-Data!HB$26))</f>
        <v>0</v>
      </c>
      <c r="HC28" s="7">
        <f>IF($B28&gt;Current_Year,0,MAX(HC27+Premium!HC28*(1-'Allocation Charge'!HC28)-Data!HC$32,0)*(1+'Investment Returns'!HC28)*(1-Data!HC$26))</f>
        <v>0</v>
      </c>
      <c r="HD28" s="7">
        <f>IF($B28&gt;Current_Year,0,MAX(HD27+Premium!HD28*(1-'Allocation Charge'!HD28)-Data!HD$32,0)*(1+'Investment Returns'!HD28)*(1-Data!HD$26))</f>
        <v>0</v>
      </c>
      <c r="HE28" s="7">
        <f>IF($B28&gt;Current_Year,0,MAX(HE27+Premium!HE28*(1-'Allocation Charge'!HE28)-Data!HE$32,0)*(1+'Investment Returns'!HE28)*(1-Data!HE$26))</f>
        <v>0</v>
      </c>
      <c r="HF28" s="7">
        <f>IF($B28&gt;Current_Year,0,MAX(HF27+Premium!HF28*(1-'Allocation Charge'!HF28)-Data!HF$32,0)*(1+'Investment Returns'!HF28)*(1-Data!HF$26))</f>
        <v>0</v>
      </c>
      <c r="HG28" s="7">
        <f>IF($B28&gt;Current_Year,0,MAX(HG27+Premium!HG28*(1-'Allocation Charge'!HG28)-Data!HG$32,0)*(1+'Investment Returns'!HG28)*(1-Data!HG$26))</f>
        <v>0</v>
      </c>
      <c r="HH28" s="7">
        <f>IF($B28&gt;Current_Year,0,MAX(HH27+Premium!HH28*(1-'Allocation Charge'!HH28)-Data!HH$32,0)*(1+'Investment Returns'!HH28)*(1-Data!HH$26))</f>
        <v>0</v>
      </c>
      <c r="HI28" s="7">
        <f>IF($B28&gt;Current_Year,0,MAX(HI27+Premium!HI28*(1-'Allocation Charge'!HI28)-Data!HI$32,0)*(1+'Investment Returns'!HI28)*(1-Data!HI$26))</f>
        <v>0</v>
      </c>
      <c r="HJ28" s="7">
        <f>IF($B28&gt;Current_Year,0,MAX(HJ27+Premium!HJ28*(1-'Allocation Charge'!HJ28)-Data!HJ$32,0)*(1+'Investment Returns'!HJ28)*(1-Data!HJ$26))</f>
        <v>0</v>
      </c>
      <c r="HK28" s="7">
        <f>IF($B28&gt;Current_Year,0,MAX(HK27+Premium!HK28*(1-'Allocation Charge'!HK28)-Data!HK$32,0)*(1+'Investment Returns'!HK28)*(1-Data!HK$26))</f>
        <v>0</v>
      </c>
      <c r="HL28" s="7">
        <f>IF($B28&gt;Current_Year,0,MAX(HL27+Premium!HL28*(1-'Allocation Charge'!HL28)-Data!HL$32,0)*(1+'Investment Returns'!HL28)*(1-Data!HL$26))</f>
        <v>0</v>
      </c>
      <c r="HM28" s="7">
        <f>IF($B28&gt;Current_Year,0,MAX(HM27+Premium!HM28*(1-'Allocation Charge'!HM28)-Data!HM$32,0)*(1+'Investment Returns'!HM28)*(1-Data!HM$26))</f>
        <v>0</v>
      </c>
      <c r="HN28" s="7">
        <f>IF($B28&gt;Current_Year,0,MAX(HN27+Premium!HN28*(1-'Allocation Charge'!HN28)-Data!HN$32,0)*(1+'Investment Returns'!HN28)*(1-Data!HN$26))</f>
        <v>0</v>
      </c>
      <c r="HO28" s="7">
        <f>IF($B28&gt;Current_Year,0,MAX(HO27+Premium!HO28*(1-'Allocation Charge'!HO28)-Data!HO$32,0)*(1+'Investment Returns'!HO28)*(1-Data!HO$26))</f>
        <v>0</v>
      </c>
      <c r="HP28" s="7">
        <f>IF($B28&gt;Current_Year,0,MAX(HP27+Premium!HP28*(1-'Allocation Charge'!HP28)-Data!HP$32,0)*(1+'Investment Returns'!HP28)*(1-Data!HP$26))</f>
        <v>0</v>
      </c>
      <c r="HQ28" s="7">
        <f>IF($B28&gt;Current_Year,0,MAX(HQ27+Premium!HQ28*(1-'Allocation Charge'!HQ28)-Data!HQ$32,0)*(1+'Investment Returns'!HQ28)*(1-Data!HQ$26))</f>
        <v>0</v>
      </c>
      <c r="HR28" s="7">
        <f>IF($B28&gt;Current_Year,0,MAX(HR27+Premium!HR28*(1-'Allocation Charge'!HR28)-Data!HR$32,0)*(1+'Investment Returns'!HR28)*(1-Data!HR$26))</f>
        <v>0</v>
      </c>
      <c r="HS28" s="7">
        <f>IF($B28&gt;Current_Year,0,MAX(HS27+Premium!HS28*(1-'Allocation Charge'!HS28)-Data!HS$32,0)*(1+'Investment Returns'!HS28)*(1-Data!HS$26))</f>
        <v>0</v>
      </c>
      <c r="HT28" s="7">
        <f>IF($B28&gt;Current_Year,0,MAX(HT27+Premium!HT28*(1-'Allocation Charge'!HT28)-Data!HT$32,0)*(1+'Investment Returns'!HT28)*(1-Data!HT$26))</f>
        <v>0</v>
      </c>
      <c r="HU28" s="7">
        <f>IF($B28&gt;Current_Year,0,MAX(HU27+Premium!HU28*(1-'Allocation Charge'!HU28)-Data!HU$32,0)*(1+'Investment Returns'!HU28)*(1-Data!HU$26))</f>
        <v>0</v>
      </c>
      <c r="HV28" s="7">
        <f>IF($B28&gt;Current_Year,0,MAX(HV27+Premium!HV28*(1-'Allocation Charge'!HV28)-Data!HV$32,0)*(1+'Investment Returns'!HV28)*(1-Data!HV$26))</f>
        <v>0</v>
      </c>
      <c r="HW28" s="7">
        <f>IF($B28&gt;Current_Year,0,MAX(HW27+Premium!HW28*(1-'Allocation Charge'!HW28)-Data!HW$32,0)*(1+'Investment Returns'!HW28)*(1-Data!HW$26))</f>
        <v>0</v>
      </c>
      <c r="HX28" s="7">
        <f>IF($B28&gt;Current_Year,0,MAX(HX27+Premium!HX28*(1-'Allocation Charge'!HX28)-Data!HX$32,0)*(1+'Investment Returns'!HX28)*(1-Data!HX$26))</f>
        <v>0</v>
      </c>
      <c r="HY28" s="7">
        <f>IF($B28&gt;Current_Year,0,MAX(HY27+Premium!HY28*(1-'Allocation Charge'!HY28)-Data!HY$32,0)*(1+'Investment Returns'!HY28)*(1-Data!HY$26))</f>
        <v>0</v>
      </c>
      <c r="HZ28" s="7">
        <f>IF($B28&gt;Current_Year,0,MAX(HZ27+Premium!HZ28*(1-'Allocation Charge'!HZ28)-Data!HZ$32,0)*(1+'Investment Returns'!HZ28)*(1-Data!HZ$26))</f>
        <v>0</v>
      </c>
      <c r="IA28" s="7">
        <f>IF($B28&gt;Current_Year,0,MAX(IA27+Premium!IA28*(1-'Allocation Charge'!IA28)-Data!IA$32,0)*(1+'Investment Returns'!IA28)*(1-Data!IA$26))</f>
        <v>0</v>
      </c>
      <c r="IB28" s="7">
        <f>IF($B28&gt;Current_Year,0,MAX(IB27+Premium!IB28*(1-'Allocation Charge'!IB28)-Data!IB$32,0)*(1+'Investment Returns'!IB28)*(1-Data!IB$26))</f>
        <v>0</v>
      </c>
      <c r="IC28" s="7">
        <f>IF($B28&gt;Current_Year,0,MAX(IC27+Premium!IC28*(1-'Allocation Charge'!IC28)-Data!IC$32,0)*(1+'Investment Returns'!IC28)*(1-Data!IC$26))</f>
        <v>0</v>
      </c>
      <c r="ID28" s="7">
        <f>IF($B28&gt;Current_Year,0,MAX(ID27+Premium!ID28*(1-'Allocation Charge'!ID28)-Data!ID$32,0)*(1+'Investment Returns'!ID28)*(1-Data!ID$26))</f>
        <v>0</v>
      </c>
      <c r="IE28" s="7">
        <f>IF($B28&gt;Current_Year,0,MAX(IE27+Premium!IE28*(1-'Allocation Charge'!IE28)-Data!IE$32,0)*(1+'Investment Returns'!IE28)*(1-Data!IE$26))</f>
        <v>0</v>
      </c>
      <c r="IF28" s="7">
        <f>IF($B28&gt;Current_Year,0,MAX(IF27+Premium!IF28*(1-'Allocation Charge'!IF28)-Data!IF$32,0)*(1+'Investment Returns'!IF28)*(1-Data!IF$26))</f>
        <v>0</v>
      </c>
      <c r="IG28" s="7">
        <f>IF($B28&gt;Current_Year,0,MAX(IG27+Premium!IG28*(1-'Allocation Charge'!IG28)-Data!IG$32,0)*(1+'Investment Returns'!IG28)*(1-Data!IG$26))</f>
        <v>0</v>
      </c>
      <c r="IH28" s="7">
        <f>IF($B28&gt;Current_Year,0,MAX(IH27+Premium!IH28*(1-'Allocation Charge'!IH28)-Data!IH$32,0)*(1+'Investment Returns'!IH28)*(1-Data!IH$26))</f>
        <v>0</v>
      </c>
      <c r="II28" s="7">
        <f>IF($B28&gt;Current_Year,0,MAX(II27+Premium!II28*(1-'Allocation Charge'!II28)-Data!II$32,0)*(1+'Investment Returns'!II28)*(1-Data!II$26))</f>
        <v>0</v>
      </c>
      <c r="IJ28" s="7">
        <f>IF($B28&gt;Current_Year,0,MAX(IJ27+Premium!IJ28*(1-'Allocation Charge'!IJ28)-Data!IJ$32,0)*(1+'Investment Returns'!IJ28)*(1-Data!IJ$26))</f>
        <v>0</v>
      </c>
      <c r="IK28" s="7">
        <f>IF($B28&gt;Current_Year,0,MAX(IK27+Premium!IK28*(1-'Allocation Charge'!IK28)-Data!IK$32,0)*(1+'Investment Returns'!IK28)*(1-Data!IK$26))</f>
        <v>0</v>
      </c>
      <c r="IL28" s="7">
        <f>IF($B28&gt;Current_Year,0,MAX(IL27+Premium!IL28*(1-'Allocation Charge'!IL28)-Data!IL$32,0)*(1+'Investment Returns'!IL28)*(1-Data!IL$26))</f>
        <v>0</v>
      </c>
      <c r="IM28" s="7">
        <f>IF($B28&gt;Current_Year,0,MAX(IM27+Premium!IM28*(1-'Allocation Charge'!IM28)-Data!IM$32,0)*(1+'Investment Returns'!IM28)*(1-Data!IM$26))</f>
        <v>0</v>
      </c>
      <c r="IN28" s="7">
        <f>IF($B28&gt;Current_Year,0,MAX(IN27+Premium!IN28*(1-'Allocation Charge'!IN28)-Data!IN$32,0)*(1+'Investment Returns'!IN28)*(1-Data!IN$26))</f>
        <v>0</v>
      </c>
      <c r="IO28" s="7">
        <f>IF($B28&gt;Current_Year,0,MAX(IO27+Premium!IO28*(1-'Allocation Charge'!IO28)-Data!IO$32,0)*(1+'Investment Returns'!IO28)*(1-Data!IO$26))</f>
        <v>0</v>
      </c>
      <c r="IP28" s="7">
        <f>IF($B28&gt;Current_Year,0,MAX(IP27+Premium!IP28*(1-'Allocation Charge'!IP28)-Data!IP$32,0)*(1+'Investment Returns'!IP28)*(1-Data!IP$26))</f>
        <v>0</v>
      </c>
      <c r="IQ28" s="7">
        <f>IF($B28&gt;Current_Year,0,MAX(IQ27+Premium!IQ28*(1-'Allocation Charge'!IQ28)-Data!IQ$32,0)*(1+'Investment Returns'!IQ28)*(1-Data!IQ$26))</f>
        <v>0</v>
      </c>
      <c r="IR28" s="7">
        <f>IF($B28&gt;Current_Year,0,MAX(IR27+Premium!IR28*(1-'Allocation Charge'!IR28)-Data!IR$32,0)*(1+'Investment Returns'!IR28)*(1-Data!IR$26))</f>
        <v>0</v>
      </c>
    </row>
    <row r="29" spans="1:252" ht="15" customHeight="1" x14ac:dyDescent="0.35">
      <c r="B29" s="13">
        <f t="shared" si="0"/>
        <v>2028</v>
      </c>
      <c r="C29" s="7">
        <f>IF($B29&gt;Current_Year,0,MAX(C28+Premium!C29*(1-'Allocation Charge'!C29)-Data!C$32,0)*(1+'Investment Returns'!C29)*(1-Data!C$26))</f>
        <v>0</v>
      </c>
      <c r="D29" s="7">
        <f>IF($B29&gt;Current_Year,0,MAX(D28+Premium!D29*(1-'Allocation Charge'!D29)-Data!D$32,0)*(1+'Investment Returns'!D29)*(1-Data!D$26))</f>
        <v>0</v>
      </c>
      <c r="E29" s="7">
        <f>IF($B29&gt;Current_Year,0,MAX(E28+Premium!E29*(1-'Allocation Charge'!E29)-Data!E$32,0)*(1+'Investment Returns'!E29)*(1-Data!E$26))</f>
        <v>0</v>
      </c>
      <c r="F29" s="7">
        <f>IF($B29&gt;Current_Year,0,MAX(F28+Premium!F29*(1-'Allocation Charge'!F29)-Data!F$32,0)*(1+'Investment Returns'!F29)*(1-Data!F$26))</f>
        <v>0</v>
      </c>
      <c r="G29" s="7">
        <f>IF($B29&gt;Current_Year,0,MAX(G28+Premium!G29*(1-'Allocation Charge'!G29)-Data!G$32,0)*(1+'Investment Returns'!G29)*(1-Data!G$26))</f>
        <v>0</v>
      </c>
      <c r="H29" s="7">
        <f>IF($B29&gt;Current_Year,0,MAX(H28+Premium!H29*(1-'Allocation Charge'!H29)-Data!H$32,0)*(1+'Investment Returns'!H29)*(1-Data!H$26))</f>
        <v>0</v>
      </c>
      <c r="I29" s="7">
        <f>IF($B29&gt;Current_Year,0,MAX(I28+Premium!I29*(1-'Allocation Charge'!I29)-Data!I$32,0)*(1+'Investment Returns'!I29)*(1-Data!I$26))</f>
        <v>0</v>
      </c>
      <c r="J29" s="7">
        <f>IF($B29&gt;Current_Year,0,MAX(J28+Premium!J29*(1-'Allocation Charge'!J29)-Data!J$32,0)*(1+'Investment Returns'!J29)*(1-Data!J$26))</f>
        <v>0</v>
      </c>
      <c r="K29" s="7">
        <f>IF($B29&gt;Current_Year,0,MAX(K28+Premium!K29*(1-'Allocation Charge'!K29)-Data!K$32,0)*(1+'Investment Returns'!K29)*(1-Data!K$26))</f>
        <v>0</v>
      </c>
      <c r="L29" s="7">
        <f>IF($B29&gt;Current_Year,0,MAX(L28+Premium!L29*(1-'Allocation Charge'!L29)-Data!L$32,0)*(1+'Investment Returns'!L29)*(1-Data!L$26))</f>
        <v>0</v>
      </c>
      <c r="M29" s="7">
        <f>IF($B29&gt;Current_Year,0,MAX(M28+Premium!M29*(1-'Allocation Charge'!M29)-Data!M$32,0)*(1+'Investment Returns'!M29)*(1-Data!M$26))</f>
        <v>0</v>
      </c>
      <c r="N29" s="7">
        <f>IF($B29&gt;Current_Year,0,MAX(N28+Premium!N29*(1-'Allocation Charge'!N29)-Data!N$32,0)*(1+'Investment Returns'!N29)*(1-Data!N$26))</f>
        <v>0</v>
      </c>
      <c r="O29" s="7">
        <f>IF($B29&gt;Current_Year,0,MAX(O28+Premium!O29*(1-'Allocation Charge'!O29)-Data!O$32,0)*(1+'Investment Returns'!O29)*(1-Data!O$26))</f>
        <v>0</v>
      </c>
      <c r="P29" s="7">
        <f>IF($B29&gt;Current_Year,0,MAX(P28+Premium!P29*(1-'Allocation Charge'!P29)-Data!P$32,0)*(1+'Investment Returns'!P29)*(1-Data!P$26))</f>
        <v>0</v>
      </c>
      <c r="Q29" s="7">
        <f>IF($B29&gt;Current_Year,0,MAX(Q28+Premium!Q29*(1-'Allocation Charge'!Q29)-Data!Q$32,0)*(1+'Investment Returns'!Q29)*(1-Data!Q$26))</f>
        <v>0</v>
      </c>
      <c r="R29" s="7">
        <f>IF($B29&gt;Current_Year,0,MAX(R28+Premium!R29*(1-'Allocation Charge'!R29)-Data!R$32,0)*(1+'Investment Returns'!R29)*(1-Data!R$26))</f>
        <v>0</v>
      </c>
      <c r="S29" s="7">
        <f>IF($B29&gt;Current_Year,0,MAX(S28+Premium!S29*(1-'Allocation Charge'!S29)-Data!S$32,0)*(1+'Investment Returns'!S29)*(1-Data!S$26))</f>
        <v>0</v>
      </c>
      <c r="T29" s="7">
        <f>IF($B29&gt;Current_Year,0,MAX(T28+Premium!T29*(1-'Allocation Charge'!T29)-Data!T$32,0)*(1+'Investment Returns'!T29)*(1-Data!T$26))</f>
        <v>0</v>
      </c>
      <c r="U29" s="7">
        <f>IF($B29&gt;Current_Year,0,MAX(U28+Premium!U29*(1-'Allocation Charge'!U29)-Data!U$32,0)*(1+'Investment Returns'!U29)*(1-Data!U$26))</f>
        <v>0</v>
      </c>
      <c r="V29" s="7">
        <f>IF($B29&gt;Current_Year,0,MAX(V28+Premium!V29*(1-'Allocation Charge'!V29)-Data!V$32,0)*(1+'Investment Returns'!V29)*(1-Data!V$26))</f>
        <v>0</v>
      </c>
      <c r="W29" s="7">
        <f>IF($B29&gt;Current_Year,0,MAX(W28+Premium!W29*(1-'Allocation Charge'!W29)-Data!W$32,0)*(1+'Investment Returns'!W29)*(1-Data!W$26))</f>
        <v>0</v>
      </c>
      <c r="X29" s="7">
        <f>IF($B29&gt;Current_Year,0,MAX(X28+Premium!X29*(1-'Allocation Charge'!X29)-Data!X$32,0)*(1+'Investment Returns'!X29)*(1-Data!X$26))</f>
        <v>0</v>
      </c>
      <c r="Y29" s="7">
        <f>IF($B29&gt;Current_Year,0,MAX(Y28+Premium!Y29*(1-'Allocation Charge'!Y29)-Data!Y$32,0)*(1+'Investment Returns'!Y29)*(1-Data!Y$26))</f>
        <v>0</v>
      </c>
      <c r="Z29" s="7">
        <f>IF($B29&gt;Current_Year,0,MAX(Z28+Premium!Z29*(1-'Allocation Charge'!Z29)-Data!Z$32,0)*(1+'Investment Returns'!Z29)*(1-Data!Z$26))</f>
        <v>0</v>
      </c>
      <c r="AA29" s="7">
        <f>IF($B29&gt;Current_Year,0,MAX(AA28+Premium!AA29*(1-'Allocation Charge'!AA29)-Data!AA$32,0)*(1+'Investment Returns'!AA29)*(1-Data!AA$26))</f>
        <v>0</v>
      </c>
      <c r="AB29" s="7">
        <f>IF($B29&gt;Current_Year,0,MAX(AB28+Premium!AB29*(1-'Allocation Charge'!AB29)-Data!AB$32,0)*(1+'Investment Returns'!AB29)*(1-Data!AB$26))</f>
        <v>0</v>
      </c>
      <c r="AC29" s="7">
        <f>IF($B29&gt;Current_Year,0,MAX(AC28+Premium!AC29*(1-'Allocation Charge'!AC29)-Data!AC$32,0)*(1+'Investment Returns'!AC29)*(1-Data!AC$26))</f>
        <v>0</v>
      </c>
      <c r="AD29" s="7">
        <f>IF($B29&gt;Current_Year,0,MAX(AD28+Premium!AD29*(1-'Allocation Charge'!AD29)-Data!AD$32,0)*(1+'Investment Returns'!AD29)*(1-Data!AD$26))</f>
        <v>0</v>
      </c>
      <c r="AE29" s="7">
        <f>IF($B29&gt;Current_Year,0,MAX(AE28+Premium!AE29*(1-'Allocation Charge'!AE29)-Data!AE$32,0)*(1+'Investment Returns'!AE29)*(1-Data!AE$26))</f>
        <v>0</v>
      </c>
      <c r="AF29" s="7">
        <f>IF($B29&gt;Current_Year,0,MAX(AF28+Premium!AF29*(1-'Allocation Charge'!AF29)-Data!AF$32,0)*(1+'Investment Returns'!AF29)*(1-Data!AF$26))</f>
        <v>0</v>
      </c>
      <c r="AG29" s="7">
        <f>IF($B29&gt;Current_Year,0,MAX(AG28+Premium!AG29*(1-'Allocation Charge'!AG29)-Data!AG$32,0)*(1+'Investment Returns'!AG29)*(1-Data!AG$26))</f>
        <v>0</v>
      </c>
      <c r="AH29" s="7">
        <f>IF($B29&gt;Current_Year,0,MAX(AH28+Premium!AH29*(1-'Allocation Charge'!AH29)-Data!AH$32,0)*(1+'Investment Returns'!AH29)*(1-Data!AH$26))</f>
        <v>0</v>
      </c>
      <c r="AI29" s="7">
        <f>IF($B29&gt;Current_Year,0,MAX(AI28+Premium!AI29*(1-'Allocation Charge'!AI29)-Data!AI$32,0)*(1+'Investment Returns'!AI29)*(1-Data!AI$26))</f>
        <v>0</v>
      </c>
      <c r="AJ29" s="7">
        <f>IF($B29&gt;Current_Year,0,MAX(AJ28+Premium!AJ29*(1-'Allocation Charge'!AJ29)-Data!AJ$32,0)*(1+'Investment Returns'!AJ29)*(1-Data!AJ$26))</f>
        <v>0</v>
      </c>
      <c r="AK29" s="7">
        <f>IF($B29&gt;Current_Year,0,MAX(AK28+Premium!AK29*(1-'Allocation Charge'!AK29)-Data!AK$32,0)*(1+'Investment Returns'!AK29)*(1-Data!AK$26))</f>
        <v>0</v>
      </c>
      <c r="AL29" s="7">
        <f>IF($B29&gt;Current_Year,0,MAX(AL28+Premium!AL29*(1-'Allocation Charge'!AL29)-Data!AL$32,0)*(1+'Investment Returns'!AL29)*(1-Data!AL$26))</f>
        <v>0</v>
      </c>
      <c r="AM29" s="7">
        <f>IF($B29&gt;Current_Year,0,MAX(AM28+Premium!AM29*(1-'Allocation Charge'!AM29)-Data!AM$32,0)*(1+'Investment Returns'!AM29)*(1-Data!AM$26))</f>
        <v>0</v>
      </c>
      <c r="AN29" s="7">
        <f>IF($B29&gt;Current_Year,0,MAX(AN28+Premium!AN29*(1-'Allocation Charge'!AN29)-Data!AN$32,0)*(1+'Investment Returns'!AN29)*(1-Data!AN$26))</f>
        <v>0</v>
      </c>
      <c r="AO29" s="7">
        <f>IF($B29&gt;Current_Year,0,MAX(AO28+Premium!AO29*(1-'Allocation Charge'!AO29)-Data!AO$32,0)*(1+'Investment Returns'!AO29)*(1-Data!AO$26))</f>
        <v>0</v>
      </c>
      <c r="AP29" s="7">
        <f>IF($B29&gt;Current_Year,0,MAX(AP28+Premium!AP29*(1-'Allocation Charge'!AP29)-Data!AP$32,0)*(1+'Investment Returns'!AP29)*(1-Data!AP$26))</f>
        <v>0</v>
      </c>
      <c r="AQ29" s="7">
        <f>IF($B29&gt;Current_Year,0,MAX(AQ28+Premium!AQ29*(1-'Allocation Charge'!AQ29)-Data!AQ$32,0)*(1+'Investment Returns'!AQ29)*(1-Data!AQ$26))</f>
        <v>0</v>
      </c>
      <c r="AR29" s="7">
        <f>IF($B29&gt;Current_Year,0,MAX(AR28+Premium!AR29*(1-'Allocation Charge'!AR29)-Data!AR$32,0)*(1+'Investment Returns'!AR29)*(1-Data!AR$26))</f>
        <v>0</v>
      </c>
      <c r="AS29" s="7">
        <f>IF($B29&gt;Current_Year,0,MAX(AS28+Premium!AS29*(1-'Allocation Charge'!AS29)-Data!AS$32,0)*(1+'Investment Returns'!AS29)*(1-Data!AS$26))</f>
        <v>0</v>
      </c>
      <c r="AT29" s="7">
        <f>IF($B29&gt;Current_Year,0,MAX(AT28+Premium!AT29*(1-'Allocation Charge'!AT29)-Data!AT$32,0)*(1+'Investment Returns'!AT29)*(1-Data!AT$26))</f>
        <v>0</v>
      </c>
      <c r="AU29" s="7">
        <f>IF($B29&gt;Current_Year,0,MAX(AU28+Premium!AU29*(1-'Allocation Charge'!AU29)-Data!AU$32,0)*(1+'Investment Returns'!AU29)*(1-Data!AU$26))</f>
        <v>0</v>
      </c>
      <c r="AV29" s="7">
        <f>IF($B29&gt;Current_Year,0,MAX(AV28+Premium!AV29*(1-'Allocation Charge'!AV29)-Data!AV$32,0)*(1+'Investment Returns'!AV29)*(1-Data!AV$26))</f>
        <v>0</v>
      </c>
      <c r="AW29" s="7">
        <f>IF($B29&gt;Current_Year,0,MAX(AW28+Premium!AW29*(1-'Allocation Charge'!AW29)-Data!AW$32,0)*(1+'Investment Returns'!AW29)*(1-Data!AW$26))</f>
        <v>0</v>
      </c>
      <c r="AX29" s="7">
        <f>IF($B29&gt;Current_Year,0,MAX(AX28+Premium!AX29*(1-'Allocation Charge'!AX29)-Data!AX$32,0)*(1+'Investment Returns'!AX29)*(1-Data!AX$26))</f>
        <v>0</v>
      </c>
      <c r="AY29" s="7">
        <f>IF($B29&gt;Current_Year,0,MAX(AY28+Premium!AY29*(1-'Allocation Charge'!AY29)-Data!AY$32,0)*(1+'Investment Returns'!AY29)*(1-Data!AY$26))</f>
        <v>0</v>
      </c>
      <c r="AZ29" s="7">
        <f>IF($B29&gt;Current_Year,0,MAX(AZ28+Premium!AZ29*(1-'Allocation Charge'!AZ29)-Data!AZ$32,0)*(1+'Investment Returns'!AZ29)*(1-Data!AZ$26))</f>
        <v>0</v>
      </c>
      <c r="BA29" s="7">
        <f>IF($B29&gt;Current_Year,0,MAX(BA28+Premium!BA29*(1-'Allocation Charge'!BA29)-Data!BA$32,0)*(1+'Investment Returns'!BA29)*(1-Data!BA$26))</f>
        <v>0</v>
      </c>
      <c r="BB29" s="7">
        <f>IF($B29&gt;Current_Year,0,MAX(BB28+Premium!BB29*(1-'Allocation Charge'!BB29)-Data!BB$32,0)*(1+'Investment Returns'!BB29)*(1-Data!BB$26))</f>
        <v>0</v>
      </c>
      <c r="BC29" s="7">
        <f>IF($B29&gt;Current_Year,0,MAX(BC28+Premium!BC29*(1-'Allocation Charge'!BC29)-Data!BC$32,0)*(1+'Investment Returns'!BC29)*(1-Data!BC$26))</f>
        <v>0</v>
      </c>
      <c r="BD29" s="7">
        <f>IF($B29&gt;Current_Year,0,MAX(BD28+Premium!BD29*(1-'Allocation Charge'!BD29)-Data!BD$32,0)*(1+'Investment Returns'!BD29)*(1-Data!BD$26))</f>
        <v>0</v>
      </c>
      <c r="BE29" s="7">
        <f>IF($B29&gt;Current_Year,0,MAX(BE28+Premium!BE29*(1-'Allocation Charge'!BE29)-Data!BE$32,0)*(1+'Investment Returns'!BE29)*(1-Data!BE$26))</f>
        <v>0</v>
      </c>
      <c r="BF29" s="7">
        <f>IF($B29&gt;Current_Year,0,MAX(BF28+Premium!BF29*(1-'Allocation Charge'!BF29)-Data!BF$32,0)*(1+'Investment Returns'!BF29)*(1-Data!BF$26))</f>
        <v>0</v>
      </c>
      <c r="BG29" s="7">
        <f>IF($B29&gt;Current_Year,0,MAX(BG28+Premium!BG29*(1-'Allocation Charge'!BG29)-Data!BG$32,0)*(1+'Investment Returns'!BG29)*(1-Data!BG$26))</f>
        <v>0</v>
      </c>
      <c r="BH29" s="7">
        <f>IF($B29&gt;Current_Year,0,MAX(BH28+Premium!BH29*(1-'Allocation Charge'!BH29)-Data!BH$32,0)*(1+'Investment Returns'!BH29)*(1-Data!BH$26))</f>
        <v>0</v>
      </c>
      <c r="BI29" s="7">
        <f>IF($B29&gt;Current_Year,0,MAX(BI28+Premium!BI29*(1-'Allocation Charge'!BI29)-Data!BI$32,0)*(1+'Investment Returns'!BI29)*(1-Data!BI$26))</f>
        <v>0</v>
      </c>
      <c r="BJ29" s="7">
        <f>IF($B29&gt;Current_Year,0,MAX(BJ28+Premium!BJ29*(1-'Allocation Charge'!BJ29)-Data!BJ$32,0)*(1+'Investment Returns'!BJ29)*(1-Data!BJ$26))</f>
        <v>0</v>
      </c>
      <c r="BK29" s="7">
        <f>IF($B29&gt;Current_Year,0,MAX(BK28+Premium!BK29*(1-'Allocation Charge'!BK29)-Data!BK$32,0)*(1+'Investment Returns'!BK29)*(1-Data!BK$26))</f>
        <v>0</v>
      </c>
      <c r="BL29" s="7">
        <f>IF($B29&gt;Current_Year,0,MAX(BL28+Premium!BL29*(1-'Allocation Charge'!BL29)-Data!BL$32,0)*(1+'Investment Returns'!BL29)*(1-Data!BL$26))</f>
        <v>0</v>
      </c>
      <c r="BM29" s="7">
        <f>IF($B29&gt;Current_Year,0,MAX(BM28+Premium!BM29*(1-'Allocation Charge'!BM29)-Data!BM$32,0)*(1+'Investment Returns'!BM29)*(1-Data!BM$26))</f>
        <v>0</v>
      </c>
      <c r="BN29" s="7">
        <f>IF($B29&gt;Current_Year,0,MAX(BN28+Premium!BN29*(1-'Allocation Charge'!BN29)-Data!BN$32,0)*(1+'Investment Returns'!BN29)*(1-Data!BN$26))</f>
        <v>0</v>
      </c>
      <c r="BO29" s="7">
        <f>IF($B29&gt;Current_Year,0,MAX(BO28+Premium!BO29*(1-'Allocation Charge'!BO29)-Data!BO$32,0)*(1+'Investment Returns'!BO29)*(1-Data!BO$26))</f>
        <v>0</v>
      </c>
      <c r="BP29" s="7">
        <f>IF($B29&gt;Current_Year,0,MAX(BP28+Premium!BP29*(1-'Allocation Charge'!BP29)-Data!BP$32,0)*(1+'Investment Returns'!BP29)*(1-Data!BP$26))</f>
        <v>0</v>
      </c>
      <c r="BQ29" s="7">
        <f>IF($B29&gt;Current_Year,0,MAX(BQ28+Premium!BQ29*(1-'Allocation Charge'!BQ29)-Data!BQ$32,0)*(1+'Investment Returns'!BQ29)*(1-Data!BQ$26))</f>
        <v>0</v>
      </c>
      <c r="BR29" s="7">
        <f>IF($B29&gt;Current_Year,0,MAX(BR28+Premium!BR29*(1-'Allocation Charge'!BR29)-Data!BR$32,0)*(1+'Investment Returns'!BR29)*(1-Data!BR$26))</f>
        <v>0</v>
      </c>
      <c r="BS29" s="7">
        <f>IF($B29&gt;Current_Year,0,MAX(BS28+Premium!BS29*(1-'Allocation Charge'!BS29)-Data!BS$32,0)*(1+'Investment Returns'!BS29)*(1-Data!BS$26))</f>
        <v>0</v>
      </c>
      <c r="BT29" s="7">
        <f>IF($B29&gt;Current_Year,0,MAX(BT28+Premium!BT29*(1-'Allocation Charge'!BT29)-Data!BT$32,0)*(1+'Investment Returns'!BT29)*(1-Data!BT$26))</f>
        <v>0</v>
      </c>
      <c r="BU29" s="7">
        <f>IF($B29&gt;Current_Year,0,MAX(BU28+Premium!BU29*(1-'Allocation Charge'!BU29)-Data!BU$32,0)*(1+'Investment Returns'!BU29)*(1-Data!BU$26))</f>
        <v>0</v>
      </c>
      <c r="BV29" s="7">
        <f>IF($B29&gt;Current_Year,0,MAX(BV28+Premium!BV29*(1-'Allocation Charge'!BV29)-Data!BV$32,0)*(1+'Investment Returns'!BV29)*(1-Data!BV$26))</f>
        <v>0</v>
      </c>
      <c r="BW29" s="7">
        <f>IF($B29&gt;Current_Year,0,MAX(BW28+Premium!BW29*(1-'Allocation Charge'!BW29)-Data!BW$32,0)*(1+'Investment Returns'!BW29)*(1-Data!BW$26))</f>
        <v>0</v>
      </c>
      <c r="BX29" s="7">
        <f>IF($B29&gt;Current_Year,0,MAX(BX28+Premium!BX29*(1-'Allocation Charge'!BX29)-Data!BX$32,0)*(1+'Investment Returns'!BX29)*(1-Data!BX$26))</f>
        <v>0</v>
      </c>
      <c r="BY29" s="7">
        <f>IF($B29&gt;Current_Year,0,MAX(BY28+Premium!BY29*(1-'Allocation Charge'!BY29)-Data!BY$32,0)*(1+'Investment Returns'!BY29)*(1-Data!BY$26))</f>
        <v>0</v>
      </c>
      <c r="BZ29" s="7">
        <f>IF($B29&gt;Current_Year,0,MAX(BZ28+Premium!BZ29*(1-'Allocation Charge'!BZ29)-Data!BZ$32,0)*(1+'Investment Returns'!BZ29)*(1-Data!BZ$26))</f>
        <v>0</v>
      </c>
      <c r="CA29" s="7">
        <f>IF($B29&gt;Current_Year,0,MAX(CA28+Premium!CA29*(1-'Allocation Charge'!CA29)-Data!CA$32,0)*(1+'Investment Returns'!CA29)*(1-Data!CA$26))</f>
        <v>0</v>
      </c>
      <c r="CB29" s="7">
        <f>IF($B29&gt;Current_Year,0,MAX(CB28+Premium!CB29*(1-'Allocation Charge'!CB29)-Data!CB$32,0)*(1+'Investment Returns'!CB29)*(1-Data!CB$26))</f>
        <v>0</v>
      </c>
      <c r="CC29" s="7">
        <f>IF($B29&gt;Current_Year,0,MAX(CC28+Premium!CC29*(1-'Allocation Charge'!CC29)-Data!CC$32,0)*(1+'Investment Returns'!CC29)*(1-Data!CC$26))</f>
        <v>0</v>
      </c>
      <c r="CD29" s="7">
        <f>IF($B29&gt;Current_Year,0,MAX(CD28+Premium!CD29*(1-'Allocation Charge'!CD29)-Data!CD$32,0)*(1+'Investment Returns'!CD29)*(1-Data!CD$26))</f>
        <v>0</v>
      </c>
      <c r="CE29" s="7">
        <f>IF($B29&gt;Current_Year,0,MAX(CE28+Premium!CE29*(1-'Allocation Charge'!CE29)-Data!CE$32,0)*(1+'Investment Returns'!CE29)*(1-Data!CE$26))</f>
        <v>0</v>
      </c>
      <c r="CF29" s="7">
        <f>IF($B29&gt;Current_Year,0,MAX(CF28+Premium!CF29*(1-'Allocation Charge'!CF29)-Data!CF$32,0)*(1+'Investment Returns'!CF29)*(1-Data!CF$26))</f>
        <v>0</v>
      </c>
      <c r="CG29" s="7">
        <f>IF($B29&gt;Current_Year,0,MAX(CG28+Premium!CG29*(1-'Allocation Charge'!CG29)-Data!CG$32,0)*(1+'Investment Returns'!CG29)*(1-Data!CG$26))</f>
        <v>0</v>
      </c>
      <c r="CH29" s="7">
        <f>IF($B29&gt;Current_Year,0,MAX(CH28+Premium!CH29*(1-'Allocation Charge'!CH29)-Data!CH$32,0)*(1+'Investment Returns'!CH29)*(1-Data!CH$26))</f>
        <v>0</v>
      </c>
      <c r="CI29" s="7">
        <f>IF($B29&gt;Current_Year,0,MAX(CI28+Premium!CI29*(1-'Allocation Charge'!CI29)-Data!CI$32,0)*(1+'Investment Returns'!CI29)*(1-Data!CI$26))</f>
        <v>0</v>
      </c>
      <c r="CJ29" s="7">
        <f>IF($B29&gt;Current_Year,0,MAX(CJ28+Premium!CJ29*(1-'Allocation Charge'!CJ29)-Data!CJ$32,0)*(1+'Investment Returns'!CJ29)*(1-Data!CJ$26))</f>
        <v>0</v>
      </c>
      <c r="CK29" s="7">
        <f>IF($B29&gt;Current_Year,0,MAX(CK28+Premium!CK29*(1-'Allocation Charge'!CK29)-Data!CK$32,0)*(1+'Investment Returns'!CK29)*(1-Data!CK$26))</f>
        <v>0</v>
      </c>
      <c r="CL29" s="7">
        <f>IF($B29&gt;Current_Year,0,MAX(CL28+Premium!CL29*(1-'Allocation Charge'!CL29)-Data!CL$32,0)*(1+'Investment Returns'!CL29)*(1-Data!CL$26))</f>
        <v>0</v>
      </c>
      <c r="CM29" s="7">
        <f>IF($B29&gt;Current_Year,0,MAX(CM28+Premium!CM29*(1-'Allocation Charge'!CM29)-Data!CM$32,0)*(1+'Investment Returns'!CM29)*(1-Data!CM$26))</f>
        <v>0</v>
      </c>
      <c r="CN29" s="7">
        <f>IF($B29&gt;Current_Year,0,MAX(CN28+Premium!CN29*(1-'Allocation Charge'!CN29)-Data!CN$32,0)*(1+'Investment Returns'!CN29)*(1-Data!CN$26))</f>
        <v>0</v>
      </c>
      <c r="CO29" s="7">
        <f>IF($B29&gt;Current_Year,0,MAX(CO28+Premium!CO29*(1-'Allocation Charge'!CO29)-Data!CO$32,0)*(1+'Investment Returns'!CO29)*(1-Data!CO$26))</f>
        <v>0</v>
      </c>
      <c r="CP29" s="7">
        <f>IF($B29&gt;Current_Year,0,MAX(CP28+Premium!CP29*(1-'Allocation Charge'!CP29)-Data!CP$32,0)*(1+'Investment Returns'!CP29)*(1-Data!CP$26))</f>
        <v>0</v>
      </c>
      <c r="CQ29" s="7">
        <f>IF($B29&gt;Current_Year,0,MAX(CQ28+Premium!CQ29*(1-'Allocation Charge'!CQ29)-Data!CQ$32,0)*(1+'Investment Returns'!CQ29)*(1-Data!CQ$26))</f>
        <v>0</v>
      </c>
      <c r="CR29" s="7">
        <f>IF($B29&gt;Current_Year,0,MAX(CR28+Premium!CR29*(1-'Allocation Charge'!CR29)-Data!CR$32,0)*(1+'Investment Returns'!CR29)*(1-Data!CR$26))</f>
        <v>0</v>
      </c>
      <c r="CS29" s="7">
        <f>IF($B29&gt;Current_Year,0,MAX(CS28+Premium!CS29*(1-'Allocation Charge'!CS29)-Data!CS$32,0)*(1+'Investment Returns'!CS29)*(1-Data!CS$26))</f>
        <v>0</v>
      </c>
      <c r="CT29" s="7">
        <f>IF($B29&gt;Current_Year,0,MAX(CT28+Premium!CT29*(1-'Allocation Charge'!CT29)-Data!CT$32,0)*(1+'Investment Returns'!CT29)*(1-Data!CT$26))</f>
        <v>0</v>
      </c>
      <c r="CU29" s="7">
        <f>IF($B29&gt;Current_Year,0,MAX(CU28+Premium!CU29*(1-'Allocation Charge'!CU29)-Data!CU$32,0)*(1+'Investment Returns'!CU29)*(1-Data!CU$26))</f>
        <v>0</v>
      </c>
      <c r="CV29" s="7">
        <f>IF($B29&gt;Current_Year,0,MAX(CV28+Premium!CV29*(1-'Allocation Charge'!CV29)-Data!CV$32,0)*(1+'Investment Returns'!CV29)*(1-Data!CV$26))</f>
        <v>0</v>
      </c>
      <c r="CW29" s="7">
        <f>IF($B29&gt;Current_Year,0,MAX(CW28+Premium!CW29*(1-'Allocation Charge'!CW29)-Data!CW$32,0)*(1+'Investment Returns'!CW29)*(1-Data!CW$26))</f>
        <v>0</v>
      </c>
      <c r="CX29" s="7">
        <f>IF($B29&gt;Current_Year,0,MAX(CX28+Premium!CX29*(1-'Allocation Charge'!CX29)-Data!CX$32,0)*(1+'Investment Returns'!CX29)*(1-Data!CX$26))</f>
        <v>0</v>
      </c>
      <c r="CY29" s="7">
        <f>IF($B29&gt;Current_Year,0,MAX(CY28+Premium!CY29*(1-'Allocation Charge'!CY29)-Data!CY$32,0)*(1+'Investment Returns'!CY29)*(1-Data!CY$26))</f>
        <v>0</v>
      </c>
      <c r="CZ29" s="7">
        <f>IF($B29&gt;Current_Year,0,MAX(CZ28+Premium!CZ29*(1-'Allocation Charge'!CZ29)-Data!CZ$32,0)*(1+'Investment Returns'!CZ29)*(1-Data!CZ$26))</f>
        <v>0</v>
      </c>
      <c r="DA29" s="7">
        <f>IF($B29&gt;Current_Year,0,MAX(DA28+Premium!DA29*(1-'Allocation Charge'!DA29)-Data!DA$32,0)*(1+'Investment Returns'!DA29)*(1-Data!DA$26))</f>
        <v>0</v>
      </c>
      <c r="DB29" s="7">
        <f>IF($B29&gt;Current_Year,0,MAX(DB28+Premium!DB29*(1-'Allocation Charge'!DB29)-Data!DB$32,0)*(1+'Investment Returns'!DB29)*(1-Data!DB$26))</f>
        <v>0</v>
      </c>
      <c r="DC29" s="7">
        <f>IF($B29&gt;Current_Year,0,MAX(DC28+Premium!DC29*(1-'Allocation Charge'!DC29)-Data!DC$32,0)*(1+'Investment Returns'!DC29)*(1-Data!DC$26))</f>
        <v>0</v>
      </c>
      <c r="DD29" s="7">
        <f>IF($B29&gt;Current_Year,0,MAX(DD28+Premium!DD29*(1-'Allocation Charge'!DD29)-Data!DD$32,0)*(1+'Investment Returns'!DD29)*(1-Data!DD$26))</f>
        <v>0</v>
      </c>
      <c r="DE29" s="7">
        <f>IF($B29&gt;Current_Year,0,MAX(DE28+Premium!DE29*(1-'Allocation Charge'!DE29)-Data!DE$32,0)*(1+'Investment Returns'!DE29)*(1-Data!DE$26))</f>
        <v>0</v>
      </c>
      <c r="DF29" s="7">
        <f>IF($B29&gt;Current_Year,0,MAX(DF28+Premium!DF29*(1-'Allocation Charge'!DF29)-Data!DF$32,0)*(1+'Investment Returns'!DF29)*(1-Data!DF$26))</f>
        <v>0</v>
      </c>
      <c r="DG29" s="7">
        <f>IF($B29&gt;Current_Year,0,MAX(DG28+Premium!DG29*(1-'Allocation Charge'!DG29)-Data!DG$32,0)*(1+'Investment Returns'!DG29)*(1-Data!DG$26))</f>
        <v>0</v>
      </c>
      <c r="DH29" s="7">
        <f>IF($B29&gt;Current_Year,0,MAX(DH28+Premium!DH29*(1-'Allocation Charge'!DH29)-Data!DH$32,0)*(1+'Investment Returns'!DH29)*(1-Data!DH$26))</f>
        <v>0</v>
      </c>
      <c r="DI29" s="7">
        <f>IF($B29&gt;Current_Year,0,MAX(DI28+Premium!DI29*(1-'Allocation Charge'!DI29)-Data!DI$32,0)*(1+'Investment Returns'!DI29)*(1-Data!DI$26))</f>
        <v>0</v>
      </c>
      <c r="DJ29" s="7">
        <f>IF($B29&gt;Current_Year,0,MAX(DJ28+Premium!DJ29*(1-'Allocation Charge'!DJ29)-Data!DJ$32,0)*(1+'Investment Returns'!DJ29)*(1-Data!DJ$26))</f>
        <v>0</v>
      </c>
      <c r="DK29" s="7">
        <f>IF($B29&gt;Current_Year,0,MAX(DK28+Premium!DK29*(1-'Allocation Charge'!DK29)-Data!DK$32,0)*(1+'Investment Returns'!DK29)*(1-Data!DK$26))</f>
        <v>0</v>
      </c>
      <c r="DL29" s="7">
        <f>IF($B29&gt;Current_Year,0,MAX(DL28+Premium!DL29*(1-'Allocation Charge'!DL29)-Data!DL$32,0)*(1+'Investment Returns'!DL29)*(1-Data!DL$26))</f>
        <v>0</v>
      </c>
      <c r="DM29" s="7">
        <f>IF($B29&gt;Current_Year,0,MAX(DM28+Premium!DM29*(1-'Allocation Charge'!DM29)-Data!DM$32,0)*(1+'Investment Returns'!DM29)*(1-Data!DM$26))</f>
        <v>0</v>
      </c>
      <c r="DN29" s="7">
        <f>IF($B29&gt;Current_Year,0,MAX(DN28+Premium!DN29*(1-'Allocation Charge'!DN29)-Data!DN$32,0)*(1+'Investment Returns'!DN29)*(1-Data!DN$26))</f>
        <v>0</v>
      </c>
      <c r="DO29" s="7">
        <f>IF($B29&gt;Current_Year,0,MAX(DO28+Premium!DO29*(1-'Allocation Charge'!DO29)-Data!DO$32,0)*(1+'Investment Returns'!DO29)*(1-Data!DO$26))</f>
        <v>0</v>
      </c>
      <c r="DP29" s="7">
        <f>IF($B29&gt;Current_Year,0,MAX(DP28+Premium!DP29*(1-'Allocation Charge'!DP29)-Data!DP$32,0)*(1+'Investment Returns'!DP29)*(1-Data!DP$26))</f>
        <v>0</v>
      </c>
      <c r="DQ29" s="7">
        <f>IF($B29&gt;Current_Year,0,MAX(DQ28+Premium!DQ29*(1-'Allocation Charge'!DQ29)-Data!DQ$32,0)*(1+'Investment Returns'!DQ29)*(1-Data!DQ$26))</f>
        <v>0</v>
      </c>
      <c r="DR29" s="7">
        <f>IF($B29&gt;Current_Year,0,MAX(DR28+Premium!DR29*(1-'Allocation Charge'!DR29)-Data!DR$32,0)*(1+'Investment Returns'!DR29)*(1-Data!DR$26))</f>
        <v>0</v>
      </c>
      <c r="DS29" s="7">
        <f>IF($B29&gt;Current_Year,0,MAX(DS28+Premium!DS29*(1-'Allocation Charge'!DS29)-Data!DS$32,0)*(1+'Investment Returns'!DS29)*(1-Data!DS$26))</f>
        <v>0</v>
      </c>
      <c r="DT29" s="7">
        <f>IF($B29&gt;Current_Year,0,MAX(DT28+Premium!DT29*(1-'Allocation Charge'!DT29)-Data!DT$32,0)*(1+'Investment Returns'!DT29)*(1-Data!DT$26))</f>
        <v>0</v>
      </c>
      <c r="DU29" s="7">
        <f>IF($B29&gt;Current_Year,0,MAX(DU28+Premium!DU29*(1-'Allocation Charge'!DU29)-Data!DU$32,0)*(1+'Investment Returns'!DU29)*(1-Data!DU$26))</f>
        <v>0</v>
      </c>
      <c r="DV29" s="7">
        <f>IF($B29&gt;Current_Year,0,MAX(DV28+Premium!DV29*(1-'Allocation Charge'!DV29)-Data!DV$32,0)*(1+'Investment Returns'!DV29)*(1-Data!DV$26))</f>
        <v>0</v>
      </c>
      <c r="DW29" s="7">
        <f>IF($B29&gt;Current_Year,0,MAX(DW28+Premium!DW29*(1-'Allocation Charge'!DW29)-Data!DW$32,0)*(1+'Investment Returns'!DW29)*(1-Data!DW$26))</f>
        <v>0</v>
      </c>
      <c r="DX29" s="7">
        <f>IF($B29&gt;Current_Year,0,MAX(DX28+Premium!DX29*(1-'Allocation Charge'!DX29)-Data!DX$32,0)*(1+'Investment Returns'!DX29)*(1-Data!DX$26))</f>
        <v>0</v>
      </c>
      <c r="DY29" s="7">
        <f>IF($B29&gt;Current_Year,0,MAX(DY28+Premium!DY29*(1-'Allocation Charge'!DY29)-Data!DY$32,0)*(1+'Investment Returns'!DY29)*(1-Data!DY$26))</f>
        <v>0</v>
      </c>
      <c r="DZ29" s="7">
        <f>IF($B29&gt;Current_Year,0,MAX(DZ28+Premium!DZ29*(1-'Allocation Charge'!DZ29)-Data!DZ$32,0)*(1+'Investment Returns'!DZ29)*(1-Data!DZ$26))</f>
        <v>0</v>
      </c>
      <c r="EA29" s="7">
        <f>IF($B29&gt;Current_Year,0,MAX(EA28+Premium!EA29*(1-'Allocation Charge'!EA29)-Data!EA$32,0)*(1+'Investment Returns'!EA29)*(1-Data!EA$26))</f>
        <v>0</v>
      </c>
      <c r="EB29" s="7">
        <f>IF($B29&gt;Current_Year,0,MAX(EB28+Premium!EB29*(1-'Allocation Charge'!EB29)-Data!EB$32,0)*(1+'Investment Returns'!EB29)*(1-Data!EB$26))</f>
        <v>0</v>
      </c>
      <c r="EC29" s="7">
        <f>IF($B29&gt;Current_Year,0,MAX(EC28+Premium!EC29*(1-'Allocation Charge'!EC29)-Data!EC$32,0)*(1+'Investment Returns'!EC29)*(1-Data!EC$26))</f>
        <v>0</v>
      </c>
      <c r="ED29" s="7">
        <f>IF($B29&gt;Current_Year,0,MAX(ED28+Premium!ED29*(1-'Allocation Charge'!ED29)-Data!ED$32,0)*(1+'Investment Returns'!ED29)*(1-Data!ED$26))</f>
        <v>0</v>
      </c>
      <c r="EE29" s="7">
        <f>IF($B29&gt;Current_Year,0,MAX(EE28+Premium!EE29*(1-'Allocation Charge'!EE29)-Data!EE$32,0)*(1+'Investment Returns'!EE29)*(1-Data!EE$26))</f>
        <v>0</v>
      </c>
      <c r="EF29" s="7">
        <f>IF($B29&gt;Current_Year,0,MAX(EF28+Premium!EF29*(1-'Allocation Charge'!EF29)-Data!EF$32,0)*(1+'Investment Returns'!EF29)*(1-Data!EF$26))</f>
        <v>0</v>
      </c>
      <c r="EG29" s="7">
        <f>IF($B29&gt;Current_Year,0,MAX(EG28+Premium!EG29*(1-'Allocation Charge'!EG29)-Data!EG$32,0)*(1+'Investment Returns'!EG29)*(1-Data!EG$26))</f>
        <v>0</v>
      </c>
      <c r="EH29" s="7">
        <f>IF($B29&gt;Current_Year,0,MAX(EH28+Premium!EH29*(1-'Allocation Charge'!EH29)-Data!EH$32,0)*(1+'Investment Returns'!EH29)*(1-Data!EH$26))</f>
        <v>0</v>
      </c>
      <c r="EI29" s="7">
        <f>IF($B29&gt;Current_Year,0,MAX(EI28+Premium!EI29*(1-'Allocation Charge'!EI29)-Data!EI$32,0)*(1+'Investment Returns'!EI29)*(1-Data!EI$26))</f>
        <v>0</v>
      </c>
      <c r="EJ29" s="7">
        <f>IF($B29&gt;Current_Year,0,MAX(EJ28+Premium!EJ29*(1-'Allocation Charge'!EJ29)-Data!EJ$32,0)*(1+'Investment Returns'!EJ29)*(1-Data!EJ$26))</f>
        <v>0</v>
      </c>
      <c r="EK29" s="7">
        <f>IF($B29&gt;Current_Year,0,MAX(EK28+Premium!EK29*(1-'Allocation Charge'!EK29)-Data!EK$32,0)*(1+'Investment Returns'!EK29)*(1-Data!EK$26))</f>
        <v>0</v>
      </c>
      <c r="EL29" s="7">
        <f>IF($B29&gt;Current_Year,0,MAX(EL28+Premium!EL29*(1-'Allocation Charge'!EL29)-Data!EL$32,0)*(1+'Investment Returns'!EL29)*(1-Data!EL$26))</f>
        <v>0</v>
      </c>
      <c r="EM29" s="7">
        <f>IF($B29&gt;Current_Year,0,MAX(EM28+Premium!EM29*(1-'Allocation Charge'!EM29)-Data!EM$32,0)*(1+'Investment Returns'!EM29)*(1-Data!EM$26))</f>
        <v>0</v>
      </c>
      <c r="EN29" s="7">
        <f>IF($B29&gt;Current_Year,0,MAX(EN28+Premium!EN29*(1-'Allocation Charge'!EN29)-Data!EN$32,0)*(1+'Investment Returns'!EN29)*(1-Data!EN$26))</f>
        <v>0</v>
      </c>
      <c r="EO29" s="7">
        <f>IF($B29&gt;Current_Year,0,MAX(EO28+Premium!EO29*(1-'Allocation Charge'!EO29)-Data!EO$32,0)*(1+'Investment Returns'!EO29)*(1-Data!EO$26))</f>
        <v>0</v>
      </c>
      <c r="EP29" s="7">
        <f>IF($B29&gt;Current_Year,0,MAX(EP28+Premium!EP29*(1-'Allocation Charge'!EP29)-Data!EP$32,0)*(1+'Investment Returns'!EP29)*(1-Data!EP$26))</f>
        <v>0</v>
      </c>
      <c r="EQ29" s="7">
        <f>IF($B29&gt;Current_Year,0,MAX(EQ28+Premium!EQ29*(1-'Allocation Charge'!EQ29)-Data!EQ$32,0)*(1+'Investment Returns'!EQ29)*(1-Data!EQ$26))</f>
        <v>0</v>
      </c>
      <c r="ER29" s="7">
        <f>IF($B29&gt;Current_Year,0,MAX(ER28+Premium!ER29*(1-'Allocation Charge'!ER29)-Data!ER$32,0)*(1+'Investment Returns'!ER29)*(1-Data!ER$26))</f>
        <v>0</v>
      </c>
      <c r="ES29" s="7">
        <f>IF($B29&gt;Current_Year,0,MAX(ES28+Premium!ES29*(1-'Allocation Charge'!ES29)-Data!ES$32,0)*(1+'Investment Returns'!ES29)*(1-Data!ES$26))</f>
        <v>0</v>
      </c>
      <c r="ET29" s="7">
        <f>IF($B29&gt;Current_Year,0,MAX(ET28+Premium!ET29*(1-'Allocation Charge'!ET29)-Data!ET$32,0)*(1+'Investment Returns'!ET29)*(1-Data!ET$26))</f>
        <v>0</v>
      </c>
      <c r="EU29" s="7">
        <f>IF($B29&gt;Current_Year,0,MAX(EU28+Premium!EU29*(1-'Allocation Charge'!EU29)-Data!EU$32,0)*(1+'Investment Returns'!EU29)*(1-Data!EU$26))</f>
        <v>0</v>
      </c>
      <c r="EV29" s="7">
        <f>IF($B29&gt;Current_Year,0,MAX(EV28+Premium!EV29*(1-'Allocation Charge'!EV29)-Data!EV$32,0)*(1+'Investment Returns'!EV29)*(1-Data!EV$26))</f>
        <v>0</v>
      </c>
      <c r="EW29" s="7">
        <f>IF($B29&gt;Current_Year,0,MAX(EW28+Premium!EW29*(1-'Allocation Charge'!EW29)-Data!EW$32,0)*(1+'Investment Returns'!EW29)*(1-Data!EW$26))</f>
        <v>0</v>
      </c>
      <c r="EX29" s="7">
        <f>IF($B29&gt;Current_Year,0,MAX(EX28+Premium!EX29*(1-'Allocation Charge'!EX29)-Data!EX$32,0)*(1+'Investment Returns'!EX29)*(1-Data!EX$26))</f>
        <v>0</v>
      </c>
      <c r="EY29" s="7">
        <f>IF($B29&gt;Current_Year,0,MAX(EY28+Premium!EY29*(1-'Allocation Charge'!EY29)-Data!EY$32,0)*(1+'Investment Returns'!EY29)*(1-Data!EY$26))</f>
        <v>0</v>
      </c>
      <c r="EZ29" s="7">
        <f>IF($B29&gt;Current_Year,0,MAX(EZ28+Premium!EZ29*(1-'Allocation Charge'!EZ29)-Data!EZ$32,0)*(1+'Investment Returns'!EZ29)*(1-Data!EZ$26))</f>
        <v>0</v>
      </c>
      <c r="FA29" s="7">
        <f>IF($B29&gt;Current_Year,0,MAX(FA28+Premium!FA29*(1-'Allocation Charge'!FA29)-Data!FA$32,0)*(1+'Investment Returns'!FA29)*(1-Data!FA$26))</f>
        <v>0</v>
      </c>
      <c r="FB29" s="7">
        <f>IF($B29&gt;Current_Year,0,MAX(FB28+Premium!FB29*(1-'Allocation Charge'!FB29)-Data!FB$32,0)*(1+'Investment Returns'!FB29)*(1-Data!FB$26))</f>
        <v>0</v>
      </c>
      <c r="FC29" s="7">
        <f>IF($B29&gt;Current_Year,0,MAX(FC28+Premium!FC29*(1-'Allocation Charge'!FC29)-Data!FC$32,0)*(1+'Investment Returns'!FC29)*(1-Data!FC$26))</f>
        <v>0</v>
      </c>
      <c r="FD29" s="7">
        <f>IF($B29&gt;Current_Year,0,MAX(FD28+Premium!FD29*(1-'Allocation Charge'!FD29)-Data!FD$32,0)*(1+'Investment Returns'!FD29)*(1-Data!FD$26))</f>
        <v>0</v>
      </c>
      <c r="FE29" s="7">
        <f>IF($B29&gt;Current_Year,0,MAX(FE28+Premium!FE29*(1-'Allocation Charge'!FE29)-Data!FE$32,0)*(1+'Investment Returns'!FE29)*(1-Data!FE$26))</f>
        <v>0</v>
      </c>
      <c r="FF29" s="7">
        <f>IF($B29&gt;Current_Year,0,MAX(FF28+Premium!FF29*(1-'Allocation Charge'!FF29)-Data!FF$32,0)*(1+'Investment Returns'!FF29)*(1-Data!FF$26))</f>
        <v>0</v>
      </c>
      <c r="FG29" s="7">
        <f>IF($B29&gt;Current_Year,0,MAX(FG28+Premium!FG29*(1-'Allocation Charge'!FG29)-Data!FG$32,0)*(1+'Investment Returns'!FG29)*(1-Data!FG$26))</f>
        <v>0</v>
      </c>
      <c r="FH29" s="7">
        <f>IF($B29&gt;Current_Year,0,MAX(FH28+Premium!FH29*(1-'Allocation Charge'!FH29)-Data!FH$32,0)*(1+'Investment Returns'!FH29)*(1-Data!FH$26))</f>
        <v>0</v>
      </c>
      <c r="FI29" s="7">
        <f>IF($B29&gt;Current_Year,0,MAX(FI28+Premium!FI29*(1-'Allocation Charge'!FI29)-Data!FI$32,0)*(1+'Investment Returns'!FI29)*(1-Data!FI$26))</f>
        <v>0</v>
      </c>
      <c r="FJ29" s="7">
        <f>IF($B29&gt;Current_Year,0,MAX(FJ28+Premium!FJ29*(1-'Allocation Charge'!FJ29)-Data!FJ$32,0)*(1+'Investment Returns'!FJ29)*(1-Data!FJ$26))</f>
        <v>0</v>
      </c>
      <c r="FK29" s="7">
        <f>IF($B29&gt;Current_Year,0,MAX(FK28+Premium!FK29*(1-'Allocation Charge'!FK29)-Data!FK$32,0)*(1+'Investment Returns'!FK29)*(1-Data!FK$26))</f>
        <v>0</v>
      </c>
      <c r="FL29" s="7">
        <f>IF($B29&gt;Current_Year,0,MAX(FL28+Premium!FL29*(1-'Allocation Charge'!FL29)-Data!FL$32,0)*(1+'Investment Returns'!FL29)*(1-Data!FL$26))</f>
        <v>0</v>
      </c>
      <c r="FM29" s="7">
        <f>IF($B29&gt;Current_Year,0,MAX(FM28+Premium!FM29*(1-'Allocation Charge'!FM29)-Data!FM$32,0)*(1+'Investment Returns'!FM29)*(1-Data!FM$26))</f>
        <v>0</v>
      </c>
      <c r="FN29" s="7">
        <f>IF($B29&gt;Current_Year,0,MAX(FN28+Premium!FN29*(1-'Allocation Charge'!FN29)-Data!FN$32,0)*(1+'Investment Returns'!FN29)*(1-Data!FN$26))</f>
        <v>0</v>
      </c>
      <c r="FO29" s="7">
        <f>IF($B29&gt;Current_Year,0,MAX(FO28+Premium!FO29*(1-'Allocation Charge'!FO29)-Data!FO$32,0)*(1+'Investment Returns'!FO29)*(1-Data!FO$26))</f>
        <v>0</v>
      </c>
      <c r="FP29" s="7">
        <f>IF($B29&gt;Current_Year,0,MAX(FP28+Premium!FP29*(1-'Allocation Charge'!FP29)-Data!FP$32,0)*(1+'Investment Returns'!FP29)*(1-Data!FP$26))</f>
        <v>0</v>
      </c>
      <c r="FQ29" s="7">
        <f>IF($B29&gt;Current_Year,0,MAX(FQ28+Premium!FQ29*(1-'Allocation Charge'!FQ29)-Data!FQ$32,0)*(1+'Investment Returns'!FQ29)*(1-Data!FQ$26))</f>
        <v>0</v>
      </c>
      <c r="FR29" s="7">
        <f>IF($B29&gt;Current_Year,0,MAX(FR28+Premium!FR29*(1-'Allocation Charge'!FR29)-Data!FR$32,0)*(1+'Investment Returns'!FR29)*(1-Data!FR$26))</f>
        <v>0</v>
      </c>
      <c r="FS29" s="7">
        <f>IF($B29&gt;Current_Year,0,MAX(FS28+Premium!FS29*(1-'Allocation Charge'!FS29)-Data!FS$32,0)*(1+'Investment Returns'!FS29)*(1-Data!FS$26))</f>
        <v>0</v>
      </c>
      <c r="FT29" s="7">
        <f>IF($B29&gt;Current_Year,0,MAX(FT28+Premium!FT29*(1-'Allocation Charge'!FT29)-Data!FT$32,0)*(1+'Investment Returns'!FT29)*(1-Data!FT$26))</f>
        <v>0</v>
      </c>
      <c r="FU29" s="7">
        <f>IF($B29&gt;Current_Year,0,MAX(FU28+Premium!FU29*(1-'Allocation Charge'!FU29)-Data!FU$32,0)*(1+'Investment Returns'!FU29)*(1-Data!FU$26))</f>
        <v>0</v>
      </c>
      <c r="FV29" s="7">
        <f>IF($B29&gt;Current_Year,0,MAX(FV28+Premium!FV29*(1-'Allocation Charge'!FV29)-Data!FV$32,0)*(1+'Investment Returns'!FV29)*(1-Data!FV$26))</f>
        <v>0</v>
      </c>
      <c r="FW29" s="7">
        <f>IF($B29&gt;Current_Year,0,MAX(FW28+Premium!FW29*(1-'Allocation Charge'!FW29)-Data!FW$32,0)*(1+'Investment Returns'!FW29)*(1-Data!FW$26))</f>
        <v>0</v>
      </c>
      <c r="FX29" s="7">
        <f>IF($B29&gt;Current_Year,0,MAX(FX28+Premium!FX29*(1-'Allocation Charge'!FX29)-Data!FX$32,0)*(1+'Investment Returns'!FX29)*(1-Data!FX$26))</f>
        <v>0</v>
      </c>
      <c r="FY29" s="7">
        <f>IF($B29&gt;Current_Year,0,MAX(FY28+Premium!FY29*(1-'Allocation Charge'!FY29)-Data!FY$32,0)*(1+'Investment Returns'!FY29)*(1-Data!FY$26))</f>
        <v>0</v>
      </c>
      <c r="FZ29" s="7">
        <f>IF($B29&gt;Current_Year,0,MAX(FZ28+Premium!FZ29*(1-'Allocation Charge'!FZ29)-Data!FZ$32,0)*(1+'Investment Returns'!FZ29)*(1-Data!FZ$26))</f>
        <v>0</v>
      </c>
      <c r="GA29" s="7">
        <f>IF($B29&gt;Current_Year,0,MAX(GA28+Premium!GA29*(1-'Allocation Charge'!GA29)-Data!GA$32,0)*(1+'Investment Returns'!GA29)*(1-Data!GA$26))</f>
        <v>0</v>
      </c>
      <c r="GB29" s="7">
        <f>IF($B29&gt;Current_Year,0,MAX(GB28+Premium!GB29*(1-'Allocation Charge'!GB29)-Data!GB$32,0)*(1+'Investment Returns'!GB29)*(1-Data!GB$26))</f>
        <v>0</v>
      </c>
      <c r="GC29" s="7">
        <f>IF($B29&gt;Current_Year,0,MAX(GC28+Premium!GC29*(1-'Allocation Charge'!GC29)-Data!GC$32,0)*(1+'Investment Returns'!GC29)*(1-Data!GC$26))</f>
        <v>0</v>
      </c>
      <c r="GD29" s="7">
        <f>IF($B29&gt;Current_Year,0,MAX(GD28+Premium!GD29*(1-'Allocation Charge'!GD29)-Data!GD$32,0)*(1+'Investment Returns'!GD29)*(1-Data!GD$26))</f>
        <v>0</v>
      </c>
      <c r="GE29" s="7">
        <f>IF($B29&gt;Current_Year,0,MAX(GE28+Premium!GE29*(1-'Allocation Charge'!GE29)-Data!GE$32,0)*(1+'Investment Returns'!GE29)*(1-Data!GE$26))</f>
        <v>0</v>
      </c>
      <c r="GF29" s="7">
        <f>IF($B29&gt;Current_Year,0,MAX(GF28+Premium!GF29*(1-'Allocation Charge'!GF29)-Data!GF$32,0)*(1+'Investment Returns'!GF29)*(1-Data!GF$26))</f>
        <v>0</v>
      </c>
      <c r="GG29" s="7">
        <f>IF($B29&gt;Current_Year,0,MAX(GG28+Premium!GG29*(1-'Allocation Charge'!GG29)-Data!GG$32,0)*(1+'Investment Returns'!GG29)*(1-Data!GG$26))</f>
        <v>0</v>
      </c>
      <c r="GH29" s="7">
        <f>IF($B29&gt;Current_Year,0,MAX(GH28+Premium!GH29*(1-'Allocation Charge'!GH29)-Data!GH$32,0)*(1+'Investment Returns'!GH29)*(1-Data!GH$26))</f>
        <v>0</v>
      </c>
      <c r="GI29" s="7">
        <f>IF($B29&gt;Current_Year,0,MAX(GI28+Premium!GI29*(1-'Allocation Charge'!GI29)-Data!GI$32,0)*(1+'Investment Returns'!GI29)*(1-Data!GI$26))</f>
        <v>0</v>
      </c>
      <c r="GJ29" s="7">
        <f>IF($B29&gt;Current_Year,0,MAX(GJ28+Premium!GJ29*(1-'Allocation Charge'!GJ29)-Data!GJ$32,0)*(1+'Investment Returns'!GJ29)*(1-Data!GJ$26))</f>
        <v>0</v>
      </c>
      <c r="GK29" s="7">
        <f>IF($B29&gt;Current_Year,0,MAX(GK28+Premium!GK29*(1-'Allocation Charge'!GK29)-Data!GK$32,0)*(1+'Investment Returns'!GK29)*(1-Data!GK$26))</f>
        <v>0</v>
      </c>
      <c r="GL29" s="7">
        <f>IF($B29&gt;Current_Year,0,MAX(GL28+Premium!GL29*(1-'Allocation Charge'!GL29)-Data!GL$32,0)*(1+'Investment Returns'!GL29)*(1-Data!GL$26))</f>
        <v>0</v>
      </c>
      <c r="GM29" s="7">
        <f>IF($B29&gt;Current_Year,0,MAX(GM28+Premium!GM29*(1-'Allocation Charge'!GM29)-Data!GM$32,0)*(1+'Investment Returns'!GM29)*(1-Data!GM$26))</f>
        <v>0</v>
      </c>
      <c r="GN29" s="7">
        <f>IF($B29&gt;Current_Year,0,MAX(GN28+Premium!GN29*(1-'Allocation Charge'!GN29)-Data!GN$32,0)*(1+'Investment Returns'!GN29)*(1-Data!GN$26))</f>
        <v>0</v>
      </c>
      <c r="GO29" s="7">
        <f>IF($B29&gt;Current_Year,0,MAX(GO28+Premium!GO29*(1-'Allocation Charge'!GO29)-Data!GO$32,0)*(1+'Investment Returns'!GO29)*(1-Data!GO$26))</f>
        <v>0</v>
      </c>
      <c r="GP29" s="7">
        <f>IF($B29&gt;Current_Year,0,MAX(GP28+Premium!GP29*(1-'Allocation Charge'!GP29)-Data!GP$32,0)*(1+'Investment Returns'!GP29)*(1-Data!GP$26))</f>
        <v>0</v>
      </c>
      <c r="GQ29" s="7">
        <f>IF($B29&gt;Current_Year,0,MAX(GQ28+Premium!GQ29*(1-'Allocation Charge'!GQ29)-Data!GQ$32,0)*(1+'Investment Returns'!GQ29)*(1-Data!GQ$26))</f>
        <v>0</v>
      </c>
      <c r="GR29" s="7">
        <f>IF($B29&gt;Current_Year,0,MAX(GR28+Premium!GR29*(1-'Allocation Charge'!GR29)-Data!GR$32,0)*(1+'Investment Returns'!GR29)*(1-Data!GR$26))</f>
        <v>0</v>
      </c>
      <c r="GS29" s="7">
        <f>IF($B29&gt;Current_Year,0,MAX(GS28+Premium!GS29*(1-'Allocation Charge'!GS29)-Data!GS$32,0)*(1+'Investment Returns'!GS29)*(1-Data!GS$26))</f>
        <v>0</v>
      </c>
      <c r="GT29" s="7">
        <f>IF($B29&gt;Current_Year,0,MAX(GT28+Premium!GT29*(1-'Allocation Charge'!GT29)-Data!GT$32,0)*(1+'Investment Returns'!GT29)*(1-Data!GT$26))</f>
        <v>0</v>
      </c>
      <c r="GU29" s="7">
        <f>IF($B29&gt;Current_Year,0,MAX(GU28+Premium!GU29*(1-'Allocation Charge'!GU29)-Data!GU$32,0)*(1+'Investment Returns'!GU29)*(1-Data!GU$26))</f>
        <v>0</v>
      </c>
      <c r="GV29" s="7">
        <f>IF($B29&gt;Current_Year,0,MAX(GV28+Premium!GV29*(1-'Allocation Charge'!GV29)-Data!GV$32,0)*(1+'Investment Returns'!GV29)*(1-Data!GV$26))</f>
        <v>0</v>
      </c>
      <c r="GW29" s="7">
        <f>IF($B29&gt;Current_Year,0,MAX(GW28+Premium!GW29*(1-'Allocation Charge'!GW29)-Data!GW$32,0)*(1+'Investment Returns'!GW29)*(1-Data!GW$26))</f>
        <v>0</v>
      </c>
      <c r="GX29" s="7">
        <f>IF($B29&gt;Current_Year,0,MAX(GX28+Premium!GX29*(1-'Allocation Charge'!GX29)-Data!GX$32,0)*(1+'Investment Returns'!GX29)*(1-Data!GX$26))</f>
        <v>0</v>
      </c>
      <c r="GY29" s="7">
        <f>IF($B29&gt;Current_Year,0,MAX(GY28+Premium!GY29*(1-'Allocation Charge'!GY29)-Data!GY$32,0)*(1+'Investment Returns'!GY29)*(1-Data!GY$26))</f>
        <v>0</v>
      </c>
      <c r="GZ29" s="7">
        <f>IF($B29&gt;Current_Year,0,MAX(GZ28+Premium!GZ29*(1-'Allocation Charge'!GZ29)-Data!GZ$32,0)*(1+'Investment Returns'!GZ29)*(1-Data!GZ$26))</f>
        <v>0</v>
      </c>
      <c r="HA29" s="7">
        <f>IF($B29&gt;Current_Year,0,MAX(HA28+Premium!HA29*(1-'Allocation Charge'!HA29)-Data!HA$32,0)*(1+'Investment Returns'!HA29)*(1-Data!HA$26))</f>
        <v>0</v>
      </c>
      <c r="HB29" s="7">
        <f>IF($B29&gt;Current_Year,0,MAX(HB28+Premium!HB29*(1-'Allocation Charge'!HB29)-Data!HB$32,0)*(1+'Investment Returns'!HB29)*(1-Data!HB$26))</f>
        <v>0</v>
      </c>
      <c r="HC29" s="7">
        <f>IF($B29&gt;Current_Year,0,MAX(HC28+Premium!HC29*(1-'Allocation Charge'!HC29)-Data!HC$32,0)*(1+'Investment Returns'!HC29)*(1-Data!HC$26))</f>
        <v>0</v>
      </c>
      <c r="HD29" s="7">
        <f>IF($B29&gt;Current_Year,0,MAX(HD28+Premium!HD29*(1-'Allocation Charge'!HD29)-Data!HD$32,0)*(1+'Investment Returns'!HD29)*(1-Data!HD$26))</f>
        <v>0</v>
      </c>
      <c r="HE29" s="7">
        <f>IF($B29&gt;Current_Year,0,MAX(HE28+Premium!HE29*(1-'Allocation Charge'!HE29)-Data!HE$32,0)*(1+'Investment Returns'!HE29)*(1-Data!HE$26))</f>
        <v>0</v>
      </c>
      <c r="HF29" s="7">
        <f>IF($B29&gt;Current_Year,0,MAX(HF28+Premium!HF29*(1-'Allocation Charge'!HF29)-Data!HF$32,0)*(1+'Investment Returns'!HF29)*(1-Data!HF$26))</f>
        <v>0</v>
      </c>
      <c r="HG29" s="7">
        <f>IF($B29&gt;Current_Year,0,MAX(HG28+Premium!HG29*(1-'Allocation Charge'!HG29)-Data!HG$32,0)*(1+'Investment Returns'!HG29)*(1-Data!HG$26))</f>
        <v>0</v>
      </c>
      <c r="HH29" s="7">
        <f>IF($B29&gt;Current_Year,0,MAX(HH28+Premium!HH29*(1-'Allocation Charge'!HH29)-Data!HH$32,0)*(1+'Investment Returns'!HH29)*(1-Data!HH$26))</f>
        <v>0</v>
      </c>
      <c r="HI29" s="7">
        <f>IF($B29&gt;Current_Year,0,MAX(HI28+Premium!HI29*(1-'Allocation Charge'!HI29)-Data!HI$32,0)*(1+'Investment Returns'!HI29)*(1-Data!HI$26))</f>
        <v>0</v>
      </c>
      <c r="HJ29" s="7">
        <f>IF($B29&gt;Current_Year,0,MAX(HJ28+Premium!HJ29*(1-'Allocation Charge'!HJ29)-Data!HJ$32,0)*(1+'Investment Returns'!HJ29)*(1-Data!HJ$26))</f>
        <v>0</v>
      </c>
      <c r="HK29" s="7">
        <f>IF($B29&gt;Current_Year,0,MAX(HK28+Premium!HK29*(1-'Allocation Charge'!HK29)-Data!HK$32,0)*(1+'Investment Returns'!HK29)*(1-Data!HK$26))</f>
        <v>0</v>
      </c>
      <c r="HL29" s="7">
        <f>IF($B29&gt;Current_Year,0,MAX(HL28+Premium!HL29*(1-'Allocation Charge'!HL29)-Data!HL$32,0)*(1+'Investment Returns'!HL29)*(1-Data!HL$26))</f>
        <v>0</v>
      </c>
      <c r="HM29" s="7">
        <f>IF($B29&gt;Current_Year,0,MAX(HM28+Premium!HM29*(1-'Allocation Charge'!HM29)-Data!HM$32,0)*(1+'Investment Returns'!HM29)*(1-Data!HM$26))</f>
        <v>0</v>
      </c>
      <c r="HN29" s="7">
        <f>IF($B29&gt;Current_Year,0,MAX(HN28+Premium!HN29*(1-'Allocation Charge'!HN29)-Data!HN$32,0)*(1+'Investment Returns'!HN29)*(1-Data!HN$26))</f>
        <v>0</v>
      </c>
      <c r="HO29" s="7">
        <f>IF($B29&gt;Current_Year,0,MAX(HO28+Premium!HO29*(1-'Allocation Charge'!HO29)-Data!HO$32,0)*(1+'Investment Returns'!HO29)*(1-Data!HO$26))</f>
        <v>0</v>
      </c>
      <c r="HP29" s="7">
        <f>IF($B29&gt;Current_Year,0,MAX(HP28+Premium!HP29*(1-'Allocation Charge'!HP29)-Data!HP$32,0)*(1+'Investment Returns'!HP29)*(1-Data!HP$26))</f>
        <v>0</v>
      </c>
      <c r="HQ29" s="7">
        <f>IF($B29&gt;Current_Year,0,MAX(HQ28+Premium!HQ29*(1-'Allocation Charge'!HQ29)-Data!HQ$32,0)*(1+'Investment Returns'!HQ29)*(1-Data!HQ$26))</f>
        <v>0</v>
      </c>
      <c r="HR29" s="7">
        <f>IF($B29&gt;Current_Year,0,MAX(HR28+Premium!HR29*(1-'Allocation Charge'!HR29)-Data!HR$32,0)*(1+'Investment Returns'!HR29)*(1-Data!HR$26))</f>
        <v>0</v>
      </c>
      <c r="HS29" s="7">
        <f>IF($B29&gt;Current_Year,0,MAX(HS28+Premium!HS29*(1-'Allocation Charge'!HS29)-Data!HS$32,0)*(1+'Investment Returns'!HS29)*(1-Data!HS$26))</f>
        <v>0</v>
      </c>
      <c r="HT29" s="7">
        <f>IF($B29&gt;Current_Year,0,MAX(HT28+Premium!HT29*(1-'Allocation Charge'!HT29)-Data!HT$32,0)*(1+'Investment Returns'!HT29)*(1-Data!HT$26))</f>
        <v>0</v>
      </c>
      <c r="HU29" s="7">
        <f>IF($B29&gt;Current_Year,0,MAX(HU28+Premium!HU29*(1-'Allocation Charge'!HU29)-Data!HU$32,0)*(1+'Investment Returns'!HU29)*(1-Data!HU$26))</f>
        <v>0</v>
      </c>
      <c r="HV29" s="7">
        <f>IF($B29&gt;Current_Year,0,MAX(HV28+Premium!HV29*(1-'Allocation Charge'!HV29)-Data!HV$32,0)*(1+'Investment Returns'!HV29)*(1-Data!HV$26))</f>
        <v>0</v>
      </c>
      <c r="HW29" s="7">
        <f>IF($B29&gt;Current_Year,0,MAX(HW28+Premium!HW29*(1-'Allocation Charge'!HW29)-Data!HW$32,0)*(1+'Investment Returns'!HW29)*(1-Data!HW$26))</f>
        <v>0</v>
      </c>
      <c r="HX29" s="7">
        <f>IF($B29&gt;Current_Year,0,MAX(HX28+Premium!HX29*(1-'Allocation Charge'!HX29)-Data!HX$32,0)*(1+'Investment Returns'!HX29)*(1-Data!HX$26))</f>
        <v>0</v>
      </c>
      <c r="HY29" s="7">
        <f>IF($B29&gt;Current_Year,0,MAX(HY28+Premium!HY29*(1-'Allocation Charge'!HY29)-Data!HY$32,0)*(1+'Investment Returns'!HY29)*(1-Data!HY$26))</f>
        <v>0</v>
      </c>
      <c r="HZ29" s="7">
        <f>IF($B29&gt;Current_Year,0,MAX(HZ28+Premium!HZ29*(1-'Allocation Charge'!HZ29)-Data!HZ$32,0)*(1+'Investment Returns'!HZ29)*(1-Data!HZ$26))</f>
        <v>0</v>
      </c>
      <c r="IA29" s="7">
        <f>IF($B29&gt;Current_Year,0,MAX(IA28+Premium!IA29*(1-'Allocation Charge'!IA29)-Data!IA$32,0)*(1+'Investment Returns'!IA29)*(1-Data!IA$26))</f>
        <v>0</v>
      </c>
      <c r="IB29" s="7">
        <f>IF($B29&gt;Current_Year,0,MAX(IB28+Premium!IB29*(1-'Allocation Charge'!IB29)-Data!IB$32,0)*(1+'Investment Returns'!IB29)*(1-Data!IB$26))</f>
        <v>0</v>
      </c>
      <c r="IC29" s="7">
        <f>IF($B29&gt;Current_Year,0,MAX(IC28+Premium!IC29*(1-'Allocation Charge'!IC29)-Data!IC$32,0)*(1+'Investment Returns'!IC29)*(1-Data!IC$26))</f>
        <v>0</v>
      </c>
      <c r="ID29" s="7">
        <f>IF($B29&gt;Current_Year,0,MAX(ID28+Premium!ID29*(1-'Allocation Charge'!ID29)-Data!ID$32,0)*(1+'Investment Returns'!ID29)*(1-Data!ID$26))</f>
        <v>0</v>
      </c>
      <c r="IE29" s="7">
        <f>IF($B29&gt;Current_Year,0,MAX(IE28+Premium!IE29*(1-'Allocation Charge'!IE29)-Data!IE$32,0)*(1+'Investment Returns'!IE29)*(1-Data!IE$26))</f>
        <v>0</v>
      </c>
      <c r="IF29" s="7">
        <f>IF($B29&gt;Current_Year,0,MAX(IF28+Premium!IF29*(1-'Allocation Charge'!IF29)-Data!IF$32,0)*(1+'Investment Returns'!IF29)*(1-Data!IF$26))</f>
        <v>0</v>
      </c>
      <c r="IG29" s="7">
        <f>IF($B29&gt;Current_Year,0,MAX(IG28+Premium!IG29*(1-'Allocation Charge'!IG29)-Data!IG$32,0)*(1+'Investment Returns'!IG29)*(1-Data!IG$26))</f>
        <v>0</v>
      </c>
      <c r="IH29" s="7">
        <f>IF($B29&gt;Current_Year,0,MAX(IH28+Premium!IH29*(1-'Allocation Charge'!IH29)-Data!IH$32,0)*(1+'Investment Returns'!IH29)*(1-Data!IH$26))</f>
        <v>0</v>
      </c>
      <c r="II29" s="7">
        <f>IF($B29&gt;Current_Year,0,MAX(II28+Premium!II29*(1-'Allocation Charge'!II29)-Data!II$32,0)*(1+'Investment Returns'!II29)*(1-Data!II$26))</f>
        <v>0</v>
      </c>
      <c r="IJ29" s="7">
        <f>IF($B29&gt;Current_Year,0,MAX(IJ28+Premium!IJ29*(1-'Allocation Charge'!IJ29)-Data!IJ$32,0)*(1+'Investment Returns'!IJ29)*(1-Data!IJ$26))</f>
        <v>0</v>
      </c>
      <c r="IK29" s="7">
        <f>IF($B29&gt;Current_Year,0,MAX(IK28+Premium!IK29*(1-'Allocation Charge'!IK29)-Data!IK$32,0)*(1+'Investment Returns'!IK29)*(1-Data!IK$26))</f>
        <v>0</v>
      </c>
      <c r="IL29" s="7">
        <f>IF($B29&gt;Current_Year,0,MAX(IL28+Premium!IL29*(1-'Allocation Charge'!IL29)-Data!IL$32,0)*(1+'Investment Returns'!IL29)*(1-Data!IL$26))</f>
        <v>0</v>
      </c>
      <c r="IM29" s="7">
        <f>IF($B29&gt;Current_Year,0,MAX(IM28+Premium!IM29*(1-'Allocation Charge'!IM29)-Data!IM$32,0)*(1+'Investment Returns'!IM29)*(1-Data!IM$26))</f>
        <v>0</v>
      </c>
      <c r="IN29" s="7">
        <f>IF($B29&gt;Current_Year,0,MAX(IN28+Premium!IN29*(1-'Allocation Charge'!IN29)-Data!IN$32,0)*(1+'Investment Returns'!IN29)*(1-Data!IN$26))</f>
        <v>0</v>
      </c>
      <c r="IO29" s="7">
        <f>IF($B29&gt;Current_Year,0,MAX(IO28+Premium!IO29*(1-'Allocation Charge'!IO29)-Data!IO$32,0)*(1+'Investment Returns'!IO29)*(1-Data!IO$26))</f>
        <v>0</v>
      </c>
      <c r="IP29" s="7">
        <f>IF($B29&gt;Current_Year,0,MAX(IP28+Premium!IP29*(1-'Allocation Charge'!IP29)-Data!IP$32,0)*(1+'Investment Returns'!IP29)*(1-Data!IP$26))</f>
        <v>0</v>
      </c>
      <c r="IQ29" s="7">
        <f>IF($B29&gt;Current_Year,0,MAX(IQ28+Premium!IQ29*(1-'Allocation Charge'!IQ29)-Data!IQ$32,0)*(1+'Investment Returns'!IQ29)*(1-Data!IQ$26))</f>
        <v>0</v>
      </c>
      <c r="IR29" s="7">
        <f>IF($B29&gt;Current_Year,0,MAX(IR28+Premium!IR29*(1-'Allocation Charge'!IR29)-Data!IR$32,0)*(1+'Investment Returns'!IR29)*(1-Data!IR$26))</f>
        <v>0</v>
      </c>
    </row>
    <row r="30" spans="1:252" ht="15" customHeight="1" x14ac:dyDescent="0.35">
      <c r="B30" s="13">
        <f t="shared" si="0"/>
        <v>2029</v>
      </c>
      <c r="C30" s="7">
        <f>IF($B30&gt;Current_Year,0,MAX(C29+Premium!C30*(1-'Allocation Charge'!C30)-Data!C$32,0)*(1+'Investment Returns'!C30)*(1-Data!C$26))</f>
        <v>0</v>
      </c>
      <c r="D30" s="7">
        <f>IF($B30&gt;Current_Year,0,MAX(D29+Premium!D30*(1-'Allocation Charge'!D30)-Data!D$32,0)*(1+'Investment Returns'!D30)*(1-Data!D$26))</f>
        <v>0</v>
      </c>
      <c r="E30" s="7">
        <f>IF($B30&gt;Current_Year,0,MAX(E29+Premium!E30*(1-'Allocation Charge'!E30)-Data!E$32,0)*(1+'Investment Returns'!E30)*(1-Data!E$26))</f>
        <v>0</v>
      </c>
      <c r="F30" s="7">
        <f>IF($B30&gt;Current_Year,0,MAX(F29+Premium!F30*(1-'Allocation Charge'!F30)-Data!F$32,0)*(1+'Investment Returns'!F30)*(1-Data!F$26))</f>
        <v>0</v>
      </c>
      <c r="G30" s="7">
        <f>IF($B30&gt;Current_Year,0,MAX(G29+Premium!G30*(1-'Allocation Charge'!G30)-Data!G$32,0)*(1+'Investment Returns'!G30)*(1-Data!G$26))</f>
        <v>0</v>
      </c>
      <c r="H30" s="7">
        <f>IF($B30&gt;Current_Year,0,MAX(H29+Premium!H30*(1-'Allocation Charge'!H30)-Data!H$32,0)*(1+'Investment Returns'!H30)*(1-Data!H$26))</f>
        <v>0</v>
      </c>
      <c r="I30" s="7">
        <f>IF($B30&gt;Current_Year,0,MAX(I29+Premium!I30*(1-'Allocation Charge'!I30)-Data!I$32,0)*(1+'Investment Returns'!I30)*(1-Data!I$26))</f>
        <v>0</v>
      </c>
      <c r="J30" s="7">
        <f>IF($B30&gt;Current_Year,0,MAX(J29+Premium!J30*(1-'Allocation Charge'!J30)-Data!J$32,0)*(1+'Investment Returns'!J30)*(1-Data!J$26))</f>
        <v>0</v>
      </c>
      <c r="K30" s="7">
        <f>IF($B30&gt;Current_Year,0,MAX(K29+Premium!K30*(1-'Allocation Charge'!K30)-Data!K$32,0)*(1+'Investment Returns'!K30)*(1-Data!K$26))</f>
        <v>0</v>
      </c>
      <c r="L30" s="7">
        <f>IF($B30&gt;Current_Year,0,MAX(L29+Premium!L30*(1-'Allocation Charge'!L30)-Data!L$32,0)*(1+'Investment Returns'!L30)*(1-Data!L$26))</f>
        <v>0</v>
      </c>
      <c r="M30" s="7">
        <f>IF($B30&gt;Current_Year,0,MAX(M29+Premium!M30*(1-'Allocation Charge'!M30)-Data!M$32,0)*(1+'Investment Returns'!M30)*(1-Data!M$26))</f>
        <v>0</v>
      </c>
      <c r="N30" s="7">
        <f>IF($B30&gt;Current_Year,0,MAX(N29+Premium!N30*(1-'Allocation Charge'!N30)-Data!N$32,0)*(1+'Investment Returns'!N30)*(1-Data!N$26))</f>
        <v>0</v>
      </c>
      <c r="O30" s="7">
        <f>IF($B30&gt;Current_Year,0,MAX(O29+Premium!O30*(1-'Allocation Charge'!O30)-Data!O$32,0)*(1+'Investment Returns'!O30)*(1-Data!O$26))</f>
        <v>0</v>
      </c>
      <c r="P30" s="7">
        <f>IF($B30&gt;Current_Year,0,MAX(P29+Premium!P30*(1-'Allocation Charge'!P30)-Data!P$32,0)*(1+'Investment Returns'!P30)*(1-Data!P$26))</f>
        <v>0</v>
      </c>
      <c r="Q30" s="7">
        <f>IF($B30&gt;Current_Year,0,MAX(Q29+Premium!Q30*(1-'Allocation Charge'!Q30)-Data!Q$32,0)*(1+'Investment Returns'!Q30)*(1-Data!Q$26))</f>
        <v>0</v>
      </c>
      <c r="R30" s="7">
        <f>IF($B30&gt;Current_Year,0,MAX(R29+Premium!R30*(1-'Allocation Charge'!R30)-Data!R$32,0)*(1+'Investment Returns'!R30)*(1-Data!R$26))</f>
        <v>0</v>
      </c>
      <c r="S30" s="7">
        <f>IF($B30&gt;Current_Year,0,MAX(S29+Premium!S30*(1-'Allocation Charge'!S30)-Data!S$32,0)*(1+'Investment Returns'!S30)*(1-Data!S$26))</f>
        <v>0</v>
      </c>
      <c r="T30" s="7">
        <f>IF($B30&gt;Current_Year,0,MAX(T29+Premium!T30*(1-'Allocation Charge'!T30)-Data!T$32,0)*(1+'Investment Returns'!T30)*(1-Data!T$26))</f>
        <v>0</v>
      </c>
      <c r="U30" s="7">
        <f>IF($B30&gt;Current_Year,0,MAX(U29+Premium!U30*(1-'Allocation Charge'!U30)-Data!U$32,0)*(1+'Investment Returns'!U30)*(1-Data!U$26))</f>
        <v>0</v>
      </c>
      <c r="V30" s="7">
        <f>IF($B30&gt;Current_Year,0,MAX(V29+Premium!V30*(1-'Allocation Charge'!V30)-Data!V$32,0)*(1+'Investment Returns'!V30)*(1-Data!V$26))</f>
        <v>0</v>
      </c>
      <c r="W30" s="7">
        <f>IF($B30&gt;Current_Year,0,MAX(W29+Premium!W30*(1-'Allocation Charge'!W30)-Data!W$32,0)*(1+'Investment Returns'!W30)*(1-Data!W$26))</f>
        <v>0</v>
      </c>
      <c r="X30" s="7">
        <f>IF($B30&gt;Current_Year,0,MAX(X29+Premium!X30*(1-'Allocation Charge'!X30)-Data!X$32,0)*(1+'Investment Returns'!X30)*(1-Data!X$26))</f>
        <v>0</v>
      </c>
      <c r="Y30" s="7">
        <f>IF($B30&gt;Current_Year,0,MAX(Y29+Premium!Y30*(1-'Allocation Charge'!Y30)-Data!Y$32,0)*(1+'Investment Returns'!Y30)*(1-Data!Y$26))</f>
        <v>0</v>
      </c>
      <c r="Z30" s="7">
        <f>IF($B30&gt;Current_Year,0,MAX(Z29+Premium!Z30*(1-'Allocation Charge'!Z30)-Data!Z$32,0)*(1+'Investment Returns'!Z30)*(1-Data!Z$26))</f>
        <v>0</v>
      </c>
      <c r="AA30" s="7">
        <f>IF($B30&gt;Current_Year,0,MAX(AA29+Premium!AA30*(1-'Allocation Charge'!AA30)-Data!AA$32,0)*(1+'Investment Returns'!AA30)*(1-Data!AA$26))</f>
        <v>0</v>
      </c>
      <c r="AB30" s="7">
        <f>IF($B30&gt;Current_Year,0,MAX(AB29+Premium!AB30*(1-'Allocation Charge'!AB30)-Data!AB$32,0)*(1+'Investment Returns'!AB30)*(1-Data!AB$26))</f>
        <v>0</v>
      </c>
      <c r="AC30" s="7">
        <f>IF($B30&gt;Current_Year,0,MAX(AC29+Premium!AC30*(1-'Allocation Charge'!AC30)-Data!AC$32,0)*(1+'Investment Returns'!AC30)*(1-Data!AC$26))</f>
        <v>0</v>
      </c>
      <c r="AD30" s="7">
        <f>IF($B30&gt;Current_Year,0,MAX(AD29+Premium!AD30*(1-'Allocation Charge'!AD30)-Data!AD$32,0)*(1+'Investment Returns'!AD30)*(1-Data!AD$26))</f>
        <v>0</v>
      </c>
      <c r="AE30" s="7">
        <f>IF($B30&gt;Current_Year,0,MAX(AE29+Premium!AE30*(1-'Allocation Charge'!AE30)-Data!AE$32,0)*(1+'Investment Returns'!AE30)*(1-Data!AE$26))</f>
        <v>0</v>
      </c>
      <c r="AF30" s="7">
        <f>IF($B30&gt;Current_Year,0,MAX(AF29+Premium!AF30*(1-'Allocation Charge'!AF30)-Data!AF$32,0)*(1+'Investment Returns'!AF30)*(1-Data!AF$26))</f>
        <v>0</v>
      </c>
      <c r="AG30" s="7">
        <f>IF($B30&gt;Current_Year,0,MAX(AG29+Premium!AG30*(1-'Allocation Charge'!AG30)-Data!AG$32,0)*(1+'Investment Returns'!AG30)*(1-Data!AG$26))</f>
        <v>0</v>
      </c>
      <c r="AH30" s="7">
        <f>IF($B30&gt;Current_Year,0,MAX(AH29+Premium!AH30*(1-'Allocation Charge'!AH30)-Data!AH$32,0)*(1+'Investment Returns'!AH30)*(1-Data!AH$26))</f>
        <v>0</v>
      </c>
      <c r="AI30" s="7">
        <f>IF($B30&gt;Current_Year,0,MAX(AI29+Premium!AI30*(1-'Allocation Charge'!AI30)-Data!AI$32,0)*(1+'Investment Returns'!AI30)*(1-Data!AI$26))</f>
        <v>0</v>
      </c>
      <c r="AJ30" s="7">
        <f>IF($B30&gt;Current_Year,0,MAX(AJ29+Premium!AJ30*(1-'Allocation Charge'!AJ30)-Data!AJ$32,0)*(1+'Investment Returns'!AJ30)*(1-Data!AJ$26))</f>
        <v>0</v>
      </c>
      <c r="AK30" s="7">
        <f>IF($B30&gt;Current_Year,0,MAX(AK29+Premium!AK30*(1-'Allocation Charge'!AK30)-Data!AK$32,0)*(1+'Investment Returns'!AK30)*(1-Data!AK$26))</f>
        <v>0</v>
      </c>
      <c r="AL30" s="7">
        <f>IF($B30&gt;Current_Year,0,MAX(AL29+Premium!AL30*(1-'Allocation Charge'!AL30)-Data!AL$32,0)*(1+'Investment Returns'!AL30)*(1-Data!AL$26))</f>
        <v>0</v>
      </c>
      <c r="AM30" s="7">
        <f>IF($B30&gt;Current_Year,0,MAX(AM29+Premium!AM30*(1-'Allocation Charge'!AM30)-Data!AM$32,0)*(1+'Investment Returns'!AM30)*(1-Data!AM$26))</f>
        <v>0</v>
      </c>
      <c r="AN30" s="7">
        <f>IF($B30&gt;Current_Year,0,MAX(AN29+Premium!AN30*(1-'Allocation Charge'!AN30)-Data!AN$32,0)*(1+'Investment Returns'!AN30)*(1-Data!AN$26))</f>
        <v>0</v>
      </c>
      <c r="AO30" s="7">
        <f>IF($B30&gt;Current_Year,0,MAX(AO29+Premium!AO30*(1-'Allocation Charge'!AO30)-Data!AO$32,0)*(1+'Investment Returns'!AO30)*(1-Data!AO$26))</f>
        <v>0</v>
      </c>
      <c r="AP30" s="7">
        <f>IF($B30&gt;Current_Year,0,MAX(AP29+Premium!AP30*(1-'Allocation Charge'!AP30)-Data!AP$32,0)*(1+'Investment Returns'!AP30)*(1-Data!AP$26))</f>
        <v>0</v>
      </c>
      <c r="AQ30" s="7">
        <f>IF($B30&gt;Current_Year,0,MAX(AQ29+Premium!AQ30*(1-'Allocation Charge'!AQ30)-Data!AQ$32,0)*(1+'Investment Returns'!AQ30)*(1-Data!AQ$26))</f>
        <v>0</v>
      </c>
      <c r="AR30" s="7">
        <f>IF($B30&gt;Current_Year,0,MAX(AR29+Premium!AR30*(1-'Allocation Charge'!AR30)-Data!AR$32,0)*(1+'Investment Returns'!AR30)*(1-Data!AR$26))</f>
        <v>0</v>
      </c>
      <c r="AS30" s="7">
        <f>IF($B30&gt;Current_Year,0,MAX(AS29+Premium!AS30*(1-'Allocation Charge'!AS30)-Data!AS$32,0)*(1+'Investment Returns'!AS30)*(1-Data!AS$26))</f>
        <v>0</v>
      </c>
      <c r="AT30" s="7">
        <f>IF($B30&gt;Current_Year,0,MAX(AT29+Premium!AT30*(1-'Allocation Charge'!AT30)-Data!AT$32,0)*(1+'Investment Returns'!AT30)*(1-Data!AT$26))</f>
        <v>0</v>
      </c>
      <c r="AU30" s="7">
        <f>IF($B30&gt;Current_Year,0,MAX(AU29+Premium!AU30*(1-'Allocation Charge'!AU30)-Data!AU$32,0)*(1+'Investment Returns'!AU30)*(1-Data!AU$26))</f>
        <v>0</v>
      </c>
      <c r="AV30" s="7">
        <f>IF($B30&gt;Current_Year,0,MAX(AV29+Premium!AV30*(1-'Allocation Charge'!AV30)-Data!AV$32,0)*(1+'Investment Returns'!AV30)*(1-Data!AV$26))</f>
        <v>0</v>
      </c>
      <c r="AW30" s="7">
        <f>IF($B30&gt;Current_Year,0,MAX(AW29+Premium!AW30*(1-'Allocation Charge'!AW30)-Data!AW$32,0)*(1+'Investment Returns'!AW30)*(1-Data!AW$26))</f>
        <v>0</v>
      </c>
      <c r="AX30" s="7">
        <f>IF($B30&gt;Current_Year,0,MAX(AX29+Premium!AX30*(1-'Allocation Charge'!AX30)-Data!AX$32,0)*(1+'Investment Returns'!AX30)*(1-Data!AX$26))</f>
        <v>0</v>
      </c>
      <c r="AY30" s="7">
        <f>IF($B30&gt;Current_Year,0,MAX(AY29+Premium!AY30*(1-'Allocation Charge'!AY30)-Data!AY$32,0)*(1+'Investment Returns'!AY30)*(1-Data!AY$26))</f>
        <v>0</v>
      </c>
      <c r="AZ30" s="7">
        <f>IF($B30&gt;Current_Year,0,MAX(AZ29+Premium!AZ30*(1-'Allocation Charge'!AZ30)-Data!AZ$32,0)*(1+'Investment Returns'!AZ30)*(1-Data!AZ$26))</f>
        <v>0</v>
      </c>
      <c r="BA30" s="7">
        <f>IF($B30&gt;Current_Year,0,MAX(BA29+Premium!BA30*(1-'Allocation Charge'!BA30)-Data!BA$32,0)*(1+'Investment Returns'!BA30)*(1-Data!BA$26))</f>
        <v>0</v>
      </c>
      <c r="BB30" s="7">
        <f>IF($B30&gt;Current_Year,0,MAX(BB29+Premium!BB30*(1-'Allocation Charge'!BB30)-Data!BB$32,0)*(1+'Investment Returns'!BB30)*(1-Data!BB$26))</f>
        <v>0</v>
      </c>
      <c r="BC30" s="7">
        <f>IF($B30&gt;Current_Year,0,MAX(BC29+Premium!BC30*(1-'Allocation Charge'!BC30)-Data!BC$32,0)*(1+'Investment Returns'!BC30)*(1-Data!BC$26))</f>
        <v>0</v>
      </c>
      <c r="BD30" s="7">
        <f>IF($B30&gt;Current_Year,0,MAX(BD29+Premium!BD30*(1-'Allocation Charge'!BD30)-Data!BD$32,0)*(1+'Investment Returns'!BD30)*(1-Data!BD$26))</f>
        <v>0</v>
      </c>
      <c r="BE30" s="7">
        <f>IF($B30&gt;Current_Year,0,MAX(BE29+Premium!BE30*(1-'Allocation Charge'!BE30)-Data!BE$32,0)*(1+'Investment Returns'!BE30)*(1-Data!BE$26))</f>
        <v>0</v>
      </c>
      <c r="BF30" s="7">
        <f>IF($B30&gt;Current_Year,0,MAX(BF29+Premium!BF30*(1-'Allocation Charge'!BF30)-Data!BF$32,0)*(1+'Investment Returns'!BF30)*(1-Data!BF$26))</f>
        <v>0</v>
      </c>
      <c r="BG30" s="7">
        <f>IF($B30&gt;Current_Year,0,MAX(BG29+Premium!BG30*(1-'Allocation Charge'!BG30)-Data!BG$32,0)*(1+'Investment Returns'!BG30)*(1-Data!BG$26))</f>
        <v>0</v>
      </c>
      <c r="BH30" s="7">
        <f>IF($B30&gt;Current_Year,0,MAX(BH29+Premium!BH30*(1-'Allocation Charge'!BH30)-Data!BH$32,0)*(1+'Investment Returns'!BH30)*(1-Data!BH$26))</f>
        <v>0</v>
      </c>
      <c r="BI30" s="7">
        <f>IF($B30&gt;Current_Year,0,MAX(BI29+Premium!BI30*(1-'Allocation Charge'!BI30)-Data!BI$32,0)*(1+'Investment Returns'!BI30)*(1-Data!BI$26))</f>
        <v>0</v>
      </c>
      <c r="BJ30" s="7">
        <f>IF($B30&gt;Current_Year,0,MAX(BJ29+Premium!BJ30*(1-'Allocation Charge'!BJ30)-Data!BJ$32,0)*(1+'Investment Returns'!BJ30)*(1-Data!BJ$26))</f>
        <v>0</v>
      </c>
      <c r="BK30" s="7">
        <f>IF($B30&gt;Current_Year,0,MAX(BK29+Premium!BK30*(1-'Allocation Charge'!BK30)-Data!BK$32,0)*(1+'Investment Returns'!BK30)*(1-Data!BK$26))</f>
        <v>0</v>
      </c>
      <c r="BL30" s="7">
        <f>IF($B30&gt;Current_Year,0,MAX(BL29+Premium!BL30*(1-'Allocation Charge'!BL30)-Data!BL$32,0)*(1+'Investment Returns'!BL30)*(1-Data!BL$26))</f>
        <v>0</v>
      </c>
      <c r="BM30" s="7">
        <f>IF($B30&gt;Current_Year,0,MAX(BM29+Premium!BM30*(1-'Allocation Charge'!BM30)-Data!BM$32,0)*(1+'Investment Returns'!BM30)*(1-Data!BM$26))</f>
        <v>0</v>
      </c>
      <c r="BN30" s="7">
        <f>IF($B30&gt;Current_Year,0,MAX(BN29+Premium!BN30*(1-'Allocation Charge'!BN30)-Data!BN$32,0)*(1+'Investment Returns'!BN30)*(1-Data!BN$26))</f>
        <v>0</v>
      </c>
      <c r="BO30" s="7">
        <f>IF($B30&gt;Current_Year,0,MAX(BO29+Premium!BO30*(1-'Allocation Charge'!BO30)-Data!BO$32,0)*(1+'Investment Returns'!BO30)*(1-Data!BO$26))</f>
        <v>0</v>
      </c>
      <c r="BP30" s="7">
        <f>IF($B30&gt;Current_Year,0,MAX(BP29+Premium!BP30*(1-'Allocation Charge'!BP30)-Data!BP$32,0)*(1+'Investment Returns'!BP30)*(1-Data!BP$26))</f>
        <v>0</v>
      </c>
      <c r="BQ30" s="7">
        <f>IF($B30&gt;Current_Year,0,MAX(BQ29+Premium!BQ30*(1-'Allocation Charge'!BQ30)-Data!BQ$32,0)*(1+'Investment Returns'!BQ30)*(1-Data!BQ$26))</f>
        <v>0</v>
      </c>
      <c r="BR30" s="7">
        <f>IF($B30&gt;Current_Year,0,MAX(BR29+Premium!BR30*(1-'Allocation Charge'!BR30)-Data!BR$32,0)*(1+'Investment Returns'!BR30)*(1-Data!BR$26))</f>
        <v>0</v>
      </c>
      <c r="BS30" s="7">
        <f>IF($B30&gt;Current_Year,0,MAX(BS29+Premium!BS30*(1-'Allocation Charge'!BS30)-Data!BS$32,0)*(1+'Investment Returns'!BS30)*(1-Data!BS$26))</f>
        <v>0</v>
      </c>
      <c r="BT30" s="7">
        <f>IF($B30&gt;Current_Year,0,MAX(BT29+Premium!BT30*(1-'Allocation Charge'!BT30)-Data!BT$32,0)*(1+'Investment Returns'!BT30)*(1-Data!BT$26))</f>
        <v>0</v>
      </c>
      <c r="BU30" s="7">
        <f>IF($B30&gt;Current_Year,0,MAX(BU29+Premium!BU30*(1-'Allocation Charge'!BU30)-Data!BU$32,0)*(1+'Investment Returns'!BU30)*(1-Data!BU$26))</f>
        <v>0</v>
      </c>
      <c r="BV30" s="7">
        <f>IF($B30&gt;Current_Year,0,MAX(BV29+Premium!BV30*(1-'Allocation Charge'!BV30)-Data!BV$32,0)*(1+'Investment Returns'!BV30)*(1-Data!BV$26))</f>
        <v>0</v>
      </c>
      <c r="BW30" s="7">
        <f>IF($B30&gt;Current_Year,0,MAX(BW29+Premium!BW30*(1-'Allocation Charge'!BW30)-Data!BW$32,0)*(1+'Investment Returns'!BW30)*(1-Data!BW$26))</f>
        <v>0</v>
      </c>
      <c r="BX30" s="7">
        <f>IF($B30&gt;Current_Year,0,MAX(BX29+Premium!BX30*(1-'Allocation Charge'!BX30)-Data!BX$32,0)*(1+'Investment Returns'!BX30)*(1-Data!BX$26))</f>
        <v>0</v>
      </c>
      <c r="BY30" s="7">
        <f>IF($B30&gt;Current_Year,0,MAX(BY29+Premium!BY30*(1-'Allocation Charge'!BY30)-Data!BY$32,0)*(1+'Investment Returns'!BY30)*(1-Data!BY$26))</f>
        <v>0</v>
      </c>
      <c r="BZ30" s="7">
        <f>IF($B30&gt;Current_Year,0,MAX(BZ29+Premium!BZ30*(1-'Allocation Charge'!BZ30)-Data!BZ$32,0)*(1+'Investment Returns'!BZ30)*(1-Data!BZ$26))</f>
        <v>0</v>
      </c>
      <c r="CA30" s="7">
        <f>IF($B30&gt;Current_Year,0,MAX(CA29+Premium!CA30*(1-'Allocation Charge'!CA30)-Data!CA$32,0)*(1+'Investment Returns'!CA30)*(1-Data!CA$26))</f>
        <v>0</v>
      </c>
      <c r="CB30" s="7">
        <f>IF($B30&gt;Current_Year,0,MAX(CB29+Premium!CB30*(1-'Allocation Charge'!CB30)-Data!CB$32,0)*(1+'Investment Returns'!CB30)*(1-Data!CB$26))</f>
        <v>0</v>
      </c>
      <c r="CC30" s="7">
        <f>IF($B30&gt;Current_Year,0,MAX(CC29+Premium!CC30*(1-'Allocation Charge'!CC30)-Data!CC$32,0)*(1+'Investment Returns'!CC30)*(1-Data!CC$26))</f>
        <v>0</v>
      </c>
      <c r="CD30" s="7">
        <f>IF($B30&gt;Current_Year,0,MAX(CD29+Premium!CD30*(1-'Allocation Charge'!CD30)-Data!CD$32,0)*(1+'Investment Returns'!CD30)*(1-Data!CD$26))</f>
        <v>0</v>
      </c>
      <c r="CE30" s="7">
        <f>IF($B30&gt;Current_Year,0,MAX(CE29+Premium!CE30*(1-'Allocation Charge'!CE30)-Data!CE$32,0)*(1+'Investment Returns'!CE30)*(1-Data!CE$26))</f>
        <v>0</v>
      </c>
      <c r="CF30" s="7">
        <f>IF($B30&gt;Current_Year,0,MAX(CF29+Premium!CF30*(1-'Allocation Charge'!CF30)-Data!CF$32,0)*(1+'Investment Returns'!CF30)*(1-Data!CF$26))</f>
        <v>0</v>
      </c>
      <c r="CG30" s="7">
        <f>IF($B30&gt;Current_Year,0,MAX(CG29+Premium!CG30*(1-'Allocation Charge'!CG30)-Data!CG$32,0)*(1+'Investment Returns'!CG30)*(1-Data!CG$26))</f>
        <v>0</v>
      </c>
      <c r="CH30" s="7">
        <f>IF($B30&gt;Current_Year,0,MAX(CH29+Premium!CH30*(1-'Allocation Charge'!CH30)-Data!CH$32,0)*(1+'Investment Returns'!CH30)*(1-Data!CH$26))</f>
        <v>0</v>
      </c>
      <c r="CI30" s="7">
        <f>IF($B30&gt;Current_Year,0,MAX(CI29+Premium!CI30*(1-'Allocation Charge'!CI30)-Data!CI$32,0)*(1+'Investment Returns'!CI30)*(1-Data!CI$26))</f>
        <v>0</v>
      </c>
      <c r="CJ30" s="7">
        <f>IF($B30&gt;Current_Year,0,MAX(CJ29+Premium!CJ30*(1-'Allocation Charge'!CJ30)-Data!CJ$32,0)*(1+'Investment Returns'!CJ30)*(1-Data!CJ$26))</f>
        <v>0</v>
      </c>
      <c r="CK30" s="7">
        <f>IF($B30&gt;Current_Year,0,MAX(CK29+Premium!CK30*(1-'Allocation Charge'!CK30)-Data!CK$32,0)*(1+'Investment Returns'!CK30)*(1-Data!CK$26))</f>
        <v>0</v>
      </c>
      <c r="CL30" s="7">
        <f>IF($B30&gt;Current_Year,0,MAX(CL29+Premium!CL30*(1-'Allocation Charge'!CL30)-Data!CL$32,0)*(1+'Investment Returns'!CL30)*(1-Data!CL$26))</f>
        <v>0</v>
      </c>
      <c r="CM30" s="7">
        <f>IF($B30&gt;Current_Year,0,MAX(CM29+Premium!CM30*(1-'Allocation Charge'!CM30)-Data!CM$32,0)*(1+'Investment Returns'!CM30)*(1-Data!CM$26))</f>
        <v>0</v>
      </c>
      <c r="CN30" s="7">
        <f>IF($B30&gt;Current_Year,0,MAX(CN29+Premium!CN30*(1-'Allocation Charge'!CN30)-Data!CN$32,0)*(1+'Investment Returns'!CN30)*(1-Data!CN$26))</f>
        <v>0</v>
      </c>
      <c r="CO30" s="7">
        <f>IF($B30&gt;Current_Year,0,MAX(CO29+Premium!CO30*(1-'Allocation Charge'!CO30)-Data!CO$32,0)*(1+'Investment Returns'!CO30)*(1-Data!CO$26))</f>
        <v>0</v>
      </c>
      <c r="CP30" s="7">
        <f>IF($B30&gt;Current_Year,0,MAX(CP29+Premium!CP30*(1-'Allocation Charge'!CP30)-Data!CP$32,0)*(1+'Investment Returns'!CP30)*(1-Data!CP$26))</f>
        <v>0</v>
      </c>
      <c r="CQ30" s="7">
        <f>IF($B30&gt;Current_Year,0,MAX(CQ29+Premium!CQ30*(1-'Allocation Charge'!CQ30)-Data!CQ$32,0)*(1+'Investment Returns'!CQ30)*(1-Data!CQ$26))</f>
        <v>0</v>
      </c>
      <c r="CR30" s="7">
        <f>IF($B30&gt;Current_Year,0,MAX(CR29+Premium!CR30*(1-'Allocation Charge'!CR30)-Data!CR$32,0)*(1+'Investment Returns'!CR30)*(1-Data!CR$26))</f>
        <v>0</v>
      </c>
      <c r="CS30" s="7">
        <f>IF($B30&gt;Current_Year,0,MAX(CS29+Premium!CS30*(1-'Allocation Charge'!CS30)-Data!CS$32,0)*(1+'Investment Returns'!CS30)*(1-Data!CS$26))</f>
        <v>0</v>
      </c>
      <c r="CT30" s="7">
        <f>IF($B30&gt;Current_Year,0,MAX(CT29+Premium!CT30*(1-'Allocation Charge'!CT30)-Data!CT$32,0)*(1+'Investment Returns'!CT30)*(1-Data!CT$26))</f>
        <v>0</v>
      </c>
      <c r="CU30" s="7">
        <f>IF($B30&gt;Current_Year,0,MAX(CU29+Premium!CU30*(1-'Allocation Charge'!CU30)-Data!CU$32,0)*(1+'Investment Returns'!CU30)*(1-Data!CU$26))</f>
        <v>0</v>
      </c>
      <c r="CV30" s="7">
        <f>IF($B30&gt;Current_Year,0,MAX(CV29+Premium!CV30*(1-'Allocation Charge'!CV30)-Data!CV$32,0)*(1+'Investment Returns'!CV30)*(1-Data!CV$26))</f>
        <v>0</v>
      </c>
      <c r="CW30" s="7">
        <f>IF($B30&gt;Current_Year,0,MAX(CW29+Premium!CW30*(1-'Allocation Charge'!CW30)-Data!CW$32,0)*(1+'Investment Returns'!CW30)*(1-Data!CW$26))</f>
        <v>0</v>
      </c>
      <c r="CX30" s="7">
        <f>IF($B30&gt;Current_Year,0,MAX(CX29+Premium!CX30*(1-'Allocation Charge'!CX30)-Data!CX$32,0)*(1+'Investment Returns'!CX30)*(1-Data!CX$26))</f>
        <v>0</v>
      </c>
      <c r="CY30" s="7">
        <f>IF($B30&gt;Current_Year,0,MAX(CY29+Premium!CY30*(1-'Allocation Charge'!CY30)-Data!CY$32,0)*(1+'Investment Returns'!CY30)*(1-Data!CY$26))</f>
        <v>0</v>
      </c>
      <c r="CZ30" s="7">
        <f>IF($B30&gt;Current_Year,0,MAX(CZ29+Premium!CZ30*(1-'Allocation Charge'!CZ30)-Data!CZ$32,0)*(1+'Investment Returns'!CZ30)*(1-Data!CZ$26))</f>
        <v>0</v>
      </c>
      <c r="DA30" s="7">
        <f>IF($B30&gt;Current_Year,0,MAX(DA29+Premium!DA30*(1-'Allocation Charge'!DA30)-Data!DA$32,0)*(1+'Investment Returns'!DA30)*(1-Data!DA$26))</f>
        <v>0</v>
      </c>
      <c r="DB30" s="7">
        <f>IF($B30&gt;Current_Year,0,MAX(DB29+Premium!DB30*(1-'Allocation Charge'!DB30)-Data!DB$32,0)*(1+'Investment Returns'!DB30)*(1-Data!DB$26))</f>
        <v>0</v>
      </c>
      <c r="DC30" s="7">
        <f>IF($B30&gt;Current_Year,0,MAX(DC29+Premium!DC30*(1-'Allocation Charge'!DC30)-Data!DC$32,0)*(1+'Investment Returns'!DC30)*(1-Data!DC$26))</f>
        <v>0</v>
      </c>
      <c r="DD30" s="7">
        <f>IF($B30&gt;Current_Year,0,MAX(DD29+Premium!DD30*(1-'Allocation Charge'!DD30)-Data!DD$32,0)*(1+'Investment Returns'!DD30)*(1-Data!DD$26))</f>
        <v>0</v>
      </c>
      <c r="DE30" s="7">
        <f>IF($B30&gt;Current_Year,0,MAX(DE29+Premium!DE30*(1-'Allocation Charge'!DE30)-Data!DE$32,0)*(1+'Investment Returns'!DE30)*(1-Data!DE$26))</f>
        <v>0</v>
      </c>
      <c r="DF30" s="7">
        <f>IF($B30&gt;Current_Year,0,MAX(DF29+Premium!DF30*(1-'Allocation Charge'!DF30)-Data!DF$32,0)*(1+'Investment Returns'!DF30)*(1-Data!DF$26))</f>
        <v>0</v>
      </c>
      <c r="DG30" s="7">
        <f>IF($B30&gt;Current_Year,0,MAX(DG29+Premium!DG30*(1-'Allocation Charge'!DG30)-Data!DG$32,0)*(1+'Investment Returns'!DG30)*(1-Data!DG$26))</f>
        <v>0</v>
      </c>
      <c r="DH30" s="7">
        <f>IF($B30&gt;Current_Year,0,MAX(DH29+Premium!DH30*(1-'Allocation Charge'!DH30)-Data!DH$32,0)*(1+'Investment Returns'!DH30)*(1-Data!DH$26))</f>
        <v>0</v>
      </c>
      <c r="DI30" s="7">
        <f>IF($B30&gt;Current_Year,0,MAX(DI29+Premium!DI30*(1-'Allocation Charge'!DI30)-Data!DI$32,0)*(1+'Investment Returns'!DI30)*(1-Data!DI$26))</f>
        <v>0</v>
      </c>
      <c r="DJ30" s="7">
        <f>IF($B30&gt;Current_Year,0,MAX(DJ29+Premium!DJ30*(1-'Allocation Charge'!DJ30)-Data!DJ$32,0)*(1+'Investment Returns'!DJ30)*(1-Data!DJ$26))</f>
        <v>0</v>
      </c>
      <c r="DK30" s="7">
        <f>IF($B30&gt;Current_Year,0,MAX(DK29+Premium!DK30*(1-'Allocation Charge'!DK30)-Data!DK$32,0)*(1+'Investment Returns'!DK30)*(1-Data!DK$26))</f>
        <v>0</v>
      </c>
      <c r="DL30" s="7">
        <f>IF($B30&gt;Current_Year,0,MAX(DL29+Premium!DL30*(1-'Allocation Charge'!DL30)-Data!DL$32,0)*(1+'Investment Returns'!DL30)*(1-Data!DL$26))</f>
        <v>0</v>
      </c>
      <c r="DM30" s="7">
        <f>IF($B30&gt;Current_Year,0,MAX(DM29+Premium!DM30*(1-'Allocation Charge'!DM30)-Data!DM$32,0)*(1+'Investment Returns'!DM30)*(1-Data!DM$26))</f>
        <v>0</v>
      </c>
      <c r="DN30" s="7">
        <f>IF($B30&gt;Current_Year,0,MAX(DN29+Premium!DN30*(1-'Allocation Charge'!DN30)-Data!DN$32,0)*(1+'Investment Returns'!DN30)*(1-Data!DN$26))</f>
        <v>0</v>
      </c>
      <c r="DO30" s="7">
        <f>IF($B30&gt;Current_Year,0,MAX(DO29+Premium!DO30*(1-'Allocation Charge'!DO30)-Data!DO$32,0)*(1+'Investment Returns'!DO30)*(1-Data!DO$26))</f>
        <v>0</v>
      </c>
      <c r="DP30" s="7">
        <f>IF($B30&gt;Current_Year,0,MAX(DP29+Premium!DP30*(1-'Allocation Charge'!DP30)-Data!DP$32,0)*(1+'Investment Returns'!DP30)*(1-Data!DP$26))</f>
        <v>0</v>
      </c>
      <c r="DQ30" s="7">
        <f>IF($B30&gt;Current_Year,0,MAX(DQ29+Premium!DQ30*(1-'Allocation Charge'!DQ30)-Data!DQ$32,0)*(1+'Investment Returns'!DQ30)*(1-Data!DQ$26))</f>
        <v>0</v>
      </c>
      <c r="DR30" s="7">
        <f>IF($B30&gt;Current_Year,0,MAX(DR29+Premium!DR30*(1-'Allocation Charge'!DR30)-Data!DR$32,0)*(1+'Investment Returns'!DR30)*(1-Data!DR$26))</f>
        <v>0</v>
      </c>
      <c r="DS30" s="7">
        <f>IF($B30&gt;Current_Year,0,MAX(DS29+Premium!DS30*(1-'Allocation Charge'!DS30)-Data!DS$32,0)*(1+'Investment Returns'!DS30)*(1-Data!DS$26))</f>
        <v>0</v>
      </c>
      <c r="DT30" s="7">
        <f>IF($B30&gt;Current_Year,0,MAX(DT29+Premium!DT30*(1-'Allocation Charge'!DT30)-Data!DT$32,0)*(1+'Investment Returns'!DT30)*(1-Data!DT$26))</f>
        <v>0</v>
      </c>
      <c r="DU30" s="7">
        <f>IF($B30&gt;Current_Year,0,MAX(DU29+Premium!DU30*(1-'Allocation Charge'!DU30)-Data!DU$32,0)*(1+'Investment Returns'!DU30)*(1-Data!DU$26))</f>
        <v>0</v>
      </c>
      <c r="DV30" s="7">
        <f>IF($B30&gt;Current_Year,0,MAX(DV29+Premium!DV30*(1-'Allocation Charge'!DV30)-Data!DV$32,0)*(1+'Investment Returns'!DV30)*(1-Data!DV$26))</f>
        <v>0</v>
      </c>
      <c r="DW30" s="7">
        <f>IF($B30&gt;Current_Year,0,MAX(DW29+Premium!DW30*(1-'Allocation Charge'!DW30)-Data!DW$32,0)*(1+'Investment Returns'!DW30)*(1-Data!DW$26))</f>
        <v>0</v>
      </c>
      <c r="DX30" s="7">
        <f>IF($B30&gt;Current_Year,0,MAX(DX29+Premium!DX30*(1-'Allocation Charge'!DX30)-Data!DX$32,0)*(1+'Investment Returns'!DX30)*(1-Data!DX$26))</f>
        <v>0</v>
      </c>
      <c r="DY30" s="7">
        <f>IF($B30&gt;Current_Year,0,MAX(DY29+Premium!DY30*(1-'Allocation Charge'!DY30)-Data!DY$32,0)*(1+'Investment Returns'!DY30)*(1-Data!DY$26))</f>
        <v>0</v>
      </c>
      <c r="DZ30" s="7">
        <f>IF($B30&gt;Current_Year,0,MAX(DZ29+Premium!DZ30*(1-'Allocation Charge'!DZ30)-Data!DZ$32,0)*(1+'Investment Returns'!DZ30)*(1-Data!DZ$26))</f>
        <v>0</v>
      </c>
      <c r="EA30" s="7">
        <f>IF($B30&gt;Current_Year,0,MAX(EA29+Premium!EA30*(1-'Allocation Charge'!EA30)-Data!EA$32,0)*(1+'Investment Returns'!EA30)*(1-Data!EA$26))</f>
        <v>0</v>
      </c>
      <c r="EB30" s="7">
        <f>IF($B30&gt;Current_Year,0,MAX(EB29+Premium!EB30*(1-'Allocation Charge'!EB30)-Data!EB$32,0)*(1+'Investment Returns'!EB30)*(1-Data!EB$26))</f>
        <v>0</v>
      </c>
      <c r="EC30" s="7">
        <f>IF($B30&gt;Current_Year,0,MAX(EC29+Premium!EC30*(1-'Allocation Charge'!EC30)-Data!EC$32,0)*(1+'Investment Returns'!EC30)*(1-Data!EC$26))</f>
        <v>0</v>
      </c>
      <c r="ED30" s="7">
        <f>IF($B30&gt;Current_Year,0,MAX(ED29+Premium!ED30*(1-'Allocation Charge'!ED30)-Data!ED$32,0)*(1+'Investment Returns'!ED30)*(1-Data!ED$26))</f>
        <v>0</v>
      </c>
      <c r="EE30" s="7">
        <f>IF($B30&gt;Current_Year,0,MAX(EE29+Premium!EE30*(1-'Allocation Charge'!EE30)-Data!EE$32,0)*(1+'Investment Returns'!EE30)*(1-Data!EE$26))</f>
        <v>0</v>
      </c>
      <c r="EF30" s="7">
        <f>IF($B30&gt;Current_Year,0,MAX(EF29+Premium!EF30*(1-'Allocation Charge'!EF30)-Data!EF$32,0)*(1+'Investment Returns'!EF30)*(1-Data!EF$26))</f>
        <v>0</v>
      </c>
      <c r="EG30" s="7">
        <f>IF($B30&gt;Current_Year,0,MAX(EG29+Premium!EG30*(1-'Allocation Charge'!EG30)-Data!EG$32,0)*(1+'Investment Returns'!EG30)*(1-Data!EG$26))</f>
        <v>0</v>
      </c>
      <c r="EH30" s="7">
        <f>IF($B30&gt;Current_Year,0,MAX(EH29+Premium!EH30*(1-'Allocation Charge'!EH30)-Data!EH$32,0)*(1+'Investment Returns'!EH30)*(1-Data!EH$26))</f>
        <v>0</v>
      </c>
      <c r="EI30" s="7">
        <f>IF($B30&gt;Current_Year,0,MAX(EI29+Premium!EI30*(1-'Allocation Charge'!EI30)-Data!EI$32,0)*(1+'Investment Returns'!EI30)*(1-Data!EI$26))</f>
        <v>0</v>
      </c>
      <c r="EJ30" s="7">
        <f>IF($B30&gt;Current_Year,0,MAX(EJ29+Premium!EJ30*(1-'Allocation Charge'!EJ30)-Data!EJ$32,0)*(1+'Investment Returns'!EJ30)*(1-Data!EJ$26))</f>
        <v>0</v>
      </c>
      <c r="EK30" s="7">
        <f>IF($B30&gt;Current_Year,0,MAX(EK29+Premium!EK30*(1-'Allocation Charge'!EK30)-Data!EK$32,0)*(1+'Investment Returns'!EK30)*(1-Data!EK$26))</f>
        <v>0</v>
      </c>
      <c r="EL30" s="7">
        <f>IF($B30&gt;Current_Year,0,MAX(EL29+Premium!EL30*(1-'Allocation Charge'!EL30)-Data!EL$32,0)*(1+'Investment Returns'!EL30)*(1-Data!EL$26))</f>
        <v>0</v>
      </c>
      <c r="EM30" s="7">
        <f>IF($B30&gt;Current_Year,0,MAX(EM29+Premium!EM30*(1-'Allocation Charge'!EM30)-Data!EM$32,0)*(1+'Investment Returns'!EM30)*(1-Data!EM$26))</f>
        <v>0</v>
      </c>
      <c r="EN30" s="7">
        <f>IF($B30&gt;Current_Year,0,MAX(EN29+Premium!EN30*(1-'Allocation Charge'!EN30)-Data!EN$32,0)*(1+'Investment Returns'!EN30)*(1-Data!EN$26))</f>
        <v>0</v>
      </c>
      <c r="EO30" s="7">
        <f>IF($B30&gt;Current_Year,0,MAX(EO29+Premium!EO30*(1-'Allocation Charge'!EO30)-Data!EO$32,0)*(1+'Investment Returns'!EO30)*(1-Data!EO$26))</f>
        <v>0</v>
      </c>
      <c r="EP30" s="7">
        <f>IF($B30&gt;Current_Year,0,MAX(EP29+Premium!EP30*(1-'Allocation Charge'!EP30)-Data!EP$32,0)*(1+'Investment Returns'!EP30)*(1-Data!EP$26))</f>
        <v>0</v>
      </c>
      <c r="EQ30" s="7">
        <f>IF($B30&gt;Current_Year,0,MAX(EQ29+Premium!EQ30*(1-'Allocation Charge'!EQ30)-Data!EQ$32,0)*(1+'Investment Returns'!EQ30)*(1-Data!EQ$26))</f>
        <v>0</v>
      </c>
      <c r="ER30" s="7">
        <f>IF($B30&gt;Current_Year,0,MAX(ER29+Premium!ER30*(1-'Allocation Charge'!ER30)-Data!ER$32,0)*(1+'Investment Returns'!ER30)*(1-Data!ER$26))</f>
        <v>0</v>
      </c>
      <c r="ES30" s="7">
        <f>IF($B30&gt;Current_Year,0,MAX(ES29+Premium!ES30*(1-'Allocation Charge'!ES30)-Data!ES$32,0)*(1+'Investment Returns'!ES30)*(1-Data!ES$26))</f>
        <v>0</v>
      </c>
      <c r="ET30" s="7">
        <f>IF($B30&gt;Current_Year,0,MAX(ET29+Premium!ET30*(1-'Allocation Charge'!ET30)-Data!ET$32,0)*(1+'Investment Returns'!ET30)*(1-Data!ET$26))</f>
        <v>0</v>
      </c>
      <c r="EU30" s="7">
        <f>IF($B30&gt;Current_Year,0,MAX(EU29+Premium!EU30*(1-'Allocation Charge'!EU30)-Data!EU$32,0)*(1+'Investment Returns'!EU30)*(1-Data!EU$26))</f>
        <v>0</v>
      </c>
      <c r="EV30" s="7">
        <f>IF($B30&gt;Current_Year,0,MAX(EV29+Premium!EV30*(1-'Allocation Charge'!EV30)-Data!EV$32,0)*(1+'Investment Returns'!EV30)*(1-Data!EV$26))</f>
        <v>0</v>
      </c>
      <c r="EW30" s="7">
        <f>IF($B30&gt;Current_Year,0,MAX(EW29+Premium!EW30*(1-'Allocation Charge'!EW30)-Data!EW$32,0)*(1+'Investment Returns'!EW30)*(1-Data!EW$26))</f>
        <v>0</v>
      </c>
      <c r="EX30" s="7">
        <f>IF($B30&gt;Current_Year,0,MAX(EX29+Premium!EX30*(1-'Allocation Charge'!EX30)-Data!EX$32,0)*(1+'Investment Returns'!EX30)*(1-Data!EX$26))</f>
        <v>0</v>
      </c>
      <c r="EY30" s="7">
        <f>IF($B30&gt;Current_Year,0,MAX(EY29+Premium!EY30*(1-'Allocation Charge'!EY30)-Data!EY$32,0)*(1+'Investment Returns'!EY30)*(1-Data!EY$26))</f>
        <v>0</v>
      </c>
      <c r="EZ30" s="7">
        <f>IF($B30&gt;Current_Year,0,MAX(EZ29+Premium!EZ30*(1-'Allocation Charge'!EZ30)-Data!EZ$32,0)*(1+'Investment Returns'!EZ30)*(1-Data!EZ$26))</f>
        <v>0</v>
      </c>
      <c r="FA30" s="7">
        <f>IF($B30&gt;Current_Year,0,MAX(FA29+Premium!FA30*(1-'Allocation Charge'!FA30)-Data!FA$32,0)*(1+'Investment Returns'!FA30)*(1-Data!FA$26))</f>
        <v>0</v>
      </c>
      <c r="FB30" s="7">
        <f>IF($B30&gt;Current_Year,0,MAX(FB29+Premium!FB30*(1-'Allocation Charge'!FB30)-Data!FB$32,0)*(1+'Investment Returns'!FB30)*(1-Data!FB$26))</f>
        <v>0</v>
      </c>
      <c r="FC30" s="7">
        <f>IF($B30&gt;Current_Year,0,MAX(FC29+Premium!FC30*(1-'Allocation Charge'!FC30)-Data!FC$32,0)*(1+'Investment Returns'!FC30)*(1-Data!FC$26))</f>
        <v>0</v>
      </c>
      <c r="FD30" s="7">
        <f>IF($B30&gt;Current_Year,0,MAX(FD29+Premium!FD30*(1-'Allocation Charge'!FD30)-Data!FD$32,0)*(1+'Investment Returns'!FD30)*(1-Data!FD$26))</f>
        <v>0</v>
      </c>
      <c r="FE30" s="7">
        <f>IF($B30&gt;Current_Year,0,MAX(FE29+Premium!FE30*(1-'Allocation Charge'!FE30)-Data!FE$32,0)*(1+'Investment Returns'!FE30)*(1-Data!FE$26))</f>
        <v>0</v>
      </c>
      <c r="FF30" s="7">
        <f>IF($B30&gt;Current_Year,0,MAX(FF29+Premium!FF30*(1-'Allocation Charge'!FF30)-Data!FF$32,0)*(1+'Investment Returns'!FF30)*(1-Data!FF$26))</f>
        <v>0</v>
      </c>
      <c r="FG30" s="7">
        <f>IF($B30&gt;Current_Year,0,MAX(FG29+Premium!FG30*(1-'Allocation Charge'!FG30)-Data!FG$32,0)*(1+'Investment Returns'!FG30)*(1-Data!FG$26))</f>
        <v>0</v>
      </c>
      <c r="FH30" s="7">
        <f>IF($B30&gt;Current_Year,0,MAX(FH29+Premium!FH30*(1-'Allocation Charge'!FH30)-Data!FH$32,0)*(1+'Investment Returns'!FH30)*(1-Data!FH$26))</f>
        <v>0</v>
      </c>
      <c r="FI30" s="7">
        <f>IF($B30&gt;Current_Year,0,MAX(FI29+Premium!FI30*(1-'Allocation Charge'!FI30)-Data!FI$32,0)*(1+'Investment Returns'!FI30)*(1-Data!FI$26))</f>
        <v>0</v>
      </c>
      <c r="FJ30" s="7">
        <f>IF($B30&gt;Current_Year,0,MAX(FJ29+Premium!FJ30*(1-'Allocation Charge'!FJ30)-Data!FJ$32,0)*(1+'Investment Returns'!FJ30)*(1-Data!FJ$26))</f>
        <v>0</v>
      </c>
      <c r="FK30" s="7">
        <f>IF($B30&gt;Current_Year,0,MAX(FK29+Premium!FK30*(1-'Allocation Charge'!FK30)-Data!FK$32,0)*(1+'Investment Returns'!FK30)*(1-Data!FK$26))</f>
        <v>0</v>
      </c>
      <c r="FL30" s="7">
        <f>IF($B30&gt;Current_Year,0,MAX(FL29+Premium!FL30*(1-'Allocation Charge'!FL30)-Data!FL$32,0)*(1+'Investment Returns'!FL30)*(1-Data!FL$26))</f>
        <v>0</v>
      </c>
      <c r="FM30" s="7">
        <f>IF($B30&gt;Current_Year,0,MAX(FM29+Premium!FM30*(1-'Allocation Charge'!FM30)-Data!FM$32,0)*(1+'Investment Returns'!FM30)*(1-Data!FM$26))</f>
        <v>0</v>
      </c>
      <c r="FN30" s="7">
        <f>IF($B30&gt;Current_Year,0,MAX(FN29+Premium!FN30*(1-'Allocation Charge'!FN30)-Data!FN$32,0)*(1+'Investment Returns'!FN30)*(1-Data!FN$26))</f>
        <v>0</v>
      </c>
      <c r="FO30" s="7">
        <f>IF($B30&gt;Current_Year,0,MAX(FO29+Premium!FO30*(1-'Allocation Charge'!FO30)-Data!FO$32,0)*(1+'Investment Returns'!FO30)*(1-Data!FO$26))</f>
        <v>0</v>
      </c>
      <c r="FP30" s="7">
        <f>IF($B30&gt;Current_Year,0,MAX(FP29+Premium!FP30*(1-'Allocation Charge'!FP30)-Data!FP$32,0)*(1+'Investment Returns'!FP30)*(1-Data!FP$26))</f>
        <v>0</v>
      </c>
      <c r="FQ30" s="7">
        <f>IF($B30&gt;Current_Year,0,MAX(FQ29+Premium!FQ30*(1-'Allocation Charge'!FQ30)-Data!FQ$32,0)*(1+'Investment Returns'!FQ30)*(1-Data!FQ$26))</f>
        <v>0</v>
      </c>
      <c r="FR30" s="7">
        <f>IF($B30&gt;Current_Year,0,MAX(FR29+Premium!FR30*(1-'Allocation Charge'!FR30)-Data!FR$32,0)*(1+'Investment Returns'!FR30)*(1-Data!FR$26))</f>
        <v>0</v>
      </c>
      <c r="FS30" s="7">
        <f>IF($B30&gt;Current_Year,0,MAX(FS29+Premium!FS30*(1-'Allocation Charge'!FS30)-Data!FS$32,0)*(1+'Investment Returns'!FS30)*(1-Data!FS$26))</f>
        <v>0</v>
      </c>
      <c r="FT30" s="7">
        <f>IF($B30&gt;Current_Year,0,MAX(FT29+Premium!FT30*(1-'Allocation Charge'!FT30)-Data!FT$32,0)*(1+'Investment Returns'!FT30)*(1-Data!FT$26))</f>
        <v>0</v>
      </c>
      <c r="FU30" s="7">
        <f>IF($B30&gt;Current_Year,0,MAX(FU29+Premium!FU30*(1-'Allocation Charge'!FU30)-Data!FU$32,0)*(1+'Investment Returns'!FU30)*(1-Data!FU$26))</f>
        <v>0</v>
      </c>
      <c r="FV30" s="7">
        <f>IF($B30&gt;Current_Year,0,MAX(FV29+Premium!FV30*(1-'Allocation Charge'!FV30)-Data!FV$32,0)*(1+'Investment Returns'!FV30)*(1-Data!FV$26))</f>
        <v>0</v>
      </c>
      <c r="FW30" s="7">
        <f>IF($B30&gt;Current_Year,0,MAX(FW29+Premium!FW30*(1-'Allocation Charge'!FW30)-Data!FW$32,0)*(1+'Investment Returns'!FW30)*(1-Data!FW$26))</f>
        <v>0</v>
      </c>
      <c r="FX30" s="7">
        <f>IF($B30&gt;Current_Year,0,MAX(FX29+Premium!FX30*(1-'Allocation Charge'!FX30)-Data!FX$32,0)*(1+'Investment Returns'!FX30)*(1-Data!FX$26))</f>
        <v>0</v>
      </c>
      <c r="FY30" s="7">
        <f>IF($B30&gt;Current_Year,0,MAX(FY29+Premium!FY30*(1-'Allocation Charge'!FY30)-Data!FY$32,0)*(1+'Investment Returns'!FY30)*(1-Data!FY$26))</f>
        <v>0</v>
      </c>
      <c r="FZ30" s="7">
        <f>IF($B30&gt;Current_Year,0,MAX(FZ29+Premium!FZ30*(1-'Allocation Charge'!FZ30)-Data!FZ$32,0)*(1+'Investment Returns'!FZ30)*(1-Data!FZ$26))</f>
        <v>0</v>
      </c>
      <c r="GA30" s="7">
        <f>IF($B30&gt;Current_Year,0,MAX(GA29+Premium!GA30*(1-'Allocation Charge'!GA30)-Data!GA$32,0)*(1+'Investment Returns'!GA30)*(1-Data!GA$26))</f>
        <v>0</v>
      </c>
      <c r="GB30" s="7">
        <f>IF($B30&gt;Current_Year,0,MAX(GB29+Premium!GB30*(1-'Allocation Charge'!GB30)-Data!GB$32,0)*(1+'Investment Returns'!GB30)*(1-Data!GB$26))</f>
        <v>0</v>
      </c>
      <c r="GC30" s="7">
        <f>IF($B30&gt;Current_Year,0,MAX(GC29+Premium!GC30*(1-'Allocation Charge'!GC30)-Data!GC$32,0)*(1+'Investment Returns'!GC30)*(1-Data!GC$26))</f>
        <v>0</v>
      </c>
      <c r="GD30" s="7">
        <f>IF($B30&gt;Current_Year,0,MAX(GD29+Premium!GD30*(1-'Allocation Charge'!GD30)-Data!GD$32,0)*(1+'Investment Returns'!GD30)*(1-Data!GD$26))</f>
        <v>0</v>
      </c>
      <c r="GE30" s="7">
        <f>IF($B30&gt;Current_Year,0,MAX(GE29+Premium!GE30*(1-'Allocation Charge'!GE30)-Data!GE$32,0)*(1+'Investment Returns'!GE30)*(1-Data!GE$26))</f>
        <v>0</v>
      </c>
      <c r="GF30" s="7">
        <f>IF($B30&gt;Current_Year,0,MAX(GF29+Premium!GF30*(1-'Allocation Charge'!GF30)-Data!GF$32,0)*(1+'Investment Returns'!GF30)*(1-Data!GF$26))</f>
        <v>0</v>
      </c>
      <c r="GG30" s="7">
        <f>IF($B30&gt;Current_Year,0,MAX(GG29+Premium!GG30*(1-'Allocation Charge'!GG30)-Data!GG$32,0)*(1+'Investment Returns'!GG30)*(1-Data!GG$26))</f>
        <v>0</v>
      </c>
      <c r="GH30" s="7">
        <f>IF($B30&gt;Current_Year,0,MAX(GH29+Premium!GH30*(1-'Allocation Charge'!GH30)-Data!GH$32,0)*(1+'Investment Returns'!GH30)*(1-Data!GH$26))</f>
        <v>0</v>
      </c>
      <c r="GI30" s="7">
        <f>IF($B30&gt;Current_Year,0,MAX(GI29+Premium!GI30*(1-'Allocation Charge'!GI30)-Data!GI$32,0)*(1+'Investment Returns'!GI30)*(1-Data!GI$26))</f>
        <v>0</v>
      </c>
      <c r="GJ30" s="7">
        <f>IF($B30&gt;Current_Year,0,MAX(GJ29+Premium!GJ30*(1-'Allocation Charge'!GJ30)-Data!GJ$32,0)*(1+'Investment Returns'!GJ30)*(1-Data!GJ$26))</f>
        <v>0</v>
      </c>
      <c r="GK30" s="7">
        <f>IF($B30&gt;Current_Year,0,MAX(GK29+Premium!GK30*(1-'Allocation Charge'!GK30)-Data!GK$32,0)*(1+'Investment Returns'!GK30)*(1-Data!GK$26))</f>
        <v>0</v>
      </c>
      <c r="GL30" s="7">
        <f>IF($B30&gt;Current_Year,0,MAX(GL29+Premium!GL30*(1-'Allocation Charge'!GL30)-Data!GL$32,0)*(1+'Investment Returns'!GL30)*(1-Data!GL$26))</f>
        <v>0</v>
      </c>
      <c r="GM30" s="7">
        <f>IF($B30&gt;Current_Year,0,MAX(GM29+Premium!GM30*(1-'Allocation Charge'!GM30)-Data!GM$32,0)*(1+'Investment Returns'!GM30)*(1-Data!GM$26))</f>
        <v>0</v>
      </c>
      <c r="GN30" s="7">
        <f>IF($B30&gt;Current_Year,0,MAX(GN29+Premium!GN30*(1-'Allocation Charge'!GN30)-Data!GN$32,0)*(1+'Investment Returns'!GN30)*(1-Data!GN$26))</f>
        <v>0</v>
      </c>
      <c r="GO30" s="7">
        <f>IF($B30&gt;Current_Year,0,MAX(GO29+Premium!GO30*(1-'Allocation Charge'!GO30)-Data!GO$32,0)*(1+'Investment Returns'!GO30)*(1-Data!GO$26))</f>
        <v>0</v>
      </c>
      <c r="GP30" s="7">
        <f>IF($B30&gt;Current_Year,0,MAX(GP29+Premium!GP30*(1-'Allocation Charge'!GP30)-Data!GP$32,0)*(1+'Investment Returns'!GP30)*(1-Data!GP$26))</f>
        <v>0</v>
      </c>
      <c r="GQ30" s="7">
        <f>IF($B30&gt;Current_Year,0,MAX(GQ29+Premium!GQ30*(1-'Allocation Charge'!GQ30)-Data!GQ$32,0)*(1+'Investment Returns'!GQ30)*(1-Data!GQ$26))</f>
        <v>0</v>
      </c>
      <c r="GR30" s="7">
        <f>IF($B30&gt;Current_Year,0,MAX(GR29+Premium!GR30*(1-'Allocation Charge'!GR30)-Data!GR$32,0)*(1+'Investment Returns'!GR30)*(1-Data!GR$26))</f>
        <v>0</v>
      </c>
      <c r="GS30" s="7">
        <f>IF($B30&gt;Current_Year,0,MAX(GS29+Premium!GS30*(1-'Allocation Charge'!GS30)-Data!GS$32,0)*(1+'Investment Returns'!GS30)*(1-Data!GS$26))</f>
        <v>0</v>
      </c>
      <c r="GT30" s="7">
        <f>IF($B30&gt;Current_Year,0,MAX(GT29+Premium!GT30*(1-'Allocation Charge'!GT30)-Data!GT$32,0)*(1+'Investment Returns'!GT30)*(1-Data!GT$26))</f>
        <v>0</v>
      </c>
      <c r="GU30" s="7">
        <f>IF($B30&gt;Current_Year,0,MAX(GU29+Premium!GU30*(1-'Allocation Charge'!GU30)-Data!GU$32,0)*(1+'Investment Returns'!GU30)*(1-Data!GU$26))</f>
        <v>0</v>
      </c>
      <c r="GV30" s="7">
        <f>IF($B30&gt;Current_Year,0,MAX(GV29+Premium!GV30*(1-'Allocation Charge'!GV30)-Data!GV$32,0)*(1+'Investment Returns'!GV30)*(1-Data!GV$26))</f>
        <v>0</v>
      </c>
      <c r="GW30" s="7">
        <f>IF($B30&gt;Current_Year,0,MAX(GW29+Premium!GW30*(1-'Allocation Charge'!GW30)-Data!GW$32,0)*(1+'Investment Returns'!GW30)*(1-Data!GW$26))</f>
        <v>0</v>
      </c>
      <c r="GX30" s="7">
        <f>IF($B30&gt;Current_Year,0,MAX(GX29+Premium!GX30*(1-'Allocation Charge'!GX30)-Data!GX$32,0)*(1+'Investment Returns'!GX30)*(1-Data!GX$26))</f>
        <v>0</v>
      </c>
      <c r="GY30" s="7">
        <f>IF($B30&gt;Current_Year,0,MAX(GY29+Premium!GY30*(1-'Allocation Charge'!GY30)-Data!GY$32,0)*(1+'Investment Returns'!GY30)*(1-Data!GY$26))</f>
        <v>0</v>
      </c>
      <c r="GZ30" s="7">
        <f>IF($B30&gt;Current_Year,0,MAX(GZ29+Premium!GZ30*(1-'Allocation Charge'!GZ30)-Data!GZ$32,0)*(1+'Investment Returns'!GZ30)*(1-Data!GZ$26))</f>
        <v>0</v>
      </c>
      <c r="HA30" s="7">
        <f>IF($B30&gt;Current_Year,0,MAX(HA29+Premium!HA30*(1-'Allocation Charge'!HA30)-Data!HA$32,0)*(1+'Investment Returns'!HA30)*(1-Data!HA$26))</f>
        <v>0</v>
      </c>
      <c r="HB30" s="7">
        <f>IF($B30&gt;Current_Year,0,MAX(HB29+Premium!HB30*(1-'Allocation Charge'!HB30)-Data!HB$32,0)*(1+'Investment Returns'!HB30)*(1-Data!HB$26))</f>
        <v>0</v>
      </c>
      <c r="HC30" s="7">
        <f>IF($B30&gt;Current_Year,0,MAX(HC29+Premium!HC30*(1-'Allocation Charge'!HC30)-Data!HC$32,0)*(1+'Investment Returns'!HC30)*(1-Data!HC$26))</f>
        <v>0</v>
      </c>
      <c r="HD30" s="7">
        <f>IF($B30&gt;Current_Year,0,MAX(HD29+Premium!HD30*(1-'Allocation Charge'!HD30)-Data!HD$32,0)*(1+'Investment Returns'!HD30)*(1-Data!HD$26))</f>
        <v>0</v>
      </c>
      <c r="HE30" s="7">
        <f>IF($B30&gt;Current_Year,0,MAX(HE29+Premium!HE30*(1-'Allocation Charge'!HE30)-Data!HE$32,0)*(1+'Investment Returns'!HE30)*(1-Data!HE$26))</f>
        <v>0</v>
      </c>
      <c r="HF30" s="7">
        <f>IF($B30&gt;Current_Year,0,MAX(HF29+Premium!HF30*(1-'Allocation Charge'!HF30)-Data!HF$32,0)*(1+'Investment Returns'!HF30)*(1-Data!HF$26))</f>
        <v>0</v>
      </c>
      <c r="HG30" s="7">
        <f>IF($B30&gt;Current_Year,0,MAX(HG29+Premium!HG30*(1-'Allocation Charge'!HG30)-Data!HG$32,0)*(1+'Investment Returns'!HG30)*(1-Data!HG$26))</f>
        <v>0</v>
      </c>
      <c r="HH30" s="7">
        <f>IF($B30&gt;Current_Year,0,MAX(HH29+Premium!HH30*(1-'Allocation Charge'!HH30)-Data!HH$32,0)*(1+'Investment Returns'!HH30)*(1-Data!HH$26))</f>
        <v>0</v>
      </c>
      <c r="HI30" s="7">
        <f>IF($B30&gt;Current_Year,0,MAX(HI29+Premium!HI30*(1-'Allocation Charge'!HI30)-Data!HI$32,0)*(1+'Investment Returns'!HI30)*(1-Data!HI$26))</f>
        <v>0</v>
      </c>
      <c r="HJ30" s="7">
        <f>IF($B30&gt;Current_Year,0,MAX(HJ29+Premium!HJ30*(1-'Allocation Charge'!HJ30)-Data!HJ$32,0)*(1+'Investment Returns'!HJ30)*(1-Data!HJ$26))</f>
        <v>0</v>
      </c>
      <c r="HK30" s="7">
        <f>IF($B30&gt;Current_Year,0,MAX(HK29+Premium!HK30*(1-'Allocation Charge'!HK30)-Data!HK$32,0)*(1+'Investment Returns'!HK30)*(1-Data!HK$26))</f>
        <v>0</v>
      </c>
      <c r="HL30" s="7">
        <f>IF($B30&gt;Current_Year,0,MAX(HL29+Premium!HL30*(1-'Allocation Charge'!HL30)-Data!HL$32,0)*(1+'Investment Returns'!HL30)*(1-Data!HL$26))</f>
        <v>0</v>
      </c>
      <c r="HM30" s="7">
        <f>IF($B30&gt;Current_Year,0,MAX(HM29+Premium!HM30*(1-'Allocation Charge'!HM30)-Data!HM$32,0)*(1+'Investment Returns'!HM30)*(1-Data!HM$26))</f>
        <v>0</v>
      </c>
      <c r="HN30" s="7">
        <f>IF($B30&gt;Current_Year,0,MAX(HN29+Premium!HN30*(1-'Allocation Charge'!HN30)-Data!HN$32,0)*(1+'Investment Returns'!HN30)*(1-Data!HN$26))</f>
        <v>0</v>
      </c>
      <c r="HO30" s="7">
        <f>IF($B30&gt;Current_Year,0,MAX(HO29+Premium!HO30*(1-'Allocation Charge'!HO30)-Data!HO$32,0)*(1+'Investment Returns'!HO30)*(1-Data!HO$26))</f>
        <v>0</v>
      </c>
      <c r="HP30" s="7">
        <f>IF($B30&gt;Current_Year,0,MAX(HP29+Premium!HP30*(1-'Allocation Charge'!HP30)-Data!HP$32,0)*(1+'Investment Returns'!HP30)*(1-Data!HP$26))</f>
        <v>0</v>
      </c>
      <c r="HQ30" s="7">
        <f>IF($B30&gt;Current_Year,0,MAX(HQ29+Premium!HQ30*(1-'Allocation Charge'!HQ30)-Data!HQ$32,0)*(1+'Investment Returns'!HQ30)*(1-Data!HQ$26))</f>
        <v>0</v>
      </c>
      <c r="HR30" s="7">
        <f>IF($B30&gt;Current_Year,0,MAX(HR29+Premium!HR30*(1-'Allocation Charge'!HR30)-Data!HR$32,0)*(1+'Investment Returns'!HR30)*(1-Data!HR$26))</f>
        <v>0</v>
      </c>
      <c r="HS30" s="7">
        <f>IF($B30&gt;Current_Year,0,MAX(HS29+Premium!HS30*(1-'Allocation Charge'!HS30)-Data!HS$32,0)*(1+'Investment Returns'!HS30)*(1-Data!HS$26))</f>
        <v>0</v>
      </c>
      <c r="HT30" s="7">
        <f>IF($B30&gt;Current_Year,0,MAX(HT29+Premium!HT30*(1-'Allocation Charge'!HT30)-Data!HT$32,0)*(1+'Investment Returns'!HT30)*(1-Data!HT$26))</f>
        <v>0</v>
      </c>
      <c r="HU30" s="7">
        <f>IF($B30&gt;Current_Year,0,MAX(HU29+Premium!HU30*(1-'Allocation Charge'!HU30)-Data!HU$32,0)*(1+'Investment Returns'!HU30)*(1-Data!HU$26))</f>
        <v>0</v>
      </c>
      <c r="HV30" s="7">
        <f>IF($B30&gt;Current_Year,0,MAX(HV29+Premium!HV30*(1-'Allocation Charge'!HV30)-Data!HV$32,0)*(1+'Investment Returns'!HV30)*(1-Data!HV$26))</f>
        <v>0</v>
      </c>
      <c r="HW30" s="7">
        <f>IF($B30&gt;Current_Year,0,MAX(HW29+Premium!HW30*(1-'Allocation Charge'!HW30)-Data!HW$32,0)*(1+'Investment Returns'!HW30)*(1-Data!HW$26))</f>
        <v>0</v>
      </c>
      <c r="HX30" s="7">
        <f>IF($B30&gt;Current_Year,0,MAX(HX29+Premium!HX30*(1-'Allocation Charge'!HX30)-Data!HX$32,0)*(1+'Investment Returns'!HX30)*(1-Data!HX$26))</f>
        <v>0</v>
      </c>
      <c r="HY30" s="7">
        <f>IF($B30&gt;Current_Year,0,MAX(HY29+Premium!HY30*(1-'Allocation Charge'!HY30)-Data!HY$32,0)*(1+'Investment Returns'!HY30)*(1-Data!HY$26))</f>
        <v>0</v>
      </c>
      <c r="HZ30" s="7">
        <f>IF($B30&gt;Current_Year,0,MAX(HZ29+Premium!HZ30*(1-'Allocation Charge'!HZ30)-Data!HZ$32,0)*(1+'Investment Returns'!HZ30)*(1-Data!HZ$26))</f>
        <v>0</v>
      </c>
      <c r="IA30" s="7">
        <f>IF($B30&gt;Current_Year,0,MAX(IA29+Premium!IA30*(1-'Allocation Charge'!IA30)-Data!IA$32,0)*(1+'Investment Returns'!IA30)*(1-Data!IA$26))</f>
        <v>0</v>
      </c>
      <c r="IB30" s="7">
        <f>IF($B30&gt;Current_Year,0,MAX(IB29+Premium!IB30*(1-'Allocation Charge'!IB30)-Data!IB$32,0)*(1+'Investment Returns'!IB30)*(1-Data!IB$26))</f>
        <v>0</v>
      </c>
      <c r="IC30" s="7">
        <f>IF($B30&gt;Current_Year,0,MAX(IC29+Premium!IC30*(1-'Allocation Charge'!IC30)-Data!IC$32,0)*(1+'Investment Returns'!IC30)*(1-Data!IC$26))</f>
        <v>0</v>
      </c>
      <c r="ID30" s="7">
        <f>IF($B30&gt;Current_Year,0,MAX(ID29+Premium!ID30*(1-'Allocation Charge'!ID30)-Data!ID$32,0)*(1+'Investment Returns'!ID30)*(1-Data!ID$26))</f>
        <v>0</v>
      </c>
      <c r="IE30" s="7">
        <f>IF($B30&gt;Current_Year,0,MAX(IE29+Premium!IE30*(1-'Allocation Charge'!IE30)-Data!IE$32,0)*(1+'Investment Returns'!IE30)*(1-Data!IE$26))</f>
        <v>0</v>
      </c>
      <c r="IF30" s="7">
        <f>IF($B30&gt;Current_Year,0,MAX(IF29+Premium!IF30*(1-'Allocation Charge'!IF30)-Data!IF$32,0)*(1+'Investment Returns'!IF30)*(1-Data!IF$26))</f>
        <v>0</v>
      </c>
      <c r="IG30" s="7">
        <f>IF($B30&gt;Current_Year,0,MAX(IG29+Premium!IG30*(1-'Allocation Charge'!IG30)-Data!IG$32,0)*(1+'Investment Returns'!IG30)*(1-Data!IG$26))</f>
        <v>0</v>
      </c>
      <c r="IH30" s="7">
        <f>IF($B30&gt;Current_Year,0,MAX(IH29+Premium!IH30*(1-'Allocation Charge'!IH30)-Data!IH$32,0)*(1+'Investment Returns'!IH30)*(1-Data!IH$26))</f>
        <v>0</v>
      </c>
      <c r="II30" s="7">
        <f>IF($B30&gt;Current_Year,0,MAX(II29+Premium!II30*(1-'Allocation Charge'!II30)-Data!II$32,0)*(1+'Investment Returns'!II30)*(1-Data!II$26))</f>
        <v>0</v>
      </c>
      <c r="IJ30" s="7">
        <f>IF($B30&gt;Current_Year,0,MAX(IJ29+Premium!IJ30*(1-'Allocation Charge'!IJ30)-Data!IJ$32,0)*(1+'Investment Returns'!IJ30)*(1-Data!IJ$26))</f>
        <v>0</v>
      </c>
      <c r="IK30" s="7">
        <f>IF($B30&gt;Current_Year,0,MAX(IK29+Premium!IK30*(1-'Allocation Charge'!IK30)-Data!IK$32,0)*(1+'Investment Returns'!IK30)*(1-Data!IK$26))</f>
        <v>0</v>
      </c>
      <c r="IL30" s="7">
        <f>IF($B30&gt;Current_Year,0,MAX(IL29+Premium!IL30*(1-'Allocation Charge'!IL30)-Data!IL$32,0)*(1+'Investment Returns'!IL30)*(1-Data!IL$26))</f>
        <v>0</v>
      </c>
      <c r="IM30" s="7">
        <f>IF($B30&gt;Current_Year,0,MAX(IM29+Premium!IM30*(1-'Allocation Charge'!IM30)-Data!IM$32,0)*(1+'Investment Returns'!IM30)*(1-Data!IM$26))</f>
        <v>0</v>
      </c>
      <c r="IN30" s="7">
        <f>IF($B30&gt;Current_Year,0,MAX(IN29+Premium!IN30*(1-'Allocation Charge'!IN30)-Data!IN$32,0)*(1+'Investment Returns'!IN30)*(1-Data!IN$26))</f>
        <v>0</v>
      </c>
      <c r="IO30" s="7">
        <f>IF($B30&gt;Current_Year,0,MAX(IO29+Premium!IO30*(1-'Allocation Charge'!IO30)-Data!IO$32,0)*(1+'Investment Returns'!IO30)*(1-Data!IO$26))</f>
        <v>0</v>
      </c>
      <c r="IP30" s="7">
        <f>IF($B30&gt;Current_Year,0,MAX(IP29+Premium!IP30*(1-'Allocation Charge'!IP30)-Data!IP$32,0)*(1+'Investment Returns'!IP30)*(1-Data!IP$26))</f>
        <v>0</v>
      </c>
      <c r="IQ30" s="7">
        <f>IF($B30&gt;Current_Year,0,MAX(IQ29+Premium!IQ30*(1-'Allocation Charge'!IQ30)-Data!IQ$32,0)*(1+'Investment Returns'!IQ30)*(1-Data!IQ$26))</f>
        <v>0</v>
      </c>
      <c r="IR30" s="7">
        <f>IF($B30&gt;Current_Year,0,MAX(IR29+Premium!IR30*(1-'Allocation Charge'!IR30)-Data!IR$32,0)*(1+'Investment Returns'!IR30)*(1-Data!IR$26))</f>
        <v>0</v>
      </c>
    </row>
    <row r="31" spans="1:252" ht="15" customHeight="1" x14ac:dyDescent="0.35">
      <c r="B31" s="13">
        <f t="shared" si="0"/>
        <v>2030</v>
      </c>
      <c r="C31" s="7">
        <f>IF($B31&gt;Current_Year,0,MAX(C30+Premium!C31*(1-'Allocation Charge'!C31)-Data!C$32,0)*(1+'Investment Returns'!C31)*(1-Data!C$26))</f>
        <v>0</v>
      </c>
      <c r="D31" s="7">
        <f>IF($B31&gt;Current_Year,0,MAX(D30+Premium!D31*(1-'Allocation Charge'!D31)-Data!D$32,0)*(1+'Investment Returns'!D31)*(1-Data!D$26))</f>
        <v>0</v>
      </c>
      <c r="E31" s="7">
        <f>IF($B31&gt;Current_Year,0,MAX(E30+Premium!E31*(1-'Allocation Charge'!E31)-Data!E$32,0)*(1+'Investment Returns'!E31)*(1-Data!E$26))</f>
        <v>0</v>
      </c>
      <c r="F31" s="7">
        <f>IF($B31&gt;Current_Year,0,MAX(F30+Premium!F31*(1-'Allocation Charge'!F31)-Data!F$32,0)*(1+'Investment Returns'!F31)*(1-Data!F$26))</f>
        <v>0</v>
      </c>
      <c r="G31" s="7">
        <f>IF($B31&gt;Current_Year,0,MAX(G30+Premium!G31*(1-'Allocation Charge'!G31)-Data!G$32,0)*(1+'Investment Returns'!G31)*(1-Data!G$26))</f>
        <v>0</v>
      </c>
      <c r="H31" s="7">
        <f>IF($B31&gt;Current_Year,0,MAX(H30+Premium!H31*(1-'Allocation Charge'!H31)-Data!H$32,0)*(1+'Investment Returns'!H31)*(1-Data!H$26))</f>
        <v>0</v>
      </c>
      <c r="I31" s="7">
        <f>IF($B31&gt;Current_Year,0,MAX(I30+Premium!I31*(1-'Allocation Charge'!I31)-Data!I$32,0)*(1+'Investment Returns'!I31)*(1-Data!I$26))</f>
        <v>0</v>
      </c>
      <c r="J31" s="7">
        <f>IF($B31&gt;Current_Year,0,MAX(J30+Premium!J31*(1-'Allocation Charge'!J31)-Data!J$32,0)*(1+'Investment Returns'!J31)*(1-Data!J$26))</f>
        <v>0</v>
      </c>
      <c r="K31" s="7">
        <f>IF($B31&gt;Current_Year,0,MAX(K30+Premium!K31*(1-'Allocation Charge'!K31)-Data!K$32,0)*(1+'Investment Returns'!K31)*(1-Data!K$26))</f>
        <v>0</v>
      </c>
      <c r="L31" s="7">
        <f>IF($B31&gt;Current_Year,0,MAX(L30+Premium!L31*(1-'Allocation Charge'!L31)-Data!L$32,0)*(1+'Investment Returns'!L31)*(1-Data!L$26))</f>
        <v>0</v>
      </c>
      <c r="M31" s="7">
        <f>IF($B31&gt;Current_Year,0,MAX(M30+Premium!M31*(1-'Allocation Charge'!M31)-Data!M$32,0)*(1+'Investment Returns'!M31)*(1-Data!M$26))</f>
        <v>0</v>
      </c>
      <c r="N31" s="7">
        <f>IF($B31&gt;Current_Year,0,MAX(N30+Premium!N31*(1-'Allocation Charge'!N31)-Data!N$32,0)*(1+'Investment Returns'!N31)*(1-Data!N$26))</f>
        <v>0</v>
      </c>
      <c r="O31" s="7">
        <f>IF($B31&gt;Current_Year,0,MAX(O30+Premium!O31*(1-'Allocation Charge'!O31)-Data!O$32,0)*(1+'Investment Returns'!O31)*(1-Data!O$26))</f>
        <v>0</v>
      </c>
      <c r="P31" s="7">
        <f>IF($B31&gt;Current_Year,0,MAX(P30+Premium!P31*(1-'Allocation Charge'!P31)-Data!P$32,0)*(1+'Investment Returns'!P31)*(1-Data!P$26))</f>
        <v>0</v>
      </c>
      <c r="Q31" s="7">
        <f>IF($B31&gt;Current_Year,0,MAX(Q30+Premium!Q31*(1-'Allocation Charge'!Q31)-Data!Q$32,0)*(1+'Investment Returns'!Q31)*(1-Data!Q$26))</f>
        <v>0</v>
      </c>
      <c r="R31" s="7">
        <f>IF($B31&gt;Current_Year,0,MAX(R30+Premium!R31*(1-'Allocation Charge'!R31)-Data!R$32,0)*(1+'Investment Returns'!R31)*(1-Data!R$26))</f>
        <v>0</v>
      </c>
      <c r="S31" s="7">
        <f>IF($B31&gt;Current_Year,0,MAX(S30+Premium!S31*(1-'Allocation Charge'!S31)-Data!S$32,0)*(1+'Investment Returns'!S31)*(1-Data!S$26))</f>
        <v>0</v>
      </c>
      <c r="T31" s="7">
        <f>IF($B31&gt;Current_Year,0,MAX(T30+Premium!T31*(1-'Allocation Charge'!T31)-Data!T$32,0)*(1+'Investment Returns'!T31)*(1-Data!T$26))</f>
        <v>0</v>
      </c>
      <c r="U31" s="7">
        <f>IF($B31&gt;Current_Year,0,MAX(U30+Premium!U31*(1-'Allocation Charge'!U31)-Data!U$32,0)*(1+'Investment Returns'!U31)*(1-Data!U$26))</f>
        <v>0</v>
      </c>
      <c r="V31" s="7">
        <f>IF($B31&gt;Current_Year,0,MAX(V30+Premium!V31*(1-'Allocation Charge'!V31)-Data!V$32,0)*(1+'Investment Returns'!V31)*(1-Data!V$26))</f>
        <v>0</v>
      </c>
      <c r="W31" s="7">
        <f>IF($B31&gt;Current_Year,0,MAX(W30+Premium!W31*(1-'Allocation Charge'!W31)-Data!W$32,0)*(1+'Investment Returns'!W31)*(1-Data!W$26))</f>
        <v>0</v>
      </c>
      <c r="X31" s="7">
        <f>IF($B31&gt;Current_Year,0,MAX(X30+Premium!X31*(1-'Allocation Charge'!X31)-Data!X$32,0)*(1+'Investment Returns'!X31)*(1-Data!X$26))</f>
        <v>0</v>
      </c>
      <c r="Y31" s="7">
        <f>IF($B31&gt;Current_Year,0,MAX(Y30+Premium!Y31*(1-'Allocation Charge'!Y31)-Data!Y$32,0)*(1+'Investment Returns'!Y31)*(1-Data!Y$26))</f>
        <v>0</v>
      </c>
      <c r="Z31" s="7">
        <f>IF($B31&gt;Current_Year,0,MAX(Z30+Premium!Z31*(1-'Allocation Charge'!Z31)-Data!Z$32,0)*(1+'Investment Returns'!Z31)*(1-Data!Z$26))</f>
        <v>0</v>
      </c>
      <c r="AA31" s="7">
        <f>IF($B31&gt;Current_Year,0,MAX(AA30+Premium!AA31*(1-'Allocation Charge'!AA31)-Data!AA$32,0)*(1+'Investment Returns'!AA31)*(1-Data!AA$26))</f>
        <v>0</v>
      </c>
      <c r="AB31" s="7">
        <f>IF($B31&gt;Current_Year,0,MAX(AB30+Premium!AB31*(1-'Allocation Charge'!AB31)-Data!AB$32,0)*(1+'Investment Returns'!AB31)*(1-Data!AB$26))</f>
        <v>0</v>
      </c>
      <c r="AC31" s="7">
        <f>IF($B31&gt;Current_Year,0,MAX(AC30+Premium!AC31*(1-'Allocation Charge'!AC31)-Data!AC$32,0)*(1+'Investment Returns'!AC31)*(1-Data!AC$26))</f>
        <v>0</v>
      </c>
      <c r="AD31" s="7">
        <f>IF($B31&gt;Current_Year,0,MAX(AD30+Premium!AD31*(1-'Allocation Charge'!AD31)-Data!AD$32,0)*(1+'Investment Returns'!AD31)*(1-Data!AD$26))</f>
        <v>0</v>
      </c>
      <c r="AE31" s="7">
        <f>IF($B31&gt;Current_Year,0,MAX(AE30+Premium!AE31*(1-'Allocation Charge'!AE31)-Data!AE$32,0)*(1+'Investment Returns'!AE31)*(1-Data!AE$26))</f>
        <v>0</v>
      </c>
      <c r="AF31" s="7">
        <f>IF($B31&gt;Current_Year,0,MAX(AF30+Premium!AF31*(1-'Allocation Charge'!AF31)-Data!AF$32,0)*(1+'Investment Returns'!AF31)*(1-Data!AF$26))</f>
        <v>0</v>
      </c>
      <c r="AG31" s="7">
        <f>IF($B31&gt;Current_Year,0,MAX(AG30+Premium!AG31*(1-'Allocation Charge'!AG31)-Data!AG$32,0)*(1+'Investment Returns'!AG31)*(1-Data!AG$26))</f>
        <v>0</v>
      </c>
      <c r="AH31" s="7">
        <f>IF($B31&gt;Current_Year,0,MAX(AH30+Premium!AH31*(1-'Allocation Charge'!AH31)-Data!AH$32,0)*(1+'Investment Returns'!AH31)*(1-Data!AH$26))</f>
        <v>0</v>
      </c>
      <c r="AI31" s="7">
        <f>IF($B31&gt;Current_Year,0,MAX(AI30+Premium!AI31*(1-'Allocation Charge'!AI31)-Data!AI$32,0)*(1+'Investment Returns'!AI31)*(1-Data!AI$26))</f>
        <v>0</v>
      </c>
      <c r="AJ31" s="7">
        <f>IF($B31&gt;Current_Year,0,MAX(AJ30+Premium!AJ31*(1-'Allocation Charge'!AJ31)-Data!AJ$32,0)*(1+'Investment Returns'!AJ31)*(1-Data!AJ$26))</f>
        <v>0</v>
      </c>
      <c r="AK31" s="7">
        <f>IF($B31&gt;Current_Year,0,MAX(AK30+Premium!AK31*(1-'Allocation Charge'!AK31)-Data!AK$32,0)*(1+'Investment Returns'!AK31)*(1-Data!AK$26))</f>
        <v>0</v>
      </c>
      <c r="AL31" s="7">
        <f>IF($B31&gt;Current_Year,0,MAX(AL30+Premium!AL31*(1-'Allocation Charge'!AL31)-Data!AL$32,0)*(1+'Investment Returns'!AL31)*(1-Data!AL$26))</f>
        <v>0</v>
      </c>
      <c r="AM31" s="7">
        <f>IF($B31&gt;Current_Year,0,MAX(AM30+Premium!AM31*(1-'Allocation Charge'!AM31)-Data!AM$32,0)*(1+'Investment Returns'!AM31)*(1-Data!AM$26))</f>
        <v>0</v>
      </c>
      <c r="AN31" s="7">
        <f>IF($B31&gt;Current_Year,0,MAX(AN30+Premium!AN31*(1-'Allocation Charge'!AN31)-Data!AN$32,0)*(1+'Investment Returns'!AN31)*(1-Data!AN$26))</f>
        <v>0</v>
      </c>
      <c r="AO31" s="7">
        <f>IF($B31&gt;Current_Year,0,MAX(AO30+Premium!AO31*(1-'Allocation Charge'!AO31)-Data!AO$32,0)*(1+'Investment Returns'!AO31)*(1-Data!AO$26))</f>
        <v>0</v>
      </c>
      <c r="AP31" s="7">
        <f>IF($B31&gt;Current_Year,0,MAX(AP30+Premium!AP31*(1-'Allocation Charge'!AP31)-Data!AP$32,0)*(1+'Investment Returns'!AP31)*(1-Data!AP$26))</f>
        <v>0</v>
      </c>
      <c r="AQ31" s="7">
        <f>IF($B31&gt;Current_Year,0,MAX(AQ30+Premium!AQ31*(1-'Allocation Charge'!AQ31)-Data!AQ$32,0)*(1+'Investment Returns'!AQ31)*(1-Data!AQ$26))</f>
        <v>0</v>
      </c>
      <c r="AR31" s="7">
        <f>IF($B31&gt;Current_Year,0,MAX(AR30+Premium!AR31*(1-'Allocation Charge'!AR31)-Data!AR$32,0)*(1+'Investment Returns'!AR31)*(1-Data!AR$26))</f>
        <v>0</v>
      </c>
      <c r="AS31" s="7">
        <f>IF($B31&gt;Current_Year,0,MAX(AS30+Premium!AS31*(1-'Allocation Charge'!AS31)-Data!AS$32,0)*(1+'Investment Returns'!AS31)*(1-Data!AS$26))</f>
        <v>0</v>
      </c>
      <c r="AT31" s="7">
        <f>IF($B31&gt;Current_Year,0,MAX(AT30+Premium!AT31*(1-'Allocation Charge'!AT31)-Data!AT$32,0)*(1+'Investment Returns'!AT31)*(1-Data!AT$26))</f>
        <v>0</v>
      </c>
      <c r="AU31" s="7">
        <f>IF($B31&gt;Current_Year,0,MAX(AU30+Premium!AU31*(1-'Allocation Charge'!AU31)-Data!AU$32,0)*(1+'Investment Returns'!AU31)*(1-Data!AU$26))</f>
        <v>0</v>
      </c>
      <c r="AV31" s="7">
        <f>IF($B31&gt;Current_Year,0,MAX(AV30+Premium!AV31*(1-'Allocation Charge'!AV31)-Data!AV$32,0)*(1+'Investment Returns'!AV31)*(1-Data!AV$26))</f>
        <v>0</v>
      </c>
      <c r="AW31" s="7">
        <f>IF($B31&gt;Current_Year,0,MAX(AW30+Premium!AW31*(1-'Allocation Charge'!AW31)-Data!AW$32,0)*(1+'Investment Returns'!AW31)*(1-Data!AW$26))</f>
        <v>0</v>
      </c>
      <c r="AX31" s="7">
        <f>IF($B31&gt;Current_Year,0,MAX(AX30+Premium!AX31*(1-'Allocation Charge'!AX31)-Data!AX$32,0)*(1+'Investment Returns'!AX31)*(1-Data!AX$26))</f>
        <v>0</v>
      </c>
      <c r="AY31" s="7">
        <f>IF($B31&gt;Current_Year,0,MAX(AY30+Premium!AY31*(1-'Allocation Charge'!AY31)-Data!AY$32,0)*(1+'Investment Returns'!AY31)*(1-Data!AY$26))</f>
        <v>0</v>
      </c>
      <c r="AZ31" s="7">
        <f>IF($B31&gt;Current_Year,0,MAX(AZ30+Premium!AZ31*(1-'Allocation Charge'!AZ31)-Data!AZ$32,0)*(1+'Investment Returns'!AZ31)*(1-Data!AZ$26))</f>
        <v>0</v>
      </c>
      <c r="BA31" s="7">
        <f>IF($B31&gt;Current_Year,0,MAX(BA30+Premium!BA31*(1-'Allocation Charge'!BA31)-Data!BA$32,0)*(1+'Investment Returns'!BA31)*(1-Data!BA$26))</f>
        <v>0</v>
      </c>
      <c r="BB31" s="7">
        <f>IF($B31&gt;Current_Year,0,MAX(BB30+Premium!BB31*(1-'Allocation Charge'!BB31)-Data!BB$32,0)*(1+'Investment Returns'!BB31)*(1-Data!BB$26))</f>
        <v>0</v>
      </c>
      <c r="BC31" s="7">
        <f>IF($B31&gt;Current_Year,0,MAX(BC30+Premium!BC31*(1-'Allocation Charge'!BC31)-Data!BC$32,0)*(1+'Investment Returns'!BC31)*(1-Data!BC$26))</f>
        <v>0</v>
      </c>
      <c r="BD31" s="7">
        <f>IF($B31&gt;Current_Year,0,MAX(BD30+Premium!BD31*(1-'Allocation Charge'!BD31)-Data!BD$32,0)*(1+'Investment Returns'!BD31)*(1-Data!BD$26))</f>
        <v>0</v>
      </c>
      <c r="BE31" s="7">
        <f>IF($B31&gt;Current_Year,0,MAX(BE30+Premium!BE31*(1-'Allocation Charge'!BE31)-Data!BE$32,0)*(1+'Investment Returns'!BE31)*(1-Data!BE$26))</f>
        <v>0</v>
      </c>
      <c r="BF31" s="7">
        <f>IF($B31&gt;Current_Year,0,MAX(BF30+Premium!BF31*(1-'Allocation Charge'!BF31)-Data!BF$32,0)*(1+'Investment Returns'!BF31)*(1-Data!BF$26))</f>
        <v>0</v>
      </c>
      <c r="BG31" s="7">
        <f>IF($B31&gt;Current_Year,0,MAX(BG30+Premium!BG31*(1-'Allocation Charge'!BG31)-Data!BG$32,0)*(1+'Investment Returns'!BG31)*(1-Data!BG$26))</f>
        <v>0</v>
      </c>
      <c r="BH31" s="7">
        <f>IF($B31&gt;Current_Year,0,MAX(BH30+Premium!BH31*(1-'Allocation Charge'!BH31)-Data!BH$32,0)*(1+'Investment Returns'!BH31)*(1-Data!BH$26))</f>
        <v>0</v>
      </c>
      <c r="BI31" s="7">
        <f>IF($B31&gt;Current_Year,0,MAX(BI30+Premium!BI31*(1-'Allocation Charge'!BI31)-Data!BI$32,0)*(1+'Investment Returns'!BI31)*(1-Data!BI$26))</f>
        <v>0</v>
      </c>
      <c r="BJ31" s="7">
        <f>IF($B31&gt;Current_Year,0,MAX(BJ30+Premium!BJ31*(1-'Allocation Charge'!BJ31)-Data!BJ$32,0)*(1+'Investment Returns'!BJ31)*(1-Data!BJ$26))</f>
        <v>0</v>
      </c>
      <c r="BK31" s="7">
        <f>IF($B31&gt;Current_Year,0,MAX(BK30+Premium!BK31*(1-'Allocation Charge'!BK31)-Data!BK$32,0)*(1+'Investment Returns'!BK31)*(1-Data!BK$26))</f>
        <v>0</v>
      </c>
      <c r="BL31" s="7">
        <f>IF($B31&gt;Current_Year,0,MAX(BL30+Premium!BL31*(1-'Allocation Charge'!BL31)-Data!BL$32,0)*(1+'Investment Returns'!BL31)*(1-Data!BL$26))</f>
        <v>0</v>
      </c>
      <c r="BM31" s="7">
        <f>IF($B31&gt;Current_Year,0,MAX(BM30+Premium!BM31*(1-'Allocation Charge'!BM31)-Data!BM$32,0)*(1+'Investment Returns'!BM31)*(1-Data!BM$26))</f>
        <v>0</v>
      </c>
      <c r="BN31" s="7">
        <f>IF($B31&gt;Current_Year,0,MAX(BN30+Premium!BN31*(1-'Allocation Charge'!BN31)-Data!BN$32,0)*(1+'Investment Returns'!BN31)*(1-Data!BN$26))</f>
        <v>0</v>
      </c>
      <c r="BO31" s="7">
        <f>IF($B31&gt;Current_Year,0,MAX(BO30+Premium!BO31*(1-'Allocation Charge'!BO31)-Data!BO$32,0)*(1+'Investment Returns'!BO31)*(1-Data!BO$26))</f>
        <v>0</v>
      </c>
      <c r="BP31" s="7">
        <f>IF($B31&gt;Current_Year,0,MAX(BP30+Premium!BP31*(1-'Allocation Charge'!BP31)-Data!BP$32,0)*(1+'Investment Returns'!BP31)*(1-Data!BP$26))</f>
        <v>0</v>
      </c>
      <c r="BQ31" s="7">
        <f>IF($B31&gt;Current_Year,0,MAX(BQ30+Premium!BQ31*(1-'Allocation Charge'!BQ31)-Data!BQ$32,0)*(1+'Investment Returns'!BQ31)*(1-Data!BQ$26))</f>
        <v>0</v>
      </c>
      <c r="BR31" s="7">
        <f>IF($B31&gt;Current_Year,0,MAX(BR30+Premium!BR31*(1-'Allocation Charge'!BR31)-Data!BR$32,0)*(1+'Investment Returns'!BR31)*(1-Data!BR$26))</f>
        <v>0</v>
      </c>
      <c r="BS31" s="7">
        <f>IF($B31&gt;Current_Year,0,MAX(BS30+Premium!BS31*(1-'Allocation Charge'!BS31)-Data!BS$32,0)*(1+'Investment Returns'!BS31)*(1-Data!BS$26))</f>
        <v>0</v>
      </c>
      <c r="BT31" s="7">
        <f>IF($B31&gt;Current_Year,0,MAX(BT30+Premium!BT31*(1-'Allocation Charge'!BT31)-Data!BT$32,0)*(1+'Investment Returns'!BT31)*(1-Data!BT$26))</f>
        <v>0</v>
      </c>
      <c r="BU31" s="7">
        <f>IF($B31&gt;Current_Year,0,MAX(BU30+Premium!BU31*(1-'Allocation Charge'!BU31)-Data!BU$32,0)*(1+'Investment Returns'!BU31)*(1-Data!BU$26))</f>
        <v>0</v>
      </c>
      <c r="BV31" s="7">
        <f>IF($B31&gt;Current_Year,0,MAX(BV30+Premium!BV31*(1-'Allocation Charge'!BV31)-Data!BV$32,0)*(1+'Investment Returns'!BV31)*(1-Data!BV$26))</f>
        <v>0</v>
      </c>
      <c r="BW31" s="7">
        <f>IF($B31&gt;Current_Year,0,MAX(BW30+Premium!BW31*(1-'Allocation Charge'!BW31)-Data!BW$32,0)*(1+'Investment Returns'!BW31)*(1-Data!BW$26))</f>
        <v>0</v>
      </c>
      <c r="BX31" s="7">
        <f>IF($B31&gt;Current_Year,0,MAX(BX30+Premium!BX31*(1-'Allocation Charge'!BX31)-Data!BX$32,0)*(1+'Investment Returns'!BX31)*(1-Data!BX$26))</f>
        <v>0</v>
      </c>
      <c r="BY31" s="7">
        <f>IF($B31&gt;Current_Year,0,MAX(BY30+Premium!BY31*(1-'Allocation Charge'!BY31)-Data!BY$32,0)*(1+'Investment Returns'!BY31)*(1-Data!BY$26))</f>
        <v>0</v>
      </c>
      <c r="BZ31" s="7">
        <f>IF($B31&gt;Current_Year,0,MAX(BZ30+Premium!BZ31*(1-'Allocation Charge'!BZ31)-Data!BZ$32,0)*(1+'Investment Returns'!BZ31)*(1-Data!BZ$26))</f>
        <v>0</v>
      </c>
      <c r="CA31" s="7">
        <f>IF($B31&gt;Current_Year,0,MAX(CA30+Premium!CA31*(1-'Allocation Charge'!CA31)-Data!CA$32,0)*(1+'Investment Returns'!CA31)*(1-Data!CA$26))</f>
        <v>0</v>
      </c>
      <c r="CB31" s="7">
        <f>IF($B31&gt;Current_Year,0,MAX(CB30+Premium!CB31*(1-'Allocation Charge'!CB31)-Data!CB$32,0)*(1+'Investment Returns'!CB31)*(1-Data!CB$26))</f>
        <v>0</v>
      </c>
      <c r="CC31" s="7">
        <f>IF($B31&gt;Current_Year,0,MAX(CC30+Premium!CC31*(1-'Allocation Charge'!CC31)-Data!CC$32,0)*(1+'Investment Returns'!CC31)*(1-Data!CC$26))</f>
        <v>0</v>
      </c>
      <c r="CD31" s="7">
        <f>IF($B31&gt;Current_Year,0,MAX(CD30+Premium!CD31*(1-'Allocation Charge'!CD31)-Data!CD$32,0)*(1+'Investment Returns'!CD31)*(1-Data!CD$26))</f>
        <v>0</v>
      </c>
      <c r="CE31" s="7">
        <f>IF($B31&gt;Current_Year,0,MAX(CE30+Premium!CE31*(1-'Allocation Charge'!CE31)-Data!CE$32,0)*(1+'Investment Returns'!CE31)*(1-Data!CE$26))</f>
        <v>0</v>
      </c>
      <c r="CF31" s="7">
        <f>IF($B31&gt;Current_Year,0,MAX(CF30+Premium!CF31*(1-'Allocation Charge'!CF31)-Data!CF$32,0)*(1+'Investment Returns'!CF31)*(1-Data!CF$26))</f>
        <v>0</v>
      </c>
      <c r="CG31" s="7">
        <f>IF($B31&gt;Current_Year,0,MAX(CG30+Premium!CG31*(1-'Allocation Charge'!CG31)-Data!CG$32,0)*(1+'Investment Returns'!CG31)*(1-Data!CG$26))</f>
        <v>0</v>
      </c>
      <c r="CH31" s="7">
        <f>IF($B31&gt;Current_Year,0,MAX(CH30+Premium!CH31*(1-'Allocation Charge'!CH31)-Data!CH$32,0)*(1+'Investment Returns'!CH31)*(1-Data!CH$26))</f>
        <v>0</v>
      </c>
      <c r="CI31" s="7">
        <f>IF($B31&gt;Current_Year,0,MAX(CI30+Premium!CI31*(1-'Allocation Charge'!CI31)-Data!CI$32,0)*(1+'Investment Returns'!CI31)*(1-Data!CI$26))</f>
        <v>0</v>
      </c>
      <c r="CJ31" s="7">
        <f>IF($B31&gt;Current_Year,0,MAX(CJ30+Premium!CJ31*(1-'Allocation Charge'!CJ31)-Data!CJ$32,0)*(1+'Investment Returns'!CJ31)*(1-Data!CJ$26))</f>
        <v>0</v>
      </c>
      <c r="CK31" s="7">
        <f>IF($B31&gt;Current_Year,0,MAX(CK30+Premium!CK31*(1-'Allocation Charge'!CK31)-Data!CK$32,0)*(1+'Investment Returns'!CK31)*(1-Data!CK$26))</f>
        <v>0</v>
      </c>
      <c r="CL31" s="7">
        <f>IF($B31&gt;Current_Year,0,MAX(CL30+Premium!CL31*(1-'Allocation Charge'!CL31)-Data!CL$32,0)*(1+'Investment Returns'!CL31)*(1-Data!CL$26))</f>
        <v>0</v>
      </c>
      <c r="CM31" s="7">
        <f>IF($B31&gt;Current_Year,0,MAX(CM30+Premium!CM31*(1-'Allocation Charge'!CM31)-Data!CM$32,0)*(1+'Investment Returns'!CM31)*(1-Data!CM$26))</f>
        <v>0</v>
      </c>
      <c r="CN31" s="7">
        <f>IF($B31&gt;Current_Year,0,MAX(CN30+Premium!CN31*(1-'Allocation Charge'!CN31)-Data!CN$32,0)*(1+'Investment Returns'!CN31)*(1-Data!CN$26))</f>
        <v>0</v>
      </c>
      <c r="CO31" s="7">
        <f>IF($B31&gt;Current_Year,0,MAX(CO30+Premium!CO31*(1-'Allocation Charge'!CO31)-Data!CO$32,0)*(1+'Investment Returns'!CO31)*(1-Data!CO$26))</f>
        <v>0</v>
      </c>
      <c r="CP31" s="7">
        <f>IF($B31&gt;Current_Year,0,MAX(CP30+Premium!CP31*(1-'Allocation Charge'!CP31)-Data!CP$32,0)*(1+'Investment Returns'!CP31)*(1-Data!CP$26))</f>
        <v>0</v>
      </c>
      <c r="CQ31" s="7">
        <f>IF($B31&gt;Current_Year,0,MAX(CQ30+Premium!CQ31*(1-'Allocation Charge'!CQ31)-Data!CQ$32,0)*(1+'Investment Returns'!CQ31)*(1-Data!CQ$26))</f>
        <v>0</v>
      </c>
      <c r="CR31" s="7">
        <f>IF($B31&gt;Current_Year,0,MAX(CR30+Premium!CR31*(1-'Allocation Charge'!CR31)-Data!CR$32,0)*(1+'Investment Returns'!CR31)*(1-Data!CR$26))</f>
        <v>0</v>
      </c>
      <c r="CS31" s="7">
        <f>IF($B31&gt;Current_Year,0,MAX(CS30+Premium!CS31*(1-'Allocation Charge'!CS31)-Data!CS$32,0)*(1+'Investment Returns'!CS31)*(1-Data!CS$26))</f>
        <v>0</v>
      </c>
      <c r="CT31" s="7">
        <f>IF($B31&gt;Current_Year,0,MAX(CT30+Premium!CT31*(1-'Allocation Charge'!CT31)-Data!CT$32,0)*(1+'Investment Returns'!CT31)*(1-Data!CT$26))</f>
        <v>0</v>
      </c>
      <c r="CU31" s="7">
        <f>IF($B31&gt;Current_Year,0,MAX(CU30+Premium!CU31*(1-'Allocation Charge'!CU31)-Data!CU$32,0)*(1+'Investment Returns'!CU31)*(1-Data!CU$26))</f>
        <v>0</v>
      </c>
      <c r="CV31" s="7">
        <f>IF($B31&gt;Current_Year,0,MAX(CV30+Premium!CV31*(1-'Allocation Charge'!CV31)-Data!CV$32,0)*(1+'Investment Returns'!CV31)*(1-Data!CV$26))</f>
        <v>0</v>
      </c>
      <c r="CW31" s="7">
        <f>IF($B31&gt;Current_Year,0,MAX(CW30+Premium!CW31*(1-'Allocation Charge'!CW31)-Data!CW$32,0)*(1+'Investment Returns'!CW31)*(1-Data!CW$26))</f>
        <v>0</v>
      </c>
      <c r="CX31" s="7">
        <f>IF($B31&gt;Current_Year,0,MAX(CX30+Premium!CX31*(1-'Allocation Charge'!CX31)-Data!CX$32,0)*(1+'Investment Returns'!CX31)*(1-Data!CX$26))</f>
        <v>0</v>
      </c>
      <c r="CY31" s="7">
        <f>IF($B31&gt;Current_Year,0,MAX(CY30+Premium!CY31*(1-'Allocation Charge'!CY31)-Data!CY$32,0)*(1+'Investment Returns'!CY31)*(1-Data!CY$26))</f>
        <v>0</v>
      </c>
      <c r="CZ31" s="7">
        <f>IF($B31&gt;Current_Year,0,MAX(CZ30+Premium!CZ31*(1-'Allocation Charge'!CZ31)-Data!CZ$32,0)*(1+'Investment Returns'!CZ31)*(1-Data!CZ$26))</f>
        <v>0</v>
      </c>
      <c r="DA31" s="7">
        <f>IF($B31&gt;Current_Year,0,MAX(DA30+Premium!DA31*(1-'Allocation Charge'!DA31)-Data!DA$32,0)*(1+'Investment Returns'!DA31)*(1-Data!DA$26))</f>
        <v>0</v>
      </c>
      <c r="DB31" s="7">
        <f>IF($B31&gt;Current_Year,0,MAX(DB30+Premium!DB31*(1-'Allocation Charge'!DB31)-Data!DB$32,0)*(1+'Investment Returns'!DB31)*(1-Data!DB$26))</f>
        <v>0</v>
      </c>
      <c r="DC31" s="7">
        <f>IF($B31&gt;Current_Year,0,MAX(DC30+Premium!DC31*(1-'Allocation Charge'!DC31)-Data!DC$32,0)*(1+'Investment Returns'!DC31)*(1-Data!DC$26))</f>
        <v>0</v>
      </c>
      <c r="DD31" s="7">
        <f>IF($B31&gt;Current_Year,0,MAX(DD30+Premium!DD31*(1-'Allocation Charge'!DD31)-Data!DD$32,0)*(1+'Investment Returns'!DD31)*(1-Data!DD$26))</f>
        <v>0</v>
      </c>
      <c r="DE31" s="7">
        <f>IF($B31&gt;Current_Year,0,MAX(DE30+Premium!DE31*(1-'Allocation Charge'!DE31)-Data!DE$32,0)*(1+'Investment Returns'!DE31)*(1-Data!DE$26))</f>
        <v>0</v>
      </c>
      <c r="DF31" s="7">
        <f>IF($B31&gt;Current_Year,0,MAX(DF30+Premium!DF31*(1-'Allocation Charge'!DF31)-Data!DF$32,0)*(1+'Investment Returns'!DF31)*(1-Data!DF$26))</f>
        <v>0</v>
      </c>
      <c r="DG31" s="7">
        <f>IF($B31&gt;Current_Year,0,MAX(DG30+Premium!DG31*(1-'Allocation Charge'!DG31)-Data!DG$32,0)*(1+'Investment Returns'!DG31)*(1-Data!DG$26))</f>
        <v>0</v>
      </c>
      <c r="DH31" s="7">
        <f>IF($B31&gt;Current_Year,0,MAX(DH30+Premium!DH31*(1-'Allocation Charge'!DH31)-Data!DH$32,0)*(1+'Investment Returns'!DH31)*(1-Data!DH$26))</f>
        <v>0</v>
      </c>
      <c r="DI31" s="7">
        <f>IF($B31&gt;Current_Year,0,MAX(DI30+Premium!DI31*(1-'Allocation Charge'!DI31)-Data!DI$32,0)*(1+'Investment Returns'!DI31)*(1-Data!DI$26))</f>
        <v>0</v>
      </c>
      <c r="DJ31" s="7">
        <f>IF($B31&gt;Current_Year,0,MAX(DJ30+Premium!DJ31*(1-'Allocation Charge'!DJ31)-Data!DJ$32,0)*(1+'Investment Returns'!DJ31)*(1-Data!DJ$26))</f>
        <v>0</v>
      </c>
      <c r="DK31" s="7">
        <f>IF($B31&gt;Current_Year,0,MAX(DK30+Premium!DK31*(1-'Allocation Charge'!DK31)-Data!DK$32,0)*(1+'Investment Returns'!DK31)*(1-Data!DK$26))</f>
        <v>0</v>
      </c>
      <c r="DL31" s="7">
        <f>IF($B31&gt;Current_Year,0,MAX(DL30+Premium!DL31*(1-'Allocation Charge'!DL31)-Data!DL$32,0)*(1+'Investment Returns'!DL31)*(1-Data!DL$26))</f>
        <v>0</v>
      </c>
      <c r="DM31" s="7">
        <f>IF($B31&gt;Current_Year,0,MAX(DM30+Premium!DM31*(1-'Allocation Charge'!DM31)-Data!DM$32,0)*(1+'Investment Returns'!DM31)*(1-Data!DM$26))</f>
        <v>0</v>
      </c>
      <c r="DN31" s="7">
        <f>IF($B31&gt;Current_Year,0,MAX(DN30+Premium!DN31*(1-'Allocation Charge'!DN31)-Data!DN$32,0)*(1+'Investment Returns'!DN31)*(1-Data!DN$26))</f>
        <v>0</v>
      </c>
      <c r="DO31" s="7">
        <f>IF($B31&gt;Current_Year,0,MAX(DO30+Premium!DO31*(1-'Allocation Charge'!DO31)-Data!DO$32,0)*(1+'Investment Returns'!DO31)*(1-Data!DO$26))</f>
        <v>0</v>
      </c>
      <c r="DP31" s="7">
        <f>IF($B31&gt;Current_Year,0,MAX(DP30+Premium!DP31*(1-'Allocation Charge'!DP31)-Data!DP$32,0)*(1+'Investment Returns'!DP31)*(1-Data!DP$26))</f>
        <v>0</v>
      </c>
      <c r="DQ31" s="7">
        <f>IF($B31&gt;Current_Year,0,MAX(DQ30+Premium!DQ31*(1-'Allocation Charge'!DQ31)-Data!DQ$32,0)*(1+'Investment Returns'!DQ31)*(1-Data!DQ$26))</f>
        <v>0</v>
      </c>
      <c r="DR31" s="7">
        <f>IF($B31&gt;Current_Year,0,MAX(DR30+Premium!DR31*(1-'Allocation Charge'!DR31)-Data!DR$32,0)*(1+'Investment Returns'!DR31)*(1-Data!DR$26))</f>
        <v>0</v>
      </c>
      <c r="DS31" s="7">
        <f>IF($B31&gt;Current_Year,0,MAX(DS30+Premium!DS31*(1-'Allocation Charge'!DS31)-Data!DS$32,0)*(1+'Investment Returns'!DS31)*(1-Data!DS$26))</f>
        <v>0</v>
      </c>
      <c r="DT31" s="7">
        <f>IF($B31&gt;Current_Year,0,MAX(DT30+Premium!DT31*(1-'Allocation Charge'!DT31)-Data!DT$32,0)*(1+'Investment Returns'!DT31)*(1-Data!DT$26))</f>
        <v>0</v>
      </c>
      <c r="DU31" s="7">
        <f>IF($B31&gt;Current_Year,0,MAX(DU30+Premium!DU31*(1-'Allocation Charge'!DU31)-Data!DU$32,0)*(1+'Investment Returns'!DU31)*(1-Data!DU$26))</f>
        <v>0</v>
      </c>
      <c r="DV31" s="7">
        <f>IF($B31&gt;Current_Year,0,MAX(DV30+Premium!DV31*(1-'Allocation Charge'!DV31)-Data!DV$32,0)*(1+'Investment Returns'!DV31)*(1-Data!DV$26))</f>
        <v>0</v>
      </c>
      <c r="DW31" s="7">
        <f>IF($B31&gt;Current_Year,0,MAX(DW30+Premium!DW31*(1-'Allocation Charge'!DW31)-Data!DW$32,0)*(1+'Investment Returns'!DW31)*(1-Data!DW$26))</f>
        <v>0</v>
      </c>
      <c r="DX31" s="7">
        <f>IF($B31&gt;Current_Year,0,MAX(DX30+Premium!DX31*(1-'Allocation Charge'!DX31)-Data!DX$32,0)*(1+'Investment Returns'!DX31)*(1-Data!DX$26))</f>
        <v>0</v>
      </c>
      <c r="DY31" s="7">
        <f>IF($B31&gt;Current_Year,0,MAX(DY30+Premium!DY31*(1-'Allocation Charge'!DY31)-Data!DY$32,0)*(1+'Investment Returns'!DY31)*(1-Data!DY$26))</f>
        <v>0</v>
      </c>
      <c r="DZ31" s="7">
        <f>IF($B31&gt;Current_Year,0,MAX(DZ30+Premium!DZ31*(1-'Allocation Charge'!DZ31)-Data!DZ$32,0)*(1+'Investment Returns'!DZ31)*(1-Data!DZ$26))</f>
        <v>0</v>
      </c>
      <c r="EA31" s="7">
        <f>IF($B31&gt;Current_Year,0,MAX(EA30+Premium!EA31*(1-'Allocation Charge'!EA31)-Data!EA$32,0)*(1+'Investment Returns'!EA31)*(1-Data!EA$26))</f>
        <v>0</v>
      </c>
      <c r="EB31" s="7">
        <f>IF($B31&gt;Current_Year,0,MAX(EB30+Premium!EB31*(1-'Allocation Charge'!EB31)-Data!EB$32,0)*(1+'Investment Returns'!EB31)*(1-Data!EB$26))</f>
        <v>0</v>
      </c>
      <c r="EC31" s="7">
        <f>IF($B31&gt;Current_Year,0,MAX(EC30+Premium!EC31*(1-'Allocation Charge'!EC31)-Data!EC$32,0)*(1+'Investment Returns'!EC31)*(1-Data!EC$26))</f>
        <v>0</v>
      </c>
      <c r="ED31" s="7">
        <f>IF($B31&gt;Current_Year,0,MAX(ED30+Premium!ED31*(1-'Allocation Charge'!ED31)-Data!ED$32,0)*(1+'Investment Returns'!ED31)*(1-Data!ED$26))</f>
        <v>0</v>
      </c>
      <c r="EE31" s="7">
        <f>IF($B31&gt;Current_Year,0,MAX(EE30+Premium!EE31*(1-'Allocation Charge'!EE31)-Data!EE$32,0)*(1+'Investment Returns'!EE31)*(1-Data!EE$26))</f>
        <v>0</v>
      </c>
      <c r="EF31" s="7">
        <f>IF($B31&gt;Current_Year,0,MAX(EF30+Premium!EF31*(1-'Allocation Charge'!EF31)-Data!EF$32,0)*(1+'Investment Returns'!EF31)*(1-Data!EF$26))</f>
        <v>0</v>
      </c>
      <c r="EG31" s="7">
        <f>IF($B31&gt;Current_Year,0,MAX(EG30+Premium!EG31*(1-'Allocation Charge'!EG31)-Data!EG$32,0)*(1+'Investment Returns'!EG31)*(1-Data!EG$26))</f>
        <v>0</v>
      </c>
      <c r="EH31" s="7">
        <f>IF($B31&gt;Current_Year,0,MAX(EH30+Premium!EH31*(1-'Allocation Charge'!EH31)-Data!EH$32,0)*(1+'Investment Returns'!EH31)*(1-Data!EH$26))</f>
        <v>0</v>
      </c>
      <c r="EI31" s="7">
        <f>IF($B31&gt;Current_Year,0,MAX(EI30+Premium!EI31*(1-'Allocation Charge'!EI31)-Data!EI$32,0)*(1+'Investment Returns'!EI31)*(1-Data!EI$26))</f>
        <v>0</v>
      </c>
      <c r="EJ31" s="7">
        <f>IF($B31&gt;Current_Year,0,MAX(EJ30+Premium!EJ31*(1-'Allocation Charge'!EJ31)-Data!EJ$32,0)*(1+'Investment Returns'!EJ31)*(1-Data!EJ$26))</f>
        <v>0</v>
      </c>
      <c r="EK31" s="7">
        <f>IF($B31&gt;Current_Year,0,MAX(EK30+Premium!EK31*(1-'Allocation Charge'!EK31)-Data!EK$32,0)*(1+'Investment Returns'!EK31)*(1-Data!EK$26))</f>
        <v>0</v>
      </c>
      <c r="EL31" s="7">
        <f>IF($B31&gt;Current_Year,0,MAX(EL30+Premium!EL31*(1-'Allocation Charge'!EL31)-Data!EL$32,0)*(1+'Investment Returns'!EL31)*(1-Data!EL$26))</f>
        <v>0</v>
      </c>
      <c r="EM31" s="7">
        <f>IF($B31&gt;Current_Year,0,MAX(EM30+Premium!EM31*(1-'Allocation Charge'!EM31)-Data!EM$32,0)*(1+'Investment Returns'!EM31)*(1-Data!EM$26))</f>
        <v>0</v>
      </c>
      <c r="EN31" s="7">
        <f>IF($B31&gt;Current_Year,0,MAX(EN30+Premium!EN31*(1-'Allocation Charge'!EN31)-Data!EN$32,0)*(1+'Investment Returns'!EN31)*(1-Data!EN$26))</f>
        <v>0</v>
      </c>
      <c r="EO31" s="7">
        <f>IF($B31&gt;Current_Year,0,MAX(EO30+Premium!EO31*(1-'Allocation Charge'!EO31)-Data!EO$32,0)*(1+'Investment Returns'!EO31)*(1-Data!EO$26))</f>
        <v>0</v>
      </c>
      <c r="EP31" s="7">
        <f>IF($B31&gt;Current_Year,0,MAX(EP30+Premium!EP31*(1-'Allocation Charge'!EP31)-Data!EP$32,0)*(1+'Investment Returns'!EP31)*(1-Data!EP$26))</f>
        <v>0</v>
      </c>
      <c r="EQ31" s="7">
        <f>IF($B31&gt;Current_Year,0,MAX(EQ30+Premium!EQ31*(1-'Allocation Charge'!EQ31)-Data!EQ$32,0)*(1+'Investment Returns'!EQ31)*(1-Data!EQ$26))</f>
        <v>0</v>
      </c>
      <c r="ER31" s="7">
        <f>IF($B31&gt;Current_Year,0,MAX(ER30+Premium!ER31*(1-'Allocation Charge'!ER31)-Data!ER$32,0)*(1+'Investment Returns'!ER31)*(1-Data!ER$26))</f>
        <v>0</v>
      </c>
      <c r="ES31" s="7">
        <f>IF($B31&gt;Current_Year,0,MAX(ES30+Premium!ES31*(1-'Allocation Charge'!ES31)-Data!ES$32,0)*(1+'Investment Returns'!ES31)*(1-Data!ES$26))</f>
        <v>0</v>
      </c>
      <c r="ET31" s="7">
        <f>IF($B31&gt;Current_Year,0,MAX(ET30+Premium!ET31*(1-'Allocation Charge'!ET31)-Data!ET$32,0)*(1+'Investment Returns'!ET31)*(1-Data!ET$26))</f>
        <v>0</v>
      </c>
      <c r="EU31" s="7">
        <f>IF($B31&gt;Current_Year,0,MAX(EU30+Premium!EU31*(1-'Allocation Charge'!EU31)-Data!EU$32,0)*(1+'Investment Returns'!EU31)*(1-Data!EU$26))</f>
        <v>0</v>
      </c>
      <c r="EV31" s="7">
        <f>IF($B31&gt;Current_Year,0,MAX(EV30+Premium!EV31*(1-'Allocation Charge'!EV31)-Data!EV$32,0)*(1+'Investment Returns'!EV31)*(1-Data!EV$26))</f>
        <v>0</v>
      </c>
      <c r="EW31" s="7">
        <f>IF($B31&gt;Current_Year,0,MAX(EW30+Premium!EW31*(1-'Allocation Charge'!EW31)-Data!EW$32,0)*(1+'Investment Returns'!EW31)*(1-Data!EW$26))</f>
        <v>0</v>
      </c>
      <c r="EX31" s="7">
        <f>IF($B31&gt;Current_Year,0,MAX(EX30+Premium!EX31*(1-'Allocation Charge'!EX31)-Data!EX$32,0)*(1+'Investment Returns'!EX31)*(1-Data!EX$26))</f>
        <v>0</v>
      </c>
      <c r="EY31" s="7">
        <f>IF($B31&gt;Current_Year,0,MAX(EY30+Premium!EY31*(1-'Allocation Charge'!EY31)-Data!EY$32,0)*(1+'Investment Returns'!EY31)*(1-Data!EY$26))</f>
        <v>0</v>
      </c>
      <c r="EZ31" s="7">
        <f>IF($B31&gt;Current_Year,0,MAX(EZ30+Premium!EZ31*(1-'Allocation Charge'!EZ31)-Data!EZ$32,0)*(1+'Investment Returns'!EZ31)*(1-Data!EZ$26))</f>
        <v>0</v>
      </c>
      <c r="FA31" s="7">
        <f>IF($B31&gt;Current_Year,0,MAX(FA30+Premium!FA31*(1-'Allocation Charge'!FA31)-Data!FA$32,0)*(1+'Investment Returns'!FA31)*(1-Data!FA$26))</f>
        <v>0</v>
      </c>
      <c r="FB31" s="7">
        <f>IF($B31&gt;Current_Year,0,MAX(FB30+Premium!FB31*(1-'Allocation Charge'!FB31)-Data!FB$32,0)*(1+'Investment Returns'!FB31)*(1-Data!FB$26))</f>
        <v>0</v>
      </c>
      <c r="FC31" s="7">
        <f>IF($B31&gt;Current_Year,0,MAX(FC30+Premium!FC31*(1-'Allocation Charge'!FC31)-Data!FC$32,0)*(1+'Investment Returns'!FC31)*(1-Data!FC$26))</f>
        <v>0</v>
      </c>
      <c r="FD31" s="7">
        <f>IF($B31&gt;Current_Year,0,MAX(FD30+Premium!FD31*(1-'Allocation Charge'!FD31)-Data!FD$32,0)*(1+'Investment Returns'!FD31)*(1-Data!FD$26))</f>
        <v>0</v>
      </c>
      <c r="FE31" s="7">
        <f>IF($B31&gt;Current_Year,0,MAX(FE30+Premium!FE31*(1-'Allocation Charge'!FE31)-Data!FE$32,0)*(1+'Investment Returns'!FE31)*(1-Data!FE$26))</f>
        <v>0</v>
      </c>
      <c r="FF31" s="7">
        <f>IF($B31&gt;Current_Year,0,MAX(FF30+Premium!FF31*(1-'Allocation Charge'!FF31)-Data!FF$32,0)*(1+'Investment Returns'!FF31)*(1-Data!FF$26))</f>
        <v>0</v>
      </c>
      <c r="FG31" s="7">
        <f>IF($B31&gt;Current_Year,0,MAX(FG30+Premium!FG31*(1-'Allocation Charge'!FG31)-Data!FG$32,0)*(1+'Investment Returns'!FG31)*(1-Data!FG$26))</f>
        <v>0</v>
      </c>
      <c r="FH31" s="7">
        <f>IF($B31&gt;Current_Year,0,MAX(FH30+Premium!FH31*(1-'Allocation Charge'!FH31)-Data!FH$32,0)*(1+'Investment Returns'!FH31)*(1-Data!FH$26))</f>
        <v>0</v>
      </c>
      <c r="FI31" s="7">
        <f>IF($B31&gt;Current_Year,0,MAX(FI30+Premium!FI31*(1-'Allocation Charge'!FI31)-Data!FI$32,0)*(1+'Investment Returns'!FI31)*(1-Data!FI$26))</f>
        <v>0</v>
      </c>
      <c r="FJ31" s="7">
        <f>IF($B31&gt;Current_Year,0,MAX(FJ30+Premium!FJ31*(1-'Allocation Charge'!FJ31)-Data!FJ$32,0)*(1+'Investment Returns'!FJ31)*(1-Data!FJ$26))</f>
        <v>0</v>
      </c>
      <c r="FK31" s="7">
        <f>IF($B31&gt;Current_Year,0,MAX(FK30+Premium!FK31*(1-'Allocation Charge'!FK31)-Data!FK$32,0)*(1+'Investment Returns'!FK31)*(1-Data!FK$26))</f>
        <v>0</v>
      </c>
      <c r="FL31" s="7">
        <f>IF($B31&gt;Current_Year,0,MAX(FL30+Premium!FL31*(1-'Allocation Charge'!FL31)-Data!FL$32,0)*(1+'Investment Returns'!FL31)*(1-Data!FL$26))</f>
        <v>0</v>
      </c>
      <c r="FM31" s="7">
        <f>IF($B31&gt;Current_Year,0,MAX(FM30+Premium!FM31*(1-'Allocation Charge'!FM31)-Data!FM$32,0)*(1+'Investment Returns'!FM31)*(1-Data!FM$26))</f>
        <v>0</v>
      </c>
      <c r="FN31" s="7">
        <f>IF($B31&gt;Current_Year,0,MAX(FN30+Premium!FN31*(1-'Allocation Charge'!FN31)-Data!FN$32,0)*(1+'Investment Returns'!FN31)*(1-Data!FN$26))</f>
        <v>0</v>
      </c>
      <c r="FO31" s="7">
        <f>IF($B31&gt;Current_Year,0,MAX(FO30+Premium!FO31*(1-'Allocation Charge'!FO31)-Data!FO$32,0)*(1+'Investment Returns'!FO31)*(1-Data!FO$26))</f>
        <v>0</v>
      </c>
      <c r="FP31" s="7">
        <f>IF($B31&gt;Current_Year,0,MAX(FP30+Premium!FP31*(1-'Allocation Charge'!FP31)-Data!FP$32,0)*(1+'Investment Returns'!FP31)*(1-Data!FP$26))</f>
        <v>0</v>
      </c>
      <c r="FQ31" s="7">
        <f>IF($B31&gt;Current_Year,0,MAX(FQ30+Premium!FQ31*(1-'Allocation Charge'!FQ31)-Data!FQ$32,0)*(1+'Investment Returns'!FQ31)*(1-Data!FQ$26))</f>
        <v>0</v>
      </c>
      <c r="FR31" s="7">
        <f>IF($B31&gt;Current_Year,0,MAX(FR30+Premium!FR31*(1-'Allocation Charge'!FR31)-Data!FR$32,0)*(1+'Investment Returns'!FR31)*(1-Data!FR$26))</f>
        <v>0</v>
      </c>
      <c r="FS31" s="7">
        <f>IF($B31&gt;Current_Year,0,MAX(FS30+Premium!FS31*(1-'Allocation Charge'!FS31)-Data!FS$32,0)*(1+'Investment Returns'!FS31)*(1-Data!FS$26))</f>
        <v>0</v>
      </c>
      <c r="FT31" s="7">
        <f>IF($B31&gt;Current_Year,0,MAX(FT30+Premium!FT31*(1-'Allocation Charge'!FT31)-Data!FT$32,0)*(1+'Investment Returns'!FT31)*(1-Data!FT$26))</f>
        <v>0</v>
      </c>
      <c r="FU31" s="7">
        <f>IF($B31&gt;Current_Year,0,MAX(FU30+Premium!FU31*(1-'Allocation Charge'!FU31)-Data!FU$32,0)*(1+'Investment Returns'!FU31)*(1-Data!FU$26))</f>
        <v>0</v>
      </c>
      <c r="FV31" s="7">
        <f>IF($B31&gt;Current_Year,0,MAX(FV30+Premium!FV31*(1-'Allocation Charge'!FV31)-Data!FV$32,0)*(1+'Investment Returns'!FV31)*(1-Data!FV$26))</f>
        <v>0</v>
      </c>
      <c r="FW31" s="7">
        <f>IF($B31&gt;Current_Year,0,MAX(FW30+Premium!FW31*(1-'Allocation Charge'!FW31)-Data!FW$32,0)*(1+'Investment Returns'!FW31)*(1-Data!FW$26))</f>
        <v>0</v>
      </c>
      <c r="FX31" s="7">
        <f>IF($B31&gt;Current_Year,0,MAX(FX30+Premium!FX31*(1-'Allocation Charge'!FX31)-Data!FX$32,0)*(1+'Investment Returns'!FX31)*(1-Data!FX$26))</f>
        <v>0</v>
      </c>
      <c r="FY31" s="7">
        <f>IF($B31&gt;Current_Year,0,MAX(FY30+Premium!FY31*(1-'Allocation Charge'!FY31)-Data!FY$32,0)*(1+'Investment Returns'!FY31)*(1-Data!FY$26))</f>
        <v>0</v>
      </c>
      <c r="FZ31" s="7">
        <f>IF($B31&gt;Current_Year,0,MAX(FZ30+Premium!FZ31*(1-'Allocation Charge'!FZ31)-Data!FZ$32,0)*(1+'Investment Returns'!FZ31)*(1-Data!FZ$26))</f>
        <v>0</v>
      </c>
      <c r="GA31" s="7">
        <f>IF($B31&gt;Current_Year,0,MAX(GA30+Premium!GA31*(1-'Allocation Charge'!GA31)-Data!GA$32,0)*(1+'Investment Returns'!GA31)*(1-Data!GA$26))</f>
        <v>0</v>
      </c>
      <c r="GB31" s="7">
        <f>IF($B31&gt;Current_Year,0,MAX(GB30+Premium!GB31*(1-'Allocation Charge'!GB31)-Data!GB$32,0)*(1+'Investment Returns'!GB31)*(1-Data!GB$26))</f>
        <v>0</v>
      </c>
      <c r="GC31" s="7">
        <f>IF($B31&gt;Current_Year,0,MAX(GC30+Premium!GC31*(1-'Allocation Charge'!GC31)-Data!GC$32,0)*(1+'Investment Returns'!GC31)*(1-Data!GC$26))</f>
        <v>0</v>
      </c>
      <c r="GD31" s="7">
        <f>IF($B31&gt;Current_Year,0,MAX(GD30+Premium!GD31*(1-'Allocation Charge'!GD31)-Data!GD$32,0)*(1+'Investment Returns'!GD31)*(1-Data!GD$26))</f>
        <v>0</v>
      </c>
      <c r="GE31" s="7">
        <f>IF($B31&gt;Current_Year,0,MAX(GE30+Premium!GE31*(1-'Allocation Charge'!GE31)-Data!GE$32,0)*(1+'Investment Returns'!GE31)*(1-Data!GE$26))</f>
        <v>0</v>
      </c>
      <c r="GF31" s="7">
        <f>IF($B31&gt;Current_Year,0,MAX(GF30+Premium!GF31*(1-'Allocation Charge'!GF31)-Data!GF$32,0)*(1+'Investment Returns'!GF31)*(1-Data!GF$26))</f>
        <v>0</v>
      </c>
      <c r="GG31" s="7">
        <f>IF($B31&gt;Current_Year,0,MAX(GG30+Premium!GG31*(1-'Allocation Charge'!GG31)-Data!GG$32,0)*(1+'Investment Returns'!GG31)*(1-Data!GG$26))</f>
        <v>0</v>
      </c>
      <c r="GH31" s="7">
        <f>IF($B31&gt;Current_Year,0,MAX(GH30+Premium!GH31*(1-'Allocation Charge'!GH31)-Data!GH$32,0)*(1+'Investment Returns'!GH31)*(1-Data!GH$26))</f>
        <v>0</v>
      </c>
      <c r="GI31" s="7">
        <f>IF($B31&gt;Current_Year,0,MAX(GI30+Premium!GI31*(1-'Allocation Charge'!GI31)-Data!GI$32,0)*(1+'Investment Returns'!GI31)*(1-Data!GI$26))</f>
        <v>0</v>
      </c>
      <c r="GJ31" s="7">
        <f>IF($B31&gt;Current_Year,0,MAX(GJ30+Premium!GJ31*(1-'Allocation Charge'!GJ31)-Data!GJ$32,0)*(1+'Investment Returns'!GJ31)*(1-Data!GJ$26))</f>
        <v>0</v>
      </c>
      <c r="GK31" s="7">
        <f>IF($B31&gt;Current_Year,0,MAX(GK30+Premium!GK31*(1-'Allocation Charge'!GK31)-Data!GK$32,0)*(1+'Investment Returns'!GK31)*(1-Data!GK$26))</f>
        <v>0</v>
      </c>
      <c r="GL31" s="7">
        <f>IF($B31&gt;Current_Year,0,MAX(GL30+Premium!GL31*(1-'Allocation Charge'!GL31)-Data!GL$32,0)*(1+'Investment Returns'!GL31)*(1-Data!GL$26))</f>
        <v>0</v>
      </c>
      <c r="GM31" s="7">
        <f>IF($B31&gt;Current_Year,0,MAX(GM30+Premium!GM31*(1-'Allocation Charge'!GM31)-Data!GM$32,0)*(1+'Investment Returns'!GM31)*(1-Data!GM$26))</f>
        <v>0</v>
      </c>
      <c r="GN31" s="7">
        <f>IF($B31&gt;Current_Year,0,MAX(GN30+Premium!GN31*(1-'Allocation Charge'!GN31)-Data!GN$32,0)*(1+'Investment Returns'!GN31)*(1-Data!GN$26))</f>
        <v>0</v>
      </c>
      <c r="GO31" s="7">
        <f>IF($B31&gt;Current_Year,0,MAX(GO30+Premium!GO31*(1-'Allocation Charge'!GO31)-Data!GO$32,0)*(1+'Investment Returns'!GO31)*(1-Data!GO$26))</f>
        <v>0</v>
      </c>
      <c r="GP31" s="7">
        <f>IF($B31&gt;Current_Year,0,MAX(GP30+Premium!GP31*(1-'Allocation Charge'!GP31)-Data!GP$32,0)*(1+'Investment Returns'!GP31)*(1-Data!GP$26))</f>
        <v>0</v>
      </c>
      <c r="GQ31" s="7">
        <f>IF($B31&gt;Current_Year,0,MAX(GQ30+Premium!GQ31*(1-'Allocation Charge'!GQ31)-Data!GQ$32,0)*(1+'Investment Returns'!GQ31)*(1-Data!GQ$26))</f>
        <v>0</v>
      </c>
      <c r="GR31" s="7">
        <f>IF($B31&gt;Current_Year,0,MAX(GR30+Premium!GR31*(1-'Allocation Charge'!GR31)-Data!GR$32,0)*(1+'Investment Returns'!GR31)*(1-Data!GR$26))</f>
        <v>0</v>
      </c>
      <c r="GS31" s="7">
        <f>IF($B31&gt;Current_Year,0,MAX(GS30+Premium!GS31*(1-'Allocation Charge'!GS31)-Data!GS$32,0)*(1+'Investment Returns'!GS31)*(1-Data!GS$26))</f>
        <v>0</v>
      </c>
      <c r="GT31" s="7">
        <f>IF($B31&gt;Current_Year,0,MAX(GT30+Premium!GT31*(1-'Allocation Charge'!GT31)-Data!GT$32,0)*(1+'Investment Returns'!GT31)*(1-Data!GT$26))</f>
        <v>0</v>
      </c>
      <c r="GU31" s="7">
        <f>IF($B31&gt;Current_Year,0,MAX(GU30+Premium!GU31*(1-'Allocation Charge'!GU31)-Data!GU$32,0)*(1+'Investment Returns'!GU31)*(1-Data!GU$26))</f>
        <v>0</v>
      </c>
      <c r="GV31" s="7">
        <f>IF($B31&gt;Current_Year,0,MAX(GV30+Premium!GV31*(1-'Allocation Charge'!GV31)-Data!GV$32,0)*(1+'Investment Returns'!GV31)*(1-Data!GV$26))</f>
        <v>0</v>
      </c>
      <c r="GW31" s="7">
        <f>IF($B31&gt;Current_Year,0,MAX(GW30+Premium!GW31*(1-'Allocation Charge'!GW31)-Data!GW$32,0)*(1+'Investment Returns'!GW31)*(1-Data!GW$26))</f>
        <v>0</v>
      </c>
      <c r="GX31" s="7">
        <f>IF($B31&gt;Current_Year,0,MAX(GX30+Premium!GX31*(1-'Allocation Charge'!GX31)-Data!GX$32,0)*(1+'Investment Returns'!GX31)*(1-Data!GX$26))</f>
        <v>0</v>
      </c>
      <c r="GY31" s="7">
        <f>IF($B31&gt;Current_Year,0,MAX(GY30+Premium!GY31*(1-'Allocation Charge'!GY31)-Data!GY$32,0)*(1+'Investment Returns'!GY31)*(1-Data!GY$26))</f>
        <v>0</v>
      </c>
      <c r="GZ31" s="7">
        <f>IF($B31&gt;Current_Year,0,MAX(GZ30+Premium!GZ31*(1-'Allocation Charge'!GZ31)-Data!GZ$32,0)*(1+'Investment Returns'!GZ31)*(1-Data!GZ$26))</f>
        <v>0</v>
      </c>
      <c r="HA31" s="7">
        <f>IF($B31&gt;Current_Year,0,MAX(HA30+Premium!HA31*(1-'Allocation Charge'!HA31)-Data!HA$32,0)*(1+'Investment Returns'!HA31)*(1-Data!HA$26))</f>
        <v>0</v>
      </c>
      <c r="HB31" s="7">
        <f>IF($B31&gt;Current_Year,0,MAX(HB30+Premium!HB31*(1-'Allocation Charge'!HB31)-Data!HB$32,0)*(1+'Investment Returns'!HB31)*(1-Data!HB$26))</f>
        <v>0</v>
      </c>
      <c r="HC31" s="7">
        <f>IF($B31&gt;Current_Year,0,MAX(HC30+Premium!HC31*(1-'Allocation Charge'!HC31)-Data!HC$32,0)*(1+'Investment Returns'!HC31)*(1-Data!HC$26))</f>
        <v>0</v>
      </c>
      <c r="HD31" s="7">
        <f>IF($B31&gt;Current_Year,0,MAX(HD30+Premium!HD31*(1-'Allocation Charge'!HD31)-Data!HD$32,0)*(1+'Investment Returns'!HD31)*(1-Data!HD$26))</f>
        <v>0</v>
      </c>
      <c r="HE31" s="7">
        <f>IF($B31&gt;Current_Year,0,MAX(HE30+Premium!HE31*(1-'Allocation Charge'!HE31)-Data!HE$32,0)*(1+'Investment Returns'!HE31)*(1-Data!HE$26))</f>
        <v>0</v>
      </c>
      <c r="HF31" s="7">
        <f>IF($B31&gt;Current_Year,0,MAX(HF30+Premium!HF31*(1-'Allocation Charge'!HF31)-Data!HF$32,0)*(1+'Investment Returns'!HF31)*(1-Data!HF$26))</f>
        <v>0</v>
      </c>
      <c r="HG31" s="7">
        <f>IF($B31&gt;Current_Year,0,MAX(HG30+Premium!HG31*(1-'Allocation Charge'!HG31)-Data!HG$32,0)*(1+'Investment Returns'!HG31)*(1-Data!HG$26))</f>
        <v>0</v>
      </c>
      <c r="HH31" s="7">
        <f>IF($B31&gt;Current_Year,0,MAX(HH30+Premium!HH31*(1-'Allocation Charge'!HH31)-Data!HH$32,0)*(1+'Investment Returns'!HH31)*(1-Data!HH$26))</f>
        <v>0</v>
      </c>
      <c r="HI31" s="7">
        <f>IF($B31&gt;Current_Year,0,MAX(HI30+Premium!HI31*(1-'Allocation Charge'!HI31)-Data!HI$32,0)*(1+'Investment Returns'!HI31)*(1-Data!HI$26))</f>
        <v>0</v>
      </c>
      <c r="HJ31" s="7">
        <f>IF($B31&gt;Current_Year,0,MAX(HJ30+Premium!HJ31*(1-'Allocation Charge'!HJ31)-Data!HJ$32,0)*(1+'Investment Returns'!HJ31)*(1-Data!HJ$26))</f>
        <v>0</v>
      </c>
      <c r="HK31" s="7">
        <f>IF($B31&gt;Current_Year,0,MAX(HK30+Premium!HK31*(1-'Allocation Charge'!HK31)-Data!HK$32,0)*(1+'Investment Returns'!HK31)*(1-Data!HK$26))</f>
        <v>0</v>
      </c>
      <c r="HL31" s="7">
        <f>IF($B31&gt;Current_Year,0,MAX(HL30+Premium!HL31*(1-'Allocation Charge'!HL31)-Data!HL$32,0)*(1+'Investment Returns'!HL31)*(1-Data!HL$26))</f>
        <v>0</v>
      </c>
      <c r="HM31" s="7">
        <f>IF($B31&gt;Current_Year,0,MAX(HM30+Premium!HM31*(1-'Allocation Charge'!HM31)-Data!HM$32,0)*(1+'Investment Returns'!HM31)*(1-Data!HM$26))</f>
        <v>0</v>
      </c>
      <c r="HN31" s="7">
        <f>IF($B31&gt;Current_Year,0,MAX(HN30+Premium!HN31*(1-'Allocation Charge'!HN31)-Data!HN$32,0)*(1+'Investment Returns'!HN31)*(1-Data!HN$26))</f>
        <v>0</v>
      </c>
      <c r="HO31" s="7">
        <f>IF($B31&gt;Current_Year,0,MAX(HO30+Premium!HO31*(1-'Allocation Charge'!HO31)-Data!HO$32,0)*(1+'Investment Returns'!HO31)*(1-Data!HO$26))</f>
        <v>0</v>
      </c>
      <c r="HP31" s="7">
        <f>IF($B31&gt;Current_Year,0,MAX(HP30+Premium!HP31*(1-'Allocation Charge'!HP31)-Data!HP$32,0)*(1+'Investment Returns'!HP31)*(1-Data!HP$26))</f>
        <v>0</v>
      </c>
      <c r="HQ31" s="7">
        <f>IF($B31&gt;Current_Year,0,MAX(HQ30+Premium!HQ31*(1-'Allocation Charge'!HQ31)-Data!HQ$32,0)*(1+'Investment Returns'!HQ31)*(1-Data!HQ$26))</f>
        <v>0</v>
      </c>
      <c r="HR31" s="7">
        <f>IF($B31&gt;Current_Year,0,MAX(HR30+Premium!HR31*(1-'Allocation Charge'!HR31)-Data!HR$32,0)*(1+'Investment Returns'!HR31)*(1-Data!HR$26))</f>
        <v>0</v>
      </c>
      <c r="HS31" s="7">
        <f>IF($B31&gt;Current_Year,0,MAX(HS30+Premium!HS31*(1-'Allocation Charge'!HS31)-Data!HS$32,0)*(1+'Investment Returns'!HS31)*(1-Data!HS$26))</f>
        <v>0</v>
      </c>
      <c r="HT31" s="7">
        <f>IF($B31&gt;Current_Year,0,MAX(HT30+Premium!HT31*(1-'Allocation Charge'!HT31)-Data!HT$32,0)*(1+'Investment Returns'!HT31)*(1-Data!HT$26))</f>
        <v>0</v>
      </c>
      <c r="HU31" s="7">
        <f>IF($B31&gt;Current_Year,0,MAX(HU30+Premium!HU31*(1-'Allocation Charge'!HU31)-Data!HU$32,0)*(1+'Investment Returns'!HU31)*(1-Data!HU$26))</f>
        <v>0</v>
      </c>
      <c r="HV31" s="7">
        <f>IF($B31&gt;Current_Year,0,MAX(HV30+Premium!HV31*(1-'Allocation Charge'!HV31)-Data!HV$32,0)*(1+'Investment Returns'!HV31)*(1-Data!HV$26))</f>
        <v>0</v>
      </c>
      <c r="HW31" s="7">
        <f>IF($B31&gt;Current_Year,0,MAX(HW30+Premium!HW31*(1-'Allocation Charge'!HW31)-Data!HW$32,0)*(1+'Investment Returns'!HW31)*(1-Data!HW$26))</f>
        <v>0</v>
      </c>
      <c r="HX31" s="7">
        <f>IF($B31&gt;Current_Year,0,MAX(HX30+Premium!HX31*(1-'Allocation Charge'!HX31)-Data!HX$32,0)*(1+'Investment Returns'!HX31)*(1-Data!HX$26))</f>
        <v>0</v>
      </c>
      <c r="HY31" s="7">
        <f>IF($B31&gt;Current_Year,0,MAX(HY30+Premium!HY31*(1-'Allocation Charge'!HY31)-Data!HY$32,0)*(1+'Investment Returns'!HY31)*(1-Data!HY$26))</f>
        <v>0</v>
      </c>
      <c r="HZ31" s="7">
        <f>IF($B31&gt;Current_Year,0,MAX(HZ30+Premium!HZ31*(1-'Allocation Charge'!HZ31)-Data!HZ$32,0)*(1+'Investment Returns'!HZ31)*(1-Data!HZ$26))</f>
        <v>0</v>
      </c>
      <c r="IA31" s="7">
        <f>IF($B31&gt;Current_Year,0,MAX(IA30+Premium!IA31*(1-'Allocation Charge'!IA31)-Data!IA$32,0)*(1+'Investment Returns'!IA31)*(1-Data!IA$26))</f>
        <v>0</v>
      </c>
      <c r="IB31" s="7">
        <f>IF($B31&gt;Current_Year,0,MAX(IB30+Premium!IB31*(1-'Allocation Charge'!IB31)-Data!IB$32,0)*(1+'Investment Returns'!IB31)*(1-Data!IB$26))</f>
        <v>0</v>
      </c>
      <c r="IC31" s="7">
        <f>IF($B31&gt;Current_Year,0,MAX(IC30+Premium!IC31*(1-'Allocation Charge'!IC31)-Data!IC$32,0)*(1+'Investment Returns'!IC31)*(1-Data!IC$26))</f>
        <v>0</v>
      </c>
      <c r="ID31" s="7">
        <f>IF($B31&gt;Current_Year,0,MAX(ID30+Premium!ID31*(1-'Allocation Charge'!ID31)-Data!ID$32,0)*(1+'Investment Returns'!ID31)*(1-Data!ID$26))</f>
        <v>0</v>
      </c>
      <c r="IE31" s="7">
        <f>IF($B31&gt;Current_Year,0,MAX(IE30+Premium!IE31*(1-'Allocation Charge'!IE31)-Data!IE$32,0)*(1+'Investment Returns'!IE31)*(1-Data!IE$26))</f>
        <v>0</v>
      </c>
      <c r="IF31" s="7">
        <f>IF($B31&gt;Current_Year,0,MAX(IF30+Premium!IF31*(1-'Allocation Charge'!IF31)-Data!IF$32,0)*(1+'Investment Returns'!IF31)*(1-Data!IF$26))</f>
        <v>0</v>
      </c>
      <c r="IG31" s="7">
        <f>IF($B31&gt;Current_Year,0,MAX(IG30+Premium!IG31*(1-'Allocation Charge'!IG31)-Data!IG$32,0)*(1+'Investment Returns'!IG31)*(1-Data!IG$26))</f>
        <v>0</v>
      </c>
      <c r="IH31" s="7">
        <f>IF($B31&gt;Current_Year,0,MAX(IH30+Premium!IH31*(1-'Allocation Charge'!IH31)-Data!IH$32,0)*(1+'Investment Returns'!IH31)*(1-Data!IH$26))</f>
        <v>0</v>
      </c>
      <c r="II31" s="7">
        <f>IF($B31&gt;Current_Year,0,MAX(II30+Premium!II31*(1-'Allocation Charge'!II31)-Data!II$32,0)*(1+'Investment Returns'!II31)*(1-Data!II$26))</f>
        <v>0</v>
      </c>
      <c r="IJ31" s="7">
        <f>IF($B31&gt;Current_Year,0,MAX(IJ30+Premium!IJ31*(1-'Allocation Charge'!IJ31)-Data!IJ$32,0)*(1+'Investment Returns'!IJ31)*(1-Data!IJ$26))</f>
        <v>0</v>
      </c>
      <c r="IK31" s="7">
        <f>IF($B31&gt;Current_Year,0,MAX(IK30+Premium!IK31*(1-'Allocation Charge'!IK31)-Data!IK$32,0)*(1+'Investment Returns'!IK31)*(1-Data!IK$26))</f>
        <v>0</v>
      </c>
      <c r="IL31" s="7">
        <f>IF($B31&gt;Current_Year,0,MAX(IL30+Premium!IL31*(1-'Allocation Charge'!IL31)-Data!IL$32,0)*(1+'Investment Returns'!IL31)*(1-Data!IL$26))</f>
        <v>0</v>
      </c>
      <c r="IM31" s="7">
        <f>IF($B31&gt;Current_Year,0,MAX(IM30+Premium!IM31*(1-'Allocation Charge'!IM31)-Data!IM$32,0)*(1+'Investment Returns'!IM31)*(1-Data!IM$26))</f>
        <v>0</v>
      </c>
      <c r="IN31" s="7">
        <f>IF($B31&gt;Current_Year,0,MAX(IN30+Premium!IN31*(1-'Allocation Charge'!IN31)-Data!IN$32,0)*(1+'Investment Returns'!IN31)*(1-Data!IN$26))</f>
        <v>0</v>
      </c>
      <c r="IO31" s="7">
        <f>IF($B31&gt;Current_Year,0,MAX(IO30+Premium!IO31*(1-'Allocation Charge'!IO31)-Data!IO$32,0)*(1+'Investment Returns'!IO31)*(1-Data!IO$26))</f>
        <v>0</v>
      </c>
      <c r="IP31" s="7">
        <f>IF($B31&gt;Current_Year,0,MAX(IP30+Premium!IP31*(1-'Allocation Charge'!IP31)-Data!IP$32,0)*(1+'Investment Returns'!IP31)*(1-Data!IP$26))</f>
        <v>0</v>
      </c>
      <c r="IQ31" s="7">
        <f>IF($B31&gt;Current_Year,0,MAX(IQ30+Premium!IQ31*(1-'Allocation Charge'!IQ31)-Data!IQ$32,0)*(1+'Investment Returns'!IQ31)*(1-Data!IQ$26))</f>
        <v>0</v>
      </c>
      <c r="IR31" s="7">
        <f>IF($B31&gt;Current_Year,0,MAX(IR30+Premium!IR31*(1-'Allocation Charge'!IR31)-Data!IR$32,0)*(1+'Investment Returns'!IR31)*(1-Data!IR$26))</f>
        <v>0</v>
      </c>
    </row>
    <row r="32" spans="1:252" ht="15" customHeight="1" x14ac:dyDescent="0.35">
      <c r="B32" s="13">
        <f t="shared" si="0"/>
        <v>2031</v>
      </c>
      <c r="C32" s="7">
        <f>IF($B32&gt;Current_Year,0,MAX(C31+Premium!#REF!*(1-'Allocation Charge'!C32)-Data!C$32,0)*(1+'Investment Returns'!C32)*(1-Data!C$26))</f>
        <v>0</v>
      </c>
      <c r="D32" s="7">
        <f>IF($B32&gt;Current_Year,0,MAX(D31+Premium!#REF!*(1-'Allocation Charge'!D32)-Data!D$32,0)*(1+'Investment Returns'!D32)*(1-Data!D$26))</f>
        <v>0</v>
      </c>
      <c r="E32" s="7">
        <f>IF($B32&gt;Current_Year,0,MAX(E31+Premium!#REF!*(1-'Allocation Charge'!E32)-Data!E$32,0)*(1+'Investment Returns'!E32)*(1-Data!E$26))</f>
        <v>0</v>
      </c>
      <c r="F32" s="7">
        <f>IF($B32&gt;Current_Year,0,MAX(F31+Premium!#REF!*(1-'Allocation Charge'!F32)-Data!F$32,0)*(1+'Investment Returns'!F32)*(1-Data!F$26))</f>
        <v>0</v>
      </c>
      <c r="G32" s="7">
        <f>IF($B32&gt;Current_Year,0,MAX(G31+Premium!#REF!*(1-'Allocation Charge'!G32)-Data!G$32,0)*(1+'Investment Returns'!G32)*(1-Data!G$26))</f>
        <v>0</v>
      </c>
      <c r="H32" s="7">
        <f>IF($B32&gt;Current_Year,0,MAX(H31+Premium!#REF!*(1-'Allocation Charge'!H32)-Data!H$32,0)*(1+'Investment Returns'!H32)*(1-Data!H$26))</f>
        <v>0</v>
      </c>
      <c r="I32" s="7">
        <f>IF($B32&gt;Current_Year,0,MAX(I31+Premium!#REF!*(1-'Allocation Charge'!I32)-Data!I$32,0)*(1+'Investment Returns'!I32)*(1-Data!I$26))</f>
        <v>0</v>
      </c>
      <c r="J32" s="7">
        <f>IF($B32&gt;Current_Year,0,MAX(J31+Premium!#REF!*(1-'Allocation Charge'!J32)-Data!J$32,0)*(1+'Investment Returns'!J32)*(1-Data!J$26))</f>
        <v>0</v>
      </c>
      <c r="K32" s="7">
        <f>IF($B32&gt;Current_Year,0,MAX(K31+Premium!#REF!*(1-'Allocation Charge'!K32)-Data!K$32,0)*(1+'Investment Returns'!K32)*(1-Data!K$26))</f>
        <v>0</v>
      </c>
      <c r="L32" s="7">
        <f>IF($B32&gt;Current_Year,0,MAX(L31+Premium!#REF!*(1-'Allocation Charge'!L32)-Data!L$32,0)*(1+'Investment Returns'!L32)*(1-Data!L$26))</f>
        <v>0</v>
      </c>
      <c r="M32" s="7">
        <f>IF($B32&gt;Current_Year,0,MAX(M31+Premium!#REF!*(1-'Allocation Charge'!M32)-Data!M$32,0)*(1+'Investment Returns'!M32)*(1-Data!M$26))</f>
        <v>0</v>
      </c>
      <c r="N32" s="7">
        <f>IF($B32&gt;Current_Year,0,MAX(N31+Premium!#REF!*(1-'Allocation Charge'!N32)-Data!N$32,0)*(1+'Investment Returns'!N32)*(1-Data!N$26))</f>
        <v>0</v>
      </c>
      <c r="O32" s="7">
        <f>IF($B32&gt;Current_Year,0,MAX(O31+Premium!#REF!*(1-'Allocation Charge'!O32)-Data!O$32,0)*(1+'Investment Returns'!O32)*(1-Data!O$26))</f>
        <v>0</v>
      </c>
      <c r="P32" s="7">
        <f>IF($B32&gt;Current_Year,0,MAX(P31+Premium!#REF!*(1-'Allocation Charge'!P32)-Data!P$32,0)*(1+'Investment Returns'!P32)*(1-Data!P$26))</f>
        <v>0</v>
      </c>
      <c r="Q32" s="7">
        <f>IF($B32&gt;Current_Year,0,MAX(Q31+Premium!#REF!*(1-'Allocation Charge'!Q32)-Data!Q$32,0)*(1+'Investment Returns'!Q32)*(1-Data!Q$26))</f>
        <v>0</v>
      </c>
      <c r="R32" s="7">
        <f>IF($B32&gt;Current_Year,0,MAX(R31+Premium!#REF!*(1-'Allocation Charge'!R32)-Data!R$32,0)*(1+'Investment Returns'!R32)*(1-Data!R$26))</f>
        <v>0</v>
      </c>
      <c r="S32" s="7">
        <f>IF($B32&gt;Current_Year,0,MAX(S31+Premium!#REF!*(1-'Allocation Charge'!S32)-Data!S$32,0)*(1+'Investment Returns'!S32)*(1-Data!S$26))</f>
        <v>0</v>
      </c>
      <c r="T32" s="7">
        <f>IF($B32&gt;Current_Year,0,MAX(T31+Premium!#REF!*(1-'Allocation Charge'!T32)-Data!T$32,0)*(1+'Investment Returns'!T32)*(1-Data!T$26))</f>
        <v>0</v>
      </c>
      <c r="U32" s="7">
        <f>IF($B32&gt;Current_Year,0,MAX(U31+Premium!#REF!*(1-'Allocation Charge'!U32)-Data!U$32,0)*(1+'Investment Returns'!U32)*(1-Data!U$26))</f>
        <v>0</v>
      </c>
      <c r="V32" s="7">
        <f>IF($B32&gt;Current_Year,0,MAX(V31+Premium!#REF!*(1-'Allocation Charge'!V32)-Data!V$32,0)*(1+'Investment Returns'!V32)*(1-Data!V$26))</f>
        <v>0</v>
      </c>
      <c r="W32" s="7">
        <f>IF($B32&gt;Current_Year,0,MAX(W31+Premium!#REF!*(1-'Allocation Charge'!W32)-Data!W$32,0)*(1+'Investment Returns'!W32)*(1-Data!W$26))</f>
        <v>0</v>
      </c>
      <c r="X32" s="7">
        <f>IF($B32&gt;Current_Year,0,MAX(X31+Premium!#REF!*(1-'Allocation Charge'!X32)-Data!X$32,0)*(1+'Investment Returns'!X32)*(1-Data!X$26))</f>
        <v>0</v>
      </c>
      <c r="Y32" s="7">
        <f>IF($B32&gt;Current_Year,0,MAX(Y31+Premium!#REF!*(1-'Allocation Charge'!Y32)-Data!Y$32,0)*(1+'Investment Returns'!Y32)*(1-Data!Y$26))</f>
        <v>0</v>
      </c>
      <c r="Z32" s="7">
        <f>IF($B32&gt;Current_Year,0,MAX(Z31+Premium!#REF!*(1-'Allocation Charge'!Z32)-Data!Z$32,0)*(1+'Investment Returns'!Z32)*(1-Data!Z$26))</f>
        <v>0</v>
      </c>
      <c r="AA32" s="7">
        <f>IF($B32&gt;Current_Year,0,MAX(AA31+Premium!#REF!*(1-'Allocation Charge'!AA32)-Data!AA$32,0)*(1+'Investment Returns'!AA32)*(1-Data!AA$26))</f>
        <v>0</v>
      </c>
      <c r="AB32" s="7">
        <f>IF($B32&gt;Current_Year,0,MAX(AB31+Premium!#REF!*(1-'Allocation Charge'!AB32)-Data!AB$32,0)*(1+'Investment Returns'!AB32)*(1-Data!AB$26))</f>
        <v>0</v>
      </c>
      <c r="AC32" s="7">
        <f>IF($B32&gt;Current_Year,0,MAX(AC31+Premium!#REF!*(1-'Allocation Charge'!AC32)-Data!AC$32,0)*(1+'Investment Returns'!AC32)*(1-Data!AC$26))</f>
        <v>0</v>
      </c>
      <c r="AD32" s="7">
        <f>IF($B32&gt;Current_Year,0,MAX(AD31+Premium!#REF!*(1-'Allocation Charge'!AD32)-Data!AD$32,0)*(1+'Investment Returns'!AD32)*(1-Data!AD$26))</f>
        <v>0</v>
      </c>
      <c r="AE32" s="7">
        <f>IF($B32&gt;Current_Year,0,MAX(AE31+Premium!#REF!*(1-'Allocation Charge'!AE32)-Data!AE$32,0)*(1+'Investment Returns'!AE32)*(1-Data!AE$26))</f>
        <v>0</v>
      </c>
      <c r="AF32" s="7">
        <f>IF($B32&gt;Current_Year,0,MAX(AF31+Premium!#REF!*(1-'Allocation Charge'!AF32)-Data!AF$32,0)*(1+'Investment Returns'!AF32)*(1-Data!AF$26))</f>
        <v>0</v>
      </c>
      <c r="AG32" s="7">
        <f>IF($B32&gt;Current_Year,0,MAX(AG31+Premium!#REF!*(1-'Allocation Charge'!AG32)-Data!AG$32,0)*(1+'Investment Returns'!AG32)*(1-Data!AG$26))</f>
        <v>0</v>
      </c>
      <c r="AH32" s="7">
        <f>IF($B32&gt;Current_Year,0,MAX(AH31+Premium!#REF!*(1-'Allocation Charge'!AH32)-Data!AH$32,0)*(1+'Investment Returns'!AH32)*(1-Data!AH$26))</f>
        <v>0</v>
      </c>
      <c r="AI32" s="7">
        <f>IF($B32&gt;Current_Year,0,MAX(AI31+Premium!#REF!*(1-'Allocation Charge'!AI32)-Data!AI$32,0)*(1+'Investment Returns'!AI32)*(1-Data!AI$26))</f>
        <v>0</v>
      </c>
      <c r="AJ32" s="7">
        <f>IF($B32&gt;Current_Year,0,MAX(AJ31+Premium!#REF!*(1-'Allocation Charge'!AJ32)-Data!AJ$32,0)*(1+'Investment Returns'!AJ32)*(1-Data!AJ$26))</f>
        <v>0</v>
      </c>
      <c r="AK32" s="7">
        <f>IF($B32&gt;Current_Year,0,MAX(AK31+Premium!#REF!*(1-'Allocation Charge'!AK32)-Data!AK$32,0)*(1+'Investment Returns'!AK32)*(1-Data!AK$26))</f>
        <v>0</v>
      </c>
      <c r="AL32" s="7">
        <f>IF($B32&gt;Current_Year,0,MAX(AL31+Premium!#REF!*(1-'Allocation Charge'!AL32)-Data!AL$32,0)*(1+'Investment Returns'!AL32)*(1-Data!AL$26))</f>
        <v>0</v>
      </c>
      <c r="AM32" s="7">
        <f>IF($B32&gt;Current_Year,0,MAX(AM31+Premium!#REF!*(1-'Allocation Charge'!AM32)-Data!AM$32,0)*(1+'Investment Returns'!AM32)*(1-Data!AM$26))</f>
        <v>0</v>
      </c>
      <c r="AN32" s="7">
        <f>IF($B32&gt;Current_Year,0,MAX(AN31+Premium!#REF!*(1-'Allocation Charge'!AN32)-Data!AN$32,0)*(1+'Investment Returns'!AN32)*(1-Data!AN$26))</f>
        <v>0</v>
      </c>
      <c r="AO32" s="7">
        <f>IF($B32&gt;Current_Year,0,MAX(AO31+Premium!#REF!*(1-'Allocation Charge'!AO32)-Data!AO$32,0)*(1+'Investment Returns'!AO32)*(1-Data!AO$26))</f>
        <v>0</v>
      </c>
      <c r="AP32" s="7">
        <f>IF($B32&gt;Current_Year,0,MAX(AP31+Premium!#REF!*(1-'Allocation Charge'!AP32)-Data!AP$32,0)*(1+'Investment Returns'!AP32)*(1-Data!AP$26))</f>
        <v>0</v>
      </c>
      <c r="AQ32" s="7">
        <f>IF($B32&gt;Current_Year,0,MAX(AQ31+Premium!#REF!*(1-'Allocation Charge'!AQ32)-Data!AQ$32,0)*(1+'Investment Returns'!AQ32)*(1-Data!AQ$26))</f>
        <v>0</v>
      </c>
      <c r="AR32" s="7">
        <f>IF($B32&gt;Current_Year,0,MAX(AR31+Premium!#REF!*(1-'Allocation Charge'!AR32)-Data!AR$32,0)*(1+'Investment Returns'!AR32)*(1-Data!AR$26))</f>
        <v>0</v>
      </c>
      <c r="AS32" s="7">
        <f>IF($B32&gt;Current_Year,0,MAX(AS31+Premium!#REF!*(1-'Allocation Charge'!AS32)-Data!AS$32,0)*(1+'Investment Returns'!AS32)*(1-Data!AS$26))</f>
        <v>0</v>
      </c>
      <c r="AT32" s="7">
        <f>IF($B32&gt;Current_Year,0,MAX(AT31+Premium!#REF!*(1-'Allocation Charge'!AT32)-Data!AT$32,0)*(1+'Investment Returns'!AT32)*(1-Data!AT$26))</f>
        <v>0</v>
      </c>
      <c r="AU32" s="7">
        <f>IF($B32&gt;Current_Year,0,MAX(AU31+Premium!#REF!*(1-'Allocation Charge'!AU32)-Data!AU$32,0)*(1+'Investment Returns'!AU32)*(1-Data!AU$26))</f>
        <v>0</v>
      </c>
      <c r="AV32" s="7">
        <f>IF($B32&gt;Current_Year,0,MAX(AV31+Premium!#REF!*(1-'Allocation Charge'!AV32)-Data!AV$32,0)*(1+'Investment Returns'!AV32)*(1-Data!AV$26))</f>
        <v>0</v>
      </c>
      <c r="AW32" s="7">
        <f>IF($B32&gt;Current_Year,0,MAX(AW31+Premium!#REF!*(1-'Allocation Charge'!AW32)-Data!AW$32,0)*(1+'Investment Returns'!AW32)*(1-Data!AW$26))</f>
        <v>0</v>
      </c>
      <c r="AX32" s="7">
        <f>IF($B32&gt;Current_Year,0,MAX(AX31+Premium!#REF!*(1-'Allocation Charge'!AX32)-Data!AX$32,0)*(1+'Investment Returns'!AX32)*(1-Data!AX$26))</f>
        <v>0</v>
      </c>
      <c r="AY32" s="7">
        <f>IF($B32&gt;Current_Year,0,MAX(AY31+Premium!#REF!*(1-'Allocation Charge'!AY32)-Data!AY$32,0)*(1+'Investment Returns'!AY32)*(1-Data!AY$26))</f>
        <v>0</v>
      </c>
      <c r="AZ32" s="7">
        <f>IF($B32&gt;Current_Year,0,MAX(AZ31+Premium!#REF!*(1-'Allocation Charge'!AZ32)-Data!AZ$32,0)*(1+'Investment Returns'!AZ32)*(1-Data!AZ$26))</f>
        <v>0</v>
      </c>
      <c r="BA32" s="7">
        <f>IF($B32&gt;Current_Year,0,MAX(BA31+Premium!#REF!*(1-'Allocation Charge'!BA32)-Data!BA$32,0)*(1+'Investment Returns'!BA32)*(1-Data!BA$26))</f>
        <v>0</v>
      </c>
      <c r="BB32" s="7">
        <f>IF($B32&gt;Current_Year,0,MAX(BB31+Premium!#REF!*(1-'Allocation Charge'!BB32)-Data!BB$32,0)*(1+'Investment Returns'!BB32)*(1-Data!BB$26))</f>
        <v>0</v>
      </c>
      <c r="BC32" s="7">
        <f>IF($B32&gt;Current_Year,0,MAX(BC31+Premium!#REF!*(1-'Allocation Charge'!BC32)-Data!BC$32,0)*(1+'Investment Returns'!BC32)*(1-Data!BC$26))</f>
        <v>0</v>
      </c>
      <c r="BD32" s="7">
        <f>IF($B32&gt;Current_Year,0,MAX(BD31+Premium!#REF!*(1-'Allocation Charge'!BD32)-Data!BD$32,0)*(1+'Investment Returns'!BD32)*(1-Data!BD$26))</f>
        <v>0</v>
      </c>
      <c r="BE32" s="7">
        <f>IF($B32&gt;Current_Year,0,MAX(BE31+Premium!#REF!*(1-'Allocation Charge'!BE32)-Data!BE$32,0)*(1+'Investment Returns'!BE32)*(1-Data!BE$26))</f>
        <v>0</v>
      </c>
      <c r="BF32" s="7">
        <f>IF($B32&gt;Current_Year,0,MAX(BF31+Premium!#REF!*(1-'Allocation Charge'!BF32)-Data!BF$32,0)*(1+'Investment Returns'!BF32)*(1-Data!BF$26))</f>
        <v>0</v>
      </c>
      <c r="BG32" s="7">
        <f>IF($B32&gt;Current_Year,0,MAX(BG31+Premium!#REF!*(1-'Allocation Charge'!BG32)-Data!BG$32,0)*(1+'Investment Returns'!BG32)*(1-Data!BG$26))</f>
        <v>0</v>
      </c>
      <c r="BH32" s="7">
        <f>IF($B32&gt;Current_Year,0,MAX(BH31+Premium!#REF!*(1-'Allocation Charge'!BH32)-Data!BH$32,0)*(1+'Investment Returns'!BH32)*(1-Data!BH$26))</f>
        <v>0</v>
      </c>
      <c r="BI32" s="7">
        <f>IF($B32&gt;Current_Year,0,MAX(BI31+Premium!#REF!*(1-'Allocation Charge'!BI32)-Data!BI$32,0)*(1+'Investment Returns'!BI32)*(1-Data!BI$26))</f>
        <v>0</v>
      </c>
      <c r="BJ32" s="7">
        <f>IF($B32&gt;Current_Year,0,MAX(BJ31+Premium!#REF!*(1-'Allocation Charge'!BJ32)-Data!BJ$32,0)*(1+'Investment Returns'!BJ32)*(1-Data!BJ$26))</f>
        <v>0</v>
      </c>
      <c r="BK32" s="7">
        <f>IF($B32&gt;Current_Year,0,MAX(BK31+Premium!#REF!*(1-'Allocation Charge'!BK32)-Data!BK$32,0)*(1+'Investment Returns'!BK32)*(1-Data!BK$26))</f>
        <v>0</v>
      </c>
      <c r="BL32" s="7">
        <f>IF($B32&gt;Current_Year,0,MAX(BL31+Premium!#REF!*(1-'Allocation Charge'!BL32)-Data!BL$32,0)*(1+'Investment Returns'!BL32)*(1-Data!BL$26))</f>
        <v>0</v>
      </c>
      <c r="BM32" s="7">
        <f>IF($B32&gt;Current_Year,0,MAX(BM31+Premium!#REF!*(1-'Allocation Charge'!BM32)-Data!BM$32,0)*(1+'Investment Returns'!BM32)*(1-Data!BM$26))</f>
        <v>0</v>
      </c>
      <c r="BN32" s="7">
        <f>IF($B32&gt;Current_Year,0,MAX(BN31+Premium!#REF!*(1-'Allocation Charge'!BN32)-Data!BN$32,0)*(1+'Investment Returns'!BN32)*(1-Data!BN$26))</f>
        <v>0</v>
      </c>
      <c r="BO32" s="7">
        <f>IF($B32&gt;Current_Year,0,MAX(BO31+Premium!#REF!*(1-'Allocation Charge'!BO32)-Data!BO$32,0)*(1+'Investment Returns'!BO32)*(1-Data!BO$26))</f>
        <v>0</v>
      </c>
      <c r="BP32" s="7">
        <f>IF($B32&gt;Current_Year,0,MAX(BP31+Premium!#REF!*(1-'Allocation Charge'!BP32)-Data!BP$32,0)*(1+'Investment Returns'!BP32)*(1-Data!BP$26))</f>
        <v>0</v>
      </c>
      <c r="BQ32" s="7">
        <f>IF($B32&gt;Current_Year,0,MAX(BQ31+Premium!#REF!*(1-'Allocation Charge'!BQ32)-Data!BQ$32,0)*(1+'Investment Returns'!BQ32)*(1-Data!BQ$26))</f>
        <v>0</v>
      </c>
      <c r="BR32" s="7">
        <f>IF($B32&gt;Current_Year,0,MAX(BR31+Premium!#REF!*(1-'Allocation Charge'!BR32)-Data!BR$32,0)*(1+'Investment Returns'!BR32)*(1-Data!BR$26))</f>
        <v>0</v>
      </c>
      <c r="BS32" s="7">
        <f>IF($B32&gt;Current_Year,0,MAX(BS31+Premium!#REF!*(1-'Allocation Charge'!BS32)-Data!BS$32,0)*(1+'Investment Returns'!BS32)*(1-Data!BS$26))</f>
        <v>0</v>
      </c>
      <c r="BT32" s="7">
        <f>IF($B32&gt;Current_Year,0,MAX(BT31+Premium!#REF!*(1-'Allocation Charge'!BT32)-Data!BT$32,0)*(1+'Investment Returns'!BT32)*(1-Data!BT$26))</f>
        <v>0</v>
      </c>
      <c r="BU32" s="7">
        <f>IF($B32&gt;Current_Year,0,MAX(BU31+Premium!#REF!*(1-'Allocation Charge'!BU32)-Data!BU$32,0)*(1+'Investment Returns'!BU32)*(1-Data!BU$26))</f>
        <v>0</v>
      </c>
      <c r="BV32" s="7">
        <f>IF($B32&gt;Current_Year,0,MAX(BV31+Premium!#REF!*(1-'Allocation Charge'!BV32)-Data!BV$32,0)*(1+'Investment Returns'!BV32)*(1-Data!BV$26))</f>
        <v>0</v>
      </c>
      <c r="BW32" s="7">
        <f>IF($B32&gt;Current_Year,0,MAX(BW31+Premium!#REF!*(1-'Allocation Charge'!BW32)-Data!BW$32,0)*(1+'Investment Returns'!BW32)*(1-Data!BW$26))</f>
        <v>0</v>
      </c>
      <c r="BX32" s="7">
        <f>IF($B32&gt;Current_Year,0,MAX(BX31+Premium!#REF!*(1-'Allocation Charge'!BX32)-Data!BX$32,0)*(1+'Investment Returns'!BX32)*(1-Data!BX$26))</f>
        <v>0</v>
      </c>
      <c r="BY32" s="7">
        <f>IF($B32&gt;Current_Year,0,MAX(BY31+Premium!#REF!*(1-'Allocation Charge'!BY32)-Data!BY$32,0)*(1+'Investment Returns'!BY32)*(1-Data!BY$26))</f>
        <v>0</v>
      </c>
      <c r="BZ32" s="7">
        <f>IF($B32&gt;Current_Year,0,MAX(BZ31+Premium!#REF!*(1-'Allocation Charge'!BZ32)-Data!BZ$32,0)*(1+'Investment Returns'!BZ32)*(1-Data!BZ$26))</f>
        <v>0</v>
      </c>
      <c r="CA32" s="7">
        <f>IF($B32&gt;Current_Year,0,MAX(CA31+Premium!#REF!*(1-'Allocation Charge'!CA32)-Data!CA$32,0)*(1+'Investment Returns'!CA32)*(1-Data!CA$26))</f>
        <v>0</v>
      </c>
      <c r="CB32" s="7">
        <f>IF($B32&gt;Current_Year,0,MAX(CB31+Premium!#REF!*(1-'Allocation Charge'!CB32)-Data!CB$32,0)*(1+'Investment Returns'!CB32)*(1-Data!CB$26))</f>
        <v>0</v>
      </c>
      <c r="CC32" s="7">
        <f>IF($B32&gt;Current_Year,0,MAX(CC31+Premium!#REF!*(1-'Allocation Charge'!CC32)-Data!CC$32,0)*(1+'Investment Returns'!CC32)*(1-Data!CC$26))</f>
        <v>0</v>
      </c>
      <c r="CD32" s="7">
        <f>IF($B32&gt;Current_Year,0,MAX(CD31+Premium!#REF!*(1-'Allocation Charge'!CD32)-Data!CD$32,0)*(1+'Investment Returns'!CD32)*(1-Data!CD$26))</f>
        <v>0</v>
      </c>
      <c r="CE32" s="7">
        <f>IF($B32&gt;Current_Year,0,MAX(CE31+Premium!#REF!*(1-'Allocation Charge'!CE32)-Data!CE$32,0)*(1+'Investment Returns'!CE32)*(1-Data!CE$26))</f>
        <v>0</v>
      </c>
      <c r="CF32" s="7">
        <f>IF($B32&gt;Current_Year,0,MAX(CF31+Premium!#REF!*(1-'Allocation Charge'!CF32)-Data!CF$32,0)*(1+'Investment Returns'!CF32)*(1-Data!CF$26))</f>
        <v>0</v>
      </c>
      <c r="CG32" s="7">
        <f>IF($B32&gt;Current_Year,0,MAX(CG31+Premium!#REF!*(1-'Allocation Charge'!CG32)-Data!CG$32,0)*(1+'Investment Returns'!CG32)*(1-Data!CG$26))</f>
        <v>0</v>
      </c>
      <c r="CH32" s="7">
        <f>IF($B32&gt;Current_Year,0,MAX(CH31+Premium!#REF!*(1-'Allocation Charge'!CH32)-Data!CH$32,0)*(1+'Investment Returns'!CH32)*(1-Data!CH$26))</f>
        <v>0</v>
      </c>
      <c r="CI32" s="7">
        <f>IF($B32&gt;Current_Year,0,MAX(CI31+Premium!#REF!*(1-'Allocation Charge'!CI32)-Data!CI$32,0)*(1+'Investment Returns'!CI32)*(1-Data!CI$26))</f>
        <v>0</v>
      </c>
      <c r="CJ32" s="7">
        <f>IF($B32&gt;Current_Year,0,MAX(CJ31+Premium!#REF!*(1-'Allocation Charge'!CJ32)-Data!CJ$32,0)*(1+'Investment Returns'!CJ32)*(1-Data!CJ$26))</f>
        <v>0</v>
      </c>
      <c r="CK32" s="7">
        <f>IF($B32&gt;Current_Year,0,MAX(CK31+Premium!#REF!*(1-'Allocation Charge'!CK32)-Data!CK$32,0)*(1+'Investment Returns'!CK32)*(1-Data!CK$26))</f>
        <v>0</v>
      </c>
      <c r="CL32" s="7">
        <f>IF($B32&gt;Current_Year,0,MAX(CL31+Premium!#REF!*(1-'Allocation Charge'!CL32)-Data!CL$32,0)*(1+'Investment Returns'!CL32)*(1-Data!CL$26))</f>
        <v>0</v>
      </c>
      <c r="CM32" s="7">
        <f>IF($B32&gt;Current_Year,0,MAX(CM31+Premium!#REF!*(1-'Allocation Charge'!CM32)-Data!CM$32,0)*(1+'Investment Returns'!CM32)*(1-Data!CM$26))</f>
        <v>0</v>
      </c>
      <c r="CN32" s="7">
        <f>IF($B32&gt;Current_Year,0,MAX(CN31+Premium!#REF!*(1-'Allocation Charge'!CN32)-Data!CN$32,0)*(1+'Investment Returns'!CN32)*(1-Data!CN$26))</f>
        <v>0</v>
      </c>
      <c r="CO32" s="7">
        <f>IF($B32&gt;Current_Year,0,MAX(CO31+Premium!#REF!*(1-'Allocation Charge'!CO32)-Data!CO$32,0)*(1+'Investment Returns'!CO32)*(1-Data!CO$26))</f>
        <v>0</v>
      </c>
      <c r="CP32" s="7">
        <f>IF($B32&gt;Current_Year,0,MAX(CP31+Premium!#REF!*(1-'Allocation Charge'!CP32)-Data!CP$32,0)*(1+'Investment Returns'!CP32)*(1-Data!CP$26))</f>
        <v>0</v>
      </c>
      <c r="CQ32" s="7">
        <f>IF($B32&gt;Current_Year,0,MAX(CQ31+Premium!#REF!*(1-'Allocation Charge'!CQ32)-Data!CQ$32,0)*(1+'Investment Returns'!CQ32)*(1-Data!CQ$26))</f>
        <v>0</v>
      </c>
      <c r="CR32" s="7">
        <f>IF($B32&gt;Current_Year,0,MAX(CR31+Premium!#REF!*(1-'Allocation Charge'!CR32)-Data!CR$32,0)*(1+'Investment Returns'!CR32)*(1-Data!CR$26))</f>
        <v>0</v>
      </c>
      <c r="CS32" s="7">
        <f>IF($B32&gt;Current_Year,0,MAX(CS31+Premium!#REF!*(1-'Allocation Charge'!CS32)-Data!CS$32,0)*(1+'Investment Returns'!CS32)*(1-Data!CS$26))</f>
        <v>0</v>
      </c>
      <c r="CT32" s="7">
        <f>IF($B32&gt;Current_Year,0,MAX(CT31+Premium!#REF!*(1-'Allocation Charge'!CT32)-Data!CT$32,0)*(1+'Investment Returns'!CT32)*(1-Data!CT$26))</f>
        <v>0</v>
      </c>
      <c r="CU32" s="7">
        <f>IF($B32&gt;Current_Year,0,MAX(CU31+Premium!#REF!*(1-'Allocation Charge'!CU32)-Data!CU$32,0)*(1+'Investment Returns'!CU32)*(1-Data!CU$26))</f>
        <v>0</v>
      </c>
      <c r="CV32" s="7">
        <f>IF($B32&gt;Current_Year,0,MAX(CV31+Premium!#REF!*(1-'Allocation Charge'!CV32)-Data!CV$32,0)*(1+'Investment Returns'!CV32)*(1-Data!CV$26))</f>
        <v>0</v>
      </c>
      <c r="CW32" s="7">
        <f>IF($B32&gt;Current_Year,0,MAX(CW31+Premium!#REF!*(1-'Allocation Charge'!CW32)-Data!CW$32,0)*(1+'Investment Returns'!CW32)*(1-Data!CW$26))</f>
        <v>0</v>
      </c>
      <c r="CX32" s="7">
        <f>IF($B32&gt;Current_Year,0,MAX(CX31+Premium!#REF!*(1-'Allocation Charge'!CX32)-Data!CX$32,0)*(1+'Investment Returns'!CX32)*(1-Data!CX$26))</f>
        <v>0</v>
      </c>
      <c r="CY32" s="7">
        <f>IF($B32&gt;Current_Year,0,MAX(CY31+Premium!#REF!*(1-'Allocation Charge'!CY32)-Data!CY$32,0)*(1+'Investment Returns'!CY32)*(1-Data!CY$26))</f>
        <v>0</v>
      </c>
      <c r="CZ32" s="7">
        <f>IF($B32&gt;Current_Year,0,MAX(CZ31+Premium!#REF!*(1-'Allocation Charge'!CZ32)-Data!CZ$32,0)*(1+'Investment Returns'!CZ32)*(1-Data!CZ$26))</f>
        <v>0</v>
      </c>
      <c r="DA32" s="7">
        <f>IF($B32&gt;Current_Year,0,MAX(DA31+Premium!#REF!*(1-'Allocation Charge'!DA32)-Data!DA$32,0)*(1+'Investment Returns'!DA32)*(1-Data!DA$26))</f>
        <v>0</v>
      </c>
      <c r="DB32" s="7">
        <f>IF($B32&gt;Current_Year,0,MAX(DB31+Premium!#REF!*(1-'Allocation Charge'!DB32)-Data!DB$32,0)*(1+'Investment Returns'!DB32)*(1-Data!DB$26))</f>
        <v>0</v>
      </c>
      <c r="DC32" s="7">
        <f>IF($B32&gt;Current_Year,0,MAX(DC31+Premium!#REF!*(1-'Allocation Charge'!DC32)-Data!DC$32,0)*(1+'Investment Returns'!DC32)*(1-Data!DC$26))</f>
        <v>0</v>
      </c>
      <c r="DD32" s="7">
        <f>IF($B32&gt;Current_Year,0,MAX(DD31+Premium!#REF!*(1-'Allocation Charge'!DD32)-Data!DD$32,0)*(1+'Investment Returns'!DD32)*(1-Data!DD$26))</f>
        <v>0</v>
      </c>
      <c r="DE32" s="7">
        <f>IF($B32&gt;Current_Year,0,MAX(DE31+Premium!#REF!*(1-'Allocation Charge'!DE32)-Data!DE$32,0)*(1+'Investment Returns'!DE32)*(1-Data!DE$26))</f>
        <v>0</v>
      </c>
      <c r="DF32" s="7">
        <f>IF($B32&gt;Current_Year,0,MAX(DF31+Premium!#REF!*(1-'Allocation Charge'!DF32)-Data!DF$32,0)*(1+'Investment Returns'!DF32)*(1-Data!DF$26))</f>
        <v>0</v>
      </c>
      <c r="DG32" s="7">
        <f>IF($B32&gt;Current_Year,0,MAX(DG31+Premium!#REF!*(1-'Allocation Charge'!DG32)-Data!DG$32,0)*(1+'Investment Returns'!DG32)*(1-Data!DG$26))</f>
        <v>0</v>
      </c>
      <c r="DH32" s="7">
        <f>IF($B32&gt;Current_Year,0,MAX(DH31+Premium!#REF!*(1-'Allocation Charge'!DH32)-Data!DH$32,0)*(1+'Investment Returns'!DH32)*(1-Data!DH$26))</f>
        <v>0</v>
      </c>
      <c r="DI32" s="7">
        <f>IF($B32&gt;Current_Year,0,MAX(DI31+Premium!#REF!*(1-'Allocation Charge'!DI32)-Data!DI$32,0)*(1+'Investment Returns'!DI32)*(1-Data!DI$26))</f>
        <v>0</v>
      </c>
      <c r="DJ32" s="7">
        <f>IF($B32&gt;Current_Year,0,MAX(DJ31+Premium!#REF!*(1-'Allocation Charge'!DJ32)-Data!DJ$32,0)*(1+'Investment Returns'!DJ32)*(1-Data!DJ$26))</f>
        <v>0</v>
      </c>
      <c r="DK32" s="7">
        <f>IF($B32&gt;Current_Year,0,MAX(DK31+Premium!#REF!*(1-'Allocation Charge'!DK32)-Data!DK$32,0)*(1+'Investment Returns'!DK32)*(1-Data!DK$26))</f>
        <v>0</v>
      </c>
      <c r="DL32" s="7">
        <f>IF($B32&gt;Current_Year,0,MAX(DL31+Premium!#REF!*(1-'Allocation Charge'!DL32)-Data!DL$32,0)*(1+'Investment Returns'!DL32)*(1-Data!DL$26))</f>
        <v>0</v>
      </c>
      <c r="DM32" s="7">
        <f>IF($B32&gt;Current_Year,0,MAX(DM31+Premium!#REF!*(1-'Allocation Charge'!DM32)-Data!DM$32,0)*(1+'Investment Returns'!DM32)*(1-Data!DM$26))</f>
        <v>0</v>
      </c>
      <c r="DN32" s="7">
        <f>IF($B32&gt;Current_Year,0,MAX(DN31+Premium!#REF!*(1-'Allocation Charge'!DN32)-Data!DN$32,0)*(1+'Investment Returns'!DN32)*(1-Data!DN$26))</f>
        <v>0</v>
      </c>
      <c r="DO32" s="7">
        <f>IF($B32&gt;Current_Year,0,MAX(DO31+Premium!#REF!*(1-'Allocation Charge'!DO32)-Data!DO$32,0)*(1+'Investment Returns'!DO32)*(1-Data!DO$26))</f>
        <v>0</v>
      </c>
      <c r="DP32" s="7">
        <f>IF($B32&gt;Current_Year,0,MAX(DP31+Premium!#REF!*(1-'Allocation Charge'!DP32)-Data!DP$32,0)*(1+'Investment Returns'!DP32)*(1-Data!DP$26))</f>
        <v>0</v>
      </c>
      <c r="DQ32" s="7">
        <f>IF($B32&gt;Current_Year,0,MAX(DQ31+Premium!#REF!*(1-'Allocation Charge'!DQ32)-Data!DQ$32,0)*(1+'Investment Returns'!DQ32)*(1-Data!DQ$26))</f>
        <v>0</v>
      </c>
      <c r="DR32" s="7">
        <f>IF($B32&gt;Current_Year,0,MAX(DR31+Premium!#REF!*(1-'Allocation Charge'!DR32)-Data!DR$32,0)*(1+'Investment Returns'!DR32)*(1-Data!DR$26))</f>
        <v>0</v>
      </c>
      <c r="DS32" s="7">
        <f>IF($B32&gt;Current_Year,0,MAX(DS31+Premium!#REF!*(1-'Allocation Charge'!DS32)-Data!DS$32,0)*(1+'Investment Returns'!DS32)*(1-Data!DS$26))</f>
        <v>0</v>
      </c>
      <c r="DT32" s="7">
        <f>IF($B32&gt;Current_Year,0,MAX(DT31+Premium!#REF!*(1-'Allocation Charge'!DT32)-Data!DT$32,0)*(1+'Investment Returns'!DT32)*(1-Data!DT$26))</f>
        <v>0</v>
      </c>
      <c r="DU32" s="7">
        <f>IF($B32&gt;Current_Year,0,MAX(DU31+Premium!#REF!*(1-'Allocation Charge'!DU32)-Data!DU$32,0)*(1+'Investment Returns'!DU32)*(1-Data!DU$26))</f>
        <v>0</v>
      </c>
      <c r="DV32" s="7">
        <f>IF($B32&gt;Current_Year,0,MAX(DV31+Premium!#REF!*(1-'Allocation Charge'!DV32)-Data!DV$32,0)*(1+'Investment Returns'!DV32)*(1-Data!DV$26))</f>
        <v>0</v>
      </c>
      <c r="DW32" s="7">
        <f>IF($B32&gt;Current_Year,0,MAX(DW31+Premium!#REF!*(1-'Allocation Charge'!DW32)-Data!DW$32,0)*(1+'Investment Returns'!DW32)*(1-Data!DW$26))</f>
        <v>0</v>
      </c>
      <c r="DX32" s="7">
        <f>IF($B32&gt;Current_Year,0,MAX(DX31+Premium!#REF!*(1-'Allocation Charge'!DX32)-Data!DX$32,0)*(1+'Investment Returns'!DX32)*(1-Data!DX$26))</f>
        <v>0</v>
      </c>
      <c r="DY32" s="7">
        <f>IF($B32&gt;Current_Year,0,MAX(DY31+Premium!#REF!*(1-'Allocation Charge'!DY32)-Data!DY$32,0)*(1+'Investment Returns'!DY32)*(1-Data!DY$26))</f>
        <v>0</v>
      </c>
      <c r="DZ32" s="7">
        <f>IF($B32&gt;Current_Year,0,MAX(DZ31+Premium!#REF!*(1-'Allocation Charge'!DZ32)-Data!DZ$32,0)*(1+'Investment Returns'!DZ32)*(1-Data!DZ$26))</f>
        <v>0</v>
      </c>
      <c r="EA32" s="7">
        <f>IF($B32&gt;Current_Year,0,MAX(EA31+Premium!#REF!*(1-'Allocation Charge'!EA32)-Data!EA$32,0)*(1+'Investment Returns'!EA32)*(1-Data!EA$26))</f>
        <v>0</v>
      </c>
      <c r="EB32" s="7">
        <f>IF($B32&gt;Current_Year,0,MAX(EB31+Premium!#REF!*(1-'Allocation Charge'!EB32)-Data!EB$32,0)*(1+'Investment Returns'!EB32)*(1-Data!EB$26))</f>
        <v>0</v>
      </c>
      <c r="EC32" s="7">
        <f>IF($B32&gt;Current_Year,0,MAX(EC31+Premium!#REF!*(1-'Allocation Charge'!EC32)-Data!EC$32,0)*(1+'Investment Returns'!EC32)*(1-Data!EC$26))</f>
        <v>0</v>
      </c>
      <c r="ED32" s="7">
        <f>IF($B32&gt;Current_Year,0,MAX(ED31+Premium!#REF!*(1-'Allocation Charge'!ED32)-Data!ED$32,0)*(1+'Investment Returns'!ED32)*(1-Data!ED$26))</f>
        <v>0</v>
      </c>
      <c r="EE32" s="7">
        <f>IF($B32&gt;Current_Year,0,MAX(EE31+Premium!#REF!*(1-'Allocation Charge'!EE32)-Data!EE$32,0)*(1+'Investment Returns'!EE32)*(1-Data!EE$26))</f>
        <v>0</v>
      </c>
      <c r="EF32" s="7">
        <f>IF($B32&gt;Current_Year,0,MAX(EF31+Premium!#REF!*(1-'Allocation Charge'!EF32)-Data!EF$32,0)*(1+'Investment Returns'!EF32)*(1-Data!EF$26))</f>
        <v>0</v>
      </c>
      <c r="EG32" s="7">
        <f>IF($B32&gt;Current_Year,0,MAX(EG31+Premium!#REF!*(1-'Allocation Charge'!EG32)-Data!EG$32,0)*(1+'Investment Returns'!EG32)*(1-Data!EG$26))</f>
        <v>0</v>
      </c>
      <c r="EH32" s="7">
        <f>IF($B32&gt;Current_Year,0,MAX(EH31+Premium!#REF!*(1-'Allocation Charge'!EH32)-Data!EH$32,0)*(1+'Investment Returns'!EH32)*(1-Data!EH$26))</f>
        <v>0</v>
      </c>
      <c r="EI32" s="7">
        <f>IF($B32&gt;Current_Year,0,MAX(EI31+Premium!#REF!*(1-'Allocation Charge'!EI32)-Data!EI$32,0)*(1+'Investment Returns'!EI32)*(1-Data!EI$26))</f>
        <v>0</v>
      </c>
      <c r="EJ32" s="7">
        <f>IF($B32&gt;Current_Year,0,MAX(EJ31+Premium!#REF!*(1-'Allocation Charge'!EJ32)-Data!EJ$32,0)*(1+'Investment Returns'!EJ32)*(1-Data!EJ$26))</f>
        <v>0</v>
      </c>
      <c r="EK32" s="7">
        <f>IF($B32&gt;Current_Year,0,MAX(EK31+Premium!#REF!*(1-'Allocation Charge'!EK32)-Data!EK$32,0)*(1+'Investment Returns'!EK32)*(1-Data!EK$26))</f>
        <v>0</v>
      </c>
      <c r="EL32" s="7">
        <f>IF($B32&gt;Current_Year,0,MAX(EL31+Premium!#REF!*(1-'Allocation Charge'!EL32)-Data!EL$32,0)*(1+'Investment Returns'!EL32)*(1-Data!EL$26))</f>
        <v>0</v>
      </c>
      <c r="EM32" s="7">
        <f>IF($B32&gt;Current_Year,0,MAX(EM31+Premium!#REF!*(1-'Allocation Charge'!EM32)-Data!EM$32,0)*(1+'Investment Returns'!EM32)*(1-Data!EM$26))</f>
        <v>0</v>
      </c>
      <c r="EN32" s="7">
        <f>IF($B32&gt;Current_Year,0,MAX(EN31+Premium!#REF!*(1-'Allocation Charge'!EN32)-Data!EN$32,0)*(1+'Investment Returns'!EN32)*(1-Data!EN$26))</f>
        <v>0</v>
      </c>
      <c r="EO32" s="7">
        <f>IF($B32&gt;Current_Year,0,MAX(EO31+Premium!#REF!*(1-'Allocation Charge'!EO32)-Data!EO$32,0)*(1+'Investment Returns'!EO32)*(1-Data!EO$26))</f>
        <v>0</v>
      </c>
      <c r="EP32" s="7">
        <f>IF($B32&gt;Current_Year,0,MAX(EP31+Premium!#REF!*(1-'Allocation Charge'!EP32)-Data!EP$32,0)*(1+'Investment Returns'!EP32)*(1-Data!EP$26))</f>
        <v>0</v>
      </c>
      <c r="EQ32" s="7">
        <f>IF($B32&gt;Current_Year,0,MAX(EQ31+Premium!#REF!*(1-'Allocation Charge'!EQ32)-Data!EQ$32,0)*(1+'Investment Returns'!EQ32)*(1-Data!EQ$26))</f>
        <v>0</v>
      </c>
      <c r="ER32" s="7">
        <f>IF($B32&gt;Current_Year,0,MAX(ER31+Premium!#REF!*(1-'Allocation Charge'!ER32)-Data!ER$32,0)*(1+'Investment Returns'!ER32)*(1-Data!ER$26))</f>
        <v>0</v>
      </c>
      <c r="ES32" s="7">
        <f>IF($B32&gt;Current_Year,0,MAX(ES31+Premium!#REF!*(1-'Allocation Charge'!ES32)-Data!ES$32,0)*(1+'Investment Returns'!ES32)*(1-Data!ES$26))</f>
        <v>0</v>
      </c>
      <c r="ET32" s="7">
        <f>IF($B32&gt;Current_Year,0,MAX(ET31+Premium!#REF!*(1-'Allocation Charge'!ET32)-Data!ET$32,0)*(1+'Investment Returns'!ET32)*(1-Data!ET$26))</f>
        <v>0</v>
      </c>
      <c r="EU32" s="7">
        <f>IF($B32&gt;Current_Year,0,MAX(EU31+Premium!#REF!*(1-'Allocation Charge'!EU32)-Data!EU$32,0)*(1+'Investment Returns'!EU32)*(1-Data!EU$26))</f>
        <v>0</v>
      </c>
      <c r="EV32" s="7">
        <f>IF($B32&gt;Current_Year,0,MAX(EV31+Premium!#REF!*(1-'Allocation Charge'!EV32)-Data!EV$32,0)*(1+'Investment Returns'!EV32)*(1-Data!EV$26))</f>
        <v>0</v>
      </c>
      <c r="EW32" s="7">
        <f>IF($B32&gt;Current_Year,0,MAX(EW31+Premium!#REF!*(1-'Allocation Charge'!EW32)-Data!EW$32,0)*(1+'Investment Returns'!EW32)*(1-Data!EW$26))</f>
        <v>0</v>
      </c>
      <c r="EX32" s="7">
        <f>IF($B32&gt;Current_Year,0,MAX(EX31+Premium!#REF!*(1-'Allocation Charge'!EX32)-Data!EX$32,0)*(1+'Investment Returns'!EX32)*(1-Data!EX$26))</f>
        <v>0</v>
      </c>
      <c r="EY32" s="7">
        <f>IF($B32&gt;Current_Year,0,MAX(EY31+Premium!#REF!*(1-'Allocation Charge'!EY32)-Data!EY$32,0)*(1+'Investment Returns'!EY32)*(1-Data!EY$26))</f>
        <v>0</v>
      </c>
      <c r="EZ32" s="7">
        <f>IF($B32&gt;Current_Year,0,MAX(EZ31+Premium!#REF!*(1-'Allocation Charge'!EZ32)-Data!EZ$32,0)*(1+'Investment Returns'!EZ32)*(1-Data!EZ$26))</f>
        <v>0</v>
      </c>
      <c r="FA32" s="7">
        <f>IF($B32&gt;Current_Year,0,MAX(FA31+Premium!#REF!*(1-'Allocation Charge'!FA32)-Data!FA$32,0)*(1+'Investment Returns'!FA32)*(1-Data!FA$26))</f>
        <v>0</v>
      </c>
      <c r="FB32" s="7">
        <f>IF($B32&gt;Current_Year,0,MAX(FB31+Premium!#REF!*(1-'Allocation Charge'!FB32)-Data!FB$32,0)*(1+'Investment Returns'!FB32)*(1-Data!FB$26))</f>
        <v>0</v>
      </c>
      <c r="FC32" s="7">
        <f>IF($B32&gt;Current_Year,0,MAX(FC31+Premium!#REF!*(1-'Allocation Charge'!FC32)-Data!FC$32,0)*(1+'Investment Returns'!FC32)*(1-Data!FC$26))</f>
        <v>0</v>
      </c>
      <c r="FD32" s="7">
        <f>IF($B32&gt;Current_Year,0,MAX(FD31+Premium!#REF!*(1-'Allocation Charge'!FD32)-Data!FD$32,0)*(1+'Investment Returns'!FD32)*(1-Data!FD$26))</f>
        <v>0</v>
      </c>
      <c r="FE32" s="7">
        <f>IF($B32&gt;Current_Year,0,MAX(FE31+Premium!#REF!*(1-'Allocation Charge'!FE32)-Data!FE$32,0)*(1+'Investment Returns'!FE32)*(1-Data!FE$26))</f>
        <v>0</v>
      </c>
      <c r="FF32" s="7">
        <f>IF($B32&gt;Current_Year,0,MAX(FF31+Premium!#REF!*(1-'Allocation Charge'!FF32)-Data!FF$32,0)*(1+'Investment Returns'!FF32)*(1-Data!FF$26))</f>
        <v>0</v>
      </c>
      <c r="FG32" s="7">
        <f>IF($B32&gt;Current_Year,0,MAX(FG31+Premium!#REF!*(1-'Allocation Charge'!FG32)-Data!FG$32,0)*(1+'Investment Returns'!FG32)*(1-Data!FG$26))</f>
        <v>0</v>
      </c>
      <c r="FH32" s="7">
        <f>IF($B32&gt;Current_Year,0,MAX(FH31+Premium!#REF!*(1-'Allocation Charge'!FH32)-Data!FH$32,0)*(1+'Investment Returns'!FH32)*(1-Data!FH$26))</f>
        <v>0</v>
      </c>
      <c r="FI32" s="7">
        <f>IF($B32&gt;Current_Year,0,MAX(FI31+Premium!#REF!*(1-'Allocation Charge'!FI32)-Data!FI$32,0)*(1+'Investment Returns'!FI32)*(1-Data!FI$26))</f>
        <v>0</v>
      </c>
      <c r="FJ32" s="7">
        <f>IF($B32&gt;Current_Year,0,MAX(FJ31+Premium!#REF!*(1-'Allocation Charge'!FJ32)-Data!FJ$32,0)*(1+'Investment Returns'!FJ32)*(1-Data!FJ$26))</f>
        <v>0</v>
      </c>
      <c r="FK32" s="7">
        <f>IF($B32&gt;Current_Year,0,MAX(FK31+Premium!#REF!*(1-'Allocation Charge'!FK32)-Data!FK$32,0)*(1+'Investment Returns'!FK32)*(1-Data!FK$26))</f>
        <v>0</v>
      </c>
      <c r="FL32" s="7">
        <f>IF($B32&gt;Current_Year,0,MAX(FL31+Premium!#REF!*(1-'Allocation Charge'!FL32)-Data!FL$32,0)*(1+'Investment Returns'!FL32)*(1-Data!FL$26))</f>
        <v>0</v>
      </c>
      <c r="FM32" s="7">
        <f>IF($B32&gt;Current_Year,0,MAX(FM31+Premium!#REF!*(1-'Allocation Charge'!FM32)-Data!FM$32,0)*(1+'Investment Returns'!FM32)*(1-Data!FM$26))</f>
        <v>0</v>
      </c>
      <c r="FN32" s="7">
        <f>IF($B32&gt;Current_Year,0,MAX(FN31+Premium!#REF!*(1-'Allocation Charge'!FN32)-Data!FN$32,0)*(1+'Investment Returns'!FN32)*(1-Data!FN$26))</f>
        <v>0</v>
      </c>
      <c r="FO32" s="7">
        <f>IF($B32&gt;Current_Year,0,MAX(FO31+Premium!#REF!*(1-'Allocation Charge'!FO32)-Data!FO$32,0)*(1+'Investment Returns'!FO32)*(1-Data!FO$26))</f>
        <v>0</v>
      </c>
      <c r="FP32" s="7">
        <f>IF($B32&gt;Current_Year,0,MAX(FP31+Premium!#REF!*(1-'Allocation Charge'!FP32)-Data!FP$32,0)*(1+'Investment Returns'!FP32)*(1-Data!FP$26))</f>
        <v>0</v>
      </c>
      <c r="FQ32" s="7">
        <f>IF($B32&gt;Current_Year,0,MAX(FQ31+Premium!#REF!*(1-'Allocation Charge'!FQ32)-Data!FQ$32,0)*(1+'Investment Returns'!FQ32)*(1-Data!FQ$26))</f>
        <v>0</v>
      </c>
      <c r="FR32" s="7">
        <f>IF($B32&gt;Current_Year,0,MAX(FR31+Premium!#REF!*(1-'Allocation Charge'!FR32)-Data!FR$32,0)*(1+'Investment Returns'!FR32)*(1-Data!FR$26))</f>
        <v>0</v>
      </c>
      <c r="FS32" s="7">
        <f>IF($B32&gt;Current_Year,0,MAX(FS31+Premium!#REF!*(1-'Allocation Charge'!FS32)-Data!FS$32,0)*(1+'Investment Returns'!FS32)*(1-Data!FS$26))</f>
        <v>0</v>
      </c>
      <c r="FT32" s="7">
        <f>IF($B32&gt;Current_Year,0,MAX(FT31+Premium!#REF!*(1-'Allocation Charge'!FT32)-Data!FT$32,0)*(1+'Investment Returns'!FT32)*(1-Data!FT$26))</f>
        <v>0</v>
      </c>
      <c r="FU32" s="7">
        <f>IF($B32&gt;Current_Year,0,MAX(FU31+Premium!#REF!*(1-'Allocation Charge'!FU32)-Data!FU$32,0)*(1+'Investment Returns'!FU32)*(1-Data!FU$26))</f>
        <v>0</v>
      </c>
      <c r="FV32" s="7">
        <f>IF($B32&gt;Current_Year,0,MAX(FV31+Premium!#REF!*(1-'Allocation Charge'!FV32)-Data!FV$32,0)*(1+'Investment Returns'!FV32)*(1-Data!FV$26))</f>
        <v>0</v>
      </c>
      <c r="FW32" s="7">
        <f>IF($B32&gt;Current_Year,0,MAX(FW31+Premium!#REF!*(1-'Allocation Charge'!FW32)-Data!FW$32,0)*(1+'Investment Returns'!FW32)*(1-Data!FW$26))</f>
        <v>0</v>
      </c>
      <c r="FX32" s="7">
        <f>IF($B32&gt;Current_Year,0,MAX(FX31+Premium!#REF!*(1-'Allocation Charge'!FX32)-Data!FX$32,0)*(1+'Investment Returns'!FX32)*(1-Data!FX$26))</f>
        <v>0</v>
      </c>
      <c r="FY32" s="7">
        <f>IF($B32&gt;Current_Year,0,MAX(FY31+Premium!#REF!*(1-'Allocation Charge'!FY32)-Data!FY$32,0)*(1+'Investment Returns'!FY32)*(1-Data!FY$26))</f>
        <v>0</v>
      </c>
      <c r="FZ32" s="7">
        <f>IF($B32&gt;Current_Year,0,MAX(FZ31+Premium!#REF!*(1-'Allocation Charge'!FZ32)-Data!FZ$32,0)*(1+'Investment Returns'!FZ32)*(1-Data!FZ$26))</f>
        <v>0</v>
      </c>
      <c r="GA32" s="7">
        <f>IF($B32&gt;Current_Year,0,MAX(GA31+Premium!#REF!*(1-'Allocation Charge'!GA32)-Data!GA$32,0)*(1+'Investment Returns'!GA32)*(1-Data!GA$26))</f>
        <v>0</v>
      </c>
      <c r="GB32" s="7">
        <f>IF($B32&gt;Current_Year,0,MAX(GB31+Premium!#REF!*(1-'Allocation Charge'!GB32)-Data!GB$32,0)*(1+'Investment Returns'!GB32)*(1-Data!GB$26))</f>
        <v>0</v>
      </c>
      <c r="GC32" s="7">
        <f>IF($B32&gt;Current_Year,0,MAX(GC31+Premium!#REF!*(1-'Allocation Charge'!GC32)-Data!GC$32,0)*(1+'Investment Returns'!GC32)*(1-Data!GC$26))</f>
        <v>0</v>
      </c>
      <c r="GD32" s="7">
        <f>IF($B32&gt;Current_Year,0,MAX(GD31+Premium!#REF!*(1-'Allocation Charge'!GD32)-Data!GD$32,0)*(1+'Investment Returns'!GD32)*(1-Data!GD$26))</f>
        <v>0</v>
      </c>
      <c r="GE32" s="7">
        <f>IF($B32&gt;Current_Year,0,MAX(GE31+Premium!#REF!*(1-'Allocation Charge'!GE32)-Data!GE$32,0)*(1+'Investment Returns'!GE32)*(1-Data!GE$26))</f>
        <v>0</v>
      </c>
      <c r="GF32" s="7">
        <f>IF($B32&gt;Current_Year,0,MAX(GF31+Premium!#REF!*(1-'Allocation Charge'!GF32)-Data!GF$32,0)*(1+'Investment Returns'!GF32)*(1-Data!GF$26))</f>
        <v>0</v>
      </c>
      <c r="GG32" s="7">
        <f>IF($B32&gt;Current_Year,0,MAX(GG31+Premium!#REF!*(1-'Allocation Charge'!GG32)-Data!GG$32,0)*(1+'Investment Returns'!GG32)*(1-Data!GG$26))</f>
        <v>0</v>
      </c>
      <c r="GH32" s="7">
        <f>IF($B32&gt;Current_Year,0,MAX(GH31+Premium!#REF!*(1-'Allocation Charge'!GH32)-Data!GH$32,0)*(1+'Investment Returns'!GH32)*(1-Data!GH$26))</f>
        <v>0</v>
      </c>
      <c r="GI32" s="7">
        <f>IF($B32&gt;Current_Year,0,MAX(GI31+Premium!#REF!*(1-'Allocation Charge'!GI32)-Data!GI$32,0)*(1+'Investment Returns'!GI32)*(1-Data!GI$26))</f>
        <v>0</v>
      </c>
      <c r="GJ32" s="7">
        <f>IF($B32&gt;Current_Year,0,MAX(GJ31+Premium!#REF!*(1-'Allocation Charge'!GJ32)-Data!GJ$32,0)*(1+'Investment Returns'!GJ32)*(1-Data!GJ$26))</f>
        <v>0</v>
      </c>
      <c r="GK32" s="7">
        <f>IF($B32&gt;Current_Year,0,MAX(GK31+Premium!#REF!*(1-'Allocation Charge'!GK32)-Data!GK$32,0)*(1+'Investment Returns'!GK32)*(1-Data!GK$26))</f>
        <v>0</v>
      </c>
      <c r="GL32" s="7">
        <f>IF($B32&gt;Current_Year,0,MAX(GL31+Premium!#REF!*(1-'Allocation Charge'!GL32)-Data!GL$32,0)*(1+'Investment Returns'!GL32)*(1-Data!GL$26))</f>
        <v>0</v>
      </c>
      <c r="GM32" s="7">
        <f>IF($B32&gt;Current_Year,0,MAX(GM31+Premium!#REF!*(1-'Allocation Charge'!GM32)-Data!GM$32,0)*(1+'Investment Returns'!GM32)*(1-Data!GM$26))</f>
        <v>0</v>
      </c>
      <c r="GN32" s="7">
        <f>IF($B32&gt;Current_Year,0,MAX(GN31+Premium!#REF!*(1-'Allocation Charge'!GN32)-Data!GN$32,0)*(1+'Investment Returns'!GN32)*(1-Data!GN$26))</f>
        <v>0</v>
      </c>
      <c r="GO32" s="7">
        <f>IF($B32&gt;Current_Year,0,MAX(GO31+Premium!#REF!*(1-'Allocation Charge'!GO32)-Data!GO$32,0)*(1+'Investment Returns'!GO32)*(1-Data!GO$26))</f>
        <v>0</v>
      </c>
      <c r="GP32" s="7">
        <f>IF($B32&gt;Current_Year,0,MAX(GP31+Premium!#REF!*(1-'Allocation Charge'!GP32)-Data!GP$32,0)*(1+'Investment Returns'!GP32)*(1-Data!GP$26))</f>
        <v>0</v>
      </c>
      <c r="GQ32" s="7">
        <f>IF($B32&gt;Current_Year,0,MAX(GQ31+Premium!#REF!*(1-'Allocation Charge'!GQ32)-Data!GQ$32,0)*(1+'Investment Returns'!GQ32)*(1-Data!GQ$26))</f>
        <v>0</v>
      </c>
      <c r="GR32" s="7">
        <f>IF($B32&gt;Current_Year,0,MAX(GR31+Premium!#REF!*(1-'Allocation Charge'!GR32)-Data!GR$32,0)*(1+'Investment Returns'!GR32)*(1-Data!GR$26))</f>
        <v>0</v>
      </c>
      <c r="GS32" s="7">
        <f>IF($B32&gt;Current_Year,0,MAX(GS31+Premium!#REF!*(1-'Allocation Charge'!GS32)-Data!GS$32,0)*(1+'Investment Returns'!GS32)*(1-Data!GS$26))</f>
        <v>0</v>
      </c>
      <c r="GT32" s="7">
        <f>IF($B32&gt;Current_Year,0,MAX(GT31+Premium!#REF!*(1-'Allocation Charge'!GT32)-Data!GT$32,0)*(1+'Investment Returns'!GT32)*(1-Data!GT$26))</f>
        <v>0</v>
      </c>
      <c r="GU32" s="7">
        <f>IF($B32&gt;Current_Year,0,MAX(GU31+Premium!#REF!*(1-'Allocation Charge'!GU32)-Data!GU$32,0)*(1+'Investment Returns'!GU32)*(1-Data!GU$26))</f>
        <v>0</v>
      </c>
      <c r="GV32" s="7">
        <f>IF($B32&gt;Current_Year,0,MAX(GV31+Premium!#REF!*(1-'Allocation Charge'!GV32)-Data!GV$32,0)*(1+'Investment Returns'!GV32)*(1-Data!GV$26))</f>
        <v>0</v>
      </c>
      <c r="GW32" s="7">
        <f>IF($B32&gt;Current_Year,0,MAX(GW31+Premium!#REF!*(1-'Allocation Charge'!GW32)-Data!GW$32,0)*(1+'Investment Returns'!GW32)*(1-Data!GW$26))</f>
        <v>0</v>
      </c>
      <c r="GX32" s="7">
        <f>IF($B32&gt;Current_Year,0,MAX(GX31+Premium!#REF!*(1-'Allocation Charge'!GX32)-Data!GX$32,0)*(1+'Investment Returns'!GX32)*(1-Data!GX$26))</f>
        <v>0</v>
      </c>
      <c r="GY32" s="7">
        <f>IF($B32&gt;Current_Year,0,MAX(GY31+Premium!#REF!*(1-'Allocation Charge'!GY32)-Data!GY$32,0)*(1+'Investment Returns'!GY32)*(1-Data!GY$26))</f>
        <v>0</v>
      </c>
      <c r="GZ32" s="7">
        <f>IF($B32&gt;Current_Year,0,MAX(GZ31+Premium!#REF!*(1-'Allocation Charge'!GZ32)-Data!GZ$32,0)*(1+'Investment Returns'!GZ32)*(1-Data!GZ$26))</f>
        <v>0</v>
      </c>
      <c r="HA32" s="7">
        <f>IF($B32&gt;Current_Year,0,MAX(HA31+Premium!#REF!*(1-'Allocation Charge'!HA32)-Data!HA$32,0)*(1+'Investment Returns'!HA32)*(1-Data!HA$26))</f>
        <v>0</v>
      </c>
      <c r="HB32" s="7">
        <f>IF($B32&gt;Current_Year,0,MAX(HB31+Premium!#REF!*(1-'Allocation Charge'!HB32)-Data!HB$32,0)*(1+'Investment Returns'!HB32)*(1-Data!HB$26))</f>
        <v>0</v>
      </c>
      <c r="HC32" s="7">
        <f>IF($B32&gt;Current_Year,0,MAX(HC31+Premium!#REF!*(1-'Allocation Charge'!HC32)-Data!HC$32,0)*(1+'Investment Returns'!HC32)*(1-Data!HC$26))</f>
        <v>0</v>
      </c>
      <c r="HD32" s="7">
        <f>IF($B32&gt;Current_Year,0,MAX(HD31+Premium!#REF!*(1-'Allocation Charge'!HD32)-Data!HD$32,0)*(1+'Investment Returns'!HD32)*(1-Data!HD$26))</f>
        <v>0</v>
      </c>
      <c r="HE32" s="7">
        <f>IF($B32&gt;Current_Year,0,MAX(HE31+Premium!#REF!*(1-'Allocation Charge'!HE32)-Data!HE$32,0)*(1+'Investment Returns'!HE32)*(1-Data!HE$26))</f>
        <v>0</v>
      </c>
      <c r="HF32" s="7">
        <f>IF($B32&gt;Current_Year,0,MAX(HF31+Premium!#REF!*(1-'Allocation Charge'!HF32)-Data!HF$32,0)*(1+'Investment Returns'!HF32)*(1-Data!HF$26))</f>
        <v>0</v>
      </c>
      <c r="HG32" s="7">
        <f>IF($B32&gt;Current_Year,0,MAX(HG31+Premium!#REF!*(1-'Allocation Charge'!HG32)-Data!HG$32,0)*(1+'Investment Returns'!HG32)*(1-Data!HG$26))</f>
        <v>0</v>
      </c>
      <c r="HH32" s="7">
        <f>IF($B32&gt;Current_Year,0,MAX(HH31+Premium!#REF!*(1-'Allocation Charge'!HH32)-Data!HH$32,0)*(1+'Investment Returns'!HH32)*(1-Data!HH$26))</f>
        <v>0</v>
      </c>
      <c r="HI32" s="7">
        <f>IF($B32&gt;Current_Year,0,MAX(HI31+Premium!#REF!*(1-'Allocation Charge'!HI32)-Data!HI$32,0)*(1+'Investment Returns'!HI32)*(1-Data!HI$26))</f>
        <v>0</v>
      </c>
      <c r="HJ32" s="7">
        <f>IF($B32&gt;Current_Year,0,MAX(HJ31+Premium!#REF!*(1-'Allocation Charge'!HJ32)-Data!HJ$32,0)*(1+'Investment Returns'!HJ32)*(1-Data!HJ$26))</f>
        <v>0</v>
      </c>
      <c r="HK32" s="7">
        <f>IF($B32&gt;Current_Year,0,MAX(HK31+Premium!#REF!*(1-'Allocation Charge'!HK32)-Data!HK$32,0)*(1+'Investment Returns'!HK32)*(1-Data!HK$26))</f>
        <v>0</v>
      </c>
      <c r="HL32" s="7">
        <f>IF($B32&gt;Current_Year,0,MAX(HL31+Premium!#REF!*(1-'Allocation Charge'!HL32)-Data!HL$32,0)*(1+'Investment Returns'!HL32)*(1-Data!HL$26))</f>
        <v>0</v>
      </c>
      <c r="HM32" s="7">
        <f>IF($B32&gt;Current_Year,0,MAX(HM31+Premium!#REF!*(1-'Allocation Charge'!HM32)-Data!HM$32,0)*(1+'Investment Returns'!HM32)*(1-Data!HM$26))</f>
        <v>0</v>
      </c>
      <c r="HN32" s="7">
        <f>IF($B32&gt;Current_Year,0,MAX(HN31+Premium!#REF!*(1-'Allocation Charge'!HN32)-Data!HN$32,0)*(1+'Investment Returns'!HN32)*(1-Data!HN$26))</f>
        <v>0</v>
      </c>
      <c r="HO32" s="7">
        <f>IF($B32&gt;Current_Year,0,MAX(HO31+Premium!#REF!*(1-'Allocation Charge'!HO32)-Data!HO$32,0)*(1+'Investment Returns'!HO32)*(1-Data!HO$26))</f>
        <v>0</v>
      </c>
      <c r="HP32" s="7">
        <f>IF($B32&gt;Current_Year,0,MAX(HP31+Premium!#REF!*(1-'Allocation Charge'!HP32)-Data!HP$32,0)*(1+'Investment Returns'!HP32)*(1-Data!HP$26))</f>
        <v>0</v>
      </c>
      <c r="HQ32" s="7">
        <f>IF($B32&gt;Current_Year,0,MAX(HQ31+Premium!#REF!*(1-'Allocation Charge'!HQ32)-Data!HQ$32,0)*(1+'Investment Returns'!HQ32)*(1-Data!HQ$26))</f>
        <v>0</v>
      </c>
      <c r="HR32" s="7">
        <f>IF($B32&gt;Current_Year,0,MAX(HR31+Premium!#REF!*(1-'Allocation Charge'!HR32)-Data!HR$32,0)*(1+'Investment Returns'!HR32)*(1-Data!HR$26))</f>
        <v>0</v>
      </c>
      <c r="HS32" s="7">
        <f>IF($B32&gt;Current_Year,0,MAX(HS31+Premium!#REF!*(1-'Allocation Charge'!HS32)-Data!HS$32,0)*(1+'Investment Returns'!HS32)*(1-Data!HS$26))</f>
        <v>0</v>
      </c>
      <c r="HT32" s="7">
        <f>IF($B32&gt;Current_Year,0,MAX(HT31+Premium!#REF!*(1-'Allocation Charge'!HT32)-Data!HT$32,0)*(1+'Investment Returns'!HT32)*(1-Data!HT$26))</f>
        <v>0</v>
      </c>
      <c r="HU32" s="7">
        <f>IF($B32&gt;Current_Year,0,MAX(HU31+Premium!#REF!*(1-'Allocation Charge'!HU32)-Data!HU$32,0)*(1+'Investment Returns'!HU32)*(1-Data!HU$26))</f>
        <v>0</v>
      </c>
      <c r="HV32" s="7">
        <f>IF($B32&gt;Current_Year,0,MAX(HV31+Premium!#REF!*(1-'Allocation Charge'!HV32)-Data!HV$32,0)*(1+'Investment Returns'!HV32)*(1-Data!HV$26))</f>
        <v>0</v>
      </c>
      <c r="HW32" s="7">
        <f>IF($B32&gt;Current_Year,0,MAX(HW31+Premium!#REF!*(1-'Allocation Charge'!HW32)-Data!HW$32,0)*(1+'Investment Returns'!HW32)*(1-Data!HW$26))</f>
        <v>0</v>
      </c>
      <c r="HX32" s="7">
        <f>IF($B32&gt;Current_Year,0,MAX(HX31+Premium!#REF!*(1-'Allocation Charge'!HX32)-Data!HX$32,0)*(1+'Investment Returns'!HX32)*(1-Data!HX$26))</f>
        <v>0</v>
      </c>
      <c r="HY32" s="7">
        <f>IF($B32&gt;Current_Year,0,MAX(HY31+Premium!#REF!*(1-'Allocation Charge'!HY32)-Data!HY$32,0)*(1+'Investment Returns'!HY32)*(1-Data!HY$26))</f>
        <v>0</v>
      </c>
      <c r="HZ32" s="7">
        <f>IF($B32&gt;Current_Year,0,MAX(HZ31+Premium!#REF!*(1-'Allocation Charge'!HZ32)-Data!HZ$32,0)*(1+'Investment Returns'!HZ32)*(1-Data!HZ$26))</f>
        <v>0</v>
      </c>
      <c r="IA32" s="7">
        <f>IF($B32&gt;Current_Year,0,MAX(IA31+Premium!#REF!*(1-'Allocation Charge'!IA32)-Data!IA$32,0)*(1+'Investment Returns'!IA32)*(1-Data!IA$26))</f>
        <v>0</v>
      </c>
      <c r="IB32" s="7">
        <f>IF($B32&gt;Current_Year,0,MAX(IB31+Premium!#REF!*(1-'Allocation Charge'!IB32)-Data!IB$32,0)*(1+'Investment Returns'!IB32)*(1-Data!IB$26))</f>
        <v>0</v>
      </c>
      <c r="IC32" s="7">
        <f>IF($B32&gt;Current_Year,0,MAX(IC31+Premium!#REF!*(1-'Allocation Charge'!IC32)-Data!IC$32,0)*(1+'Investment Returns'!IC32)*(1-Data!IC$26))</f>
        <v>0</v>
      </c>
      <c r="ID32" s="7">
        <f>IF($B32&gt;Current_Year,0,MAX(ID31+Premium!#REF!*(1-'Allocation Charge'!ID32)-Data!ID$32,0)*(1+'Investment Returns'!ID32)*(1-Data!ID$26))</f>
        <v>0</v>
      </c>
      <c r="IE32" s="7">
        <f>IF($B32&gt;Current_Year,0,MAX(IE31+Premium!#REF!*(1-'Allocation Charge'!IE32)-Data!IE$32,0)*(1+'Investment Returns'!IE32)*(1-Data!IE$26))</f>
        <v>0</v>
      </c>
      <c r="IF32" s="7">
        <f>IF($B32&gt;Current_Year,0,MAX(IF31+Premium!#REF!*(1-'Allocation Charge'!IF32)-Data!IF$32,0)*(1+'Investment Returns'!IF32)*(1-Data!IF$26))</f>
        <v>0</v>
      </c>
      <c r="IG32" s="7">
        <f>IF($B32&gt;Current_Year,0,MAX(IG31+Premium!#REF!*(1-'Allocation Charge'!IG32)-Data!IG$32,0)*(1+'Investment Returns'!IG32)*(1-Data!IG$26))</f>
        <v>0</v>
      </c>
      <c r="IH32" s="7">
        <f>IF($B32&gt;Current_Year,0,MAX(IH31+Premium!#REF!*(1-'Allocation Charge'!IH32)-Data!IH$32,0)*(1+'Investment Returns'!IH32)*(1-Data!IH$26))</f>
        <v>0</v>
      </c>
      <c r="II32" s="7">
        <f>IF($B32&gt;Current_Year,0,MAX(II31+Premium!#REF!*(1-'Allocation Charge'!II32)-Data!II$32,0)*(1+'Investment Returns'!II32)*(1-Data!II$26))</f>
        <v>0</v>
      </c>
      <c r="IJ32" s="7">
        <f>IF($B32&gt;Current_Year,0,MAX(IJ31+Premium!#REF!*(1-'Allocation Charge'!IJ32)-Data!IJ$32,0)*(1+'Investment Returns'!IJ32)*(1-Data!IJ$26))</f>
        <v>0</v>
      </c>
      <c r="IK32" s="7">
        <f>IF($B32&gt;Current_Year,0,MAX(IK31+Premium!#REF!*(1-'Allocation Charge'!IK32)-Data!IK$32,0)*(1+'Investment Returns'!IK32)*(1-Data!IK$26))</f>
        <v>0</v>
      </c>
      <c r="IL32" s="7">
        <f>IF($B32&gt;Current_Year,0,MAX(IL31+Premium!#REF!*(1-'Allocation Charge'!IL32)-Data!IL$32,0)*(1+'Investment Returns'!IL32)*(1-Data!IL$26))</f>
        <v>0</v>
      </c>
      <c r="IM32" s="7">
        <f>IF($B32&gt;Current_Year,0,MAX(IM31+Premium!#REF!*(1-'Allocation Charge'!IM32)-Data!IM$32,0)*(1+'Investment Returns'!IM32)*(1-Data!IM$26))</f>
        <v>0</v>
      </c>
      <c r="IN32" s="7">
        <f>IF($B32&gt;Current_Year,0,MAX(IN31+Premium!#REF!*(1-'Allocation Charge'!IN32)-Data!IN$32,0)*(1+'Investment Returns'!IN32)*(1-Data!IN$26))</f>
        <v>0</v>
      </c>
      <c r="IO32" s="7">
        <f>IF($B32&gt;Current_Year,0,MAX(IO31+Premium!#REF!*(1-'Allocation Charge'!IO32)-Data!IO$32,0)*(1+'Investment Returns'!IO32)*(1-Data!IO$26))</f>
        <v>0</v>
      </c>
      <c r="IP32" s="7">
        <f>IF($B32&gt;Current_Year,0,MAX(IP31+Premium!#REF!*(1-'Allocation Charge'!IP32)-Data!IP$32,0)*(1+'Investment Returns'!IP32)*(1-Data!IP$26))</f>
        <v>0</v>
      </c>
      <c r="IQ32" s="7">
        <f>IF($B32&gt;Current_Year,0,MAX(IQ31+Premium!#REF!*(1-'Allocation Charge'!IQ32)-Data!IQ$32,0)*(1+'Investment Returns'!IQ32)*(1-Data!IQ$26))</f>
        <v>0</v>
      </c>
      <c r="IR32" s="7">
        <f>IF($B32&gt;Current_Year,0,MAX(IR31+Premium!#REF!*(1-'Allocation Charge'!IR32)-Data!IR$32,0)*(1+'Investment Returns'!IR32)*(1-Data!IR$26))</f>
        <v>0</v>
      </c>
    </row>
    <row r="33" spans="2:252" ht="15" customHeight="1" x14ac:dyDescent="0.35">
      <c r="B33" s="13">
        <f t="shared" si="0"/>
        <v>2032</v>
      </c>
      <c r="C33" s="7">
        <f>IF($B33&gt;Current_Year,0,MAX(C32+Premium!C32*(1-'Allocation Charge'!C33)-Data!C$32,0)*(1+'Investment Returns'!C33)*(1-Data!C$26))</f>
        <v>0</v>
      </c>
      <c r="D33" s="7">
        <f>IF($B33&gt;Current_Year,0,MAX(D32+Premium!D32*(1-'Allocation Charge'!D33)-Data!D$32,0)*(1+'Investment Returns'!D33)*(1-Data!D$26))</f>
        <v>0</v>
      </c>
      <c r="E33" s="7">
        <f>IF($B33&gt;Current_Year,0,MAX(E32+Premium!E32*(1-'Allocation Charge'!E33)-Data!E$32,0)*(1+'Investment Returns'!E33)*(1-Data!E$26))</f>
        <v>0</v>
      </c>
      <c r="F33" s="7">
        <f>IF($B33&gt;Current_Year,0,MAX(F32+Premium!F32*(1-'Allocation Charge'!F33)-Data!F$32,0)*(1+'Investment Returns'!F33)*(1-Data!F$26))</f>
        <v>0</v>
      </c>
      <c r="G33" s="7">
        <f>IF($B33&gt;Current_Year,0,MAX(G32+Premium!G32*(1-'Allocation Charge'!G33)-Data!G$32,0)*(1+'Investment Returns'!G33)*(1-Data!G$26))</f>
        <v>0</v>
      </c>
      <c r="H33" s="7">
        <f>IF($B33&gt;Current_Year,0,MAX(H32+Premium!H32*(1-'Allocation Charge'!H33)-Data!H$32,0)*(1+'Investment Returns'!H33)*(1-Data!H$26))</f>
        <v>0</v>
      </c>
      <c r="I33" s="7">
        <f>IF($B33&gt;Current_Year,0,MAX(I32+Premium!I32*(1-'Allocation Charge'!I33)-Data!I$32,0)*(1+'Investment Returns'!I33)*(1-Data!I$26))</f>
        <v>0</v>
      </c>
      <c r="J33" s="7">
        <f>IF($B33&gt;Current_Year,0,MAX(J32+Premium!J32*(1-'Allocation Charge'!J33)-Data!J$32,0)*(1+'Investment Returns'!J33)*(1-Data!J$26))</f>
        <v>0</v>
      </c>
      <c r="K33" s="7">
        <f>IF($B33&gt;Current_Year,0,MAX(K32+Premium!K32*(1-'Allocation Charge'!K33)-Data!K$32,0)*(1+'Investment Returns'!K33)*(1-Data!K$26))</f>
        <v>0</v>
      </c>
      <c r="L33" s="7">
        <f>IF($B33&gt;Current_Year,0,MAX(L32+Premium!L32*(1-'Allocation Charge'!L33)-Data!L$32,0)*(1+'Investment Returns'!L33)*(1-Data!L$26))</f>
        <v>0</v>
      </c>
      <c r="M33" s="7">
        <f>IF($B33&gt;Current_Year,0,MAX(M32+Premium!M32*(1-'Allocation Charge'!M33)-Data!M$32,0)*(1+'Investment Returns'!M33)*(1-Data!M$26))</f>
        <v>0</v>
      </c>
      <c r="N33" s="7">
        <f>IF($B33&gt;Current_Year,0,MAX(N32+Premium!N32*(1-'Allocation Charge'!N33)-Data!N$32,0)*(1+'Investment Returns'!N33)*(1-Data!N$26))</f>
        <v>0</v>
      </c>
      <c r="O33" s="7">
        <f>IF($B33&gt;Current_Year,0,MAX(O32+Premium!O32*(1-'Allocation Charge'!O33)-Data!O$32,0)*(1+'Investment Returns'!O33)*(1-Data!O$26))</f>
        <v>0</v>
      </c>
      <c r="P33" s="7">
        <f>IF($B33&gt;Current_Year,0,MAX(P32+Premium!P32*(1-'Allocation Charge'!P33)-Data!P$32,0)*(1+'Investment Returns'!P33)*(1-Data!P$26))</f>
        <v>0</v>
      </c>
      <c r="Q33" s="7">
        <f>IF($B33&gt;Current_Year,0,MAX(Q32+Premium!Q32*(1-'Allocation Charge'!Q33)-Data!Q$32,0)*(1+'Investment Returns'!Q33)*(1-Data!Q$26))</f>
        <v>0</v>
      </c>
      <c r="R33" s="7">
        <f>IF($B33&gt;Current_Year,0,MAX(R32+Premium!R32*(1-'Allocation Charge'!R33)-Data!R$32,0)*(1+'Investment Returns'!R33)*(1-Data!R$26))</f>
        <v>0</v>
      </c>
      <c r="S33" s="7">
        <f>IF($B33&gt;Current_Year,0,MAX(S32+Premium!S32*(1-'Allocation Charge'!S33)-Data!S$32,0)*(1+'Investment Returns'!S33)*(1-Data!S$26))</f>
        <v>0</v>
      </c>
      <c r="T33" s="7">
        <f>IF($B33&gt;Current_Year,0,MAX(T32+Premium!T32*(1-'Allocation Charge'!T33)-Data!T$32,0)*(1+'Investment Returns'!T33)*(1-Data!T$26))</f>
        <v>0</v>
      </c>
      <c r="U33" s="7">
        <f>IF($B33&gt;Current_Year,0,MAX(U32+Premium!U32*(1-'Allocation Charge'!U33)-Data!U$32,0)*(1+'Investment Returns'!U33)*(1-Data!U$26))</f>
        <v>0</v>
      </c>
      <c r="V33" s="7">
        <f>IF($B33&gt;Current_Year,0,MAX(V32+Premium!V32*(1-'Allocation Charge'!V33)-Data!V$32,0)*(1+'Investment Returns'!V33)*(1-Data!V$26))</f>
        <v>0</v>
      </c>
      <c r="W33" s="7">
        <f>IF($B33&gt;Current_Year,0,MAX(W32+Premium!W32*(1-'Allocation Charge'!W33)-Data!W$32,0)*(1+'Investment Returns'!W33)*(1-Data!W$26))</f>
        <v>0</v>
      </c>
      <c r="X33" s="7">
        <f>IF($B33&gt;Current_Year,0,MAX(X32+Premium!X32*(1-'Allocation Charge'!X33)-Data!X$32,0)*(1+'Investment Returns'!X33)*(1-Data!X$26))</f>
        <v>0</v>
      </c>
      <c r="Y33" s="7">
        <f>IF($B33&gt;Current_Year,0,MAX(Y32+Premium!Y32*(1-'Allocation Charge'!Y33)-Data!Y$32,0)*(1+'Investment Returns'!Y33)*(1-Data!Y$26))</f>
        <v>0</v>
      </c>
      <c r="Z33" s="7">
        <f>IF($B33&gt;Current_Year,0,MAX(Z32+Premium!Z32*(1-'Allocation Charge'!Z33)-Data!Z$32,0)*(1+'Investment Returns'!Z33)*(1-Data!Z$26))</f>
        <v>0</v>
      </c>
      <c r="AA33" s="7">
        <f>IF($B33&gt;Current_Year,0,MAX(AA32+Premium!AA32*(1-'Allocation Charge'!AA33)-Data!AA$32,0)*(1+'Investment Returns'!AA33)*(1-Data!AA$26))</f>
        <v>0</v>
      </c>
      <c r="AB33" s="7">
        <f>IF($B33&gt;Current_Year,0,MAX(AB32+Premium!AB32*(1-'Allocation Charge'!AB33)-Data!AB$32,0)*(1+'Investment Returns'!AB33)*(1-Data!AB$26))</f>
        <v>0</v>
      </c>
      <c r="AC33" s="7">
        <f>IF($B33&gt;Current_Year,0,MAX(AC32+Premium!AC32*(1-'Allocation Charge'!AC33)-Data!AC$32,0)*(1+'Investment Returns'!AC33)*(1-Data!AC$26))</f>
        <v>0</v>
      </c>
      <c r="AD33" s="7">
        <f>IF($B33&gt;Current_Year,0,MAX(AD32+Premium!AD32*(1-'Allocation Charge'!AD33)-Data!AD$32,0)*(1+'Investment Returns'!AD33)*(1-Data!AD$26))</f>
        <v>0</v>
      </c>
      <c r="AE33" s="7">
        <f>IF($B33&gt;Current_Year,0,MAX(AE32+Premium!AE32*(1-'Allocation Charge'!AE33)-Data!AE$32,0)*(1+'Investment Returns'!AE33)*(1-Data!AE$26))</f>
        <v>0</v>
      </c>
      <c r="AF33" s="7">
        <f>IF($B33&gt;Current_Year,0,MAX(AF32+Premium!AF32*(1-'Allocation Charge'!AF33)-Data!AF$32,0)*(1+'Investment Returns'!AF33)*(1-Data!AF$26))</f>
        <v>0</v>
      </c>
      <c r="AG33" s="7">
        <f>IF($B33&gt;Current_Year,0,MAX(AG32+Premium!AG32*(1-'Allocation Charge'!AG33)-Data!AG$32,0)*(1+'Investment Returns'!AG33)*(1-Data!AG$26))</f>
        <v>0</v>
      </c>
      <c r="AH33" s="7">
        <f>IF($B33&gt;Current_Year,0,MAX(AH32+Premium!AH32*(1-'Allocation Charge'!AH33)-Data!AH$32,0)*(1+'Investment Returns'!AH33)*(1-Data!AH$26))</f>
        <v>0</v>
      </c>
      <c r="AI33" s="7">
        <f>IF($B33&gt;Current_Year,0,MAX(AI32+Premium!AI32*(1-'Allocation Charge'!AI33)-Data!AI$32,0)*(1+'Investment Returns'!AI33)*(1-Data!AI$26))</f>
        <v>0</v>
      </c>
      <c r="AJ33" s="7">
        <f>IF($B33&gt;Current_Year,0,MAX(AJ32+Premium!AJ32*(1-'Allocation Charge'!AJ33)-Data!AJ$32,0)*(1+'Investment Returns'!AJ33)*(1-Data!AJ$26))</f>
        <v>0</v>
      </c>
      <c r="AK33" s="7">
        <f>IF($B33&gt;Current_Year,0,MAX(AK32+Premium!AK32*(1-'Allocation Charge'!AK33)-Data!AK$32,0)*(1+'Investment Returns'!AK33)*(1-Data!AK$26))</f>
        <v>0</v>
      </c>
      <c r="AL33" s="7">
        <f>IF($B33&gt;Current_Year,0,MAX(AL32+Premium!AL32*(1-'Allocation Charge'!AL33)-Data!AL$32,0)*(1+'Investment Returns'!AL33)*(1-Data!AL$26))</f>
        <v>0</v>
      </c>
      <c r="AM33" s="7">
        <f>IF($B33&gt;Current_Year,0,MAX(AM32+Premium!AM32*(1-'Allocation Charge'!AM33)-Data!AM$32,0)*(1+'Investment Returns'!AM33)*(1-Data!AM$26))</f>
        <v>0</v>
      </c>
      <c r="AN33" s="7">
        <f>IF($B33&gt;Current_Year,0,MAX(AN32+Premium!AN32*(1-'Allocation Charge'!AN33)-Data!AN$32,0)*(1+'Investment Returns'!AN33)*(1-Data!AN$26))</f>
        <v>0</v>
      </c>
      <c r="AO33" s="7">
        <f>IF($B33&gt;Current_Year,0,MAX(AO32+Premium!AO32*(1-'Allocation Charge'!AO33)-Data!AO$32,0)*(1+'Investment Returns'!AO33)*(1-Data!AO$26))</f>
        <v>0</v>
      </c>
      <c r="AP33" s="7">
        <f>IF($B33&gt;Current_Year,0,MAX(AP32+Premium!AP32*(1-'Allocation Charge'!AP33)-Data!AP$32,0)*(1+'Investment Returns'!AP33)*(1-Data!AP$26))</f>
        <v>0</v>
      </c>
      <c r="AQ33" s="7">
        <f>IF($B33&gt;Current_Year,0,MAX(AQ32+Premium!AQ32*(1-'Allocation Charge'!AQ33)-Data!AQ$32,0)*(1+'Investment Returns'!AQ33)*(1-Data!AQ$26))</f>
        <v>0</v>
      </c>
      <c r="AR33" s="7">
        <f>IF($B33&gt;Current_Year,0,MAX(AR32+Premium!AR32*(1-'Allocation Charge'!AR33)-Data!AR$32,0)*(1+'Investment Returns'!AR33)*(1-Data!AR$26))</f>
        <v>0</v>
      </c>
      <c r="AS33" s="7">
        <f>IF($B33&gt;Current_Year,0,MAX(AS32+Premium!AS32*(1-'Allocation Charge'!AS33)-Data!AS$32,0)*(1+'Investment Returns'!AS33)*(1-Data!AS$26))</f>
        <v>0</v>
      </c>
      <c r="AT33" s="7">
        <f>IF($B33&gt;Current_Year,0,MAX(AT32+Premium!AT32*(1-'Allocation Charge'!AT33)-Data!AT$32,0)*(1+'Investment Returns'!AT33)*(1-Data!AT$26))</f>
        <v>0</v>
      </c>
      <c r="AU33" s="7">
        <f>IF($B33&gt;Current_Year,0,MAX(AU32+Premium!AU32*(1-'Allocation Charge'!AU33)-Data!AU$32,0)*(1+'Investment Returns'!AU33)*(1-Data!AU$26))</f>
        <v>0</v>
      </c>
      <c r="AV33" s="7">
        <f>IF($B33&gt;Current_Year,0,MAX(AV32+Premium!AV32*(1-'Allocation Charge'!AV33)-Data!AV$32,0)*(1+'Investment Returns'!AV33)*(1-Data!AV$26))</f>
        <v>0</v>
      </c>
      <c r="AW33" s="7">
        <f>IF($B33&gt;Current_Year,0,MAX(AW32+Premium!AW32*(1-'Allocation Charge'!AW33)-Data!AW$32,0)*(1+'Investment Returns'!AW33)*(1-Data!AW$26))</f>
        <v>0</v>
      </c>
      <c r="AX33" s="7">
        <f>IF($B33&gt;Current_Year,0,MAX(AX32+Premium!AX32*(1-'Allocation Charge'!AX33)-Data!AX$32,0)*(1+'Investment Returns'!AX33)*(1-Data!AX$26))</f>
        <v>0</v>
      </c>
      <c r="AY33" s="7">
        <f>IF($B33&gt;Current_Year,0,MAX(AY32+Premium!AY32*(1-'Allocation Charge'!AY33)-Data!AY$32,0)*(1+'Investment Returns'!AY33)*(1-Data!AY$26))</f>
        <v>0</v>
      </c>
      <c r="AZ33" s="7">
        <f>IF($B33&gt;Current_Year,0,MAX(AZ32+Premium!AZ32*(1-'Allocation Charge'!AZ33)-Data!AZ$32,0)*(1+'Investment Returns'!AZ33)*(1-Data!AZ$26))</f>
        <v>0</v>
      </c>
      <c r="BA33" s="7">
        <f>IF($B33&gt;Current_Year,0,MAX(BA32+Premium!BA32*(1-'Allocation Charge'!BA33)-Data!BA$32,0)*(1+'Investment Returns'!BA33)*(1-Data!BA$26))</f>
        <v>0</v>
      </c>
      <c r="BB33" s="7">
        <f>IF($B33&gt;Current_Year,0,MAX(BB32+Premium!BB32*(1-'Allocation Charge'!BB33)-Data!BB$32,0)*(1+'Investment Returns'!BB33)*(1-Data!BB$26))</f>
        <v>0</v>
      </c>
      <c r="BC33" s="7">
        <f>IF($B33&gt;Current_Year,0,MAX(BC32+Premium!BC32*(1-'Allocation Charge'!BC33)-Data!BC$32,0)*(1+'Investment Returns'!BC33)*(1-Data!BC$26))</f>
        <v>0</v>
      </c>
      <c r="BD33" s="7">
        <f>IF($B33&gt;Current_Year,0,MAX(BD32+Premium!BD32*(1-'Allocation Charge'!BD33)-Data!BD$32,0)*(1+'Investment Returns'!BD33)*(1-Data!BD$26))</f>
        <v>0</v>
      </c>
      <c r="BE33" s="7">
        <f>IF($B33&gt;Current_Year,0,MAX(BE32+Premium!BE32*(1-'Allocation Charge'!BE33)-Data!BE$32,0)*(1+'Investment Returns'!BE33)*(1-Data!BE$26))</f>
        <v>0</v>
      </c>
      <c r="BF33" s="7">
        <f>IF($B33&gt;Current_Year,0,MAX(BF32+Premium!BF32*(1-'Allocation Charge'!BF33)-Data!BF$32,0)*(1+'Investment Returns'!BF33)*(1-Data!BF$26))</f>
        <v>0</v>
      </c>
      <c r="BG33" s="7">
        <f>IF($B33&gt;Current_Year,0,MAX(BG32+Premium!BG32*(1-'Allocation Charge'!BG33)-Data!BG$32,0)*(1+'Investment Returns'!BG33)*(1-Data!BG$26))</f>
        <v>0</v>
      </c>
      <c r="BH33" s="7">
        <f>IF($B33&gt;Current_Year,0,MAX(BH32+Premium!BH32*(1-'Allocation Charge'!BH33)-Data!BH$32,0)*(1+'Investment Returns'!BH33)*(1-Data!BH$26))</f>
        <v>0</v>
      </c>
      <c r="BI33" s="7">
        <f>IF($B33&gt;Current_Year,0,MAX(BI32+Premium!BI32*(1-'Allocation Charge'!BI33)-Data!BI$32,0)*(1+'Investment Returns'!BI33)*(1-Data!BI$26))</f>
        <v>0</v>
      </c>
      <c r="BJ33" s="7">
        <f>IF($B33&gt;Current_Year,0,MAX(BJ32+Premium!BJ32*(1-'Allocation Charge'!BJ33)-Data!BJ$32,0)*(1+'Investment Returns'!BJ33)*(1-Data!BJ$26))</f>
        <v>0</v>
      </c>
      <c r="BK33" s="7">
        <f>IF($B33&gt;Current_Year,0,MAX(BK32+Premium!BK32*(1-'Allocation Charge'!BK33)-Data!BK$32,0)*(1+'Investment Returns'!BK33)*(1-Data!BK$26))</f>
        <v>0</v>
      </c>
      <c r="BL33" s="7">
        <f>IF($B33&gt;Current_Year,0,MAX(BL32+Premium!BL32*(1-'Allocation Charge'!BL33)-Data!BL$32,0)*(1+'Investment Returns'!BL33)*(1-Data!BL$26))</f>
        <v>0</v>
      </c>
      <c r="BM33" s="7">
        <f>IF($B33&gt;Current_Year,0,MAX(BM32+Premium!BM32*(1-'Allocation Charge'!BM33)-Data!BM$32,0)*(1+'Investment Returns'!BM33)*(1-Data!BM$26))</f>
        <v>0</v>
      </c>
      <c r="BN33" s="7">
        <f>IF($B33&gt;Current_Year,0,MAX(BN32+Premium!BN32*(1-'Allocation Charge'!BN33)-Data!BN$32,0)*(1+'Investment Returns'!BN33)*(1-Data!BN$26))</f>
        <v>0</v>
      </c>
      <c r="BO33" s="7">
        <f>IF($B33&gt;Current_Year,0,MAX(BO32+Premium!BO32*(1-'Allocation Charge'!BO33)-Data!BO$32,0)*(1+'Investment Returns'!BO33)*(1-Data!BO$26))</f>
        <v>0</v>
      </c>
      <c r="BP33" s="7">
        <f>IF($B33&gt;Current_Year,0,MAX(BP32+Premium!BP32*(1-'Allocation Charge'!BP33)-Data!BP$32,0)*(1+'Investment Returns'!BP33)*(1-Data!BP$26))</f>
        <v>0</v>
      </c>
      <c r="BQ33" s="7">
        <f>IF($B33&gt;Current_Year,0,MAX(BQ32+Premium!BQ32*(1-'Allocation Charge'!BQ33)-Data!BQ$32,0)*(1+'Investment Returns'!BQ33)*(1-Data!BQ$26))</f>
        <v>0</v>
      </c>
      <c r="BR33" s="7">
        <f>IF($B33&gt;Current_Year,0,MAX(BR32+Premium!BR32*(1-'Allocation Charge'!BR33)-Data!BR$32,0)*(1+'Investment Returns'!BR33)*(1-Data!BR$26))</f>
        <v>0</v>
      </c>
      <c r="BS33" s="7">
        <f>IF($B33&gt;Current_Year,0,MAX(BS32+Premium!BS32*(1-'Allocation Charge'!BS33)-Data!BS$32,0)*(1+'Investment Returns'!BS33)*(1-Data!BS$26))</f>
        <v>0</v>
      </c>
      <c r="BT33" s="7">
        <f>IF($B33&gt;Current_Year,0,MAX(BT32+Premium!BT32*(1-'Allocation Charge'!BT33)-Data!BT$32,0)*(1+'Investment Returns'!BT33)*(1-Data!BT$26))</f>
        <v>0</v>
      </c>
      <c r="BU33" s="7">
        <f>IF($B33&gt;Current_Year,0,MAX(BU32+Premium!BU32*(1-'Allocation Charge'!BU33)-Data!BU$32,0)*(1+'Investment Returns'!BU33)*(1-Data!BU$26))</f>
        <v>0</v>
      </c>
      <c r="BV33" s="7">
        <f>IF($B33&gt;Current_Year,0,MAX(BV32+Premium!BV32*(1-'Allocation Charge'!BV33)-Data!BV$32,0)*(1+'Investment Returns'!BV33)*(1-Data!BV$26))</f>
        <v>0</v>
      </c>
      <c r="BW33" s="7">
        <f>IF($B33&gt;Current_Year,0,MAX(BW32+Premium!BW32*(1-'Allocation Charge'!BW33)-Data!BW$32,0)*(1+'Investment Returns'!BW33)*(1-Data!BW$26))</f>
        <v>0</v>
      </c>
      <c r="BX33" s="7">
        <f>IF($B33&gt;Current_Year,0,MAX(BX32+Premium!BX32*(1-'Allocation Charge'!BX33)-Data!BX$32,0)*(1+'Investment Returns'!BX33)*(1-Data!BX$26))</f>
        <v>0</v>
      </c>
      <c r="BY33" s="7">
        <f>IF($B33&gt;Current_Year,0,MAX(BY32+Premium!BY32*(1-'Allocation Charge'!BY33)-Data!BY$32,0)*(1+'Investment Returns'!BY33)*(1-Data!BY$26))</f>
        <v>0</v>
      </c>
      <c r="BZ33" s="7">
        <f>IF($B33&gt;Current_Year,0,MAX(BZ32+Premium!BZ32*(1-'Allocation Charge'!BZ33)-Data!BZ$32,0)*(1+'Investment Returns'!BZ33)*(1-Data!BZ$26))</f>
        <v>0</v>
      </c>
      <c r="CA33" s="7">
        <f>IF($B33&gt;Current_Year,0,MAX(CA32+Premium!CA32*(1-'Allocation Charge'!CA33)-Data!CA$32,0)*(1+'Investment Returns'!CA33)*(1-Data!CA$26))</f>
        <v>0</v>
      </c>
      <c r="CB33" s="7">
        <f>IF($B33&gt;Current_Year,0,MAX(CB32+Premium!CB32*(1-'Allocation Charge'!CB33)-Data!CB$32,0)*(1+'Investment Returns'!CB33)*(1-Data!CB$26))</f>
        <v>0</v>
      </c>
      <c r="CC33" s="7">
        <f>IF($B33&gt;Current_Year,0,MAX(CC32+Premium!CC32*(1-'Allocation Charge'!CC33)-Data!CC$32,0)*(1+'Investment Returns'!CC33)*(1-Data!CC$26))</f>
        <v>0</v>
      </c>
      <c r="CD33" s="7">
        <f>IF($B33&gt;Current_Year,0,MAX(CD32+Premium!CD32*(1-'Allocation Charge'!CD33)-Data!CD$32,0)*(1+'Investment Returns'!CD33)*(1-Data!CD$26))</f>
        <v>0</v>
      </c>
      <c r="CE33" s="7">
        <f>IF($B33&gt;Current_Year,0,MAX(CE32+Premium!CE32*(1-'Allocation Charge'!CE33)-Data!CE$32,0)*(1+'Investment Returns'!CE33)*(1-Data!CE$26))</f>
        <v>0</v>
      </c>
      <c r="CF33" s="7">
        <f>IF($B33&gt;Current_Year,0,MAX(CF32+Premium!CF32*(1-'Allocation Charge'!CF33)-Data!CF$32,0)*(1+'Investment Returns'!CF33)*(1-Data!CF$26))</f>
        <v>0</v>
      </c>
      <c r="CG33" s="7">
        <f>IF($B33&gt;Current_Year,0,MAX(CG32+Premium!CG32*(1-'Allocation Charge'!CG33)-Data!CG$32,0)*(1+'Investment Returns'!CG33)*(1-Data!CG$26))</f>
        <v>0</v>
      </c>
      <c r="CH33" s="7">
        <f>IF($B33&gt;Current_Year,0,MAX(CH32+Premium!CH32*(1-'Allocation Charge'!CH33)-Data!CH$32,0)*(1+'Investment Returns'!CH33)*(1-Data!CH$26))</f>
        <v>0</v>
      </c>
      <c r="CI33" s="7">
        <f>IF($B33&gt;Current_Year,0,MAX(CI32+Premium!CI32*(1-'Allocation Charge'!CI33)-Data!CI$32,0)*(1+'Investment Returns'!CI33)*(1-Data!CI$26))</f>
        <v>0</v>
      </c>
      <c r="CJ33" s="7">
        <f>IF($B33&gt;Current_Year,0,MAX(CJ32+Premium!CJ32*(1-'Allocation Charge'!CJ33)-Data!CJ$32,0)*(1+'Investment Returns'!CJ33)*(1-Data!CJ$26))</f>
        <v>0</v>
      </c>
      <c r="CK33" s="7">
        <f>IF($B33&gt;Current_Year,0,MAX(CK32+Premium!CK32*(1-'Allocation Charge'!CK33)-Data!CK$32,0)*(1+'Investment Returns'!CK33)*(1-Data!CK$26))</f>
        <v>0</v>
      </c>
      <c r="CL33" s="7">
        <f>IF($B33&gt;Current_Year,0,MAX(CL32+Premium!CL32*(1-'Allocation Charge'!CL33)-Data!CL$32,0)*(1+'Investment Returns'!CL33)*(1-Data!CL$26))</f>
        <v>0</v>
      </c>
      <c r="CM33" s="7">
        <f>IF($B33&gt;Current_Year,0,MAX(CM32+Premium!CM32*(1-'Allocation Charge'!CM33)-Data!CM$32,0)*(1+'Investment Returns'!CM33)*(1-Data!CM$26))</f>
        <v>0</v>
      </c>
      <c r="CN33" s="7">
        <f>IF($B33&gt;Current_Year,0,MAX(CN32+Premium!CN32*(1-'Allocation Charge'!CN33)-Data!CN$32,0)*(1+'Investment Returns'!CN33)*(1-Data!CN$26))</f>
        <v>0</v>
      </c>
      <c r="CO33" s="7">
        <f>IF($B33&gt;Current_Year,0,MAX(CO32+Premium!CO32*(1-'Allocation Charge'!CO33)-Data!CO$32,0)*(1+'Investment Returns'!CO33)*(1-Data!CO$26))</f>
        <v>0</v>
      </c>
      <c r="CP33" s="7">
        <f>IF($B33&gt;Current_Year,0,MAX(CP32+Premium!CP32*(1-'Allocation Charge'!CP33)-Data!CP$32,0)*(1+'Investment Returns'!CP33)*(1-Data!CP$26))</f>
        <v>0</v>
      </c>
      <c r="CQ33" s="7">
        <f>IF($B33&gt;Current_Year,0,MAX(CQ32+Premium!CQ32*(1-'Allocation Charge'!CQ33)-Data!CQ$32,0)*(1+'Investment Returns'!CQ33)*(1-Data!CQ$26))</f>
        <v>0</v>
      </c>
      <c r="CR33" s="7">
        <f>IF($B33&gt;Current_Year,0,MAX(CR32+Premium!CR32*(1-'Allocation Charge'!CR33)-Data!CR$32,0)*(1+'Investment Returns'!CR33)*(1-Data!CR$26))</f>
        <v>0</v>
      </c>
      <c r="CS33" s="7">
        <f>IF($B33&gt;Current_Year,0,MAX(CS32+Premium!CS32*(1-'Allocation Charge'!CS33)-Data!CS$32,0)*(1+'Investment Returns'!CS33)*(1-Data!CS$26))</f>
        <v>0</v>
      </c>
      <c r="CT33" s="7">
        <f>IF($B33&gt;Current_Year,0,MAX(CT32+Premium!CT32*(1-'Allocation Charge'!CT33)-Data!CT$32,0)*(1+'Investment Returns'!CT33)*(1-Data!CT$26))</f>
        <v>0</v>
      </c>
      <c r="CU33" s="7">
        <f>IF($B33&gt;Current_Year,0,MAX(CU32+Premium!CU32*(1-'Allocation Charge'!CU33)-Data!CU$32,0)*(1+'Investment Returns'!CU33)*(1-Data!CU$26))</f>
        <v>0</v>
      </c>
      <c r="CV33" s="7">
        <f>IF($B33&gt;Current_Year,0,MAX(CV32+Premium!CV32*(1-'Allocation Charge'!CV33)-Data!CV$32,0)*(1+'Investment Returns'!CV33)*(1-Data!CV$26))</f>
        <v>0</v>
      </c>
      <c r="CW33" s="7">
        <f>IF($B33&gt;Current_Year,0,MAX(CW32+Premium!CW32*(1-'Allocation Charge'!CW33)-Data!CW$32,0)*(1+'Investment Returns'!CW33)*(1-Data!CW$26))</f>
        <v>0</v>
      </c>
      <c r="CX33" s="7">
        <f>IF($B33&gt;Current_Year,0,MAX(CX32+Premium!CX32*(1-'Allocation Charge'!CX33)-Data!CX$32,0)*(1+'Investment Returns'!CX33)*(1-Data!CX$26))</f>
        <v>0</v>
      </c>
      <c r="CY33" s="7">
        <f>IF($B33&gt;Current_Year,0,MAX(CY32+Premium!CY32*(1-'Allocation Charge'!CY33)-Data!CY$32,0)*(1+'Investment Returns'!CY33)*(1-Data!CY$26))</f>
        <v>0</v>
      </c>
      <c r="CZ33" s="7">
        <f>IF($B33&gt;Current_Year,0,MAX(CZ32+Premium!CZ32*(1-'Allocation Charge'!CZ33)-Data!CZ$32,0)*(1+'Investment Returns'!CZ33)*(1-Data!CZ$26))</f>
        <v>0</v>
      </c>
      <c r="DA33" s="7">
        <f>IF($B33&gt;Current_Year,0,MAX(DA32+Premium!DA32*(1-'Allocation Charge'!DA33)-Data!DA$32,0)*(1+'Investment Returns'!DA33)*(1-Data!DA$26))</f>
        <v>0</v>
      </c>
      <c r="DB33" s="7">
        <f>IF($B33&gt;Current_Year,0,MAX(DB32+Premium!DB32*(1-'Allocation Charge'!DB33)-Data!DB$32,0)*(1+'Investment Returns'!DB33)*(1-Data!DB$26))</f>
        <v>0</v>
      </c>
      <c r="DC33" s="7">
        <f>IF($B33&gt;Current_Year,0,MAX(DC32+Premium!DC32*(1-'Allocation Charge'!DC33)-Data!DC$32,0)*(1+'Investment Returns'!DC33)*(1-Data!DC$26))</f>
        <v>0</v>
      </c>
      <c r="DD33" s="7">
        <f>IF($B33&gt;Current_Year,0,MAX(DD32+Premium!DD32*(1-'Allocation Charge'!DD33)-Data!DD$32,0)*(1+'Investment Returns'!DD33)*(1-Data!DD$26))</f>
        <v>0</v>
      </c>
      <c r="DE33" s="7">
        <f>IF($B33&gt;Current_Year,0,MAX(DE32+Premium!DE32*(1-'Allocation Charge'!DE33)-Data!DE$32,0)*(1+'Investment Returns'!DE33)*(1-Data!DE$26))</f>
        <v>0</v>
      </c>
      <c r="DF33" s="7">
        <f>IF($B33&gt;Current_Year,0,MAX(DF32+Premium!DF32*(1-'Allocation Charge'!DF33)-Data!DF$32,0)*(1+'Investment Returns'!DF33)*(1-Data!DF$26))</f>
        <v>0</v>
      </c>
      <c r="DG33" s="7">
        <f>IF($B33&gt;Current_Year,0,MAX(DG32+Premium!DG32*(1-'Allocation Charge'!DG33)-Data!DG$32,0)*(1+'Investment Returns'!DG33)*(1-Data!DG$26))</f>
        <v>0</v>
      </c>
      <c r="DH33" s="7">
        <f>IF($B33&gt;Current_Year,0,MAX(DH32+Premium!DH32*(1-'Allocation Charge'!DH33)-Data!DH$32,0)*(1+'Investment Returns'!DH33)*(1-Data!DH$26))</f>
        <v>0</v>
      </c>
      <c r="DI33" s="7">
        <f>IF($B33&gt;Current_Year,0,MAX(DI32+Premium!DI32*(1-'Allocation Charge'!DI33)-Data!DI$32,0)*(1+'Investment Returns'!DI33)*(1-Data!DI$26))</f>
        <v>0</v>
      </c>
      <c r="DJ33" s="7">
        <f>IF($B33&gt;Current_Year,0,MAX(DJ32+Premium!DJ32*(1-'Allocation Charge'!DJ33)-Data!DJ$32,0)*(1+'Investment Returns'!DJ33)*(1-Data!DJ$26))</f>
        <v>0</v>
      </c>
      <c r="DK33" s="7">
        <f>IF($B33&gt;Current_Year,0,MAX(DK32+Premium!DK32*(1-'Allocation Charge'!DK33)-Data!DK$32,0)*(1+'Investment Returns'!DK33)*(1-Data!DK$26))</f>
        <v>0</v>
      </c>
      <c r="DL33" s="7">
        <f>IF($B33&gt;Current_Year,0,MAX(DL32+Premium!DL32*(1-'Allocation Charge'!DL33)-Data!DL$32,0)*(1+'Investment Returns'!DL33)*(1-Data!DL$26))</f>
        <v>0</v>
      </c>
      <c r="DM33" s="7">
        <f>IF($B33&gt;Current_Year,0,MAX(DM32+Premium!DM32*(1-'Allocation Charge'!DM33)-Data!DM$32,0)*(1+'Investment Returns'!DM33)*(1-Data!DM$26))</f>
        <v>0</v>
      </c>
      <c r="DN33" s="7">
        <f>IF($B33&gt;Current_Year,0,MAX(DN32+Premium!DN32*(1-'Allocation Charge'!DN33)-Data!DN$32,0)*(1+'Investment Returns'!DN33)*(1-Data!DN$26))</f>
        <v>0</v>
      </c>
      <c r="DO33" s="7">
        <f>IF($B33&gt;Current_Year,0,MAX(DO32+Premium!DO32*(1-'Allocation Charge'!DO33)-Data!DO$32,0)*(1+'Investment Returns'!DO33)*(1-Data!DO$26))</f>
        <v>0</v>
      </c>
      <c r="DP33" s="7">
        <f>IF($B33&gt;Current_Year,0,MAX(DP32+Premium!DP32*(1-'Allocation Charge'!DP33)-Data!DP$32,0)*(1+'Investment Returns'!DP33)*(1-Data!DP$26))</f>
        <v>0</v>
      </c>
      <c r="DQ33" s="7">
        <f>IF($B33&gt;Current_Year,0,MAX(DQ32+Premium!DQ32*(1-'Allocation Charge'!DQ33)-Data!DQ$32,0)*(1+'Investment Returns'!DQ33)*(1-Data!DQ$26))</f>
        <v>0</v>
      </c>
      <c r="DR33" s="7">
        <f>IF($B33&gt;Current_Year,0,MAX(DR32+Premium!DR32*(1-'Allocation Charge'!DR33)-Data!DR$32,0)*(1+'Investment Returns'!DR33)*(1-Data!DR$26))</f>
        <v>0</v>
      </c>
      <c r="DS33" s="7">
        <f>IF($B33&gt;Current_Year,0,MAX(DS32+Premium!DS32*(1-'Allocation Charge'!DS33)-Data!DS$32,0)*(1+'Investment Returns'!DS33)*(1-Data!DS$26))</f>
        <v>0</v>
      </c>
      <c r="DT33" s="7">
        <f>IF($B33&gt;Current_Year,0,MAX(DT32+Premium!DT32*(1-'Allocation Charge'!DT33)-Data!DT$32,0)*(1+'Investment Returns'!DT33)*(1-Data!DT$26))</f>
        <v>0</v>
      </c>
      <c r="DU33" s="7">
        <f>IF($B33&gt;Current_Year,0,MAX(DU32+Premium!DU32*(1-'Allocation Charge'!DU33)-Data!DU$32,0)*(1+'Investment Returns'!DU33)*(1-Data!DU$26))</f>
        <v>0</v>
      </c>
      <c r="DV33" s="7">
        <f>IF($B33&gt;Current_Year,0,MAX(DV32+Premium!DV32*(1-'Allocation Charge'!DV33)-Data!DV$32,0)*(1+'Investment Returns'!DV33)*(1-Data!DV$26))</f>
        <v>0</v>
      </c>
      <c r="DW33" s="7">
        <f>IF($B33&gt;Current_Year,0,MAX(DW32+Premium!DW32*(1-'Allocation Charge'!DW33)-Data!DW$32,0)*(1+'Investment Returns'!DW33)*(1-Data!DW$26))</f>
        <v>0</v>
      </c>
      <c r="DX33" s="7">
        <f>IF($B33&gt;Current_Year,0,MAX(DX32+Premium!DX32*(1-'Allocation Charge'!DX33)-Data!DX$32,0)*(1+'Investment Returns'!DX33)*(1-Data!DX$26))</f>
        <v>0</v>
      </c>
      <c r="DY33" s="7">
        <f>IF($B33&gt;Current_Year,0,MAX(DY32+Premium!DY32*(1-'Allocation Charge'!DY33)-Data!DY$32,0)*(1+'Investment Returns'!DY33)*(1-Data!DY$26))</f>
        <v>0</v>
      </c>
      <c r="DZ33" s="7">
        <f>IF($B33&gt;Current_Year,0,MAX(DZ32+Premium!DZ32*(1-'Allocation Charge'!DZ33)-Data!DZ$32,0)*(1+'Investment Returns'!DZ33)*(1-Data!DZ$26))</f>
        <v>0</v>
      </c>
      <c r="EA33" s="7">
        <f>IF($B33&gt;Current_Year,0,MAX(EA32+Premium!EA32*(1-'Allocation Charge'!EA33)-Data!EA$32,0)*(1+'Investment Returns'!EA33)*(1-Data!EA$26))</f>
        <v>0</v>
      </c>
      <c r="EB33" s="7">
        <f>IF($B33&gt;Current_Year,0,MAX(EB32+Premium!EB32*(1-'Allocation Charge'!EB33)-Data!EB$32,0)*(1+'Investment Returns'!EB33)*(1-Data!EB$26))</f>
        <v>0</v>
      </c>
      <c r="EC33" s="7">
        <f>IF($B33&gt;Current_Year,0,MAX(EC32+Premium!EC32*(1-'Allocation Charge'!EC33)-Data!EC$32,0)*(1+'Investment Returns'!EC33)*(1-Data!EC$26))</f>
        <v>0</v>
      </c>
      <c r="ED33" s="7">
        <f>IF($B33&gt;Current_Year,0,MAX(ED32+Premium!ED32*(1-'Allocation Charge'!ED33)-Data!ED$32,0)*(1+'Investment Returns'!ED33)*(1-Data!ED$26))</f>
        <v>0</v>
      </c>
      <c r="EE33" s="7">
        <f>IF($B33&gt;Current_Year,0,MAX(EE32+Premium!EE32*(1-'Allocation Charge'!EE33)-Data!EE$32,0)*(1+'Investment Returns'!EE33)*(1-Data!EE$26))</f>
        <v>0</v>
      </c>
      <c r="EF33" s="7">
        <f>IF($B33&gt;Current_Year,0,MAX(EF32+Premium!EF32*(1-'Allocation Charge'!EF33)-Data!EF$32,0)*(1+'Investment Returns'!EF33)*(1-Data!EF$26))</f>
        <v>0</v>
      </c>
      <c r="EG33" s="7">
        <f>IF($B33&gt;Current_Year,0,MAX(EG32+Premium!EG32*(1-'Allocation Charge'!EG33)-Data!EG$32,0)*(1+'Investment Returns'!EG33)*(1-Data!EG$26))</f>
        <v>0</v>
      </c>
      <c r="EH33" s="7">
        <f>IF($B33&gt;Current_Year,0,MAX(EH32+Premium!EH32*(1-'Allocation Charge'!EH33)-Data!EH$32,0)*(1+'Investment Returns'!EH33)*(1-Data!EH$26))</f>
        <v>0</v>
      </c>
      <c r="EI33" s="7">
        <f>IF($B33&gt;Current_Year,0,MAX(EI32+Premium!EI32*(1-'Allocation Charge'!EI33)-Data!EI$32,0)*(1+'Investment Returns'!EI33)*(1-Data!EI$26))</f>
        <v>0</v>
      </c>
      <c r="EJ33" s="7">
        <f>IF($B33&gt;Current_Year,0,MAX(EJ32+Premium!EJ32*(1-'Allocation Charge'!EJ33)-Data!EJ$32,0)*(1+'Investment Returns'!EJ33)*(1-Data!EJ$26))</f>
        <v>0</v>
      </c>
      <c r="EK33" s="7">
        <f>IF($B33&gt;Current_Year,0,MAX(EK32+Premium!EK32*(1-'Allocation Charge'!EK33)-Data!EK$32,0)*(1+'Investment Returns'!EK33)*(1-Data!EK$26))</f>
        <v>0</v>
      </c>
      <c r="EL33" s="7">
        <f>IF($B33&gt;Current_Year,0,MAX(EL32+Premium!EL32*(1-'Allocation Charge'!EL33)-Data!EL$32,0)*(1+'Investment Returns'!EL33)*(1-Data!EL$26))</f>
        <v>0</v>
      </c>
      <c r="EM33" s="7">
        <f>IF($B33&gt;Current_Year,0,MAX(EM32+Premium!EM32*(1-'Allocation Charge'!EM33)-Data!EM$32,0)*(1+'Investment Returns'!EM33)*(1-Data!EM$26))</f>
        <v>0</v>
      </c>
      <c r="EN33" s="7">
        <f>IF($B33&gt;Current_Year,0,MAX(EN32+Premium!EN32*(1-'Allocation Charge'!EN33)-Data!EN$32,0)*(1+'Investment Returns'!EN33)*(1-Data!EN$26))</f>
        <v>0</v>
      </c>
      <c r="EO33" s="7">
        <f>IF($B33&gt;Current_Year,0,MAX(EO32+Premium!EO32*(1-'Allocation Charge'!EO33)-Data!EO$32,0)*(1+'Investment Returns'!EO33)*(1-Data!EO$26))</f>
        <v>0</v>
      </c>
      <c r="EP33" s="7">
        <f>IF($B33&gt;Current_Year,0,MAX(EP32+Premium!EP32*(1-'Allocation Charge'!EP33)-Data!EP$32,0)*(1+'Investment Returns'!EP33)*(1-Data!EP$26))</f>
        <v>0</v>
      </c>
      <c r="EQ33" s="7">
        <f>IF($B33&gt;Current_Year,0,MAX(EQ32+Premium!EQ32*(1-'Allocation Charge'!EQ33)-Data!EQ$32,0)*(1+'Investment Returns'!EQ33)*(1-Data!EQ$26))</f>
        <v>0</v>
      </c>
      <c r="ER33" s="7">
        <f>IF($B33&gt;Current_Year,0,MAX(ER32+Premium!ER32*(1-'Allocation Charge'!ER33)-Data!ER$32,0)*(1+'Investment Returns'!ER33)*(1-Data!ER$26))</f>
        <v>0</v>
      </c>
      <c r="ES33" s="7">
        <f>IF($B33&gt;Current_Year,0,MAX(ES32+Premium!ES32*(1-'Allocation Charge'!ES33)-Data!ES$32,0)*(1+'Investment Returns'!ES33)*(1-Data!ES$26))</f>
        <v>0</v>
      </c>
      <c r="ET33" s="7">
        <f>IF($B33&gt;Current_Year,0,MAX(ET32+Premium!ET32*(1-'Allocation Charge'!ET33)-Data!ET$32,0)*(1+'Investment Returns'!ET33)*(1-Data!ET$26))</f>
        <v>0</v>
      </c>
      <c r="EU33" s="7">
        <f>IF($B33&gt;Current_Year,0,MAX(EU32+Premium!EU32*(1-'Allocation Charge'!EU33)-Data!EU$32,0)*(1+'Investment Returns'!EU33)*(1-Data!EU$26))</f>
        <v>0</v>
      </c>
      <c r="EV33" s="7">
        <f>IF($B33&gt;Current_Year,0,MAX(EV32+Premium!EV32*(1-'Allocation Charge'!EV33)-Data!EV$32,0)*(1+'Investment Returns'!EV33)*(1-Data!EV$26))</f>
        <v>0</v>
      </c>
      <c r="EW33" s="7">
        <f>IF($B33&gt;Current_Year,0,MAX(EW32+Premium!EW32*(1-'Allocation Charge'!EW33)-Data!EW$32,0)*(1+'Investment Returns'!EW33)*(1-Data!EW$26))</f>
        <v>0</v>
      </c>
      <c r="EX33" s="7">
        <f>IF($B33&gt;Current_Year,0,MAX(EX32+Premium!EX32*(1-'Allocation Charge'!EX33)-Data!EX$32,0)*(1+'Investment Returns'!EX33)*(1-Data!EX$26))</f>
        <v>0</v>
      </c>
      <c r="EY33" s="7">
        <f>IF($B33&gt;Current_Year,0,MAX(EY32+Premium!EY32*(1-'Allocation Charge'!EY33)-Data!EY$32,0)*(1+'Investment Returns'!EY33)*(1-Data!EY$26))</f>
        <v>0</v>
      </c>
      <c r="EZ33" s="7">
        <f>IF($B33&gt;Current_Year,0,MAX(EZ32+Premium!EZ32*(1-'Allocation Charge'!EZ33)-Data!EZ$32,0)*(1+'Investment Returns'!EZ33)*(1-Data!EZ$26))</f>
        <v>0</v>
      </c>
      <c r="FA33" s="7">
        <f>IF($B33&gt;Current_Year,0,MAX(FA32+Premium!FA32*(1-'Allocation Charge'!FA33)-Data!FA$32,0)*(1+'Investment Returns'!FA33)*(1-Data!FA$26))</f>
        <v>0</v>
      </c>
      <c r="FB33" s="7">
        <f>IF($B33&gt;Current_Year,0,MAX(FB32+Premium!FB32*(1-'Allocation Charge'!FB33)-Data!FB$32,0)*(1+'Investment Returns'!FB33)*(1-Data!FB$26))</f>
        <v>0</v>
      </c>
      <c r="FC33" s="7">
        <f>IF($B33&gt;Current_Year,0,MAX(FC32+Premium!FC32*(1-'Allocation Charge'!FC33)-Data!FC$32,0)*(1+'Investment Returns'!FC33)*(1-Data!FC$26))</f>
        <v>0</v>
      </c>
      <c r="FD33" s="7">
        <f>IF($B33&gt;Current_Year,0,MAX(FD32+Premium!FD32*(1-'Allocation Charge'!FD33)-Data!FD$32,0)*(1+'Investment Returns'!FD33)*(1-Data!FD$26))</f>
        <v>0</v>
      </c>
      <c r="FE33" s="7">
        <f>IF($B33&gt;Current_Year,0,MAX(FE32+Premium!FE32*(1-'Allocation Charge'!FE33)-Data!FE$32,0)*(1+'Investment Returns'!FE33)*(1-Data!FE$26))</f>
        <v>0</v>
      </c>
      <c r="FF33" s="7">
        <f>IF($B33&gt;Current_Year,0,MAX(FF32+Premium!FF32*(1-'Allocation Charge'!FF33)-Data!FF$32,0)*(1+'Investment Returns'!FF33)*(1-Data!FF$26))</f>
        <v>0</v>
      </c>
      <c r="FG33" s="7">
        <f>IF($B33&gt;Current_Year,0,MAX(FG32+Premium!FG32*(1-'Allocation Charge'!FG33)-Data!FG$32,0)*(1+'Investment Returns'!FG33)*(1-Data!FG$26))</f>
        <v>0</v>
      </c>
      <c r="FH33" s="7">
        <f>IF($B33&gt;Current_Year,0,MAX(FH32+Premium!FH32*(1-'Allocation Charge'!FH33)-Data!FH$32,0)*(1+'Investment Returns'!FH33)*(1-Data!FH$26))</f>
        <v>0</v>
      </c>
      <c r="FI33" s="7">
        <f>IF($B33&gt;Current_Year,0,MAX(FI32+Premium!FI32*(1-'Allocation Charge'!FI33)-Data!FI$32,0)*(1+'Investment Returns'!FI33)*(1-Data!FI$26))</f>
        <v>0</v>
      </c>
      <c r="FJ33" s="7">
        <f>IF($B33&gt;Current_Year,0,MAX(FJ32+Premium!FJ32*(1-'Allocation Charge'!FJ33)-Data!FJ$32,0)*(1+'Investment Returns'!FJ33)*(1-Data!FJ$26))</f>
        <v>0</v>
      </c>
      <c r="FK33" s="7">
        <f>IF($B33&gt;Current_Year,0,MAX(FK32+Premium!FK32*(1-'Allocation Charge'!FK33)-Data!FK$32,0)*(1+'Investment Returns'!FK33)*(1-Data!FK$26))</f>
        <v>0</v>
      </c>
      <c r="FL33" s="7">
        <f>IF($B33&gt;Current_Year,0,MAX(FL32+Premium!FL32*(1-'Allocation Charge'!FL33)-Data!FL$32,0)*(1+'Investment Returns'!FL33)*(1-Data!FL$26))</f>
        <v>0</v>
      </c>
      <c r="FM33" s="7">
        <f>IF($B33&gt;Current_Year,0,MAX(FM32+Premium!FM32*(1-'Allocation Charge'!FM33)-Data!FM$32,0)*(1+'Investment Returns'!FM33)*(1-Data!FM$26))</f>
        <v>0</v>
      </c>
      <c r="FN33" s="7">
        <f>IF($B33&gt;Current_Year,0,MAX(FN32+Premium!FN32*(1-'Allocation Charge'!FN33)-Data!FN$32,0)*(1+'Investment Returns'!FN33)*(1-Data!FN$26))</f>
        <v>0</v>
      </c>
      <c r="FO33" s="7">
        <f>IF($B33&gt;Current_Year,0,MAX(FO32+Premium!FO32*(1-'Allocation Charge'!FO33)-Data!FO$32,0)*(1+'Investment Returns'!FO33)*(1-Data!FO$26))</f>
        <v>0</v>
      </c>
      <c r="FP33" s="7">
        <f>IF($B33&gt;Current_Year,0,MAX(FP32+Premium!FP32*(1-'Allocation Charge'!FP33)-Data!FP$32,0)*(1+'Investment Returns'!FP33)*(1-Data!FP$26))</f>
        <v>0</v>
      </c>
      <c r="FQ33" s="7">
        <f>IF($B33&gt;Current_Year,0,MAX(FQ32+Premium!FQ32*(1-'Allocation Charge'!FQ33)-Data!FQ$32,0)*(1+'Investment Returns'!FQ33)*(1-Data!FQ$26))</f>
        <v>0</v>
      </c>
      <c r="FR33" s="7">
        <f>IF($B33&gt;Current_Year,0,MAX(FR32+Premium!FR32*(1-'Allocation Charge'!FR33)-Data!FR$32,0)*(1+'Investment Returns'!FR33)*(1-Data!FR$26))</f>
        <v>0</v>
      </c>
      <c r="FS33" s="7">
        <f>IF($B33&gt;Current_Year,0,MAX(FS32+Premium!FS32*(1-'Allocation Charge'!FS33)-Data!FS$32,0)*(1+'Investment Returns'!FS33)*(1-Data!FS$26))</f>
        <v>0</v>
      </c>
      <c r="FT33" s="7">
        <f>IF($B33&gt;Current_Year,0,MAX(FT32+Premium!FT32*(1-'Allocation Charge'!FT33)-Data!FT$32,0)*(1+'Investment Returns'!FT33)*(1-Data!FT$26))</f>
        <v>0</v>
      </c>
      <c r="FU33" s="7">
        <f>IF($B33&gt;Current_Year,0,MAX(FU32+Premium!FU32*(1-'Allocation Charge'!FU33)-Data!FU$32,0)*(1+'Investment Returns'!FU33)*(1-Data!FU$26))</f>
        <v>0</v>
      </c>
      <c r="FV33" s="7">
        <f>IF($B33&gt;Current_Year,0,MAX(FV32+Premium!FV32*(1-'Allocation Charge'!FV33)-Data!FV$32,0)*(1+'Investment Returns'!FV33)*(1-Data!FV$26))</f>
        <v>0</v>
      </c>
      <c r="FW33" s="7">
        <f>IF($B33&gt;Current_Year,0,MAX(FW32+Premium!FW32*(1-'Allocation Charge'!FW33)-Data!FW$32,0)*(1+'Investment Returns'!FW33)*(1-Data!FW$26))</f>
        <v>0</v>
      </c>
      <c r="FX33" s="7">
        <f>IF($B33&gt;Current_Year,0,MAX(FX32+Premium!FX32*(1-'Allocation Charge'!FX33)-Data!FX$32,0)*(1+'Investment Returns'!FX33)*(1-Data!FX$26))</f>
        <v>0</v>
      </c>
      <c r="FY33" s="7">
        <f>IF($B33&gt;Current_Year,0,MAX(FY32+Premium!FY32*(1-'Allocation Charge'!FY33)-Data!FY$32,0)*(1+'Investment Returns'!FY33)*(1-Data!FY$26))</f>
        <v>0</v>
      </c>
      <c r="FZ33" s="7">
        <f>IF($B33&gt;Current_Year,0,MAX(FZ32+Premium!FZ32*(1-'Allocation Charge'!FZ33)-Data!FZ$32,0)*(1+'Investment Returns'!FZ33)*(1-Data!FZ$26))</f>
        <v>0</v>
      </c>
      <c r="GA33" s="7">
        <f>IF($B33&gt;Current_Year,0,MAX(GA32+Premium!GA32*(1-'Allocation Charge'!GA33)-Data!GA$32,0)*(1+'Investment Returns'!GA33)*(1-Data!GA$26))</f>
        <v>0</v>
      </c>
      <c r="GB33" s="7">
        <f>IF($B33&gt;Current_Year,0,MAX(GB32+Premium!GB32*(1-'Allocation Charge'!GB33)-Data!GB$32,0)*(1+'Investment Returns'!GB33)*(1-Data!GB$26))</f>
        <v>0</v>
      </c>
      <c r="GC33" s="7">
        <f>IF($B33&gt;Current_Year,0,MAX(GC32+Premium!GC32*(1-'Allocation Charge'!GC33)-Data!GC$32,0)*(1+'Investment Returns'!GC33)*(1-Data!GC$26))</f>
        <v>0</v>
      </c>
      <c r="GD33" s="7">
        <f>IF($B33&gt;Current_Year,0,MAX(GD32+Premium!GD32*(1-'Allocation Charge'!GD33)-Data!GD$32,0)*(1+'Investment Returns'!GD33)*(1-Data!GD$26))</f>
        <v>0</v>
      </c>
      <c r="GE33" s="7">
        <f>IF($B33&gt;Current_Year,0,MAX(GE32+Premium!GE32*(1-'Allocation Charge'!GE33)-Data!GE$32,0)*(1+'Investment Returns'!GE33)*(1-Data!GE$26))</f>
        <v>0</v>
      </c>
      <c r="GF33" s="7">
        <f>IF($B33&gt;Current_Year,0,MAX(GF32+Premium!GF32*(1-'Allocation Charge'!GF33)-Data!GF$32,0)*(1+'Investment Returns'!GF33)*(1-Data!GF$26))</f>
        <v>0</v>
      </c>
      <c r="GG33" s="7">
        <f>IF($B33&gt;Current_Year,0,MAX(GG32+Premium!GG32*(1-'Allocation Charge'!GG33)-Data!GG$32,0)*(1+'Investment Returns'!GG33)*(1-Data!GG$26))</f>
        <v>0</v>
      </c>
      <c r="GH33" s="7">
        <f>IF($B33&gt;Current_Year,0,MAX(GH32+Premium!GH32*(1-'Allocation Charge'!GH33)-Data!GH$32,0)*(1+'Investment Returns'!GH33)*(1-Data!GH$26))</f>
        <v>0</v>
      </c>
      <c r="GI33" s="7">
        <f>IF($B33&gt;Current_Year,0,MAX(GI32+Premium!GI32*(1-'Allocation Charge'!GI33)-Data!GI$32,0)*(1+'Investment Returns'!GI33)*(1-Data!GI$26))</f>
        <v>0</v>
      </c>
      <c r="GJ33" s="7">
        <f>IF($B33&gt;Current_Year,0,MAX(GJ32+Premium!GJ32*(1-'Allocation Charge'!GJ33)-Data!GJ$32,0)*(1+'Investment Returns'!GJ33)*(1-Data!GJ$26))</f>
        <v>0</v>
      </c>
      <c r="GK33" s="7">
        <f>IF($B33&gt;Current_Year,0,MAX(GK32+Premium!GK32*(1-'Allocation Charge'!GK33)-Data!GK$32,0)*(1+'Investment Returns'!GK33)*(1-Data!GK$26))</f>
        <v>0</v>
      </c>
      <c r="GL33" s="7">
        <f>IF($B33&gt;Current_Year,0,MAX(GL32+Premium!GL32*(1-'Allocation Charge'!GL33)-Data!GL$32,0)*(1+'Investment Returns'!GL33)*(1-Data!GL$26))</f>
        <v>0</v>
      </c>
      <c r="GM33" s="7">
        <f>IF($B33&gt;Current_Year,0,MAX(GM32+Premium!GM32*(1-'Allocation Charge'!GM33)-Data!GM$32,0)*(1+'Investment Returns'!GM33)*(1-Data!GM$26))</f>
        <v>0</v>
      </c>
      <c r="GN33" s="7">
        <f>IF($B33&gt;Current_Year,0,MAX(GN32+Premium!GN32*(1-'Allocation Charge'!GN33)-Data!GN$32,0)*(1+'Investment Returns'!GN33)*(1-Data!GN$26))</f>
        <v>0</v>
      </c>
      <c r="GO33" s="7">
        <f>IF($B33&gt;Current_Year,0,MAX(GO32+Premium!GO32*(1-'Allocation Charge'!GO33)-Data!GO$32,0)*(1+'Investment Returns'!GO33)*(1-Data!GO$26))</f>
        <v>0</v>
      </c>
      <c r="GP33" s="7">
        <f>IF($B33&gt;Current_Year,0,MAX(GP32+Premium!GP32*(1-'Allocation Charge'!GP33)-Data!GP$32,0)*(1+'Investment Returns'!GP33)*(1-Data!GP$26))</f>
        <v>0</v>
      </c>
      <c r="GQ33" s="7">
        <f>IF($B33&gt;Current_Year,0,MAX(GQ32+Premium!GQ32*(1-'Allocation Charge'!GQ33)-Data!GQ$32,0)*(1+'Investment Returns'!GQ33)*(1-Data!GQ$26))</f>
        <v>0</v>
      </c>
      <c r="GR33" s="7">
        <f>IF($B33&gt;Current_Year,0,MAX(GR32+Premium!GR32*(1-'Allocation Charge'!GR33)-Data!GR$32,0)*(1+'Investment Returns'!GR33)*(1-Data!GR$26))</f>
        <v>0</v>
      </c>
      <c r="GS33" s="7">
        <f>IF($B33&gt;Current_Year,0,MAX(GS32+Premium!GS32*(1-'Allocation Charge'!GS33)-Data!GS$32,0)*(1+'Investment Returns'!GS33)*(1-Data!GS$26))</f>
        <v>0</v>
      </c>
      <c r="GT33" s="7">
        <f>IF($B33&gt;Current_Year,0,MAX(GT32+Premium!GT32*(1-'Allocation Charge'!GT33)-Data!GT$32,0)*(1+'Investment Returns'!GT33)*(1-Data!GT$26))</f>
        <v>0</v>
      </c>
      <c r="GU33" s="7">
        <f>IF($B33&gt;Current_Year,0,MAX(GU32+Premium!GU32*(1-'Allocation Charge'!GU33)-Data!GU$32,0)*(1+'Investment Returns'!GU33)*(1-Data!GU$26))</f>
        <v>0</v>
      </c>
      <c r="GV33" s="7">
        <f>IF($B33&gt;Current_Year,0,MAX(GV32+Premium!GV32*(1-'Allocation Charge'!GV33)-Data!GV$32,0)*(1+'Investment Returns'!GV33)*(1-Data!GV$26))</f>
        <v>0</v>
      </c>
      <c r="GW33" s="7">
        <f>IF($B33&gt;Current_Year,0,MAX(GW32+Premium!GW32*(1-'Allocation Charge'!GW33)-Data!GW$32,0)*(1+'Investment Returns'!GW33)*(1-Data!GW$26))</f>
        <v>0</v>
      </c>
      <c r="GX33" s="7">
        <f>IF($B33&gt;Current_Year,0,MAX(GX32+Premium!GX32*(1-'Allocation Charge'!GX33)-Data!GX$32,0)*(1+'Investment Returns'!GX33)*(1-Data!GX$26))</f>
        <v>0</v>
      </c>
      <c r="GY33" s="7">
        <f>IF($B33&gt;Current_Year,0,MAX(GY32+Premium!GY32*(1-'Allocation Charge'!GY33)-Data!GY$32,0)*(1+'Investment Returns'!GY33)*(1-Data!GY$26))</f>
        <v>0</v>
      </c>
      <c r="GZ33" s="7">
        <f>IF($B33&gt;Current_Year,0,MAX(GZ32+Premium!GZ32*(1-'Allocation Charge'!GZ33)-Data!GZ$32,0)*(1+'Investment Returns'!GZ33)*(1-Data!GZ$26))</f>
        <v>0</v>
      </c>
      <c r="HA33" s="7">
        <f>IF($B33&gt;Current_Year,0,MAX(HA32+Premium!HA32*(1-'Allocation Charge'!HA33)-Data!HA$32,0)*(1+'Investment Returns'!HA33)*(1-Data!HA$26))</f>
        <v>0</v>
      </c>
      <c r="HB33" s="7">
        <f>IF($B33&gt;Current_Year,0,MAX(HB32+Premium!HB32*(1-'Allocation Charge'!HB33)-Data!HB$32,0)*(1+'Investment Returns'!HB33)*(1-Data!HB$26))</f>
        <v>0</v>
      </c>
      <c r="HC33" s="7">
        <f>IF($B33&gt;Current_Year,0,MAX(HC32+Premium!HC32*(1-'Allocation Charge'!HC33)-Data!HC$32,0)*(1+'Investment Returns'!HC33)*(1-Data!HC$26))</f>
        <v>0</v>
      </c>
      <c r="HD33" s="7">
        <f>IF($B33&gt;Current_Year,0,MAX(HD32+Premium!HD32*(1-'Allocation Charge'!HD33)-Data!HD$32,0)*(1+'Investment Returns'!HD33)*(1-Data!HD$26))</f>
        <v>0</v>
      </c>
      <c r="HE33" s="7">
        <f>IF($B33&gt;Current_Year,0,MAX(HE32+Premium!HE32*(1-'Allocation Charge'!HE33)-Data!HE$32,0)*(1+'Investment Returns'!HE33)*(1-Data!HE$26))</f>
        <v>0</v>
      </c>
      <c r="HF33" s="7">
        <f>IF($B33&gt;Current_Year,0,MAX(HF32+Premium!HF32*(1-'Allocation Charge'!HF33)-Data!HF$32,0)*(1+'Investment Returns'!HF33)*(1-Data!HF$26))</f>
        <v>0</v>
      </c>
      <c r="HG33" s="7">
        <f>IF($B33&gt;Current_Year,0,MAX(HG32+Premium!HG32*(1-'Allocation Charge'!HG33)-Data!HG$32,0)*(1+'Investment Returns'!HG33)*(1-Data!HG$26))</f>
        <v>0</v>
      </c>
      <c r="HH33" s="7">
        <f>IF($B33&gt;Current_Year,0,MAX(HH32+Premium!HH32*(1-'Allocation Charge'!HH33)-Data!HH$32,0)*(1+'Investment Returns'!HH33)*(1-Data!HH$26))</f>
        <v>0</v>
      </c>
      <c r="HI33" s="7">
        <f>IF($B33&gt;Current_Year,0,MAX(HI32+Premium!HI32*(1-'Allocation Charge'!HI33)-Data!HI$32,0)*(1+'Investment Returns'!HI33)*(1-Data!HI$26))</f>
        <v>0</v>
      </c>
      <c r="HJ33" s="7">
        <f>IF($B33&gt;Current_Year,0,MAX(HJ32+Premium!HJ32*(1-'Allocation Charge'!HJ33)-Data!HJ$32,0)*(1+'Investment Returns'!HJ33)*(1-Data!HJ$26))</f>
        <v>0</v>
      </c>
      <c r="HK33" s="7">
        <f>IF($B33&gt;Current_Year,0,MAX(HK32+Premium!HK32*(1-'Allocation Charge'!HK33)-Data!HK$32,0)*(1+'Investment Returns'!HK33)*(1-Data!HK$26))</f>
        <v>0</v>
      </c>
      <c r="HL33" s="7">
        <f>IF($B33&gt;Current_Year,0,MAX(HL32+Premium!HL32*(1-'Allocation Charge'!HL33)-Data!HL$32,0)*(1+'Investment Returns'!HL33)*(1-Data!HL$26))</f>
        <v>0</v>
      </c>
      <c r="HM33" s="7">
        <f>IF($B33&gt;Current_Year,0,MAX(HM32+Premium!HM32*(1-'Allocation Charge'!HM33)-Data!HM$32,0)*(1+'Investment Returns'!HM33)*(1-Data!HM$26))</f>
        <v>0</v>
      </c>
      <c r="HN33" s="7">
        <f>IF($B33&gt;Current_Year,0,MAX(HN32+Premium!HN32*(1-'Allocation Charge'!HN33)-Data!HN$32,0)*(1+'Investment Returns'!HN33)*(1-Data!HN$26))</f>
        <v>0</v>
      </c>
      <c r="HO33" s="7">
        <f>IF($B33&gt;Current_Year,0,MAX(HO32+Premium!HO32*(1-'Allocation Charge'!HO33)-Data!HO$32,0)*(1+'Investment Returns'!HO33)*(1-Data!HO$26))</f>
        <v>0</v>
      </c>
      <c r="HP33" s="7">
        <f>IF($B33&gt;Current_Year,0,MAX(HP32+Premium!HP32*(1-'Allocation Charge'!HP33)-Data!HP$32,0)*(1+'Investment Returns'!HP33)*(1-Data!HP$26))</f>
        <v>0</v>
      </c>
      <c r="HQ33" s="7">
        <f>IF($B33&gt;Current_Year,0,MAX(HQ32+Premium!HQ32*(1-'Allocation Charge'!HQ33)-Data!HQ$32,0)*(1+'Investment Returns'!HQ33)*(1-Data!HQ$26))</f>
        <v>0</v>
      </c>
      <c r="HR33" s="7">
        <f>IF($B33&gt;Current_Year,0,MAX(HR32+Premium!HR32*(1-'Allocation Charge'!HR33)-Data!HR$32,0)*(1+'Investment Returns'!HR33)*(1-Data!HR$26))</f>
        <v>0</v>
      </c>
      <c r="HS33" s="7">
        <f>IF($B33&gt;Current_Year,0,MAX(HS32+Premium!HS32*(1-'Allocation Charge'!HS33)-Data!HS$32,0)*(1+'Investment Returns'!HS33)*(1-Data!HS$26))</f>
        <v>0</v>
      </c>
      <c r="HT33" s="7">
        <f>IF($B33&gt;Current_Year,0,MAX(HT32+Premium!HT32*(1-'Allocation Charge'!HT33)-Data!HT$32,0)*(1+'Investment Returns'!HT33)*(1-Data!HT$26))</f>
        <v>0</v>
      </c>
      <c r="HU33" s="7">
        <f>IF($B33&gt;Current_Year,0,MAX(HU32+Premium!HU32*(1-'Allocation Charge'!HU33)-Data!HU$32,0)*(1+'Investment Returns'!HU33)*(1-Data!HU$26))</f>
        <v>0</v>
      </c>
      <c r="HV33" s="7">
        <f>IF($B33&gt;Current_Year,0,MAX(HV32+Premium!HV32*(1-'Allocation Charge'!HV33)-Data!HV$32,0)*(1+'Investment Returns'!HV33)*(1-Data!HV$26))</f>
        <v>0</v>
      </c>
      <c r="HW33" s="7">
        <f>IF($B33&gt;Current_Year,0,MAX(HW32+Premium!HW32*(1-'Allocation Charge'!HW33)-Data!HW$32,0)*(1+'Investment Returns'!HW33)*(1-Data!HW$26))</f>
        <v>0</v>
      </c>
      <c r="HX33" s="7">
        <f>IF($B33&gt;Current_Year,0,MAX(HX32+Premium!HX32*(1-'Allocation Charge'!HX33)-Data!HX$32,0)*(1+'Investment Returns'!HX33)*(1-Data!HX$26))</f>
        <v>0</v>
      </c>
      <c r="HY33" s="7">
        <f>IF($B33&gt;Current_Year,0,MAX(HY32+Premium!HY32*(1-'Allocation Charge'!HY33)-Data!HY$32,0)*(1+'Investment Returns'!HY33)*(1-Data!HY$26))</f>
        <v>0</v>
      </c>
      <c r="HZ33" s="7">
        <f>IF($B33&gt;Current_Year,0,MAX(HZ32+Premium!HZ32*(1-'Allocation Charge'!HZ33)-Data!HZ$32,0)*(1+'Investment Returns'!HZ33)*(1-Data!HZ$26))</f>
        <v>0</v>
      </c>
      <c r="IA33" s="7">
        <f>IF($B33&gt;Current_Year,0,MAX(IA32+Premium!IA32*(1-'Allocation Charge'!IA33)-Data!IA$32,0)*(1+'Investment Returns'!IA33)*(1-Data!IA$26))</f>
        <v>0</v>
      </c>
      <c r="IB33" s="7">
        <f>IF($B33&gt;Current_Year,0,MAX(IB32+Premium!IB32*(1-'Allocation Charge'!IB33)-Data!IB$32,0)*(1+'Investment Returns'!IB33)*(1-Data!IB$26))</f>
        <v>0</v>
      </c>
      <c r="IC33" s="7">
        <f>IF($B33&gt;Current_Year,0,MAX(IC32+Premium!IC32*(1-'Allocation Charge'!IC33)-Data!IC$32,0)*(1+'Investment Returns'!IC33)*(1-Data!IC$26))</f>
        <v>0</v>
      </c>
      <c r="ID33" s="7">
        <f>IF($B33&gt;Current_Year,0,MAX(ID32+Premium!ID32*(1-'Allocation Charge'!ID33)-Data!ID$32,0)*(1+'Investment Returns'!ID33)*(1-Data!ID$26))</f>
        <v>0</v>
      </c>
      <c r="IE33" s="7">
        <f>IF($B33&gt;Current_Year,0,MAX(IE32+Premium!IE32*(1-'Allocation Charge'!IE33)-Data!IE$32,0)*(1+'Investment Returns'!IE33)*(1-Data!IE$26))</f>
        <v>0</v>
      </c>
      <c r="IF33" s="7">
        <f>IF($B33&gt;Current_Year,0,MAX(IF32+Premium!IF32*(1-'Allocation Charge'!IF33)-Data!IF$32,0)*(1+'Investment Returns'!IF33)*(1-Data!IF$26))</f>
        <v>0</v>
      </c>
      <c r="IG33" s="7">
        <f>IF($B33&gt;Current_Year,0,MAX(IG32+Premium!IG32*(1-'Allocation Charge'!IG33)-Data!IG$32,0)*(1+'Investment Returns'!IG33)*(1-Data!IG$26))</f>
        <v>0</v>
      </c>
      <c r="IH33" s="7">
        <f>IF($B33&gt;Current_Year,0,MAX(IH32+Premium!IH32*(1-'Allocation Charge'!IH33)-Data!IH$32,0)*(1+'Investment Returns'!IH33)*(1-Data!IH$26))</f>
        <v>0</v>
      </c>
      <c r="II33" s="7">
        <f>IF($B33&gt;Current_Year,0,MAX(II32+Premium!II32*(1-'Allocation Charge'!II33)-Data!II$32,0)*(1+'Investment Returns'!II33)*(1-Data!II$26))</f>
        <v>0</v>
      </c>
      <c r="IJ33" s="7">
        <f>IF($B33&gt;Current_Year,0,MAX(IJ32+Premium!IJ32*(1-'Allocation Charge'!IJ33)-Data!IJ$32,0)*(1+'Investment Returns'!IJ33)*(1-Data!IJ$26))</f>
        <v>0</v>
      </c>
      <c r="IK33" s="7">
        <f>IF($B33&gt;Current_Year,0,MAX(IK32+Premium!IK32*(1-'Allocation Charge'!IK33)-Data!IK$32,0)*(1+'Investment Returns'!IK33)*(1-Data!IK$26))</f>
        <v>0</v>
      </c>
      <c r="IL33" s="7">
        <f>IF($B33&gt;Current_Year,0,MAX(IL32+Premium!IL32*(1-'Allocation Charge'!IL33)-Data!IL$32,0)*(1+'Investment Returns'!IL33)*(1-Data!IL$26))</f>
        <v>0</v>
      </c>
      <c r="IM33" s="7">
        <f>IF($B33&gt;Current_Year,0,MAX(IM32+Premium!IM32*(1-'Allocation Charge'!IM33)-Data!IM$32,0)*(1+'Investment Returns'!IM33)*(1-Data!IM$26))</f>
        <v>0</v>
      </c>
      <c r="IN33" s="7">
        <f>IF($B33&gt;Current_Year,0,MAX(IN32+Premium!IN32*(1-'Allocation Charge'!IN33)-Data!IN$32,0)*(1+'Investment Returns'!IN33)*(1-Data!IN$26))</f>
        <v>0</v>
      </c>
      <c r="IO33" s="7">
        <f>IF($B33&gt;Current_Year,0,MAX(IO32+Premium!IO32*(1-'Allocation Charge'!IO33)-Data!IO$32,0)*(1+'Investment Returns'!IO33)*(1-Data!IO$26))</f>
        <v>0</v>
      </c>
      <c r="IP33" s="7">
        <f>IF($B33&gt;Current_Year,0,MAX(IP32+Premium!IP32*(1-'Allocation Charge'!IP33)-Data!IP$32,0)*(1+'Investment Returns'!IP33)*(1-Data!IP$26))</f>
        <v>0</v>
      </c>
      <c r="IQ33" s="7">
        <f>IF($B33&gt;Current_Year,0,MAX(IQ32+Premium!IQ32*(1-'Allocation Charge'!IQ33)-Data!IQ$32,0)*(1+'Investment Returns'!IQ33)*(1-Data!IQ$26))</f>
        <v>0</v>
      </c>
      <c r="IR33" s="7">
        <f>IF($B33&gt;Current_Year,0,MAX(IR32+Premium!IR32*(1-'Allocation Charge'!IR33)-Data!IR$32,0)*(1+'Investment Returns'!IR33)*(1-Data!IR$26))</f>
        <v>0</v>
      </c>
    </row>
    <row r="34" spans="2:252" ht="15" customHeight="1" x14ac:dyDescent="0.35">
      <c r="B34" s="13">
        <f t="shared" si="0"/>
        <v>2033</v>
      </c>
      <c r="C34" s="7">
        <f>IF($B34&gt;Current_Year,0,MAX(C33+Premium!C33*(1-'Allocation Charge'!C34)-Data!C$32,0)*(1+'Investment Returns'!C34)*(1-Data!C$26))</f>
        <v>0</v>
      </c>
      <c r="D34" s="7">
        <f>IF($B34&gt;Current_Year,0,MAX(D33+Premium!D33*(1-'Allocation Charge'!D34)-Data!D$32,0)*(1+'Investment Returns'!D34)*(1-Data!D$26))</f>
        <v>0</v>
      </c>
      <c r="E34" s="7">
        <f>IF($B34&gt;Current_Year,0,MAX(E33+Premium!E33*(1-'Allocation Charge'!E34)-Data!E$32,0)*(1+'Investment Returns'!E34)*(1-Data!E$26))</f>
        <v>0</v>
      </c>
      <c r="F34" s="7">
        <f>IF($B34&gt;Current_Year,0,MAX(F33+Premium!F33*(1-'Allocation Charge'!F34)-Data!F$32,0)*(1+'Investment Returns'!F34)*(1-Data!F$26))</f>
        <v>0</v>
      </c>
      <c r="G34" s="7">
        <f>IF($B34&gt;Current_Year,0,MAX(G33+Premium!G33*(1-'Allocation Charge'!G34)-Data!G$32,0)*(1+'Investment Returns'!G34)*(1-Data!G$26))</f>
        <v>0</v>
      </c>
      <c r="H34" s="7">
        <f>IF($B34&gt;Current_Year,0,MAX(H33+Premium!H33*(1-'Allocation Charge'!H34)-Data!H$32,0)*(1+'Investment Returns'!H34)*(1-Data!H$26))</f>
        <v>0</v>
      </c>
      <c r="I34" s="7">
        <f>IF($B34&gt;Current_Year,0,MAX(I33+Premium!I33*(1-'Allocation Charge'!I34)-Data!I$32,0)*(1+'Investment Returns'!I34)*(1-Data!I$26))</f>
        <v>0</v>
      </c>
      <c r="J34" s="7">
        <f>IF($B34&gt;Current_Year,0,MAX(J33+Premium!J33*(1-'Allocation Charge'!J34)-Data!J$32,0)*(1+'Investment Returns'!J34)*(1-Data!J$26))</f>
        <v>0</v>
      </c>
      <c r="K34" s="7">
        <f>IF($B34&gt;Current_Year,0,MAX(K33+Premium!K33*(1-'Allocation Charge'!K34)-Data!K$32,0)*(1+'Investment Returns'!K34)*(1-Data!K$26))</f>
        <v>0</v>
      </c>
      <c r="L34" s="7">
        <f>IF($B34&gt;Current_Year,0,MAX(L33+Premium!L33*(1-'Allocation Charge'!L34)-Data!L$32,0)*(1+'Investment Returns'!L34)*(1-Data!L$26))</f>
        <v>0</v>
      </c>
      <c r="M34" s="7">
        <f>IF($B34&gt;Current_Year,0,MAX(M33+Premium!M33*(1-'Allocation Charge'!M34)-Data!M$32,0)*(1+'Investment Returns'!M34)*(1-Data!M$26))</f>
        <v>0</v>
      </c>
      <c r="N34" s="7">
        <f>IF($B34&gt;Current_Year,0,MAX(N33+Premium!N33*(1-'Allocation Charge'!N34)-Data!N$32,0)*(1+'Investment Returns'!N34)*(1-Data!N$26))</f>
        <v>0</v>
      </c>
      <c r="O34" s="7">
        <f>IF($B34&gt;Current_Year,0,MAX(O33+Premium!O33*(1-'Allocation Charge'!O34)-Data!O$32,0)*(1+'Investment Returns'!O34)*(1-Data!O$26))</f>
        <v>0</v>
      </c>
      <c r="P34" s="7">
        <f>IF($B34&gt;Current_Year,0,MAX(P33+Premium!P33*(1-'Allocation Charge'!P34)-Data!P$32,0)*(1+'Investment Returns'!P34)*(1-Data!P$26))</f>
        <v>0</v>
      </c>
      <c r="Q34" s="7">
        <f>IF($B34&gt;Current_Year,0,MAX(Q33+Premium!Q33*(1-'Allocation Charge'!Q34)-Data!Q$32,0)*(1+'Investment Returns'!Q34)*(1-Data!Q$26))</f>
        <v>0</v>
      </c>
      <c r="R34" s="7">
        <f>IF($B34&gt;Current_Year,0,MAX(R33+Premium!R33*(1-'Allocation Charge'!R34)-Data!R$32,0)*(1+'Investment Returns'!R34)*(1-Data!R$26))</f>
        <v>0</v>
      </c>
      <c r="S34" s="7">
        <f>IF($B34&gt;Current_Year,0,MAX(S33+Premium!S33*(1-'Allocation Charge'!S34)-Data!S$32,0)*(1+'Investment Returns'!S34)*(1-Data!S$26))</f>
        <v>0</v>
      </c>
      <c r="T34" s="7">
        <f>IF($B34&gt;Current_Year,0,MAX(T33+Premium!T33*(1-'Allocation Charge'!T34)-Data!T$32,0)*(1+'Investment Returns'!T34)*(1-Data!T$26))</f>
        <v>0</v>
      </c>
      <c r="U34" s="7">
        <f>IF($B34&gt;Current_Year,0,MAX(U33+Premium!U33*(1-'Allocation Charge'!U34)-Data!U$32,0)*(1+'Investment Returns'!U34)*(1-Data!U$26))</f>
        <v>0</v>
      </c>
      <c r="V34" s="7">
        <f>IF($B34&gt;Current_Year,0,MAX(V33+Premium!V33*(1-'Allocation Charge'!V34)-Data!V$32,0)*(1+'Investment Returns'!V34)*(1-Data!V$26))</f>
        <v>0</v>
      </c>
      <c r="W34" s="7">
        <f>IF($B34&gt;Current_Year,0,MAX(W33+Premium!W33*(1-'Allocation Charge'!W34)-Data!W$32,0)*(1+'Investment Returns'!W34)*(1-Data!W$26))</f>
        <v>0</v>
      </c>
      <c r="X34" s="7">
        <f>IF($B34&gt;Current_Year,0,MAX(X33+Premium!X33*(1-'Allocation Charge'!X34)-Data!X$32,0)*(1+'Investment Returns'!X34)*(1-Data!X$26))</f>
        <v>0</v>
      </c>
      <c r="Y34" s="7">
        <f>IF($B34&gt;Current_Year,0,MAX(Y33+Premium!Y33*(1-'Allocation Charge'!Y34)-Data!Y$32,0)*(1+'Investment Returns'!Y34)*(1-Data!Y$26))</f>
        <v>0</v>
      </c>
      <c r="Z34" s="7">
        <f>IF($B34&gt;Current_Year,0,MAX(Z33+Premium!Z33*(1-'Allocation Charge'!Z34)-Data!Z$32,0)*(1+'Investment Returns'!Z34)*(1-Data!Z$26))</f>
        <v>0</v>
      </c>
      <c r="AA34" s="7">
        <f>IF($B34&gt;Current_Year,0,MAX(AA33+Premium!AA33*(1-'Allocation Charge'!AA34)-Data!AA$32,0)*(1+'Investment Returns'!AA34)*(1-Data!AA$26))</f>
        <v>0</v>
      </c>
      <c r="AB34" s="7">
        <f>IF($B34&gt;Current_Year,0,MAX(AB33+Premium!AB33*(1-'Allocation Charge'!AB34)-Data!AB$32,0)*(1+'Investment Returns'!AB34)*(1-Data!AB$26))</f>
        <v>0</v>
      </c>
      <c r="AC34" s="7">
        <f>IF($B34&gt;Current_Year,0,MAX(AC33+Premium!AC33*(1-'Allocation Charge'!AC34)-Data!AC$32,0)*(1+'Investment Returns'!AC34)*(1-Data!AC$26))</f>
        <v>0</v>
      </c>
      <c r="AD34" s="7">
        <f>IF($B34&gt;Current_Year,0,MAX(AD33+Premium!AD33*(1-'Allocation Charge'!AD34)-Data!AD$32,0)*(1+'Investment Returns'!AD34)*(1-Data!AD$26))</f>
        <v>0</v>
      </c>
      <c r="AE34" s="7">
        <f>IF($B34&gt;Current_Year,0,MAX(AE33+Premium!AE33*(1-'Allocation Charge'!AE34)-Data!AE$32,0)*(1+'Investment Returns'!AE34)*(1-Data!AE$26))</f>
        <v>0</v>
      </c>
      <c r="AF34" s="7">
        <f>IF($B34&gt;Current_Year,0,MAX(AF33+Premium!AF33*(1-'Allocation Charge'!AF34)-Data!AF$32,0)*(1+'Investment Returns'!AF34)*(1-Data!AF$26))</f>
        <v>0</v>
      </c>
      <c r="AG34" s="7">
        <f>IF($B34&gt;Current_Year,0,MAX(AG33+Premium!AG33*(1-'Allocation Charge'!AG34)-Data!AG$32,0)*(1+'Investment Returns'!AG34)*(1-Data!AG$26))</f>
        <v>0</v>
      </c>
      <c r="AH34" s="7">
        <f>IF($B34&gt;Current_Year,0,MAX(AH33+Premium!AH33*(1-'Allocation Charge'!AH34)-Data!AH$32,0)*(1+'Investment Returns'!AH34)*(1-Data!AH$26))</f>
        <v>0</v>
      </c>
      <c r="AI34" s="7">
        <f>IF($B34&gt;Current_Year,0,MAX(AI33+Premium!AI33*(1-'Allocation Charge'!AI34)-Data!AI$32,0)*(1+'Investment Returns'!AI34)*(1-Data!AI$26))</f>
        <v>0</v>
      </c>
      <c r="AJ34" s="7">
        <f>IF($B34&gt;Current_Year,0,MAX(AJ33+Premium!AJ33*(1-'Allocation Charge'!AJ34)-Data!AJ$32,0)*(1+'Investment Returns'!AJ34)*(1-Data!AJ$26))</f>
        <v>0</v>
      </c>
      <c r="AK34" s="7">
        <f>IF($B34&gt;Current_Year,0,MAX(AK33+Premium!AK33*(1-'Allocation Charge'!AK34)-Data!AK$32,0)*(1+'Investment Returns'!AK34)*(1-Data!AK$26))</f>
        <v>0</v>
      </c>
      <c r="AL34" s="7">
        <f>IF($B34&gt;Current_Year,0,MAX(AL33+Premium!AL33*(1-'Allocation Charge'!AL34)-Data!AL$32,0)*(1+'Investment Returns'!AL34)*(1-Data!AL$26))</f>
        <v>0</v>
      </c>
      <c r="AM34" s="7">
        <f>IF($B34&gt;Current_Year,0,MAX(AM33+Premium!AM33*(1-'Allocation Charge'!AM34)-Data!AM$32,0)*(1+'Investment Returns'!AM34)*(1-Data!AM$26))</f>
        <v>0</v>
      </c>
      <c r="AN34" s="7">
        <f>IF($B34&gt;Current_Year,0,MAX(AN33+Premium!AN33*(1-'Allocation Charge'!AN34)-Data!AN$32,0)*(1+'Investment Returns'!AN34)*(1-Data!AN$26))</f>
        <v>0</v>
      </c>
      <c r="AO34" s="7">
        <f>IF($B34&gt;Current_Year,0,MAX(AO33+Premium!AO33*(1-'Allocation Charge'!AO34)-Data!AO$32,0)*(1+'Investment Returns'!AO34)*(1-Data!AO$26))</f>
        <v>0</v>
      </c>
      <c r="AP34" s="7">
        <f>IF($B34&gt;Current_Year,0,MAX(AP33+Premium!AP33*(1-'Allocation Charge'!AP34)-Data!AP$32,0)*(1+'Investment Returns'!AP34)*(1-Data!AP$26))</f>
        <v>0</v>
      </c>
      <c r="AQ34" s="7">
        <f>IF($B34&gt;Current_Year,0,MAX(AQ33+Premium!AQ33*(1-'Allocation Charge'!AQ34)-Data!AQ$32,0)*(1+'Investment Returns'!AQ34)*(1-Data!AQ$26))</f>
        <v>0</v>
      </c>
      <c r="AR34" s="7">
        <f>IF($B34&gt;Current_Year,0,MAX(AR33+Premium!AR33*(1-'Allocation Charge'!AR34)-Data!AR$32,0)*(1+'Investment Returns'!AR34)*(1-Data!AR$26))</f>
        <v>0</v>
      </c>
      <c r="AS34" s="7">
        <f>IF($B34&gt;Current_Year,0,MAX(AS33+Premium!AS33*(1-'Allocation Charge'!AS34)-Data!AS$32,0)*(1+'Investment Returns'!AS34)*(1-Data!AS$26))</f>
        <v>0</v>
      </c>
      <c r="AT34" s="7">
        <f>IF($B34&gt;Current_Year,0,MAX(AT33+Premium!AT33*(1-'Allocation Charge'!AT34)-Data!AT$32,0)*(1+'Investment Returns'!AT34)*(1-Data!AT$26))</f>
        <v>0</v>
      </c>
      <c r="AU34" s="7">
        <f>IF($B34&gt;Current_Year,0,MAX(AU33+Premium!AU33*(1-'Allocation Charge'!AU34)-Data!AU$32,0)*(1+'Investment Returns'!AU34)*(1-Data!AU$26))</f>
        <v>0</v>
      </c>
      <c r="AV34" s="7">
        <f>IF($B34&gt;Current_Year,0,MAX(AV33+Premium!AV33*(1-'Allocation Charge'!AV34)-Data!AV$32,0)*(1+'Investment Returns'!AV34)*(1-Data!AV$26))</f>
        <v>0</v>
      </c>
      <c r="AW34" s="7">
        <f>IF($B34&gt;Current_Year,0,MAX(AW33+Premium!AW33*(1-'Allocation Charge'!AW34)-Data!AW$32,0)*(1+'Investment Returns'!AW34)*(1-Data!AW$26))</f>
        <v>0</v>
      </c>
      <c r="AX34" s="7">
        <f>IF($B34&gt;Current_Year,0,MAX(AX33+Premium!AX33*(1-'Allocation Charge'!AX34)-Data!AX$32,0)*(1+'Investment Returns'!AX34)*(1-Data!AX$26))</f>
        <v>0</v>
      </c>
      <c r="AY34" s="7">
        <f>IF($B34&gt;Current_Year,0,MAX(AY33+Premium!AY33*(1-'Allocation Charge'!AY34)-Data!AY$32,0)*(1+'Investment Returns'!AY34)*(1-Data!AY$26))</f>
        <v>0</v>
      </c>
      <c r="AZ34" s="7">
        <f>IF($B34&gt;Current_Year,0,MAX(AZ33+Premium!AZ33*(1-'Allocation Charge'!AZ34)-Data!AZ$32,0)*(1+'Investment Returns'!AZ34)*(1-Data!AZ$26))</f>
        <v>0</v>
      </c>
      <c r="BA34" s="7">
        <f>IF($B34&gt;Current_Year,0,MAX(BA33+Premium!BA33*(1-'Allocation Charge'!BA34)-Data!BA$32,0)*(1+'Investment Returns'!BA34)*(1-Data!BA$26))</f>
        <v>0</v>
      </c>
      <c r="BB34" s="7">
        <f>IF($B34&gt;Current_Year,0,MAX(BB33+Premium!BB33*(1-'Allocation Charge'!BB34)-Data!BB$32,0)*(1+'Investment Returns'!BB34)*(1-Data!BB$26))</f>
        <v>0</v>
      </c>
      <c r="BC34" s="7">
        <f>IF($B34&gt;Current_Year,0,MAX(BC33+Premium!BC33*(1-'Allocation Charge'!BC34)-Data!BC$32,0)*(1+'Investment Returns'!BC34)*(1-Data!BC$26))</f>
        <v>0</v>
      </c>
      <c r="BD34" s="7">
        <f>IF($B34&gt;Current_Year,0,MAX(BD33+Premium!BD33*(1-'Allocation Charge'!BD34)-Data!BD$32,0)*(1+'Investment Returns'!BD34)*(1-Data!BD$26))</f>
        <v>0</v>
      </c>
      <c r="BE34" s="7">
        <f>IF($B34&gt;Current_Year,0,MAX(BE33+Premium!BE33*(1-'Allocation Charge'!BE34)-Data!BE$32,0)*(1+'Investment Returns'!BE34)*(1-Data!BE$26))</f>
        <v>0</v>
      </c>
      <c r="BF34" s="7">
        <f>IF($B34&gt;Current_Year,0,MAX(BF33+Premium!BF33*(1-'Allocation Charge'!BF34)-Data!BF$32,0)*(1+'Investment Returns'!BF34)*(1-Data!BF$26))</f>
        <v>0</v>
      </c>
      <c r="BG34" s="7">
        <f>IF($B34&gt;Current_Year,0,MAX(BG33+Premium!BG33*(1-'Allocation Charge'!BG34)-Data!BG$32,0)*(1+'Investment Returns'!BG34)*(1-Data!BG$26))</f>
        <v>0</v>
      </c>
      <c r="BH34" s="7">
        <f>IF($B34&gt;Current_Year,0,MAX(BH33+Premium!BH33*(1-'Allocation Charge'!BH34)-Data!BH$32,0)*(1+'Investment Returns'!BH34)*(1-Data!BH$26))</f>
        <v>0</v>
      </c>
      <c r="BI34" s="7">
        <f>IF($B34&gt;Current_Year,0,MAX(BI33+Premium!BI33*(1-'Allocation Charge'!BI34)-Data!BI$32,0)*(1+'Investment Returns'!BI34)*(1-Data!BI$26))</f>
        <v>0</v>
      </c>
      <c r="BJ34" s="7">
        <f>IF($B34&gt;Current_Year,0,MAX(BJ33+Premium!BJ33*(1-'Allocation Charge'!BJ34)-Data!BJ$32,0)*(1+'Investment Returns'!BJ34)*(1-Data!BJ$26))</f>
        <v>0</v>
      </c>
      <c r="BK34" s="7">
        <f>IF($B34&gt;Current_Year,0,MAX(BK33+Premium!BK33*(1-'Allocation Charge'!BK34)-Data!BK$32,0)*(1+'Investment Returns'!BK34)*(1-Data!BK$26))</f>
        <v>0</v>
      </c>
      <c r="BL34" s="7">
        <f>IF($B34&gt;Current_Year,0,MAX(BL33+Premium!BL33*(1-'Allocation Charge'!BL34)-Data!BL$32,0)*(1+'Investment Returns'!BL34)*(1-Data!BL$26))</f>
        <v>0</v>
      </c>
      <c r="BM34" s="7">
        <f>IF($B34&gt;Current_Year,0,MAX(BM33+Premium!BM33*(1-'Allocation Charge'!BM34)-Data!BM$32,0)*(1+'Investment Returns'!BM34)*(1-Data!BM$26))</f>
        <v>0</v>
      </c>
      <c r="BN34" s="7">
        <f>IF($B34&gt;Current_Year,0,MAX(BN33+Premium!BN33*(1-'Allocation Charge'!BN34)-Data!BN$32,0)*(1+'Investment Returns'!BN34)*(1-Data!BN$26))</f>
        <v>0</v>
      </c>
      <c r="BO34" s="7">
        <f>IF($B34&gt;Current_Year,0,MAX(BO33+Premium!BO33*(1-'Allocation Charge'!BO34)-Data!BO$32,0)*(1+'Investment Returns'!BO34)*(1-Data!BO$26))</f>
        <v>0</v>
      </c>
      <c r="BP34" s="7">
        <f>IF($B34&gt;Current_Year,0,MAX(BP33+Premium!BP33*(1-'Allocation Charge'!BP34)-Data!BP$32,0)*(1+'Investment Returns'!BP34)*(1-Data!BP$26))</f>
        <v>0</v>
      </c>
      <c r="BQ34" s="7">
        <f>IF($B34&gt;Current_Year,0,MAX(BQ33+Premium!BQ33*(1-'Allocation Charge'!BQ34)-Data!BQ$32,0)*(1+'Investment Returns'!BQ34)*(1-Data!BQ$26))</f>
        <v>0</v>
      </c>
      <c r="BR34" s="7">
        <f>IF($B34&gt;Current_Year,0,MAX(BR33+Premium!BR33*(1-'Allocation Charge'!BR34)-Data!BR$32,0)*(1+'Investment Returns'!BR34)*(1-Data!BR$26))</f>
        <v>0</v>
      </c>
      <c r="BS34" s="7">
        <f>IF($B34&gt;Current_Year,0,MAX(BS33+Premium!BS33*(1-'Allocation Charge'!BS34)-Data!BS$32,0)*(1+'Investment Returns'!BS34)*(1-Data!BS$26))</f>
        <v>0</v>
      </c>
      <c r="BT34" s="7">
        <f>IF($B34&gt;Current_Year,0,MAX(BT33+Premium!BT33*(1-'Allocation Charge'!BT34)-Data!BT$32,0)*(1+'Investment Returns'!BT34)*(1-Data!BT$26))</f>
        <v>0</v>
      </c>
      <c r="BU34" s="7">
        <f>IF($B34&gt;Current_Year,0,MAX(BU33+Premium!BU33*(1-'Allocation Charge'!BU34)-Data!BU$32,0)*(1+'Investment Returns'!BU34)*(1-Data!BU$26))</f>
        <v>0</v>
      </c>
      <c r="BV34" s="7">
        <f>IF($B34&gt;Current_Year,0,MAX(BV33+Premium!BV33*(1-'Allocation Charge'!BV34)-Data!BV$32,0)*(1+'Investment Returns'!BV34)*(1-Data!BV$26))</f>
        <v>0</v>
      </c>
      <c r="BW34" s="7">
        <f>IF($B34&gt;Current_Year,0,MAX(BW33+Premium!BW33*(1-'Allocation Charge'!BW34)-Data!BW$32,0)*(1+'Investment Returns'!BW34)*(1-Data!BW$26))</f>
        <v>0</v>
      </c>
      <c r="BX34" s="7">
        <f>IF($B34&gt;Current_Year,0,MAX(BX33+Premium!BX33*(1-'Allocation Charge'!BX34)-Data!BX$32,0)*(1+'Investment Returns'!BX34)*(1-Data!BX$26))</f>
        <v>0</v>
      </c>
      <c r="BY34" s="7">
        <f>IF($B34&gt;Current_Year,0,MAX(BY33+Premium!BY33*(1-'Allocation Charge'!BY34)-Data!BY$32,0)*(1+'Investment Returns'!BY34)*(1-Data!BY$26))</f>
        <v>0</v>
      </c>
      <c r="BZ34" s="7">
        <f>IF($B34&gt;Current_Year,0,MAX(BZ33+Premium!BZ33*(1-'Allocation Charge'!BZ34)-Data!BZ$32,0)*(1+'Investment Returns'!BZ34)*(1-Data!BZ$26))</f>
        <v>0</v>
      </c>
      <c r="CA34" s="7">
        <f>IF($B34&gt;Current_Year,0,MAX(CA33+Premium!CA33*(1-'Allocation Charge'!CA34)-Data!CA$32,0)*(1+'Investment Returns'!CA34)*(1-Data!CA$26))</f>
        <v>0</v>
      </c>
      <c r="CB34" s="7">
        <f>IF($B34&gt;Current_Year,0,MAX(CB33+Premium!CB33*(1-'Allocation Charge'!CB34)-Data!CB$32,0)*(1+'Investment Returns'!CB34)*(1-Data!CB$26))</f>
        <v>0</v>
      </c>
      <c r="CC34" s="7">
        <f>IF($B34&gt;Current_Year,0,MAX(CC33+Premium!CC33*(1-'Allocation Charge'!CC34)-Data!CC$32,0)*(1+'Investment Returns'!CC34)*(1-Data!CC$26))</f>
        <v>0</v>
      </c>
      <c r="CD34" s="7">
        <f>IF($B34&gt;Current_Year,0,MAX(CD33+Premium!CD33*(1-'Allocation Charge'!CD34)-Data!CD$32,0)*(1+'Investment Returns'!CD34)*(1-Data!CD$26))</f>
        <v>0</v>
      </c>
      <c r="CE34" s="7">
        <f>IF($B34&gt;Current_Year,0,MAX(CE33+Premium!CE33*(1-'Allocation Charge'!CE34)-Data!CE$32,0)*(1+'Investment Returns'!CE34)*(1-Data!CE$26))</f>
        <v>0</v>
      </c>
      <c r="CF34" s="7">
        <f>IF($B34&gt;Current_Year,0,MAX(CF33+Premium!CF33*(1-'Allocation Charge'!CF34)-Data!CF$32,0)*(1+'Investment Returns'!CF34)*(1-Data!CF$26))</f>
        <v>0</v>
      </c>
      <c r="CG34" s="7">
        <f>IF($B34&gt;Current_Year,0,MAX(CG33+Premium!CG33*(1-'Allocation Charge'!CG34)-Data!CG$32,0)*(1+'Investment Returns'!CG34)*(1-Data!CG$26))</f>
        <v>0</v>
      </c>
      <c r="CH34" s="7">
        <f>IF($B34&gt;Current_Year,0,MAX(CH33+Premium!CH33*(1-'Allocation Charge'!CH34)-Data!CH$32,0)*(1+'Investment Returns'!CH34)*(1-Data!CH$26))</f>
        <v>0</v>
      </c>
      <c r="CI34" s="7">
        <f>IF($B34&gt;Current_Year,0,MAX(CI33+Premium!CI33*(1-'Allocation Charge'!CI34)-Data!CI$32,0)*(1+'Investment Returns'!CI34)*(1-Data!CI$26))</f>
        <v>0</v>
      </c>
      <c r="CJ34" s="7">
        <f>IF($B34&gt;Current_Year,0,MAX(CJ33+Premium!CJ33*(1-'Allocation Charge'!CJ34)-Data!CJ$32,0)*(1+'Investment Returns'!CJ34)*(1-Data!CJ$26))</f>
        <v>0</v>
      </c>
      <c r="CK34" s="7">
        <f>IF($B34&gt;Current_Year,0,MAX(CK33+Premium!CK33*(1-'Allocation Charge'!CK34)-Data!CK$32,0)*(1+'Investment Returns'!CK34)*(1-Data!CK$26))</f>
        <v>0</v>
      </c>
      <c r="CL34" s="7">
        <f>IF($B34&gt;Current_Year,0,MAX(CL33+Premium!CL33*(1-'Allocation Charge'!CL34)-Data!CL$32,0)*(1+'Investment Returns'!CL34)*(1-Data!CL$26))</f>
        <v>0</v>
      </c>
      <c r="CM34" s="7">
        <f>IF($B34&gt;Current_Year,0,MAX(CM33+Premium!CM33*(1-'Allocation Charge'!CM34)-Data!CM$32,0)*(1+'Investment Returns'!CM34)*(1-Data!CM$26))</f>
        <v>0</v>
      </c>
      <c r="CN34" s="7">
        <f>IF($B34&gt;Current_Year,0,MAX(CN33+Premium!CN33*(1-'Allocation Charge'!CN34)-Data!CN$32,0)*(1+'Investment Returns'!CN34)*(1-Data!CN$26))</f>
        <v>0</v>
      </c>
      <c r="CO34" s="7">
        <f>IF($B34&gt;Current_Year,0,MAX(CO33+Premium!CO33*(1-'Allocation Charge'!CO34)-Data!CO$32,0)*(1+'Investment Returns'!CO34)*(1-Data!CO$26))</f>
        <v>0</v>
      </c>
      <c r="CP34" s="7">
        <f>IF($B34&gt;Current_Year,0,MAX(CP33+Premium!CP33*(1-'Allocation Charge'!CP34)-Data!CP$32,0)*(1+'Investment Returns'!CP34)*(1-Data!CP$26))</f>
        <v>0</v>
      </c>
      <c r="CQ34" s="7">
        <f>IF($B34&gt;Current_Year,0,MAX(CQ33+Premium!CQ33*(1-'Allocation Charge'!CQ34)-Data!CQ$32,0)*(1+'Investment Returns'!CQ34)*(1-Data!CQ$26))</f>
        <v>0</v>
      </c>
      <c r="CR34" s="7">
        <f>IF($B34&gt;Current_Year,0,MAX(CR33+Premium!CR33*(1-'Allocation Charge'!CR34)-Data!CR$32,0)*(1+'Investment Returns'!CR34)*(1-Data!CR$26))</f>
        <v>0</v>
      </c>
      <c r="CS34" s="7">
        <f>IF($B34&gt;Current_Year,0,MAX(CS33+Premium!CS33*(1-'Allocation Charge'!CS34)-Data!CS$32,0)*(1+'Investment Returns'!CS34)*(1-Data!CS$26))</f>
        <v>0</v>
      </c>
      <c r="CT34" s="7">
        <f>IF($B34&gt;Current_Year,0,MAX(CT33+Premium!CT33*(1-'Allocation Charge'!CT34)-Data!CT$32,0)*(1+'Investment Returns'!CT34)*(1-Data!CT$26))</f>
        <v>0</v>
      </c>
      <c r="CU34" s="7">
        <f>IF($B34&gt;Current_Year,0,MAX(CU33+Premium!CU33*(1-'Allocation Charge'!CU34)-Data!CU$32,0)*(1+'Investment Returns'!CU34)*(1-Data!CU$26))</f>
        <v>0</v>
      </c>
      <c r="CV34" s="7">
        <f>IF($B34&gt;Current_Year,0,MAX(CV33+Premium!CV33*(1-'Allocation Charge'!CV34)-Data!CV$32,0)*(1+'Investment Returns'!CV34)*(1-Data!CV$26))</f>
        <v>0</v>
      </c>
      <c r="CW34" s="7">
        <f>IF($B34&gt;Current_Year,0,MAX(CW33+Premium!CW33*(1-'Allocation Charge'!CW34)-Data!CW$32,0)*(1+'Investment Returns'!CW34)*(1-Data!CW$26))</f>
        <v>0</v>
      </c>
      <c r="CX34" s="7">
        <f>IF($B34&gt;Current_Year,0,MAX(CX33+Premium!CX33*(1-'Allocation Charge'!CX34)-Data!CX$32,0)*(1+'Investment Returns'!CX34)*(1-Data!CX$26))</f>
        <v>0</v>
      </c>
      <c r="CY34" s="7">
        <f>IF($B34&gt;Current_Year,0,MAX(CY33+Premium!CY33*(1-'Allocation Charge'!CY34)-Data!CY$32,0)*(1+'Investment Returns'!CY34)*(1-Data!CY$26))</f>
        <v>0</v>
      </c>
      <c r="CZ34" s="7">
        <f>IF($B34&gt;Current_Year,0,MAX(CZ33+Premium!CZ33*(1-'Allocation Charge'!CZ34)-Data!CZ$32,0)*(1+'Investment Returns'!CZ34)*(1-Data!CZ$26))</f>
        <v>0</v>
      </c>
      <c r="DA34" s="7">
        <f>IF($B34&gt;Current_Year,0,MAX(DA33+Premium!DA33*(1-'Allocation Charge'!DA34)-Data!DA$32,0)*(1+'Investment Returns'!DA34)*(1-Data!DA$26))</f>
        <v>0</v>
      </c>
      <c r="DB34" s="7">
        <f>IF($B34&gt;Current_Year,0,MAX(DB33+Premium!DB33*(1-'Allocation Charge'!DB34)-Data!DB$32,0)*(1+'Investment Returns'!DB34)*(1-Data!DB$26))</f>
        <v>0</v>
      </c>
      <c r="DC34" s="7">
        <f>IF($B34&gt;Current_Year,0,MAX(DC33+Premium!DC33*(1-'Allocation Charge'!DC34)-Data!DC$32,0)*(1+'Investment Returns'!DC34)*(1-Data!DC$26))</f>
        <v>0</v>
      </c>
      <c r="DD34" s="7">
        <f>IF($B34&gt;Current_Year,0,MAX(DD33+Premium!DD33*(1-'Allocation Charge'!DD34)-Data!DD$32,0)*(1+'Investment Returns'!DD34)*(1-Data!DD$26))</f>
        <v>0</v>
      </c>
      <c r="DE34" s="7">
        <f>IF($B34&gt;Current_Year,0,MAX(DE33+Premium!DE33*(1-'Allocation Charge'!DE34)-Data!DE$32,0)*(1+'Investment Returns'!DE34)*(1-Data!DE$26))</f>
        <v>0</v>
      </c>
      <c r="DF34" s="7">
        <f>IF($B34&gt;Current_Year,0,MAX(DF33+Premium!DF33*(1-'Allocation Charge'!DF34)-Data!DF$32,0)*(1+'Investment Returns'!DF34)*(1-Data!DF$26))</f>
        <v>0</v>
      </c>
      <c r="DG34" s="7">
        <f>IF($B34&gt;Current_Year,0,MAX(DG33+Premium!DG33*(1-'Allocation Charge'!DG34)-Data!DG$32,0)*(1+'Investment Returns'!DG34)*(1-Data!DG$26))</f>
        <v>0</v>
      </c>
      <c r="DH34" s="7">
        <f>IF($B34&gt;Current_Year,0,MAX(DH33+Premium!DH33*(1-'Allocation Charge'!DH34)-Data!DH$32,0)*(1+'Investment Returns'!DH34)*(1-Data!DH$26))</f>
        <v>0</v>
      </c>
      <c r="DI34" s="7">
        <f>IF($B34&gt;Current_Year,0,MAX(DI33+Premium!DI33*(1-'Allocation Charge'!DI34)-Data!DI$32,0)*(1+'Investment Returns'!DI34)*(1-Data!DI$26))</f>
        <v>0</v>
      </c>
      <c r="DJ34" s="7">
        <f>IF($B34&gt;Current_Year,0,MAX(DJ33+Premium!DJ33*(1-'Allocation Charge'!DJ34)-Data!DJ$32,0)*(1+'Investment Returns'!DJ34)*(1-Data!DJ$26))</f>
        <v>0</v>
      </c>
      <c r="DK34" s="7">
        <f>IF($B34&gt;Current_Year,0,MAX(DK33+Premium!DK33*(1-'Allocation Charge'!DK34)-Data!DK$32,0)*(1+'Investment Returns'!DK34)*(1-Data!DK$26))</f>
        <v>0</v>
      </c>
      <c r="DL34" s="7">
        <f>IF($B34&gt;Current_Year,0,MAX(DL33+Premium!DL33*(1-'Allocation Charge'!DL34)-Data!DL$32,0)*(1+'Investment Returns'!DL34)*(1-Data!DL$26))</f>
        <v>0</v>
      </c>
      <c r="DM34" s="7">
        <f>IF($B34&gt;Current_Year,0,MAX(DM33+Premium!DM33*(1-'Allocation Charge'!DM34)-Data!DM$32,0)*(1+'Investment Returns'!DM34)*(1-Data!DM$26))</f>
        <v>0</v>
      </c>
      <c r="DN34" s="7">
        <f>IF($B34&gt;Current_Year,0,MAX(DN33+Premium!DN33*(1-'Allocation Charge'!DN34)-Data!DN$32,0)*(1+'Investment Returns'!DN34)*(1-Data!DN$26))</f>
        <v>0</v>
      </c>
      <c r="DO34" s="7">
        <f>IF($B34&gt;Current_Year,0,MAX(DO33+Premium!DO33*(1-'Allocation Charge'!DO34)-Data!DO$32,0)*(1+'Investment Returns'!DO34)*(1-Data!DO$26))</f>
        <v>0</v>
      </c>
      <c r="DP34" s="7">
        <f>IF($B34&gt;Current_Year,0,MAX(DP33+Premium!DP33*(1-'Allocation Charge'!DP34)-Data!DP$32,0)*(1+'Investment Returns'!DP34)*(1-Data!DP$26))</f>
        <v>0</v>
      </c>
      <c r="DQ34" s="7">
        <f>IF($B34&gt;Current_Year,0,MAX(DQ33+Premium!DQ33*(1-'Allocation Charge'!DQ34)-Data!DQ$32,0)*(1+'Investment Returns'!DQ34)*(1-Data!DQ$26))</f>
        <v>0</v>
      </c>
      <c r="DR34" s="7">
        <f>IF($B34&gt;Current_Year,0,MAX(DR33+Premium!DR33*(1-'Allocation Charge'!DR34)-Data!DR$32,0)*(1+'Investment Returns'!DR34)*(1-Data!DR$26))</f>
        <v>0</v>
      </c>
      <c r="DS34" s="7">
        <f>IF($B34&gt;Current_Year,0,MAX(DS33+Premium!DS33*(1-'Allocation Charge'!DS34)-Data!DS$32,0)*(1+'Investment Returns'!DS34)*(1-Data!DS$26))</f>
        <v>0</v>
      </c>
      <c r="DT34" s="7">
        <f>IF($B34&gt;Current_Year,0,MAX(DT33+Premium!DT33*(1-'Allocation Charge'!DT34)-Data!DT$32,0)*(1+'Investment Returns'!DT34)*(1-Data!DT$26))</f>
        <v>0</v>
      </c>
      <c r="DU34" s="7">
        <f>IF($B34&gt;Current_Year,0,MAX(DU33+Premium!DU33*(1-'Allocation Charge'!DU34)-Data!DU$32,0)*(1+'Investment Returns'!DU34)*(1-Data!DU$26))</f>
        <v>0</v>
      </c>
      <c r="DV34" s="7">
        <f>IF($B34&gt;Current_Year,0,MAX(DV33+Premium!DV33*(1-'Allocation Charge'!DV34)-Data!DV$32,0)*(1+'Investment Returns'!DV34)*(1-Data!DV$26))</f>
        <v>0</v>
      </c>
      <c r="DW34" s="7">
        <f>IF($B34&gt;Current_Year,0,MAX(DW33+Premium!DW33*(1-'Allocation Charge'!DW34)-Data!DW$32,0)*(1+'Investment Returns'!DW34)*(1-Data!DW$26))</f>
        <v>0</v>
      </c>
      <c r="DX34" s="7">
        <f>IF($B34&gt;Current_Year,0,MAX(DX33+Premium!DX33*(1-'Allocation Charge'!DX34)-Data!DX$32,0)*(1+'Investment Returns'!DX34)*(1-Data!DX$26))</f>
        <v>0</v>
      </c>
      <c r="DY34" s="7">
        <f>IF($B34&gt;Current_Year,0,MAX(DY33+Premium!DY33*(1-'Allocation Charge'!DY34)-Data!DY$32,0)*(1+'Investment Returns'!DY34)*(1-Data!DY$26))</f>
        <v>0</v>
      </c>
      <c r="DZ34" s="7">
        <f>IF($B34&gt;Current_Year,0,MAX(DZ33+Premium!DZ33*(1-'Allocation Charge'!DZ34)-Data!DZ$32,0)*(1+'Investment Returns'!DZ34)*(1-Data!DZ$26))</f>
        <v>0</v>
      </c>
      <c r="EA34" s="7">
        <f>IF($B34&gt;Current_Year,0,MAX(EA33+Premium!EA33*(1-'Allocation Charge'!EA34)-Data!EA$32,0)*(1+'Investment Returns'!EA34)*(1-Data!EA$26))</f>
        <v>0</v>
      </c>
      <c r="EB34" s="7">
        <f>IF($B34&gt;Current_Year,0,MAX(EB33+Premium!EB33*(1-'Allocation Charge'!EB34)-Data!EB$32,0)*(1+'Investment Returns'!EB34)*(1-Data!EB$26))</f>
        <v>0</v>
      </c>
      <c r="EC34" s="7">
        <f>IF($B34&gt;Current_Year,0,MAX(EC33+Premium!EC33*(1-'Allocation Charge'!EC34)-Data!EC$32,0)*(1+'Investment Returns'!EC34)*(1-Data!EC$26))</f>
        <v>0</v>
      </c>
      <c r="ED34" s="7">
        <f>IF($B34&gt;Current_Year,0,MAX(ED33+Premium!ED33*(1-'Allocation Charge'!ED34)-Data!ED$32,0)*(1+'Investment Returns'!ED34)*(1-Data!ED$26))</f>
        <v>0</v>
      </c>
      <c r="EE34" s="7">
        <f>IF($B34&gt;Current_Year,0,MAX(EE33+Premium!EE33*(1-'Allocation Charge'!EE34)-Data!EE$32,0)*(1+'Investment Returns'!EE34)*(1-Data!EE$26))</f>
        <v>0</v>
      </c>
      <c r="EF34" s="7">
        <f>IF($B34&gt;Current_Year,0,MAX(EF33+Premium!EF33*(1-'Allocation Charge'!EF34)-Data!EF$32,0)*(1+'Investment Returns'!EF34)*(1-Data!EF$26))</f>
        <v>0</v>
      </c>
      <c r="EG34" s="7">
        <f>IF($B34&gt;Current_Year,0,MAX(EG33+Premium!EG33*(1-'Allocation Charge'!EG34)-Data!EG$32,0)*(1+'Investment Returns'!EG34)*(1-Data!EG$26))</f>
        <v>0</v>
      </c>
      <c r="EH34" s="7">
        <f>IF($B34&gt;Current_Year,0,MAX(EH33+Premium!EH33*(1-'Allocation Charge'!EH34)-Data!EH$32,0)*(1+'Investment Returns'!EH34)*(1-Data!EH$26))</f>
        <v>0</v>
      </c>
      <c r="EI34" s="7">
        <f>IF($B34&gt;Current_Year,0,MAX(EI33+Premium!EI33*(1-'Allocation Charge'!EI34)-Data!EI$32,0)*(1+'Investment Returns'!EI34)*(1-Data!EI$26))</f>
        <v>0</v>
      </c>
      <c r="EJ34" s="7">
        <f>IF($B34&gt;Current_Year,0,MAX(EJ33+Premium!EJ33*(1-'Allocation Charge'!EJ34)-Data!EJ$32,0)*(1+'Investment Returns'!EJ34)*(1-Data!EJ$26))</f>
        <v>0</v>
      </c>
      <c r="EK34" s="7">
        <f>IF($B34&gt;Current_Year,0,MAX(EK33+Premium!EK33*(1-'Allocation Charge'!EK34)-Data!EK$32,0)*(1+'Investment Returns'!EK34)*(1-Data!EK$26))</f>
        <v>0</v>
      </c>
      <c r="EL34" s="7">
        <f>IF($B34&gt;Current_Year,0,MAX(EL33+Premium!EL33*(1-'Allocation Charge'!EL34)-Data!EL$32,0)*(1+'Investment Returns'!EL34)*(1-Data!EL$26))</f>
        <v>0</v>
      </c>
      <c r="EM34" s="7">
        <f>IF($B34&gt;Current_Year,0,MAX(EM33+Premium!EM33*(1-'Allocation Charge'!EM34)-Data!EM$32,0)*(1+'Investment Returns'!EM34)*(1-Data!EM$26))</f>
        <v>0</v>
      </c>
      <c r="EN34" s="7">
        <f>IF($B34&gt;Current_Year,0,MAX(EN33+Premium!EN33*(1-'Allocation Charge'!EN34)-Data!EN$32,0)*(1+'Investment Returns'!EN34)*(1-Data!EN$26))</f>
        <v>0</v>
      </c>
      <c r="EO34" s="7">
        <f>IF($B34&gt;Current_Year,0,MAX(EO33+Premium!EO33*(1-'Allocation Charge'!EO34)-Data!EO$32,0)*(1+'Investment Returns'!EO34)*(1-Data!EO$26))</f>
        <v>0</v>
      </c>
      <c r="EP34" s="7">
        <f>IF($B34&gt;Current_Year,0,MAX(EP33+Premium!EP33*(1-'Allocation Charge'!EP34)-Data!EP$32,0)*(1+'Investment Returns'!EP34)*(1-Data!EP$26))</f>
        <v>0</v>
      </c>
      <c r="EQ34" s="7">
        <f>IF($B34&gt;Current_Year,0,MAX(EQ33+Premium!EQ33*(1-'Allocation Charge'!EQ34)-Data!EQ$32,0)*(1+'Investment Returns'!EQ34)*(1-Data!EQ$26))</f>
        <v>0</v>
      </c>
      <c r="ER34" s="7">
        <f>IF($B34&gt;Current_Year,0,MAX(ER33+Premium!ER33*(1-'Allocation Charge'!ER34)-Data!ER$32,0)*(1+'Investment Returns'!ER34)*(1-Data!ER$26))</f>
        <v>0</v>
      </c>
      <c r="ES34" s="7">
        <f>IF($B34&gt;Current_Year,0,MAX(ES33+Premium!ES33*(1-'Allocation Charge'!ES34)-Data!ES$32,0)*(1+'Investment Returns'!ES34)*(1-Data!ES$26))</f>
        <v>0</v>
      </c>
      <c r="ET34" s="7">
        <f>IF($B34&gt;Current_Year,0,MAX(ET33+Premium!ET33*(1-'Allocation Charge'!ET34)-Data!ET$32,0)*(1+'Investment Returns'!ET34)*(1-Data!ET$26))</f>
        <v>0</v>
      </c>
      <c r="EU34" s="7">
        <f>IF($B34&gt;Current_Year,0,MAX(EU33+Premium!EU33*(1-'Allocation Charge'!EU34)-Data!EU$32,0)*(1+'Investment Returns'!EU34)*(1-Data!EU$26))</f>
        <v>0</v>
      </c>
      <c r="EV34" s="7">
        <f>IF($B34&gt;Current_Year,0,MAX(EV33+Premium!EV33*(1-'Allocation Charge'!EV34)-Data!EV$32,0)*(1+'Investment Returns'!EV34)*(1-Data!EV$26))</f>
        <v>0</v>
      </c>
      <c r="EW34" s="7">
        <f>IF($B34&gt;Current_Year,0,MAX(EW33+Premium!EW33*(1-'Allocation Charge'!EW34)-Data!EW$32,0)*(1+'Investment Returns'!EW34)*(1-Data!EW$26))</f>
        <v>0</v>
      </c>
      <c r="EX34" s="7">
        <f>IF($B34&gt;Current_Year,0,MAX(EX33+Premium!EX33*(1-'Allocation Charge'!EX34)-Data!EX$32,0)*(1+'Investment Returns'!EX34)*(1-Data!EX$26))</f>
        <v>0</v>
      </c>
      <c r="EY34" s="7">
        <f>IF($B34&gt;Current_Year,0,MAX(EY33+Premium!EY33*(1-'Allocation Charge'!EY34)-Data!EY$32,0)*(1+'Investment Returns'!EY34)*(1-Data!EY$26))</f>
        <v>0</v>
      </c>
      <c r="EZ34" s="7">
        <f>IF($B34&gt;Current_Year,0,MAX(EZ33+Premium!EZ33*(1-'Allocation Charge'!EZ34)-Data!EZ$32,0)*(1+'Investment Returns'!EZ34)*(1-Data!EZ$26))</f>
        <v>0</v>
      </c>
      <c r="FA34" s="7">
        <f>IF($B34&gt;Current_Year,0,MAX(FA33+Premium!FA33*(1-'Allocation Charge'!FA34)-Data!FA$32,0)*(1+'Investment Returns'!FA34)*(1-Data!FA$26))</f>
        <v>0</v>
      </c>
      <c r="FB34" s="7">
        <f>IF($B34&gt;Current_Year,0,MAX(FB33+Premium!FB33*(1-'Allocation Charge'!FB34)-Data!FB$32,0)*(1+'Investment Returns'!FB34)*(1-Data!FB$26))</f>
        <v>0</v>
      </c>
      <c r="FC34" s="7">
        <f>IF($B34&gt;Current_Year,0,MAX(FC33+Premium!FC33*(1-'Allocation Charge'!FC34)-Data!FC$32,0)*(1+'Investment Returns'!FC34)*(1-Data!FC$26))</f>
        <v>0</v>
      </c>
      <c r="FD34" s="7">
        <f>IF($B34&gt;Current_Year,0,MAX(FD33+Premium!FD33*(1-'Allocation Charge'!FD34)-Data!FD$32,0)*(1+'Investment Returns'!FD34)*(1-Data!FD$26))</f>
        <v>0</v>
      </c>
      <c r="FE34" s="7">
        <f>IF($B34&gt;Current_Year,0,MAX(FE33+Premium!FE33*(1-'Allocation Charge'!FE34)-Data!FE$32,0)*(1+'Investment Returns'!FE34)*(1-Data!FE$26))</f>
        <v>0</v>
      </c>
      <c r="FF34" s="7">
        <f>IF($B34&gt;Current_Year,0,MAX(FF33+Premium!FF33*(1-'Allocation Charge'!FF34)-Data!FF$32,0)*(1+'Investment Returns'!FF34)*(1-Data!FF$26))</f>
        <v>0</v>
      </c>
      <c r="FG34" s="7">
        <f>IF($B34&gt;Current_Year,0,MAX(FG33+Premium!FG33*(1-'Allocation Charge'!FG34)-Data!FG$32,0)*(1+'Investment Returns'!FG34)*(1-Data!FG$26))</f>
        <v>0</v>
      </c>
      <c r="FH34" s="7">
        <f>IF($B34&gt;Current_Year,0,MAX(FH33+Premium!FH33*(1-'Allocation Charge'!FH34)-Data!FH$32,0)*(1+'Investment Returns'!FH34)*(1-Data!FH$26))</f>
        <v>0</v>
      </c>
      <c r="FI34" s="7">
        <f>IF($B34&gt;Current_Year,0,MAX(FI33+Premium!FI33*(1-'Allocation Charge'!FI34)-Data!FI$32,0)*(1+'Investment Returns'!FI34)*(1-Data!FI$26))</f>
        <v>0</v>
      </c>
      <c r="FJ34" s="7">
        <f>IF($B34&gt;Current_Year,0,MAX(FJ33+Premium!FJ33*(1-'Allocation Charge'!FJ34)-Data!FJ$32,0)*(1+'Investment Returns'!FJ34)*(1-Data!FJ$26))</f>
        <v>0</v>
      </c>
      <c r="FK34" s="7">
        <f>IF($B34&gt;Current_Year,0,MAX(FK33+Premium!FK33*(1-'Allocation Charge'!FK34)-Data!FK$32,0)*(1+'Investment Returns'!FK34)*(1-Data!FK$26))</f>
        <v>0</v>
      </c>
      <c r="FL34" s="7">
        <f>IF($B34&gt;Current_Year,0,MAX(FL33+Premium!FL33*(1-'Allocation Charge'!FL34)-Data!FL$32,0)*(1+'Investment Returns'!FL34)*(1-Data!FL$26))</f>
        <v>0</v>
      </c>
      <c r="FM34" s="7">
        <f>IF($B34&gt;Current_Year,0,MAX(FM33+Premium!FM33*(1-'Allocation Charge'!FM34)-Data!FM$32,0)*(1+'Investment Returns'!FM34)*(1-Data!FM$26))</f>
        <v>0</v>
      </c>
      <c r="FN34" s="7">
        <f>IF($B34&gt;Current_Year,0,MAX(FN33+Premium!FN33*(1-'Allocation Charge'!FN34)-Data!FN$32,0)*(1+'Investment Returns'!FN34)*(1-Data!FN$26))</f>
        <v>0</v>
      </c>
      <c r="FO34" s="7">
        <f>IF($B34&gt;Current_Year,0,MAX(FO33+Premium!FO33*(1-'Allocation Charge'!FO34)-Data!FO$32,0)*(1+'Investment Returns'!FO34)*(1-Data!FO$26))</f>
        <v>0</v>
      </c>
      <c r="FP34" s="7">
        <f>IF($B34&gt;Current_Year,0,MAX(FP33+Premium!FP33*(1-'Allocation Charge'!FP34)-Data!FP$32,0)*(1+'Investment Returns'!FP34)*(1-Data!FP$26))</f>
        <v>0</v>
      </c>
      <c r="FQ34" s="7">
        <f>IF($B34&gt;Current_Year,0,MAX(FQ33+Premium!FQ33*(1-'Allocation Charge'!FQ34)-Data!FQ$32,0)*(1+'Investment Returns'!FQ34)*(1-Data!FQ$26))</f>
        <v>0</v>
      </c>
      <c r="FR34" s="7">
        <f>IF($B34&gt;Current_Year,0,MAX(FR33+Premium!FR33*(1-'Allocation Charge'!FR34)-Data!FR$32,0)*(1+'Investment Returns'!FR34)*(1-Data!FR$26))</f>
        <v>0</v>
      </c>
      <c r="FS34" s="7">
        <f>IF($B34&gt;Current_Year,0,MAX(FS33+Premium!FS33*(1-'Allocation Charge'!FS34)-Data!FS$32,0)*(1+'Investment Returns'!FS34)*(1-Data!FS$26))</f>
        <v>0</v>
      </c>
      <c r="FT34" s="7">
        <f>IF($B34&gt;Current_Year,0,MAX(FT33+Premium!FT33*(1-'Allocation Charge'!FT34)-Data!FT$32,0)*(1+'Investment Returns'!FT34)*(1-Data!FT$26))</f>
        <v>0</v>
      </c>
      <c r="FU34" s="7">
        <f>IF($B34&gt;Current_Year,0,MAX(FU33+Premium!FU33*(1-'Allocation Charge'!FU34)-Data!FU$32,0)*(1+'Investment Returns'!FU34)*(1-Data!FU$26))</f>
        <v>0</v>
      </c>
      <c r="FV34" s="7">
        <f>IF($B34&gt;Current_Year,0,MAX(FV33+Premium!FV33*(1-'Allocation Charge'!FV34)-Data!FV$32,0)*(1+'Investment Returns'!FV34)*(1-Data!FV$26))</f>
        <v>0</v>
      </c>
      <c r="FW34" s="7">
        <f>IF($B34&gt;Current_Year,0,MAX(FW33+Premium!FW33*(1-'Allocation Charge'!FW34)-Data!FW$32,0)*(1+'Investment Returns'!FW34)*(1-Data!FW$26))</f>
        <v>0</v>
      </c>
      <c r="FX34" s="7">
        <f>IF($B34&gt;Current_Year,0,MAX(FX33+Premium!FX33*(1-'Allocation Charge'!FX34)-Data!FX$32,0)*(1+'Investment Returns'!FX34)*(1-Data!FX$26))</f>
        <v>0</v>
      </c>
      <c r="FY34" s="7">
        <f>IF($B34&gt;Current_Year,0,MAX(FY33+Premium!FY33*(1-'Allocation Charge'!FY34)-Data!FY$32,0)*(1+'Investment Returns'!FY34)*(1-Data!FY$26))</f>
        <v>0</v>
      </c>
      <c r="FZ34" s="7">
        <f>IF($B34&gt;Current_Year,0,MAX(FZ33+Premium!FZ33*(1-'Allocation Charge'!FZ34)-Data!FZ$32,0)*(1+'Investment Returns'!FZ34)*(1-Data!FZ$26))</f>
        <v>0</v>
      </c>
      <c r="GA34" s="7">
        <f>IF($B34&gt;Current_Year,0,MAX(GA33+Premium!GA33*(1-'Allocation Charge'!GA34)-Data!GA$32,0)*(1+'Investment Returns'!GA34)*(1-Data!GA$26))</f>
        <v>0</v>
      </c>
      <c r="GB34" s="7">
        <f>IF($B34&gt;Current_Year,0,MAX(GB33+Premium!GB33*(1-'Allocation Charge'!GB34)-Data!GB$32,0)*(1+'Investment Returns'!GB34)*(1-Data!GB$26))</f>
        <v>0</v>
      </c>
      <c r="GC34" s="7">
        <f>IF($B34&gt;Current_Year,0,MAX(GC33+Premium!GC33*(1-'Allocation Charge'!GC34)-Data!GC$32,0)*(1+'Investment Returns'!GC34)*(1-Data!GC$26))</f>
        <v>0</v>
      </c>
      <c r="GD34" s="7">
        <f>IF($B34&gt;Current_Year,0,MAX(GD33+Premium!GD33*(1-'Allocation Charge'!GD34)-Data!GD$32,0)*(1+'Investment Returns'!GD34)*(1-Data!GD$26))</f>
        <v>0</v>
      </c>
      <c r="GE34" s="7">
        <f>IF($B34&gt;Current_Year,0,MAX(GE33+Premium!GE33*(1-'Allocation Charge'!GE34)-Data!GE$32,0)*(1+'Investment Returns'!GE34)*(1-Data!GE$26))</f>
        <v>0</v>
      </c>
      <c r="GF34" s="7">
        <f>IF($B34&gt;Current_Year,0,MAX(GF33+Premium!GF33*(1-'Allocation Charge'!GF34)-Data!GF$32,0)*(1+'Investment Returns'!GF34)*(1-Data!GF$26))</f>
        <v>0</v>
      </c>
      <c r="GG34" s="7">
        <f>IF($B34&gt;Current_Year,0,MAX(GG33+Premium!GG33*(1-'Allocation Charge'!GG34)-Data!GG$32,0)*(1+'Investment Returns'!GG34)*(1-Data!GG$26))</f>
        <v>0</v>
      </c>
      <c r="GH34" s="7">
        <f>IF($B34&gt;Current_Year,0,MAX(GH33+Premium!GH33*(1-'Allocation Charge'!GH34)-Data!GH$32,0)*(1+'Investment Returns'!GH34)*(1-Data!GH$26))</f>
        <v>0</v>
      </c>
      <c r="GI34" s="7">
        <f>IF($B34&gt;Current_Year,0,MAX(GI33+Premium!GI33*(1-'Allocation Charge'!GI34)-Data!GI$32,0)*(1+'Investment Returns'!GI34)*(1-Data!GI$26))</f>
        <v>0</v>
      </c>
      <c r="GJ34" s="7">
        <f>IF($B34&gt;Current_Year,0,MAX(GJ33+Premium!GJ33*(1-'Allocation Charge'!GJ34)-Data!GJ$32,0)*(1+'Investment Returns'!GJ34)*(1-Data!GJ$26))</f>
        <v>0</v>
      </c>
      <c r="GK34" s="7">
        <f>IF($B34&gt;Current_Year,0,MAX(GK33+Premium!GK33*(1-'Allocation Charge'!GK34)-Data!GK$32,0)*(1+'Investment Returns'!GK34)*(1-Data!GK$26))</f>
        <v>0</v>
      </c>
      <c r="GL34" s="7">
        <f>IF($B34&gt;Current_Year,0,MAX(GL33+Premium!GL33*(1-'Allocation Charge'!GL34)-Data!GL$32,0)*(1+'Investment Returns'!GL34)*(1-Data!GL$26))</f>
        <v>0</v>
      </c>
      <c r="GM34" s="7">
        <f>IF($B34&gt;Current_Year,0,MAX(GM33+Premium!GM33*(1-'Allocation Charge'!GM34)-Data!GM$32,0)*(1+'Investment Returns'!GM34)*(1-Data!GM$26))</f>
        <v>0</v>
      </c>
      <c r="GN34" s="7">
        <f>IF($B34&gt;Current_Year,0,MAX(GN33+Premium!GN33*(1-'Allocation Charge'!GN34)-Data!GN$32,0)*(1+'Investment Returns'!GN34)*(1-Data!GN$26))</f>
        <v>0</v>
      </c>
      <c r="GO34" s="7">
        <f>IF($B34&gt;Current_Year,0,MAX(GO33+Premium!GO33*(1-'Allocation Charge'!GO34)-Data!GO$32,0)*(1+'Investment Returns'!GO34)*(1-Data!GO$26))</f>
        <v>0</v>
      </c>
      <c r="GP34" s="7">
        <f>IF($B34&gt;Current_Year,0,MAX(GP33+Premium!GP33*(1-'Allocation Charge'!GP34)-Data!GP$32,0)*(1+'Investment Returns'!GP34)*(1-Data!GP$26))</f>
        <v>0</v>
      </c>
      <c r="GQ34" s="7">
        <f>IF($B34&gt;Current_Year,0,MAX(GQ33+Premium!GQ33*(1-'Allocation Charge'!GQ34)-Data!GQ$32,0)*(1+'Investment Returns'!GQ34)*(1-Data!GQ$26))</f>
        <v>0</v>
      </c>
      <c r="GR34" s="7">
        <f>IF($B34&gt;Current_Year,0,MAX(GR33+Premium!GR33*(1-'Allocation Charge'!GR34)-Data!GR$32,0)*(1+'Investment Returns'!GR34)*(1-Data!GR$26))</f>
        <v>0</v>
      </c>
      <c r="GS34" s="7">
        <f>IF($B34&gt;Current_Year,0,MAX(GS33+Premium!GS33*(1-'Allocation Charge'!GS34)-Data!GS$32,0)*(1+'Investment Returns'!GS34)*(1-Data!GS$26))</f>
        <v>0</v>
      </c>
      <c r="GT34" s="7">
        <f>IF($B34&gt;Current_Year,0,MAX(GT33+Premium!GT33*(1-'Allocation Charge'!GT34)-Data!GT$32,0)*(1+'Investment Returns'!GT34)*(1-Data!GT$26))</f>
        <v>0</v>
      </c>
      <c r="GU34" s="7">
        <f>IF($B34&gt;Current_Year,0,MAX(GU33+Premium!GU33*(1-'Allocation Charge'!GU34)-Data!GU$32,0)*(1+'Investment Returns'!GU34)*(1-Data!GU$26))</f>
        <v>0</v>
      </c>
      <c r="GV34" s="7">
        <f>IF($B34&gt;Current_Year,0,MAX(GV33+Premium!GV33*(1-'Allocation Charge'!GV34)-Data!GV$32,0)*(1+'Investment Returns'!GV34)*(1-Data!GV$26))</f>
        <v>0</v>
      </c>
      <c r="GW34" s="7">
        <f>IF($B34&gt;Current_Year,0,MAX(GW33+Premium!GW33*(1-'Allocation Charge'!GW34)-Data!GW$32,0)*(1+'Investment Returns'!GW34)*(1-Data!GW$26))</f>
        <v>0</v>
      </c>
      <c r="GX34" s="7">
        <f>IF($B34&gt;Current_Year,0,MAX(GX33+Premium!GX33*(1-'Allocation Charge'!GX34)-Data!GX$32,0)*(1+'Investment Returns'!GX34)*(1-Data!GX$26))</f>
        <v>0</v>
      </c>
      <c r="GY34" s="7">
        <f>IF($B34&gt;Current_Year,0,MAX(GY33+Premium!GY33*(1-'Allocation Charge'!GY34)-Data!GY$32,0)*(1+'Investment Returns'!GY34)*(1-Data!GY$26))</f>
        <v>0</v>
      </c>
      <c r="GZ34" s="7">
        <f>IF($B34&gt;Current_Year,0,MAX(GZ33+Premium!GZ33*(1-'Allocation Charge'!GZ34)-Data!GZ$32,0)*(1+'Investment Returns'!GZ34)*(1-Data!GZ$26))</f>
        <v>0</v>
      </c>
      <c r="HA34" s="7">
        <f>IF($B34&gt;Current_Year,0,MAX(HA33+Premium!HA33*(1-'Allocation Charge'!HA34)-Data!HA$32,0)*(1+'Investment Returns'!HA34)*(1-Data!HA$26))</f>
        <v>0</v>
      </c>
      <c r="HB34" s="7">
        <f>IF($B34&gt;Current_Year,0,MAX(HB33+Premium!HB33*(1-'Allocation Charge'!HB34)-Data!HB$32,0)*(1+'Investment Returns'!HB34)*(1-Data!HB$26))</f>
        <v>0</v>
      </c>
      <c r="HC34" s="7">
        <f>IF($B34&gt;Current_Year,0,MAX(HC33+Premium!HC33*(1-'Allocation Charge'!HC34)-Data!HC$32,0)*(1+'Investment Returns'!HC34)*(1-Data!HC$26))</f>
        <v>0</v>
      </c>
      <c r="HD34" s="7">
        <f>IF($B34&gt;Current_Year,0,MAX(HD33+Premium!HD33*(1-'Allocation Charge'!HD34)-Data!HD$32,0)*(1+'Investment Returns'!HD34)*(1-Data!HD$26))</f>
        <v>0</v>
      </c>
      <c r="HE34" s="7">
        <f>IF($B34&gt;Current_Year,0,MAX(HE33+Premium!HE33*(1-'Allocation Charge'!HE34)-Data!HE$32,0)*(1+'Investment Returns'!HE34)*(1-Data!HE$26))</f>
        <v>0</v>
      </c>
      <c r="HF34" s="7">
        <f>IF($B34&gt;Current_Year,0,MAX(HF33+Premium!HF33*(1-'Allocation Charge'!HF34)-Data!HF$32,0)*(1+'Investment Returns'!HF34)*(1-Data!HF$26))</f>
        <v>0</v>
      </c>
      <c r="HG34" s="7">
        <f>IF($B34&gt;Current_Year,0,MAX(HG33+Premium!HG33*(1-'Allocation Charge'!HG34)-Data!HG$32,0)*(1+'Investment Returns'!HG34)*(1-Data!HG$26))</f>
        <v>0</v>
      </c>
      <c r="HH34" s="7">
        <f>IF($B34&gt;Current_Year,0,MAX(HH33+Premium!HH33*(1-'Allocation Charge'!HH34)-Data!HH$32,0)*(1+'Investment Returns'!HH34)*(1-Data!HH$26))</f>
        <v>0</v>
      </c>
      <c r="HI34" s="7">
        <f>IF($B34&gt;Current_Year,0,MAX(HI33+Premium!HI33*(1-'Allocation Charge'!HI34)-Data!HI$32,0)*(1+'Investment Returns'!HI34)*(1-Data!HI$26))</f>
        <v>0</v>
      </c>
      <c r="HJ34" s="7">
        <f>IF($B34&gt;Current_Year,0,MAX(HJ33+Premium!HJ33*(1-'Allocation Charge'!HJ34)-Data!HJ$32,0)*(1+'Investment Returns'!HJ34)*(1-Data!HJ$26))</f>
        <v>0</v>
      </c>
      <c r="HK34" s="7">
        <f>IF($B34&gt;Current_Year,0,MAX(HK33+Premium!HK33*(1-'Allocation Charge'!HK34)-Data!HK$32,0)*(1+'Investment Returns'!HK34)*(1-Data!HK$26))</f>
        <v>0</v>
      </c>
      <c r="HL34" s="7">
        <f>IF($B34&gt;Current_Year,0,MAX(HL33+Premium!HL33*(1-'Allocation Charge'!HL34)-Data!HL$32,0)*(1+'Investment Returns'!HL34)*(1-Data!HL$26))</f>
        <v>0</v>
      </c>
      <c r="HM34" s="7">
        <f>IF($B34&gt;Current_Year,0,MAX(HM33+Premium!HM33*(1-'Allocation Charge'!HM34)-Data!HM$32,0)*(1+'Investment Returns'!HM34)*(1-Data!HM$26))</f>
        <v>0</v>
      </c>
      <c r="HN34" s="7">
        <f>IF($B34&gt;Current_Year,0,MAX(HN33+Premium!HN33*(1-'Allocation Charge'!HN34)-Data!HN$32,0)*(1+'Investment Returns'!HN34)*(1-Data!HN$26))</f>
        <v>0</v>
      </c>
      <c r="HO34" s="7">
        <f>IF($B34&gt;Current_Year,0,MAX(HO33+Premium!HO33*(1-'Allocation Charge'!HO34)-Data!HO$32,0)*(1+'Investment Returns'!HO34)*(1-Data!HO$26))</f>
        <v>0</v>
      </c>
      <c r="HP34" s="7">
        <f>IF($B34&gt;Current_Year,0,MAX(HP33+Premium!HP33*(1-'Allocation Charge'!HP34)-Data!HP$32,0)*(1+'Investment Returns'!HP34)*(1-Data!HP$26))</f>
        <v>0</v>
      </c>
      <c r="HQ34" s="7">
        <f>IF($B34&gt;Current_Year,0,MAX(HQ33+Premium!HQ33*(1-'Allocation Charge'!HQ34)-Data!HQ$32,0)*(1+'Investment Returns'!HQ34)*(1-Data!HQ$26))</f>
        <v>0</v>
      </c>
      <c r="HR34" s="7">
        <f>IF($B34&gt;Current_Year,0,MAX(HR33+Premium!HR33*(1-'Allocation Charge'!HR34)-Data!HR$32,0)*(1+'Investment Returns'!HR34)*(1-Data!HR$26))</f>
        <v>0</v>
      </c>
      <c r="HS34" s="7">
        <f>IF($B34&gt;Current_Year,0,MAX(HS33+Premium!HS33*(1-'Allocation Charge'!HS34)-Data!HS$32,0)*(1+'Investment Returns'!HS34)*(1-Data!HS$26))</f>
        <v>0</v>
      </c>
      <c r="HT34" s="7">
        <f>IF($B34&gt;Current_Year,0,MAX(HT33+Premium!HT33*(1-'Allocation Charge'!HT34)-Data!HT$32,0)*(1+'Investment Returns'!HT34)*(1-Data!HT$26))</f>
        <v>0</v>
      </c>
      <c r="HU34" s="7">
        <f>IF($B34&gt;Current_Year,0,MAX(HU33+Premium!HU33*(1-'Allocation Charge'!HU34)-Data!HU$32,0)*(1+'Investment Returns'!HU34)*(1-Data!HU$26))</f>
        <v>0</v>
      </c>
      <c r="HV34" s="7">
        <f>IF($B34&gt;Current_Year,0,MAX(HV33+Premium!HV33*(1-'Allocation Charge'!HV34)-Data!HV$32,0)*(1+'Investment Returns'!HV34)*(1-Data!HV$26))</f>
        <v>0</v>
      </c>
      <c r="HW34" s="7">
        <f>IF($B34&gt;Current_Year,0,MAX(HW33+Premium!HW33*(1-'Allocation Charge'!HW34)-Data!HW$32,0)*(1+'Investment Returns'!HW34)*(1-Data!HW$26))</f>
        <v>0</v>
      </c>
      <c r="HX34" s="7">
        <f>IF($B34&gt;Current_Year,0,MAX(HX33+Premium!HX33*(1-'Allocation Charge'!HX34)-Data!HX$32,0)*(1+'Investment Returns'!HX34)*(1-Data!HX$26))</f>
        <v>0</v>
      </c>
      <c r="HY34" s="7">
        <f>IF($B34&gt;Current_Year,0,MAX(HY33+Premium!HY33*(1-'Allocation Charge'!HY34)-Data!HY$32,0)*(1+'Investment Returns'!HY34)*(1-Data!HY$26))</f>
        <v>0</v>
      </c>
      <c r="HZ34" s="7">
        <f>IF($B34&gt;Current_Year,0,MAX(HZ33+Premium!HZ33*(1-'Allocation Charge'!HZ34)-Data!HZ$32,0)*(1+'Investment Returns'!HZ34)*(1-Data!HZ$26))</f>
        <v>0</v>
      </c>
      <c r="IA34" s="7">
        <f>IF($B34&gt;Current_Year,0,MAX(IA33+Premium!IA33*(1-'Allocation Charge'!IA34)-Data!IA$32,0)*(1+'Investment Returns'!IA34)*(1-Data!IA$26))</f>
        <v>0</v>
      </c>
      <c r="IB34" s="7">
        <f>IF($B34&gt;Current_Year,0,MAX(IB33+Premium!IB33*(1-'Allocation Charge'!IB34)-Data!IB$32,0)*(1+'Investment Returns'!IB34)*(1-Data!IB$26))</f>
        <v>0</v>
      </c>
      <c r="IC34" s="7">
        <f>IF($B34&gt;Current_Year,0,MAX(IC33+Premium!IC33*(1-'Allocation Charge'!IC34)-Data!IC$32,0)*(1+'Investment Returns'!IC34)*(1-Data!IC$26))</f>
        <v>0</v>
      </c>
      <c r="ID34" s="7">
        <f>IF($B34&gt;Current_Year,0,MAX(ID33+Premium!ID33*(1-'Allocation Charge'!ID34)-Data!ID$32,0)*(1+'Investment Returns'!ID34)*(1-Data!ID$26))</f>
        <v>0</v>
      </c>
      <c r="IE34" s="7">
        <f>IF($B34&gt;Current_Year,0,MAX(IE33+Premium!IE33*(1-'Allocation Charge'!IE34)-Data!IE$32,0)*(1+'Investment Returns'!IE34)*(1-Data!IE$26))</f>
        <v>0</v>
      </c>
      <c r="IF34" s="7">
        <f>IF($B34&gt;Current_Year,0,MAX(IF33+Premium!IF33*(1-'Allocation Charge'!IF34)-Data!IF$32,0)*(1+'Investment Returns'!IF34)*(1-Data!IF$26))</f>
        <v>0</v>
      </c>
      <c r="IG34" s="7">
        <f>IF($B34&gt;Current_Year,0,MAX(IG33+Premium!IG33*(1-'Allocation Charge'!IG34)-Data!IG$32,0)*(1+'Investment Returns'!IG34)*(1-Data!IG$26))</f>
        <v>0</v>
      </c>
      <c r="IH34" s="7">
        <f>IF($B34&gt;Current_Year,0,MAX(IH33+Premium!IH33*(1-'Allocation Charge'!IH34)-Data!IH$32,0)*(1+'Investment Returns'!IH34)*(1-Data!IH$26))</f>
        <v>0</v>
      </c>
      <c r="II34" s="7">
        <f>IF($B34&gt;Current_Year,0,MAX(II33+Premium!II33*(1-'Allocation Charge'!II34)-Data!II$32,0)*(1+'Investment Returns'!II34)*(1-Data!II$26))</f>
        <v>0</v>
      </c>
      <c r="IJ34" s="7">
        <f>IF($B34&gt;Current_Year,0,MAX(IJ33+Premium!IJ33*(1-'Allocation Charge'!IJ34)-Data!IJ$32,0)*(1+'Investment Returns'!IJ34)*(1-Data!IJ$26))</f>
        <v>0</v>
      </c>
      <c r="IK34" s="7">
        <f>IF($B34&gt;Current_Year,0,MAX(IK33+Premium!IK33*(1-'Allocation Charge'!IK34)-Data!IK$32,0)*(1+'Investment Returns'!IK34)*(1-Data!IK$26))</f>
        <v>0</v>
      </c>
      <c r="IL34" s="7">
        <f>IF($B34&gt;Current_Year,0,MAX(IL33+Premium!IL33*(1-'Allocation Charge'!IL34)-Data!IL$32,0)*(1+'Investment Returns'!IL34)*(1-Data!IL$26))</f>
        <v>0</v>
      </c>
      <c r="IM34" s="7">
        <f>IF($B34&gt;Current_Year,0,MAX(IM33+Premium!IM33*(1-'Allocation Charge'!IM34)-Data!IM$32,0)*(1+'Investment Returns'!IM34)*(1-Data!IM$26))</f>
        <v>0</v>
      </c>
      <c r="IN34" s="7">
        <f>IF($B34&gt;Current_Year,0,MAX(IN33+Premium!IN33*(1-'Allocation Charge'!IN34)-Data!IN$32,0)*(1+'Investment Returns'!IN34)*(1-Data!IN$26))</f>
        <v>0</v>
      </c>
      <c r="IO34" s="7">
        <f>IF($B34&gt;Current_Year,0,MAX(IO33+Premium!IO33*(1-'Allocation Charge'!IO34)-Data!IO$32,0)*(1+'Investment Returns'!IO34)*(1-Data!IO$26))</f>
        <v>0</v>
      </c>
      <c r="IP34" s="7">
        <f>IF($B34&gt;Current_Year,0,MAX(IP33+Premium!IP33*(1-'Allocation Charge'!IP34)-Data!IP$32,0)*(1+'Investment Returns'!IP34)*(1-Data!IP$26))</f>
        <v>0</v>
      </c>
      <c r="IQ34" s="7">
        <f>IF($B34&gt;Current_Year,0,MAX(IQ33+Premium!IQ33*(1-'Allocation Charge'!IQ34)-Data!IQ$32,0)*(1+'Investment Returns'!IQ34)*(1-Data!IQ$26))</f>
        <v>0</v>
      </c>
      <c r="IR34" s="7">
        <f>IF($B34&gt;Current_Year,0,MAX(IR33+Premium!IR33*(1-'Allocation Charge'!IR34)-Data!IR$32,0)*(1+'Investment Returns'!IR34)*(1-Data!IR$26))</f>
        <v>0</v>
      </c>
    </row>
    <row r="35" spans="2:252" ht="15" customHeight="1" x14ac:dyDescent="0.35">
      <c r="B35" s="13">
        <f t="shared" si="0"/>
        <v>2034</v>
      </c>
      <c r="C35" s="7">
        <f>IF($B35&gt;Current_Year,0,MAX(C34+Premium!C34*(1-'Allocation Charge'!C35)-Data!C$32,0)*(1+'Investment Returns'!C35)*(1-Data!C$26))</f>
        <v>0</v>
      </c>
      <c r="D35" s="7">
        <f>IF($B35&gt;Current_Year,0,MAX(D34+Premium!D34*(1-'Allocation Charge'!D35)-Data!D$32,0)*(1+'Investment Returns'!D35)*(1-Data!D$26))</f>
        <v>0</v>
      </c>
      <c r="E35" s="7">
        <f>IF($B35&gt;Current_Year,0,MAX(E34+Premium!E34*(1-'Allocation Charge'!E35)-Data!E$32,0)*(1+'Investment Returns'!E35)*(1-Data!E$26))</f>
        <v>0</v>
      </c>
      <c r="F35" s="7">
        <f>IF($B35&gt;Current_Year,0,MAX(F34+Premium!F34*(1-'Allocation Charge'!F35)-Data!F$32,0)*(1+'Investment Returns'!F35)*(1-Data!F$26))</f>
        <v>0</v>
      </c>
      <c r="G35" s="7">
        <f>IF($B35&gt;Current_Year,0,MAX(G34+Premium!G34*(1-'Allocation Charge'!G35)-Data!G$32,0)*(1+'Investment Returns'!G35)*(1-Data!G$26))</f>
        <v>0</v>
      </c>
      <c r="H35" s="7">
        <f>IF($B35&gt;Current_Year,0,MAX(H34+Premium!H34*(1-'Allocation Charge'!H35)-Data!H$32,0)*(1+'Investment Returns'!H35)*(1-Data!H$26))</f>
        <v>0</v>
      </c>
      <c r="I35" s="7">
        <f>IF($B35&gt;Current_Year,0,MAX(I34+Premium!I34*(1-'Allocation Charge'!I35)-Data!I$32,0)*(1+'Investment Returns'!I35)*(1-Data!I$26))</f>
        <v>0</v>
      </c>
      <c r="J35" s="7">
        <f>IF($B35&gt;Current_Year,0,MAX(J34+Premium!J34*(1-'Allocation Charge'!J35)-Data!J$32,0)*(1+'Investment Returns'!J35)*(1-Data!J$26))</f>
        <v>0</v>
      </c>
      <c r="K35" s="7">
        <f>IF($B35&gt;Current_Year,0,MAX(K34+Premium!K34*(1-'Allocation Charge'!K35)-Data!K$32,0)*(1+'Investment Returns'!K35)*(1-Data!K$26))</f>
        <v>0</v>
      </c>
      <c r="L35" s="7">
        <f>IF($B35&gt;Current_Year,0,MAX(L34+Premium!L34*(1-'Allocation Charge'!L35)-Data!L$32,0)*(1+'Investment Returns'!L35)*(1-Data!L$26))</f>
        <v>0</v>
      </c>
      <c r="M35" s="7">
        <f>IF($B35&gt;Current_Year,0,MAX(M34+Premium!M34*(1-'Allocation Charge'!M35)-Data!M$32,0)*(1+'Investment Returns'!M35)*(1-Data!M$26))</f>
        <v>0</v>
      </c>
      <c r="N35" s="7">
        <f>IF($B35&gt;Current_Year,0,MAX(N34+Premium!N34*(1-'Allocation Charge'!N35)-Data!N$32,0)*(1+'Investment Returns'!N35)*(1-Data!N$26))</f>
        <v>0</v>
      </c>
      <c r="O35" s="7">
        <f>IF($B35&gt;Current_Year,0,MAX(O34+Premium!O34*(1-'Allocation Charge'!O35)-Data!O$32,0)*(1+'Investment Returns'!O35)*(1-Data!O$26))</f>
        <v>0</v>
      </c>
      <c r="P35" s="7">
        <f>IF($B35&gt;Current_Year,0,MAX(P34+Premium!P34*(1-'Allocation Charge'!P35)-Data!P$32,0)*(1+'Investment Returns'!P35)*(1-Data!P$26))</f>
        <v>0</v>
      </c>
      <c r="Q35" s="7">
        <f>IF($B35&gt;Current_Year,0,MAX(Q34+Premium!Q34*(1-'Allocation Charge'!Q35)-Data!Q$32,0)*(1+'Investment Returns'!Q35)*(1-Data!Q$26))</f>
        <v>0</v>
      </c>
      <c r="R35" s="7">
        <f>IF($B35&gt;Current_Year,0,MAX(R34+Premium!R34*(1-'Allocation Charge'!R35)-Data!R$32,0)*(1+'Investment Returns'!R35)*(1-Data!R$26))</f>
        <v>0</v>
      </c>
      <c r="S35" s="7">
        <f>IF($B35&gt;Current_Year,0,MAX(S34+Premium!S34*(1-'Allocation Charge'!S35)-Data!S$32,0)*(1+'Investment Returns'!S35)*(1-Data!S$26))</f>
        <v>0</v>
      </c>
      <c r="T35" s="7">
        <f>IF($B35&gt;Current_Year,0,MAX(T34+Premium!T34*(1-'Allocation Charge'!T35)-Data!T$32,0)*(1+'Investment Returns'!T35)*(1-Data!T$26))</f>
        <v>0</v>
      </c>
      <c r="U35" s="7">
        <f>IF($B35&gt;Current_Year,0,MAX(U34+Premium!U34*(1-'Allocation Charge'!U35)-Data!U$32,0)*(1+'Investment Returns'!U35)*(1-Data!U$26))</f>
        <v>0</v>
      </c>
      <c r="V35" s="7">
        <f>IF($B35&gt;Current_Year,0,MAX(V34+Premium!V34*(1-'Allocation Charge'!V35)-Data!V$32,0)*(1+'Investment Returns'!V35)*(1-Data!V$26))</f>
        <v>0</v>
      </c>
      <c r="W35" s="7">
        <f>IF($B35&gt;Current_Year,0,MAX(W34+Premium!W34*(1-'Allocation Charge'!W35)-Data!W$32,0)*(1+'Investment Returns'!W35)*(1-Data!W$26))</f>
        <v>0</v>
      </c>
      <c r="X35" s="7">
        <f>IF($B35&gt;Current_Year,0,MAX(X34+Premium!X34*(1-'Allocation Charge'!X35)-Data!X$32,0)*(1+'Investment Returns'!X35)*(1-Data!X$26))</f>
        <v>0</v>
      </c>
      <c r="Y35" s="7">
        <f>IF($B35&gt;Current_Year,0,MAX(Y34+Premium!Y34*(1-'Allocation Charge'!Y35)-Data!Y$32,0)*(1+'Investment Returns'!Y35)*(1-Data!Y$26))</f>
        <v>0</v>
      </c>
      <c r="Z35" s="7">
        <f>IF($B35&gt;Current_Year,0,MAX(Z34+Premium!Z34*(1-'Allocation Charge'!Z35)-Data!Z$32,0)*(1+'Investment Returns'!Z35)*(1-Data!Z$26))</f>
        <v>0</v>
      </c>
      <c r="AA35" s="7">
        <f>IF($B35&gt;Current_Year,0,MAX(AA34+Premium!AA34*(1-'Allocation Charge'!AA35)-Data!AA$32,0)*(1+'Investment Returns'!AA35)*(1-Data!AA$26))</f>
        <v>0</v>
      </c>
      <c r="AB35" s="7">
        <f>IF($B35&gt;Current_Year,0,MAX(AB34+Premium!AB34*(1-'Allocation Charge'!AB35)-Data!AB$32,0)*(1+'Investment Returns'!AB35)*(1-Data!AB$26))</f>
        <v>0</v>
      </c>
      <c r="AC35" s="7">
        <f>IF($B35&gt;Current_Year,0,MAX(AC34+Premium!AC34*(1-'Allocation Charge'!AC35)-Data!AC$32,0)*(1+'Investment Returns'!AC35)*(1-Data!AC$26))</f>
        <v>0</v>
      </c>
      <c r="AD35" s="7">
        <f>IF($B35&gt;Current_Year,0,MAX(AD34+Premium!AD34*(1-'Allocation Charge'!AD35)-Data!AD$32,0)*(1+'Investment Returns'!AD35)*(1-Data!AD$26))</f>
        <v>0</v>
      </c>
      <c r="AE35" s="7">
        <f>IF($B35&gt;Current_Year,0,MAX(AE34+Premium!AE34*(1-'Allocation Charge'!AE35)-Data!AE$32,0)*(1+'Investment Returns'!AE35)*(1-Data!AE$26))</f>
        <v>0</v>
      </c>
      <c r="AF35" s="7">
        <f>IF($B35&gt;Current_Year,0,MAX(AF34+Premium!AF34*(1-'Allocation Charge'!AF35)-Data!AF$32,0)*(1+'Investment Returns'!AF35)*(1-Data!AF$26))</f>
        <v>0</v>
      </c>
      <c r="AG35" s="7">
        <f>IF($B35&gt;Current_Year,0,MAX(AG34+Premium!AG34*(1-'Allocation Charge'!AG35)-Data!AG$32,0)*(1+'Investment Returns'!AG35)*(1-Data!AG$26))</f>
        <v>0</v>
      </c>
      <c r="AH35" s="7">
        <f>IF($B35&gt;Current_Year,0,MAX(AH34+Premium!AH34*(1-'Allocation Charge'!AH35)-Data!AH$32,0)*(1+'Investment Returns'!AH35)*(1-Data!AH$26))</f>
        <v>0</v>
      </c>
      <c r="AI35" s="7">
        <f>IF($B35&gt;Current_Year,0,MAX(AI34+Premium!AI34*(1-'Allocation Charge'!AI35)-Data!AI$32,0)*(1+'Investment Returns'!AI35)*(1-Data!AI$26))</f>
        <v>0</v>
      </c>
      <c r="AJ35" s="7">
        <f>IF($B35&gt;Current_Year,0,MAX(AJ34+Premium!AJ34*(1-'Allocation Charge'!AJ35)-Data!AJ$32,0)*(1+'Investment Returns'!AJ35)*(1-Data!AJ$26))</f>
        <v>0</v>
      </c>
      <c r="AK35" s="7">
        <f>IF($B35&gt;Current_Year,0,MAX(AK34+Premium!AK34*(1-'Allocation Charge'!AK35)-Data!AK$32,0)*(1+'Investment Returns'!AK35)*(1-Data!AK$26))</f>
        <v>0</v>
      </c>
      <c r="AL35" s="7">
        <f>IF($B35&gt;Current_Year,0,MAX(AL34+Premium!AL34*(1-'Allocation Charge'!AL35)-Data!AL$32,0)*(1+'Investment Returns'!AL35)*(1-Data!AL$26))</f>
        <v>0</v>
      </c>
      <c r="AM35" s="7">
        <f>IF($B35&gt;Current_Year,0,MAX(AM34+Premium!AM34*(1-'Allocation Charge'!AM35)-Data!AM$32,0)*(1+'Investment Returns'!AM35)*(1-Data!AM$26))</f>
        <v>0</v>
      </c>
      <c r="AN35" s="7">
        <f>IF($B35&gt;Current_Year,0,MAX(AN34+Premium!AN34*(1-'Allocation Charge'!AN35)-Data!AN$32,0)*(1+'Investment Returns'!AN35)*(1-Data!AN$26))</f>
        <v>0</v>
      </c>
      <c r="AO35" s="7">
        <f>IF($B35&gt;Current_Year,0,MAX(AO34+Premium!AO34*(1-'Allocation Charge'!AO35)-Data!AO$32,0)*(1+'Investment Returns'!AO35)*(1-Data!AO$26))</f>
        <v>0</v>
      </c>
      <c r="AP35" s="7">
        <f>IF($B35&gt;Current_Year,0,MAX(AP34+Premium!AP34*(1-'Allocation Charge'!AP35)-Data!AP$32,0)*(1+'Investment Returns'!AP35)*(1-Data!AP$26))</f>
        <v>0</v>
      </c>
      <c r="AQ35" s="7">
        <f>IF($B35&gt;Current_Year,0,MAX(AQ34+Premium!AQ34*(1-'Allocation Charge'!AQ35)-Data!AQ$32,0)*(1+'Investment Returns'!AQ35)*(1-Data!AQ$26))</f>
        <v>0</v>
      </c>
      <c r="AR35" s="7">
        <f>IF($B35&gt;Current_Year,0,MAX(AR34+Premium!AR34*(1-'Allocation Charge'!AR35)-Data!AR$32,0)*(1+'Investment Returns'!AR35)*(1-Data!AR$26))</f>
        <v>0</v>
      </c>
      <c r="AS35" s="7">
        <f>IF($B35&gt;Current_Year,0,MAX(AS34+Premium!AS34*(1-'Allocation Charge'!AS35)-Data!AS$32,0)*(1+'Investment Returns'!AS35)*(1-Data!AS$26))</f>
        <v>0</v>
      </c>
      <c r="AT35" s="7">
        <f>IF($B35&gt;Current_Year,0,MAX(AT34+Premium!AT34*(1-'Allocation Charge'!AT35)-Data!AT$32,0)*(1+'Investment Returns'!AT35)*(1-Data!AT$26))</f>
        <v>0</v>
      </c>
      <c r="AU35" s="7">
        <f>IF($B35&gt;Current_Year,0,MAX(AU34+Premium!AU34*(1-'Allocation Charge'!AU35)-Data!AU$32,0)*(1+'Investment Returns'!AU35)*(1-Data!AU$26))</f>
        <v>0</v>
      </c>
      <c r="AV35" s="7">
        <f>IF($B35&gt;Current_Year,0,MAX(AV34+Premium!AV34*(1-'Allocation Charge'!AV35)-Data!AV$32,0)*(1+'Investment Returns'!AV35)*(1-Data!AV$26))</f>
        <v>0</v>
      </c>
      <c r="AW35" s="7">
        <f>IF($B35&gt;Current_Year,0,MAX(AW34+Premium!AW34*(1-'Allocation Charge'!AW35)-Data!AW$32,0)*(1+'Investment Returns'!AW35)*(1-Data!AW$26))</f>
        <v>0</v>
      </c>
      <c r="AX35" s="7">
        <f>IF($B35&gt;Current_Year,0,MAX(AX34+Premium!AX34*(1-'Allocation Charge'!AX35)-Data!AX$32,0)*(1+'Investment Returns'!AX35)*(1-Data!AX$26))</f>
        <v>0</v>
      </c>
      <c r="AY35" s="7">
        <f>IF($B35&gt;Current_Year,0,MAX(AY34+Premium!AY34*(1-'Allocation Charge'!AY35)-Data!AY$32,0)*(1+'Investment Returns'!AY35)*(1-Data!AY$26))</f>
        <v>0</v>
      </c>
      <c r="AZ35" s="7">
        <f>IF($B35&gt;Current_Year,0,MAX(AZ34+Premium!AZ34*(1-'Allocation Charge'!AZ35)-Data!AZ$32,0)*(1+'Investment Returns'!AZ35)*(1-Data!AZ$26))</f>
        <v>0</v>
      </c>
      <c r="BA35" s="7">
        <f>IF($B35&gt;Current_Year,0,MAX(BA34+Premium!BA34*(1-'Allocation Charge'!BA35)-Data!BA$32,0)*(1+'Investment Returns'!BA35)*(1-Data!BA$26))</f>
        <v>0</v>
      </c>
      <c r="BB35" s="7">
        <f>IF($B35&gt;Current_Year,0,MAX(BB34+Premium!BB34*(1-'Allocation Charge'!BB35)-Data!BB$32,0)*(1+'Investment Returns'!BB35)*(1-Data!BB$26))</f>
        <v>0</v>
      </c>
      <c r="BC35" s="7">
        <f>IF($B35&gt;Current_Year,0,MAX(BC34+Premium!BC34*(1-'Allocation Charge'!BC35)-Data!BC$32,0)*(1+'Investment Returns'!BC35)*(1-Data!BC$26))</f>
        <v>0</v>
      </c>
      <c r="BD35" s="7">
        <f>IF($B35&gt;Current_Year,0,MAX(BD34+Premium!BD34*(1-'Allocation Charge'!BD35)-Data!BD$32,0)*(1+'Investment Returns'!BD35)*(1-Data!BD$26))</f>
        <v>0</v>
      </c>
      <c r="BE35" s="7">
        <f>IF($B35&gt;Current_Year,0,MAX(BE34+Premium!BE34*(1-'Allocation Charge'!BE35)-Data!BE$32,0)*(1+'Investment Returns'!BE35)*(1-Data!BE$26))</f>
        <v>0</v>
      </c>
      <c r="BF35" s="7">
        <f>IF($B35&gt;Current_Year,0,MAX(BF34+Premium!BF34*(1-'Allocation Charge'!BF35)-Data!BF$32,0)*(1+'Investment Returns'!BF35)*(1-Data!BF$26))</f>
        <v>0</v>
      </c>
      <c r="BG35" s="7">
        <f>IF($B35&gt;Current_Year,0,MAX(BG34+Premium!BG34*(1-'Allocation Charge'!BG35)-Data!BG$32,0)*(1+'Investment Returns'!BG35)*(1-Data!BG$26))</f>
        <v>0</v>
      </c>
      <c r="BH35" s="7">
        <f>IF($B35&gt;Current_Year,0,MAX(BH34+Premium!BH34*(1-'Allocation Charge'!BH35)-Data!BH$32,0)*(1+'Investment Returns'!BH35)*(1-Data!BH$26))</f>
        <v>0</v>
      </c>
      <c r="BI35" s="7">
        <f>IF($B35&gt;Current_Year,0,MAX(BI34+Premium!BI34*(1-'Allocation Charge'!BI35)-Data!BI$32,0)*(1+'Investment Returns'!BI35)*(1-Data!BI$26))</f>
        <v>0</v>
      </c>
      <c r="BJ35" s="7">
        <f>IF($B35&gt;Current_Year,0,MAX(BJ34+Premium!BJ34*(1-'Allocation Charge'!BJ35)-Data!BJ$32,0)*(1+'Investment Returns'!BJ35)*(1-Data!BJ$26))</f>
        <v>0</v>
      </c>
      <c r="BK35" s="7">
        <f>IF($B35&gt;Current_Year,0,MAX(BK34+Premium!BK34*(1-'Allocation Charge'!BK35)-Data!BK$32,0)*(1+'Investment Returns'!BK35)*(1-Data!BK$26))</f>
        <v>0</v>
      </c>
      <c r="BL35" s="7">
        <f>IF($B35&gt;Current_Year,0,MAX(BL34+Premium!BL34*(1-'Allocation Charge'!BL35)-Data!BL$32,0)*(1+'Investment Returns'!BL35)*(1-Data!BL$26))</f>
        <v>0</v>
      </c>
      <c r="BM35" s="7">
        <f>IF($B35&gt;Current_Year,0,MAX(BM34+Premium!BM34*(1-'Allocation Charge'!BM35)-Data!BM$32,0)*(1+'Investment Returns'!BM35)*(1-Data!BM$26))</f>
        <v>0</v>
      </c>
      <c r="BN35" s="7">
        <f>IF($B35&gt;Current_Year,0,MAX(BN34+Premium!BN34*(1-'Allocation Charge'!BN35)-Data!BN$32,0)*(1+'Investment Returns'!BN35)*(1-Data!BN$26))</f>
        <v>0</v>
      </c>
      <c r="BO35" s="7">
        <f>IF($B35&gt;Current_Year,0,MAX(BO34+Premium!BO34*(1-'Allocation Charge'!BO35)-Data!BO$32,0)*(1+'Investment Returns'!BO35)*(1-Data!BO$26))</f>
        <v>0</v>
      </c>
      <c r="BP35" s="7">
        <f>IF($B35&gt;Current_Year,0,MAX(BP34+Premium!BP34*(1-'Allocation Charge'!BP35)-Data!BP$32,0)*(1+'Investment Returns'!BP35)*(1-Data!BP$26))</f>
        <v>0</v>
      </c>
      <c r="BQ35" s="7">
        <f>IF($B35&gt;Current_Year,0,MAX(BQ34+Premium!BQ34*(1-'Allocation Charge'!BQ35)-Data!BQ$32,0)*(1+'Investment Returns'!BQ35)*(1-Data!BQ$26))</f>
        <v>0</v>
      </c>
      <c r="BR35" s="7">
        <f>IF($B35&gt;Current_Year,0,MAX(BR34+Premium!BR34*(1-'Allocation Charge'!BR35)-Data!BR$32,0)*(1+'Investment Returns'!BR35)*(1-Data!BR$26))</f>
        <v>0</v>
      </c>
      <c r="BS35" s="7">
        <f>IF($B35&gt;Current_Year,0,MAX(BS34+Premium!BS34*(1-'Allocation Charge'!BS35)-Data!BS$32,0)*(1+'Investment Returns'!BS35)*(1-Data!BS$26))</f>
        <v>0</v>
      </c>
      <c r="BT35" s="7">
        <f>IF($B35&gt;Current_Year,0,MAX(BT34+Premium!BT34*(1-'Allocation Charge'!BT35)-Data!BT$32,0)*(1+'Investment Returns'!BT35)*(1-Data!BT$26))</f>
        <v>0</v>
      </c>
      <c r="BU35" s="7">
        <f>IF($B35&gt;Current_Year,0,MAX(BU34+Premium!BU34*(1-'Allocation Charge'!BU35)-Data!BU$32,0)*(1+'Investment Returns'!BU35)*(1-Data!BU$26))</f>
        <v>0</v>
      </c>
      <c r="BV35" s="7">
        <f>IF($B35&gt;Current_Year,0,MAX(BV34+Premium!BV34*(1-'Allocation Charge'!BV35)-Data!BV$32,0)*(1+'Investment Returns'!BV35)*(1-Data!BV$26))</f>
        <v>0</v>
      </c>
      <c r="BW35" s="7">
        <f>IF($B35&gt;Current_Year,0,MAX(BW34+Premium!BW34*(1-'Allocation Charge'!BW35)-Data!BW$32,0)*(1+'Investment Returns'!BW35)*(1-Data!BW$26))</f>
        <v>0</v>
      </c>
      <c r="BX35" s="7">
        <f>IF($B35&gt;Current_Year,0,MAX(BX34+Premium!BX34*(1-'Allocation Charge'!BX35)-Data!BX$32,0)*(1+'Investment Returns'!BX35)*(1-Data!BX$26))</f>
        <v>0</v>
      </c>
      <c r="BY35" s="7">
        <f>IF($B35&gt;Current_Year,0,MAX(BY34+Premium!BY34*(1-'Allocation Charge'!BY35)-Data!BY$32,0)*(1+'Investment Returns'!BY35)*(1-Data!BY$26))</f>
        <v>0</v>
      </c>
      <c r="BZ35" s="7">
        <f>IF($B35&gt;Current_Year,0,MAX(BZ34+Premium!BZ34*(1-'Allocation Charge'!BZ35)-Data!BZ$32,0)*(1+'Investment Returns'!BZ35)*(1-Data!BZ$26))</f>
        <v>0</v>
      </c>
      <c r="CA35" s="7">
        <f>IF($B35&gt;Current_Year,0,MAX(CA34+Premium!CA34*(1-'Allocation Charge'!CA35)-Data!CA$32,0)*(1+'Investment Returns'!CA35)*(1-Data!CA$26))</f>
        <v>0</v>
      </c>
      <c r="CB35" s="7">
        <f>IF($B35&gt;Current_Year,0,MAX(CB34+Premium!CB34*(1-'Allocation Charge'!CB35)-Data!CB$32,0)*(1+'Investment Returns'!CB35)*(1-Data!CB$26))</f>
        <v>0</v>
      </c>
      <c r="CC35" s="7">
        <f>IF($B35&gt;Current_Year,0,MAX(CC34+Premium!CC34*(1-'Allocation Charge'!CC35)-Data!CC$32,0)*(1+'Investment Returns'!CC35)*(1-Data!CC$26))</f>
        <v>0</v>
      </c>
      <c r="CD35" s="7">
        <f>IF($B35&gt;Current_Year,0,MAX(CD34+Premium!CD34*(1-'Allocation Charge'!CD35)-Data!CD$32,0)*(1+'Investment Returns'!CD35)*(1-Data!CD$26))</f>
        <v>0</v>
      </c>
      <c r="CE35" s="7">
        <f>IF($B35&gt;Current_Year,0,MAX(CE34+Premium!CE34*(1-'Allocation Charge'!CE35)-Data!CE$32,0)*(1+'Investment Returns'!CE35)*(1-Data!CE$26))</f>
        <v>0</v>
      </c>
      <c r="CF35" s="7">
        <f>IF($B35&gt;Current_Year,0,MAX(CF34+Premium!CF34*(1-'Allocation Charge'!CF35)-Data!CF$32,0)*(1+'Investment Returns'!CF35)*(1-Data!CF$26))</f>
        <v>0</v>
      </c>
      <c r="CG35" s="7">
        <f>IF($B35&gt;Current_Year,0,MAX(CG34+Premium!CG34*(1-'Allocation Charge'!CG35)-Data!CG$32,0)*(1+'Investment Returns'!CG35)*(1-Data!CG$26))</f>
        <v>0</v>
      </c>
      <c r="CH35" s="7">
        <f>IF($B35&gt;Current_Year,0,MAX(CH34+Premium!CH34*(1-'Allocation Charge'!CH35)-Data!CH$32,0)*(1+'Investment Returns'!CH35)*(1-Data!CH$26))</f>
        <v>0</v>
      </c>
      <c r="CI35" s="7">
        <f>IF($B35&gt;Current_Year,0,MAX(CI34+Premium!CI34*(1-'Allocation Charge'!CI35)-Data!CI$32,0)*(1+'Investment Returns'!CI35)*(1-Data!CI$26))</f>
        <v>0</v>
      </c>
      <c r="CJ35" s="7">
        <f>IF($B35&gt;Current_Year,0,MAX(CJ34+Premium!CJ34*(1-'Allocation Charge'!CJ35)-Data!CJ$32,0)*(1+'Investment Returns'!CJ35)*(1-Data!CJ$26))</f>
        <v>0</v>
      </c>
      <c r="CK35" s="7">
        <f>IF($B35&gt;Current_Year,0,MAX(CK34+Premium!CK34*(1-'Allocation Charge'!CK35)-Data!CK$32,0)*(1+'Investment Returns'!CK35)*(1-Data!CK$26))</f>
        <v>0</v>
      </c>
      <c r="CL35" s="7">
        <f>IF($B35&gt;Current_Year,0,MAX(CL34+Premium!CL34*(1-'Allocation Charge'!CL35)-Data!CL$32,0)*(1+'Investment Returns'!CL35)*(1-Data!CL$26))</f>
        <v>0</v>
      </c>
      <c r="CM35" s="7">
        <f>IF($B35&gt;Current_Year,0,MAX(CM34+Premium!CM34*(1-'Allocation Charge'!CM35)-Data!CM$32,0)*(1+'Investment Returns'!CM35)*(1-Data!CM$26))</f>
        <v>0</v>
      </c>
      <c r="CN35" s="7">
        <f>IF($B35&gt;Current_Year,0,MAX(CN34+Premium!CN34*(1-'Allocation Charge'!CN35)-Data!CN$32,0)*(1+'Investment Returns'!CN35)*(1-Data!CN$26))</f>
        <v>0</v>
      </c>
      <c r="CO35" s="7">
        <f>IF($B35&gt;Current_Year,0,MAX(CO34+Premium!CO34*(1-'Allocation Charge'!CO35)-Data!CO$32,0)*(1+'Investment Returns'!CO35)*(1-Data!CO$26))</f>
        <v>0</v>
      </c>
      <c r="CP35" s="7">
        <f>IF($B35&gt;Current_Year,0,MAX(CP34+Premium!CP34*(1-'Allocation Charge'!CP35)-Data!CP$32,0)*(1+'Investment Returns'!CP35)*(1-Data!CP$26))</f>
        <v>0</v>
      </c>
      <c r="CQ35" s="7">
        <f>IF($B35&gt;Current_Year,0,MAX(CQ34+Premium!CQ34*(1-'Allocation Charge'!CQ35)-Data!CQ$32,0)*(1+'Investment Returns'!CQ35)*(1-Data!CQ$26))</f>
        <v>0</v>
      </c>
      <c r="CR35" s="7">
        <f>IF($B35&gt;Current_Year,0,MAX(CR34+Premium!CR34*(1-'Allocation Charge'!CR35)-Data!CR$32,0)*(1+'Investment Returns'!CR35)*(1-Data!CR$26))</f>
        <v>0</v>
      </c>
      <c r="CS35" s="7">
        <f>IF($B35&gt;Current_Year,0,MAX(CS34+Premium!CS34*(1-'Allocation Charge'!CS35)-Data!CS$32,0)*(1+'Investment Returns'!CS35)*(1-Data!CS$26))</f>
        <v>0</v>
      </c>
      <c r="CT35" s="7">
        <f>IF($B35&gt;Current_Year,0,MAX(CT34+Premium!CT34*(1-'Allocation Charge'!CT35)-Data!CT$32,0)*(1+'Investment Returns'!CT35)*(1-Data!CT$26))</f>
        <v>0</v>
      </c>
      <c r="CU35" s="7">
        <f>IF($B35&gt;Current_Year,0,MAX(CU34+Premium!CU34*(1-'Allocation Charge'!CU35)-Data!CU$32,0)*(1+'Investment Returns'!CU35)*(1-Data!CU$26))</f>
        <v>0</v>
      </c>
      <c r="CV35" s="7">
        <f>IF($B35&gt;Current_Year,0,MAX(CV34+Premium!CV34*(1-'Allocation Charge'!CV35)-Data!CV$32,0)*(1+'Investment Returns'!CV35)*(1-Data!CV$26))</f>
        <v>0</v>
      </c>
      <c r="CW35" s="7">
        <f>IF($B35&gt;Current_Year,0,MAX(CW34+Premium!CW34*(1-'Allocation Charge'!CW35)-Data!CW$32,0)*(1+'Investment Returns'!CW35)*(1-Data!CW$26))</f>
        <v>0</v>
      </c>
      <c r="CX35" s="7">
        <f>IF($B35&gt;Current_Year,0,MAX(CX34+Premium!CX34*(1-'Allocation Charge'!CX35)-Data!CX$32,0)*(1+'Investment Returns'!CX35)*(1-Data!CX$26))</f>
        <v>0</v>
      </c>
      <c r="CY35" s="7">
        <f>IF($B35&gt;Current_Year,0,MAX(CY34+Premium!CY34*(1-'Allocation Charge'!CY35)-Data!CY$32,0)*(1+'Investment Returns'!CY35)*(1-Data!CY$26))</f>
        <v>0</v>
      </c>
      <c r="CZ35" s="7">
        <f>IF($B35&gt;Current_Year,0,MAX(CZ34+Premium!CZ34*(1-'Allocation Charge'!CZ35)-Data!CZ$32,0)*(1+'Investment Returns'!CZ35)*(1-Data!CZ$26))</f>
        <v>0</v>
      </c>
      <c r="DA35" s="7">
        <f>IF($B35&gt;Current_Year,0,MAX(DA34+Premium!DA34*(1-'Allocation Charge'!DA35)-Data!DA$32,0)*(1+'Investment Returns'!DA35)*(1-Data!DA$26))</f>
        <v>0</v>
      </c>
      <c r="DB35" s="7">
        <f>IF($B35&gt;Current_Year,0,MAX(DB34+Premium!DB34*(1-'Allocation Charge'!DB35)-Data!DB$32,0)*(1+'Investment Returns'!DB35)*(1-Data!DB$26))</f>
        <v>0</v>
      </c>
      <c r="DC35" s="7">
        <f>IF($B35&gt;Current_Year,0,MAX(DC34+Premium!DC34*(1-'Allocation Charge'!DC35)-Data!DC$32,0)*(1+'Investment Returns'!DC35)*(1-Data!DC$26))</f>
        <v>0</v>
      </c>
      <c r="DD35" s="7">
        <f>IF($B35&gt;Current_Year,0,MAX(DD34+Premium!DD34*(1-'Allocation Charge'!DD35)-Data!DD$32,0)*(1+'Investment Returns'!DD35)*(1-Data!DD$26))</f>
        <v>0</v>
      </c>
      <c r="DE35" s="7">
        <f>IF($B35&gt;Current_Year,0,MAX(DE34+Premium!DE34*(1-'Allocation Charge'!DE35)-Data!DE$32,0)*(1+'Investment Returns'!DE35)*(1-Data!DE$26))</f>
        <v>0</v>
      </c>
      <c r="DF35" s="7">
        <f>IF($B35&gt;Current_Year,0,MAX(DF34+Premium!DF34*(1-'Allocation Charge'!DF35)-Data!DF$32,0)*(1+'Investment Returns'!DF35)*(1-Data!DF$26))</f>
        <v>0</v>
      </c>
      <c r="DG35" s="7">
        <f>IF($B35&gt;Current_Year,0,MAX(DG34+Premium!DG34*(1-'Allocation Charge'!DG35)-Data!DG$32,0)*(1+'Investment Returns'!DG35)*(1-Data!DG$26))</f>
        <v>0</v>
      </c>
      <c r="DH35" s="7">
        <f>IF($B35&gt;Current_Year,0,MAX(DH34+Premium!DH34*(1-'Allocation Charge'!DH35)-Data!DH$32,0)*(1+'Investment Returns'!DH35)*(1-Data!DH$26))</f>
        <v>0</v>
      </c>
      <c r="DI35" s="7">
        <f>IF($B35&gt;Current_Year,0,MAX(DI34+Premium!DI34*(1-'Allocation Charge'!DI35)-Data!DI$32,0)*(1+'Investment Returns'!DI35)*(1-Data!DI$26))</f>
        <v>0</v>
      </c>
      <c r="DJ35" s="7">
        <f>IF($B35&gt;Current_Year,0,MAX(DJ34+Premium!DJ34*(1-'Allocation Charge'!DJ35)-Data!DJ$32,0)*(1+'Investment Returns'!DJ35)*(1-Data!DJ$26))</f>
        <v>0</v>
      </c>
      <c r="DK35" s="7">
        <f>IF($B35&gt;Current_Year,0,MAX(DK34+Premium!DK34*(1-'Allocation Charge'!DK35)-Data!DK$32,0)*(1+'Investment Returns'!DK35)*(1-Data!DK$26))</f>
        <v>0</v>
      </c>
      <c r="DL35" s="7">
        <f>IF($B35&gt;Current_Year,0,MAX(DL34+Premium!DL34*(1-'Allocation Charge'!DL35)-Data!DL$32,0)*(1+'Investment Returns'!DL35)*(1-Data!DL$26))</f>
        <v>0</v>
      </c>
      <c r="DM35" s="7">
        <f>IF($B35&gt;Current_Year,0,MAX(DM34+Premium!DM34*(1-'Allocation Charge'!DM35)-Data!DM$32,0)*(1+'Investment Returns'!DM35)*(1-Data!DM$26))</f>
        <v>0</v>
      </c>
      <c r="DN35" s="7">
        <f>IF($B35&gt;Current_Year,0,MAX(DN34+Premium!DN34*(1-'Allocation Charge'!DN35)-Data!DN$32,0)*(1+'Investment Returns'!DN35)*(1-Data!DN$26))</f>
        <v>0</v>
      </c>
      <c r="DO35" s="7">
        <f>IF($B35&gt;Current_Year,0,MAX(DO34+Premium!DO34*(1-'Allocation Charge'!DO35)-Data!DO$32,0)*(1+'Investment Returns'!DO35)*(1-Data!DO$26))</f>
        <v>0</v>
      </c>
      <c r="DP35" s="7">
        <f>IF($B35&gt;Current_Year,0,MAX(DP34+Premium!DP34*(1-'Allocation Charge'!DP35)-Data!DP$32,0)*(1+'Investment Returns'!DP35)*(1-Data!DP$26))</f>
        <v>0</v>
      </c>
      <c r="DQ35" s="7">
        <f>IF($B35&gt;Current_Year,0,MAX(DQ34+Premium!DQ34*(1-'Allocation Charge'!DQ35)-Data!DQ$32,0)*(1+'Investment Returns'!DQ35)*(1-Data!DQ$26))</f>
        <v>0</v>
      </c>
      <c r="DR35" s="7">
        <f>IF($B35&gt;Current_Year,0,MAX(DR34+Premium!DR34*(1-'Allocation Charge'!DR35)-Data!DR$32,0)*(1+'Investment Returns'!DR35)*(1-Data!DR$26))</f>
        <v>0</v>
      </c>
      <c r="DS35" s="7">
        <f>IF($B35&gt;Current_Year,0,MAX(DS34+Premium!DS34*(1-'Allocation Charge'!DS35)-Data!DS$32,0)*(1+'Investment Returns'!DS35)*(1-Data!DS$26))</f>
        <v>0</v>
      </c>
      <c r="DT35" s="7">
        <f>IF($B35&gt;Current_Year,0,MAX(DT34+Premium!DT34*(1-'Allocation Charge'!DT35)-Data!DT$32,0)*(1+'Investment Returns'!DT35)*(1-Data!DT$26))</f>
        <v>0</v>
      </c>
      <c r="DU35" s="7">
        <f>IF($B35&gt;Current_Year,0,MAX(DU34+Premium!DU34*(1-'Allocation Charge'!DU35)-Data!DU$32,0)*(1+'Investment Returns'!DU35)*(1-Data!DU$26))</f>
        <v>0</v>
      </c>
      <c r="DV35" s="7">
        <f>IF($B35&gt;Current_Year,0,MAX(DV34+Premium!DV34*(1-'Allocation Charge'!DV35)-Data!DV$32,0)*(1+'Investment Returns'!DV35)*(1-Data!DV$26))</f>
        <v>0</v>
      </c>
      <c r="DW35" s="7">
        <f>IF($B35&gt;Current_Year,0,MAX(DW34+Premium!DW34*(1-'Allocation Charge'!DW35)-Data!DW$32,0)*(1+'Investment Returns'!DW35)*(1-Data!DW$26))</f>
        <v>0</v>
      </c>
      <c r="DX35" s="7">
        <f>IF($B35&gt;Current_Year,0,MAX(DX34+Premium!DX34*(1-'Allocation Charge'!DX35)-Data!DX$32,0)*(1+'Investment Returns'!DX35)*(1-Data!DX$26))</f>
        <v>0</v>
      </c>
      <c r="DY35" s="7">
        <f>IF($B35&gt;Current_Year,0,MAX(DY34+Premium!DY34*(1-'Allocation Charge'!DY35)-Data!DY$32,0)*(1+'Investment Returns'!DY35)*(1-Data!DY$26))</f>
        <v>0</v>
      </c>
      <c r="DZ35" s="7">
        <f>IF($B35&gt;Current_Year,0,MAX(DZ34+Premium!DZ34*(1-'Allocation Charge'!DZ35)-Data!DZ$32,0)*(1+'Investment Returns'!DZ35)*(1-Data!DZ$26))</f>
        <v>0</v>
      </c>
      <c r="EA35" s="7">
        <f>IF($B35&gt;Current_Year,0,MAX(EA34+Premium!EA34*(1-'Allocation Charge'!EA35)-Data!EA$32,0)*(1+'Investment Returns'!EA35)*(1-Data!EA$26))</f>
        <v>0</v>
      </c>
      <c r="EB35" s="7">
        <f>IF($B35&gt;Current_Year,0,MAX(EB34+Premium!EB34*(1-'Allocation Charge'!EB35)-Data!EB$32,0)*(1+'Investment Returns'!EB35)*(1-Data!EB$26))</f>
        <v>0</v>
      </c>
      <c r="EC35" s="7">
        <f>IF($B35&gt;Current_Year,0,MAX(EC34+Premium!EC34*(1-'Allocation Charge'!EC35)-Data!EC$32,0)*(1+'Investment Returns'!EC35)*(1-Data!EC$26))</f>
        <v>0</v>
      </c>
      <c r="ED35" s="7">
        <f>IF($B35&gt;Current_Year,0,MAX(ED34+Premium!ED34*(1-'Allocation Charge'!ED35)-Data!ED$32,0)*(1+'Investment Returns'!ED35)*(1-Data!ED$26))</f>
        <v>0</v>
      </c>
      <c r="EE35" s="7">
        <f>IF($B35&gt;Current_Year,0,MAX(EE34+Premium!EE34*(1-'Allocation Charge'!EE35)-Data!EE$32,0)*(1+'Investment Returns'!EE35)*(1-Data!EE$26))</f>
        <v>0</v>
      </c>
      <c r="EF35" s="7">
        <f>IF($B35&gt;Current_Year,0,MAX(EF34+Premium!EF34*(1-'Allocation Charge'!EF35)-Data!EF$32,0)*(1+'Investment Returns'!EF35)*(1-Data!EF$26))</f>
        <v>0</v>
      </c>
      <c r="EG35" s="7">
        <f>IF($B35&gt;Current_Year,0,MAX(EG34+Premium!EG34*(1-'Allocation Charge'!EG35)-Data!EG$32,0)*(1+'Investment Returns'!EG35)*(1-Data!EG$26))</f>
        <v>0</v>
      </c>
      <c r="EH35" s="7">
        <f>IF($B35&gt;Current_Year,0,MAX(EH34+Premium!EH34*(1-'Allocation Charge'!EH35)-Data!EH$32,0)*(1+'Investment Returns'!EH35)*(1-Data!EH$26))</f>
        <v>0</v>
      </c>
      <c r="EI35" s="7">
        <f>IF($B35&gt;Current_Year,0,MAX(EI34+Premium!EI34*(1-'Allocation Charge'!EI35)-Data!EI$32,0)*(1+'Investment Returns'!EI35)*(1-Data!EI$26))</f>
        <v>0</v>
      </c>
      <c r="EJ35" s="7">
        <f>IF($B35&gt;Current_Year,0,MAX(EJ34+Premium!EJ34*(1-'Allocation Charge'!EJ35)-Data!EJ$32,0)*(1+'Investment Returns'!EJ35)*(1-Data!EJ$26))</f>
        <v>0</v>
      </c>
      <c r="EK35" s="7">
        <f>IF($B35&gt;Current_Year,0,MAX(EK34+Premium!EK34*(1-'Allocation Charge'!EK35)-Data!EK$32,0)*(1+'Investment Returns'!EK35)*(1-Data!EK$26))</f>
        <v>0</v>
      </c>
      <c r="EL35" s="7">
        <f>IF($B35&gt;Current_Year,0,MAX(EL34+Premium!EL34*(1-'Allocation Charge'!EL35)-Data!EL$32,0)*(1+'Investment Returns'!EL35)*(1-Data!EL$26))</f>
        <v>0</v>
      </c>
      <c r="EM35" s="7">
        <f>IF($B35&gt;Current_Year,0,MAX(EM34+Premium!EM34*(1-'Allocation Charge'!EM35)-Data!EM$32,0)*(1+'Investment Returns'!EM35)*(1-Data!EM$26))</f>
        <v>0</v>
      </c>
      <c r="EN35" s="7">
        <f>IF($B35&gt;Current_Year,0,MAX(EN34+Premium!EN34*(1-'Allocation Charge'!EN35)-Data!EN$32,0)*(1+'Investment Returns'!EN35)*(1-Data!EN$26))</f>
        <v>0</v>
      </c>
      <c r="EO35" s="7">
        <f>IF($B35&gt;Current_Year,0,MAX(EO34+Premium!EO34*(1-'Allocation Charge'!EO35)-Data!EO$32,0)*(1+'Investment Returns'!EO35)*(1-Data!EO$26))</f>
        <v>0</v>
      </c>
      <c r="EP35" s="7">
        <f>IF($B35&gt;Current_Year,0,MAX(EP34+Premium!EP34*(1-'Allocation Charge'!EP35)-Data!EP$32,0)*(1+'Investment Returns'!EP35)*(1-Data!EP$26))</f>
        <v>0</v>
      </c>
      <c r="EQ35" s="7">
        <f>IF($B35&gt;Current_Year,0,MAX(EQ34+Premium!EQ34*(1-'Allocation Charge'!EQ35)-Data!EQ$32,0)*(1+'Investment Returns'!EQ35)*(1-Data!EQ$26))</f>
        <v>0</v>
      </c>
      <c r="ER35" s="7">
        <f>IF($B35&gt;Current_Year,0,MAX(ER34+Premium!ER34*(1-'Allocation Charge'!ER35)-Data!ER$32,0)*(1+'Investment Returns'!ER35)*(1-Data!ER$26))</f>
        <v>0</v>
      </c>
      <c r="ES35" s="7">
        <f>IF($B35&gt;Current_Year,0,MAX(ES34+Premium!ES34*(1-'Allocation Charge'!ES35)-Data!ES$32,0)*(1+'Investment Returns'!ES35)*(1-Data!ES$26))</f>
        <v>0</v>
      </c>
      <c r="ET35" s="7">
        <f>IF($B35&gt;Current_Year,0,MAX(ET34+Premium!ET34*(1-'Allocation Charge'!ET35)-Data!ET$32,0)*(1+'Investment Returns'!ET35)*(1-Data!ET$26))</f>
        <v>0</v>
      </c>
      <c r="EU35" s="7">
        <f>IF($B35&gt;Current_Year,0,MAX(EU34+Premium!EU34*(1-'Allocation Charge'!EU35)-Data!EU$32,0)*(1+'Investment Returns'!EU35)*(1-Data!EU$26))</f>
        <v>0</v>
      </c>
      <c r="EV35" s="7">
        <f>IF($B35&gt;Current_Year,0,MAX(EV34+Premium!EV34*(1-'Allocation Charge'!EV35)-Data!EV$32,0)*(1+'Investment Returns'!EV35)*(1-Data!EV$26))</f>
        <v>0</v>
      </c>
      <c r="EW35" s="7">
        <f>IF($B35&gt;Current_Year,0,MAX(EW34+Premium!EW34*(1-'Allocation Charge'!EW35)-Data!EW$32,0)*(1+'Investment Returns'!EW35)*(1-Data!EW$26))</f>
        <v>0</v>
      </c>
      <c r="EX35" s="7">
        <f>IF($B35&gt;Current_Year,0,MAX(EX34+Premium!EX34*(1-'Allocation Charge'!EX35)-Data!EX$32,0)*(1+'Investment Returns'!EX35)*(1-Data!EX$26))</f>
        <v>0</v>
      </c>
      <c r="EY35" s="7">
        <f>IF($B35&gt;Current_Year,0,MAX(EY34+Premium!EY34*(1-'Allocation Charge'!EY35)-Data!EY$32,0)*(1+'Investment Returns'!EY35)*(1-Data!EY$26))</f>
        <v>0</v>
      </c>
      <c r="EZ35" s="7">
        <f>IF($B35&gt;Current_Year,0,MAX(EZ34+Premium!EZ34*(1-'Allocation Charge'!EZ35)-Data!EZ$32,0)*(1+'Investment Returns'!EZ35)*(1-Data!EZ$26))</f>
        <v>0</v>
      </c>
      <c r="FA35" s="7">
        <f>IF($B35&gt;Current_Year,0,MAX(FA34+Premium!FA34*(1-'Allocation Charge'!FA35)-Data!FA$32,0)*(1+'Investment Returns'!FA35)*(1-Data!FA$26))</f>
        <v>0</v>
      </c>
      <c r="FB35" s="7">
        <f>IF($B35&gt;Current_Year,0,MAX(FB34+Premium!FB34*(1-'Allocation Charge'!FB35)-Data!FB$32,0)*(1+'Investment Returns'!FB35)*(1-Data!FB$26))</f>
        <v>0</v>
      </c>
      <c r="FC35" s="7">
        <f>IF($B35&gt;Current_Year,0,MAX(FC34+Premium!FC34*(1-'Allocation Charge'!FC35)-Data!FC$32,0)*(1+'Investment Returns'!FC35)*(1-Data!FC$26))</f>
        <v>0</v>
      </c>
      <c r="FD35" s="7">
        <f>IF($B35&gt;Current_Year,0,MAX(FD34+Premium!FD34*(1-'Allocation Charge'!FD35)-Data!FD$32,0)*(1+'Investment Returns'!FD35)*(1-Data!FD$26))</f>
        <v>0</v>
      </c>
      <c r="FE35" s="7">
        <f>IF($B35&gt;Current_Year,0,MAX(FE34+Premium!FE34*(1-'Allocation Charge'!FE35)-Data!FE$32,0)*(1+'Investment Returns'!FE35)*(1-Data!FE$26))</f>
        <v>0</v>
      </c>
      <c r="FF35" s="7">
        <f>IF($B35&gt;Current_Year,0,MAX(FF34+Premium!FF34*(1-'Allocation Charge'!FF35)-Data!FF$32,0)*(1+'Investment Returns'!FF35)*(1-Data!FF$26))</f>
        <v>0</v>
      </c>
      <c r="FG35" s="7">
        <f>IF($B35&gt;Current_Year,0,MAX(FG34+Premium!FG34*(1-'Allocation Charge'!FG35)-Data!FG$32,0)*(1+'Investment Returns'!FG35)*(1-Data!FG$26))</f>
        <v>0</v>
      </c>
      <c r="FH35" s="7">
        <f>IF($B35&gt;Current_Year,0,MAX(FH34+Premium!FH34*(1-'Allocation Charge'!FH35)-Data!FH$32,0)*(1+'Investment Returns'!FH35)*(1-Data!FH$26))</f>
        <v>0</v>
      </c>
      <c r="FI35" s="7">
        <f>IF($B35&gt;Current_Year,0,MAX(FI34+Premium!FI34*(1-'Allocation Charge'!FI35)-Data!FI$32,0)*(1+'Investment Returns'!FI35)*(1-Data!FI$26))</f>
        <v>0</v>
      </c>
      <c r="FJ35" s="7">
        <f>IF($B35&gt;Current_Year,0,MAX(FJ34+Premium!FJ34*(1-'Allocation Charge'!FJ35)-Data!FJ$32,0)*(1+'Investment Returns'!FJ35)*(1-Data!FJ$26))</f>
        <v>0</v>
      </c>
      <c r="FK35" s="7">
        <f>IF($B35&gt;Current_Year,0,MAX(FK34+Premium!FK34*(1-'Allocation Charge'!FK35)-Data!FK$32,0)*(1+'Investment Returns'!FK35)*(1-Data!FK$26))</f>
        <v>0</v>
      </c>
      <c r="FL35" s="7">
        <f>IF($B35&gt;Current_Year,0,MAX(FL34+Premium!FL34*(1-'Allocation Charge'!FL35)-Data!FL$32,0)*(1+'Investment Returns'!FL35)*(1-Data!FL$26))</f>
        <v>0</v>
      </c>
      <c r="FM35" s="7">
        <f>IF($B35&gt;Current_Year,0,MAX(FM34+Premium!FM34*(1-'Allocation Charge'!FM35)-Data!FM$32,0)*(1+'Investment Returns'!FM35)*(1-Data!FM$26))</f>
        <v>0</v>
      </c>
      <c r="FN35" s="7">
        <f>IF($B35&gt;Current_Year,0,MAX(FN34+Premium!FN34*(1-'Allocation Charge'!FN35)-Data!FN$32,0)*(1+'Investment Returns'!FN35)*(1-Data!FN$26))</f>
        <v>0</v>
      </c>
      <c r="FO35" s="7">
        <f>IF($B35&gt;Current_Year,0,MAX(FO34+Premium!FO34*(1-'Allocation Charge'!FO35)-Data!FO$32,0)*(1+'Investment Returns'!FO35)*(1-Data!FO$26))</f>
        <v>0</v>
      </c>
      <c r="FP35" s="7">
        <f>IF($B35&gt;Current_Year,0,MAX(FP34+Premium!FP34*(1-'Allocation Charge'!FP35)-Data!FP$32,0)*(1+'Investment Returns'!FP35)*(1-Data!FP$26))</f>
        <v>0</v>
      </c>
      <c r="FQ35" s="7">
        <f>IF($B35&gt;Current_Year,0,MAX(FQ34+Premium!FQ34*(1-'Allocation Charge'!FQ35)-Data!FQ$32,0)*(1+'Investment Returns'!FQ35)*(1-Data!FQ$26))</f>
        <v>0</v>
      </c>
      <c r="FR35" s="7">
        <f>IF($B35&gt;Current_Year,0,MAX(FR34+Premium!FR34*(1-'Allocation Charge'!FR35)-Data!FR$32,0)*(1+'Investment Returns'!FR35)*(1-Data!FR$26))</f>
        <v>0</v>
      </c>
      <c r="FS35" s="7">
        <f>IF($B35&gt;Current_Year,0,MAX(FS34+Premium!FS34*(1-'Allocation Charge'!FS35)-Data!FS$32,0)*(1+'Investment Returns'!FS35)*(1-Data!FS$26))</f>
        <v>0</v>
      </c>
      <c r="FT35" s="7">
        <f>IF($B35&gt;Current_Year,0,MAX(FT34+Premium!FT34*(1-'Allocation Charge'!FT35)-Data!FT$32,0)*(1+'Investment Returns'!FT35)*(1-Data!FT$26))</f>
        <v>0</v>
      </c>
      <c r="FU35" s="7">
        <f>IF($B35&gt;Current_Year,0,MAX(FU34+Premium!FU34*(1-'Allocation Charge'!FU35)-Data!FU$32,0)*(1+'Investment Returns'!FU35)*(1-Data!FU$26))</f>
        <v>0</v>
      </c>
      <c r="FV35" s="7">
        <f>IF($B35&gt;Current_Year,0,MAX(FV34+Premium!FV34*(1-'Allocation Charge'!FV35)-Data!FV$32,0)*(1+'Investment Returns'!FV35)*(1-Data!FV$26))</f>
        <v>0</v>
      </c>
      <c r="FW35" s="7">
        <f>IF($B35&gt;Current_Year,0,MAX(FW34+Premium!FW34*(1-'Allocation Charge'!FW35)-Data!FW$32,0)*(1+'Investment Returns'!FW35)*(1-Data!FW$26))</f>
        <v>0</v>
      </c>
      <c r="FX35" s="7">
        <f>IF($B35&gt;Current_Year,0,MAX(FX34+Premium!FX34*(1-'Allocation Charge'!FX35)-Data!FX$32,0)*(1+'Investment Returns'!FX35)*(1-Data!FX$26))</f>
        <v>0</v>
      </c>
      <c r="FY35" s="7">
        <f>IF($B35&gt;Current_Year,0,MAX(FY34+Premium!FY34*(1-'Allocation Charge'!FY35)-Data!FY$32,0)*(1+'Investment Returns'!FY35)*(1-Data!FY$26))</f>
        <v>0</v>
      </c>
      <c r="FZ35" s="7">
        <f>IF($B35&gt;Current_Year,0,MAX(FZ34+Premium!FZ34*(1-'Allocation Charge'!FZ35)-Data!FZ$32,0)*(1+'Investment Returns'!FZ35)*(1-Data!FZ$26))</f>
        <v>0</v>
      </c>
      <c r="GA35" s="7">
        <f>IF($B35&gt;Current_Year,0,MAX(GA34+Premium!GA34*(1-'Allocation Charge'!GA35)-Data!GA$32,0)*(1+'Investment Returns'!GA35)*(1-Data!GA$26))</f>
        <v>0</v>
      </c>
      <c r="GB35" s="7">
        <f>IF($B35&gt;Current_Year,0,MAX(GB34+Premium!GB34*(1-'Allocation Charge'!GB35)-Data!GB$32,0)*(1+'Investment Returns'!GB35)*(1-Data!GB$26))</f>
        <v>0</v>
      </c>
      <c r="GC35" s="7">
        <f>IF($B35&gt;Current_Year,0,MAX(GC34+Premium!GC34*(1-'Allocation Charge'!GC35)-Data!GC$32,0)*(1+'Investment Returns'!GC35)*(1-Data!GC$26))</f>
        <v>0</v>
      </c>
      <c r="GD35" s="7">
        <f>IF($B35&gt;Current_Year,0,MAX(GD34+Premium!GD34*(1-'Allocation Charge'!GD35)-Data!GD$32,0)*(1+'Investment Returns'!GD35)*(1-Data!GD$26))</f>
        <v>0</v>
      </c>
      <c r="GE35" s="7">
        <f>IF($B35&gt;Current_Year,0,MAX(GE34+Premium!GE34*(1-'Allocation Charge'!GE35)-Data!GE$32,0)*(1+'Investment Returns'!GE35)*(1-Data!GE$26))</f>
        <v>0</v>
      </c>
      <c r="GF35" s="7">
        <f>IF($B35&gt;Current_Year,0,MAX(GF34+Premium!GF34*(1-'Allocation Charge'!GF35)-Data!GF$32,0)*(1+'Investment Returns'!GF35)*(1-Data!GF$26))</f>
        <v>0</v>
      </c>
      <c r="GG35" s="7">
        <f>IF($B35&gt;Current_Year,0,MAX(GG34+Premium!GG34*(1-'Allocation Charge'!GG35)-Data!GG$32,0)*(1+'Investment Returns'!GG35)*(1-Data!GG$26))</f>
        <v>0</v>
      </c>
      <c r="GH35" s="7">
        <f>IF($B35&gt;Current_Year,0,MAX(GH34+Premium!GH34*(1-'Allocation Charge'!GH35)-Data!GH$32,0)*(1+'Investment Returns'!GH35)*(1-Data!GH$26))</f>
        <v>0</v>
      </c>
      <c r="GI35" s="7">
        <f>IF($B35&gt;Current_Year,0,MAX(GI34+Premium!GI34*(1-'Allocation Charge'!GI35)-Data!GI$32,0)*(1+'Investment Returns'!GI35)*(1-Data!GI$26))</f>
        <v>0</v>
      </c>
      <c r="GJ35" s="7">
        <f>IF($B35&gt;Current_Year,0,MAX(GJ34+Premium!GJ34*(1-'Allocation Charge'!GJ35)-Data!GJ$32,0)*(1+'Investment Returns'!GJ35)*(1-Data!GJ$26))</f>
        <v>0</v>
      </c>
      <c r="GK35" s="7">
        <f>IF($B35&gt;Current_Year,0,MAX(GK34+Premium!GK34*(1-'Allocation Charge'!GK35)-Data!GK$32,0)*(1+'Investment Returns'!GK35)*(1-Data!GK$26))</f>
        <v>0</v>
      </c>
      <c r="GL35" s="7">
        <f>IF($B35&gt;Current_Year,0,MAX(GL34+Premium!GL34*(1-'Allocation Charge'!GL35)-Data!GL$32,0)*(1+'Investment Returns'!GL35)*(1-Data!GL$26))</f>
        <v>0</v>
      </c>
      <c r="GM35" s="7">
        <f>IF($B35&gt;Current_Year,0,MAX(GM34+Premium!GM34*(1-'Allocation Charge'!GM35)-Data!GM$32,0)*(1+'Investment Returns'!GM35)*(1-Data!GM$26))</f>
        <v>0</v>
      </c>
      <c r="GN35" s="7">
        <f>IF($B35&gt;Current_Year,0,MAX(GN34+Premium!GN34*(1-'Allocation Charge'!GN35)-Data!GN$32,0)*(1+'Investment Returns'!GN35)*(1-Data!GN$26))</f>
        <v>0</v>
      </c>
      <c r="GO35" s="7">
        <f>IF($B35&gt;Current_Year,0,MAX(GO34+Premium!GO34*(1-'Allocation Charge'!GO35)-Data!GO$32,0)*(1+'Investment Returns'!GO35)*(1-Data!GO$26))</f>
        <v>0</v>
      </c>
      <c r="GP35" s="7">
        <f>IF($B35&gt;Current_Year,0,MAX(GP34+Premium!GP34*(1-'Allocation Charge'!GP35)-Data!GP$32,0)*(1+'Investment Returns'!GP35)*(1-Data!GP$26))</f>
        <v>0</v>
      </c>
      <c r="GQ35" s="7">
        <f>IF($B35&gt;Current_Year,0,MAX(GQ34+Premium!GQ34*(1-'Allocation Charge'!GQ35)-Data!GQ$32,0)*(1+'Investment Returns'!GQ35)*(1-Data!GQ$26))</f>
        <v>0</v>
      </c>
      <c r="GR35" s="7">
        <f>IF($B35&gt;Current_Year,0,MAX(GR34+Premium!GR34*(1-'Allocation Charge'!GR35)-Data!GR$32,0)*(1+'Investment Returns'!GR35)*(1-Data!GR$26))</f>
        <v>0</v>
      </c>
      <c r="GS35" s="7">
        <f>IF($B35&gt;Current_Year,0,MAX(GS34+Premium!GS34*(1-'Allocation Charge'!GS35)-Data!GS$32,0)*(1+'Investment Returns'!GS35)*(1-Data!GS$26))</f>
        <v>0</v>
      </c>
      <c r="GT35" s="7">
        <f>IF($B35&gt;Current_Year,0,MAX(GT34+Premium!GT34*(1-'Allocation Charge'!GT35)-Data!GT$32,0)*(1+'Investment Returns'!GT35)*(1-Data!GT$26))</f>
        <v>0</v>
      </c>
      <c r="GU35" s="7">
        <f>IF($B35&gt;Current_Year,0,MAX(GU34+Premium!GU34*(1-'Allocation Charge'!GU35)-Data!GU$32,0)*(1+'Investment Returns'!GU35)*(1-Data!GU$26))</f>
        <v>0</v>
      </c>
      <c r="GV35" s="7">
        <f>IF($B35&gt;Current_Year,0,MAX(GV34+Premium!GV34*(1-'Allocation Charge'!GV35)-Data!GV$32,0)*(1+'Investment Returns'!GV35)*(1-Data!GV$26))</f>
        <v>0</v>
      </c>
      <c r="GW35" s="7">
        <f>IF($B35&gt;Current_Year,0,MAX(GW34+Premium!GW34*(1-'Allocation Charge'!GW35)-Data!GW$32,0)*(1+'Investment Returns'!GW35)*(1-Data!GW$26))</f>
        <v>0</v>
      </c>
      <c r="GX35" s="7">
        <f>IF($B35&gt;Current_Year,0,MAX(GX34+Premium!GX34*(1-'Allocation Charge'!GX35)-Data!GX$32,0)*(1+'Investment Returns'!GX35)*(1-Data!GX$26))</f>
        <v>0</v>
      </c>
      <c r="GY35" s="7">
        <f>IF($B35&gt;Current_Year,0,MAX(GY34+Premium!GY34*(1-'Allocation Charge'!GY35)-Data!GY$32,0)*(1+'Investment Returns'!GY35)*(1-Data!GY$26))</f>
        <v>0</v>
      </c>
      <c r="GZ35" s="7">
        <f>IF($B35&gt;Current_Year,0,MAX(GZ34+Premium!GZ34*(1-'Allocation Charge'!GZ35)-Data!GZ$32,0)*(1+'Investment Returns'!GZ35)*(1-Data!GZ$26))</f>
        <v>0</v>
      </c>
      <c r="HA35" s="7">
        <f>IF($B35&gt;Current_Year,0,MAX(HA34+Premium!HA34*(1-'Allocation Charge'!HA35)-Data!HA$32,0)*(1+'Investment Returns'!HA35)*(1-Data!HA$26))</f>
        <v>0</v>
      </c>
      <c r="HB35" s="7">
        <f>IF($B35&gt;Current_Year,0,MAX(HB34+Premium!HB34*(1-'Allocation Charge'!HB35)-Data!HB$32,0)*(1+'Investment Returns'!HB35)*(1-Data!HB$26))</f>
        <v>0</v>
      </c>
      <c r="HC35" s="7">
        <f>IF($B35&gt;Current_Year,0,MAX(HC34+Premium!HC34*(1-'Allocation Charge'!HC35)-Data!HC$32,0)*(1+'Investment Returns'!HC35)*(1-Data!HC$26))</f>
        <v>0</v>
      </c>
      <c r="HD35" s="7">
        <f>IF($B35&gt;Current_Year,0,MAX(HD34+Premium!HD34*(1-'Allocation Charge'!HD35)-Data!HD$32,0)*(1+'Investment Returns'!HD35)*(1-Data!HD$26))</f>
        <v>0</v>
      </c>
      <c r="HE35" s="7">
        <f>IF($B35&gt;Current_Year,0,MAX(HE34+Premium!HE34*(1-'Allocation Charge'!HE35)-Data!HE$32,0)*(1+'Investment Returns'!HE35)*(1-Data!HE$26))</f>
        <v>0</v>
      </c>
      <c r="HF35" s="7">
        <f>IF($B35&gt;Current_Year,0,MAX(HF34+Premium!HF34*(1-'Allocation Charge'!HF35)-Data!HF$32,0)*(1+'Investment Returns'!HF35)*(1-Data!HF$26))</f>
        <v>0</v>
      </c>
      <c r="HG35" s="7">
        <f>IF($B35&gt;Current_Year,0,MAX(HG34+Premium!HG34*(1-'Allocation Charge'!HG35)-Data!HG$32,0)*(1+'Investment Returns'!HG35)*(1-Data!HG$26))</f>
        <v>0</v>
      </c>
      <c r="HH35" s="7">
        <f>IF($B35&gt;Current_Year,0,MAX(HH34+Premium!HH34*(1-'Allocation Charge'!HH35)-Data!HH$32,0)*(1+'Investment Returns'!HH35)*(1-Data!HH$26))</f>
        <v>0</v>
      </c>
      <c r="HI35" s="7">
        <f>IF($B35&gt;Current_Year,0,MAX(HI34+Premium!HI34*(1-'Allocation Charge'!HI35)-Data!HI$32,0)*(1+'Investment Returns'!HI35)*(1-Data!HI$26))</f>
        <v>0</v>
      </c>
      <c r="HJ35" s="7">
        <f>IF($B35&gt;Current_Year,0,MAX(HJ34+Premium!HJ34*(1-'Allocation Charge'!HJ35)-Data!HJ$32,0)*(1+'Investment Returns'!HJ35)*(1-Data!HJ$26))</f>
        <v>0</v>
      </c>
      <c r="HK35" s="7">
        <f>IF($B35&gt;Current_Year,0,MAX(HK34+Premium!HK34*(1-'Allocation Charge'!HK35)-Data!HK$32,0)*(1+'Investment Returns'!HK35)*(1-Data!HK$26))</f>
        <v>0</v>
      </c>
      <c r="HL35" s="7">
        <f>IF($B35&gt;Current_Year,0,MAX(HL34+Premium!HL34*(1-'Allocation Charge'!HL35)-Data!HL$32,0)*(1+'Investment Returns'!HL35)*(1-Data!HL$26))</f>
        <v>0</v>
      </c>
      <c r="HM35" s="7">
        <f>IF($B35&gt;Current_Year,0,MAX(HM34+Premium!HM34*(1-'Allocation Charge'!HM35)-Data!HM$32,0)*(1+'Investment Returns'!HM35)*(1-Data!HM$26))</f>
        <v>0</v>
      </c>
      <c r="HN35" s="7">
        <f>IF($B35&gt;Current_Year,0,MAX(HN34+Premium!HN34*(1-'Allocation Charge'!HN35)-Data!HN$32,0)*(1+'Investment Returns'!HN35)*(1-Data!HN$26))</f>
        <v>0</v>
      </c>
      <c r="HO35" s="7">
        <f>IF($B35&gt;Current_Year,0,MAX(HO34+Premium!HO34*(1-'Allocation Charge'!HO35)-Data!HO$32,0)*(1+'Investment Returns'!HO35)*(1-Data!HO$26))</f>
        <v>0</v>
      </c>
      <c r="HP35" s="7">
        <f>IF($B35&gt;Current_Year,0,MAX(HP34+Premium!HP34*(1-'Allocation Charge'!HP35)-Data!HP$32,0)*(1+'Investment Returns'!HP35)*(1-Data!HP$26))</f>
        <v>0</v>
      </c>
      <c r="HQ35" s="7">
        <f>IF($B35&gt;Current_Year,0,MAX(HQ34+Premium!HQ34*(1-'Allocation Charge'!HQ35)-Data!HQ$32,0)*(1+'Investment Returns'!HQ35)*(1-Data!HQ$26))</f>
        <v>0</v>
      </c>
      <c r="HR35" s="7">
        <f>IF($B35&gt;Current_Year,0,MAX(HR34+Premium!HR34*(1-'Allocation Charge'!HR35)-Data!HR$32,0)*(1+'Investment Returns'!HR35)*(1-Data!HR$26))</f>
        <v>0</v>
      </c>
      <c r="HS35" s="7">
        <f>IF($B35&gt;Current_Year,0,MAX(HS34+Premium!HS34*(1-'Allocation Charge'!HS35)-Data!HS$32,0)*(1+'Investment Returns'!HS35)*(1-Data!HS$26))</f>
        <v>0</v>
      </c>
      <c r="HT35" s="7">
        <f>IF($B35&gt;Current_Year,0,MAX(HT34+Premium!HT34*(1-'Allocation Charge'!HT35)-Data!HT$32,0)*(1+'Investment Returns'!HT35)*(1-Data!HT$26))</f>
        <v>0</v>
      </c>
      <c r="HU35" s="7">
        <f>IF($B35&gt;Current_Year,0,MAX(HU34+Premium!HU34*(1-'Allocation Charge'!HU35)-Data!HU$32,0)*(1+'Investment Returns'!HU35)*(1-Data!HU$26))</f>
        <v>0</v>
      </c>
      <c r="HV35" s="7">
        <f>IF($B35&gt;Current_Year,0,MAX(HV34+Premium!HV34*(1-'Allocation Charge'!HV35)-Data!HV$32,0)*(1+'Investment Returns'!HV35)*(1-Data!HV$26))</f>
        <v>0</v>
      </c>
      <c r="HW35" s="7">
        <f>IF($B35&gt;Current_Year,0,MAX(HW34+Premium!HW34*(1-'Allocation Charge'!HW35)-Data!HW$32,0)*(1+'Investment Returns'!HW35)*(1-Data!HW$26))</f>
        <v>0</v>
      </c>
      <c r="HX35" s="7">
        <f>IF($B35&gt;Current_Year,0,MAX(HX34+Premium!HX34*(1-'Allocation Charge'!HX35)-Data!HX$32,0)*(1+'Investment Returns'!HX35)*(1-Data!HX$26))</f>
        <v>0</v>
      </c>
      <c r="HY35" s="7">
        <f>IF($B35&gt;Current_Year,0,MAX(HY34+Premium!HY34*(1-'Allocation Charge'!HY35)-Data!HY$32,0)*(1+'Investment Returns'!HY35)*(1-Data!HY$26))</f>
        <v>0</v>
      </c>
      <c r="HZ35" s="7">
        <f>IF($B35&gt;Current_Year,0,MAX(HZ34+Premium!HZ34*(1-'Allocation Charge'!HZ35)-Data!HZ$32,0)*(1+'Investment Returns'!HZ35)*(1-Data!HZ$26))</f>
        <v>0</v>
      </c>
      <c r="IA35" s="7">
        <f>IF($B35&gt;Current_Year,0,MAX(IA34+Premium!IA34*(1-'Allocation Charge'!IA35)-Data!IA$32,0)*(1+'Investment Returns'!IA35)*(1-Data!IA$26))</f>
        <v>0</v>
      </c>
      <c r="IB35" s="7">
        <f>IF($B35&gt;Current_Year,0,MAX(IB34+Premium!IB34*(1-'Allocation Charge'!IB35)-Data!IB$32,0)*(1+'Investment Returns'!IB35)*(1-Data!IB$26))</f>
        <v>0</v>
      </c>
      <c r="IC35" s="7">
        <f>IF($B35&gt;Current_Year,0,MAX(IC34+Premium!IC34*(1-'Allocation Charge'!IC35)-Data!IC$32,0)*(1+'Investment Returns'!IC35)*(1-Data!IC$26))</f>
        <v>0</v>
      </c>
      <c r="ID35" s="7">
        <f>IF($B35&gt;Current_Year,0,MAX(ID34+Premium!ID34*(1-'Allocation Charge'!ID35)-Data!ID$32,0)*(1+'Investment Returns'!ID35)*(1-Data!ID$26))</f>
        <v>0</v>
      </c>
      <c r="IE35" s="7">
        <f>IF($B35&gt;Current_Year,0,MAX(IE34+Premium!IE34*(1-'Allocation Charge'!IE35)-Data!IE$32,0)*(1+'Investment Returns'!IE35)*(1-Data!IE$26))</f>
        <v>0</v>
      </c>
      <c r="IF35" s="7">
        <f>IF($B35&gt;Current_Year,0,MAX(IF34+Premium!IF34*(1-'Allocation Charge'!IF35)-Data!IF$32,0)*(1+'Investment Returns'!IF35)*(1-Data!IF$26))</f>
        <v>0</v>
      </c>
      <c r="IG35" s="7">
        <f>IF($B35&gt;Current_Year,0,MAX(IG34+Premium!IG34*(1-'Allocation Charge'!IG35)-Data!IG$32,0)*(1+'Investment Returns'!IG35)*(1-Data!IG$26))</f>
        <v>0</v>
      </c>
      <c r="IH35" s="7">
        <f>IF($B35&gt;Current_Year,0,MAX(IH34+Premium!IH34*(1-'Allocation Charge'!IH35)-Data!IH$32,0)*(1+'Investment Returns'!IH35)*(1-Data!IH$26))</f>
        <v>0</v>
      </c>
      <c r="II35" s="7">
        <f>IF($B35&gt;Current_Year,0,MAX(II34+Premium!II34*(1-'Allocation Charge'!II35)-Data!II$32,0)*(1+'Investment Returns'!II35)*(1-Data!II$26))</f>
        <v>0</v>
      </c>
      <c r="IJ35" s="7">
        <f>IF($B35&gt;Current_Year,0,MAX(IJ34+Premium!IJ34*(1-'Allocation Charge'!IJ35)-Data!IJ$32,0)*(1+'Investment Returns'!IJ35)*(1-Data!IJ$26))</f>
        <v>0</v>
      </c>
      <c r="IK35" s="7">
        <f>IF($B35&gt;Current_Year,0,MAX(IK34+Premium!IK34*(1-'Allocation Charge'!IK35)-Data!IK$32,0)*(1+'Investment Returns'!IK35)*(1-Data!IK$26))</f>
        <v>0</v>
      </c>
      <c r="IL35" s="7">
        <f>IF($B35&gt;Current_Year,0,MAX(IL34+Premium!IL34*(1-'Allocation Charge'!IL35)-Data!IL$32,0)*(1+'Investment Returns'!IL35)*(1-Data!IL$26))</f>
        <v>0</v>
      </c>
      <c r="IM35" s="7">
        <f>IF($B35&gt;Current_Year,0,MAX(IM34+Premium!IM34*(1-'Allocation Charge'!IM35)-Data!IM$32,0)*(1+'Investment Returns'!IM35)*(1-Data!IM$26))</f>
        <v>0</v>
      </c>
      <c r="IN35" s="7">
        <f>IF($B35&gt;Current_Year,0,MAX(IN34+Premium!IN34*(1-'Allocation Charge'!IN35)-Data!IN$32,0)*(1+'Investment Returns'!IN35)*(1-Data!IN$26))</f>
        <v>0</v>
      </c>
      <c r="IO35" s="7">
        <f>IF($B35&gt;Current_Year,0,MAX(IO34+Premium!IO34*(1-'Allocation Charge'!IO35)-Data!IO$32,0)*(1+'Investment Returns'!IO35)*(1-Data!IO$26))</f>
        <v>0</v>
      </c>
      <c r="IP35" s="7">
        <f>IF($B35&gt;Current_Year,0,MAX(IP34+Premium!IP34*(1-'Allocation Charge'!IP35)-Data!IP$32,0)*(1+'Investment Returns'!IP35)*(1-Data!IP$26))</f>
        <v>0</v>
      </c>
      <c r="IQ35" s="7">
        <f>IF($B35&gt;Current_Year,0,MAX(IQ34+Premium!IQ34*(1-'Allocation Charge'!IQ35)-Data!IQ$32,0)*(1+'Investment Returns'!IQ35)*(1-Data!IQ$26))</f>
        <v>0</v>
      </c>
      <c r="IR35" s="7">
        <f>IF($B35&gt;Current_Year,0,MAX(IR34+Premium!IR34*(1-'Allocation Charge'!IR35)-Data!IR$32,0)*(1+'Investment Returns'!IR35)*(1-Data!IR$26))</f>
        <v>0</v>
      </c>
    </row>
    <row r="36" spans="2:252" ht="15" customHeight="1" x14ac:dyDescent="0.35">
      <c r="B36" s="13">
        <f t="shared" si="0"/>
        <v>2035</v>
      </c>
      <c r="C36" s="7">
        <f>IF($B36&gt;Current_Year,0,MAX(C35+Premium!C35*(1-'Allocation Charge'!C36)-Data!C$32,0)*(1+'Investment Returns'!C36)*(1-Data!C$26))</f>
        <v>0</v>
      </c>
      <c r="D36" s="7">
        <f>IF($B36&gt;Current_Year,0,MAX(D35+Premium!D35*(1-'Allocation Charge'!D36)-Data!D$32,0)*(1+'Investment Returns'!D36)*(1-Data!D$26))</f>
        <v>0</v>
      </c>
      <c r="E36" s="7">
        <f>IF($B36&gt;Current_Year,0,MAX(E35+Premium!E35*(1-'Allocation Charge'!E36)-Data!E$32,0)*(1+'Investment Returns'!E36)*(1-Data!E$26))</f>
        <v>0</v>
      </c>
      <c r="F36" s="7">
        <f>IF($B36&gt;Current_Year,0,MAX(F35+Premium!F35*(1-'Allocation Charge'!F36)-Data!F$32,0)*(1+'Investment Returns'!F36)*(1-Data!F$26))</f>
        <v>0</v>
      </c>
      <c r="G36" s="7">
        <f>IF($B36&gt;Current_Year,0,MAX(G35+Premium!G35*(1-'Allocation Charge'!G36)-Data!G$32,0)*(1+'Investment Returns'!G36)*(1-Data!G$26))</f>
        <v>0</v>
      </c>
      <c r="H36" s="7">
        <f>IF($B36&gt;Current_Year,0,MAX(H35+Premium!H35*(1-'Allocation Charge'!H36)-Data!H$32,0)*(1+'Investment Returns'!H36)*(1-Data!H$26))</f>
        <v>0</v>
      </c>
      <c r="I36" s="7">
        <f>IF($B36&gt;Current_Year,0,MAX(I35+Premium!I35*(1-'Allocation Charge'!I36)-Data!I$32,0)*(1+'Investment Returns'!I36)*(1-Data!I$26))</f>
        <v>0</v>
      </c>
      <c r="J36" s="7">
        <f>IF($B36&gt;Current_Year,0,MAX(J35+Premium!J35*(1-'Allocation Charge'!J36)-Data!J$32,0)*(1+'Investment Returns'!J36)*(1-Data!J$26))</f>
        <v>0</v>
      </c>
      <c r="K36" s="7">
        <f>IF($B36&gt;Current_Year,0,MAX(K35+Premium!K35*(1-'Allocation Charge'!K36)-Data!K$32,0)*(1+'Investment Returns'!K36)*(1-Data!K$26))</f>
        <v>0</v>
      </c>
      <c r="L36" s="7">
        <f>IF($B36&gt;Current_Year,0,MAX(L35+Premium!L35*(1-'Allocation Charge'!L36)-Data!L$32,0)*(1+'Investment Returns'!L36)*(1-Data!L$26))</f>
        <v>0</v>
      </c>
      <c r="M36" s="7">
        <f>IF($B36&gt;Current_Year,0,MAX(M35+Premium!M35*(1-'Allocation Charge'!M36)-Data!M$32,0)*(1+'Investment Returns'!M36)*(1-Data!M$26))</f>
        <v>0</v>
      </c>
      <c r="N36" s="7">
        <f>IF($B36&gt;Current_Year,0,MAX(N35+Premium!N35*(1-'Allocation Charge'!N36)-Data!N$32,0)*(1+'Investment Returns'!N36)*(1-Data!N$26))</f>
        <v>0</v>
      </c>
      <c r="O36" s="7">
        <f>IF($B36&gt;Current_Year,0,MAX(O35+Premium!O35*(1-'Allocation Charge'!O36)-Data!O$32,0)*(1+'Investment Returns'!O36)*(1-Data!O$26))</f>
        <v>0</v>
      </c>
      <c r="P36" s="7">
        <f>IF($B36&gt;Current_Year,0,MAX(P35+Premium!P35*(1-'Allocation Charge'!P36)-Data!P$32,0)*(1+'Investment Returns'!P36)*(1-Data!P$26))</f>
        <v>0</v>
      </c>
      <c r="Q36" s="7">
        <f>IF($B36&gt;Current_Year,0,MAX(Q35+Premium!Q35*(1-'Allocation Charge'!Q36)-Data!Q$32,0)*(1+'Investment Returns'!Q36)*(1-Data!Q$26))</f>
        <v>0</v>
      </c>
      <c r="R36" s="7">
        <f>IF($B36&gt;Current_Year,0,MAX(R35+Premium!R35*(1-'Allocation Charge'!R36)-Data!R$32,0)*(1+'Investment Returns'!R36)*(1-Data!R$26))</f>
        <v>0</v>
      </c>
      <c r="S36" s="7">
        <f>IF($B36&gt;Current_Year,0,MAX(S35+Premium!S35*(1-'Allocation Charge'!S36)-Data!S$32,0)*(1+'Investment Returns'!S36)*(1-Data!S$26))</f>
        <v>0</v>
      </c>
      <c r="T36" s="7">
        <f>IF($B36&gt;Current_Year,0,MAX(T35+Premium!T35*(1-'Allocation Charge'!T36)-Data!T$32,0)*(1+'Investment Returns'!T36)*(1-Data!T$26))</f>
        <v>0</v>
      </c>
      <c r="U36" s="7">
        <f>IF($B36&gt;Current_Year,0,MAX(U35+Premium!U35*(1-'Allocation Charge'!U36)-Data!U$32,0)*(1+'Investment Returns'!U36)*(1-Data!U$26))</f>
        <v>0</v>
      </c>
      <c r="V36" s="7">
        <f>IF($B36&gt;Current_Year,0,MAX(V35+Premium!V35*(1-'Allocation Charge'!V36)-Data!V$32,0)*(1+'Investment Returns'!V36)*(1-Data!V$26))</f>
        <v>0</v>
      </c>
      <c r="W36" s="7">
        <f>IF($B36&gt;Current_Year,0,MAX(W35+Premium!W35*(1-'Allocation Charge'!W36)-Data!W$32,0)*(1+'Investment Returns'!W36)*(1-Data!W$26))</f>
        <v>0</v>
      </c>
      <c r="X36" s="7">
        <f>IF($B36&gt;Current_Year,0,MAX(X35+Premium!X35*(1-'Allocation Charge'!X36)-Data!X$32,0)*(1+'Investment Returns'!X36)*(1-Data!X$26))</f>
        <v>0</v>
      </c>
      <c r="Y36" s="7">
        <f>IF($B36&gt;Current_Year,0,MAX(Y35+Premium!Y35*(1-'Allocation Charge'!Y36)-Data!Y$32,0)*(1+'Investment Returns'!Y36)*(1-Data!Y$26))</f>
        <v>0</v>
      </c>
      <c r="Z36" s="7">
        <f>IF($B36&gt;Current_Year,0,MAX(Z35+Premium!Z35*(1-'Allocation Charge'!Z36)-Data!Z$32,0)*(1+'Investment Returns'!Z36)*(1-Data!Z$26))</f>
        <v>0</v>
      </c>
      <c r="AA36" s="7">
        <f>IF($B36&gt;Current_Year,0,MAX(AA35+Premium!AA35*(1-'Allocation Charge'!AA36)-Data!AA$32,0)*(1+'Investment Returns'!AA36)*(1-Data!AA$26))</f>
        <v>0</v>
      </c>
      <c r="AB36" s="7">
        <f>IF($B36&gt;Current_Year,0,MAX(AB35+Premium!AB35*(1-'Allocation Charge'!AB36)-Data!AB$32,0)*(1+'Investment Returns'!AB36)*(1-Data!AB$26))</f>
        <v>0</v>
      </c>
      <c r="AC36" s="7">
        <f>IF($B36&gt;Current_Year,0,MAX(AC35+Premium!AC35*(1-'Allocation Charge'!AC36)-Data!AC$32,0)*(1+'Investment Returns'!AC36)*(1-Data!AC$26))</f>
        <v>0</v>
      </c>
      <c r="AD36" s="7">
        <f>IF($B36&gt;Current_Year,0,MAX(AD35+Premium!AD35*(1-'Allocation Charge'!AD36)-Data!AD$32,0)*(1+'Investment Returns'!AD36)*(1-Data!AD$26))</f>
        <v>0</v>
      </c>
      <c r="AE36" s="7">
        <f>IF($B36&gt;Current_Year,0,MAX(AE35+Premium!AE35*(1-'Allocation Charge'!AE36)-Data!AE$32,0)*(1+'Investment Returns'!AE36)*(1-Data!AE$26))</f>
        <v>0</v>
      </c>
      <c r="AF36" s="7">
        <f>IF($B36&gt;Current_Year,0,MAX(AF35+Premium!AF35*(1-'Allocation Charge'!AF36)-Data!AF$32,0)*(1+'Investment Returns'!AF36)*(1-Data!AF$26))</f>
        <v>0</v>
      </c>
      <c r="AG36" s="7">
        <f>IF($B36&gt;Current_Year,0,MAX(AG35+Premium!AG35*(1-'Allocation Charge'!AG36)-Data!AG$32,0)*(1+'Investment Returns'!AG36)*(1-Data!AG$26))</f>
        <v>0</v>
      </c>
      <c r="AH36" s="7">
        <f>IF($B36&gt;Current_Year,0,MAX(AH35+Premium!AH35*(1-'Allocation Charge'!AH36)-Data!AH$32,0)*(1+'Investment Returns'!AH36)*(1-Data!AH$26))</f>
        <v>0</v>
      </c>
      <c r="AI36" s="7">
        <f>IF($B36&gt;Current_Year,0,MAX(AI35+Premium!AI35*(1-'Allocation Charge'!AI36)-Data!AI$32,0)*(1+'Investment Returns'!AI36)*(1-Data!AI$26))</f>
        <v>0</v>
      </c>
      <c r="AJ36" s="7">
        <f>IF($B36&gt;Current_Year,0,MAX(AJ35+Premium!AJ35*(1-'Allocation Charge'!AJ36)-Data!AJ$32,0)*(1+'Investment Returns'!AJ36)*(1-Data!AJ$26))</f>
        <v>0</v>
      </c>
      <c r="AK36" s="7">
        <f>IF($B36&gt;Current_Year,0,MAX(AK35+Premium!AK35*(1-'Allocation Charge'!AK36)-Data!AK$32,0)*(1+'Investment Returns'!AK36)*(1-Data!AK$26))</f>
        <v>0</v>
      </c>
      <c r="AL36" s="7">
        <f>IF($B36&gt;Current_Year,0,MAX(AL35+Premium!AL35*(1-'Allocation Charge'!AL36)-Data!AL$32,0)*(1+'Investment Returns'!AL36)*(1-Data!AL$26))</f>
        <v>0</v>
      </c>
      <c r="AM36" s="7">
        <f>IF($B36&gt;Current_Year,0,MAX(AM35+Premium!AM35*(1-'Allocation Charge'!AM36)-Data!AM$32,0)*(1+'Investment Returns'!AM36)*(1-Data!AM$26))</f>
        <v>0</v>
      </c>
      <c r="AN36" s="7">
        <f>IF($B36&gt;Current_Year,0,MAX(AN35+Premium!AN35*(1-'Allocation Charge'!AN36)-Data!AN$32,0)*(1+'Investment Returns'!AN36)*(1-Data!AN$26))</f>
        <v>0</v>
      </c>
      <c r="AO36" s="7">
        <f>IF($B36&gt;Current_Year,0,MAX(AO35+Premium!AO35*(1-'Allocation Charge'!AO36)-Data!AO$32,0)*(1+'Investment Returns'!AO36)*(1-Data!AO$26))</f>
        <v>0</v>
      </c>
      <c r="AP36" s="7">
        <f>IF($B36&gt;Current_Year,0,MAX(AP35+Premium!AP35*(1-'Allocation Charge'!AP36)-Data!AP$32,0)*(1+'Investment Returns'!AP36)*(1-Data!AP$26))</f>
        <v>0</v>
      </c>
      <c r="AQ36" s="7">
        <f>IF($B36&gt;Current_Year,0,MAX(AQ35+Premium!AQ35*(1-'Allocation Charge'!AQ36)-Data!AQ$32,0)*(1+'Investment Returns'!AQ36)*(1-Data!AQ$26))</f>
        <v>0</v>
      </c>
      <c r="AR36" s="7">
        <f>IF($B36&gt;Current_Year,0,MAX(AR35+Premium!AR35*(1-'Allocation Charge'!AR36)-Data!AR$32,0)*(1+'Investment Returns'!AR36)*(1-Data!AR$26))</f>
        <v>0</v>
      </c>
      <c r="AS36" s="7">
        <f>IF($B36&gt;Current_Year,0,MAX(AS35+Premium!AS35*(1-'Allocation Charge'!AS36)-Data!AS$32,0)*(1+'Investment Returns'!AS36)*(1-Data!AS$26))</f>
        <v>0</v>
      </c>
      <c r="AT36" s="7">
        <f>IF($B36&gt;Current_Year,0,MAX(AT35+Premium!AT35*(1-'Allocation Charge'!AT36)-Data!AT$32,0)*(1+'Investment Returns'!AT36)*(1-Data!AT$26))</f>
        <v>0</v>
      </c>
      <c r="AU36" s="7">
        <f>IF($B36&gt;Current_Year,0,MAX(AU35+Premium!AU35*(1-'Allocation Charge'!AU36)-Data!AU$32,0)*(1+'Investment Returns'!AU36)*(1-Data!AU$26))</f>
        <v>0</v>
      </c>
      <c r="AV36" s="7">
        <f>IF($B36&gt;Current_Year,0,MAX(AV35+Premium!AV35*(1-'Allocation Charge'!AV36)-Data!AV$32,0)*(1+'Investment Returns'!AV36)*(1-Data!AV$26))</f>
        <v>0</v>
      </c>
      <c r="AW36" s="7">
        <f>IF($B36&gt;Current_Year,0,MAX(AW35+Premium!AW35*(1-'Allocation Charge'!AW36)-Data!AW$32,0)*(1+'Investment Returns'!AW36)*(1-Data!AW$26))</f>
        <v>0</v>
      </c>
      <c r="AX36" s="7">
        <f>IF($B36&gt;Current_Year,0,MAX(AX35+Premium!AX35*(1-'Allocation Charge'!AX36)-Data!AX$32,0)*(1+'Investment Returns'!AX36)*(1-Data!AX$26))</f>
        <v>0</v>
      </c>
      <c r="AY36" s="7">
        <f>IF($B36&gt;Current_Year,0,MAX(AY35+Premium!AY35*(1-'Allocation Charge'!AY36)-Data!AY$32,0)*(1+'Investment Returns'!AY36)*(1-Data!AY$26))</f>
        <v>0</v>
      </c>
      <c r="AZ36" s="7">
        <f>IF($B36&gt;Current_Year,0,MAX(AZ35+Premium!AZ35*(1-'Allocation Charge'!AZ36)-Data!AZ$32,0)*(1+'Investment Returns'!AZ36)*(1-Data!AZ$26))</f>
        <v>0</v>
      </c>
      <c r="BA36" s="7">
        <f>IF($B36&gt;Current_Year,0,MAX(BA35+Premium!BA35*(1-'Allocation Charge'!BA36)-Data!BA$32,0)*(1+'Investment Returns'!BA36)*(1-Data!BA$26))</f>
        <v>0</v>
      </c>
      <c r="BB36" s="7">
        <f>IF($B36&gt;Current_Year,0,MAX(BB35+Premium!BB35*(1-'Allocation Charge'!BB36)-Data!BB$32,0)*(1+'Investment Returns'!BB36)*(1-Data!BB$26))</f>
        <v>0</v>
      </c>
      <c r="BC36" s="7">
        <f>IF($B36&gt;Current_Year,0,MAX(BC35+Premium!BC35*(1-'Allocation Charge'!BC36)-Data!BC$32,0)*(1+'Investment Returns'!BC36)*(1-Data!BC$26))</f>
        <v>0</v>
      </c>
      <c r="BD36" s="7">
        <f>IF($B36&gt;Current_Year,0,MAX(BD35+Premium!BD35*(1-'Allocation Charge'!BD36)-Data!BD$32,0)*(1+'Investment Returns'!BD36)*(1-Data!BD$26))</f>
        <v>0</v>
      </c>
      <c r="BE36" s="7">
        <f>IF($B36&gt;Current_Year,0,MAX(BE35+Premium!BE35*(1-'Allocation Charge'!BE36)-Data!BE$32,0)*(1+'Investment Returns'!BE36)*(1-Data!BE$26))</f>
        <v>0</v>
      </c>
      <c r="BF36" s="7">
        <f>IF($B36&gt;Current_Year,0,MAX(BF35+Premium!BF35*(1-'Allocation Charge'!BF36)-Data!BF$32,0)*(1+'Investment Returns'!BF36)*(1-Data!BF$26))</f>
        <v>0</v>
      </c>
      <c r="BG36" s="7">
        <f>IF($B36&gt;Current_Year,0,MAX(BG35+Premium!BG35*(1-'Allocation Charge'!BG36)-Data!BG$32,0)*(1+'Investment Returns'!BG36)*(1-Data!BG$26))</f>
        <v>0</v>
      </c>
      <c r="BH36" s="7">
        <f>IF($B36&gt;Current_Year,0,MAX(BH35+Premium!BH35*(1-'Allocation Charge'!BH36)-Data!BH$32,0)*(1+'Investment Returns'!BH36)*(1-Data!BH$26))</f>
        <v>0</v>
      </c>
      <c r="BI36" s="7">
        <f>IF($B36&gt;Current_Year,0,MAX(BI35+Premium!BI35*(1-'Allocation Charge'!BI36)-Data!BI$32,0)*(1+'Investment Returns'!BI36)*(1-Data!BI$26))</f>
        <v>0</v>
      </c>
      <c r="BJ36" s="7">
        <f>IF($B36&gt;Current_Year,0,MAX(BJ35+Premium!BJ35*(1-'Allocation Charge'!BJ36)-Data!BJ$32,0)*(1+'Investment Returns'!BJ36)*(1-Data!BJ$26))</f>
        <v>0</v>
      </c>
      <c r="BK36" s="7">
        <f>IF($B36&gt;Current_Year,0,MAX(BK35+Premium!BK35*(1-'Allocation Charge'!BK36)-Data!BK$32,0)*(1+'Investment Returns'!BK36)*(1-Data!BK$26))</f>
        <v>0</v>
      </c>
      <c r="BL36" s="7">
        <f>IF($B36&gt;Current_Year,0,MAX(BL35+Premium!BL35*(1-'Allocation Charge'!BL36)-Data!BL$32,0)*(1+'Investment Returns'!BL36)*(1-Data!BL$26))</f>
        <v>0</v>
      </c>
      <c r="BM36" s="7">
        <f>IF($B36&gt;Current_Year,0,MAX(BM35+Premium!BM35*(1-'Allocation Charge'!BM36)-Data!BM$32,0)*(1+'Investment Returns'!BM36)*(1-Data!BM$26))</f>
        <v>0</v>
      </c>
      <c r="BN36" s="7">
        <f>IF($B36&gt;Current_Year,0,MAX(BN35+Premium!BN35*(1-'Allocation Charge'!BN36)-Data!BN$32,0)*(1+'Investment Returns'!BN36)*(1-Data!BN$26))</f>
        <v>0</v>
      </c>
      <c r="BO36" s="7">
        <f>IF($B36&gt;Current_Year,0,MAX(BO35+Premium!BO35*(1-'Allocation Charge'!BO36)-Data!BO$32,0)*(1+'Investment Returns'!BO36)*(1-Data!BO$26))</f>
        <v>0</v>
      </c>
      <c r="BP36" s="7">
        <f>IF($B36&gt;Current_Year,0,MAX(BP35+Premium!BP35*(1-'Allocation Charge'!BP36)-Data!BP$32,0)*(1+'Investment Returns'!BP36)*(1-Data!BP$26))</f>
        <v>0</v>
      </c>
      <c r="BQ36" s="7">
        <f>IF($B36&gt;Current_Year,0,MAX(BQ35+Premium!BQ35*(1-'Allocation Charge'!BQ36)-Data!BQ$32,0)*(1+'Investment Returns'!BQ36)*(1-Data!BQ$26))</f>
        <v>0</v>
      </c>
      <c r="BR36" s="7">
        <f>IF($B36&gt;Current_Year,0,MAX(BR35+Premium!BR35*(1-'Allocation Charge'!BR36)-Data!BR$32,0)*(1+'Investment Returns'!BR36)*(1-Data!BR$26))</f>
        <v>0</v>
      </c>
      <c r="BS36" s="7">
        <f>IF($B36&gt;Current_Year,0,MAX(BS35+Premium!BS35*(1-'Allocation Charge'!BS36)-Data!BS$32,0)*(1+'Investment Returns'!BS36)*(1-Data!BS$26))</f>
        <v>0</v>
      </c>
      <c r="BT36" s="7">
        <f>IF($B36&gt;Current_Year,0,MAX(BT35+Premium!BT35*(1-'Allocation Charge'!BT36)-Data!BT$32,0)*(1+'Investment Returns'!BT36)*(1-Data!BT$26))</f>
        <v>0</v>
      </c>
      <c r="BU36" s="7">
        <f>IF($B36&gt;Current_Year,0,MAX(BU35+Premium!BU35*(1-'Allocation Charge'!BU36)-Data!BU$32,0)*(1+'Investment Returns'!BU36)*(1-Data!BU$26))</f>
        <v>0</v>
      </c>
      <c r="BV36" s="7">
        <f>IF($B36&gt;Current_Year,0,MAX(BV35+Premium!BV35*(1-'Allocation Charge'!BV36)-Data!BV$32,0)*(1+'Investment Returns'!BV36)*(1-Data!BV$26))</f>
        <v>0</v>
      </c>
      <c r="BW36" s="7">
        <f>IF($B36&gt;Current_Year,0,MAX(BW35+Premium!BW35*(1-'Allocation Charge'!BW36)-Data!BW$32,0)*(1+'Investment Returns'!BW36)*(1-Data!BW$26))</f>
        <v>0</v>
      </c>
      <c r="BX36" s="7">
        <f>IF($B36&gt;Current_Year,0,MAX(BX35+Premium!BX35*(1-'Allocation Charge'!BX36)-Data!BX$32,0)*(1+'Investment Returns'!BX36)*(1-Data!BX$26))</f>
        <v>0</v>
      </c>
      <c r="BY36" s="7">
        <f>IF($B36&gt;Current_Year,0,MAX(BY35+Premium!BY35*(1-'Allocation Charge'!BY36)-Data!BY$32,0)*(1+'Investment Returns'!BY36)*(1-Data!BY$26))</f>
        <v>0</v>
      </c>
      <c r="BZ36" s="7">
        <f>IF($B36&gt;Current_Year,0,MAX(BZ35+Premium!BZ35*(1-'Allocation Charge'!BZ36)-Data!BZ$32,0)*(1+'Investment Returns'!BZ36)*(1-Data!BZ$26))</f>
        <v>0</v>
      </c>
      <c r="CA36" s="7">
        <f>IF($B36&gt;Current_Year,0,MAX(CA35+Premium!CA35*(1-'Allocation Charge'!CA36)-Data!CA$32,0)*(1+'Investment Returns'!CA36)*(1-Data!CA$26))</f>
        <v>0</v>
      </c>
      <c r="CB36" s="7">
        <f>IF($B36&gt;Current_Year,0,MAX(CB35+Premium!CB35*(1-'Allocation Charge'!CB36)-Data!CB$32,0)*(1+'Investment Returns'!CB36)*(1-Data!CB$26))</f>
        <v>0</v>
      </c>
      <c r="CC36" s="7">
        <f>IF($B36&gt;Current_Year,0,MAX(CC35+Premium!CC35*(1-'Allocation Charge'!CC36)-Data!CC$32,0)*(1+'Investment Returns'!CC36)*(1-Data!CC$26))</f>
        <v>0</v>
      </c>
      <c r="CD36" s="7">
        <f>IF($B36&gt;Current_Year,0,MAX(CD35+Premium!CD35*(1-'Allocation Charge'!CD36)-Data!CD$32,0)*(1+'Investment Returns'!CD36)*(1-Data!CD$26))</f>
        <v>0</v>
      </c>
      <c r="CE36" s="7">
        <f>IF($B36&gt;Current_Year,0,MAX(CE35+Premium!CE35*(1-'Allocation Charge'!CE36)-Data!CE$32,0)*(1+'Investment Returns'!CE36)*(1-Data!CE$26))</f>
        <v>0</v>
      </c>
      <c r="CF36" s="7">
        <f>IF($B36&gt;Current_Year,0,MAX(CF35+Premium!CF35*(1-'Allocation Charge'!CF36)-Data!CF$32,0)*(1+'Investment Returns'!CF36)*(1-Data!CF$26))</f>
        <v>0</v>
      </c>
      <c r="CG36" s="7">
        <f>IF($B36&gt;Current_Year,0,MAX(CG35+Premium!CG35*(1-'Allocation Charge'!CG36)-Data!CG$32,0)*(1+'Investment Returns'!CG36)*(1-Data!CG$26))</f>
        <v>0</v>
      </c>
      <c r="CH36" s="7">
        <f>IF($B36&gt;Current_Year,0,MAX(CH35+Premium!CH35*(1-'Allocation Charge'!CH36)-Data!CH$32,0)*(1+'Investment Returns'!CH36)*(1-Data!CH$26))</f>
        <v>0</v>
      </c>
      <c r="CI36" s="7">
        <f>IF($B36&gt;Current_Year,0,MAX(CI35+Premium!CI35*(1-'Allocation Charge'!CI36)-Data!CI$32,0)*(1+'Investment Returns'!CI36)*(1-Data!CI$26))</f>
        <v>0</v>
      </c>
      <c r="CJ36" s="7">
        <f>IF($B36&gt;Current_Year,0,MAX(CJ35+Premium!CJ35*(1-'Allocation Charge'!CJ36)-Data!CJ$32,0)*(1+'Investment Returns'!CJ36)*(1-Data!CJ$26))</f>
        <v>0</v>
      </c>
      <c r="CK36" s="7">
        <f>IF($B36&gt;Current_Year,0,MAX(CK35+Premium!CK35*(1-'Allocation Charge'!CK36)-Data!CK$32,0)*(1+'Investment Returns'!CK36)*(1-Data!CK$26))</f>
        <v>0</v>
      </c>
      <c r="CL36" s="7">
        <f>IF($B36&gt;Current_Year,0,MAX(CL35+Premium!CL35*(1-'Allocation Charge'!CL36)-Data!CL$32,0)*(1+'Investment Returns'!CL36)*(1-Data!CL$26))</f>
        <v>0</v>
      </c>
      <c r="CM36" s="7">
        <f>IF($B36&gt;Current_Year,0,MAX(CM35+Premium!CM35*(1-'Allocation Charge'!CM36)-Data!CM$32,0)*(1+'Investment Returns'!CM36)*(1-Data!CM$26))</f>
        <v>0</v>
      </c>
      <c r="CN36" s="7">
        <f>IF($B36&gt;Current_Year,0,MAX(CN35+Premium!CN35*(1-'Allocation Charge'!CN36)-Data!CN$32,0)*(1+'Investment Returns'!CN36)*(1-Data!CN$26))</f>
        <v>0</v>
      </c>
      <c r="CO36" s="7">
        <f>IF($B36&gt;Current_Year,0,MAX(CO35+Premium!CO35*(1-'Allocation Charge'!CO36)-Data!CO$32,0)*(1+'Investment Returns'!CO36)*(1-Data!CO$26))</f>
        <v>0</v>
      </c>
      <c r="CP36" s="7">
        <f>IF($B36&gt;Current_Year,0,MAX(CP35+Premium!CP35*(1-'Allocation Charge'!CP36)-Data!CP$32,0)*(1+'Investment Returns'!CP36)*(1-Data!CP$26))</f>
        <v>0</v>
      </c>
      <c r="CQ36" s="7">
        <f>IF($B36&gt;Current_Year,0,MAX(CQ35+Premium!CQ35*(1-'Allocation Charge'!CQ36)-Data!CQ$32,0)*(1+'Investment Returns'!CQ36)*(1-Data!CQ$26))</f>
        <v>0</v>
      </c>
      <c r="CR36" s="7">
        <f>IF($B36&gt;Current_Year,0,MAX(CR35+Premium!CR35*(1-'Allocation Charge'!CR36)-Data!CR$32,0)*(1+'Investment Returns'!CR36)*(1-Data!CR$26))</f>
        <v>0</v>
      </c>
      <c r="CS36" s="7">
        <f>IF($B36&gt;Current_Year,0,MAX(CS35+Premium!CS35*(1-'Allocation Charge'!CS36)-Data!CS$32,0)*(1+'Investment Returns'!CS36)*(1-Data!CS$26))</f>
        <v>0</v>
      </c>
      <c r="CT36" s="7">
        <f>IF($B36&gt;Current_Year,0,MAX(CT35+Premium!CT35*(1-'Allocation Charge'!CT36)-Data!CT$32,0)*(1+'Investment Returns'!CT36)*(1-Data!CT$26))</f>
        <v>0</v>
      </c>
      <c r="CU36" s="7">
        <f>IF($B36&gt;Current_Year,0,MAX(CU35+Premium!CU35*(1-'Allocation Charge'!CU36)-Data!CU$32,0)*(1+'Investment Returns'!CU36)*(1-Data!CU$26))</f>
        <v>0</v>
      </c>
      <c r="CV36" s="7">
        <f>IF($B36&gt;Current_Year,0,MAX(CV35+Premium!CV35*(1-'Allocation Charge'!CV36)-Data!CV$32,0)*(1+'Investment Returns'!CV36)*(1-Data!CV$26))</f>
        <v>0</v>
      </c>
      <c r="CW36" s="7">
        <f>IF($B36&gt;Current_Year,0,MAX(CW35+Premium!CW35*(1-'Allocation Charge'!CW36)-Data!CW$32,0)*(1+'Investment Returns'!CW36)*(1-Data!CW$26))</f>
        <v>0</v>
      </c>
      <c r="CX36" s="7">
        <f>IF($B36&gt;Current_Year,0,MAX(CX35+Premium!CX35*(1-'Allocation Charge'!CX36)-Data!CX$32,0)*(1+'Investment Returns'!CX36)*(1-Data!CX$26))</f>
        <v>0</v>
      </c>
      <c r="CY36" s="7">
        <f>IF($B36&gt;Current_Year,0,MAX(CY35+Premium!CY35*(1-'Allocation Charge'!CY36)-Data!CY$32,0)*(1+'Investment Returns'!CY36)*(1-Data!CY$26))</f>
        <v>0</v>
      </c>
      <c r="CZ36" s="7">
        <f>IF($B36&gt;Current_Year,0,MAX(CZ35+Premium!CZ35*(1-'Allocation Charge'!CZ36)-Data!CZ$32,0)*(1+'Investment Returns'!CZ36)*(1-Data!CZ$26))</f>
        <v>0</v>
      </c>
      <c r="DA36" s="7">
        <f>IF($B36&gt;Current_Year,0,MAX(DA35+Premium!DA35*(1-'Allocation Charge'!DA36)-Data!DA$32,0)*(1+'Investment Returns'!DA36)*(1-Data!DA$26))</f>
        <v>0</v>
      </c>
      <c r="DB36" s="7">
        <f>IF($B36&gt;Current_Year,0,MAX(DB35+Premium!DB35*(1-'Allocation Charge'!DB36)-Data!DB$32,0)*(1+'Investment Returns'!DB36)*(1-Data!DB$26))</f>
        <v>0</v>
      </c>
      <c r="DC36" s="7">
        <f>IF($B36&gt;Current_Year,0,MAX(DC35+Premium!DC35*(1-'Allocation Charge'!DC36)-Data!DC$32,0)*(1+'Investment Returns'!DC36)*(1-Data!DC$26))</f>
        <v>0</v>
      </c>
      <c r="DD36" s="7">
        <f>IF($B36&gt;Current_Year,0,MAX(DD35+Premium!DD35*(1-'Allocation Charge'!DD36)-Data!DD$32,0)*(1+'Investment Returns'!DD36)*(1-Data!DD$26))</f>
        <v>0</v>
      </c>
      <c r="DE36" s="7">
        <f>IF($B36&gt;Current_Year,0,MAX(DE35+Premium!DE35*(1-'Allocation Charge'!DE36)-Data!DE$32,0)*(1+'Investment Returns'!DE36)*(1-Data!DE$26))</f>
        <v>0</v>
      </c>
      <c r="DF36" s="7">
        <f>IF($B36&gt;Current_Year,0,MAX(DF35+Premium!DF35*(1-'Allocation Charge'!DF36)-Data!DF$32,0)*(1+'Investment Returns'!DF36)*(1-Data!DF$26))</f>
        <v>0</v>
      </c>
      <c r="DG36" s="7">
        <f>IF($B36&gt;Current_Year,0,MAX(DG35+Premium!DG35*(1-'Allocation Charge'!DG36)-Data!DG$32,0)*(1+'Investment Returns'!DG36)*(1-Data!DG$26))</f>
        <v>0</v>
      </c>
      <c r="DH36" s="7">
        <f>IF($B36&gt;Current_Year,0,MAX(DH35+Premium!DH35*(1-'Allocation Charge'!DH36)-Data!DH$32,0)*(1+'Investment Returns'!DH36)*(1-Data!DH$26))</f>
        <v>0</v>
      </c>
      <c r="DI36" s="7">
        <f>IF($B36&gt;Current_Year,0,MAX(DI35+Premium!DI35*(1-'Allocation Charge'!DI36)-Data!DI$32,0)*(1+'Investment Returns'!DI36)*(1-Data!DI$26))</f>
        <v>0</v>
      </c>
      <c r="DJ36" s="7">
        <f>IF($B36&gt;Current_Year,0,MAX(DJ35+Premium!DJ35*(1-'Allocation Charge'!DJ36)-Data!DJ$32,0)*(1+'Investment Returns'!DJ36)*(1-Data!DJ$26))</f>
        <v>0</v>
      </c>
      <c r="DK36" s="7">
        <f>IF($B36&gt;Current_Year,0,MAX(DK35+Premium!DK35*(1-'Allocation Charge'!DK36)-Data!DK$32,0)*(1+'Investment Returns'!DK36)*(1-Data!DK$26))</f>
        <v>0</v>
      </c>
      <c r="DL36" s="7">
        <f>IF($B36&gt;Current_Year,0,MAX(DL35+Premium!DL35*(1-'Allocation Charge'!DL36)-Data!DL$32,0)*(1+'Investment Returns'!DL36)*(1-Data!DL$26))</f>
        <v>0</v>
      </c>
      <c r="DM36" s="7">
        <f>IF($B36&gt;Current_Year,0,MAX(DM35+Premium!DM35*(1-'Allocation Charge'!DM36)-Data!DM$32,0)*(1+'Investment Returns'!DM36)*(1-Data!DM$26))</f>
        <v>0</v>
      </c>
      <c r="DN36" s="7">
        <f>IF($B36&gt;Current_Year,0,MAX(DN35+Premium!DN35*(1-'Allocation Charge'!DN36)-Data!DN$32,0)*(1+'Investment Returns'!DN36)*(1-Data!DN$26))</f>
        <v>0</v>
      </c>
      <c r="DO36" s="7">
        <f>IF($B36&gt;Current_Year,0,MAX(DO35+Premium!DO35*(1-'Allocation Charge'!DO36)-Data!DO$32,0)*(1+'Investment Returns'!DO36)*(1-Data!DO$26))</f>
        <v>0</v>
      </c>
      <c r="DP36" s="7">
        <f>IF($B36&gt;Current_Year,0,MAX(DP35+Premium!DP35*(1-'Allocation Charge'!DP36)-Data!DP$32,0)*(1+'Investment Returns'!DP36)*(1-Data!DP$26))</f>
        <v>0</v>
      </c>
      <c r="DQ36" s="7">
        <f>IF($B36&gt;Current_Year,0,MAX(DQ35+Premium!DQ35*(1-'Allocation Charge'!DQ36)-Data!DQ$32,0)*(1+'Investment Returns'!DQ36)*(1-Data!DQ$26))</f>
        <v>0</v>
      </c>
      <c r="DR36" s="7">
        <f>IF($B36&gt;Current_Year,0,MAX(DR35+Premium!DR35*(1-'Allocation Charge'!DR36)-Data!DR$32,0)*(1+'Investment Returns'!DR36)*(1-Data!DR$26))</f>
        <v>0</v>
      </c>
      <c r="DS36" s="7">
        <f>IF($B36&gt;Current_Year,0,MAX(DS35+Premium!DS35*(1-'Allocation Charge'!DS36)-Data!DS$32,0)*(1+'Investment Returns'!DS36)*(1-Data!DS$26))</f>
        <v>0</v>
      </c>
      <c r="DT36" s="7">
        <f>IF($B36&gt;Current_Year,0,MAX(DT35+Premium!DT35*(1-'Allocation Charge'!DT36)-Data!DT$32,0)*(1+'Investment Returns'!DT36)*(1-Data!DT$26))</f>
        <v>0</v>
      </c>
      <c r="DU36" s="7">
        <f>IF($B36&gt;Current_Year,0,MAX(DU35+Premium!DU35*(1-'Allocation Charge'!DU36)-Data!DU$32,0)*(1+'Investment Returns'!DU36)*(1-Data!DU$26))</f>
        <v>0</v>
      </c>
      <c r="DV36" s="7">
        <f>IF($B36&gt;Current_Year,0,MAX(DV35+Premium!DV35*(1-'Allocation Charge'!DV36)-Data!DV$32,0)*(1+'Investment Returns'!DV36)*(1-Data!DV$26))</f>
        <v>0</v>
      </c>
      <c r="DW36" s="7">
        <f>IF($B36&gt;Current_Year,0,MAX(DW35+Premium!DW35*(1-'Allocation Charge'!DW36)-Data!DW$32,0)*(1+'Investment Returns'!DW36)*(1-Data!DW$26))</f>
        <v>0</v>
      </c>
      <c r="DX36" s="7">
        <f>IF($B36&gt;Current_Year,0,MAX(DX35+Premium!DX35*(1-'Allocation Charge'!DX36)-Data!DX$32,0)*(1+'Investment Returns'!DX36)*(1-Data!DX$26))</f>
        <v>0</v>
      </c>
      <c r="DY36" s="7">
        <f>IF($B36&gt;Current_Year,0,MAX(DY35+Premium!DY35*(1-'Allocation Charge'!DY36)-Data!DY$32,0)*(1+'Investment Returns'!DY36)*(1-Data!DY$26))</f>
        <v>0</v>
      </c>
      <c r="DZ36" s="7">
        <f>IF($B36&gt;Current_Year,0,MAX(DZ35+Premium!DZ35*(1-'Allocation Charge'!DZ36)-Data!DZ$32,0)*(1+'Investment Returns'!DZ36)*(1-Data!DZ$26))</f>
        <v>0</v>
      </c>
      <c r="EA36" s="7">
        <f>IF($B36&gt;Current_Year,0,MAX(EA35+Premium!EA35*(1-'Allocation Charge'!EA36)-Data!EA$32,0)*(1+'Investment Returns'!EA36)*(1-Data!EA$26))</f>
        <v>0</v>
      </c>
      <c r="EB36" s="7">
        <f>IF($B36&gt;Current_Year,0,MAX(EB35+Premium!EB35*(1-'Allocation Charge'!EB36)-Data!EB$32,0)*(1+'Investment Returns'!EB36)*(1-Data!EB$26))</f>
        <v>0</v>
      </c>
      <c r="EC36" s="7">
        <f>IF($B36&gt;Current_Year,0,MAX(EC35+Premium!EC35*(1-'Allocation Charge'!EC36)-Data!EC$32,0)*(1+'Investment Returns'!EC36)*(1-Data!EC$26))</f>
        <v>0</v>
      </c>
      <c r="ED36" s="7">
        <f>IF($B36&gt;Current_Year,0,MAX(ED35+Premium!ED35*(1-'Allocation Charge'!ED36)-Data!ED$32,0)*(1+'Investment Returns'!ED36)*(1-Data!ED$26))</f>
        <v>0</v>
      </c>
      <c r="EE36" s="7">
        <f>IF($B36&gt;Current_Year,0,MAX(EE35+Premium!EE35*(1-'Allocation Charge'!EE36)-Data!EE$32,0)*(1+'Investment Returns'!EE36)*(1-Data!EE$26))</f>
        <v>0</v>
      </c>
      <c r="EF36" s="7">
        <f>IF($B36&gt;Current_Year,0,MAX(EF35+Premium!EF35*(1-'Allocation Charge'!EF36)-Data!EF$32,0)*(1+'Investment Returns'!EF36)*(1-Data!EF$26))</f>
        <v>0</v>
      </c>
      <c r="EG36" s="7">
        <f>IF($B36&gt;Current_Year,0,MAX(EG35+Premium!EG35*(1-'Allocation Charge'!EG36)-Data!EG$32,0)*(1+'Investment Returns'!EG36)*(1-Data!EG$26))</f>
        <v>0</v>
      </c>
      <c r="EH36" s="7">
        <f>IF($B36&gt;Current_Year,0,MAX(EH35+Premium!EH35*(1-'Allocation Charge'!EH36)-Data!EH$32,0)*(1+'Investment Returns'!EH36)*(1-Data!EH$26))</f>
        <v>0</v>
      </c>
      <c r="EI36" s="7">
        <f>IF($B36&gt;Current_Year,0,MAX(EI35+Premium!EI35*(1-'Allocation Charge'!EI36)-Data!EI$32,0)*(1+'Investment Returns'!EI36)*(1-Data!EI$26))</f>
        <v>0</v>
      </c>
      <c r="EJ36" s="7">
        <f>IF($B36&gt;Current_Year,0,MAX(EJ35+Premium!EJ35*(1-'Allocation Charge'!EJ36)-Data!EJ$32,0)*(1+'Investment Returns'!EJ36)*(1-Data!EJ$26))</f>
        <v>0</v>
      </c>
      <c r="EK36" s="7">
        <f>IF($B36&gt;Current_Year,0,MAX(EK35+Premium!EK35*(1-'Allocation Charge'!EK36)-Data!EK$32,0)*(1+'Investment Returns'!EK36)*(1-Data!EK$26))</f>
        <v>0</v>
      </c>
      <c r="EL36" s="7">
        <f>IF($B36&gt;Current_Year,0,MAX(EL35+Premium!EL35*(1-'Allocation Charge'!EL36)-Data!EL$32,0)*(1+'Investment Returns'!EL36)*(1-Data!EL$26))</f>
        <v>0</v>
      </c>
      <c r="EM36" s="7">
        <f>IF($B36&gt;Current_Year,0,MAX(EM35+Premium!EM35*(1-'Allocation Charge'!EM36)-Data!EM$32,0)*(1+'Investment Returns'!EM36)*(1-Data!EM$26))</f>
        <v>0</v>
      </c>
      <c r="EN36" s="7">
        <f>IF($B36&gt;Current_Year,0,MAX(EN35+Premium!EN35*(1-'Allocation Charge'!EN36)-Data!EN$32,0)*(1+'Investment Returns'!EN36)*(1-Data!EN$26))</f>
        <v>0</v>
      </c>
      <c r="EO36" s="7">
        <f>IF($B36&gt;Current_Year,0,MAX(EO35+Premium!EO35*(1-'Allocation Charge'!EO36)-Data!EO$32,0)*(1+'Investment Returns'!EO36)*(1-Data!EO$26))</f>
        <v>0</v>
      </c>
      <c r="EP36" s="7">
        <f>IF($B36&gt;Current_Year,0,MAX(EP35+Premium!EP35*(1-'Allocation Charge'!EP36)-Data!EP$32,0)*(1+'Investment Returns'!EP36)*(1-Data!EP$26))</f>
        <v>0</v>
      </c>
      <c r="EQ36" s="7">
        <f>IF($B36&gt;Current_Year,0,MAX(EQ35+Premium!EQ35*(1-'Allocation Charge'!EQ36)-Data!EQ$32,0)*(1+'Investment Returns'!EQ36)*(1-Data!EQ$26))</f>
        <v>0</v>
      </c>
      <c r="ER36" s="7">
        <f>IF($B36&gt;Current_Year,0,MAX(ER35+Premium!ER35*(1-'Allocation Charge'!ER36)-Data!ER$32,0)*(1+'Investment Returns'!ER36)*(1-Data!ER$26))</f>
        <v>0</v>
      </c>
      <c r="ES36" s="7">
        <f>IF($B36&gt;Current_Year,0,MAX(ES35+Premium!ES35*(1-'Allocation Charge'!ES36)-Data!ES$32,0)*(1+'Investment Returns'!ES36)*(1-Data!ES$26))</f>
        <v>0</v>
      </c>
      <c r="ET36" s="7">
        <f>IF($B36&gt;Current_Year,0,MAX(ET35+Premium!ET35*(1-'Allocation Charge'!ET36)-Data!ET$32,0)*(1+'Investment Returns'!ET36)*(1-Data!ET$26))</f>
        <v>0</v>
      </c>
      <c r="EU36" s="7">
        <f>IF($B36&gt;Current_Year,0,MAX(EU35+Premium!EU35*(1-'Allocation Charge'!EU36)-Data!EU$32,0)*(1+'Investment Returns'!EU36)*(1-Data!EU$26))</f>
        <v>0</v>
      </c>
      <c r="EV36" s="7">
        <f>IF($B36&gt;Current_Year,0,MAX(EV35+Premium!EV35*(1-'Allocation Charge'!EV36)-Data!EV$32,0)*(1+'Investment Returns'!EV36)*(1-Data!EV$26))</f>
        <v>0</v>
      </c>
      <c r="EW36" s="7">
        <f>IF($B36&gt;Current_Year,0,MAX(EW35+Premium!EW35*(1-'Allocation Charge'!EW36)-Data!EW$32,0)*(1+'Investment Returns'!EW36)*(1-Data!EW$26))</f>
        <v>0</v>
      </c>
      <c r="EX36" s="7">
        <f>IF($B36&gt;Current_Year,0,MAX(EX35+Premium!EX35*(1-'Allocation Charge'!EX36)-Data!EX$32,0)*(1+'Investment Returns'!EX36)*(1-Data!EX$26))</f>
        <v>0</v>
      </c>
      <c r="EY36" s="7">
        <f>IF($B36&gt;Current_Year,0,MAX(EY35+Premium!EY35*(1-'Allocation Charge'!EY36)-Data!EY$32,0)*(1+'Investment Returns'!EY36)*(1-Data!EY$26))</f>
        <v>0</v>
      </c>
      <c r="EZ36" s="7">
        <f>IF($B36&gt;Current_Year,0,MAX(EZ35+Premium!EZ35*(1-'Allocation Charge'!EZ36)-Data!EZ$32,0)*(1+'Investment Returns'!EZ36)*(1-Data!EZ$26))</f>
        <v>0</v>
      </c>
      <c r="FA36" s="7">
        <f>IF($B36&gt;Current_Year,0,MAX(FA35+Premium!FA35*(1-'Allocation Charge'!FA36)-Data!FA$32,0)*(1+'Investment Returns'!FA36)*(1-Data!FA$26))</f>
        <v>0</v>
      </c>
      <c r="FB36" s="7">
        <f>IF($B36&gt;Current_Year,0,MAX(FB35+Premium!FB35*(1-'Allocation Charge'!FB36)-Data!FB$32,0)*(1+'Investment Returns'!FB36)*(1-Data!FB$26))</f>
        <v>0</v>
      </c>
      <c r="FC36" s="7">
        <f>IF($B36&gt;Current_Year,0,MAX(FC35+Premium!FC35*(1-'Allocation Charge'!FC36)-Data!FC$32,0)*(1+'Investment Returns'!FC36)*(1-Data!FC$26))</f>
        <v>0</v>
      </c>
      <c r="FD36" s="7">
        <f>IF($B36&gt;Current_Year,0,MAX(FD35+Premium!FD35*(1-'Allocation Charge'!FD36)-Data!FD$32,0)*(1+'Investment Returns'!FD36)*(1-Data!FD$26))</f>
        <v>0</v>
      </c>
      <c r="FE36" s="7">
        <f>IF($B36&gt;Current_Year,0,MAX(FE35+Premium!FE35*(1-'Allocation Charge'!FE36)-Data!FE$32,0)*(1+'Investment Returns'!FE36)*(1-Data!FE$26))</f>
        <v>0</v>
      </c>
      <c r="FF36" s="7">
        <f>IF($B36&gt;Current_Year,0,MAX(FF35+Premium!FF35*(1-'Allocation Charge'!FF36)-Data!FF$32,0)*(1+'Investment Returns'!FF36)*(1-Data!FF$26))</f>
        <v>0</v>
      </c>
      <c r="FG36" s="7">
        <f>IF($B36&gt;Current_Year,0,MAX(FG35+Premium!FG35*(1-'Allocation Charge'!FG36)-Data!FG$32,0)*(1+'Investment Returns'!FG36)*(1-Data!FG$26))</f>
        <v>0</v>
      </c>
      <c r="FH36" s="7">
        <f>IF($B36&gt;Current_Year,0,MAX(FH35+Premium!FH35*(1-'Allocation Charge'!FH36)-Data!FH$32,0)*(1+'Investment Returns'!FH36)*(1-Data!FH$26))</f>
        <v>0</v>
      </c>
      <c r="FI36" s="7">
        <f>IF($B36&gt;Current_Year,0,MAX(FI35+Premium!FI35*(1-'Allocation Charge'!FI36)-Data!FI$32,0)*(1+'Investment Returns'!FI36)*(1-Data!FI$26))</f>
        <v>0</v>
      </c>
      <c r="FJ36" s="7">
        <f>IF($B36&gt;Current_Year,0,MAX(FJ35+Premium!FJ35*(1-'Allocation Charge'!FJ36)-Data!FJ$32,0)*(1+'Investment Returns'!FJ36)*(1-Data!FJ$26))</f>
        <v>0</v>
      </c>
      <c r="FK36" s="7">
        <f>IF($B36&gt;Current_Year,0,MAX(FK35+Premium!FK35*(1-'Allocation Charge'!FK36)-Data!FK$32,0)*(1+'Investment Returns'!FK36)*(1-Data!FK$26))</f>
        <v>0</v>
      </c>
      <c r="FL36" s="7">
        <f>IF($B36&gt;Current_Year,0,MAX(FL35+Premium!FL35*(1-'Allocation Charge'!FL36)-Data!FL$32,0)*(1+'Investment Returns'!FL36)*(1-Data!FL$26))</f>
        <v>0</v>
      </c>
      <c r="FM36" s="7">
        <f>IF($B36&gt;Current_Year,0,MAX(FM35+Premium!FM35*(1-'Allocation Charge'!FM36)-Data!FM$32,0)*(1+'Investment Returns'!FM36)*(1-Data!FM$26))</f>
        <v>0</v>
      </c>
      <c r="FN36" s="7">
        <f>IF($B36&gt;Current_Year,0,MAX(FN35+Premium!FN35*(1-'Allocation Charge'!FN36)-Data!FN$32,0)*(1+'Investment Returns'!FN36)*(1-Data!FN$26))</f>
        <v>0</v>
      </c>
      <c r="FO36" s="7">
        <f>IF($B36&gt;Current_Year,0,MAX(FO35+Premium!FO35*(1-'Allocation Charge'!FO36)-Data!FO$32,0)*(1+'Investment Returns'!FO36)*(1-Data!FO$26))</f>
        <v>0</v>
      </c>
      <c r="FP36" s="7">
        <f>IF($B36&gt;Current_Year,0,MAX(FP35+Premium!FP35*(1-'Allocation Charge'!FP36)-Data!FP$32,0)*(1+'Investment Returns'!FP36)*(1-Data!FP$26))</f>
        <v>0</v>
      </c>
      <c r="FQ36" s="7">
        <f>IF($B36&gt;Current_Year,0,MAX(FQ35+Premium!FQ35*(1-'Allocation Charge'!FQ36)-Data!FQ$32,0)*(1+'Investment Returns'!FQ36)*(1-Data!FQ$26))</f>
        <v>0</v>
      </c>
      <c r="FR36" s="7">
        <f>IF($B36&gt;Current_Year,0,MAX(FR35+Premium!FR35*(1-'Allocation Charge'!FR36)-Data!FR$32,0)*(1+'Investment Returns'!FR36)*(1-Data!FR$26))</f>
        <v>0</v>
      </c>
      <c r="FS36" s="7">
        <f>IF($B36&gt;Current_Year,0,MAX(FS35+Premium!FS35*(1-'Allocation Charge'!FS36)-Data!FS$32,0)*(1+'Investment Returns'!FS36)*(1-Data!FS$26))</f>
        <v>0</v>
      </c>
      <c r="FT36" s="7">
        <f>IF($B36&gt;Current_Year,0,MAX(FT35+Premium!FT35*(1-'Allocation Charge'!FT36)-Data!FT$32,0)*(1+'Investment Returns'!FT36)*(1-Data!FT$26))</f>
        <v>0</v>
      </c>
      <c r="FU36" s="7">
        <f>IF($B36&gt;Current_Year,0,MAX(FU35+Premium!FU35*(1-'Allocation Charge'!FU36)-Data!FU$32,0)*(1+'Investment Returns'!FU36)*(1-Data!FU$26))</f>
        <v>0</v>
      </c>
      <c r="FV36" s="7">
        <f>IF($B36&gt;Current_Year,0,MAX(FV35+Premium!FV35*(1-'Allocation Charge'!FV36)-Data!FV$32,0)*(1+'Investment Returns'!FV36)*(1-Data!FV$26))</f>
        <v>0</v>
      </c>
      <c r="FW36" s="7">
        <f>IF($B36&gt;Current_Year,0,MAX(FW35+Premium!FW35*(1-'Allocation Charge'!FW36)-Data!FW$32,0)*(1+'Investment Returns'!FW36)*(1-Data!FW$26))</f>
        <v>0</v>
      </c>
      <c r="FX36" s="7">
        <f>IF($B36&gt;Current_Year,0,MAX(FX35+Premium!FX35*(1-'Allocation Charge'!FX36)-Data!FX$32,0)*(1+'Investment Returns'!FX36)*(1-Data!FX$26))</f>
        <v>0</v>
      </c>
      <c r="FY36" s="7">
        <f>IF($B36&gt;Current_Year,0,MAX(FY35+Premium!FY35*(1-'Allocation Charge'!FY36)-Data!FY$32,0)*(1+'Investment Returns'!FY36)*(1-Data!FY$26))</f>
        <v>0</v>
      </c>
      <c r="FZ36" s="7">
        <f>IF($B36&gt;Current_Year,0,MAX(FZ35+Premium!FZ35*(1-'Allocation Charge'!FZ36)-Data!FZ$32,0)*(1+'Investment Returns'!FZ36)*(1-Data!FZ$26))</f>
        <v>0</v>
      </c>
      <c r="GA36" s="7">
        <f>IF($B36&gt;Current_Year,0,MAX(GA35+Premium!GA35*(1-'Allocation Charge'!GA36)-Data!GA$32,0)*(1+'Investment Returns'!GA36)*(1-Data!GA$26))</f>
        <v>0</v>
      </c>
      <c r="GB36" s="7">
        <f>IF($B36&gt;Current_Year,0,MAX(GB35+Premium!GB35*(1-'Allocation Charge'!GB36)-Data!GB$32,0)*(1+'Investment Returns'!GB36)*(1-Data!GB$26))</f>
        <v>0</v>
      </c>
      <c r="GC36" s="7">
        <f>IF($B36&gt;Current_Year,0,MAX(GC35+Premium!GC35*(1-'Allocation Charge'!GC36)-Data!GC$32,0)*(1+'Investment Returns'!GC36)*(1-Data!GC$26))</f>
        <v>0</v>
      </c>
      <c r="GD36" s="7">
        <f>IF($B36&gt;Current_Year,0,MAX(GD35+Premium!GD35*(1-'Allocation Charge'!GD36)-Data!GD$32,0)*(1+'Investment Returns'!GD36)*(1-Data!GD$26))</f>
        <v>0</v>
      </c>
      <c r="GE36" s="7">
        <f>IF($B36&gt;Current_Year,0,MAX(GE35+Premium!GE35*(1-'Allocation Charge'!GE36)-Data!GE$32,0)*(1+'Investment Returns'!GE36)*(1-Data!GE$26))</f>
        <v>0</v>
      </c>
      <c r="GF36" s="7">
        <f>IF($B36&gt;Current_Year,0,MAX(GF35+Premium!GF35*(1-'Allocation Charge'!GF36)-Data!GF$32,0)*(1+'Investment Returns'!GF36)*(1-Data!GF$26))</f>
        <v>0</v>
      </c>
      <c r="GG36" s="7">
        <f>IF($B36&gt;Current_Year,0,MAX(GG35+Premium!GG35*(1-'Allocation Charge'!GG36)-Data!GG$32,0)*(1+'Investment Returns'!GG36)*(1-Data!GG$26))</f>
        <v>0</v>
      </c>
      <c r="GH36" s="7">
        <f>IF($B36&gt;Current_Year,0,MAX(GH35+Premium!GH35*(1-'Allocation Charge'!GH36)-Data!GH$32,0)*(1+'Investment Returns'!GH36)*(1-Data!GH$26))</f>
        <v>0</v>
      </c>
      <c r="GI36" s="7">
        <f>IF($B36&gt;Current_Year,0,MAX(GI35+Premium!GI35*(1-'Allocation Charge'!GI36)-Data!GI$32,0)*(1+'Investment Returns'!GI36)*(1-Data!GI$26))</f>
        <v>0</v>
      </c>
      <c r="GJ36" s="7">
        <f>IF($B36&gt;Current_Year,0,MAX(GJ35+Premium!GJ35*(1-'Allocation Charge'!GJ36)-Data!GJ$32,0)*(1+'Investment Returns'!GJ36)*(1-Data!GJ$26))</f>
        <v>0</v>
      </c>
      <c r="GK36" s="7">
        <f>IF($B36&gt;Current_Year,0,MAX(GK35+Premium!GK35*(1-'Allocation Charge'!GK36)-Data!GK$32,0)*(1+'Investment Returns'!GK36)*(1-Data!GK$26))</f>
        <v>0</v>
      </c>
      <c r="GL36" s="7">
        <f>IF($B36&gt;Current_Year,0,MAX(GL35+Premium!GL35*(1-'Allocation Charge'!GL36)-Data!GL$32,0)*(1+'Investment Returns'!GL36)*(1-Data!GL$26))</f>
        <v>0</v>
      </c>
      <c r="GM36" s="7">
        <f>IF($B36&gt;Current_Year,0,MAX(GM35+Premium!GM35*(1-'Allocation Charge'!GM36)-Data!GM$32,0)*(1+'Investment Returns'!GM36)*(1-Data!GM$26))</f>
        <v>0</v>
      </c>
      <c r="GN36" s="7">
        <f>IF($B36&gt;Current_Year,0,MAX(GN35+Premium!GN35*(1-'Allocation Charge'!GN36)-Data!GN$32,0)*(1+'Investment Returns'!GN36)*(1-Data!GN$26))</f>
        <v>0</v>
      </c>
      <c r="GO36" s="7">
        <f>IF($B36&gt;Current_Year,0,MAX(GO35+Premium!GO35*(1-'Allocation Charge'!GO36)-Data!GO$32,0)*(1+'Investment Returns'!GO36)*(1-Data!GO$26))</f>
        <v>0</v>
      </c>
      <c r="GP36" s="7">
        <f>IF($B36&gt;Current_Year,0,MAX(GP35+Premium!GP35*(1-'Allocation Charge'!GP36)-Data!GP$32,0)*(1+'Investment Returns'!GP36)*(1-Data!GP$26))</f>
        <v>0</v>
      </c>
      <c r="GQ36" s="7">
        <f>IF($B36&gt;Current_Year,0,MAX(GQ35+Premium!GQ35*(1-'Allocation Charge'!GQ36)-Data!GQ$32,0)*(1+'Investment Returns'!GQ36)*(1-Data!GQ$26))</f>
        <v>0</v>
      </c>
      <c r="GR36" s="7">
        <f>IF($B36&gt;Current_Year,0,MAX(GR35+Premium!GR35*(1-'Allocation Charge'!GR36)-Data!GR$32,0)*(1+'Investment Returns'!GR36)*(1-Data!GR$26))</f>
        <v>0</v>
      </c>
      <c r="GS36" s="7">
        <f>IF($B36&gt;Current_Year,0,MAX(GS35+Premium!GS35*(1-'Allocation Charge'!GS36)-Data!GS$32,0)*(1+'Investment Returns'!GS36)*(1-Data!GS$26))</f>
        <v>0</v>
      </c>
      <c r="GT36" s="7">
        <f>IF($B36&gt;Current_Year,0,MAX(GT35+Premium!GT35*(1-'Allocation Charge'!GT36)-Data!GT$32,0)*(1+'Investment Returns'!GT36)*(1-Data!GT$26))</f>
        <v>0</v>
      </c>
      <c r="GU36" s="7">
        <f>IF($B36&gt;Current_Year,0,MAX(GU35+Premium!GU35*(1-'Allocation Charge'!GU36)-Data!GU$32,0)*(1+'Investment Returns'!GU36)*(1-Data!GU$26))</f>
        <v>0</v>
      </c>
      <c r="GV36" s="7">
        <f>IF($B36&gt;Current_Year,0,MAX(GV35+Premium!GV35*(1-'Allocation Charge'!GV36)-Data!GV$32,0)*(1+'Investment Returns'!GV36)*(1-Data!GV$26))</f>
        <v>0</v>
      </c>
      <c r="GW36" s="7">
        <f>IF($B36&gt;Current_Year,0,MAX(GW35+Premium!GW35*(1-'Allocation Charge'!GW36)-Data!GW$32,0)*(1+'Investment Returns'!GW36)*(1-Data!GW$26))</f>
        <v>0</v>
      </c>
      <c r="GX36" s="7">
        <f>IF($B36&gt;Current_Year,0,MAX(GX35+Premium!GX35*(1-'Allocation Charge'!GX36)-Data!GX$32,0)*(1+'Investment Returns'!GX36)*(1-Data!GX$26))</f>
        <v>0</v>
      </c>
      <c r="GY36" s="7">
        <f>IF($B36&gt;Current_Year,0,MAX(GY35+Premium!GY35*(1-'Allocation Charge'!GY36)-Data!GY$32,0)*(1+'Investment Returns'!GY36)*(1-Data!GY$26))</f>
        <v>0</v>
      </c>
      <c r="GZ36" s="7">
        <f>IF($B36&gt;Current_Year,0,MAX(GZ35+Premium!GZ35*(1-'Allocation Charge'!GZ36)-Data!GZ$32,0)*(1+'Investment Returns'!GZ36)*(1-Data!GZ$26))</f>
        <v>0</v>
      </c>
      <c r="HA36" s="7">
        <f>IF($B36&gt;Current_Year,0,MAX(HA35+Premium!HA35*(1-'Allocation Charge'!HA36)-Data!HA$32,0)*(1+'Investment Returns'!HA36)*(1-Data!HA$26))</f>
        <v>0</v>
      </c>
      <c r="HB36" s="7">
        <f>IF($B36&gt;Current_Year,0,MAX(HB35+Premium!HB35*(1-'Allocation Charge'!HB36)-Data!HB$32,0)*(1+'Investment Returns'!HB36)*(1-Data!HB$26))</f>
        <v>0</v>
      </c>
      <c r="HC36" s="7">
        <f>IF($B36&gt;Current_Year,0,MAX(HC35+Premium!HC35*(1-'Allocation Charge'!HC36)-Data!HC$32,0)*(1+'Investment Returns'!HC36)*(1-Data!HC$26))</f>
        <v>0</v>
      </c>
      <c r="HD36" s="7">
        <f>IF($B36&gt;Current_Year,0,MAX(HD35+Premium!HD35*(1-'Allocation Charge'!HD36)-Data!HD$32,0)*(1+'Investment Returns'!HD36)*(1-Data!HD$26))</f>
        <v>0</v>
      </c>
      <c r="HE36" s="7">
        <f>IF($B36&gt;Current_Year,0,MAX(HE35+Premium!HE35*(1-'Allocation Charge'!HE36)-Data!HE$32,0)*(1+'Investment Returns'!HE36)*(1-Data!HE$26))</f>
        <v>0</v>
      </c>
      <c r="HF36" s="7">
        <f>IF($B36&gt;Current_Year,0,MAX(HF35+Premium!HF35*(1-'Allocation Charge'!HF36)-Data!HF$32,0)*(1+'Investment Returns'!HF36)*(1-Data!HF$26))</f>
        <v>0</v>
      </c>
      <c r="HG36" s="7">
        <f>IF($B36&gt;Current_Year,0,MAX(HG35+Premium!HG35*(1-'Allocation Charge'!HG36)-Data!HG$32,0)*(1+'Investment Returns'!HG36)*(1-Data!HG$26))</f>
        <v>0</v>
      </c>
      <c r="HH36" s="7">
        <f>IF($B36&gt;Current_Year,0,MAX(HH35+Premium!HH35*(1-'Allocation Charge'!HH36)-Data!HH$32,0)*(1+'Investment Returns'!HH36)*(1-Data!HH$26))</f>
        <v>0</v>
      </c>
      <c r="HI36" s="7">
        <f>IF($B36&gt;Current_Year,0,MAX(HI35+Premium!HI35*(1-'Allocation Charge'!HI36)-Data!HI$32,0)*(1+'Investment Returns'!HI36)*(1-Data!HI$26))</f>
        <v>0</v>
      </c>
      <c r="HJ36" s="7">
        <f>IF($B36&gt;Current_Year,0,MAX(HJ35+Premium!HJ35*(1-'Allocation Charge'!HJ36)-Data!HJ$32,0)*(1+'Investment Returns'!HJ36)*(1-Data!HJ$26))</f>
        <v>0</v>
      </c>
      <c r="HK36" s="7">
        <f>IF($B36&gt;Current_Year,0,MAX(HK35+Premium!HK35*(1-'Allocation Charge'!HK36)-Data!HK$32,0)*(1+'Investment Returns'!HK36)*(1-Data!HK$26))</f>
        <v>0</v>
      </c>
      <c r="HL36" s="7">
        <f>IF($B36&gt;Current_Year,0,MAX(HL35+Premium!HL35*(1-'Allocation Charge'!HL36)-Data!HL$32,0)*(1+'Investment Returns'!HL36)*(1-Data!HL$26))</f>
        <v>0</v>
      </c>
      <c r="HM36" s="7">
        <f>IF($B36&gt;Current_Year,0,MAX(HM35+Premium!HM35*(1-'Allocation Charge'!HM36)-Data!HM$32,0)*(1+'Investment Returns'!HM36)*(1-Data!HM$26))</f>
        <v>0</v>
      </c>
      <c r="HN36" s="7">
        <f>IF($B36&gt;Current_Year,0,MAX(HN35+Premium!HN35*(1-'Allocation Charge'!HN36)-Data!HN$32,0)*(1+'Investment Returns'!HN36)*(1-Data!HN$26))</f>
        <v>0</v>
      </c>
      <c r="HO36" s="7">
        <f>IF($B36&gt;Current_Year,0,MAX(HO35+Premium!HO35*(1-'Allocation Charge'!HO36)-Data!HO$32,0)*(1+'Investment Returns'!HO36)*(1-Data!HO$26))</f>
        <v>0</v>
      </c>
      <c r="HP36" s="7">
        <f>IF($B36&gt;Current_Year,0,MAX(HP35+Premium!HP35*(1-'Allocation Charge'!HP36)-Data!HP$32,0)*(1+'Investment Returns'!HP36)*(1-Data!HP$26))</f>
        <v>0</v>
      </c>
      <c r="HQ36" s="7">
        <f>IF($B36&gt;Current_Year,0,MAX(HQ35+Premium!HQ35*(1-'Allocation Charge'!HQ36)-Data!HQ$32,0)*(1+'Investment Returns'!HQ36)*(1-Data!HQ$26))</f>
        <v>0</v>
      </c>
      <c r="HR36" s="7">
        <f>IF($B36&gt;Current_Year,0,MAX(HR35+Premium!HR35*(1-'Allocation Charge'!HR36)-Data!HR$32,0)*(1+'Investment Returns'!HR36)*(1-Data!HR$26))</f>
        <v>0</v>
      </c>
      <c r="HS36" s="7">
        <f>IF($B36&gt;Current_Year,0,MAX(HS35+Premium!HS35*(1-'Allocation Charge'!HS36)-Data!HS$32,0)*(1+'Investment Returns'!HS36)*(1-Data!HS$26))</f>
        <v>0</v>
      </c>
      <c r="HT36" s="7">
        <f>IF($B36&gt;Current_Year,0,MAX(HT35+Premium!HT35*(1-'Allocation Charge'!HT36)-Data!HT$32,0)*(1+'Investment Returns'!HT36)*(1-Data!HT$26))</f>
        <v>0</v>
      </c>
      <c r="HU36" s="7">
        <f>IF($B36&gt;Current_Year,0,MAX(HU35+Premium!HU35*(1-'Allocation Charge'!HU36)-Data!HU$32,0)*(1+'Investment Returns'!HU36)*(1-Data!HU$26))</f>
        <v>0</v>
      </c>
      <c r="HV36" s="7">
        <f>IF($B36&gt;Current_Year,0,MAX(HV35+Premium!HV35*(1-'Allocation Charge'!HV36)-Data!HV$32,0)*(1+'Investment Returns'!HV36)*(1-Data!HV$26))</f>
        <v>0</v>
      </c>
      <c r="HW36" s="7">
        <f>IF($B36&gt;Current_Year,0,MAX(HW35+Premium!HW35*(1-'Allocation Charge'!HW36)-Data!HW$32,0)*(1+'Investment Returns'!HW36)*(1-Data!HW$26))</f>
        <v>0</v>
      </c>
      <c r="HX36" s="7">
        <f>IF($B36&gt;Current_Year,0,MAX(HX35+Premium!HX35*(1-'Allocation Charge'!HX36)-Data!HX$32,0)*(1+'Investment Returns'!HX36)*(1-Data!HX$26))</f>
        <v>0</v>
      </c>
      <c r="HY36" s="7">
        <f>IF($B36&gt;Current_Year,0,MAX(HY35+Premium!HY35*(1-'Allocation Charge'!HY36)-Data!HY$32,0)*(1+'Investment Returns'!HY36)*(1-Data!HY$26))</f>
        <v>0</v>
      </c>
      <c r="HZ36" s="7">
        <f>IF($B36&gt;Current_Year,0,MAX(HZ35+Premium!HZ35*(1-'Allocation Charge'!HZ36)-Data!HZ$32,0)*(1+'Investment Returns'!HZ36)*(1-Data!HZ$26))</f>
        <v>0</v>
      </c>
      <c r="IA36" s="7">
        <f>IF($B36&gt;Current_Year,0,MAX(IA35+Premium!IA35*(1-'Allocation Charge'!IA36)-Data!IA$32,0)*(1+'Investment Returns'!IA36)*(1-Data!IA$26))</f>
        <v>0</v>
      </c>
      <c r="IB36" s="7">
        <f>IF($B36&gt;Current_Year,0,MAX(IB35+Premium!IB35*(1-'Allocation Charge'!IB36)-Data!IB$32,0)*(1+'Investment Returns'!IB36)*(1-Data!IB$26))</f>
        <v>0</v>
      </c>
      <c r="IC36" s="7">
        <f>IF($B36&gt;Current_Year,0,MAX(IC35+Premium!IC35*(1-'Allocation Charge'!IC36)-Data!IC$32,0)*(1+'Investment Returns'!IC36)*(1-Data!IC$26))</f>
        <v>0</v>
      </c>
      <c r="ID36" s="7">
        <f>IF($B36&gt;Current_Year,0,MAX(ID35+Premium!ID35*(1-'Allocation Charge'!ID36)-Data!ID$32,0)*(1+'Investment Returns'!ID36)*(1-Data!ID$26))</f>
        <v>0</v>
      </c>
      <c r="IE36" s="7">
        <f>IF($B36&gt;Current_Year,0,MAX(IE35+Premium!IE35*(1-'Allocation Charge'!IE36)-Data!IE$32,0)*(1+'Investment Returns'!IE36)*(1-Data!IE$26))</f>
        <v>0</v>
      </c>
      <c r="IF36" s="7">
        <f>IF($B36&gt;Current_Year,0,MAX(IF35+Premium!IF35*(1-'Allocation Charge'!IF36)-Data!IF$32,0)*(1+'Investment Returns'!IF36)*(1-Data!IF$26))</f>
        <v>0</v>
      </c>
      <c r="IG36" s="7">
        <f>IF($B36&gt;Current_Year,0,MAX(IG35+Premium!IG35*(1-'Allocation Charge'!IG36)-Data!IG$32,0)*(1+'Investment Returns'!IG36)*(1-Data!IG$26))</f>
        <v>0</v>
      </c>
      <c r="IH36" s="7">
        <f>IF($B36&gt;Current_Year,0,MAX(IH35+Premium!IH35*(1-'Allocation Charge'!IH36)-Data!IH$32,0)*(1+'Investment Returns'!IH36)*(1-Data!IH$26))</f>
        <v>0</v>
      </c>
      <c r="II36" s="7">
        <f>IF($B36&gt;Current_Year,0,MAX(II35+Premium!II35*(1-'Allocation Charge'!II36)-Data!II$32,0)*(1+'Investment Returns'!II36)*(1-Data!II$26))</f>
        <v>0</v>
      </c>
      <c r="IJ36" s="7">
        <f>IF($B36&gt;Current_Year,0,MAX(IJ35+Premium!IJ35*(1-'Allocation Charge'!IJ36)-Data!IJ$32,0)*(1+'Investment Returns'!IJ36)*(1-Data!IJ$26))</f>
        <v>0</v>
      </c>
      <c r="IK36" s="7">
        <f>IF($B36&gt;Current_Year,0,MAX(IK35+Premium!IK35*(1-'Allocation Charge'!IK36)-Data!IK$32,0)*(1+'Investment Returns'!IK36)*(1-Data!IK$26))</f>
        <v>0</v>
      </c>
      <c r="IL36" s="7">
        <f>IF($B36&gt;Current_Year,0,MAX(IL35+Premium!IL35*(1-'Allocation Charge'!IL36)-Data!IL$32,0)*(1+'Investment Returns'!IL36)*(1-Data!IL$26))</f>
        <v>0</v>
      </c>
      <c r="IM36" s="7">
        <f>IF($B36&gt;Current_Year,0,MAX(IM35+Premium!IM35*(1-'Allocation Charge'!IM36)-Data!IM$32,0)*(1+'Investment Returns'!IM36)*(1-Data!IM$26))</f>
        <v>0</v>
      </c>
      <c r="IN36" s="7">
        <f>IF($B36&gt;Current_Year,0,MAX(IN35+Premium!IN35*(1-'Allocation Charge'!IN36)-Data!IN$32,0)*(1+'Investment Returns'!IN36)*(1-Data!IN$26))</f>
        <v>0</v>
      </c>
      <c r="IO36" s="7">
        <f>IF($B36&gt;Current_Year,0,MAX(IO35+Premium!IO35*(1-'Allocation Charge'!IO36)-Data!IO$32,0)*(1+'Investment Returns'!IO36)*(1-Data!IO$26))</f>
        <v>0</v>
      </c>
      <c r="IP36" s="7">
        <f>IF($B36&gt;Current_Year,0,MAX(IP35+Premium!IP35*(1-'Allocation Charge'!IP36)-Data!IP$32,0)*(1+'Investment Returns'!IP36)*(1-Data!IP$26))</f>
        <v>0</v>
      </c>
      <c r="IQ36" s="7">
        <f>IF($B36&gt;Current_Year,0,MAX(IQ35+Premium!IQ35*(1-'Allocation Charge'!IQ36)-Data!IQ$32,0)*(1+'Investment Returns'!IQ36)*(1-Data!IQ$26))</f>
        <v>0</v>
      </c>
      <c r="IR36" s="7">
        <f>IF($B36&gt;Current_Year,0,MAX(IR35+Premium!IR35*(1-'Allocation Charge'!IR36)-Data!IR$32,0)*(1+'Investment Returns'!IR36)*(1-Data!IR$26))</f>
        <v>0</v>
      </c>
    </row>
    <row r="37" spans="2:252" ht="15" customHeight="1" x14ac:dyDescent="0.35">
      <c r="B37" s="13">
        <f t="shared" si="0"/>
        <v>2036</v>
      </c>
      <c r="C37" s="7">
        <f>IF($B37&gt;Current_Year,0,MAX(C36+Premium!C36*(1-'Allocation Charge'!C37)-Data!C$32,0)*(1+'Investment Returns'!C37)*(1-Data!C$26))</f>
        <v>0</v>
      </c>
      <c r="D37" s="7">
        <f>IF($B37&gt;Current_Year,0,MAX(D36+Premium!D36*(1-'Allocation Charge'!D37)-Data!D$32,0)*(1+'Investment Returns'!D37)*(1-Data!D$26))</f>
        <v>0</v>
      </c>
      <c r="E37" s="7">
        <f>IF($B37&gt;Current_Year,0,MAX(E36+Premium!E36*(1-'Allocation Charge'!E37)-Data!E$32,0)*(1+'Investment Returns'!E37)*(1-Data!E$26))</f>
        <v>0</v>
      </c>
      <c r="F37" s="7">
        <f>IF($B37&gt;Current_Year,0,MAX(F36+Premium!F36*(1-'Allocation Charge'!F37)-Data!F$32,0)*(1+'Investment Returns'!F37)*(1-Data!F$26))</f>
        <v>0</v>
      </c>
      <c r="G37" s="7">
        <f>IF($B37&gt;Current_Year,0,MAX(G36+Premium!G36*(1-'Allocation Charge'!G37)-Data!G$32,0)*(1+'Investment Returns'!G37)*(1-Data!G$26))</f>
        <v>0</v>
      </c>
      <c r="H37" s="7">
        <f>IF($B37&gt;Current_Year,0,MAX(H36+Premium!H36*(1-'Allocation Charge'!H37)-Data!H$32,0)*(1+'Investment Returns'!H37)*(1-Data!H$26))</f>
        <v>0</v>
      </c>
      <c r="I37" s="7">
        <f>IF($B37&gt;Current_Year,0,MAX(I36+Premium!I36*(1-'Allocation Charge'!I37)-Data!I$32,0)*(1+'Investment Returns'!I37)*(1-Data!I$26))</f>
        <v>0</v>
      </c>
      <c r="J37" s="7">
        <f>IF($B37&gt;Current_Year,0,MAX(J36+Premium!J36*(1-'Allocation Charge'!J37)-Data!J$32,0)*(1+'Investment Returns'!J37)*(1-Data!J$26))</f>
        <v>0</v>
      </c>
      <c r="K37" s="7">
        <f>IF($B37&gt;Current_Year,0,MAX(K36+Premium!K36*(1-'Allocation Charge'!K37)-Data!K$32,0)*(1+'Investment Returns'!K37)*(1-Data!K$26))</f>
        <v>0</v>
      </c>
      <c r="L37" s="7">
        <f>IF($B37&gt;Current_Year,0,MAX(L36+Premium!L36*(1-'Allocation Charge'!L37)-Data!L$32,0)*(1+'Investment Returns'!L37)*(1-Data!L$26))</f>
        <v>0</v>
      </c>
      <c r="M37" s="7">
        <f>IF($B37&gt;Current_Year,0,MAX(M36+Premium!M36*(1-'Allocation Charge'!M37)-Data!M$32,0)*(1+'Investment Returns'!M37)*(1-Data!M$26))</f>
        <v>0</v>
      </c>
      <c r="N37" s="7">
        <f>IF($B37&gt;Current_Year,0,MAX(N36+Premium!N36*(1-'Allocation Charge'!N37)-Data!N$32,0)*(1+'Investment Returns'!N37)*(1-Data!N$26))</f>
        <v>0</v>
      </c>
      <c r="O37" s="7">
        <f>IF($B37&gt;Current_Year,0,MAX(O36+Premium!O36*(1-'Allocation Charge'!O37)-Data!O$32,0)*(1+'Investment Returns'!O37)*(1-Data!O$26))</f>
        <v>0</v>
      </c>
      <c r="P37" s="7">
        <f>IF($B37&gt;Current_Year,0,MAX(P36+Premium!P36*(1-'Allocation Charge'!P37)-Data!P$32,0)*(1+'Investment Returns'!P37)*(1-Data!P$26))</f>
        <v>0</v>
      </c>
      <c r="Q37" s="7">
        <f>IF($B37&gt;Current_Year,0,MAX(Q36+Premium!Q36*(1-'Allocation Charge'!Q37)-Data!Q$32,0)*(1+'Investment Returns'!Q37)*(1-Data!Q$26))</f>
        <v>0</v>
      </c>
      <c r="R37" s="7">
        <f>IF($B37&gt;Current_Year,0,MAX(R36+Premium!R36*(1-'Allocation Charge'!R37)-Data!R$32,0)*(1+'Investment Returns'!R37)*(1-Data!R$26))</f>
        <v>0</v>
      </c>
      <c r="S37" s="7">
        <f>IF($B37&gt;Current_Year,0,MAX(S36+Premium!S36*(1-'Allocation Charge'!S37)-Data!S$32,0)*(1+'Investment Returns'!S37)*(1-Data!S$26))</f>
        <v>0</v>
      </c>
      <c r="T37" s="7">
        <f>IF($B37&gt;Current_Year,0,MAX(T36+Premium!T36*(1-'Allocation Charge'!T37)-Data!T$32,0)*(1+'Investment Returns'!T37)*(1-Data!T$26))</f>
        <v>0</v>
      </c>
      <c r="U37" s="7">
        <f>IF($B37&gt;Current_Year,0,MAX(U36+Premium!U36*(1-'Allocation Charge'!U37)-Data!U$32,0)*(1+'Investment Returns'!U37)*(1-Data!U$26))</f>
        <v>0</v>
      </c>
      <c r="V37" s="7">
        <f>IF($B37&gt;Current_Year,0,MAX(V36+Premium!V36*(1-'Allocation Charge'!V37)-Data!V$32,0)*(1+'Investment Returns'!V37)*(1-Data!V$26))</f>
        <v>0</v>
      </c>
      <c r="W37" s="7">
        <f>IF($B37&gt;Current_Year,0,MAX(W36+Premium!W36*(1-'Allocation Charge'!W37)-Data!W$32,0)*(1+'Investment Returns'!W37)*(1-Data!W$26))</f>
        <v>0</v>
      </c>
      <c r="X37" s="7">
        <f>IF($B37&gt;Current_Year,0,MAX(X36+Premium!X36*(1-'Allocation Charge'!X37)-Data!X$32,0)*(1+'Investment Returns'!X37)*(1-Data!X$26))</f>
        <v>0</v>
      </c>
      <c r="Y37" s="7">
        <f>IF($B37&gt;Current_Year,0,MAX(Y36+Premium!Y36*(1-'Allocation Charge'!Y37)-Data!Y$32,0)*(1+'Investment Returns'!Y37)*(1-Data!Y$26))</f>
        <v>0</v>
      </c>
      <c r="Z37" s="7">
        <f>IF($B37&gt;Current_Year,0,MAX(Z36+Premium!Z36*(1-'Allocation Charge'!Z37)-Data!Z$32,0)*(1+'Investment Returns'!Z37)*(1-Data!Z$26))</f>
        <v>0</v>
      </c>
      <c r="AA37" s="7">
        <f>IF($B37&gt;Current_Year,0,MAX(AA36+Premium!AA36*(1-'Allocation Charge'!AA37)-Data!AA$32,0)*(1+'Investment Returns'!AA37)*(1-Data!AA$26))</f>
        <v>0</v>
      </c>
      <c r="AB37" s="7">
        <f>IF($B37&gt;Current_Year,0,MAX(AB36+Premium!AB36*(1-'Allocation Charge'!AB37)-Data!AB$32,0)*(1+'Investment Returns'!AB37)*(1-Data!AB$26))</f>
        <v>0</v>
      </c>
      <c r="AC37" s="7">
        <f>IF($B37&gt;Current_Year,0,MAX(AC36+Premium!AC36*(1-'Allocation Charge'!AC37)-Data!AC$32,0)*(1+'Investment Returns'!AC37)*(1-Data!AC$26))</f>
        <v>0</v>
      </c>
      <c r="AD37" s="7">
        <f>IF($B37&gt;Current_Year,0,MAX(AD36+Premium!AD36*(1-'Allocation Charge'!AD37)-Data!AD$32,0)*(1+'Investment Returns'!AD37)*(1-Data!AD$26))</f>
        <v>0</v>
      </c>
      <c r="AE37" s="7">
        <f>IF($B37&gt;Current_Year,0,MAX(AE36+Premium!AE36*(1-'Allocation Charge'!AE37)-Data!AE$32,0)*(1+'Investment Returns'!AE37)*(1-Data!AE$26))</f>
        <v>0</v>
      </c>
      <c r="AF37" s="7">
        <f>IF($B37&gt;Current_Year,0,MAX(AF36+Premium!AF36*(1-'Allocation Charge'!AF37)-Data!AF$32,0)*(1+'Investment Returns'!AF37)*(1-Data!AF$26))</f>
        <v>0</v>
      </c>
      <c r="AG37" s="7">
        <f>IF($B37&gt;Current_Year,0,MAX(AG36+Premium!AG36*(1-'Allocation Charge'!AG37)-Data!AG$32,0)*(1+'Investment Returns'!AG37)*(1-Data!AG$26))</f>
        <v>0</v>
      </c>
      <c r="AH37" s="7">
        <f>IF($B37&gt;Current_Year,0,MAX(AH36+Premium!AH36*(1-'Allocation Charge'!AH37)-Data!AH$32,0)*(1+'Investment Returns'!AH37)*(1-Data!AH$26))</f>
        <v>0</v>
      </c>
      <c r="AI37" s="7">
        <f>IF($B37&gt;Current_Year,0,MAX(AI36+Premium!AI36*(1-'Allocation Charge'!AI37)-Data!AI$32,0)*(1+'Investment Returns'!AI37)*(1-Data!AI$26))</f>
        <v>0</v>
      </c>
      <c r="AJ37" s="7">
        <f>IF($B37&gt;Current_Year,0,MAX(AJ36+Premium!AJ36*(1-'Allocation Charge'!AJ37)-Data!AJ$32,0)*(1+'Investment Returns'!AJ37)*(1-Data!AJ$26))</f>
        <v>0</v>
      </c>
      <c r="AK37" s="7">
        <f>IF($B37&gt;Current_Year,0,MAX(AK36+Premium!AK36*(1-'Allocation Charge'!AK37)-Data!AK$32,0)*(1+'Investment Returns'!AK37)*(1-Data!AK$26))</f>
        <v>0</v>
      </c>
      <c r="AL37" s="7">
        <f>IF($B37&gt;Current_Year,0,MAX(AL36+Premium!AL36*(1-'Allocation Charge'!AL37)-Data!AL$32,0)*(1+'Investment Returns'!AL37)*(1-Data!AL$26))</f>
        <v>0</v>
      </c>
      <c r="AM37" s="7">
        <f>IF($B37&gt;Current_Year,0,MAX(AM36+Premium!AM36*(1-'Allocation Charge'!AM37)-Data!AM$32,0)*(1+'Investment Returns'!AM37)*(1-Data!AM$26))</f>
        <v>0</v>
      </c>
      <c r="AN37" s="7">
        <f>IF($B37&gt;Current_Year,0,MAX(AN36+Premium!AN36*(1-'Allocation Charge'!AN37)-Data!AN$32,0)*(1+'Investment Returns'!AN37)*(1-Data!AN$26))</f>
        <v>0</v>
      </c>
      <c r="AO37" s="7">
        <f>IF($B37&gt;Current_Year,0,MAX(AO36+Premium!AO36*(1-'Allocation Charge'!AO37)-Data!AO$32,0)*(1+'Investment Returns'!AO37)*(1-Data!AO$26))</f>
        <v>0</v>
      </c>
      <c r="AP37" s="7">
        <f>IF($B37&gt;Current_Year,0,MAX(AP36+Premium!AP36*(1-'Allocation Charge'!AP37)-Data!AP$32,0)*(1+'Investment Returns'!AP37)*(1-Data!AP$26))</f>
        <v>0</v>
      </c>
      <c r="AQ37" s="7">
        <f>IF($B37&gt;Current_Year,0,MAX(AQ36+Premium!AQ36*(1-'Allocation Charge'!AQ37)-Data!AQ$32,0)*(1+'Investment Returns'!AQ37)*(1-Data!AQ$26))</f>
        <v>0</v>
      </c>
      <c r="AR37" s="7">
        <f>IF($B37&gt;Current_Year,0,MAX(AR36+Premium!AR36*(1-'Allocation Charge'!AR37)-Data!AR$32,0)*(1+'Investment Returns'!AR37)*(1-Data!AR$26))</f>
        <v>0</v>
      </c>
      <c r="AS37" s="7">
        <f>IF($B37&gt;Current_Year,0,MAX(AS36+Premium!AS36*(1-'Allocation Charge'!AS37)-Data!AS$32,0)*(1+'Investment Returns'!AS37)*(1-Data!AS$26))</f>
        <v>0</v>
      </c>
      <c r="AT37" s="7">
        <f>IF($B37&gt;Current_Year,0,MAX(AT36+Premium!AT36*(1-'Allocation Charge'!AT37)-Data!AT$32,0)*(1+'Investment Returns'!AT37)*(1-Data!AT$26))</f>
        <v>0</v>
      </c>
      <c r="AU37" s="7">
        <f>IF($B37&gt;Current_Year,0,MAX(AU36+Premium!AU36*(1-'Allocation Charge'!AU37)-Data!AU$32,0)*(1+'Investment Returns'!AU37)*(1-Data!AU$26))</f>
        <v>0</v>
      </c>
      <c r="AV37" s="7">
        <f>IF($B37&gt;Current_Year,0,MAX(AV36+Premium!AV36*(1-'Allocation Charge'!AV37)-Data!AV$32,0)*(1+'Investment Returns'!AV37)*(1-Data!AV$26))</f>
        <v>0</v>
      </c>
      <c r="AW37" s="7">
        <f>IF($B37&gt;Current_Year,0,MAX(AW36+Premium!AW36*(1-'Allocation Charge'!AW37)-Data!AW$32,0)*(1+'Investment Returns'!AW37)*(1-Data!AW$26))</f>
        <v>0</v>
      </c>
      <c r="AX37" s="7">
        <f>IF($B37&gt;Current_Year,0,MAX(AX36+Premium!AX36*(1-'Allocation Charge'!AX37)-Data!AX$32,0)*(1+'Investment Returns'!AX37)*(1-Data!AX$26))</f>
        <v>0</v>
      </c>
      <c r="AY37" s="7">
        <f>IF($B37&gt;Current_Year,0,MAX(AY36+Premium!AY36*(1-'Allocation Charge'!AY37)-Data!AY$32,0)*(1+'Investment Returns'!AY37)*(1-Data!AY$26))</f>
        <v>0</v>
      </c>
      <c r="AZ37" s="7">
        <f>IF($B37&gt;Current_Year,0,MAX(AZ36+Premium!AZ36*(1-'Allocation Charge'!AZ37)-Data!AZ$32,0)*(1+'Investment Returns'!AZ37)*(1-Data!AZ$26))</f>
        <v>0</v>
      </c>
      <c r="BA37" s="7">
        <f>IF($B37&gt;Current_Year,0,MAX(BA36+Premium!BA36*(1-'Allocation Charge'!BA37)-Data!BA$32,0)*(1+'Investment Returns'!BA37)*(1-Data!BA$26))</f>
        <v>0</v>
      </c>
      <c r="BB37" s="7">
        <f>IF($B37&gt;Current_Year,0,MAX(BB36+Premium!BB36*(1-'Allocation Charge'!BB37)-Data!BB$32,0)*(1+'Investment Returns'!BB37)*(1-Data!BB$26))</f>
        <v>0</v>
      </c>
      <c r="BC37" s="7">
        <f>IF($B37&gt;Current_Year,0,MAX(BC36+Premium!BC36*(1-'Allocation Charge'!BC37)-Data!BC$32,0)*(1+'Investment Returns'!BC37)*(1-Data!BC$26))</f>
        <v>0</v>
      </c>
      <c r="BD37" s="7">
        <f>IF($B37&gt;Current_Year,0,MAX(BD36+Premium!BD36*(1-'Allocation Charge'!BD37)-Data!BD$32,0)*(1+'Investment Returns'!BD37)*(1-Data!BD$26))</f>
        <v>0</v>
      </c>
      <c r="BE37" s="7">
        <f>IF($B37&gt;Current_Year,0,MAX(BE36+Premium!BE36*(1-'Allocation Charge'!BE37)-Data!BE$32,0)*(1+'Investment Returns'!BE37)*(1-Data!BE$26))</f>
        <v>0</v>
      </c>
      <c r="BF37" s="7">
        <f>IF($B37&gt;Current_Year,0,MAX(BF36+Premium!BF36*(1-'Allocation Charge'!BF37)-Data!BF$32,0)*(1+'Investment Returns'!BF37)*(1-Data!BF$26))</f>
        <v>0</v>
      </c>
      <c r="BG37" s="7">
        <f>IF($B37&gt;Current_Year,0,MAX(BG36+Premium!BG36*(1-'Allocation Charge'!BG37)-Data!BG$32,0)*(1+'Investment Returns'!BG37)*(1-Data!BG$26))</f>
        <v>0</v>
      </c>
      <c r="BH37" s="7">
        <f>IF($B37&gt;Current_Year,0,MAX(BH36+Premium!BH36*(1-'Allocation Charge'!BH37)-Data!BH$32,0)*(1+'Investment Returns'!BH37)*(1-Data!BH$26))</f>
        <v>0</v>
      </c>
      <c r="BI37" s="7">
        <f>IF($B37&gt;Current_Year,0,MAX(BI36+Premium!BI36*(1-'Allocation Charge'!BI37)-Data!BI$32,0)*(1+'Investment Returns'!BI37)*(1-Data!BI$26))</f>
        <v>0</v>
      </c>
      <c r="BJ37" s="7">
        <f>IF($B37&gt;Current_Year,0,MAX(BJ36+Premium!BJ36*(1-'Allocation Charge'!BJ37)-Data!BJ$32,0)*(1+'Investment Returns'!BJ37)*(1-Data!BJ$26))</f>
        <v>0</v>
      </c>
      <c r="BK37" s="7">
        <f>IF($B37&gt;Current_Year,0,MAX(BK36+Premium!BK36*(1-'Allocation Charge'!BK37)-Data!BK$32,0)*(1+'Investment Returns'!BK37)*(1-Data!BK$26))</f>
        <v>0</v>
      </c>
      <c r="BL37" s="7">
        <f>IF($B37&gt;Current_Year,0,MAX(BL36+Premium!BL36*(1-'Allocation Charge'!BL37)-Data!BL$32,0)*(1+'Investment Returns'!BL37)*(1-Data!BL$26))</f>
        <v>0</v>
      </c>
      <c r="BM37" s="7">
        <f>IF($B37&gt;Current_Year,0,MAX(BM36+Premium!BM36*(1-'Allocation Charge'!BM37)-Data!BM$32,0)*(1+'Investment Returns'!BM37)*(1-Data!BM$26))</f>
        <v>0</v>
      </c>
      <c r="BN37" s="7">
        <f>IF($B37&gt;Current_Year,0,MAX(BN36+Premium!BN36*(1-'Allocation Charge'!BN37)-Data!BN$32,0)*(1+'Investment Returns'!BN37)*(1-Data!BN$26))</f>
        <v>0</v>
      </c>
      <c r="BO37" s="7">
        <f>IF($B37&gt;Current_Year,0,MAX(BO36+Premium!BO36*(1-'Allocation Charge'!BO37)-Data!BO$32,0)*(1+'Investment Returns'!BO37)*(1-Data!BO$26))</f>
        <v>0</v>
      </c>
      <c r="BP37" s="7">
        <f>IF($B37&gt;Current_Year,0,MAX(BP36+Premium!BP36*(1-'Allocation Charge'!BP37)-Data!BP$32,0)*(1+'Investment Returns'!BP37)*(1-Data!BP$26))</f>
        <v>0</v>
      </c>
      <c r="BQ37" s="7">
        <f>IF($B37&gt;Current_Year,0,MAX(BQ36+Premium!BQ36*(1-'Allocation Charge'!BQ37)-Data!BQ$32,0)*(1+'Investment Returns'!BQ37)*(1-Data!BQ$26))</f>
        <v>0</v>
      </c>
      <c r="BR37" s="7">
        <f>IF($B37&gt;Current_Year,0,MAX(BR36+Premium!BR36*(1-'Allocation Charge'!BR37)-Data!BR$32,0)*(1+'Investment Returns'!BR37)*(1-Data!BR$26))</f>
        <v>0</v>
      </c>
      <c r="BS37" s="7">
        <f>IF($B37&gt;Current_Year,0,MAX(BS36+Premium!BS36*(1-'Allocation Charge'!BS37)-Data!BS$32,0)*(1+'Investment Returns'!BS37)*(1-Data!BS$26))</f>
        <v>0</v>
      </c>
      <c r="BT37" s="7">
        <f>IF($B37&gt;Current_Year,0,MAX(BT36+Premium!BT36*(1-'Allocation Charge'!BT37)-Data!BT$32,0)*(1+'Investment Returns'!BT37)*(1-Data!BT$26))</f>
        <v>0</v>
      </c>
      <c r="BU37" s="7">
        <f>IF($B37&gt;Current_Year,0,MAX(BU36+Premium!BU36*(1-'Allocation Charge'!BU37)-Data!BU$32,0)*(1+'Investment Returns'!BU37)*(1-Data!BU$26))</f>
        <v>0</v>
      </c>
      <c r="BV37" s="7">
        <f>IF($B37&gt;Current_Year,0,MAX(BV36+Premium!BV36*(1-'Allocation Charge'!BV37)-Data!BV$32,0)*(1+'Investment Returns'!BV37)*(1-Data!BV$26))</f>
        <v>0</v>
      </c>
      <c r="BW37" s="7">
        <f>IF($B37&gt;Current_Year,0,MAX(BW36+Premium!BW36*(1-'Allocation Charge'!BW37)-Data!BW$32,0)*(1+'Investment Returns'!BW37)*(1-Data!BW$26))</f>
        <v>0</v>
      </c>
      <c r="BX37" s="7">
        <f>IF($B37&gt;Current_Year,0,MAX(BX36+Premium!BX36*(1-'Allocation Charge'!BX37)-Data!BX$32,0)*(1+'Investment Returns'!BX37)*(1-Data!BX$26))</f>
        <v>0</v>
      </c>
      <c r="BY37" s="7">
        <f>IF($B37&gt;Current_Year,0,MAX(BY36+Premium!BY36*(1-'Allocation Charge'!BY37)-Data!BY$32,0)*(1+'Investment Returns'!BY37)*(1-Data!BY$26))</f>
        <v>0</v>
      </c>
      <c r="BZ37" s="7">
        <f>IF($B37&gt;Current_Year,0,MAX(BZ36+Premium!BZ36*(1-'Allocation Charge'!BZ37)-Data!BZ$32,0)*(1+'Investment Returns'!BZ37)*(1-Data!BZ$26))</f>
        <v>0</v>
      </c>
      <c r="CA37" s="7">
        <f>IF($B37&gt;Current_Year,0,MAX(CA36+Premium!CA36*(1-'Allocation Charge'!CA37)-Data!CA$32,0)*(1+'Investment Returns'!CA37)*(1-Data!CA$26))</f>
        <v>0</v>
      </c>
      <c r="CB37" s="7">
        <f>IF($B37&gt;Current_Year,0,MAX(CB36+Premium!CB36*(1-'Allocation Charge'!CB37)-Data!CB$32,0)*(1+'Investment Returns'!CB37)*(1-Data!CB$26))</f>
        <v>0</v>
      </c>
      <c r="CC37" s="7">
        <f>IF($B37&gt;Current_Year,0,MAX(CC36+Premium!CC36*(1-'Allocation Charge'!CC37)-Data!CC$32,0)*(1+'Investment Returns'!CC37)*(1-Data!CC$26))</f>
        <v>0</v>
      </c>
      <c r="CD37" s="7">
        <f>IF($B37&gt;Current_Year,0,MAX(CD36+Premium!CD36*(1-'Allocation Charge'!CD37)-Data!CD$32,0)*(1+'Investment Returns'!CD37)*(1-Data!CD$26))</f>
        <v>0</v>
      </c>
      <c r="CE37" s="7">
        <f>IF($B37&gt;Current_Year,0,MAX(CE36+Premium!CE36*(1-'Allocation Charge'!CE37)-Data!CE$32,0)*(1+'Investment Returns'!CE37)*(1-Data!CE$26))</f>
        <v>0</v>
      </c>
      <c r="CF37" s="7">
        <f>IF($B37&gt;Current_Year,0,MAX(CF36+Premium!CF36*(1-'Allocation Charge'!CF37)-Data!CF$32,0)*(1+'Investment Returns'!CF37)*(1-Data!CF$26))</f>
        <v>0</v>
      </c>
      <c r="CG37" s="7">
        <f>IF($B37&gt;Current_Year,0,MAX(CG36+Premium!CG36*(1-'Allocation Charge'!CG37)-Data!CG$32,0)*(1+'Investment Returns'!CG37)*(1-Data!CG$26))</f>
        <v>0</v>
      </c>
      <c r="CH37" s="7">
        <f>IF($B37&gt;Current_Year,0,MAX(CH36+Premium!CH36*(1-'Allocation Charge'!CH37)-Data!CH$32,0)*(1+'Investment Returns'!CH37)*(1-Data!CH$26))</f>
        <v>0</v>
      </c>
      <c r="CI37" s="7">
        <f>IF($B37&gt;Current_Year,0,MAX(CI36+Premium!CI36*(1-'Allocation Charge'!CI37)-Data!CI$32,0)*(1+'Investment Returns'!CI37)*(1-Data!CI$26))</f>
        <v>0</v>
      </c>
      <c r="CJ37" s="7">
        <f>IF($B37&gt;Current_Year,0,MAX(CJ36+Premium!CJ36*(1-'Allocation Charge'!CJ37)-Data!CJ$32,0)*(1+'Investment Returns'!CJ37)*(1-Data!CJ$26))</f>
        <v>0</v>
      </c>
      <c r="CK37" s="7">
        <f>IF($B37&gt;Current_Year,0,MAX(CK36+Premium!CK36*(1-'Allocation Charge'!CK37)-Data!CK$32,0)*(1+'Investment Returns'!CK37)*(1-Data!CK$26))</f>
        <v>0</v>
      </c>
      <c r="CL37" s="7">
        <f>IF($B37&gt;Current_Year,0,MAX(CL36+Premium!CL36*(1-'Allocation Charge'!CL37)-Data!CL$32,0)*(1+'Investment Returns'!CL37)*(1-Data!CL$26))</f>
        <v>0</v>
      </c>
      <c r="CM37" s="7">
        <f>IF($B37&gt;Current_Year,0,MAX(CM36+Premium!CM36*(1-'Allocation Charge'!CM37)-Data!CM$32,0)*(1+'Investment Returns'!CM37)*(1-Data!CM$26))</f>
        <v>0</v>
      </c>
      <c r="CN37" s="7">
        <f>IF($B37&gt;Current_Year,0,MAX(CN36+Premium!CN36*(1-'Allocation Charge'!CN37)-Data!CN$32,0)*(1+'Investment Returns'!CN37)*(1-Data!CN$26))</f>
        <v>0</v>
      </c>
      <c r="CO37" s="7">
        <f>IF($B37&gt;Current_Year,0,MAX(CO36+Premium!CO36*(1-'Allocation Charge'!CO37)-Data!CO$32,0)*(1+'Investment Returns'!CO37)*(1-Data!CO$26))</f>
        <v>0</v>
      </c>
      <c r="CP37" s="7">
        <f>IF($B37&gt;Current_Year,0,MAX(CP36+Premium!CP36*(1-'Allocation Charge'!CP37)-Data!CP$32,0)*(1+'Investment Returns'!CP37)*(1-Data!CP$26))</f>
        <v>0</v>
      </c>
      <c r="CQ37" s="7">
        <f>IF($B37&gt;Current_Year,0,MAX(CQ36+Premium!CQ36*(1-'Allocation Charge'!CQ37)-Data!CQ$32,0)*(1+'Investment Returns'!CQ37)*(1-Data!CQ$26))</f>
        <v>0</v>
      </c>
      <c r="CR37" s="7">
        <f>IF($B37&gt;Current_Year,0,MAX(CR36+Premium!CR36*(1-'Allocation Charge'!CR37)-Data!CR$32,0)*(1+'Investment Returns'!CR37)*(1-Data!CR$26))</f>
        <v>0</v>
      </c>
      <c r="CS37" s="7">
        <f>IF($B37&gt;Current_Year,0,MAX(CS36+Premium!CS36*(1-'Allocation Charge'!CS37)-Data!CS$32,0)*(1+'Investment Returns'!CS37)*(1-Data!CS$26))</f>
        <v>0</v>
      </c>
      <c r="CT37" s="7">
        <f>IF($B37&gt;Current_Year,0,MAX(CT36+Premium!CT36*(1-'Allocation Charge'!CT37)-Data!CT$32,0)*(1+'Investment Returns'!CT37)*(1-Data!CT$26))</f>
        <v>0</v>
      </c>
      <c r="CU37" s="7">
        <f>IF($B37&gt;Current_Year,0,MAX(CU36+Premium!CU36*(1-'Allocation Charge'!CU37)-Data!CU$32,0)*(1+'Investment Returns'!CU37)*(1-Data!CU$26))</f>
        <v>0</v>
      </c>
      <c r="CV37" s="7">
        <f>IF($B37&gt;Current_Year,0,MAX(CV36+Premium!CV36*(1-'Allocation Charge'!CV37)-Data!CV$32,0)*(1+'Investment Returns'!CV37)*(1-Data!CV$26))</f>
        <v>0</v>
      </c>
      <c r="CW37" s="7">
        <f>IF($B37&gt;Current_Year,0,MAX(CW36+Premium!CW36*(1-'Allocation Charge'!CW37)-Data!CW$32,0)*(1+'Investment Returns'!CW37)*(1-Data!CW$26))</f>
        <v>0</v>
      </c>
      <c r="CX37" s="7">
        <f>IF($B37&gt;Current_Year,0,MAX(CX36+Premium!CX36*(1-'Allocation Charge'!CX37)-Data!CX$32,0)*(1+'Investment Returns'!CX37)*(1-Data!CX$26))</f>
        <v>0</v>
      </c>
      <c r="CY37" s="7">
        <f>IF($B37&gt;Current_Year,0,MAX(CY36+Premium!CY36*(1-'Allocation Charge'!CY37)-Data!CY$32,0)*(1+'Investment Returns'!CY37)*(1-Data!CY$26))</f>
        <v>0</v>
      </c>
      <c r="CZ37" s="7">
        <f>IF($B37&gt;Current_Year,0,MAX(CZ36+Premium!CZ36*(1-'Allocation Charge'!CZ37)-Data!CZ$32,0)*(1+'Investment Returns'!CZ37)*(1-Data!CZ$26))</f>
        <v>0</v>
      </c>
      <c r="DA37" s="7">
        <f>IF($B37&gt;Current_Year,0,MAX(DA36+Premium!DA36*(1-'Allocation Charge'!DA37)-Data!DA$32,0)*(1+'Investment Returns'!DA37)*(1-Data!DA$26))</f>
        <v>0</v>
      </c>
      <c r="DB37" s="7">
        <f>IF($B37&gt;Current_Year,0,MAX(DB36+Premium!DB36*(1-'Allocation Charge'!DB37)-Data!DB$32,0)*(1+'Investment Returns'!DB37)*(1-Data!DB$26))</f>
        <v>0</v>
      </c>
      <c r="DC37" s="7">
        <f>IF($B37&gt;Current_Year,0,MAX(DC36+Premium!DC36*(1-'Allocation Charge'!DC37)-Data!DC$32,0)*(1+'Investment Returns'!DC37)*(1-Data!DC$26))</f>
        <v>0</v>
      </c>
      <c r="DD37" s="7">
        <f>IF($B37&gt;Current_Year,0,MAX(DD36+Premium!DD36*(1-'Allocation Charge'!DD37)-Data!DD$32,0)*(1+'Investment Returns'!DD37)*(1-Data!DD$26))</f>
        <v>0</v>
      </c>
      <c r="DE37" s="7">
        <f>IF($B37&gt;Current_Year,0,MAX(DE36+Premium!DE36*(1-'Allocation Charge'!DE37)-Data!DE$32,0)*(1+'Investment Returns'!DE37)*(1-Data!DE$26))</f>
        <v>0</v>
      </c>
      <c r="DF37" s="7">
        <f>IF($B37&gt;Current_Year,0,MAX(DF36+Premium!DF36*(1-'Allocation Charge'!DF37)-Data!DF$32,0)*(1+'Investment Returns'!DF37)*(1-Data!DF$26))</f>
        <v>0</v>
      </c>
      <c r="DG37" s="7">
        <f>IF($B37&gt;Current_Year,0,MAX(DG36+Premium!DG36*(1-'Allocation Charge'!DG37)-Data!DG$32,0)*(1+'Investment Returns'!DG37)*(1-Data!DG$26))</f>
        <v>0</v>
      </c>
      <c r="DH37" s="7">
        <f>IF($B37&gt;Current_Year,0,MAX(DH36+Premium!DH36*(1-'Allocation Charge'!DH37)-Data!DH$32,0)*(1+'Investment Returns'!DH37)*(1-Data!DH$26))</f>
        <v>0</v>
      </c>
      <c r="DI37" s="7">
        <f>IF($B37&gt;Current_Year,0,MAX(DI36+Premium!DI36*(1-'Allocation Charge'!DI37)-Data!DI$32,0)*(1+'Investment Returns'!DI37)*(1-Data!DI$26))</f>
        <v>0</v>
      </c>
      <c r="DJ37" s="7">
        <f>IF($B37&gt;Current_Year,0,MAX(DJ36+Premium!DJ36*(1-'Allocation Charge'!DJ37)-Data!DJ$32,0)*(1+'Investment Returns'!DJ37)*(1-Data!DJ$26))</f>
        <v>0</v>
      </c>
      <c r="DK37" s="7">
        <f>IF($B37&gt;Current_Year,0,MAX(DK36+Premium!DK36*(1-'Allocation Charge'!DK37)-Data!DK$32,0)*(1+'Investment Returns'!DK37)*(1-Data!DK$26))</f>
        <v>0</v>
      </c>
      <c r="DL37" s="7">
        <f>IF($B37&gt;Current_Year,0,MAX(DL36+Premium!DL36*(1-'Allocation Charge'!DL37)-Data!DL$32,0)*(1+'Investment Returns'!DL37)*(1-Data!DL$26))</f>
        <v>0</v>
      </c>
      <c r="DM37" s="7">
        <f>IF($B37&gt;Current_Year,0,MAX(DM36+Premium!DM36*(1-'Allocation Charge'!DM37)-Data!DM$32,0)*(1+'Investment Returns'!DM37)*(1-Data!DM$26))</f>
        <v>0</v>
      </c>
      <c r="DN37" s="7">
        <f>IF($B37&gt;Current_Year,0,MAX(DN36+Premium!DN36*(1-'Allocation Charge'!DN37)-Data!DN$32,0)*(1+'Investment Returns'!DN37)*(1-Data!DN$26))</f>
        <v>0</v>
      </c>
      <c r="DO37" s="7">
        <f>IF($B37&gt;Current_Year,0,MAX(DO36+Premium!DO36*(1-'Allocation Charge'!DO37)-Data!DO$32,0)*(1+'Investment Returns'!DO37)*(1-Data!DO$26))</f>
        <v>0</v>
      </c>
      <c r="DP37" s="7">
        <f>IF($B37&gt;Current_Year,0,MAX(DP36+Premium!DP36*(1-'Allocation Charge'!DP37)-Data!DP$32,0)*(1+'Investment Returns'!DP37)*(1-Data!DP$26))</f>
        <v>0</v>
      </c>
      <c r="DQ37" s="7">
        <f>IF($B37&gt;Current_Year,0,MAX(DQ36+Premium!DQ36*(1-'Allocation Charge'!DQ37)-Data!DQ$32,0)*(1+'Investment Returns'!DQ37)*(1-Data!DQ$26))</f>
        <v>0</v>
      </c>
      <c r="DR37" s="7">
        <f>IF($B37&gt;Current_Year,0,MAX(DR36+Premium!DR36*(1-'Allocation Charge'!DR37)-Data!DR$32,0)*(1+'Investment Returns'!DR37)*(1-Data!DR$26))</f>
        <v>0</v>
      </c>
      <c r="DS37" s="7">
        <f>IF($B37&gt;Current_Year,0,MAX(DS36+Premium!DS36*(1-'Allocation Charge'!DS37)-Data!DS$32,0)*(1+'Investment Returns'!DS37)*(1-Data!DS$26))</f>
        <v>0</v>
      </c>
      <c r="DT37" s="7">
        <f>IF($B37&gt;Current_Year,0,MAX(DT36+Premium!DT36*(1-'Allocation Charge'!DT37)-Data!DT$32,0)*(1+'Investment Returns'!DT37)*(1-Data!DT$26))</f>
        <v>0</v>
      </c>
      <c r="DU37" s="7">
        <f>IF($B37&gt;Current_Year,0,MAX(DU36+Premium!DU36*(1-'Allocation Charge'!DU37)-Data!DU$32,0)*(1+'Investment Returns'!DU37)*(1-Data!DU$26))</f>
        <v>0</v>
      </c>
      <c r="DV37" s="7">
        <f>IF($B37&gt;Current_Year,0,MAX(DV36+Premium!DV36*(1-'Allocation Charge'!DV37)-Data!DV$32,0)*(1+'Investment Returns'!DV37)*(1-Data!DV$26))</f>
        <v>0</v>
      </c>
      <c r="DW37" s="7">
        <f>IF($B37&gt;Current_Year,0,MAX(DW36+Premium!DW36*(1-'Allocation Charge'!DW37)-Data!DW$32,0)*(1+'Investment Returns'!DW37)*(1-Data!DW$26))</f>
        <v>0</v>
      </c>
      <c r="DX37" s="7">
        <f>IF($B37&gt;Current_Year,0,MAX(DX36+Premium!DX36*(1-'Allocation Charge'!DX37)-Data!DX$32,0)*(1+'Investment Returns'!DX37)*(1-Data!DX$26))</f>
        <v>0</v>
      </c>
      <c r="DY37" s="7">
        <f>IF($B37&gt;Current_Year,0,MAX(DY36+Premium!DY36*(1-'Allocation Charge'!DY37)-Data!DY$32,0)*(1+'Investment Returns'!DY37)*(1-Data!DY$26))</f>
        <v>0</v>
      </c>
      <c r="DZ37" s="7">
        <f>IF($B37&gt;Current_Year,0,MAX(DZ36+Premium!DZ36*(1-'Allocation Charge'!DZ37)-Data!DZ$32,0)*(1+'Investment Returns'!DZ37)*(1-Data!DZ$26))</f>
        <v>0</v>
      </c>
      <c r="EA37" s="7">
        <f>IF($B37&gt;Current_Year,0,MAX(EA36+Premium!EA36*(1-'Allocation Charge'!EA37)-Data!EA$32,0)*(1+'Investment Returns'!EA37)*(1-Data!EA$26))</f>
        <v>0</v>
      </c>
      <c r="EB37" s="7">
        <f>IF($B37&gt;Current_Year,0,MAX(EB36+Premium!EB36*(1-'Allocation Charge'!EB37)-Data!EB$32,0)*(1+'Investment Returns'!EB37)*(1-Data!EB$26))</f>
        <v>0</v>
      </c>
      <c r="EC37" s="7">
        <f>IF($B37&gt;Current_Year,0,MAX(EC36+Premium!EC36*(1-'Allocation Charge'!EC37)-Data!EC$32,0)*(1+'Investment Returns'!EC37)*(1-Data!EC$26))</f>
        <v>0</v>
      </c>
      <c r="ED37" s="7">
        <f>IF($B37&gt;Current_Year,0,MAX(ED36+Premium!ED36*(1-'Allocation Charge'!ED37)-Data!ED$32,0)*(1+'Investment Returns'!ED37)*(1-Data!ED$26))</f>
        <v>0</v>
      </c>
      <c r="EE37" s="7">
        <f>IF($B37&gt;Current_Year,0,MAX(EE36+Premium!EE36*(1-'Allocation Charge'!EE37)-Data!EE$32,0)*(1+'Investment Returns'!EE37)*(1-Data!EE$26))</f>
        <v>0</v>
      </c>
      <c r="EF37" s="7">
        <f>IF($B37&gt;Current_Year,0,MAX(EF36+Premium!EF36*(1-'Allocation Charge'!EF37)-Data!EF$32,0)*(1+'Investment Returns'!EF37)*(1-Data!EF$26))</f>
        <v>0</v>
      </c>
      <c r="EG37" s="7">
        <f>IF($B37&gt;Current_Year,0,MAX(EG36+Premium!EG36*(1-'Allocation Charge'!EG37)-Data!EG$32,0)*(1+'Investment Returns'!EG37)*(1-Data!EG$26))</f>
        <v>0</v>
      </c>
      <c r="EH37" s="7">
        <f>IF($B37&gt;Current_Year,0,MAX(EH36+Premium!EH36*(1-'Allocation Charge'!EH37)-Data!EH$32,0)*(1+'Investment Returns'!EH37)*(1-Data!EH$26))</f>
        <v>0</v>
      </c>
      <c r="EI37" s="7">
        <f>IF($B37&gt;Current_Year,0,MAX(EI36+Premium!EI36*(1-'Allocation Charge'!EI37)-Data!EI$32,0)*(1+'Investment Returns'!EI37)*(1-Data!EI$26))</f>
        <v>0</v>
      </c>
      <c r="EJ37" s="7">
        <f>IF($B37&gt;Current_Year,0,MAX(EJ36+Premium!EJ36*(1-'Allocation Charge'!EJ37)-Data!EJ$32,0)*(1+'Investment Returns'!EJ37)*(1-Data!EJ$26))</f>
        <v>0</v>
      </c>
      <c r="EK37" s="7">
        <f>IF($B37&gt;Current_Year,0,MAX(EK36+Premium!EK36*(1-'Allocation Charge'!EK37)-Data!EK$32,0)*(1+'Investment Returns'!EK37)*(1-Data!EK$26))</f>
        <v>0</v>
      </c>
      <c r="EL37" s="7">
        <f>IF($B37&gt;Current_Year,0,MAX(EL36+Premium!EL36*(1-'Allocation Charge'!EL37)-Data!EL$32,0)*(1+'Investment Returns'!EL37)*(1-Data!EL$26))</f>
        <v>0</v>
      </c>
      <c r="EM37" s="7">
        <f>IF($B37&gt;Current_Year,0,MAX(EM36+Premium!EM36*(1-'Allocation Charge'!EM37)-Data!EM$32,0)*(1+'Investment Returns'!EM37)*(1-Data!EM$26))</f>
        <v>0</v>
      </c>
      <c r="EN37" s="7">
        <f>IF($B37&gt;Current_Year,0,MAX(EN36+Premium!EN36*(1-'Allocation Charge'!EN37)-Data!EN$32,0)*(1+'Investment Returns'!EN37)*(1-Data!EN$26))</f>
        <v>0</v>
      </c>
      <c r="EO37" s="7">
        <f>IF($B37&gt;Current_Year,0,MAX(EO36+Premium!EO36*(1-'Allocation Charge'!EO37)-Data!EO$32,0)*(1+'Investment Returns'!EO37)*(1-Data!EO$26))</f>
        <v>0</v>
      </c>
      <c r="EP37" s="7">
        <f>IF($B37&gt;Current_Year,0,MAX(EP36+Premium!EP36*(1-'Allocation Charge'!EP37)-Data!EP$32,0)*(1+'Investment Returns'!EP37)*(1-Data!EP$26))</f>
        <v>0</v>
      </c>
      <c r="EQ37" s="7">
        <f>IF($B37&gt;Current_Year,0,MAX(EQ36+Premium!EQ36*(1-'Allocation Charge'!EQ37)-Data!EQ$32,0)*(1+'Investment Returns'!EQ37)*(1-Data!EQ$26))</f>
        <v>0</v>
      </c>
      <c r="ER37" s="7">
        <f>IF($B37&gt;Current_Year,0,MAX(ER36+Premium!ER36*(1-'Allocation Charge'!ER37)-Data!ER$32,0)*(1+'Investment Returns'!ER37)*(1-Data!ER$26))</f>
        <v>0</v>
      </c>
      <c r="ES37" s="7">
        <f>IF($B37&gt;Current_Year,0,MAX(ES36+Premium!ES36*(1-'Allocation Charge'!ES37)-Data!ES$32,0)*(1+'Investment Returns'!ES37)*(1-Data!ES$26))</f>
        <v>0</v>
      </c>
      <c r="ET37" s="7">
        <f>IF($B37&gt;Current_Year,0,MAX(ET36+Premium!ET36*(1-'Allocation Charge'!ET37)-Data!ET$32,0)*(1+'Investment Returns'!ET37)*(1-Data!ET$26))</f>
        <v>0</v>
      </c>
      <c r="EU37" s="7">
        <f>IF($B37&gt;Current_Year,0,MAX(EU36+Premium!EU36*(1-'Allocation Charge'!EU37)-Data!EU$32,0)*(1+'Investment Returns'!EU37)*(1-Data!EU$26))</f>
        <v>0</v>
      </c>
      <c r="EV37" s="7">
        <f>IF($B37&gt;Current_Year,0,MAX(EV36+Premium!EV36*(1-'Allocation Charge'!EV37)-Data!EV$32,0)*(1+'Investment Returns'!EV37)*(1-Data!EV$26))</f>
        <v>0</v>
      </c>
      <c r="EW37" s="7">
        <f>IF($B37&gt;Current_Year,0,MAX(EW36+Premium!EW36*(1-'Allocation Charge'!EW37)-Data!EW$32,0)*(1+'Investment Returns'!EW37)*(1-Data!EW$26))</f>
        <v>0</v>
      </c>
      <c r="EX37" s="7">
        <f>IF($B37&gt;Current_Year,0,MAX(EX36+Premium!EX36*(1-'Allocation Charge'!EX37)-Data!EX$32,0)*(1+'Investment Returns'!EX37)*(1-Data!EX$26))</f>
        <v>0</v>
      </c>
      <c r="EY37" s="7">
        <f>IF($B37&gt;Current_Year,0,MAX(EY36+Premium!EY36*(1-'Allocation Charge'!EY37)-Data!EY$32,0)*(1+'Investment Returns'!EY37)*(1-Data!EY$26))</f>
        <v>0</v>
      </c>
      <c r="EZ37" s="7">
        <f>IF($B37&gt;Current_Year,0,MAX(EZ36+Premium!EZ36*(1-'Allocation Charge'!EZ37)-Data!EZ$32,0)*(1+'Investment Returns'!EZ37)*(1-Data!EZ$26))</f>
        <v>0</v>
      </c>
      <c r="FA37" s="7">
        <f>IF($B37&gt;Current_Year,0,MAX(FA36+Premium!FA36*(1-'Allocation Charge'!FA37)-Data!FA$32,0)*(1+'Investment Returns'!FA37)*(1-Data!FA$26))</f>
        <v>0</v>
      </c>
      <c r="FB37" s="7">
        <f>IF($B37&gt;Current_Year,0,MAX(FB36+Premium!FB36*(1-'Allocation Charge'!FB37)-Data!FB$32,0)*(1+'Investment Returns'!FB37)*(1-Data!FB$26))</f>
        <v>0</v>
      </c>
      <c r="FC37" s="7">
        <f>IF($B37&gt;Current_Year,0,MAX(FC36+Premium!FC36*(1-'Allocation Charge'!FC37)-Data!FC$32,0)*(1+'Investment Returns'!FC37)*(1-Data!FC$26))</f>
        <v>0</v>
      </c>
      <c r="FD37" s="7">
        <f>IF($B37&gt;Current_Year,0,MAX(FD36+Premium!FD36*(1-'Allocation Charge'!FD37)-Data!FD$32,0)*(1+'Investment Returns'!FD37)*(1-Data!FD$26))</f>
        <v>0</v>
      </c>
      <c r="FE37" s="7">
        <f>IF($B37&gt;Current_Year,0,MAX(FE36+Premium!FE36*(1-'Allocation Charge'!FE37)-Data!FE$32,0)*(1+'Investment Returns'!FE37)*(1-Data!FE$26))</f>
        <v>0</v>
      </c>
      <c r="FF37" s="7">
        <f>IF($B37&gt;Current_Year,0,MAX(FF36+Premium!FF36*(1-'Allocation Charge'!FF37)-Data!FF$32,0)*(1+'Investment Returns'!FF37)*(1-Data!FF$26))</f>
        <v>0</v>
      </c>
      <c r="FG37" s="7">
        <f>IF($B37&gt;Current_Year,0,MAX(FG36+Premium!FG36*(1-'Allocation Charge'!FG37)-Data!FG$32,0)*(1+'Investment Returns'!FG37)*(1-Data!FG$26))</f>
        <v>0</v>
      </c>
      <c r="FH37" s="7">
        <f>IF($B37&gt;Current_Year,0,MAX(FH36+Premium!FH36*(1-'Allocation Charge'!FH37)-Data!FH$32,0)*(1+'Investment Returns'!FH37)*(1-Data!FH$26))</f>
        <v>0</v>
      </c>
      <c r="FI37" s="7">
        <f>IF($B37&gt;Current_Year,0,MAX(FI36+Premium!FI36*(1-'Allocation Charge'!FI37)-Data!FI$32,0)*(1+'Investment Returns'!FI37)*(1-Data!FI$26))</f>
        <v>0</v>
      </c>
      <c r="FJ37" s="7">
        <f>IF($B37&gt;Current_Year,0,MAX(FJ36+Premium!FJ36*(1-'Allocation Charge'!FJ37)-Data!FJ$32,0)*(1+'Investment Returns'!FJ37)*(1-Data!FJ$26))</f>
        <v>0</v>
      </c>
      <c r="FK37" s="7">
        <f>IF($B37&gt;Current_Year,0,MAX(FK36+Premium!FK36*(1-'Allocation Charge'!FK37)-Data!FK$32,0)*(1+'Investment Returns'!FK37)*(1-Data!FK$26))</f>
        <v>0</v>
      </c>
      <c r="FL37" s="7">
        <f>IF($B37&gt;Current_Year,0,MAX(FL36+Premium!FL36*(1-'Allocation Charge'!FL37)-Data!FL$32,0)*(1+'Investment Returns'!FL37)*(1-Data!FL$26))</f>
        <v>0</v>
      </c>
      <c r="FM37" s="7">
        <f>IF($B37&gt;Current_Year,0,MAX(FM36+Premium!FM36*(1-'Allocation Charge'!FM37)-Data!FM$32,0)*(1+'Investment Returns'!FM37)*(1-Data!FM$26))</f>
        <v>0</v>
      </c>
      <c r="FN37" s="7">
        <f>IF($B37&gt;Current_Year,0,MAX(FN36+Premium!FN36*(1-'Allocation Charge'!FN37)-Data!FN$32,0)*(1+'Investment Returns'!FN37)*(1-Data!FN$26))</f>
        <v>0</v>
      </c>
      <c r="FO37" s="7">
        <f>IF($B37&gt;Current_Year,0,MAX(FO36+Premium!FO36*(1-'Allocation Charge'!FO37)-Data!FO$32,0)*(1+'Investment Returns'!FO37)*(1-Data!FO$26))</f>
        <v>0</v>
      </c>
      <c r="FP37" s="7">
        <f>IF($B37&gt;Current_Year,0,MAX(FP36+Premium!FP36*(1-'Allocation Charge'!FP37)-Data!FP$32,0)*(1+'Investment Returns'!FP37)*(1-Data!FP$26))</f>
        <v>0</v>
      </c>
      <c r="FQ37" s="7">
        <f>IF($B37&gt;Current_Year,0,MAX(FQ36+Premium!FQ36*(1-'Allocation Charge'!FQ37)-Data!FQ$32,0)*(1+'Investment Returns'!FQ37)*(1-Data!FQ$26))</f>
        <v>0</v>
      </c>
      <c r="FR37" s="7">
        <f>IF($B37&gt;Current_Year,0,MAX(FR36+Premium!FR36*(1-'Allocation Charge'!FR37)-Data!FR$32,0)*(1+'Investment Returns'!FR37)*(1-Data!FR$26))</f>
        <v>0</v>
      </c>
      <c r="FS37" s="7">
        <f>IF($B37&gt;Current_Year,0,MAX(FS36+Premium!FS36*(1-'Allocation Charge'!FS37)-Data!FS$32,0)*(1+'Investment Returns'!FS37)*(1-Data!FS$26))</f>
        <v>0</v>
      </c>
      <c r="FT37" s="7">
        <f>IF($B37&gt;Current_Year,0,MAX(FT36+Premium!FT36*(1-'Allocation Charge'!FT37)-Data!FT$32,0)*(1+'Investment Returns'!FT37)*(1-Data!FT$26))</f>
        <v>0</v>
      </c>
      <c r="FU37" s="7">
        <f>IF($B37&gt;Current_Year,0,MAX(FU36+Premium!FU36*(1-'Allocation Charge'!FU37)-Data!FU$32,0)*(1+'Investment Returns'!FU37)*(1-Data!FU$26))</f>
        <v>0</v>
      </c>
      <c r="FV37" s="7">
        <f>IF($B37&gt;Current_Year,0,MAX(FV36+Premium!FV36*(1-'Allocation Charge'!FV37)-Data!FV$32,0)*(1+'Investment Returns'!FV37)*(1-Data!FV$26))</f>
        <v>0</v>
      </c>
      <c r="FW37" s="7">
        <f>IF($B37&gt;Current_Year,0,MAX(FW36+Premium!FW36*(1-'Allocation Charge'!FW37)-Data!FW$32,0)*(1+'Investment Returns'!FW37)*(1-Data!FW$26))</f>
        <v>0</v>
      </c>
      <c r="FX37" s="7">
        <f>IF($B37&gt;Current_Year,0,MAX(FX36+Premium!FX36*(1-'Allocation Charge'!FX37)-Data!FX$32,0)*(1+'Investment Returns'!FX37)*(1-Data!FX$26))</f>
        <v>0</v>
      </c>
      <c r="FY37" s="7">
        <f>IF($B37&gt;Current_Year,0,MAX(FY36+Premium!FY36*(1-'Allocation Charge'!FY37)-Data!FY$32,0)*(1+'Investment Returns'!FY37)*(1-Data!FY$26))</f>
        <v>0</v>
      </c>
      <c r="FZ37" s="7">
        <f>IF($B37&gt;Current_Year,0,MAX(FZ36+Premium!FZ36*(1-'Allocation Charge'!FZ37)-Data!FZ$32,0)*(1+'Investment Returns'!FZ37)*(1-Data!FZ$26))</f>
        <v>0</v>
      </c>
      <c r="GA37" s="7">
        <f>IF($B37&gt;Current_Year,0,MAX(GA36+Premium!GA36*(1-'Allocation Charge'!GA37)-Data!GA$32,0)*(1+'Investment Returns'!GA37)*(1-Data!GA$26))</f>
        <v>0</v>
      </c>
      <c r="GB37" s="7">
        <f>IF($B37&gt;Current_Year,0,MAX(GB36+Premium!GB36*(1-'Allocation Charge'!GB37)-Data!GB$32,0)*(1+'Investment Returns'!GB37)*(1-Data!GB$26))</f>
        <v>0</v>
      </c>
      <c r="GC37" s="7">
        <f>IF($B37&gt;Current_Year,0,MAX(GC36+Premium!GC36*(1-'Allocation Charge'!GC37)-Data!GC$32,0)*(1+'Investment Returns'!GC37)*(1-Data!GC$26))</f>
        <v>0</v>
      </c>
      <c r="GD37" s="7">
        <f>IF($B37&gt;Current_Year,0,MAX(GD36+Premium!GD36*(1-'Allocation Charge'!GD37)-Data!GD$32,0)*(1+'Investment Returns'!GD37)*(1-Data!GD$26))</f>
        <v>0</v>
      </c>
      <c r="GE37" s="7">
        <f>IF($B37&gt;Current_Year,0,MAX(GE36+Premium!GE36*(1-'Allocation Charge'!GE37)-Data!GE$32,0)*(1+'Investment Returns'!GE37)*(1-Data!GE$26))</f>
        <v>0</v>
      </c>
      <c r="GF37" s="7">
        <f>IF($B37&gt;Current_Year,0,MAX(GF36+Premium!GF36*(1-'Allocation Charge'!GF37)-Data!GF$32,0)*(1+'Investment Returns'!GF37)*(1-Data!GF$26))</f>
        <v>0</v>
      </c>
      <c r="GG37" s="7">
        <f>IF($B37&gt;Current_Year,0,MAX(GG36+Premium!GG36*(1-'Allocation Charge'!GG37)-Data!GG$32,0)*(1+'Investment Returns'!GG37)*(1-Data!GG$26))</f>
        <v>0</v>
      </c>
      <c r="GH37" s="7">
        <f>IF($B37&gt;Current_Year,0,MAX(GH36+Premium!GH36*(1-'Allocation Charge'!GH37)-Data!GH$32,0)*(1+'Investment Returns'!GH37)*(1-Data!GH$26))</f>
        <v>0</v>
      </c>
      <c r="GI37" s="7">
        <f>IF($B37&gt;Current_Year,0,MAX(GI36+Premium!GI36*(1-'Allocation Charge'!GI37)-Data!GI$32,0)*(1+'Investment Returns'!GI37)*(1-Data!GI$26))</f>
        <v>0</v>
      </c>
      <c r="GJ37" s="7">
        <f>IF($B37&gt;Current_Year,0,MAX(GJ36+Premium!GJ36*(1-'Allocation Charge'!GJ37)-Data!GJ$32,0)*(1+'Investment Returns'!GJ37)*(1-Data!GJ$26))</f>
        <v>0</v>
      </c>
      <c r="GK37" s="7">
        <f>IF($B37&gt;Current_Year,0,MAX(GK36+Premium!GK36*(1-'Allocation Charge'!GK37)-Data!GK$32,0)*(1+'Investment Returns'!GK37)*(1-Data!GK$26))</f>
        <v>0</v>
      </c>
      <c r="GL37" s="7">
        <f>IF($B37&gt;Current_Year,0,MAX(GL36+Premium!GL36*(1-'Allocation Charge'!GL37)-Data!GL$32,0)*(1+'Investment Returns'!GL37)*(1-Data!GL$26))</f>
        <v>0</v>
      </c>
      <c r="GM37" s="7">
        <f>IF($B37&gt;Current_Year,0,MAX(GM36+Premium!GM36*(1-'Allocation Charge'!GM37)-Data!GM$32,0)*(1+'Investment Returns'!GM37)*(1-Data!GM$26))</f>
        <v>0</v>
      </c>
      <c r="GN37" s="7">
        <f>IF($B37&gt;Current_Year,0,MAX(GN36+Premium!GN36*(1-'Allocation Charge'!GN37)-Data!GN$32,0)*(1+'Investment Returns'!GN37)*(1-Data!GN$26))</f>
        <v>0</v>
      </c>
      <c r="GO37" s="7">
        <f>IF($B37&gt;Current_Year,0,MAX(GO36+Premium!GO36*(1-'Allocation Charge'!GO37)-Data!GO$32,0)*(1+'Investment Returns'!GO37)*(1-Data!GO$26))</f>
        <v>0</v>
      </c>
      <c r="GP37" s="7">
        <f>IF($B37&gt;Current_Year,0,MAX(GP36+Premium!GP36*(1-'Allocation Charge'!GP37)-Data!GP$32,0)*(1+'Investment Returns'!GP37)*(1-Data!GP$26))</f>
        <v>0</v>
      </c>
      <c r="GQ37" s="7">
        <f>IF($B37&gt;Current_Year,0,MAX(GQ36+Premium!GQ36*(1-'Allocation Charge'!GQ37)-Data!GQ$32,0)*(1+'Investment Returns'!GQ37)*(1-Data!GQ$26))</f>
        <v>0</v>
      </c>
      <c r="GR37" s="7">
        <f>IF($B37&gt;Current_Year,0,MAX(GR36+Premium!GR36*(1-'Allocation Charge'!GR37)-Data!GR$32,0)*(1+'Investment Returns'!GR37)*(1-Data!GR$26))</f>
        <v>0</v>
      </c>
      <c r="GS37" s="7">
        <f>IF($B37&gt;Current_Year,0,MAX(GS36+Premium!GS36*(1-'Allocation Charge'!GS37)-Data!GS$32,0)*(1+'Investment Returns'!GS37)*(1-Data!GS$26))</f>
        <v>0</v>
      </c>
      <c r="GT37" s="7">
        <f>IF($B37&gt;Current_Year,0,MAX(GT36+Premium!GT36*(1-'Allocation Charge'!GT37)-Data!GT$32,0)*(1+'Investment Returns'!GT37)*(1-Data!GT$26))</f>
        <v>0</v>
      </c>
      <c r="GU37" s="7">
        <f>IF($B37&gt;Current_Year,0,MAX(GU36+Premium!GU36*(1-'Allocation Charge'!GU37)-Data!GU$32,0)*(1+'Investment Returns'!GU37)*(1-Data!GU$26))</f>
        <v>0</v>
      </c>
      <c r="GV37" s="7">
        <f>IF($B37&gt;Current_Year,0,MAX(GV36+Premium!GV36*(1-'Allocation Charge'!GV37)-Data!GV$32,0)*(1+'Investment Returns'!GV37)*(1-Data!GV$26))</f>
        <v>0</v>
      </c>
      <c r="GW37" s="7">
        <f>IF($B37&gt;Current_Year,0,MAX(GW36+Premium!GW36*(1-'Allocation Charge'!GW37)-Data!GW$32,0)*(1+'Investment Returns'!GW37)*(1-Data!GW$26))</f>
        <v>0</v>
      </c>
      <c r="GX37" s="7">
        <f>IF($B37&gt;Current_Year,0,MAX(GX36+Premium!GX36*(1-'Allocation Charge'!GX37)-Data!GX$32,0)*(1+'Investment Returns'!GX37)*(1-Data!GX$26))</f>
        <v>0</v>
      </c>
      <c r="GY37" s="7">
        <f>IF($B37&gt;Current_Year,0,MAX(GY36+Premium!GY36*(1-'Allocation Charge'!GY37)-Data!GY$32,0)*(1+'Investment Returns'!GY37)*(1-Data!GY$26))</f>
        <v>0</v>
      </c>
      <c r="GZ37" s="7">
        <f>IF($B37&gt;Current_Year,0,MAX(GZ36+Premium!GZ36*(1-'Allocation Charge'!GZ37)-Data!GZ$32,0)*(1+'Investment Returns'!GZ37)*(1-Data!GZ$26))</f>
        <v>0</v>
      </c>
      <c r="HA37" s="7">
        <f>IF($B37&gt;Current_Year,0,MAX(HA36+Premium!HA36*(1-'Allocation Charge'!HA37)-Data!HA$32,0)*(1+'Investment Returns'!HA37)*(1-Data!HA$26))</f>
        <v>0</v>
      </c>
      <c r="HB37" s="7">
        <f>IF($B37&gt;Current_Year,0,MAX(HB36+Premium!HB36*(1-'Allocation Charge'!HB37)-Data!HB$32,0)*(1+'Investment Returns'!HB37)*(1-Data!HB$26))</f>
        <v>0</v>
      </c>
      <c r="HC37" s="7">
        <f>IF($B37&gt;Current_Year,0,MAX(HC36+Premium!HC36*(1-'Allocation Charge'!HC37)-Data!HC$32,0)*(1+'Investment Returns'!HC37)*(1-Data!HC$26))</f>
        <v>0</v>
      </c>
      <c r="HD37" s="7">
        <f>IF($B37&gt;Current_Year,0,MAX(HD36+Premium!HD36*(1-'Allocation Charge'!HD37)-Data!HD$32,0)*(1+'Investment Returns'!HD37)*(1-Data!HD$26))</f>
        <v>0</v>
      </c>
      <c r="HE37" s="7">
        <f>IF($B37&gt;Current_Year,0,MAX(HE36+Premium!HE36*(1-'Allocation Charge'!HE37)-Data!HE$32,0)*(1+'Investment Returns'!HE37)*(1-Data!HE$26))</f>
        <v>0</v>
      </c>
      <c r="HF37" s="7">
        <f>IF($B37&gt;Current_Year,0,MAX(HF36+Premium!HF36*(1-'Allocation Charge'!HF37)-Data!HF$32,0)*(1+'Investment Returns'!HF37)*(1-Data!HF$26))</f>
        <v>0</v>
      </c>
      <c r="HG37" s="7">
        <f>IF($B37&gt;Current_Year,0,MAX(HG36+Premium!HG36*(1-'Allocation Charge'!HG37)-Data!HG$32,0)*(1+'Investment Returns'!HG37)*(1-Data!HG$26))</f>
        <v>0</v>
      </c>
      <c r="HH37" s="7">
        <f>IF($B37&gt;Current_Year,0,MAX(HH36+Premium!HH36*(1-'Allocation Charge'!HH37)-Data!HH$32,0)*(1+'Investment Returns'!HH37)*(1-Data!HH$26))</f>
        <v>0</v>
      </c>
      <c r="HI37" s="7">
        <f>IF($B37&gt;Current_Year,0,MAX(HI36+Premium!HI36*(1-'Allocation Charge'!HI37)-Data!HI$32,0)*(1+'Investment Returns'!HI37)*(1-Data!HI$26))</f>
        <v>0</v>
      </c>
      <c r="HJ37" s="7">
        <f>IF($B37&gt;Current_Year,0,MAX(HJ36+Premium!HJ36*(1-'Allocation Charge'!HJ37)-Data!HJ$32,0)*(1+'Investment Returns'!HJ37)*(1-Data!HJ$26))</f>
        <v>0</v>
      </c>
      <c r="HK37" s="7">
        <f>IF($B37&gt;Current_Year,0,MAX(HK36+Premium!HK36*(1-'Allocation Charge'!HK37)-Data!HK$32,0)*(1+'Investment Returns'!HK37)*(1-Data!HK$26))</f>
        <v>0</v>
      </c>
      <c r="HL37" s="7">
        <f>IF($B37&gt;Current_Year,0,MAX(HL36+Premium!HL36*(1-'Allocation Charge'!HL37)-Data!HL$32,0)*(1+'Investment Returns'!HL37)*(1-Data!HL$26))</f>
        <v>0</v>
      </c>
      <c r="HM37" s="7">
        <f>IF($B37&gt;Current_Year,0,MAX(HM36+Premium!HM36*(1-'Allocation Charge'!HM37)-Data!HM$32,0)*(1+'Investment Returns'!HM37)*(1-Data!HM$26))</f>
        <v>0</v>
      </c>
      <c r="HN37" s="7">
        <f>IF($B37&gt;Current_Year,0,MAX(HN36+Premium!HN36*(1-'Allocation Charge'!HN37)-Data!HN$32,0)*(1+'Investment Returns'!HN37)*(1-Data!HN$26))</f>
        <v>0</v>
      </c>
      <c r="HO37" s="7">
        <f>IF($B37&gt;Current_Year,0,MAX(HO36+Premium!HO36*(1-'Allocation Charge'!HO37)-Data!HO$32,0)*(1+'Investment Returns'!HO37)*(1-Data!HO$26))</f>
        <v>0</v>
      </c>
      <c r="HP37" s="7">
        <f>IF($B37&gt;Current_Year,0,MAX(HP36+Premium!HP36*(1-'Allocation Charge'!HP37)-Data!HP$32,0)*(1+'Investment Returns'!HP37)*(1-Data!HP$26))</f>
        <v>0</v>
      </c>
      <c r="HQ37" s="7">
        <f>IF($B37&gt;Current_Year,0,MAX(HQ36+Premium!HQ36*(1-'Allocation Charge'!HQ37)-Data!HQ$32,0)*(1+'Investment Returns'!HQ37)*(1-Data!HQ$26))</f>
        <v>0</v>
      </c>
      <c r="HR37" s="7">
        <f>IF($B37&gt;Current_Year,0,MAX(HR36+Premium!HR36*(1-'Allocation Charge'!HR37)-Data!HR$32,0)*(1+'Investment Returns'!HR37)*(1-Data!HR$26))</f>
        <v>0</v>
      </c>
      <c r="HS37" s="7">
        <f>IF($B37&gt;Current_Year,0,MAX(HS36+Premium!HS36*(1-'Allocation Charge'!HS37)-Data!HS$32,0)*(1+'Investment Returns'!HS37)*(1-Data!HS$26))</f>
        <v>0</v>
      </c>
      <c r="HT37" s="7">
        <f>IF($B37&gt;Current_Year,0,MAX(HT36+Premium!HT36*(1-'Allocation Charge'!HT37)-Data!HT$32,0)*(1+'Investment Returns'!HT37)*(1-Data!HT$26))</f>
        <v>0</v>
      </c>
      <c r="HU37" s="7">
        <f>IF($B37&gt;Current_Year,0,MAX(HU36+Premium!HU36*(1-'Allocation Charge'!HU37)-Data!HU$32,0)*(1+'Investment Returns'!HU37)*(1-Data!HU$26))</f>
        <v>0</v>
      </c>
      <c r="HV37" s="7">
        <f>IF($B37&gt;Current_Year,0,MAX(HV36+Premium!HV36*(1-'Allocation Charge'!HV37)-Data!HV$32,0)*(1+'Investment Returns'!HV37)*(1-Data!HV$26))</f>
        <v>0</v>
      </c>
      <c r="HW37" s="7">
        <f>IF($B37&gt;Current_Year,0,MAX(HW36+Premium!HW36*(1-'Allocation Charge'!HW37)-Data!HW$32,0)*(1+'Investment Returns'!HW37)*(1-Data!HW$26))</f>
        <v>0</v>
      </c>
      <c r="HX37" s="7">
        <f>IF($B37&gt;Current_Year,0,MAX(HX36+Premium!HX36*(1-'Allocation Charge'!HX37)-Data!HX$32,0)*(1+'Investment Returns'!HX37)*(1-Data!HX$26))</f>
        <v>0</v>
      </c>
      <c r="HY37" s="7">
        <f>IF($B37&gt;Current_Year,0,MAX(HY36+Premium!HY36*(1-'Allocation Charge'!HY37)-Data!HY$32,0)*(1+'Investment Returns'!HY37)*(1-Data!HY$26))</f>
        <v>0</v>
      </c>
      <c r="HZ37" s="7">
        <f>IF($B37&gt;Current_Year,0,MAX(HZ36+Premium!HZ36*(1-'Allocation Charge'!HZ37)-Data!HZ$32,0)*(1+'Investment Returns'!HZ37)*(1-Data!HZ$26))</f>
        <v>0</v>
      </c>
      <c r="IA37" s="7">
        <f>IF($B37&gt;Current_Year,0,MAX(IA36+Premium!IA36*(1-'Allocation Charge'!IA37)-Data!IA$32,0)*(1+'Investment Returns'!IA37)*(1-Data!IA$26))</f>
        <v>0</v>
      </c>
      <c r="IB37" s="7">
        <f>IF($B37&gt;Current_Year,0,MAX(IB36+Premium!IB36*(1-'Allocation Charge'!IB37)-Data!IB$32,0)*(1+'Investment Returns'!IB37)*(1-Data!IB$26))</f>
        <v>0</v>
      </c>
      <c r="IC37" s="7">
        <f>IF($B37&gt;Current_Year,0,MAX(IC36+Premium!IC36*(1-'Allocation Charge'!IC37)-Data!IC$32,0)*(1+'Investment Returns'!IC37)*(1-Data!IC$26))</f>
        <v>0</v>
      </c>
      <c r="ID37" s="7">
        <f>IF($B37&gt;Current_Year,0,MAX(ID36+Premium!ID36*(1-'Allocation Charge'!ID37)-Data!ID$32,0)*(1+'Investment Returns'!ID37)*(1-Data!ID$26))</f>
        <v>0</v>
      </c>
      <c r="IE37" s="7">
        <f>IF($B37&gt;Current_Year,0,MAX(IE36+Premium!IE36*(1-'Allocation Charge'!IE37)-Data!IE$32,0)*(1+'Investment Returns'!IE37)*(1-Data!IE$26))</f>
        <v>0</v>
      </c>
      <c r="IF37" s="7">
        <f>IF($B37&gt;Current_Year,0,MAX(IF36+Premium!IF36*(1-'Allocation Charge'!IF37)-Data!IF$32,0)*(1+'Investment Returns'!IF37)*(1-Data!IF$26))</f>
        <v>0</v>
      </c>
      <c r="IG37" s="7">
        <f>IF($B37&gt;Current_Year,0,MAX(IG36+Premium!IG36*(1-'Allocation Charge'!IG37)-Data!IG$32,0)*(1+'Investment Returns'!IG37)*(1-Data!IG$26))</f>
        <v>0</v>
      </c>
      <c r="IH37" s="7">
        <f>IF($B37&gt;Current_Year,0,MAX(IH36+Premium!IH36*(1-'Allocation Charge'!IH37)-Data!IH$32,0)*(1+'Investment Returns'!IH37)*(1-Data!IH$26))</f>
        <v>0</v>
      </c>
      <c r="II37" s="7">
        <f>IF($B37&gt;Current_Year,0,MAX(II36+Premium!II36*(1-'Allocation Charge'!II37)-Data!II$32,0)*(1+'Investment Returns'!II37)*(1-Data!II$26))</f>
        <v>0</v>
      </c>
      <c r="IJ37" s="7">
        <f>IF($B37&gt;Current_Year,0,MAX(IJ36+Premium!IJ36*(1-'Allocation Charge'!IJ37)-Data!IJ$32,0)*(1+'Investment Returns'!IJ37)*(1-Data!IJ$26))</f>
        <v>0</v>
      </c>
      <c r="IK37" s="7">
        <f>IF($B37&gt;Current_Year,0,MAX(IK36+Premium!IK36*(1-'Allocation Charge'!IK37)-Data!IK$32,0)*(1+'Investment Returns'!IK37)*(1-Data!IK$26))</f>
        <v>0</v>
      </c>
      <c r="IL37" s="7">
        <f>IF($B37&gt;Current_Year,0,MAX(IL36+Premium!IL36*(1-'Allocation Charge'!IL37)-Data!IL$32,0)*(1+'Investment Returns'!IL37)*(1-Data!IL$26))</f>
        <v>0</v>
      </c>
      <c r="IM37" s="7">
        <f>IF($B37&gt;Current_Year,0,MAX(IM36+Premium!IM36*(1-'Allocation Charge'!IM37)-Data!IM$32,0)*(1+'Investment Returns'!IM37)*(1-Data!IM$26))</f>
        <v>0</v>
      </c>
      <c r="IN37" s="7">
        <f>IF($B37&gt;Current_Year,0,MAX(IN36+Premium!IN36*(1-'Allocation Charge'!IN37)-Data!IN$32,0)*(1+'Investment Returns'!IN37)*(1-Data!IN$26))</f>
        <v>0</v>
      </c>
      <c r="IO37" s="7">
        <f>IF($B37&gt;Current_Year,0,MAX(IO36+Premium!IO36*(1-'Allocation Charge'!IO37)-Data!IO$32,0)*(1+'Investment Returns'!IO37)*(1-Data!IO$26))</f>
        <v>0</v>
      </c>
      <c r="IP37" s="7">
        <f>IF($B37&gt;Current_Year,0,MAX(IP36+Premium!IP36*(1-'Allocation Charge'!IP37)-Data!IP$32,0)*(1+'Investment Returns'!IP37)*(1-Data!IP$26))</f>
        <v>0</v>
      </c>
      <c r="IQ37" s="7">
        <f>IF($B37&gt;Current_Year,0,MAX(IQ36+Premium!IQ36*(1-'Allocation Charge'!IQ37)-Data!IQ$32,0)*(1+'Investment Returns'!IQ37)*(1-Data!IQ$26))</f>
        <v>0</v>
      </c>
      <c r="IR37" s="7">
        <f>IF($B37&gt;Current_Year,0,MAX(IR36+Premium!IR36*(1-'Allocation Charge'!IR37)-Data!IR$32,0)*(1+'Investment Returns'!IR37)*(1-Data!IR$26))</f>
        <v>0</v>
      </c>
    </row>
    <row r="38" spans="2:252" ht="15" customHeight="1" x14ac:dyDescent="0.35">
      <c r="B38" s="13">
        <f t="shared" si="0"/>
        <v>2037</v>
      </c>
      <c r="C38" s="7">
        <f>IF($B38&gt;Current_Year,0,MAX(C37+Premium!C37*(1-'Allocation Charge'!C38)-Data!C$32,0)*(1+'Investment Returns'!C38)*(1-Data!C$26))</f>
        <v>0</v>
      </c>
      <c r="D38" s="7">
        <f>IF($B38&gt;Current_Year,0,MAX(D37+Premium!D37*(1-'Allocation Charge'!D38)-Data!D$32,0)*(1+'Investment Returns'!D38)*(1-Data!D$26))</f>
        <v>0</v>
      </c>
      <c r="E38" s="7">
        <f>IF($B38&gt;Current_Year,0,MAX(E37+Premium!E37*(1-'Allocation Charge'!E38)-Data!E$32,0)*(1+'Investment Returns'!E38)*(1-Data!E$26))</f>
        <v>0</v>
      </c>
      <c r="F38" s="7">
        <f>IF($B38&gt;Current_Year,0,MAX(F37+Premium!F37*(1-'Allocation Charge'!F38)-Data!F$32,0)*(1+'Investment Returns'!F38)*(1-Data!F$26))</f>
        <v>0</v>
      </c>
      <c r="G38" s="7">
        <f>IF($B38&gt;Current_Year,0,MAX(G37+Premium!G37*(1-'Allocation Charge'!G38)-Data!G$32,0)*(1+'Investment Returns'!G38)*(1-Data!G$26))</f>
        <v>0</v>
      </c>
      <c r="H38" s="7">
        <f>IF($B38&gt;Current_Year,0,MAX(H37+Premium!H37*(1-'Allocation Charge'!H38)-Data!H$32,0)*(1+'Investment Returns'!H38)*(1-Data!H$26))</f>
        <v>0</v>
      </c>
      <c r="I38" s="7">
        <f>IF($B38&gt;Current_Year,0,MAX(I37+Premium!I37*(1-'Allocation Charge'!I38)-Data!I$32,0)*(1+'Investment Returns'!I38)*(1-Data!I$26))</f>
        <v>0</v>
      </c>
      <c r="J38" s="7">
        <f>IF($B38&gt;Current_Year,0,MAX(J37+Premium!J37*(1-'Allocation Charge'!J38)-Data!J$32,0)*(1+'Investment Returns'!J38)*(1-Data!J$26))</f>
        <v>0</v>
      </c>
      <c r="K38" s="7">
        <f>IF($B38&gt;Current_Year,0,MAX(K37+Premium!K37*(1-'Allocation Charge'!K38)-Data!K$32,0)*(1+'Investment Returns'!K38)*(1-Data!K$26))</f>
        <v>0</v>
      </c>
      <c r="L38" s="7">
        <f>IF($B38&gt;Current_Year,0,MAX(L37+Premium!L37*(1-'Allocation Charge'!L38)-Data!L$32,0)*(1+'Investment Returns'!L38)*(1-Data!L$26))</f>
        <v>0</v>
      </c>
      <c r="M38" s="7">
        <f>IF($B38&gt;Current_Year,0,MAX(M37+Premium!M37*(1-'Allocation Charge'!M38)-Data!M$32,0)*(1+'Investment Returns'!M38)*(1-Data!M$26))</f>
        <v>0</v>
      </c>
      <c r="N38" s="7">
        <f>IF($B38&gt;Current_Year,0,MAX(N37+Premium!N37*(1-'Allocation Charge'!N38)-Data!N$32,0)*(1+'Investment Returns'!N38)*(1-Data!N$26))</f>
        <v>0</v>
      </c>
      <c r="O38" s="7">
        <f>IF($B38&gt;Current_Year,0,MAX(O37+Premium!O37*(1-'Allocation Charge'!O38)-Data!O$32,0)*(1+'Investment Returns'!O38)*(1-Data!O$26))</f>
        <v>0</v>
      </c>
      <c r="P38" s="7">
        <f>IF($B38&gt;Current_Year,0,MAX(P37+Premium!P37*(1-'Allocation Charge'!P38)-Data!P$32,0)*(1+'Investment Returns'!P38)*(1-Data!P$26))</f>
        <v>0</v>
      </c>
      <c r="Q38" s="7">
        <f>IF($B38&gt;Current_Year,0,MAX(Q37+Premium!Q37*(1-'Allocation Charge'!Q38)-Data!Q$32,0)*(1+'Investment Returns'!Q38)*(1-Data!Q$26))</f>
        <v>0</v>
      </c>
      <c r="R38" s="7">
        <f>IF($B38&gt;Current_Year,0,MAX(R37+Premium!R37*(1-'Allocation Charge'!R38)-Data!R$32,0)*(1+'Investment Returns'!R38)*(1-Data!R$26))</f>
        <v>0</v>
      </c>
      <c r="S38" s="7">
        <f>IF($B38&gt;Current_Year,0,MAX(S37+Premium!S37*(1-'Allocation Charge'!S38)-Data!S$32,0)*(1+'Investment Returns'!S38)*(1-Data!S$26))</f>
        <v>0</v>
      </c>
      <c r="T38" s="7">
        <f>IF($B38&gt;Current_Year,0,MAX(T37+Premium!T37*(1-'Allocation Charge'!T38)-Data!T$32,0)*(1+'Investment Returns'!T38)*(1-Data!T$26))</f>
        <v>0</v>
      </c>
      <c r="U38" s="7">
        <f>IF($B38&gt;Current_Year,0,MAX(U37+Premium!U37*(1-'Allocation Charge'!U38)-Data!U$32,0)*(1+'Investment Returns'!U38)*(1-Data!U$26))</f>
        <v>0</v>
      </c>
      <c r="V38" s="7">
        <f>IF($B38&gt;Current_Year,0,MAX(V37+Premium!V37*(1-'Allocation Charge'!V38)-Data!V$32,0)*(1+'Investment Returns'!V38)*(1-Data!V$26))</f>
        <v>0</v>
      </c>
      <c r="W38" s="7">
        <f>IF($B38&gt;Current_Year,0,MAX(W37+Premium!W37*(1-'Allocation Charge'!W38)-Data!W$32,0)*(1+'Investment Returns'!W38)*(1-Data!W$26))</f>
        <v>0</v>
      </c>
      <c r="X38" s="7">
        <f>IF($B38&gt;Current_Year,0,MAX(X37+Premium!X37*(1-'Allocation Charge'!X38)-Data!X$32,0)*(1+'Investment Returns'!X38)*(1-Data!X$26))</f>
        <v>0</v>
      </c>
      <c r="Y38" s="7">
        <f>IF($B38&gt;Current_Year,0,MAX(Y37+Premium!Y37*(1-'Allocation Charge'!Y38)-Data!Y$32,0)*(1+'Investment Returns'!Y38)*(1-Data!Y$26))</f>
        <v>0</v>
      </c>
      <c r="Z38" s="7">
        <f>IF($B38&gt;Current_Year,0,MAX(Z37+Premium!Z37*(1-'Allocation Charge'!Z38)-Data!Z$32,0)*(1+'Investment Returns'!Z38)*(1-Data!Z$26))</f>
        <v>0</v>
      </c>
      <c r="AA38" s="7">
        <f>IF($B38&gt;Current_Year,0,MAX(AA37+Premium!AA37*(1-'Allocation Charge'!AA38)-Data!AA$32,0)*(1+'Investment Returns'!AA38)*(1-Data!AA$26))</f>
        <v>0</v>
      </c>
      <c r="AB38" s="7">
        <f>IF($B38&gt;Current_Year,0,MAX(AB37+Premium!AB37*(1-'Allocation Charge'!AB38)-Data!AB$32,0)*(1+'Investment Returns'!AB38)*(1-Data!AB$26))</f>
        <v>0</v>
      </c>
      <c r="AC38" s="7">
        <f>IF($B38&gt;Current_Year,0,MAX(AC37+Premium!AC37*(1-'Allocation Charge'!AC38)-Data!AC$32,0)*(1+'Investment Returns'!AC38)*(1-Data!AC$26))</f>
        <v>0</v>
      </c>
      <c r="AD38" s="7">
        <f>IF($B38&gt;Current_Year,0,MAX(AD37+Premium!AD37*(1-'Allocation Charge'!AD38)-Data!AD$32,0)*(1+'Investment Returns'!AD38)*(1-Data!AD$26))</f>
        <v>0</v>
      </c>
      <c r="AE38" s="7">
        <f>IF($B38&gt;Current_Year,0,MAX(AE37+Premium!AE37*(1-'Allocation Charge'!AE38)-Data!AE$32,0)*(1+'Investment Returns'!AE38)*(1-Data!AE$26))</f>
        <v>0</v>
      </c>
      <c r="AF38" s="7">
        <f>IF($B38&gt;Current_Year,0,MAX(AF37+Premium!AF37*(1-'Allocation Charge'!AF38)-Data!AF$32,0)*(1+'Investment Returns'!AF38)*(1-Data!AF$26))</f>
        <v>0</v>
      </c>
      <c r="AG38" s="7">
        <f>IF($B38&gt;Current_Year,0,MAX(AG37+Premium!AG37*(1-'Allocation Charge'!AG38)-Data!AG$32,0)*(1+'Investment Returns'!AG38)*(1-Data!AG$26))</f>
        <v>0</v>
      </c>
      <c r="AH38" s="7">
        <f>IF($B38&gt;Current_Year,0,MAX(AH37+Premium!AH37*(1-'Allocation Charge'!AH38)-Data!AH$32,0)*(1+'Investment Returns'!AH38)*(1-Data!AH$26))</f>
        <v>0</v>
      </c>
      <c r="AI38" s="7">
        <f>IF($B38&gt;Current_Year,0,MAX(AI37+Premium!AI37*(1-'Allocation Charge'!AI38)-Data!AI$32,0)*(1+'Investment Returns'!AI38)*(1-Data!AI$26))</f>
        <v>0</v>
      </c>
      <c r="AJ38" s="7">
        <f>IF($B38&gt;Current_Year,0,MAX(AJ37+Premium!AJ37*(1-'Allocation Charge'!AJ38)-Data!AJ$32,0)*(1+'Investment Returns'!AJ38)*(1-Data!AJ$26))</f>
        <v>0</v>
      </c>
      <c r="AK38" s="7">
        <f>IF($B38&gt;Current_Year,0,MAX(AK37+Premium!AK37*(1-'Allocation Charge'!AK38)-Data!AK$32,0)*(1+'Investment Returns'!AK38)*(1-Data!AK$26))</f>
        <v>0</v>
      </c>
      <c r="AL38" s="7">
        <f>IF($B38&gt;Current_Year,0,MAX(AL37+Premium!AL37*(1-'Allocation Charge'!AL38)-Data!AL$32,0)*(1+'Investment Returns'!AL38)*(1-Data!AL$26))</f>
        <v>0</v>
      </c>
      <c r="AM38" s="7">
        <f>IF($B38&gt;Current_Year,0,MAX(AM37+Premium!AM37*(1-'Allocation Charge'!AM38)-Data!AM$32,0)*(1+'Investment Returns'!AM38)*(1-Data!AM$26))</f>
        <v>0</v>
      </c>
      <c r="AN38" s="7">
        <f>IF($B38&gt;Current_Year,0,MAX(AN37+Premium!AN37*(1-'Allocation Charge'!AN38)-Data!AN$32,0)*(1+'Investment Returns'!AN38)*(1-Data!AN$26))</f>
        <v>0</v>
      </c>
      <c r="AO38" s="7">
        <f>IF($B38&gt;Current_Year,0,MAX(AO37+Premium!AO37*(1-'Allocation Charge'!AO38)-Data!AO$32,0)*(1+'Investment Returns'!AO38)*(1-Data!AO$26))</f>
        <v>0</v>
      </c>
      <c r="AP38" s="7">
        <f>IF($B38&gt;Current_Year,0,MAX(AP37+Premium!AP37*(1-'Allocation Charge'!AP38)-Data!AP$32,0)*(1+'Investment Returns'!AP38)*(1-Data!AP$26))</f>
        <v>0</v>
      </c>
      <c r="AQ38" s="7">
        <f>IF($B38&gt;Current_Year,0,MAX(AQ37+Premium!AQ37*(1-'Allocation Charge'!AQ38)-Data!AQ$32,0)*(1+'Investment Returns'!AQ38)*(1-Data!AQ$26))</f>
        <v>0</v>
      </c>
      <c r="AR38" s="7">
        <f>IF($B38&gt;Current_Year,0,MAX(AR37+Premium!AR37*(1-'Allocation Charge'!AR38)-Data!AR$32,0)*(1+'Investment Returns'!AR38)*(1-Data!AR$26))</f>
        <v>0</v>
      </c>
      <c r="AS38" s="7">
        <f>IF($B38&gt;Current_Year,0,MAX(AS37+Premium!AS37*(1-'Allocation Charge'!AS38)-Data!AS$32,0)*(1+'Investment Returns'!AS38)*(1-Data!AS$26))</f>
        <v>0</v>
      </c>
      <c r="AT38" s="7">
        <f>IF($B38&gt;Current_Year,0,MAX(AT37+Premium!AT37*(1-'Allocation Charge'!AT38)-Data!AT$32,0)*(1+'Investment Returns'!AT38)*(1-Data!AT$26))</f>
        <v>0</v>
      </c>
      <c r="AU38" s="7">
        <f>IF($B38&gt;Current_Year,0,MAX(AU37+Premium!AU37*(1-'Allocation Charge'!AU38)-Data!AU$32,0)*(1+'Investment Returns'!AU38)*(1-Data!AU$26))</f>
        <v>0</v>
      </c>
      <c r="AV38" s="7">
        <f>IF($B38&gt;Current_Year,0,MAX(AV37+Premium!AV37*(1-'Allocation Charge'!AV38)-Data!AV$32,0)*(1+'Investment Returns'!AV38)*(1-Data!AV$26))</f>
        <v>0</v>
      </c>
      <c r="AW38" s="7">
        <f>IF($B38&gt;Current_Year,0,MAX(AW37+Premium!AW37*(1-'Allocation Charge'!AW38)-Data!AW$32,0)*(1+'Investment Returns'!AW38)*(1-Data!AW$26))</f>
        <v>0</v>
      </c>
      <c r="AX38" s="7">
        <f>IF($B38&gt;Current_Year,0,MAX(AX37+Premium!AX37*(1-'Allocation Charge'!AX38)-Data!AX$32,0)*(1+'Investment Returns'!AX38)*(1-Data!AX$26))</f>
        <v>0</v>
      </c>
      <c r="AY38" s="7">
        <f>IF($B38&gt;Current_Year,0,MAX(AY37+Premium!AY37*(1-'Allocation Charge'!AY38)-Data!AY$32,0)*(1+'Investment Returns'!AY38)*(1-Data!AY$26))</f>
        <v>0</v>
      </c>
      <c r="AZ38" s="7">
        <f>IF($B38&gt;Current_Year,0,MAX(AZ37+Premium!AZ37*(1-'Allocation Charge'!AZ38)-Data!AZ$32,0)*(1+'Investment Returns'!AZ38)*(1-Data!AZ$26))</f>
        <v>0</v>
      </c>
      <c r="BA38" s="7">
        <f>IF($B38&gt;Current_Year,0,MAX(BA37+Premium!BA37*(1-'Allocation Charge'!BA38)-Data!BA$32,0)*(1+'Investment Returns'!BA38)*(1-Data!BA$26))</f>
        <v>0</v>
      </c>
      <c r="BB38" s="7">
        <f>IF($B38&gt;Current_Year,0,MAX(BB37+Premium!BB37*(1-'Allocation Charge'!BB38)-Data!BB$32,0)*(1+'Investment Returns'!BB38)*(1-Data!BB$26))</f>
        <v>0</v>
      </c>
      <c r="BC38" s="7">
        <f>IF($B38&gt;Current_Year,0,MAX(BC37+Premium!BC37*(1-'Allocation Charge'!BC38)-Data!BC$32,0)*(1+'Investment Returns'!BC38)*(1-Data!BC$26))</f>
        <v>0</v>
      </c>
      <c r="BD38" s="7">
        <f>IF($B38&gt;Current_Year,0,MAX(BD37+Premium!BD37*(1-'Allocation Charge'!BD38)-Data!BD$32,0)*(1+'Investment Returns'!BD38)*(1-Data!BD$26))</f>
        <v>0</v>
      </c>
      <c r="BE38" s="7">
        <f>IF($B38&gt;Current_Year,0,MAX(BE37+Premium!BE37*(1-'Allocation Charge'!BE38)-Data!BE$32,0)*(1+'Investment Returns'!BE38)*(1-Data!BE$26))</f>
        <v>0</v>
      </c>
      <c r="BF38" s="7">
        <f>IF($B38&gt;Current_Year,0,MAX(BF37+Premium!BF37*(1-'Allocation Charge'!BF38)-Data!BF$32,0)*(1+'Investment Returns'!BF38)*(1-Data!BF$26))</f>
        <v>0</v>
      </c>
      <c r="BG38" s="7">
        <f>IF($B38&gt;Current_Year,0,MAX(BG37+Premium!BG37*(1-'Allocation Charge'!BG38)-Data!BG$32,0)*(1+'Investment Returns'!BG38)*(1-Data!BG$26))</f>
        <v>0</v>
      </c>
      <c r="BH38" s="7">
        <f>IF($B38&gt;Current_Year,0,MAX(BH37+Premium!BH37*(1-'Allocation Charge'!BH38)-Data!BH$32,0)*(1+'Investment Returns'!BH38)*(1-Data!BH$26))</f>
        <v>0</v>
      </c>
      <c r="BI38" s="7">
        <f>IF($B38&gt;Current_Year,0,MAX(BI37+Premium!BI37*(1-'Allocation Charge'!BI38)-Data!BI$32,0)*(1+'Investment Returns'!BI38)*(1-Data!BI$26))</f>
        <v>0</v>
      </c>
      <c r="BJ38" s="7">
        <f>IF($B38&gt;Current_Year,0,MAX(BJ37+Premium!BJ37*(1-'Allocation Charge'!BJ38)-Data!BJ$32,0)*(1+'Investment Returns'!BJ38)*(1-Data!BJ$26))</f>
        <v>0</v>
      </c>
      <c r="BK38" s="7">
        <f>IF($B38&gt;Current_Year,0,MAX(BK37+Premium!BK37*(1-'Allocation Charge'!BK38)-Data!BK$32,0)*(1+'Investment Returns'!BK38)*(1-Data!BK$26))</f>
        <v>0</v>
      </c>
      <c r="BL38" s="7">
        <f>IF($B38&gt;Current_Year,0,MAX(BL37+Premium!BL37*(1-'Allocation Charge'!BL38)-Data!BL$32,0)*(1+'Investment Returns'!BL38)*(1-Data!BL$26))</f>
        <v>0</v>
      </c>
      <c r="BM38" s="7">
        <f>IF($B38&gt;Current_Year,0,MAX(BM37+Premium!BM37*(1-'Allocation Charge'!BM38)-Data!BM$32,0)*(1+'Investment Returns'!BM38)*(1-Data!BM$26))</f>
        <v>0</v>
      </c>
      <c r="BN38" s="7">
        <f>IF($B38&gt;Current_Year,0,MAX(BN37+Premium!BN37*(1-'Allocation Charge'!BN38)-Data!BN$32,0)*(1+'Investment Returns'!BN38)*(1-Data!BN$26))</f>
        <v>0</v>
      </c>
      <c r="BO38" s="7">
        <f>IF($B38&gt;Current_Year,0,MAX(BO37+Premium!BO37*(1-'Allocation Charge'!BO38)-Data!BO$32,0)*(1+'Investment Returns'!BO38)*(1-Data!BO$26))</f>
        <v>0</v>
      </c>
      <c r="BP38" s="7">
        <f>IF($B38&gt;Current_Year,0,MAX(BP37+Premium!BP37*(1-'Allocation Charge'!BP38)-Data!BP$32,0)*(1+'Investment Returns'!BP38)*(1-Data!BP$26))</f>
        <v>0</v>
      </c>
      <c r="BQ38" s="7">
        <f>IF($B38&gt;Current_Year,0,MAX(BQ37+Premium!BQ37*(1-'Allocation Charge'!BQ38)-Data!BQ$32,0)*(1+'Investment Returns'!BQ38)*(1-Data!BQ$26))</f>
        <v>0</v>
      </c>
      <c r="BR38" s="7">
        <f>IF($B38&gt;Current_Year,0,MAX(BR37+Premium!BR37*(1-'Allocation Charge'!BR38)-Data!BR$32,0)*(1+'Investment Returns'!BR38)*(1-Data!BR$26))</f>
        <v>0</v>
      </c>
      <c r="BS38" s="7">
        <f>IF($B38&gt;Current_Year,0,MAX(BS37+Premium!BS37*(1-'Allocation Charge'!BS38)-Data!BS$32,0)*(1+'Investment Returns'!BS38)*(1-Data!BS$26))</f>
        <v>0</v>
      </c>
      <c r="BT38" s="7">
        <f>IF($B38&gt;Current_Year,0,MAX(BT37+Premium!BT37*(1-'Allocation Charge'!BT38)-Data!BT$32,0)*(1+'Investment Returns'!BT38)*(1-Data!BT$26))</f>
        <v>0</v>
      </c>
      <c r="BU38" s="7">
        <f>IF($B38&gt;Current_Year,0,MAX(BU37+Premium!BU37*(1-'Allocation Charge'!BU38)-Data!BU$32,0)*(1+'Investment Returns'!BU38)*(1-Data!BU$26))</f>
        <v>0</v>
      </c>
      <c r="BV38" s="7">
        <f>IF($B38&gt;Current_Year,0,MAX(BV37+Premium!BV37*(1-'Allocation Charge'!BV38)-Data!BV$32,0)*(1+'Investment Returns'!BV38)*(1-Data!BV$26))</f>
        <v>0</v>
      </c>
      <c r="BW38" s="7">
        <f>IF($B38&gt;Current_Year,0,MAX(BW37+Premium!BW37*(1-'Allocation Charge'!BW38)-Data!BW$32,0)*(1+'Investment Returns'!BW38)*(1-Data!BW$26))</f>
        <v>0</v>
      </c>
      <c r="BX38" s="7">
        <f>IF($B38&gt;Current_Year,0,MAX(BX37+Premium!BX37*(1-'Allocation Charge'!BX38)-Data!BX$32,0)*(1+'Investment Returns'!BX38)*(1-Data!BX$26))</f>
        <v>0</v>
      </c>
      <c r="BY38" s="7">
        <f>IF($B38&gt;Current_Year,0,MAX(BY37+Premium!BY37*(1-'Allocation Charge'!BY38)-Data!BY$32,0)*(1+'Investment Returns'!BY38)*(1-Data!BY$26))</f>
        <v>0</v>
      </c>
      <c r="BZ38" s="7">
        <f>IF($B38&gt;Current_Year,0,MAX(BZ37+Premium!BZ37*(1-'Allocation Charge'!BZ38)-Data!BZ$32,0)*(1+'Investment Returns'!BZ38)*(1-Data!BZ$26))</f>
        <v>0</v>
      </c>
      <c r="CA38" s="7">
        <f>IF($B38&gt;Current_Year,0,MAX(CA37+Premium!CA37*(1-'Allocation Charge'!CA38)-Data!CA$32,0)*(1+'Investment Returns'!CA38)*(1-Data!CA$26))</f>
        <v>0</v>
      </c>
      <c r="CB38" s="7">
        <f>IF($B38&gt;Current_Year,0,MAX(CB37+Premium!CB37*(1-'Allocation Charge'!CB38)-Data!CB$32,0)*(1+'Investment Returns'!CB38)*(1-Data!CB$26))</f>
        <v>0</v>
      </c>
      <c r="CC38" s="7">
        <f>IF($B38&gt;Current_Year,0,MAX(CC37+Premium!CC37*(1-'Allocation Charge'!CC38)-Data!CC$32,0)*(1+'Investment Returns'!CC38)*(1-Data!CC$26))</f>
        <v>0</v>
      </c>
      <c r="CD38" s="7">
        <f>IF($B38&gt;Current_Year,0,MAX(CD37+Premium!CD37*(1-'Allocation Charge'!CD38)-Data!CD$32,0)*(1+'Investment Returns'!CD38)*(1-Data!CD$26))</f>
        <v>0</v>
      </c>
      <c r="CE38" s="7">
        <f>IF($B38&gt;Current_Year,0,MAX(CE37+Premium!CE37*(1-'Allocation Charge'!CE38)-Data!CE$32,0)*(1+'Investment Returns'!CE38)*(1-Data!CE$26))</f>
        <v>0</v>
      </c>
      <c r="CF38" s="7">
        <f>IF($B38&gt;Current_Year,0,MAX(CF37+Premium!CF37*(1-'Allocation Charge'!CF38)-Data!CF$32,0)*(1+'Investment Returns'!CF38)*(1-Data!CF$26))</f>
        <v>0</v>
      </c>
      <c r="CG38" s="7">
        <f>IF($B38&gt;Current_Year,0,MAX(CG37+Premium!CG37*(1-'Allocation Charge'!CG38)-Data!CG$32,0)*(1+'Investment Returns'!CG38)*(1-Data!CG$26))</f>
        <v>0</v>
      </c>
      <c r="CH38" s="7">
        <f>IF($B38&gt;Current_Year,0,MAX(CH37+Premium!CH37*(1-'Allocation Charge'!CH38)-Data!CH$32,0)*(1+'Investment Returns'!CH38)*(1-Data!CH$26))</f>
        <v>0</v>
      </c>
      <c r="CI38" s="7">
        <f>IF($B38&gt;Current_Year,0,MAX(CI37+Premium!CI37*(1-'Allocation Charge'!CI38)-Data!CI$32,0)*(1+'Investment Returns'!CI38)*(1-Data!CI$26))</f>
        <v>0</v>
      </c>
      <c r="CJ38" s="7">
        <f>IF($B38&gt;Current_Year,0,MAX(CJ37+Premium!CJ37*(1-'Allocation Charge'!CJ38)-Data!CJ$32,0)*(1+'Investment Returns'!CJ38)*(1-Data!CJ$26))</f>
        <v>0</v>
      </c>
      <c r="CK38" s="7">
        <f>IF($B38&gt;Current_Year,0,MAX(CK37+Premium!CK37*(1-'Allocation Charge'!CK38)-Data!CK$32,0)*(1+'Investment Returns'!CK38)*(1-Data!CK$26))</f>
        <v>0</v>
      </c>
      <c r="CL38" s="7">
        <f>IF($B38&gt;Current_Year,0,MAX(CL37+Premium!CL37*(1-'Allocation Charge'!CL38)-Data!CL$32,0)*(1+'Investment Returns'!CL38)*(1-Data!CL$26))</f>
        <v>0</v>
      </c>
      <c r="CM38" s="7">
        <f>IF($B38&gt;Current_Year,0,MAX(CM37+Premium!CM37*(1-'Allocation Charge'!CM38)-Data!CM$32,0)*(1+'Investment Returns'!CM38)*(1-Data!CM$26))</f>
        <v>0</v>
      </c>
      <c r="CN38" s="7">
        <f>IF($B38&gt;Current_Year,0,MAX(CN37+Premium!CN37*(1-'Allocation Charge'!CN38)-Data!CN$32,0)*(1+'Investment Returns'!CN38)*(1-Data!CN$26))</f>
        <v>0</v>
      </c>
      <c r="CO38" s="7">
        <f>IF($B38&gt;Current_Year,0,MAX(CO37+Premium!CO37*(1-'Allocation Charge'!CO38)-Data!CO$32,0)*(1+'Investment Returns'!CO38)*(1-Data!CO$26))</f>
        <v>0</v>
      </c>
      <c r="CP38" s="7">
        <f>IF($B38&gt;Current_Year,0,MAX(CP37+Premium!CP37*(1-'Allocation Charge'!CP38)-Data!CP$32,0)*(1+'Investment Returns'!CP38)*(1-Data!CP$26))</f>
        <v>0</v>
      </c>
      <c r="CQ38" s="7">
        <f>IF($B38&gt;Current_Year,0,MAX(CQ37+Premium!CQ37*(1-'Allocation Charge'!CQ38)-Data!CQ$32,0)*(1+'Investment Returns'!CQ38)*(1-Data!CQ$26))</f>
        <v>0</v>
      </c>
      <c r="CR38" s="7">
        <f>IF($B38&gt;Current_Year,0,MAX(CR37+Premium!CR37*(1-'Allocation Charge'!CR38)-Data!CR$32,0)*(1+'Investment Returns'!CR38)*(1-Data!CR$26))</f>
        <v>0</v>
      </c>
      <c r="CS38" s="7">
        <f>IF($B38&gt;Current_Year,0,MAX(CS37+Premium!CS37*(1-'Allocation Charge'!CS38)-Data!CS$32,0)*(1+'Investment Returns'!CS38)*(1-Data!CS$26))</f>
        <v>0</v>
      </c>
      <c r="CT38" s="7">
        <f>IF($B38&gt;Current_Year,0,MAX(CT37+Premium!CT37*(1-'Allocation Charge'!CT38)-Data!CT$32,0)*(1+'Investment Returns'!CT38)*(1-Data!CT$26))</f>
        <v>0</v>
      </c>
      <c r="CU38" s="7">
        <f>IF($B38&gt;Current_Year,0,MAX(CU37+Premium!CU37*(1-'Allocation Charge'!CU38)-Data!CU$32,0)*(1+'Investment Returns'!CU38)*(1-Data!CU$26))</f>
        <v>0</v>
      </c>
      <c r="CV38" s="7">
        <f>IF($B38&gt;Current_Year,0,MAX(CV37+Premium!CV37*(1-'Allocation Charge'!CV38)-Data!CV$32,0)*(1+'Investment Returns'!CV38)*(1-Data!CV$26))</f>
        <v>0</v>
      </c>
      <c r="CW38" s="7">
        <f>IF($B38&gt;Current_Year,0,MAX(CW37+Premium!CW37*(1-'Allocation Charge'!CW38)-Data!CW$32,0)*(1+'Investment Returns'!CW38)*(1-Data!CW$26))</f>
        <v>0</v>
      </c>
      <c r="CX38" s="7">
        <f>IF($B38&gt;Current_Year,0,MAX(CX37+Premium!CX37*(1-'Allocation Charge'!CX38)-Data!CX$32,0)*(1+'Investment Returns'!CX38)*(1-Data!CX$26))</f>
        <v>0</v>
      </c>
      <c r="CY38" s="7">
        <f>IF($B38&gt;Current_Year,0,MAX(CY37+Premium!CY37*(1-'Allocation Charge'!CY38)-Data!CY$32,0)*(1+'Investment Returns'!CY38)*(1-Data!CY$26))</f>
        <v>0</v>
      </c>
      <c r="CZ38" s="7">
        <f>IF($B38&gt;Current_Year,0,MAX(CZ37+Premium!CZ37*(1-'Allocation Charge'!CZ38)-Data!CZ$32,0)*(1+'Investment Returns'!CZ38)*(1-Data!CZ$26))</f>
        <v>0</v>
      </c>
      <c r="DA38" s="7">
        <f>IF($B38&gt;Current_Year,0,MAX(DA37+Premium!DA37*(1-'Allocation Charge'!DA38)-Data!DA$32,0)*(1+'Investment Returns'!DA38)*(1-Data!DA$26))</f>
        <v>0</v>
      </c>
      <c r="DB38" s="7">
        <f>IF($B38&gt;Current_Year,0,MAX(DB37+Premium!DB37*(1-'Allocation Charge'!DB38)-Data!DB$32,0)*(1+'Investment Returns'!DB38)*(1-Data!DB$26))</f>
        <v>0</v>
      </c>
      <c r="DC38" s="7">
        <f>IF($B38&gt;Current_Year,0,MAX(DC37+Premium!DC37*(1-'Allocation Charge'!DC38)-Data!DC$32,0)*(1+'Investment Returns'!DC38)*(1-Data!DC$26))</f>
        <v>0</v>
      </c>
      <c r="DD38" s="7">
        <f>IF($B38&gt;Current_Year,0,MAX(DD37+Premium!DD37*(1-'Allocation Charge'!DD38)-Data!DD$32,0)*(1+'Investment Returns'!DD38)*(1-Data!DD$26))</f>
        <v>0</v>
      </c>
      <c r="DE38" s="7">
        <f>IF($B38&gt;Current_Year,0,MAX(DE37+Premium!DE37*(1-'Allocation Charge'!DE38)-Data!DE$32,0)*(1+'Investment Returns'!DE38)*(1-Data!DE$26))</f>
        <v>0</v>
      </c>
      <c r="DF38" s="7">
        <f>IF($B38&gt;Current_Year,0,MAX(DF37+Premium!DF37*(1-'Allocation Charge'!DF38)-Data!DF$32,0)*(1+'Investment Returns'!DF38)*(1-Data!DF$26))</f>
        <v>0</v>
      </c>
      <c r="DG38" s="7">
        <f>IF($B38&gt;Current_Year,0,MAX(DG37+Premium!DG37*(1-'Allocation Charge'!DG38)-Data!DG$32,0)*(1+'Investment Returns'!DG38)*(1-Data!DG$26))</f>
        <v>0</v>
      </c>
      <c r="DH38" s="7">
        <f>IF($B38&gt;Current_Year,0,MAX(DH37+Premium!DH37*(1-'Allocation Charge'!DH38)-Data!DH$32,0)*(1+'Investment Returns'!DH38)*(1-Data!DH$26))</f>
        <v>0</v>
      </c>
      <c r="DI38" s="7">
        <f>IF($B38&gt;Current_Year,0,MAX(DI37+Premium!DI37*(1-'Allocation Charge'!DI38)-Data!DI$32,0)*(1+'Investment Returns'!DI38)*(1-Data!DI$26))</f>
        <v>0</v>
      </c>
      <c r="DJ38" s="7">
        <f>IF($B38&gt;Current_Year,0,MAX(DJ37+Premium!DJ37*(1-'Allocation Charge'!DJ38)-Data!DJ$32,0)*(1+'Investment Returns'!DJ38)*(1-Data!DJ$26))</f>
        <v>0</v>
      </c>
      <c r="DK38" s="7">
        <f>IF($B38&gt;Current_Year,0,MAX(DK37+Premium!DK37*(1-'Allocation Charge'!DK38)-Data!DK$32,0)*(1+'Investment Returns'!DK38)*(1-Data!DK$26))</f>
        <v>0</v>
      </c>
      <c r="DL38" s="7">
        <f>IF($B38&gt;Current_Year,0,MAX(DL37+Premium!DL37*(1-'Allocation Charge'!DL38)-Data!DL$32,0)*(1+'Investment Returns'!DL38)*(1-Data!DL$26))</f>
        <v>0</v>
      </c>
      <c r="DM38" s="7">
        <f>IF($B38&gt;Current_Year,0,MAX(DM37+Premium!DM37*(1-'Allocation Charge'!DM38)-Data!DM$32,0)*(1+'Investment Returns'!DM38)*(1-Data!DM$26))</f>
        <v>0</v>
      </c>
      <c r="DN38" s="7">
        <f>IF($B38&gt;Current_Year,0,MAX(DN37+Premium!DN37*(1-'Allocation Charge'!DN38)-Data!DN$32,0)*(1+'Investment Returns'!DN38)*(1-Data!DN$26))</f>
        <v>0</v>
      </c>
      <c r="DO38" s="7">
        <f>IF($B38&gt;Current_Year,0,MAX(DO37+Premium!DO37*(1-'Allocation Charge'!DO38)-Data!DO$32,0)*(1+'Investment Returns'!DO38)*(1-Data!DO$26))</f>
        <v>0</v>
      </c>
      <c r="DP38" s="7">
        <f>IF($B38&gt;Current_Year,0,MAX(DP37+Premium!DP37*(1-'Allocation Charge'!DP38)-Data!DP$32,0)*(1+'Investment Returns'!DP38)*(1-Data!DP$26))</f>
        <v>0</v>
      </c>
      <c r="DQ38" s="7">
        <f>IF($B38&gt;Current_Year,0,MAX(DQ37+Premium!DQ37*(1-'Allocation Charge'!DQ38)-Data!DQ$32,0)*(1+'Investment Returns'!DQ38)*(1-Data!DQ$26))</f>
        <v>0</v>
      </c>
      <c r="DR38" s="7">
        <f>IF($B38&gt;Current_Year,0,MAX(DR37+Premium!DR37*(1-'Allocation Charge'!DR38)-Data!DR$32,0)*(1+'Investment Returns'!DR38)*(1-Data!DR$26))</f>
        <v>0</v>
      </c>
      <c r="DS38" s="7">
        <f>IF($B38&gt;Current_Year,0,MAX(DS37+Premium!DS37*(1-'Allocation Charge'!DS38)-Data!DS$32,0)*(1+'Investment Returns'!DS38)*(1-Data!DS$26))</f>
        <v>0</v>
      </c>
      <c r="DT38" s="7">
        <f>IF($B38&gt;Current_Year,0,MAX(DT37+Premium!DT37*(1-'Allocation Charge'!DT38)-Data!DT$32,0)*(1+'Investment Returns'!DT38)*(1-Data!DT$26))</f>
        <v>0</v>
      </c>
      <c r="DU38" s="7">
        <f>IF($B38&gt;Current_Year,0,MAX(DU37+Premium!DU37*(1-'Allocation Charge'!DU38)-Data!DU$32,0)*(1+'Investment Returns'!DU38)*(1-Data!DU$26))</f>
        <v>0</v>
      </c>
      <c r="DV38" s="7">
        <f>IF($B38&gt;Current_Year,0,MAX(DV37+Premium!DV37*(1-'Allocation Charge'!DV38)-Data!DV$32,0)*(1+'Investment Returns'!DV38)*(1-Data!DV$26))</f>
        <v>0</v>
      </c>
      <c r="DW38" s="7">
        <f>IF($B38&gt;Current_Year,0,MAX(DW37+Premium!DW37*(1-'Allocation Charge'!DW38)-Data!DW$32,0)*(1+'Investment Returns'!DW38)*(1-Data!DW$26))</f>
        <v>0</v>
      </c>
      <c r="DX38" s="7">
        <f>IF($B38&gt;Current_Year,0,MAX(DX37+Premium!DX37*(1-'Allocation Charge'!DX38)-Data!DX$32,0)*(1+'Investment Returns'!DX38)*(1-Data!DX$26))</f>
        <v>0</v>
      </c>
      <c r="DY38" s="7">
        <f>IF($B38&gt;Current_Year,0,MAX(DY37+Premium!DY37*(1-'Allocation Charge'!DY38)-Data!DY$32,0)*(1+'Investment Returns'!DY38)*(1-Data!DY$26))</f>
        <v>0</v>
      </c>
      <c r="DZ38" s="7">
        <f>IF($B38&gt;Current_Year,0,MAX(DZ37+Premium!DZ37*(1-'Allocation Charge'!DZ38)-Data!DZ$32,0)*(1+'Investment Returns'!DZ38)*(1-Data!DZ$26))</f>
        <v>0</v>
      </c>
      <c r="EA38" s="7">
        <f>IF($B38&gt;Current_Year,0,MAX(EA37+Premium!EA37*(1-'Allocation Charge'!EA38)-Data!EA$32,0)*(1+'Investment Returns'!EA38)*(1-Data!EA$26))</f>
        <v>0</v>
      </c>
      <c r="EB38" s="7">
        <f>IF($B38&gt;Current_Year,0,MAX(EB37+Premium!EB37*(1-'Allocation Charge'!EB38)-Data!EB$32,0)*(1+'Investment Returns'!EB38)*(1-Data!EB$26))</f>
        <v>0</v>
      </c>
      <c r="EC38" s="7">
        <f>IF($B38&gt;Current_Year,0,MAX(EC37+Premium!EC37*(1-'Allocation Charge'!EC38)-Data!EC$32,0)*(1+'Investment Returns'!EC38)*(1-Data!EC$26))</f>
        <v>0</v>
      </c>
      <c r="ED38" s="7">
        <f>IF($B38&gt;Current_Year,0,MAX(ED37+Premium!ED37*(1-'Allocation Charge'!ED38)-Data!ED$32,0)*(1+'Investment Returns'!ED38)*(1-Data!ED$26))</f>
        <v>0</v>
      </c>
      <c r="EE38" s="7">
        <f>IF($B38&gt;Current_Year,0,MAX(EE37+Premium!EE37*(1-'Allocation Charge'!EE38)-Data!EE$32,0)*(1+'Investment Returns'!EE38)*(1-Data!EE$26))</f>
        <v>0</v>
      </c>
      <c r="EF38" s="7">
        <f>IF($B38&gt;Current_Year,0,MAX(EF37+Premium!EF37*(1-'Allocation Charge'!EF38)-Data!EF$32,0)*(1+'Investment Returns'!EF38)*(1-Data!EF$26))</f>
        <v>0</v>
      </c>
      <c r="EG38" s="7">
        <f>IF($B38&gt;Current_Year,0,MAX(EG37+Premium!EG37*(1-'Allocation Charge'!EG38)-Data!EG$32,0)*(1+'Investment Returns'!EG38)*(1-Data!EG$26))</f>
        <v>0</v>
      </c>
      <c r="EH38" s="7">
        <f>IF($B38&gt;Current_Year,0,MAX(EH37+Premium!EH37*(1-'Allocation Charge'!EH38)-Data!EH$32,0)*(1+'Investment Returns'!EH38)*(1-Data!EH$26))</f>
        <v>0</v>
      </c>
      <c r="EI38" s="7">
        <f>IF($B38&gt;Current_Year,0,MAX(EI37+Premium!EI37*(1-'Allocation Charge'!EI38)-Data!EI$32,0)*(1+'Investment Returns'!EI38)*(1-Data!EI$26))</f>
        <v>0</v>
      </c>
      <c r="EJ38" s="7">
        <f>IF($B38&gt;Current_Year,0,MAX(EJ37+Premium!EJ37*(1-'Allocation Charge'!EJ38)-Data!EJ$32,0)*(1+'Investment Returns'!EJ38)*(1-Data!EJ$26))</f>
        <v>0</v>
      </c>
      <c r="EK38" s="7">
        <f>IF($B38&gt;Current_Year,0,MAX(EK37+Premium!EK37*(1-'Allocation Charge'!EK38)-Data!EK$32,0)*(1+'Investment Returns'!EK38)*(1-Data!EK$26))</f>
        <v>0</v>
      </c>
      <c r="EL38" s="7">
        <f>IF($B38&gt;Current_Year,0,MAX(EL37+Premium!EL37*(1-'Allocation Charge'!EL38)-Data!EL$32,0)*(1+'Investment Returns'!EL38)*(1-Data!EL$26))</f>
        <v>0</v>
      </c>
      <c r="EM38" s="7">
        <f>IF($B38&gt;Current_Year,0,MAX(EM37+Premium!EM37*(1-'Allocation Charge'!EM38)-Data!EM$32,0)*(1+'Investment Returns'!EM38)*(1-Data!EM$26))</f>
        <v>0</v>
      </c>
      <c r="EN38" s="7">
        <f>IF($B38&gt;Current_Year,0,MAX(EN37+Premium!EN37*(1-'Allocation Charge'!EN38)-Data!EN$32,0)*(1+'Investment Returns'!EN38)*(1-Data!EN$26))</f>
        <v>0</v>
      </c>
      <c r="EO38" s="7">
        <f>IF($B38&gt;Current_Year,0,MAX(EO37+Premium!EO37*(1-'Allocation Charge'!EO38)-Data!EO$32,0)*(1+'Investment Returns'!EO38)*(1-Data!EO$26))</f>
        <v>0</v>
      </c>
      <c r="EP38" s="7">
        <f>IF($B38&gt;Current_Year,0,MAX(EP37+Premium!EP37*(1-'Allocation Charge'!EP38)-Data!EP$32,0)*(1+'Investment Returns'!EP38)*(1-Data!EP$26))</f>
        <v>0</v>
      </c>
      <c r="EQ38" s="7">
        <f>IF($B38&gt;Current_Year,0,MAX(EQ37+Premium!EQ37*(1-'Allocation Charge'!EQ38)-Data!EQ$32,0)*(1+'Investment Returns'!EQ38)*(1-Data!EQ$26))</f>
        <v>0</v>
      </c>
      <c r="ER38" s="7">
        <f>IF($B38&gt;Current_Year,0,MAX(ER37+Premium!ER37*(1-'Allocation Charge'!ER38)-Data!ER$32,0)*(1+'Investment Returns'!ER38)*(1-Data!ER$26))</f>
        <v>0</v>
      </c>
      <c r="ES38" s="7">
        <f>IF($B38&gt;Current_Year,0,MAX(ES37+Premium!ES37*(1-'Allocation Charge'!ES38)-Data!ES$32,0)*(1+'Investment Returns'!ES38)*(1-Data!ES$26))</f>
        <v>0</v>
      </c>
      <c r="ET38" s="7">
        <f>IF($B38&gt;Current_Year,0,MAX(ET37+Premium!ET37*(1-'Allocation Charge'!ET38)-Data!ET$32,0)*(1+'Investment Returns'!ET38)*(1-Data!ET$26))</f>
        <v>0</v>
      </c>
      <c r="EU38" s="7">
        <f>IF($B38&gt;Current_Year,0,MAX(EU37+Premium!EU37*(1-'Allocation Charge'!EU38)-Data!EU$32,0)*(1+'Investment Returns'!EU38)*(1-Data!EU$26))</f>
        <v>0</v>
      </c>
      <c r="EV38" s="7">
        <f>IF($B38&gt;Current_Year,0,MAX(EV37+Premium!EV37*(1-'Allocation Charge'!EV38)-Data!EV$32,0)*(1+'Investment Returns'!EV38)*(1-Data!EV$26))</f>
        <v>0</v>
      </c>
      <c r="EW38" s="7">
        <f>IF($B38&gt;Current_Year,0,MAX(EW37+Premium!EW37*(1-'Allocation Charge'!EW38)-Data!EW$32,0)*(1+'Investment Returns'!EW38)*(1-Data!EW$26))</f>
        <v>0</v>
      </c>
      <c r="EX38" s="7">
        <f>IF($B38&gt;Current_Year,0,MAX(EX37+Premium!EX37*(1-'Allocation Charge'!EX38)-Data!EX$32,0)*(1+'Investment Returns'!EX38)*(1-Data!EX$26))</f>
        <v>0</v>
      </c>
      <c r="EY38" s="7">
        <f>IF($B38&gt;Current_Year,0,MAX(EY37+Premium!EY37*(1-'Allocation Charge'!EY38)-Data!EY$32,0)*(1+'Investment Returns'!EY38)*(1-Data!EY$26))</f>
        <v>0</v>
      </c>
      <c r="EZ38" s="7">
        <f>IF($B38&gt;Current_Year,0,MAX(EZ37+Premium!EZ37*(1-'Allocation Charge'!EZ38)-Data!EZ$32,0)*(1+'Investment Returns'!EZ38)*(1-Data!EZ$26))</f>
        <v>0</v>
      </c>
      <c r="FA38" s="7">
        <f>IF($B38&gt;Current_Year,0,MAX(FA37+Premium!FA37*(1-'Allocation Charge'!FA38)-Data!FA$32,0)*(1+'Investment Returns'!FA38)*(1-Data!FA$26))</f>
        <v>0</v>
      </c>
      <c r="FB38" s="7">
        <f>IF($B38&gt;Current_Year,0,MAX(FB37+Premium!FB37*(1-'Allocation Charge'!FB38)-Data!FB$32,0)*(1+'Investment Returns'!FB38)*(1-Data!FB$26))</f>
        <v>0</v>
      </c>
      <c r="FC38" s="7">
        <f>IF($B38&gt;Current_Year,0,MAX(FC37+Premium!FC37*(1-'Allocation Charge'!FC38)-Data!FC$32,0)*(1+'Investment Returns'!FC38)*(1-Data!FC$26))</f>
        <v>0</v>
      </c>
      <c r="FD38" s="7">
        <f>IF($B38&gt;Current_Year,0,MAX(FD37+Premium!FD37*(1-'Allocation Charge'!FD38)-Data!FD$32,0)*(1+'Investment Returns'!FD38)*(1-Data!FD$26))</f>
        <v>0</v>
      </c>
      <c r="FE38" s="7">
        <f>IF($B38&gt;Current_Year,0,MAX(FE37+Premium!FE37*(1-'Allocation Charge'!FE38)-Data!FE$32,0)*(1+'Investment Returns'!FE38)*(1-Data!FE$26))</f>
        <v>0</v>
      </c>
      <c r="FF38" s="7">
        <f>IF($B38&gt;Current_Year,0,MAX(FF37+Premium!FF37*(1-'Allocation Charge'!FF38)-Data!FF$32,0)*(1+'Investment Returns'!FF38)*(1-Data!FF$26))</f>
        <v>0</v>
      </c>
      <c r="FG38" s="7">
        <f>IF($B38&gt;Current_Year,0,MAX(FG37+Premium!FG37*(1-'Allocation Charge'!FG38)-Data!FG$32,0)*(1+'Investment Returns'!FG38)*(1-Data!FG$26))</f>
        <v>0</v>
      </c>
      <c r="FH38" s="7">
        <f>IF($B38&gt;Current_Year,0,MAX(FH37+Premium!FH37*(1-'Allocation Charge'!FH38)-Data!FH$32,0)*(1+'Investment Returns'!FH38)*(1-Data!FH$26))</f>
        <v>0</v>
      </c>
      <c r="FI38" s="7">
        <f>IF($B38&gt;Current_Year,0,MAX(FI37+Premium!FI37*(1-'Allocation Charge'!FI38)-Data!FI$32,0)*(1+'Investment Returns'!FI38)*(1-Data!FI$26))</f>
        <v>0</v>
      </c>
      <c r="FJ38" s="7">
        <f>IF($B38&gt;Current_Year,0,MAX(FJ37+Premium!FJ37*(1-'Allocation Charge'!FJ38)-Data!FJ$32,0)*(1+'Investment Returns'!FJ38)*(1-Data!FJ$26))</f>
        <v>0</v>
      </c>
      <c r="FK38" s="7">
        <f>IF($B38&gt;Current_Year,0,MAX(FK37+Premium!FK37*(1-'Allocation Charge'!FK38)-Data!FK$32,0)*(1+'Investment Returns'!FK38)*(1-Data!FK$26))</f>
        <v>0</v>
      </c>
      <c r="FL38" s="7">
        <f>IF($B38&gt;Current_Year,0,MAX(FL37+Premium!FL37*(1-'Allocation Charge'!FL38)-Data!FL$32,0)*(1+'Investment Returns'!FL38)*(1-Data!FL$26))</f>
        <v>0</v>
      </c>
      <c r="FM38" s="7">
        <f>IF($B38&gt;Current_Year,0,MAX(FM37+Premium!FM37*(1-'Allocation Charge'!FM38)-Data!FM$32,0)*(1+'Investment Returns'!FM38)*(1-Data!FM$26))</f>
        <v>0</v>
      </c>
      <c r="FN38" s="7">
        <f>IF($B38&gt;Current_Year,0,MAX(FN37+Premium!FN37*(1-'Allocation Charge'!FN38)-Data!FN$32,0)*(1+'Investment Returns'!FN38)*(1-Data!FN$26))</f>
        <v>0</v>
      </c>
      <c r="FO38" s="7">
        <f>IF($B38&gt;Current_Year,0,MAX(FO37+Premium!FO37*(1-'Allocation Charge'!FO38)-Data!FO$32,0)*(1+'Investment Returns'!FO38)*(1-Data!FO$26))</f>
        <v>0</v>
      </c>
      <c r="FP38" s="7">
        <f>IF($B38&gt;Current_Year,0,MAX(FP37+Premium!FP37*(1-'Allocation Charge'!FP38)-Data!FP$32,0)*(1+'Investment Returns'!FP38)*(1-Data!FP$26))</f>
        <v>0</v>
      </c>
      <c r="FQ38" s="7">
        <f>IF($B38&gt;Current_Year,0,MAX(FQ37+Premium!FQ37*(1-'Allocation Charge'!FQ38)-Data!FQ$32,0)*(1+'Investment Returns'!FQ38)*(1-Data!FQ$26))</f>
        <v>0</v>
      </c>
      <c r="FR38" s="7">
        <f>IF($B38&gt;Current_Year,0,MAX(FR37+Premium!FR37*(1-'Allocation Charge'!FR38)-Data!FR$32,0)*(1+'Investment Returns'!FR38)*(1-Data!FR$26))</f>
        <v>0</v>
      </c>
      <c r="FS38" s="7">
        <f>IF($B38&gt;Current_Year,0,MAX(FS37+Premium!FS37*(1-'Allocation Charge'!FS38)-Data!FS$32,0)*(1+'Investment Returns'!FS38)*(1-Data!FS$26))</f>
        <v>0</v>
      </c>
      <c r="FT38" s="7">
        <f>IF($B38&gt;Current_Year,0,MAX(FT37+Premium!FT37*(1-'Allocation Charge'!FT38)-Data!FT$32,0)*(1+'Investment Returns'!FT38)*(1-Data!FT$26))</f>
        <v>0</v>
      </c>
      <c r="FU38" s="7">
        <f>IF($B38&gt;Current_Year,0,MAX(FU37+Premium!FU37*(1-'Allocation Charge'!FU38)-Data!FU$32,0)*(1+'Investment Returns'!FU38)*(1-Data!FU$26))</f>
        <v>0</v>
      </c>
      <c r="FV38" s="7">
        <f>IF($B38&gt;Current_Year,0,MAX(FV37+Premium!FV37*(1-'Allocation Charge'!FV38)-Data!FV$32,0)*(1+'Investment Returns'!FV38)*(1-Data!FV$26))</f>
        <v>0</v>
      </c>
      <c r="FW38" s="7">
        <f>IF($B38&gt;Current_Year,0,MAX(FW37+Premium!FW37*(1-'Allocation Charge'!FW38)-Data!FW$32,0)*(1+'Investment Returns'!FW38)*(1-Data!FW$26))</f>
        <v>0</v>
      </c>
      <c r="FX38" s="7">
        <f>IF($B38&gt;Current_Year,0,MAX(FX37+Premium!FX37*(1-'Allocation Charge'!FX38)-Data!FX$32,0)*(1+'Investment Returns'!FX38)*(1-Data!FX$26))</f>
        <v>0</v>
      </c>
      <c r="FY38" s="7">
        <f>IF($B38&gt;Current_Year,0,MAX(FY37+Premium!FY37*(1-'Allocation Charge'!FY38)-Data!FY$32,0)*(1+'Investment Returns'!FY38)*(1-Data!FY$26))</f>
        <v>0</v>
      </c>
      <c r="FZ38" s="7">
        <f>IF($B38&gt;Current_Year,0,MAX(FZ37+Premium!FZ37*(1-'Allocation Charge'!FZ38)-Data!FZ$32,0)*(1+'Investment Returns'!FZ38)*(1-Data!FZ$26))</f>
        <v>0</v>
      </c>
      <c r="GA38" s="7">
        <f>IF($B38&gt;Current_Year,0,MAX(GA37+Premium!GA37*(1-'Allocation Charge'!GA38)-Data!GA$32,0)*(1+'Investment Returns'!GA38)*(1-Data!GA$26))</f>
        <v>0</v>
      </c>
      <c r="GB38" s="7">
        <f>IF($B38&gt;Current_Year,0,MAX(GB37+Premium!GB37*(1-'Allocation Charge'!GB38)-Data!GB$32,0)*(1+'Investment Returns'!GB38)*(1-Data!GB$26))</f>
        <v>0</v>
      </c>
      <c r="GC38" s="7">
        <f>IF($B38&gt;Current_Year,0,MAX(GC37+Premium!GC37*(1-'Allocation Charge'!GC38)-Data!GC$32,0)*(1+'Investment Returns'!GC38)*(1-Data!GC$26))</f>
        <v>0</v>
      </c>
      <c r="GD38" s="7">
        <f>IF($B38&gt;Current_Year,0,MAX(GD37+Premium!GD37*(1-'Allocation Charge'!GD38)-Data!GD$32,0)*(1+'Investment Returns'!GD38)*(1-Data!GD$26))</f>
        <v>0</v>
      </c>
      <c r="GE38" s="7">
        <f>IF($B38&gt;Current_Year,0,MAX(GE37+Premium!GE37*(1-'Allocation Charge'!GE38)-Data!GE$32,0)*(1+'Investment Returns'!GE38)*(1-Data!GE$26))</f>
        <v>0</v>
      </c>
      <c r="GF38" s="7">
        <f>IF($B38&gt;Current_Year,0,MAX(GF37+Premium!GF37*(1-'Allocation Charge'!GF38)-Data!GF$32,0)*(1+'Investment Returns'!GF38)*(1-Data!GF$26))</f>
        <v>0</v>
      </c>
      <c r="GG38" s="7">
        <f>IF($B38&gt;Current_Year,0,MAX(GG37+Premium!GG37*(1-'Allocation Charge'!GG38)-Data!GG$32,0)*(1+'Investment Returns'!GG38)*(1-Data!GG$26))</f>
        <v>0</v>
      </c>
      <c r="GH38" s="7">
        <f>IF($B38&gt;Current_Year,0,MAX(GH37+Premium!GH37*(1-'Allocation Charge'!GH38)-Data!GH$32,0)*(1+'Investment Returns'!GH38)*(1-Data!GH$26))</f>
        <v>0</v>
      </c>
      <c r="GI38" s="7">
        <f>IF($B38&gt;Current_Year,0,MAX(GI37+Premium!GI37*(1-'Allocation Charge'!GI38)-Data!GI$32,0)*(1+'Investment Returns'!GI38)*(1-Data!GI$26))</f>
        <v>0</v>
      </c>
      <c r="GJ38" s="7">
        <f>IF($B38&gt;Current_Year,0,MAX(GJ37+Premium!GJ37*(1-'Allocation Charge'!GJ38)-Data!GJ$32,0)*(1+'Investment Returns'!GJ38)*(1-Data!GJ$26))</f>
        <v>0</v>
      </c>
      <c r="GK38" s="7">
        <f>IF($B38&gt;Current_Year,0,MAX(GK37+Premium!GK37*(1-'Allocation Charge'!GK38)-Data!GK$32,0)*(1+'Investment Returns'!GK38)*(1-Data!GK$26))</f>
        <v>0</v>
      </c>
      <c r="GL38" s="7">
        <f>IF($B38&gt;Current_Year,0,MAX(GL37+Premium!GL37*(1-'Allocation Charge'!GL38)-Data!GL$32,0)*(1+'Investment Returns'!GL38)*(1-Data!GL$26))</f>
        <v>0</v>
      </c>
      <c r="GM38" s="7">
        <f>IF($B38&gt;Current_Year,0,MAX(GM37+Premium!GM37*(1-'Allocation Charge'!GM38)-Data!GM$32,0)*(1+'Investment Returns'!GM38)*(1-Data!GM$26))</f>
        <v>0</v>
      </c>
      <c r="GN38" s="7">
        <f>IF($B38&gt;Current_Year,0,MAX(GN37+Premium!GN37*(1-'Allocation Charge'!GN38)-Data!GN$32,0)*(1+'Investment Returns'!GN38)*(1-Data!GN$26))</f>
        <v>0</v>
      </c>
      <c r="GO38" s="7">
        <f>IF($B38&gt;Current_Year,0,MAX(GO37+Premium!GO37*(1-'Allocation Charge'!GO38)-Data!GO$32,0)*(1+'Investment Returns'!GO38)*(1-Data!GO$26))</f>
        <v>0</v>
      </c>
      <c r="GP38" s="7">
        <f>IF($B38&gt;Current_Year,0,MAX(GP37+Premium!GP37*(1-'Allocation Charge'!GP38)-Data!GP$32,0)*(1+'Investment Returns'!GP38)*(1-Data!GP$26))</f>
        <v>0</v>
      </c>
      <c r="GQ38" s="7">
        <f>IF($B38&gt;Current_Year,0,MAX(GQ37+Premium!GQ37*(1-'Allocation Charge'!GQ38)-Data!GQ$32,0)*(1+'Investment Returns'!GQ38)*(1-Data!GQ$26))</f>
        <v>0</v>
      </c>
      <c r="GR38" s="7">
        <f>IF($B38&gt;Current_Year,0,MAX(GR37+Premium!GR37*(1-'Allocation Charge'!GR38)-Data!GR$32,0)*(1+'Investment Returns'!GR38)*(1-Data!GR$26))</f>
        <v>0</v>
      </c>
      <c r="GS38" s="7">
        <f>IF($B38&gt;Current_Year,0,MAX(GS37+Premium!GS37*(1-'Allocation Charge'!GS38)-Data!GS$32,0)*(1+'Investment Returns'!GS38)*(1-Data!GS$26))</f>
        <v>0</v>
      </c>
      <c r="GT38" s="7">
        <f>IF($B38&gt;Current_Year,0,MAX(GT37+Premium!GT37*(1-'Allocation Charge'!GT38)-Data!GT$32,0)*(1+'Investment Returns'!GT38)*(1-Data!GT$26))</f>
        <v>0</v>
      </c>
      <c r="GU38" s="7">
        <f>IF($B38&gt;Current_Year,0,MAX(GU37+Premium!GU37*(1-'Allocation Charge'!GU38)-Data!GU$32,0)*(1+'Investment Returns'!GU38)*(1-Data!GU$26))</f>
        <v>0</v>
      </c>
      <c r="GV38" s="7">
        <f>IF($B38&gt;Current_Year,0,MAX(GV37+Premium!GV37*(1-'Allocation Charge'!GV38)-Data!GV$32,0)*(1+'Investment Returns'!GV38)*(1-Data!GV$26))</f>
        <v>0</v>
      </c>
      <c r="GW38" s="7">
        <f>IF($B38&gt;Current_Year,0,MAX(GW37+Premium!GW37*(1-'Allocation Charge'!GW38)-Data!GW$32,0)*(1+'Investment Returns'!GW38)*(1-Data!GW$26))</f>
        <v>0</v>
      </c>
      <c r="GX38" s="7">
        <f>IF($B38&gt;Current_Year,0,MAX(GX37+Premium!GX37*(1-'Allocation Charge'!GX38)-Data!GX$32,0)*(1+'Investment Returns'!GX38)*(1-Data!GX$26))</f>
        <v>0</v>
      </c>
      <c r="GY38" s="7">
        <f>IF($B38&gt;Current_Year,0,MAX(GY37+Premium!GY37*(1-'Allocation Charge'!GY38)-Data!GY$32,0)*(1+'Investment Returns'!GY38)*(1-Data!GY$26))</f>
        <v>0</v>
      </c>
      <c r="GZ38" s="7">
        <f>IF($B38&gt;Current_Year,0,MAX(GZ37+Premium!GZ37*(1-'Allocation Charge'!GZ38)-Data!GZ$32,0)*(1+'Investment Returns'!GZ38)*(1-Data!GZ$26))</f>
        <v>0</v>
      </c>
      <c r="HA38" s="7">
        <f>IF($B38&gt;Current_Year,0,MAX(HA37+Premium!HA37*(1-'Allocation Charge'!HA38)-Data!HA$32,0)*(1+'Investment Returns'!HA38)*(1-Data!HA$26))</f>
        <v>0</v>
      </c>
      <c r="HB38" s="7">
        <f>IF($B38&gt;Current_Year,0,MAX(HB37+Premium!HB37*(1-'Allocation Charge'!HB38)-Data!HB$32,0)*(1+'Investment Returns'!HB38)*(1-Data!HB$26))</f>
        <v>0</v>
      </c>
      <c r="HC38" s="7">
        <f>IF($B38&gt;Current_Year,0,MAX(HC37+Premium!HC37*(1-'Allocation Charge'!HC38)-Data!HC$32,0)*(1+'Investment Returns'!HC38)*(1-Data!HC$26))</f>
        <v>0</v>
      </c>
      <c r="HD38" s="7">
        <f>IF($B38&gt;Current_Year,0,MAX(HD37+Premium!HD37*(1-'Allocation Charge'!HD38)-Data!HD$32,0)*(1+'Investment Returns'!HD38)*(1-Data!HD$26))</f>
        <v>0</v>
      </c>
      <c r="HE38" s="7">
        <f>IF($B38&gt;Current_Year,0,MAX(HE37+Premium!HE37*(1-'Allocation Charge'!HE38)-Data!HE$32,0)*(1+'Investment Returns'!HE38)*(1-Data!HE$26))</f>
        <v>0</v>
      </c>
      <c r="HF38" s="7">
        <f>IF($B38&gt;Current_Year,0,MAX(HF37+Premium!HF37*(1-'Allocation Charge'!HF38)-Data!HF$32,0)*(1+'Investment Returns'!HF38)*(1-Data!HF$26))</f>
        <v>0</v>
      </c>
      <c r="HG38" s="7">
        <f>IF($B38&gt;Current_Year,0,MAX(HG37+Premium!HG37*(1-'Allocation Charge'!HG38)-Data!HG$32,0)*(1+'Investment Returns'!HG38)*(1-Data!HG$26))</f>
        <v>0</v>
      </c>
      <c r="HH38" s="7">
        <f>IF($B38&gt;Current_Year,0,MAX(HH37+Premium!HH37*(1-'Allocation Charge'!HH38)-Data!HH$32,0)*(1+'Investment Returns'!HH38)*(1-Data!HH$26))</f>
        <v>0</v>
      </c>
      <c r="HI38" s="7">
        <f>IF($B38&gt;Current_Year,0,MAX(HI37+Premium!HI37*(1-'Allocation Charge'!HI38)-Data!HI$32,0)*(1+'Investment Returns'!HI38)*(1-Data!HI$26))</f>
        <v>0</v>
      </c>
      <c r="HJ38" s="7">
        <f>IF($B38&gt;Current_Year,0,MAX(HJ37+Premium!HJ37*(1-'Allocation Charge'!HJ38)-Data!HJ$32,0)*(1+'Investment Returns'!HJ38)*(1-Data!HJ$26))</f>
        <v>0</v>
      </c>
      <c r="HK38" s="7">
        <f>IF($B38&gt;Current_Year,0,MAX(HK37+Premium!HK37*(1-'Allocation Charge'!HK38)-Data!HK$32,0)*(1+'Investment Returns'!HK38)*(1-Data!HK$26))</f>
        <v>0</v>
      </c>
      <c r="HL38" s="7">
        <f>IF($B38&gt;Current_Year,0,MAX(HL37+Premium!HL37*(1-'Allocation Charge'!HL38)-Data!HL$32,0)*(1+'Investment Returns'!HL38)*(1-Data!HL$26))</f>
        <v>0</v>
      </c>
      <c r="HM38" s="7">
        <f>IF($B38&gt;Current_Year,0,MAX(HM37+Premium!HM37*(1-'Allocation Charge'!HM38)-Data!HM$32,0)*(1+'Investment Returns'!HM38)*(1-Data!HM$26))</f>
        <v>0</v>
      </c>
      <c r="HN38" s="7">
        <f>IF($B38&gt;Current_Year,0,MAX(HN37+Premium!HN37*(1-'Allocation Charge'!HN38)-Data!HN$32,0)*(1+'Investment Returns'!HN38)*(1-Data!HN$26))</f>
        <v>0</v>
      </c>
      <c r="HO38" s="7">
        <f>IF($B38&gt;Current_Year,0,MAX(HO37+Premium!HO37*(1-'Allocation Charge'!HO38)-Data!HO$32,0)*(1+'Investment Returns'!HO38)*(1-Data!HO$26))</f>
        <v>0</v>
      </c>
      <c r="HP38" s="7">
        <f>IF($B38&gt;Current_Year,0,MAX(HP37+Premium!HP37*(1-'Allocation Charge'!HP38)-Data!HP$32,0)*(1+'Investment Returns'!HP38)*(1-Data!HP$26))</f>
        <v>0</v>
      </c>
      <c r="HQ38" s="7">
        <f>IF($B38&gt;Current_Year,0,MAX(HQ37+Premium!HQ37*(1-'Allocation Charge'!HQ38)-Data!HQ$32,0)*(1+'Investment Returns'!HQ38)*(1-Data!HQ$26))</f>
        <v>0</v>
      </c>
      <c r="HR38" s="7">
        <f>IF($B38&gt;Current_Year,0,MAX(HR37+Premium!HR37*(1-'Allocation Charge'!HR38)-Data!HR$32,0)*(1+'Investment Returns'!HR38)*(1-Data!HR$26))</f>
        <v>0</v>
      </c>
      <c r="HS38" s="7">
        <f>IF($B38&gt;Current_Year,0,MAX(HS37+Premium!HS37*(1-'Allocation Charge'!HS38)-Data!HS$32,0)*(1+'Investment Returns'!HS38)*(1-Data!HS$26))</f>
        <v>0</v>
      </c>
      <c r="HT38" s="7">
        <f>IF($B38&gt;Current_Year,0,MAX(HT37+Premium!HT37*(1-'Allocation Charge'!HT38)-Data!HT$32,0)*(1+'Investment Returns'!HT38)*(1-Data!HT$26))</f>
        <v>0</v>
      </c>
      <c r="HU38" s="7">
        <f>IF($B38&gt;Current_Year,0,MAX(HU37+Premium!HU37*(1-'Allocation Charge'!HU38)-Data!HU$32,0)*(1+'Investment Returns'!HU38)*(1-Data!HU$26))</f>
        <v>0</v>
      </c>
      <c r="HV38" s="7">
        <f>IF($B38&gt;Current_Year,0,MAX(HV37+Premium!HV37*(1-'Allocation Charge'!HV38)-Data!HV$32,0)*(1+'Investment Returns'!HV38)*(1-Data!HV$26))</f>
        <v>0</v>
      </c>
      <c r="HW38" s="7">
        <f>IF($B38&gt;Current_Year,0,MAX(HW37+Premium!HW37*(1-'Allocation Charge'!HW38)-Data!HW$32,0)*(1+'Investment Returns'!HW38)*(1-Data!HW$26))</f>
        <v>0</v>
      </c>
      <c r="HX38" s="7">
        <f>IF($B38&gt;Current_Year,0,MAX(HX37+Premium!HX37*(1-'Allocation Charge'!HX38)-Data!HX$32,0)*(1+'Investment Returns'!HX38)*(1-Data!HX$26))</f>
        <v>0</v>
      </c>
      <c r="HY38" s="7">
        <f>IF($B38&gt;Current_Year,0,MAX(HY37+Premium!HY37*(1-'Allocation Charge'!HY38)-Data!HY$32,0)*(1+'Investment Returns'!HY38)*(1-Data!HY$26))</f>
        <v>0</v>
      </c>
      <c r="HZ38" s="7">
        <f>IF($B38&gt;Current_Year,0,MAX(HZ37+Premium!HZ37*(1-'Allocation Charge'!HZ38)-Data!HZ$32,0)*(1+'Investment Returns'!HZ38)*(1-Data!HZ$26))</f>
        <v>0</v>
      </c>
      <c r="IA38" s="7">
        <f>IF($B38&gt;Current_Year,0,MAX(IA37+Premium!IA37*(1-'Allocation Charge'!IA38)-Data!IA$32,0)*(1+'Investment Returns'!IA38)*(1-Data!IA$26))</f>
        <v>0</v>
      </c>
      <c r="IB38" s="7">
        <f>IF($B38&gt;Current_Year,0,MAX(IB37+Premium!IB37*(1-'Allocation Charge'!IB38)-Data!IB$32,0)*(1+'Investment Returns'!IB38)*(1-Data!IB$26))</f>
        <v>0</v>
      </c>
      <c r="IC38" s="7">
        <f>IF($B38&gt;Current_Year,0,MAX(IC37+Premium!IC37*(1-'Allocation Charge'!IC38)-Data!IC$32,0)*(1+'Investment Returns'!IC38)*(1-Data!IC$26))</f>
        <v>0</v>
      </c>
      <c r="ID38" s="7">
        <f>IF($B38&gt;Current_Year,0,MAX(ID37+Premium!ID37*(1-'Allocation Charge'!ID38)-Data!ID$32,0)*(1+'Investment Returns'!ID38)*(1-Data!ID$26))</f>
        <v>0</v>
      </c>
      <c r="IE38" s="7">
        <f>IF($B38&gt;Current_Year,0,MAX(IE37+Premium!IE37*(1-'Allocation Charge'!IE38)-Data!IE$32,0)*(1+'Investment Returns'!IE38)*(1-Data!IE$26))</f>
        <v>0</v>
      </c>
      <c r="IF38" s="7">
        <f>IF($B38&gt;Current_Year,0,MAX(IF37+Premium!IF37*(1-'Allocation Charge'!IF38)-Data!IF$32,0)*(1+'Investment Returns'!IF38)*(1-Data!IF$26))</f>
        <v>0</v>
      </c>
      <c r="IG38" s="7">
        <f>IF($B38&gt;Current_Year,0,MAX(IG37+Premium!IG37*(1-'Allocation Charge'!IG38)-Data!IG$32,0)*(1+'Investment Returns'!IG38)*(1-Data!IG$26))</f>
        <v>0</v>
      </c>
      <c r="IH38" s="7">
        <f>IF($B38&gt;Current_Year,0,MAX(IH37+Premium!IH37*(1-'Allocation Charge'!IH38)-Data!IH$32,0)*(1+'Investment Returns'!IH38)*(1-Data!IH$26))</f>
        <v>0</v>
      </c>
      <c r="II38" s="7">
        <f>IF($B38&gt;Current_Year,0,MAX(II37+Premium!II37*(1-'Allocation Charge'!II38)-Data!II$32,0)*(1+'Investment Returns'!II38)*(1-Data!II$26))</f>
        <v>0</v>
      </c>
      <c r="IJ38" s="7">
        <f>IF($B38&gt;Current_Year,0,MAX(IJ37+Premium!IJ37*(1-'Allocation Charge'!IJ38)-Data!IJ$32,0)*(1+'Investment Returns'!IJ38)*(1-Data!IJ$26))</f>
        <v>0</v>
      </c>
      <c r="IK38" s="7">
        <f>IF($B38&gt;Current_Year,0,MAX(IK37+Premium!IK37*(1-'Allocation Charge'!IK38)-Data!IK$32,0)*(1+'Investment Returns'!IK38)*(1-Data!IK$26))</f>
        <v>0</v>
      </c>
      <c r="IL38" s="7">
        <f>IF($B38&gt;Current_Year,0,MAX(IL37+Premium!IL37*(1-'Allocation Charge'!IL38)-Data!IL$32,0)*(1+'Investment Returns'!IL38)*(1-Data!IL$26))</f>
        <v>0</v>
      </c>
      <c r="IM38" s="7">
        <f>IF($B38&gt;Current_Year,0,MAX(IM37+Premium!IM37*(1-'Allocation Charge'!IM38)-Data!IM$32,0)*(1+'Investment Returns'!IM38)*(1-Data!IM$26))</f>
        <v>0</v>
      </c>
      <c r="IN38" s="7">
        <f>IF($B38&gt;Current_Year,0,MAX(IN37+Premium!IN37*(1-'Allocation Charge'!IN38)-Data!IN$32,0)*(1+'Investment Returns'!IN38)*(1-Data!IN$26))</f>
        <v>0</v>
      </c>
      <c r="IO38" s="7">
        <f>IF($B38&gt;Current_Year,0,MAX(IO37+Premium!IO37*(1-'Allocation Charge'!IO38)-Data!IO$32,0)*(1+'Investment Returns'!IO38)*(1-Data!IO$26))</f>
        <v>0</v>
      </c>
      <c r="IP38" s="7">
        <f>IF($B38&gt;Current_Year,0,MAX(IP37+Premium!IP37*(1-'Allocation Charge'!IP38)-Data!IP$32,0)*(1+'Investment Returns'!IP38)*(1-Data!IP$26))</f>
        <v>0</v>
      </c>
      <c r="IQ38" s="7">
        <f>IF($B38&gt;Current_Year,0,MAX(IQ37+Premium!IQ37*(1-'Allocation Charge'!IQ38)-Data!IQ$32,0)*(1+'Investment Returns'!IQ38)*(1-Data!IQ$26))</f>
        <v>0</v>
      </c>
      <c r="IR38" s="7">
        <f>IF($B38&gt;Current_Year,0,MAX(IR37+Premium!IR37*(1-'Allocation Charge'!IR38)-Data!IR$32,0)*(1+'Investment Returns'!IR38)*(1-Data!IR$26))</f>
        <v>0</v>
      </c>
    </row>
    <row r="39" spans="2:252" ht="15" customHeight="1" x14ac:dyDescent="0.35">
      <c r="B39" s="13">
        <f t="shared" si="0"/>
        <v>2038</v>
      </c>
      <c r="C39" s="7">
        <f>IF($B39&gt;Current_Year,0,MAX(C38+Premium!C38*(1-'Allocation Charge'!C39)-Data!C$32,0)*(1+'Investment Returns'!C39)*(1-Data!C$26))</f>
        <v>0</v>
      </c>
      <c r="D39" s="7">
        <f>IF($B39&gt;Current_Year,0,MAX(D38+Premium!D38*(1-'Allocation Charge'!D39)-Data!D$32,0)*(1+'Investment Returns'!D39)*(1-Data!D$26))</f>
        <v>0</v>
      </c>
      <c r="E39" s="7">
        <f>IF($B39&gt;Current_Year,0,MAX(E38+Premium!E38*(1-'Allocation Charge'!E39)-Data!E$32,0)*(1+'Investment Returns'!E39)*(1-Data!E$26))</f>
        <v>0</v>
      </c>
      <c r="F39" s="7">
        <f>IF($B39&gt;Current_Year,0,MAX(F38+Premium!F38*(1-'Allocation Charge'!F39)-Data!F$32,0)*(1+'Investment Returns'!F39)*(1-Data!F$26))</f>
        <v>0</v>
      </c>
      <c r="G39" s="7">
        <f>IF($B39&gt;Current_Year,0,MAX(G38+Premium!G38*(1-'Allocation Charge'!G39)-Data!G$32,0)*(1+'Investment Returns'!G39)*(1-Data!G$26))</f>
        <v>0</v>
      </c>
      <c r="H39" s="7">
        <f>IF($B39&gt;Current_Year,0,MAX(H38+Premium!H38*(1-'Allocation Charge'!H39)-Data!H$32,0)*(1+'Investment Returns'!H39)*(1-Data!H$26))</f>
        <v>0</v>
      </c>
      <c r="I39" s="7">
        <f>IF($B39&gt;Current_Year,0,MAX(I38+Premium!I38*(1-'Allocation Charge'!I39)-Data!I$32,0)*(1+'Investment Returns'!I39)*(1-Data!I$26))</f>
        <v>0</v>
      </c>
      <c r="J39" s="7">
        <f>IF($B39&gt;Current_Year,0,MAX(J38+Premium!J38*(1-'Allocation Charge'!J39)-Data!J$32,0)*(1+'Investment Returns'!J39)*(1-Data!J$26))</f>
        <v>0</v>
      </c>
      <c r="K39" s="7">
        <f>IF($B39&gt;Current_Year,0,MAX(K38+Premium!K38*(1-'Allocation Charge'!K39)-Data!K$32,0)*(1+'Investment Returns'!K39)*(1-Data!K$26))</f>
        <v>0</v>
      </c>
      <c r="L39" s="7">
        <f>IF($B39&gt;Current_Year,0,MAX(L38+Premium!L38*(1-'Allocation Charge'!L39)-Data!L$32,0)*(1+'Investment Returns'!L39)*(1-Data!L$26))</f>
        <v>0</v>
      </c>
      <c r="M39" s="7">
        <f>IF($B39&gt;Current_Year,0,MAX(M38+Premium!M38*(1-'Allocation Charge'!M39)-Data!M$32,0)*(1+'Investment Returns'!M39)*(1-Data!M$26))</f>
        <v>0</v>
      </c>
      <c r="N39" s="7">
        <f>IF($B39&gt;Current_Year,0,MAX(N38+Premium!N38*(1-'Allocation Charge'!N39)-Data!N$32,0)*(1+'Investment Returns'!N39)*(1-Data!N$26))</f>
        <v>0</v>
      </c>
      <c r="O39" s="7">
        <f>IF($B39&gt;Current_Year,0,MAX(O38+Premium!O38*(1-'Allocation Charge'!O39)-Data!O$32,0)*(1+'Investment Returns'!O39)*(1-Data!O$26))</f>
        <v>0</v>
      </c>
      <c r="P39" s="7">
        <f>IF($B39&gt;Current_Year,0,MAX(P38+Premium!P38*(1-'Allocation Charge'!P39)-Data!P$32,0)*(1+'Investment Returns'!P39)*(1-Data!P$26))</f>
        <v>0</v>
      </c>
      <c r="Q39" s="7">
        <f>IF($B39&gt;Current_Year,0,MAX(Q38+Premium!Q38*(1-'Allocation Charge'!Q39)-Data!Q$32,0)*(1+'Investment Returns'!Q39)*(1-Data!Q$26))</f>
        <v>0</v>
      </c>
      <c r="R39" s="7">
        <f>IF($B39&gt;Current_Year,0,MAX(R38+Premium!R38*(1-'Allocation Charge'!R39)-Data!R$32,0)*(1+'Investment Returns'!R39)*(1-Data!R$26))</f>
        <v>0</v>
      </c>
      <c r="S39" s="7">
        <f>IF($B39&gt;Current_Year,0,MAX(S38+Premium!S38*(1-'Allocation Charge'!S39)-Data!S$32,0)*(1+'Investment Returns'!S39)*(1-Data!S$26))</f>
        <v>0</v>
      </c>
      <c r="T39" s="7">
        <f>IF($B39&gt;Current_Year,0,MAX(T38+Premium!T38*(1-'Allocation Charge'!T39)-Data!T$32,0)*(1+'Investment Returns'!T39)*(1-Data!T$26))</f>
        <v>0</v>
      </c>
      <c r="U39" s="7">
        <f>IF($B39&gt;Current_Year,0,MAX(U38+Premium!U38*(1-'Allocation Charge'!U39)-Data!U$32,0)*(1+'Investment Returns'!U39)*(1-Data!U$26))</f>
        <v>0</v>
      </c>
      <c r="V39" s="7">
        <f>IF($B39&gt;Current_Year,0,MAX(V38+Premium!V38*(1-'Allocation Charge'!V39)-Data!V$32,0)*(1+'Investment Returns'!V39)*(1-Data!V$26))</f>
        <v>0</v>
      </c>
      <c r="W39" s="7">
        <f>IF($B39&gt;Current_Year,0,MAX(W38+Premium!W38*(1-'Allocation Charge'!W39)-Data!W$32,0)*(1+'Investment Returns'!W39)*(1-Data!W$26))</f>
        <v>0</v>
      </c>
      <c r="X39" s="7">
        <f>IF($B39&gt;Current_Year,0,MAX(X38+Premium!X38*(1-'Allocation Charge'!X39)-Data!X$32,0)*(1+'Investment Returns'!X39)*(1-Data!X$26))</f>
        <v>0</v>
      </c>
      <c r="Y39" s="7">
        <f>IF($B39&gt;Current_Year,0,MAX(Y38+Premium!Y38*(1-'Allocation Charge'!Y39)-Data!Y$32,0)*(1+'Investment Returns'!Y39)*(1-Data!Y$26))</f>
        <v>0</v>
      </c>
      <c r="Z39" s="7">
        <f>IF($B39&gt;Current_Year,0,MAX(Z38+Premium!Z38*(1-'Allocation Charge'!Z39)-Data!Z$32,0)*(1+'Investment Returns'!Z39)*(1-Data!Z$26))</f>
        <v>0</v>
      </c>
      <c r="AA39" s="7">
        <f>IF($B39&gt;Current_Year,0,MAX(AA38+Premium!AA38*(1-'Allocation Charge'!AA39)-Data!AA$32,0)*(1+'Investment Returns'!AA39)*(1-Data!AA$26))</f>
        <v>0</v>
      </c>
      <c r="AB39" s="7">
        <f>IF($B39&gt;Current_Year,0,MAX(AB38+Premium!AB38*(1-'Allocation Charge'!AB39)-Data!AB$32,0)*(1+'Investment Returns'!AB39)*(1-Data!AB$26))</f>
        <v>0</v>
      </c>
      <c r="AC39" s="7">
        <f>IF($B39&gt;Current_Year,0,MAX(AC38+Premium!AC38*(1-'Allocation Charge'!AC39)-Data!AC$32,0)*(1+'Investment Returns'!AC39)*(1-Data!AC$26))</f>
        <v>0</v>
      </c>
      <c r="AD39" s="7">
        <f>IF($B39&gt;Current_Year,0,MAX(AD38+Premium!AD38*(1-'Allocation Charge'!AD39)-Data!AD$32,0)*(1+'Investment Returns'!AD39)*(1-Data!AD$26))</f>
        <v>0</v>
      </c>
      <c r="AE39" s="7">
        <f>IF($B39&gt;Current_Year,0,MAX(AE38+Premium!AE38*(1-'Allocation Charge'!AE39)-Data!AE$32,0)*(1+'Investment Returns'!AE39)*(1-Data!AE$26))</f>
        <v>0</v>
      </c>
      <c r="AF39" s="7">
        <f>IF($B39&gt;Current_Year,0,MAX(AF38+Premium!AF38*(1-'Allocation Charge'!AF39)-Data!AF$32,0)*(1+'Investment Returns'!AF39)*(1-Data!AF$26))</f>
        <v>0</v>
      </c>
      <c r="AG39" s="7">
        <f>IF($B39&gt;Current_Year,0,MAX(AG38+Premium!AG38*(1-'Allocation Charge'!AG39)-Data!AG$32,0)*(1+'Investment Returns'!AG39)*(1-Data!AG$26))</f>
        <v>0</v>
      </c>
      <c r="AH39" s="7">
        <f>IF($B39&gt;Current_Year,0,MAX(AH38+Premium!AH38*(1-'Allocation Charge'!AH39)-Data!AH$32,0)*(1+'Investment Returns'!AH39)*(1-Data!AH$26))</f>
        <v>0</v>
      </c>
      <c r="AI39" s="7">
        <f>IF($B39&gt;Current_Year,0,MAX(AI38+Premium!AI38*(1-'Allocation Charge'!AI39)-Data!AI$32,0)*(1+'Investment Returns'!AI39)*(1-Data!AI$26))</f>
        <v>0</v>
      </c>
      <c r="AJ39" s="7">
        <f>IF($B39&gt;Current_Year,0,MAX(AJ38+Premium!AJ38*(1-'Allocation Charge'!AJ39)-Data!AJ$32,0)*(1+'Investment Returns'!AJ39)*(1-Data!AJ$26))</f>
        <v>0</v>
      </c>
      <c r="AK39" s="7">
        <f>IF($B39&gt;Current_Year,0,MAX(AK38+Premium!AK38*(1-'Allocation Charge'!AK39)-Data!AK$32,0)*(1+'Investment Returns'!AK39)*(1-Data!AK$26))</f>
        <v>0</v>
      </c>
      <c r="AL39" s="7">
        <f>IF($B39&gt;Current_Year,0,MAX(AL38+Premium!AL38*(1-'Allocation Charge'!AL39)-Data!AL$32,0)*(1+'Investment Returns'!AL39)*(1-Data!AL$26))</f>
        <v>0</v>
      </c>
      <c r="AM39" s="7">
        <f>IF($B39&gt;Current_Year,0,MAX(AM38+Premium!AM38*(1-'Allocation Charge'!AM39)-Data!AM$32,0)*(1+'Investment Returns'!AM39)*(1-Data!AM$26))</f>
        <v>0</v>
      </c>
      <c r="AN39" s="7">
        <f>IF($B39&gt;Current_Year,0,MAX(AN38+Premium!AN38*(1-'Allocation Charge'!AN39)-Data!AN$32,0)*(1+'Investment Returns'!AN39)*(1-Data!AN$26))</f>
        <v>0</v>
      </c>
      <c r="AO39" s="7">
        <f>IF($B39&gt;Current_Year,0,MAX(AO38+Premium!AO38*(1-'Allocation Charge'!AO39)-Data!AO$32,0)*(1+'Investment Returns'!AO39)*(1-Data!AO$26))</f>
        <v>0</v>
      </c>
      <c r="AP39" s="7">
        <f>IF($B39&gt;Current_Year,0,MAX(AP38+Premium!AP38*(1-'Allocation Charge'!AP39)-Data!AP$32,0)*(1+'Investment Returns'!AP39)*(1-Data!AP$26))</f>
        <v>0</v>
      </c>
      <c r="AQ39" s="7">
        <f>IF($B39&gt;Current_Year,0,MAX(AQ38+Premium!AQ38*(1-'Allocation Charge'!AQ39)-Data!AQ$32,0)*(1+'Investment Returns'!AQ39)*(1-Data!AQ$26))</f>
        <v>0</v>
      </c>
      <c r="AR39" s="7">
        <f>IF($B39&gt;Current_Year,0,MAX(AR38+Premium!AR38*(1-'Allocation Charge'!AR39)-Data!AR$32,0)*(1+'Investment Returns'!AR39)*(1-Data!AR$26))</f>
        <v>0</v>
      </c>
      <c r="AS39" s="7">
        <f>IF($B39&gt;Current_Year,0,MAX(AS38+Premium!AS38*(1-'Allocation Charge'!AS39)-Data!AS$32,0)*(1+'Investment Returns'!AS39)*(1-Data!AS$26))</f>
        <v>0</v>
      </c>
      <c r="AT39" s="7">
        <f>IF($B39&gt;Current_Year,0,MAX(AT38+Premium!AT38*(1-'Allocation Charge'!AT39)-Data!AT$32,0)*(1+'Investment Returns'!AT39)*(1-Data!AT$26))</f>
        <v>0</v>
      </c>
      <c r="AU39" s="7">
        <f>IF($B39&gt;Current_Year,0,MAX(AU38+Premium!AU38*(1-'Allocation Charge'!AU39)-Data!AU$32,0)*(1+'Investment Returns'!AU39)*(1-Data!AU$26))</f>
        <v>0</v>
      </c>
      <c r="AV39" s="7">
        <f>IF($B39&gt;Current_Year,0,MAX(AV38+Premium!AV38*(1-'Allocation Charge'!AV39)-Data!AV$32,0)*(1+'Investment Returns'!AV39)*(1-Data!AV$26))</f>
        <v>0</v>
      </c>
      <c r="AW39" s="7">
        <f>IF($B39&gt;Current_Year,0,MAX(AW38+Premium!AW38*(1-'Allocation Charge'!AW39)-Data!AW$32,0)*(1+'Investment Returns'!AW39)*(1-Data!AW$26))</f>
        <v>0</v>
      </c>
      <c r="AX39" s="7">
        <f>IF($B39&gt;Current_Year,0,MAX(AX38+Premium!AX38*(1-'Allocation Charge'!AX39)-Data!AX$32,0)*(1+'Investment Returns'!AX39)*(1-Data!AX$26))</f>
        <v>0</v>
      </c>
      <c r="AY39" s="7">
        <f>IF($B39&gt;Current_Year,0,MAX(AY38+Premium!AY38*(1-'Allocation Charge'!AY39)-Data!AY$32,0)*(1+'Investment Returns'!AY39)*(1-Data!AY$26))</f>
        <v>0</v>
      </c>
      <c r="AZ39" s="7">
        <f>IF($B39&gt;Current_Year,0,MAX(AZ38+Premium!AZ38*(1-'Allocation Charge'!AZ39)-Data!AZ$32,0)*(1+'Investment Returns'!AZ39)*(1-Data!AZ$26))</f>
        <v>0</v>
      </c>
      <c r="BA39" s="7">
        <f>IF($B39&gt;Current_Year,0,MAX(BA38+Premium!BA38*(1-'Allocation Charge'!BA39)-Data!BA$32,0)*(1+'Investment Returns'!BA39)*(1-Data!BA$26))</f>
        <v>0</v>
      </c>
      <c r="BB39" s="7">
        <f>IF($B39&gt;Current_Year,0,MAX(BB38+Premium!BB38*(1-'Allocation Charge'!BB39)-Data!BB$32,0)*(1+'Investment Returns'!BB39)*(1-Data!BB$26))</f>
        <v>0</v>
      </c>
      <c r="BC39" s="7">
        <f>IF($B39&gt;Current_Year,0,MAX(BC38+Premium!BC38*(1-'Allocation Charge'!BC39)-Data!BC$32,0)*(1+'Investment Returns'!BC39)*(1-Data!BC$26))</f>
        <v>0</v>
      </c>
      <c r="BD39" s="7">
        <f>IF($B39&gt;Current_Year,0,MAX(BD38+Premium!BD38*(1-'Allocation Charge'!BD39)-Data!BD$32,0)*(1+'Investment Returns'!BD39)*(1-Data!BD$26))</f>
        <v>0</v>
      </c>
      <c r="BE39" s="7">
        <f>IF($B39&gt;Current_Year,0,MAX(BE38+Premium!BE38*(1-'Allocation Charge'!BE39)-Data!BE$32,0)*(1+'Investment Returns'!BE39)*(1-Data!BE$26))</f>
        <v>0</v>
      </c>
      <c r="BF39" s="7">
        <f>IF($B39&gt;Current_Year,0,MAX(BF38+Premium!BF38*(1-'Allocation Charge'!BF39)-Data!BF$32,0)*(1+'Investment Returns'!BF39)*(1-Data!BF$26))</f>
        <v>0</v>
      </c>
      <c r="BG39" s="7">
        <f>IF($B39&gt;Current_Year,0,MAX(BG38+Premium!BG38*(1-'Allocation Charge'!BG39)-Data!BG$32,0)*(1+'Investment Returns'!BG39)*(1-Data!BG$26))</f>
        <v>0</v>
      </c>
      <c r="BH39" s="7">
        <f>IF($B39&gt;Current_Year,0,MAX(BH38+Premium!BH38*(1-'Allocation Charge'!BH39)-Data!BH$32,0)*(1+'Investment Returns'!BH39)*(1-Data!BH$26))</f>
        <v>0</v>
      </c>
      <c r="BI39" s="7">
        <f>IF($B39&gt;Current_Year,0,MAX(BI38+Premium!BI38*(1-'Allocation Charge'!BI39)-Data!BI$32,0)*(1+'Investment Returns'!BI39)*(1-Data!BI$26))</f>
        <v>0</v>
      </c>
      <c r="BJ39" s="7">
        <f>IF($B39&gt;Current_Year,0,MAX(BJ38+Premium!BJ38*(1-'Allocation Charge'!BJ39)-Data!BJ$32,0)*(1+'Investment Returns'!BJ39)*(1-Data!BJ$26))</f>
        <v>0</v>
      </c>
      <c r="BK39" s="7">
        <f>IF($B39&gt;Current_Year,0,MAX(BK38+Premium!BK38*(1-'Allocation Charge'!BK39)-Data!BK$32,0)*(1+'Investment Returns'!BK39)*(1-Data!BK$26))</f>
        <v>0</v>
      </c>
      <c r="BL39" s="7">
        <f>IF($B39&gt;Current_Year,0,MAX(BL38+Premium!BL38*(1-'Allocation Charge'!BL39)-Data!BL$32,0)*(1+'Investment Returns'!BL39)*(1-Data!BL$26))</f>
        <v>0</v>
      </c>
      <c r="BM39" s="7">
        <f>IF($B39&gt;Current_Year,0,MAX(BM38+Premium!BM38*(1-'Allocation Charge'!BM39)-Data!BM$32,0)*(1+'Investment Returns'!BM39)*(1-Data!BM$26))</f>
        <v>0</v>
      </c>
      <c r="BN39" s="7">
        <f>IF($B39&gt;Current_Year,0,MAX(BN38+Premium!BN38*(1-'Allocation Charge'!BN39)-Data!BN$32,0)*(1+'Investment Returns'!BN39)*(1-Data!BN$26))</f>
        <v>0</v>
      </c>
      <c r="BO39" s="7">
        <f>IF($B39&gt;Current_Year,0,MAX(BO38+Premium!BO38*(1-'Allocation Charge'!BO39)-Data!BO$32,0)*(1+'Investment Returns'!BO39)*(1-Data!BO$26))</f>
        <v>0</v>
      </c>
      <c r="BP39" s="7">
        <f>IF($B39&gt;Current_Year,0,MAX(BP38+Premium!BP38*(1-'Allocation Charge'!BP39)-Data!BP$32,0)*(1+'Investment Returns'!BP39)*(1-Data!BP$26))</f>
        <v>0</v>
      </c>
      <c r="BQ39" s="7">
        <f>IF($B39&gt;Current_Year,0,MAX(BQ38+Premium!BQ38*(1-'Allocation Charge'!BQ39)-Data!BQ$32,0)*(1+'Investment Returns'!BQ39)*(1-Data!BQ$26))</f>
        <v>0</v>
      </c>
      <c r="BR39" s="7">
        <f>IF($B39&gt;Current_Year,0,MAX(BR38+Premium!BR38*(1-'Allocation Charge'!BR39)-Data!BR$32,0)*(1+'Investment Returns'!BR39)*(1-Data!BR$26))</f>
        <v>0</v>
      </c>
      <c r="BS39" s="7">
        <f>IF($B39&gt;Current_Year,0,MAX(BS38+Premium!BS38*(1-'Allocation Charge'!BS39)-Data!BS$32,0)*(1+'Investment Returns'!BS39)*(1-Data!BS$26))</f>
        <v>0</v>
      </c>
      <c r="BT39" s="7">
        <f>IF($B39&gt;Current_Year,0,MAX(BT38+Premium!BT38*(1-'Allocation Charge'!BT39)-Data!BT$32,0)*(1+'Investment Returns'!BT39)*(1-Data!BT$26))</f>
        <v>0</v>
      </c>
      <c r="BU39" s="7">
        <f>IF($B39&gt;Current_Year,0,MAX(BU38+Premium!BU38*(1-'Allocation Charge'!BU39)-Data!BU$32,0)*(1+'Investment Returns'!BU39)*(1-Data!BU$26))</f>
        <v>0</v>
      </c>
      <c r="BV39" s="7">
        <f>IF($B39&gt;Current_Year,0,MAX(BV38+Premium!BV38*(1-'Allocation Charge'!BV39)-Data!BV$32,0)*(1+'Investment Returns'!BV39)*(1-Data!BV$26))</f>
        <v>0</v>
      </c>
      <c r="BW39" s="7">
        <f>IF($B39&gt;Current_Year,0,MAX(BW38+Premium!BW38*(1-'Allocation Charge'!BW39)-Data!BW$32,0)*(1+'Investment Returns'!BW39)*(1-Data!BW$26))</f>
        <v>0</v>
      </c>
      <c r="BX39" s="7">
        <f>IF($B39&gt;Current_Year,0,MAX(BX38+Premium!BX38*(1-'Allocation Charge'!BX39)-Data!BX$32,0)*(1+'Investment Returns'!BX39)*(1-Data!BX$26))</f>
        <v>0</v>
      </c>
      <c r="BY39" s="7">
        <f>IF($B39&gt;Current_Year,0,MAX(BY38+Premium!BY38*(1-'Allocation Charge'!BY39)-Data!BY$32,0)*(1+'Investment Returns'!BY39)*(1-Data!BY$26))</f>
        <v>0</v>
      </c>
      <c r="BZ39" s="7">
        <f>IF($B39&gt;Current_Year,0,MAX(BZ38+Premium!BZ38*(1-'Allocation Charge'!BZ39)-Data!BZ$32,0)*(1+'Investment Returns'!BZ39)*(1-Data!BZ$26))</f>
        <v>0</v>
      </c>
      <c r="CA39" s="7">
        <f>IF($B39&gt;Current_Year,0,MAX(CA38+Premium!CA38*(1-'Allocation Charge'!CA39)-Data!CA$32,0)*(1+'Investment Returns'!CA39)*(1-Data!CA$26))</f>
        <v>0</v>
      </c>
      <c r="CB39" s="7">
        <f>IF($B39&gt;Current_Year,0,MAX(CB38+Premium!CB38*(1-'Allocation Charge'!CB39)-Data!CB$32,0)*(1+'Investment Returns'!CB39)*(1-Data!CB$26))</f>
        <v>0</v>
      </c>
      <c r="CC39" s="7">
        <f>IF($B39&gt;Current_Year,0,MAX(CC38+Premium!CC38*(1-'Allocation Charge'!CC39)-Data!CC$32,0)*(1+'Investment Returns'!CC39)*(1-Data!CC$26))</f>
        <v>0</v>
      </c>
      <c r="CD39" s="7">
        <f>IF($B39&gt;Current_Year,0,MAX(CD38+Premium!CD38*(1-'Allocation Charge'!CD39)-Data!CD$32,0)*(1+'Investment Returns'!CD39)*(1-Data!CD$26))</f>
        <v>0</v>
      </c>
      <c r="CE39" s="7">
        <f>IF($B39&gt;Current_Year,0,MAX(CE38+Premium!CE38*(1-'Allocation Charge'!CE39)-Data!CE$32,0)*(1+'Investment Returns'!CE39)*(1-Data!CE$26))</f>
        <v>0</v>
      </c>
      <c r="CF39" s="7">
        <f>IF($B39&gt;Current_Year,0,MAX(CF38+Premium!CF38*(1-'Allocation Charge'!CF39)-Data!CF$32,0)*(1+'Investment Returns'!CF39)*(1-Data!CF$26))</f>
        <v>0</v>
      </c>
      <c r="CG39" s="7">
        <f>IF($B39&gt;Current_Year,0,MAX(CG38+Premium!CG38*(1-'Allocation Charge'!CG39)-Data!CG$32,0)*(1+'Investment Returns'!CG39)*(1-Data!CG$26))</f>
        <v>0</v>
      </c>
      <c r="CH39" s="7">
        <f>IF($B39&gt;Current_Year,0,MAX(CH38+Premium!CH38*(1-'Allocation Charge'!CH39)-Data!CH$32,0)*(1+'Investment Returns'!CH39)*(1-Data!CH$26))</f>
        <v>0</v>
      </c>
      <c r="CI39" s="7">
        <f>IF($B39&gt;Current_Year,0,MAX(CI38+Premium!CI38*(1-'Allocation Charge'!CI39)-Data!CI$32,0)*(1+'Investment Returns'!CI39)*(1-Data!CI$26))</f>
        <v>0</v>
      </c>
      <c r="CJ39" s="7">
        <f>IF($B39&gt;Current_Year,0,MAX(CJ38+Premium!CJ38*(1-'Allocation Charge'!CJ39)-Data!CJ$32,0)*(1+'Investment Returns'!CJ39)*(1-Data!CJ$26))</f>
        <v>0</v>
      </c>
      <c r="CK39" s="7">
        <f>IF($B39&gt;Current_Year,0,MAX(CK38+Premium!CK38*(1-'Allocation Charge'!CK39)-Data!CK$32,0)*(1+'Investment Returns'!CK39)*(1-Data!CK$26))</f>
        <v>0</v>
      </c>
      <c r="CL39" s="7">
        <f>IF($B39&gt;Current_Year,0,MAX(CL38+Premium!CL38*(1-'Allocation Charge'!CL39)-Data!CL$32,0)*(1+'Investment Returns'!CL39)*(1-Data!CL$26))</f>
        <v>0</v>
      </c>
      <c r="CM39" s="7">
        <f>IF($B39&gt;Current_Year,0,MAX(CM38+Premium!CM38*(1-'Allocation Charge'!CM39)-Data!CM$32,0)*(1+'Investment Returns'!CM39)*(1-Data!CM$26))</f>
        <v>0</v>
      </c>
      <c r="CN39" s="7">
        <f>IF($B39&gt;Current_Year,0,MAX(CN38+Premium!CN38*(1-'Allocation Charge'!CN39)-Data!CN$32,0)*(1+'Investment Returns'!CN39)*(1-Data!CN$26))</f>
        <v>0</v>
      </c>
      <c r="CO39" s="7">
        <f>IF($B39&gt;Current_Year,0,MAX(CO38+Premium!CO38*(1-'Allocation Charge'!CO39)-Data!CO$32,0)*(1+'Investment Returns'!CO39)*(1-Data!CO$26))</f>
        <v>0</v>
      </c>
      <c r="CP39" s="7">
        <f>IF($B39&gt;Current_Year,0,MAX(CP38+Premium!CP38*(1-'Allocation Charge'!CP39)-Data!CP$32,0)*(1+'Investment Returns'!CP39)*(1-Data!CP$26))</f>
        <v>0</v>
      </c>
      <c r="CQ39" s="7">
        <f>IF($B39&gt;Current_Year,0,MAX(CQ38+Premium!CQ38*(1-'Allocation Charge'!CQ39)-Data!CQ$32,0)*(1+'Investment Returns'!CQ39)*(1-Data!CQ$26))</f>
        <v>0</v>
      </c>
      <c r="CR39" s="7">
        <f>IF($B39&gt;Current_Year,0,MAX(CR38+Premium!CR38*(1-'Allocation Charge'!CR39)-Data!CR$32,0)*(1+'Investment Returns'!CR39)*(1-Data!CR$26))</f>
        <v>0</v>
      </c>
      <c r="CS39" s="7">
        <f>IF($B39&gt;Current_Year,0,MAX(CS38+Premium!CS38*(1-'Allocation Charge'!CS39)-Data!CS$32,0)*(1+'Investment Returns'!CS39)*(1-Data!CS$26))</f>
        <v>0</v>
      </c>
      <c r="CT39" s="7">
        <f>IF($B39&gt;Current_Year,0,MAX(CT38+Premium!CT38*(1-'Allocation Charge'!CT39)-Data!CT$32,0)*(1+'Investment Returns'!CT39)*(1-Data!CT$26))</f>
        <v>0</v>
      </c>
      <c r="CU39" s="7">
        <f>IF($B39&gt;Current_Year,0,MAX(CU38+Premium!CU38*(1-'Allocation Charge'!CU39)-Data!CU$32,0)*(1+'Investment Returns'!CU39)*(1-Data!CU$26))</f>
        <v>0</v>
      </c>
      <c r="CV39" s="7">
        <f>IF($B39&gt;Current_Year,0,MAX(CV38+Premium!CV38*(1-'Allocation Charge'!CV39)-Data!CV$32,0)*(1+'Investment Returns'!CV39)*(1-Data!CV$26))</f>
        <v>0</v>
      </c>
      <c r="CW39" s="7">
        <f>IF($B39&gt;Current_Year,0,MAX(CW38+Premium!CW38*(1-'Allocation Charge'!CW39)-Data!CW$32,0)*(1+'Investment Returns'!CW39)*(1-Data!CW$26))</f>
        <v>0</v>
      </c>
      <c r="CX39" s="7">
        <f>IF($B39&gt;Current_Year,0,MAX(CX38+Premium!CX38*(1-'Allocation Charge'!CX39)-Data!CX$32,0)*(1+'Investment Returns'!CX39)*(1-Data!CX$26))</f>
        <v>0</v>
      </c>
      <c r="CY39" s="7">
        <f>IF($B39&gt;Current_Year,0,MAX(CY38+Premium!CY38*(1-'Allocation Charge'!CY39)-Data!CY$32,0)*(1+'Investment Returns'!CY39)*(1-Data!CY$26))</f>
        <v>0</v>
      </c>
      <c r="CZ39" s="7">
        <f>IF($B39&gt;Current_Year,0,MAX(CZ38+Premium!CZ38*(1-'Allocation Charge'!CZ39)-Data!CZ$32,0)*(1+'Investment Returns'!CZ39)*(1-Data!CZ$26))</f>
        <v>0</v>
      </c>
      <c r="DA39" s="7">
        <f>IF($B39&gt;Current_Year,0,MAX(DA38+Premium!DA38*(1-'Allocation Charge'!DA39)-Data!DA$32,0)*(1+'Investment Returns'!DA39)*(1-Data!DA$26))</f>
        <v>0</v>
      </c>
      <c r="DB39" s="7">
        <f>IF($B39&gt;Current_Year,0,MAX(DB38+Premium!DB38*(1-'Allocation Charge'!DB39)-Data!DB$32,0)*(1+'Investment Returns'!DB39)*(1-Data!DB$26))</f>
        <v>0</v>
      </c>
      <c r="DC39" s="7">
        <f>IF($B39&gt;Current_Year,0,MAX(DC38+Premium!DC38*(1-'Allocation Charge'!DC39)-Data!DC$32,0)*(1+'Investment Returns'!DC39)*(1-Data!DC$26))</f>
        <v>0</v>
      </c>
      <c r="DD39" s="7">
        <f>IF($B39&gt;Current_Year,0,MAX(DD38+Premium!DD38*(1-'Allocation Charge'!DD39)-Data!DD$32,0)*(1+'Investment Returns'!DD39)*(1-Data!DD$26))</f>
        <v>0</v>
      </c>
      <c r="DE39" s="7">
        <f>IF($B39&gt;Current_Year,0,MAX(DE38+Premium!DE38*(1-'Allocation Charge'!DE39)-Data!DE$32,0)*(1+'Investment Returns'!DE39)*(1-Data!DE$26))</f>
        <v>0</v>
      </c>
      <c r="DF39" s="7">
        <f>IF($B39&gt;Current_Year,0,MAX(DF38+Premium!DF38*(1-'Allocation Charge'!DF39)-Data!DF$32,0)*(1+'Investment Returns'!DF39)*(1-Data!DF$26))</f>
        <v>0</v>
      </c>
      <c r="DG39" s="7">
        <f>IF($B39&gt;Current_Year,0,MAX(DG38+Premium!DG38*(1-'Allocation Charge'!DG39)-Data!DG$32,0)*(1+'Investment Returns'!DG39)*(1-Data!DG$26))</f>
        <v>0</v>
      </c>
      <c r="DH39" s="7">
        <f>IF($B39&gt;Current_Year,0,MAX(DH38+Premium!DH38*(1-'Allocation Charge'!DH39)-Data!DH$32,0)*(1+'Investment Returns'!DH39)*(1-Data!DH$26))</f>
        <v>0</v>
      </c>
      <c r="DI39" s="7">
        <f>IF($B39&gt;Current_Year,0,MAX(DI38+Premium!DI38*(1-'Allocation Charge'!DI39)-Data!DI$32,0)*(1+'Investment Returns'!DI39)*(1-Data!DI$26))</f>
        <v>0</v>
      </c>
      <c r="DJ39" s="7">
        <f>IF($B39&gt;Current_Year,0,MAX(DJ38+Premium!DJ38*(1-'Allocation Charge'!DJ39)-Data!DJ$32,0)*(1+'Investment Returns'!DJ39)*(1-Data!DJ$26))</f>
        <v>0</v>
      </c>
      <c r="DK39" s="7">
        <f>IF($B39&gt;Current_Year,0,MAX(DK38+Premium!DK38*(1-'Allocation Charge'!DK39)-Data!DK$32,0)*(1+'Investment Returns'!DK39)*(1-Data!DK$26))</f>
        <v>0</v>
      </c>
      <c r="DL39" s="7">
        <f>IF($B39&gt;Current_Year,0,MAX(DL38+Premium!DL38*(1-'Allocation Charge'!DL39)-Data!DL$32,0)*(1+'Investment Returns'!DL39)*(1-Data!DL$26))</f>
        <v>0</v>
      </c>
      <c r="DM39" s="7">
        <f>IF($B39&gt;Current_Year,0,MAX(DM38+Premium!DM38*(1-'Allocation Charge'!DM39)-Data!DM$32,0)*(1+'Investment Returns'!DM39)*(1-Data!DM$26))</f>
        <v>0</v>
      </c>
      <c r="DN39" s="7">
        <f>IF($B39&gt;Current_Year,0,MAX(DN38+Premium!DN38*(1-'Allocation Charge'!DN39)-Data!DN$32,0)*(1+'Investment Returns'!DN39)*(1-Data!DN$26))</f>
        <v>0</v>
      </c>
      <c r="DO39" s="7">
        <f>IF($B39&gt;Current_Year,0,MAX(DO38+Premium!DO38*(1-'Allocation Charge'!DO39)-Data!DO$32,0)*(1+'Investment Returns'!DO39)*(1-Data!DO$26))</f>
        <v>0</v>
      </c>
      <c r="DP39" s="7">
        <f>IF($B39&gt;Current_Year,0,MAX(DP38+Premium!DP38*(1-'Allocation Charge'!DP39)-Data!DP$32,0)*(1+'Investment Returns'!DP39)*(1-Data!DP$26))</f>
        <v>0</v>
      </c>
      <c r="DQ39" s="7">
        <f>IF($B39&gt;Current_Year,0,MAX(DQ38+Premium!DQ38*(1-'Allocation Charge'!DQ39)-Data!DQ$32,0)*(1+'Investment Returns'!DQ39)*(1-Data!DQ$26))</f>
        <v>0</v>
      </c>
      <c r="DR39" s="7">
        <f>IF($B39&gt;Current_Year,0,MAX(DR38+Premium!DR38*(1-'Allocation Charge'!DR39)-Data!DR$32,0)*(1+'Investment Returns'!DR39)*(1-Data!DR$26))</f>
        <v>0</v>
      </c>
      <c r="DS39" s="7">
        <f>IF($B39&gt;Current_Year,0,MAX(DS38+Premium!DS38*(1-'Allocation Charge'!DS39)-Data!DS$32,0)*(1+'Investment Returns'!DS39)*(1-Data!DS$26))</f>
        <v>0</v>
      </c>
      <c r="DT39" s="7">
        <f>IF($B39&gt;Current_Year,0,MAX(DT38+Premium!DT38*(1-'Allocation Charge'!DT39)-Data!DT$32,0)*(1+'Investment Returns'!DT39)*(1-Data!DT$26))</f>
        <v>0</v>
      </c>
      <c r="DU39" s="7">
        <f>IF($B39&gt;Current_Year,0,MAX(DU38+Premium!DU38*(1-'Allocation Charge'!DU39)-Data!DU$32,0)*(1+'Investment Returns'!DU39)*(1-Data!DU$26))</f>
        <v>0</v>
      </c>
      <c r="DV39" s="7">
        <f>IF($B39&gt;Current_Year,0,MAX(DV38+Premium!DV38*(1-'Allocation Charge'!DV39)-Data!DV$32,0)*(1+'Investment Returns'!DV39)*(1-Data!DV$26))</f>
        <v>0</v>
      </c>
      <c r="DW39" s="7">
        <f>IF($B39&gt;Current_Year,0,MAX(DW38+Premium!DW38*(1-'Allocation Charge'!DW39)-Data!DW$32,0)*(1+'Investment Returns'!DW39)*(1-Data!DW$26))</f>
        <v>0</v>
      </c>
      <c r="DX39" s="7">
        <f>IF($B39&gt;Current_Year,0,MAX(DX38+Premium!DX38*(1-'Allocation Charge'!DX39)-Data!DX$32,0)*(1+'Investment Returns'!DX39)*(1-Data!DX$26))</f>
        <v>0</v>
      </c>
      <c r="DY39" s="7">
        <f>IF($B39&gt;Current_Year,0,MAX(DY38+Premium!DY38*(1-'Allocation Charge'!DY39)-Data!DY$32,0)*(1+'Investment Returns'!DY39)*(1-Data!DY$26))</f>
        <v>0</v>
      </c>
      <c r="DZ39" s="7">
        <f>IF($B39&gt;Current_Year,0,MAX(DZ38+Premium!DZ38*(1-'Allocation Charge'!DZ39)-Data!DZ$32,0)*(1+'Investment Returns'!DZ39)*(1-Data!DZ$26))</f>
        <v>0</v>
      </c>
      <c r="EA39" s="7">
        <f>IF($B39&gt;Current_Year,0,MAX(EA38+Premium!EA38*(1-'Allocation Charge'!EA39)-Data!EA$32,0)*(1+'Investment Returns'!EA39)*(1-Data!EA$26))</f>
        <v>0</v>
      </c>
      <c r="EB39" s="7">
        <f>IF($B39&gt;Current_Year,0,MAX(EB38+Premium!EB38*(1-'Allocation Charge'!EB39)-Data!EB$32,0)*(1+'Investment Returns'!EB39)*(1-Data!EB$26))</f>
        <v>0</v>
      </c>
      <c r="EC39" s="7">
        <f>IF($B39&gt;Current_Year,0,MAX(EC38+Premium!EC38*(1-'Allocation Charge'!EC39)-Data!EC$32,0)*(1+'Investment Returns'!EC39)*(1-Data!EC$26))</f>
        <v>0</v>
      </c>
      <c r="ED39" s="7">
        <f>IF($B39&gt;Current_Year,0,MAX(ED38+Premium!ED38*(1-'Allocation Charge'!ED39)-Data!ED$32,0)*(1+'Investment Returns'!ED39)*(1-Data!ED$26))</f>
        <v>0</v>
      </c>
      <c r="EE39" s="7">
        <f>IF($B39&gt;Current_Year,0,MAX(EE38+Premium!EE38*(1-'Allocation Charge'!EE39)-Data!EE$32,0)*(1+'Investment Returns'!EE39)*(1-Data!EE$26))</f>
        <v>0</v>
      </c>
      <c r="EF39" s="7">
        <f>IF($B39&gt;Current_Year,0,MAX(EF38+Premium!EF38*(1-'Allocation Charge'!EF39)-Data!EF$32,0)*(1+'Investment Returns'!EF39)*(1-Data!EF$26))</f>
        <v>0</v>
      </c>
      <c r="EG39" s="7">
        <f>IF($B39&gt;Current_Year,0,MAX(EG38+Premium!EG38*(1-'Allocation Charge'!EG39)-Data!EG$32,0)*(1+'Investment Returns'!EG39)*(1-Data!EG$26))</f>
        <v>0</v>
      </c>
      <c r="EH39" s="7">
        <f>IF($B39&gt;Current_Year,0,MAX(EH38+Premium!EH38*(1-'Allocation Charge'!EH39)-Data!EH$32,0)*(1+'Investment Returns'!EH39)*(1-Data!EH$26))</f>
        <v>0</v>
      </c>
      <c r="EI39" s="7">
        <f>IF($B39&gt;Current_Year,0,MAX(EI38+Premium!EI38*(1-'Allocation Charge'!EI39)-Data!EI$32,0)*(1+'Investment Returns'!EI39)*(1-Data!EI$26))</f>
        <v>0</v>
      </c>
      <c r="EJ39" s="7">
        <f>IF($B39&gt;Current_Year,0,MAX(EJ38+Premium!EJ38*(1-'Allocation Charge'!EJ39)-Data!EJ$32,0)*(1+'Investment Returns'!EJ39)*(1-Data!EJ$26))</f>
        <v>0</v>
      </c>
      <c r="EK39" s="7">
        <f>IF($B39&gt;Current_Year,0,MAX(EK38+Premium!EK38*(1-'Allocation Charge'!EK39)-Data!EK$32,0)*(1+'Investment Returns'!EK39)*(1-Data!EK$26))</f>
        <v>0</v>
      </c>
      <c r="EL39" s="7">
        <f>IF($B39&gt;Current_Year,0,MAX(EL38+Premium!EL38*(1-'Allocation Charge'!EL39)-Data!EL$32,0)*(1+'Investment Returns'!EL39)*(1-Data!EL$26))</f>
        <v>0</v>
      </c>
      <c r="EM39" s="7">
        <f>IF($B39&gt;Current_Year,0,MAX(EM38+Premium!EM38*(1-'Allocation Charge'!EM39)-Data!EM$32,0)*(1+'Investment Returns'!EM39)*(1-Data!EM$26))</f>
        <v>0</v>
      </c>
      <c r="EN39" s="7">
        <f>IF($B39&gt;Current_Year,0,MAX(EN38+Premium!EN38*(1-'Allocation Charge'!EN39)-Data!EN$32,0)*(1+'Investment Returns'!EN39)*(1-Data!EN$26))</f>
        <v>0</v>
      </c>
      <c r="EO39" s="7">
        <f>IF($B39&gt;Current_Year,0,MAX(EO38+Premium!EO38*(1-'Allocation Charge'!EO39)-Data!EO$32,0)*(1+'Investment Returns'!EO39)*(1-Data!EO$26))</f>
        <v>0</v>
      </c>
      <c r="EP39" s="7">
        <f>IF($B39&gt;Current_Year,0,MAX(EP38+Premium!EP38*(1-'Allocation Charge'!EP39)-Data!EP$32,0)*(1+'Investment Returns'!EP39)*(1-Data!EP$26))</f>
        <v>0</v>
      </c>
      <c r="EQ39" s="7">
        <f>IF($B39&gt;Current_Year,0,MAX(EQ38+Premium!EQ38*(1-'Allocation Charge'!EQ39)-Data!EQ$32,0)*(1+'Investment Returns'!EQ39)*(1-Data!EQ$26))</f>
        <v>0</v>
      </c>
      <c r="ER39" s="7">
        <f>IF($B39&gt;Current_Year,0,MAX(ER38+Premium!ER38*(1-'Allocation Charge'!ER39)-Data!ER$32,0)*(1+'Investment Returns'!ER39)*(1-Data!ER$26))</f>
        <v>0</v>
      </c>
      <c r="ES39" s="7">
        <f>IF($B39&gt;Current_Year,0,MAX(ES38+Premium!ES38*(1-'Allocation Charge'!ES39)-Data!ES$32,0)*(1+'Investment Returns'!ES39)*(1-Data!ES$26))</f>
        <v>0</v>
      </c>
      <c r="ET39" s="7">
        <f>IF($B39&gt;Current_Year,0,MAX(ET38+Premium!ET38*(1-'Allocation Charge'!ET39)-Data!ET$32,0)*(1+'Investment Returns'!ET39)*(1-Data!ET$26))</f>
        <v>0</v>
      </c>
      <c r="EU39" s="7">
        <f>IF($B39&gt;Current_Year,0,MAX(EU38+Premium!EU38*(1-'Allocation Charge'!EU39)-Data!EU$32,0)*(1+'Investment Returns'!EU39)*(1-Data!EU$26))</f>
        <v>0</v>
      </c>
      <c r="EV39" s="7">
        <f>IF($B39&gt;Current_Year,0,MAX(EV38+Premium!EV38*(1-'Allocation Charge'!EV39)-Data!EV$32,0)*(1+'Investment Returns'!EV39)*(1-Data!EV$26))</f>
        <v>0</v>
      </c>
      <c r="EW39" s="7">
        <f>IF($B39&gt;Current_Year,0,MAX(EW38+Premium!EW38*(1-'Allocation Charge'!EW39)-Data!EW$32,0)*(1+'Investment Returns'!EW39)*(1-Data!EW$26))</f>
        <v>0</v>
      </c>
      <c r="EX39" s="7">
        <f>IF($B39&gt;Current_Year,0,MAX(EX38+Premium!EX38*(1-'Allocation Charge'!EX39)-Data!EX$32,0)*(1+'Investment Returns'!EX39)*(1-Data!EX$26))</f>
        <v>0</v>
      </c>
      <c r="EY39" s="7">
        <f>IF($B39&gt;Current_Year,0,MAX(EY38+Premium!EY38*(1-'Allocation Charge'!EY39)-Data!EY$32,0)*(1+'Investment Returns'!EY39)*(1-Data!EY$26))</f>
        <v>0</v>
      </c>
      <c r="EZ39" s="7">
        <f>IF($B39&gt;Current_Year,0,MAX(EZ38+Premium!EZ38*(1-'Allocation Charge'!EZ39)-Data!EZ$32,0)*(1+'Investment Returns'!EZ39)*(1-Data!EZ$26))</f>
        <v>0</v>
      </c>
      <c r="FA39" s="7">
        <f>IF($B39&gt;Current_Year,0,MAX(FA38+Premium!FA38*(1-'Allocation Charge'!FA39)-Data!FA$32,0)*(1+'Investment Returns'!FA39)*(1-Data!FA$26))</f>
        <v>0</v>
      </c>
      <c r="FB39" s="7">
        <f>IF($B39&gt;Current_Year,0,MAX(FB38+Premium!FB38*(1-'Allocation Charge'!FB39)-Data!FB$32,0)*(1+'Investment Returns'!FB39)*(1-Data!FB$26))</f>
        <v>0</v>
      </c>
      <c r="FC39" s="7">
        <f>IF($B39&gt;Current_Year,0,MAX(FC38+Premium!FC38*(1-'Allocation Charge'!FC39)-Data!FC$32,0)*(1+'Investment Returns'!FC39)*(1-Data!FC$26))</f>
        <v>0</v>
      </c>
      <c r="FD39" s="7">
        <f>IF($B39&gt;Current_Year,0,MAX(FD38+Premium!FD38*(1-'Allocation Charge'!FD39)-Data!FD$32,0)*(1+'Investment Returns'!FD39)*(1-Data!FD$26))</f>
        <v>0</v>
      </c>
      <c r="FE39" s="7">
        <f>IF($B39&gt;Current_Year,0,MAX(FE38+Premium!FE38*(1-'Allocation Charge'!FE39)-Data!FE$32,0)*(1+'Investment Returns'!FE39)*(1-Data!FE$26))</f>
        <v>0</v>
      </c>
      <c r="FF39" s="7">
        <f>IF($B39&gt;Current_Year,0,MAX(FF38+Premium!FF38*(1-'Allocation Charge'!FF39)-Data!FF$32,0)*(1+'Investment Returns'!FF39)*(1-Data!FF$26))</f>
        <v>0</v>
      </c>
      <c r="FG39" s="7">
        <f>IF($B39&gt;Current_Year,0,MAX(FG38+Premium!FG38*(1-'Allocation Charge'!FG39)-Data!FG$32,0)*(1+'Investment Returns'!FG39)*(1-Data!FG$26))</f>
        <v>0</v>
      </c>
      <c r="FH39" s="7">
        <f>IF($B39&gt;Current_Year,0,MAX(FH38+Premium!FH38*(1-'Allocation Charge'!FH39)-Data!FH$32,0)*(1+'Investment Returns'!FH39)*(1-Data!FH$26))</f>
        <v>0</v>
      </c>
      <c r="FI39" s="7">
        <f>IF($B39&gt;Current_Year,0,MAX(FI38+Premium!FI38*(1-'Allocation Charge'!FI39)-Data!FI$32,0)*(1+'Investment Returns'!FI39)*(1-Data!FI$26))</f>
        <v>0</v>
      </c>
      <c r="FJ39" s="7">
        <f>IF($B39&gt;Current_Year,0,MAX(FJ38+Premium!FJ38*(1-'Allocation Charge'!FJ39)-Data!FJ$32,0)*(1+'Investment Returns'!FJ39)*(1-Data!FJ$26))</f>
        <v>0</v>
      </c>
      <c r="FK39" s="7">
        <f>IF($B39&gt;Current_Year,0,MAX(FK38+Premium!FK38*(1-'Allocation Charge'!FK39)-Data!FK$32,0)*(1+'Investment Returns'!FK39)*(1-Data!FK$26))</f>
        <v>0</v>
      </c>
      <c r="FL39" s="7">
        <f>IF($B39&gt;Current_Year,0,MAX(FL38+Premium!FL38*(1-'Allocation Charge'!FL39)-Data!FL$32,0)*(1+'Investment Returns'!FL39)*(1-Data!FL$26))</f>
        <v>0</v>
      </c>
      <c r="FM39" s="7">
        <f>IF($B39&gt;Current_Year,0,MAX(FM38+Premium!FM38*(1-'Allocation Charge'!FM39)-Data!FM$32,0)*(1+'Investment Returns'!FM39)*(1-Data!FM$26))</f>
        <v>0</v>
      </c>
      <c r="FN39" s="7">
        <f>IF($B39&gt;Current_Year,0,MAX(FN38+Premium!FN38*(1-'Allocation Charge'!FN39)-Data!FN$32,0)*(1+'Investment Returns'!FN39)*(1-Data!FN$26))</f>
        <v>0</v>
      </c>
      <c r="FO39" s="7">
        <f>IF($B39&gt;Current_Year,0,MAX(FO38+Premium!FO38*(1-'Allocation Charge'!FO39)-Data!FO$32,0)*(1+'Investment Returns'!FO39)*(1-Data!FO$26))</f>
        <v>0</v>
      </c>
      <c r="FP39" s="7">
        <f>IF($B39&gt;Current_Year,0,MAX(FP38+Premium!FP38*(1-'Allocation Charge'!FP39)-Data!FP$32,0)*(1+'Investment Returns'!FP39)*(1-Data!FP$26))</f>
        <v>0</v>
      </c>
      <c r="FQ39" s="7">
        <f>IF($B39&gt;Current_Year,0,MAX(FQ38+Premium!FQ38*(1-'Allocation Charge'!FQ39)-Data!FQ$32,0)*(1+'Investment Returns'!FQ39)*(1-Data!FQ$26))</f>
        <v>0</v>
      </c>
      <c r="FR39" s="7">
        <f>IF($B39&gt;Current_Year,0,MAX(FR38+Premium!FR38*(1-'Allocation Charge'!FR39)-Data!FR$32,0)*(1+'Investment Returns'!FR39)*(1-Data!FR$26))</f>
        <v>0</v>
      </c>
      <c r="FS39" s="7">
        <f>IF($B39&gt;Current_Year,0,MAX(FS38+Premium!FS38*(1-'Allocation Charge'!FS39)-Data!FS$32,0)*(1+'Investment Returns'!FS39)*(1-Data!FS$26))</f>
        <v>0</v>
      </c>
      <c r="FT39" s="7">
        <f>IF($B39&gt;Current_Year,0,MAX(FT38+Premium!FT38*(1-'Allocation Charge'!FT39)-Data!FT$32,0)*(1+'Investment Returns'!FT39)*(1-Data!FT$26))</f>
        <v>0</v>
      </c>
      <c r="FU39" s="7">
        <f>IF($B39&gt;Current_Year,0,MAX(FU38+Premium!FU38*(1-'Allocation Charge'!FU39)-Data!FU$32,0)*(1+'Investment Returns'!FU39)*(1-Data!FU$26))</f>
        <v>0</v>
      </c>
      <c r="FV39" s="7">
        <f>IF($B39&gt;Current_Year,0,MAX(FV38+Premium!FV38*(1-'Allocation Charge'!FV39)-Data!FV$32,0)*(1+'Investment Returns'!FV39)*(1-Data!FV$26))</f>
        <v>0</v>
      </c>
      <c r="FW39" s="7">
        <f>IF($B39&gt;Current_Year,0,MAX(FW38+Premium!FW38*(1-'Allocation Charge'!FW39)-Data!FW$32,0)*(1+'Investment Returns'!FW39)*(1-Data!FW$26))</f>
        <v>0</v>
      </c>
      <c r="FX39" s="7">
        <f>IF($B39&gt;Current_Year,0,MAX(FX38+Premium!FX38*(1-'Allocation Charge'!FX39)-Data!FX$32,0)*(1+'Investment Returns'!FX39)*(1-Data!FX$26))</f>
        <v>0</v>
      </c>
      <c r="FY39" s="7">
        <f>IF($B39&gt;Current_Year,0,MAX(FY38+Premium!FY38*(1-'Allocation Charge'!FY39)-Data!FY$32,0)*(1+'Investment Returns'!FY39)*(1-Data!FY$26))</f>
        <v>0</v>
      </c>
      <c r="FZ39" s="7">
        <f>IF($B39&gt;Current_Year,0,MAX(FZ38+Premium!FZ38*(1-'Allocation Charge'!FZ39)-Data!FZ$32,0)*(1+'Investment Returns'!FZ39)*(1-Data!FZ$26))</f>
        <v>0</v>
      </c>
      <c r="GA39" s="7">
        <f>IF($B39&gt;Current_Year,0,MAX(GA38+Premium!GA38*(1-'Allocation Charge'!GA39)-Data!GA$32,0)*(1+'Investment Returns'!GA39)*(1-Data!GA$26))</f>
        <v>0</v>
      </c>
      <c r="GB39" s="7">
        <f>IF($B39&gt;Current_Year,0,MAX(GB38+Premium!GB38*(1-'Allocation Charge'!GB39)-Data!GB$32,0)*(1+'Investment Returns'!GB39)*(1-Data!GB$26))</f>
        <v>0</v>
      </c>
      <c r="GC39" s="7">
        <f>IF($B39&gt;Current_Year,0,MAX(GC38+Premium!GC38*(1-'Allocation Charge'!GC39)-Data!GC$32,0)*(1+'Investment Returns'!GC39)*(1-Data!GC$26))</f>
        <v>0</v>
      </c>
      <c r="GD39" s="7">
        <f>IF($B39&gt;Current_Year,0,MAX(GD38+Premium!GD38*(1-'Allocation Charge'!GD39)-Data!GD$32,0)*(1+'Investment Returns'!GD39)*(1-Data!GD$26))</f>
        <v>0</v>
      </c>
      <c r="GE39" s="7">
        <f>IF($B39&gt;Current_Year,0,MAX(GE38+Premium!GE38*(1-'Allocation Charge'!GE39)-Data!GE$32,0)*(1+'Investment Returns'!GE39)*(1-Data!GE$26))</f>
        <v>0</v>
      </c>
      <c r="GF39" s="7">
        <f>IF($B39&gt;Current_Year,0,MAX(GF38+Premium!GF38*(1-'Allocation Charge'!GF39)-Data!GF$32,0)*(1+'Investment Returns'!GF39)*(1-Data!GF$26))</f>
        <v>0</v>
      </c>
      <c r="GG39" s="7">
        <f>IF($B39&gt;Current_Year,0,MAX(GG38+Premium!GG38*(1-'Allocation Charge'!GG39)-Data!GG$32,0)*(1+'Investment Returns'!GG39)*(1-Data!GG$26))</f>
        <v>0</v>
      </c>
      <c r="GH39" s="7">
        <f>IF($B39&gt;Current_Year,0,MAX(GH38+Premium!GH38*(1-'Allocation Charge'!GH39)-Data!GH$32,0)*(1+'Investment Returns'!GH39)*(1-Data!GH$26))</f>
        <v>0</v>
      </c>
      <c r="GI39" s="7">
        <f>IF($B39&gt;Current_Year,0,MAX(GI38+Premium!GI38*(1-'Allocation Charge'!GI39)-Data!GI$32,0)*(1+'Investment Returns'!GI39)*(1-Data!GI$26))</f>
        <v>0</v>
      </c>
      <c r="GJ39" s="7">
        <f>IF($B39&gt;Current_Year,0,MAX(GJ38+Premium!GJ38*(1-'Allocation Charge'!GJ39)-Data!GJ$32,0)*(1+'Investment Returns'!GJ39)*(1-Data!GJ$26))</f>
        <v>0</v>
      </c>
      <c r="GK39" s="7">
        <f>IF($B39&gt;Current_Year,0,MAX(GK38+Premium!GK38*(1-'Allocation Charge'!GK39)-Data!GK$32,0)*(1+'Investment Returns'!GK39)*(1-Data!GK$26))</f>
        <v>0</v>
      </c>
      <c r="GL39" s="7">
        <f>IF($B39&gt;Current_Year,0,MAX(GL38+Premium!GL38*(1-'Allocation Charge'!GL39)-Data!GL$32,0)*(1+'Investment Returns'!GL39)*(1-Data!GL$26))</f>
        <v>0</v>
      </c>
      <c r="GM39" s="7">
        <f>IF($B39&gt;Current_Year,0,MAX(GM38+Premium!GM38*(1-'Allocation Charge'!GM39)-Data!GM$32,0)*(1+'Investment Returns'!GM39)*(1-Data!GM$26))</f>
        <v>0</v>
      </c>
      <c r="GN39" s="7">
        <f>IF($B39&gt;Current_Year,0,MAX(GN38+Premium!GN38*(1-'Allocation Charge'!GN39)-Data!GN$32,0)*(1+'Investment Returns'!GN39)*(1-Data!GN$26))</f>
        <v>0</v>
      </c>
      <c r="GO39" s="7">
        <f>IF($B39&gt;Current_Year,0,MAX(GO38+Premium!GO38*(1-'Allocation Charge'!GO39)-Data!GO$32,0)*(1+'Investment Returns'!GO39)*(1-Data!GO$26))</f>
        <v>0</v>
      </c>
      <c r="GP39" s="7">
        <f>IF($B39&gt;Current_Year,0,MAX(GP38+Premium!GP38*(1-'Allocation Charge'!GP39)-Data!GP$32,0)*(1+'Investment Returns'!GP39)*(1-Data!GP$26))</f>
        <v>0</v>
      </c>
      <c r="GQ39" s="7">
        <f>IF($B39&gt;Current_Year,0,MAX(GQ38+Premium!GQ38*(1-'Allocation Charge'!GQ39)-Data!GQ$32,0)*(1+'Investment Returns'!GQ39)*(1-Data!GQ$26))</f>
        <v>0</v>
      </c>
      <c r="GR39" s="7">
        <f>IF($B39&gt;Current_Year,0,MAX(GR38+Premium!GR38*(1-'Allocation Charge'!GR39)-Data!GR$32,0)*(1+'Investment Returns'!GR39)*(1-Data!GR$26))</f>
        <v>0</v>
      </c>
      <c r="GS39" s="7">
        <f>IF($B39&gt;Current_Year,0,MAX(GS38+Premium!GS38*(1-'Allocation Charge'!GS39)-Data!GS$32,0)*(1+'Investment Returns'!GS39)*(1-Data!GS$26))</f>
        <v>0</v>
      </c>
      <c r="GT39" s="7">
        <f>IF($B39&gt;Current_Year,0,MAX(GT38+Premium!GT38*(1-'Allocation Charge'!GT39)-Data!GT$32,0)*(1+'Investment Returns'!GT39)*(1-Data!GT$26))</f>
        <v>0</v>
      </c>
      <c r="GU39" s="7">
        <f>IF($B39&gt;Current_Year,0,MAX(GU38+Premium!GU38*(1-'Allocation Charge'!GU39)-Data!GU$32,0)*(1+'Investment Returns'!GU39)*(1-Data!GU$26))</f>
        <v>0</v>
      </c>
      <c r="GV39" s="7">
        <f>IF($B39&gt;Current_Year,0,MAX(GV38+Premium!GV38*(1-'Allocation Charge'!GV39)-Data!GV$32,0)*(1+'Investment Returns'!GV39)*(1-Data!GV$26))</f>
        <v>0</v>
      </c>
      <c r="GW39" s="7">
        <f>IF($B39&gt;Current_Year,0,MAX(GW38+Premium!GW38*(1-'Allocation Charge'!GW39)-Data!GW$32,0)*(1+'Investment Returns'!GW39)*(1-Data!GW$26))</f>
        <v>0</v>
      </c>
      <c r="GX39" s="7">
        <f>IF($B39&gt;Current_Year,0,MAX(GX38+Premium!GX38*(1-'Allocation Charge'!GX39)-Data!GX$32,0)*(1+'Investment Returns'!GX39)*(1-Data!GX$26))</f>
        <v>0</v>
      </c>
      <c r="GY39" s="7">
        <f>IF($B39&gt;Current_Year,0,MAX(GY38+Premium!GY38*(1-'Allocation Charge'!GY39)-Data!GY$32,0)*(1+'Investment Returns'!GY39)*(1-Data!GY$26))</f>
        <v>0</v>
      </c>
      <c r="GZ39" s="7">
        <f>IF($B39&gt;Current_Year,0,MAX(GZ38+Premium!GZ38*(1-'Allocation Charge'!GZ39)-Data!GZ$32,0)*(1+'Investment Returns'!GZ39)*(1-Data!GZ$26))</f>
        <v>0</v>
      </c>
      <c r="HA39" s="7">
        <f>IF($B39&gt;Current_Year,0,MAX(HA38+Premium!HA38*(1-'Allocation Charge'!HA39)-Data!HA$32,0)*(1+'Investment Returns'!HA39)*(1-Data!HA$26))</f>
        <v>0</v>
      </c>
      <c r="HB39" s="7">
        <f>IF($B39&gt;Current_Year,0,MAX(HB38+Premium!HB38*(1-'Allocation Charge'!HB39)-Data!HB$32,0)*(1+'Investment Returns'!HB39)*(1-Data!HB$26))</f>
        <v>0</v>
      </c>
      <c r="HC39" s="7">
        <f>IF($B39&gt;Current_Year,0,MAX(HC38+Premium!HC38*(1-'Allocation Charge'!HC39)-Data!HC$32,0)*(1+'Investment Returns'!HC39)*(1-Data!HC$26))</f>
        <v>0</v>
      </c>
      <c r="HD39" s="7">
        <f>IF($B39&gt;Current_Year,0,MAX(HD38+Premium!HD38*(1-'Allocation Charge'!HD39)-Data!HD$32,0)*(1+'Investment Returns'!HD39)*(1-Data!HD$26))</f>
        <v>0</v>
      </c>
      <c r="HE39" s="7">
        <f>IF($B39&gt;Current_Year,0,MAX(HE38+Premium!HE38*(1-'Allocation Charge'!HE39)-Data!HE$32,0)*(1+'Investment Returns'!HE39)*(1-Data!HE$26))</f>
        <v>0</v>
      </c>
      <c r="HF39" s="7">
        <f>IF($B39&gt;Current_Year,0,MAX(HF38+Premium!HF38*(1-'Allocation Charge'!HF39)-Data!HF$32,0)*(1+'Investment Returns'!HF39)*(1-Data!HF$26))</f>
        <v>0</v>
      </c>
      <c r="HG39" s="7">
        <f>IF($B39&gt;Current_Year,0,MAX(HG38+Premium!HG38*(1-'Allocation Charge'!HG39)-Data!HG$32,0)*(1+'Investment Returns'!HG39)*(1-Data!HG$26))</f>
        <v>0</v>
      </c>
      <c r="HH39" s="7">
        <f>IF($B39&gt;Current_Year,0,MAX(HH38+Premium!HH38*(1-'Allocation Charge'!HH39)-Data!HH$32,0)*(1+'Investment Returns'!HH39)*(1-Data!HH$26))</f>
        <v>0</v>
      </c>
      <c r="HI39" s="7">
        <f>IF($B39&gt;Current_Year,0,MAX(HI38+Premium!HI38*(1-'Allocation Charge'!HI39)-Data!HI$32,0)*(1+'Investment Returns'!HI39)*(1-Data!HI$26))</f>
        <v>0</v>
      </c>
      <c r="HJ39" s="7">
        <f>IF($B39&gt;Current_Year,0,MAX(HJ38+Premium!HJ38*(1-'Allocation Charge'!HJ39)-Data!HJ$32,0)*(1+'Investment Returns'!HJ39)*(1-Data!HJ$26))</f>
        <v>0</v>
      </c>
      <c r="HK39" s="7">
        <f>IF($B39&gt;Current_Year,0,MAX(HK38+Premium!HK38*(1-'Allocation Charge'!HK39)-Data!HK$32,0)*(1+'Investment Returns'!HK39)*(1-Data!HK$26))</f>
        <v>0</v>
      </c>
      <c r="HL39" s="7">
        <f>IF($B39&gt;Current_Year,0,MAX(HL38+Premium!HL38*(1-'Allocation Charge'!HL39)-Data!HL$32,0)*(1+'Investment Returns'!HL39)*(1-Data!HL$26))</f>
        <v>0</v>
      </c>
      <c r="HM39" s="7">
        <f>IF($B39&gt;Current_Year,0,MAX(HM38+Premium!HM38*(1-'Allocation Charge'!HM39)-Data!HM$32,0)*(1+'Investment Returns'!HM39)*(1-Data!HM$26))</f>
        <v>0</v>
      </c>
      <c r="HN39" s="7">
        <f>IF($B39&gt;Current_Year,0,MAX(HN38+Premium!HN38*(1-'Allocation Charge'!HN39)-Data!HN$32,0)*(1+'Investment Returns'!HN39)*(1-Data!HN$26))</f>
        <v>0</v>
      </c>
      <c r="HO39" s="7">
        <f>IF($B39&gt;Current_Year,0,MAX(HO38+Premium!HO38*(1-'Allocation Charge'!HO39)-Data!HO$32,0)*(1+'Investment Returns'!HO39)*(1-Data!HO$26))</f>
        <v>0</v>
      </c>
      <c r="HP39" s="7">
        <f>IF($B39&gt;Current_Year,0,MAX(HP38+Premium!HP38*(1-'Allocation Charge'!HP39)-Data!HP$32,0)*(1+'Investment Returns'!HP39)*(1-Data!HP$26))</f>
        <v>0</v>
      </c>
      <c r="HQ39" s="7">
        <f>IF($B39&gt;Current_Year,0,MAX(HQ38+Premium!HQ38*(1-'Allocation Charge'!HQ39)-Data!HQ$32,0)*(1+'Investment Returns'!HQ39)*(1-Data!HQ$26))</f>
        <v>0</v>
      </c>
      <c r="HR39" s="7">
        <f>IF($B39&gt;Current_Year,0,MAX(HR38+Premium!HR38*(1-'Allocation Charge'!HR39)-Data!HR$32,0)*(1+'Investment Returns'!HR39)*(1-Data!HR$26))</f>
        <v>0</v>
      </c>
      <c r="HS39" s="7">
        <f>IF($B39&gt;Current_Year,0,MAX(HS38+Premium!HS38*(1-'Allocation Charge'!HS39)-Data!HS$32,0)*(1+'Investment Returns'!HS39)*(1-Data!HS$26))</f>
        <v>0</v>
      </c>
      <c r="HT39" s="7">
        <f>IF($B39&gt;Current_Year,0,MAX(HT38+Premium!HT38*(1-'Allocation Charge'!HT39)-Data!HT$32,0)*(1+'Investment Returns'!HT39)*(1-Data!HT$26))</f>
        <v>0</v>
      </c>
      <c r="HU39" s="7">
        <f>IF($B39&gt;Current_Year,0,MAX(HU38+Premium!HU38*(1-'Allocation Charge'!HU39)-Data!HU$32,0)*(1+'Investment Returns'!HU39)*(1-Data!HU$26))</f>
        <v>0</v>
      </c>
      <c r="HV39" s="7">
        <f>IF($B39&gt;Current_Year,0,MAX(HV38+Premium!HV38*(1-'Allocation Charge'!HV39)-Data!HV$32,0)*(1+'Investment Returns'!HV39)*(1-Data!HV$26))</f>
        <v>0</v>
      </c>
      <c r="HW39" s="7">
        <f>IF($B39&gt;Current_Year,0,MAX(HW38+Premium!HW38*(1-'Allocation Charge'!HW39)-Data!HW$32,0)*(1+'Investment Returns'!HW39)*(1-Data!HW$26))</f>
        <v>0</v>
      </c>
      <c r="HX39" s="7">
        <f>IF($B39&gt;Current_Year,0,MAX(HX38+Premium!HX38*(1-'Allocation Charge'!HX39)-Data!HX$32,0)*(1+'Investment Returns'!HX39)*(1-Data!HX$26))</f>
        <v>0</v>
      </c>
      <c r="HY39" s="7">
        <f>IF($B39&gt;Current_Year,0,MAX(HY38+Premium!HY38*(1-'Allocation Charge'!HY39)-Data!HY$32,0)*(1+'Investment Returns'!HY39)*(1-Data!HY$26))</f>
        <v>0</v>
      </c>
      <c r="HZ39" s="7">
        <f>IF($B39&gt;Current_Year,0,MAX(HZ38+Premium!HZ38*(1-'Allocation Charge'!HZ39)-Data!HZ$32,0)*(1+'Investment Returns'!HZ39)*(1-Data!HZ$26))</f>
        <v>0</v>
      </c>
      <c r="IA39" s="7">
        <f>IF($B39&gt;Current_Year,0,MAX(IA38+Premium!IA38*(1-'Allocation Charge'!IA39)-Data!IA$32,0)*(1+'Investment Returns'!IA39)*(1-Data!IA$26))</f>
        <v>0</v>
      </c>
      <c r="IB39" s="7">
        <f>IF($B39&gt;Current_Year,0,MAX(IB38+Premium!IB38*(1-'Allocation Charge'!IB39)-Data!IB$32,0)*(1+'Investment Returns'!IB39)*(1-Data!IB$26))</f>
        <v>0</v>
      </c>
      <c r="IC39" s="7">
        <f>IF($B39&gt;Current_Year,0,MAX(IC38+Premium!IC38*(1-'Allocation Charge'!IC39)-Data!IC$32,0)*(1+'Investment Returns'!IC39)*(1-Data!IC$26))</f>
        <v>0</v>
      </c>
      <c r="ID39" s="7">
        <f>IF($B39&gt;Current_Year,0,MAX(ID38+Premium!ID38*(1-'Allocation Charge'!ID39)-Data!ID$32,0)*(1+'Investment Returns'!ID39)*(1-Data!ID$26))</f>
        <v>0</v>
      </c>
      <c r="IE39" s="7">
        <f>IF($B39&gt;Current_Year,0,MAX(IE38+Premium!IE38*(1-'Allocation Charge'!IE39)-Data!IE$32,0)*(1+'Investment Returns'!IE39)*(1-Data!IE$26))</f>
        <v>0</v>
      </c>
      <c r="IF39" s="7">
        <f>IF($B39&gt;Current_Year,0,MAX(IF38+Premium!IF38*(1-'Allocation Charge'!IF39)-Data!IF$32,0)*(1+'Investment Returns'!IF39)*(1-Data!IF$26))</f>
        <v>0</v>
      </c>
      <c r="IG39" s="7">
        <f>IF($B39&gt;Current_Year,0,MAX(IG38+Premium!IG38*(1-'Allocation Charge'!IG39)-Data!IG$32,0)*(1+'Investment Returns'!IG39)*(1-Data!IG$26))</f>
        <v>0</v>
      </c>
      <c r="IH39" s="7">
        <f>IF($B39&gt;Current_Year,0,MAX(IH38+Premium!IH38*(1-'Allocation Charge'!IH39)-Data!IH$32,0)*(1+'Investment Returns'!IH39)*(1-Data!IH$26))</f>
        <v>0</v>
      </c>
      <c r="II39" s="7">
        <f>IF($B39&gt;Current_Year,0,MAX(II38+Premium!II38*(1-'Allocation Charge'!II39)-Data!II$32,0)*(1+'Investment Returns'!II39)*(1-Data!II$26))</f>
        <v>0</v>
      </c>
      <c r="IJ39" s="7">
        <f>IF($B39&gt;Current_Year,0,MAX(IJ38+Premium!IJ38*(1-'Allocation Charge'!IJ39)-Data!IJ$32,0)*(1+'Investment Returns'!IJ39)*(1-Data!IJ$26))</f>
        <v>0</v>
      </c>
      <c r="IK39" s="7">
        <f>IF($B39&gt;Current_Year,0,MAX(IK38+Premium!IK38*(1-'Allocation Charge'!IK39)-Data!IK$32,0)*(1+'Investment Returns'!IK39)*(1-Data!IK$26))</f>
        <v>0</v>
      </c>
      <c r="IL39" s="7">
        <f>IF($B39&gt;Current_Year,0,MAX(IL38+Premium!IL38*(1-'Allocation Charge'!IL39)-Data!IL$32,0)*(1+'Investment Returns'!IL39)*(1-Data!IL$26))</f>
        <v>0</v>
      </c>
      <c r="IM39" s="7">
        <f>IF($B39&gt;Current_Year,0,MAX(IM38+Premium!IM38*(1-'Allocation Charge'!IM39)-Data!IM$32,0)*(1+'Investment Returns'!IM39)*(1-Data!IM$26))</f>
        <v>0</v>
      </c>
      <c r="IN39" s="7">
        <f>IF($B39&gt;Current_Year,0,MAX(IN38+Premium!IN38*(1-'Allocation Charge'!IN39)-Data!IN$32,0)*(1+'Investment Returns'!IN39)*(1-Data!IN$26))</f>
        <v>0</v>
      </c>
      <c r="IO39" s="7">
        <f>IF($B39&gt;Current_Year,0,MAX(IO38+Premium!IO38*(1-'Allocation Charge'!IO39)-Data!IO$32,0)*(1+'Investment Returns'!IO39)*(1-Data!IO$26))</f>
        <v>0</v>
      </c>
      <c r="IP39" s="7">
        <f>IF($B39&gt;Current_Year,0,MAX(IP38+Premium!IP38*(1-'Allocation Charge'!IP39)-Data!IP$32,0)*(1+'Investment Returns'!IP39)*(1-Data!IP$26))</f>
        <v>0</v>
      </c>
      <c r="IQ39" s="7">
        <f>IF($B39&gt;Current_Year,0,MAX(IQ38+Premium!IQ38*(1-'Allocation Charge'!IQ39)-Data!IQ$32,0)*(1+'Investment Returns'!IQ39)*(1-Data!IQ$26))</f>
        <v>0</v>
      </c>
      <c r="IR39" s="7">
        <f>IF($B39&gt;Current_Year,0,MAX(IR38+Premium!IR38*(1-'Allocation Charge'!IR39)-Data!IR$32,0)*(1+'Investment Returns'!IR39)*(1-Data!IR$26))</f>
        <v>0</v>
      </c>
    </row>
    <row r="40" spans="2:252" ht="15" customHeight="1" x14ac:dyDescent="0.35">
      <c r="B40" s="13">
        <f t="shared" si="0"/>
        <v>2039</v>
      </c>
      <c r="C40" s="7">
        <f>IF($B40&gt;Current_Year,0,MAX(C39+Premium!C39*(1-'Allocation Charge'!C40)-Data!C$32,0)*(1+'Investment Returns'!C40)*(1-Data!C$26))</f>
        <v>0</v>
      </c>
      <c r="D40" s="7">
        <f>IF($B40&gt;Current_Year,0,MAX(D39+Premium!D39*(1-'Allocation Charge'!D40)-Data!D$32,0)*(1+'Investment Returns'!D40)*(1-Data!D$26))</f>
        <v>0</v>
      </c>
      <c r="E40" s="7">
        <f>IF($B40&gt;Current_Year,0,MAX(E39+Premium!E39*(1-'Allocation Charge'!E40)-Data!E$32,0)*(1+'Investment Returns'!E40)*(1-Data!E$26))</f>
        <v>0</v>
      </c>
      <c r="F40" s="7">
        <f>IF($B40&gt;Current_Year,0,MAX(F39+Premium!F39*(1-'Allocation Charge'!F40)-Data!F$32,0)*(1+'Investment Returns'!F40)*(1-Data!F$26))</f>
        <v>0</v>
      </c>
      <c r="G40" s="7">
        <f>IF($B40&gt;Current_Year,0,MAX(G39+Premium!G39*(1-'Allocation Charge'!G40)-Data!G$32,0)*(1+'Investment Returns'!G40)*(1-Data!G$26))</f>
        <v>0</v>
      </c>
      <c r="H40" s="7">
        <f>IF($B40&gt;Current_Year,0,MAX(H39+Premium!H39*(1-'Allocation Charge'!H40)-Data!H$32,0)*(1+'Investment Returns'!H40)*(1-Data!H$26))</f>
        <v>0</v>
      </c>
      <c r="I40" s="7">
        <f>IF($B40&gt;Current_Year,0,MAX(I39+Premium!I39*(1-'Allocation Charge'!I40)-Data!I$32,0)*(1+'Investment Returns'!I40)*(1-Data!I$26))</f>
        <v>0</v>
      </c>
      <c r="J40" s="7">
        <f>IF($B40&gt;Current_Year,0,MAX(J39+Premium!J39*(1-'Allocation Charge'!J40)-Data!J$32,0)*(1+'Investment Returns'!J40)*(1-Data!J$26))</f>
        <v>0</v>
      </c>
      <c r="K40" s="7">
        <f>IF($B40&gt;Current_Year,0,MAX(K39+Premium!K39*(1-'Allocation Charge'!K40)-Data!K$32,0)*(1+'Investment Returns'!K40)*(1-Data!K$26))</f>
        <v>0</v>
      </c>
      <c r="L40" s="7">
        <f>IF($B40&gt;Current_Year,0,MAX(L39+Premium!L39*(1-'Allocation Charge'!L40)-Data!L$32,0)*(1+'Investment Returns'!L40)*(1-Data!L$26))</f>
        <v>0</v>
      </c>
      <c r="M40" s="7">
        <f>IF($B40&gt;Current_Year,0,MAX(M39+Premium!M39*(1-'Allocation Charge'!M40)-Data!M$32,0)*(1+'Investment Returns'!M40)*(1-Data!M$26))</f>
        <v>0</v>
      </c>
      <c r="N40" s="7">
        <f>IF($B40&gt;Current_Year,0,MAX(N39+Premium!N39*(1-'Allocation Charge'!N40)-Data!N$32,0)*(1+'Investment Returns'!N40)*(1-Data!N$26))</f>
        <v>0</v>
      </c>
      <c r="O40" s="7">
        <f>IF($B40&gt;Current_Year,0,MAX(O39+Premium!O39*(1-'Allocation Charge'!O40)-Data!O$32,0)*(1+'Investment Returns'!O40)*(1-Data!O$26))</f>
        <v>0</v>
      </c>
      <c r="P40" s="7">
        <f>IF($B40&gt;Current_Year,0,MAX(P39+Premium!P39*(1-'Allocation Charge'!P40)-Data!P$32,0)*(1+'Investment Returns'!P40)*(1-Data!P$26))</f>
        <v>0</v>
      </c>
      <c r="Q40" s="7">
        <f>IF($B40&gt;Current_Year,0,MAX(Q39+Premium!Q39*(1-'Allocation Charge'!Q40)-Data!Q$32,0)*(1+'Investment Returns'!Q40)*(1-Data!Q$26))</f>
        <v>0</v>
      </c>
      <c r="R40" s="7">
        <f>IF($B40&gt;Current_Year,0,MAX(R39+Premium!R39*(1-'Allocation Charge'!R40)-Data!R$32,0)*(1+'Investment Returns'!R40)*(1-Data!R$26))</f>
        <v>0</v>
      </c>
      <c r="S40" s="7">
        <f>IF($B40&gt;Current_Year,0,MAX(S39+Premium!S39*(1-'Allocation Charge'!S40)-Data!S$32,0)*(1+'Investment Returns'!S40)*(1-Data!S$26))</f>
        <v>0</v>
      </c>
      <c r="T40" s="7">
        <f>IF($B40&gt;Current_Year,0,MAX(T39+Premium!T39*(1-'Allocation Charge'!T40)-Data!T$32,0)*(1+'Investment Returns'!T40)*(1-Data!T$26))</f>
        <v>0</v>
      </c>
      <c r="U40" s="7">
        <f>IF($B40&gt;Current_Year,0,MAX(U39+Premium!U39*(1-'Allocation Charge'!U40)-Data!U$32,0)*(1+'Investment Returns'!U40)*(1-Data!U$26))</f>
        <v>0</v>
      </c>
      <c r="V40" s="7">
        <f>IF($B40&gt;Current_Year,0,MAX(V39+Premium!V39*(1-'Allocation Charge'!V40)-Data!V$32,0)*(1+'Investment Returns'!V40)*(1-Data!V$26))</f>
        <v>0</v>
      </c>
      <c r="W40" s="7">
        <f>IF($B40&gt;Current_Year,0,MAX(W39+Premium!W39*(1-'Allocation Charge'!W40)-Data!W$32,0)*(1+'Investment Returns'!W40)*(1-Data!W$26))</f>
        <v>0</v>
      </c>
      <c r="X40" s="7">
        <f>IF($B40&gt;Current_Year,0,MAX(X39+Premium!X39*(1-'Allocation Charge'!X40)-Data!X$32,0)*(1+'Investment Returns'!X40)*(1-Data!X$26))</f>
        <v>0</v>
      </c>
      <c r="Y40" s="7">
        <f>IF($B40&gt;Current_Year,0,MAX(Y39+Premium!Y39*(1-'Allocation Charge'!Y40)-Data!Y$32,0)*(1+'Investment Returns'!Y40)*(1-Data!Y$26))</f>
        <v>0</v>
      </c>
      <c r="Z40" s="7">
        <f>IF($B40&gt;Current_Year,0,MAX(Z39+Premium!Z39*(1-'Allocation Charge'!Z40)-Data!Z$32,0)*(1+'Investment Returns'!Z40)*(1-Data!Z$26))</f>
        <v>0</v>
      </c>
      <c r="AA40" s="7">
        <f>IF($B40&gt;Current_Year,0,MAX(AA39+Premium!AA39*(1-'Allocation Charge'!AA40)-Data!AA$32,0)*(1+'Investment Returns'!AA40)*(1-Data!AA$26))</f>
        <v>0</v>
      </c>
      <c r="AB40" s="7">
        <f>IF($B40&gt;Current_Year,0,MAX(AB39+Premium!AB39*(1-'Allocation Charge'!AB40)-Data!AB$32,0)*(1+'Investment Returns'!AB40)*(1-Data!AB$26))</f>
        <v>0</v>
      </c>
      <c r="AC40" s="7">
        <f>IF($B40&gt;Current_Year,0,MAX(AC39+Premium!AC39*(1-'Allocation Charge'!AC40)-Data!AC$32,0)*(1+'Investment Returns'!AC40)*(1-Data!AC$26))</f>
        <v>0</v>
      </c>
      <c r="AD40" s="7">
        <f>IF($B40&gt;Current_Year,0,MAX(AD39+Premium!AD39*(1-'Allocation Charge'!AD40)-Data!AD$32,0)*(1+'Investment Returns'!AD40)*(1-Data!AD$26))</f>
        <v>0</v>
      </c>
      <c r="AE40" s="7">
        <f>IF($B40&gt;Current_Year,0,MAX(AE39+Premium!AE39*(1-'Allocation Charge'!AE40)-Data!AE$32,0)*(1+'Investment Returns'!AE40)*(1-Data!AE$26))</f>
        <v>0</v>
      </c>
      <c r="AF40" s="7">
        <f>IF($B40&gt;Current_Year,0,MAX(AF39+Premium!AF39*(1-'Allocation Charge'!AF40)-Data!AF$32,0)*(1+'Investment Returns'!AF40)*(1-Data!AF$26))</f>
        <v>0</v>
      </c>
      <c r="AG40" s="7">
        <f>IF($B40&gt;Current_Year,0,MAX(AG39+Premium!AG39*(1-'Allocation Charge'!AG40)-Data!AG$32,0)*(1+'Investment Returns'!AG40)*(1-Data!AG$26))</f>
        <v>0</v>
      </c>
      <c r="AH40" s="7">
        <f>IF($B40&gt;Current_Year,0,MAX(AH39+Premium!AH39*(1-'Allocation Charge'!AH40)-Data!AH$32,0)*(1+'Investment Returns'!AH40)*(1-Data!AH$26))</f>
        <v>0</v>
      </c>
      <c r="AI40" s="7">
        <f>IF($B40&gt;Current_Year,0,MAX(AI39+Premium!AI39*(1-'Allocation Charge'!AI40)-Data!AI$32,0)*(1+'Investment Returns'!AI40)*(1-Data!AI$26))</f>
        <v>0</v>
      </c>
      <c r="AJ40" s="7">
        <f>IF($B40&gt;Current_Year,0,MAX(AJ39+Premium!AJ39*(1-'Allocation Charge'!AJ40)-Data!AJ$32,0)*(1+'Investment Returns'!AJ40)*(1-Data!AJ$26))</f>
        <v>0</v>
      </c>
      <c r="AK40" s="7">
        <f>IF($B40&gt;Current_Year,0,MAX(AK39+Premium!AK39*(1-'Allocation Charge'!AK40)-Data!AK$32,0)*(1+'Investment Returns'!AK40)*(1-Data!AK$26))</f>
        <v>0</v>
      </c>
      <c r="AL40" s="7">
        <f>IF($B40&gt;Current_Year,0,MAX(AL39+Premium!AL39*(1-'Allocation Charge'!AL40)-Data!AL$32,0)*(1+'Investment Returns'!AL40)*(1-Data!AL$26))</f>
        <v>0</v>
      </c>
      <c r="AM40" s="7">
        <f>IF($B40&gt;Current_Year,0,MAX(AM39+Premium!AM39*(1-'Allocation Charge'!AM40)-Data!AM$32,0)*(1+'Investment Returns'!AM40)*(1-Data!AM$26))</f>
        <v>0</v>
      </c>
      <c r="AN40" s="7">
        <f>IF($B40&gt;Current_Year,0,MAX(AN39+Premium!AN39*(1-'Allocation Charge'!AN40)-Data!AN$32,0)*(1+'Investment Returns'!AN40)*(1-Data!AN$26))</f>
        <v>0</v>
      </c>
      <c r="AO40" s="7">
        <f>IF($B40&gt;Current_Year,0,MAX(AO39+Premium!AO39*(1-'Allocation Charge'!AO40)-Data!AO$32,0)*(1+'Investment Returns'!AO40)*(1-Data!AO$26))</f>
        <v>0</v>
      </c>
      <c r="AP40" s="7">
        <f>IF($B40&gt;Current_Year,0,MAX(AP39+Premium!AP39*(1-'Allocation Charge'!AP40)-Data!AP$32,0)*(1+'Investment Returns'!AP40)*(1-Data!AP$26))</f>
        <v>0</v>
      </c>
      <c r="AQ40" s="7">
        <f>IF($B40&gt;Current_Year,0,MAX(AQ39+Premium!AQ39*(1-'Allocation Charge'!AQ40)-Data!AQ$32,0)*(1+'Investment Returns'!AQ40)*(1-Data!AQ$26))</f>
        <v>0</v>
      </c>
      <c r="AR40" s="7">
        <f>IF($B40&gt;Current_Year,0,MAX(AR39+Premium!AR39*(1-'Allocation Charge'!AR40)-Data!AR$32,0)*(1+'Investment Returns'!AR40)*(1-Data!AR$26))</f>
        <v>0</v>
      </c>
      <c r="AS40" s="7">
        <f>IF($B40&gt;Current_Year,0,MAX(AS39+Premium!AS39*(1-'Allocation Charge'!AS40)-Data!AS$32,0)*(1+'Investment Returns'!AS40)*(1-Data!AS$26))</f>
        <v>0</v>
      </c>
      <c r="AT40" s="7">
        <f>IF($B40&gt;Current_Year,0,MAX(AT39+Premium!AT39*(1-'Allocation Charge'!AT40)-Data!AT$32,0)*(1+'Investment Returns'!AT40)*(1-Data!AT$26))</f>
        <v>0</v>
      </c>
      <c r="AU40" s="7">
        <f>IF($B40&gt;Current_Year,0,MAX(AU39+Premium!AU39*(1-'Allocation Charge'!AU40)-Data!AU$32,0)*(1+'Investment Returns'!AU40)*(1-Data!AU$26))</f>
        <v>0</v>
      </c>
      <c r="AV40" s="7">
        <f>IF($B40&gt;Current_Year,0,MAX(AV39+Premium!AV39*(1-'Allocation Charge'!AV40)-Data!AV$32,0)*(1+'Investment Returns'!AV40)*(1-Data!AV$26))</f>
        <v>0</v>
      </c>
      <c r="AW40" s="7">
        <f>IF($B40&gt;Current_Year,0,MAX(AW39+Premium!AW39*(1-'Allocation Charge'!AW40)-Data!AW$32,0)*(1+'Investment Returns'!AW40)*(1-Data!AW$26))</f>
        <v>0</v>
      </c>
      <c r="AX40" s="7">
        <f>IF($B40&gt;Current_Year,0,MAX(AX39+Premium!AX39*(1-'Allocation Charge'!AX40)-Data!AX$32,0)*(1+'Investment Returns'!AX40)*(1-Data!AX$26))</f>
        <v>0</v>
      </c>
      <c r="AY40" s="7">
        <f>IF($B40&gt;Current_Year,0,MAX(AY39+Premium!AY39*(1-'Allocation Charge'!AY40)-Data!AY$32,0)*(1+'Investment Returns'!AY40)*(1-Data!AY$26))</f>
        <v>0</v>
      </c>
      <c r="AZ40" s="7">
        <f>IF($B40&gt;Current_Year,0,MAX(AZ39+Premium!AZ39*(1-'Allocation Charge'!AZ40)-Data!AZ$32,0)*(1+'Investment Returns'!AZ40)*(1-Data!AZ$26))</f>
        <v>0</v>
      </c>
      <c r="BA40" s="7">
        <f>IF($B40&gt;Current_Year,0,MAX(BA39+Premium!BA39*(1-'Allocation Charge'!BA40)-Data!BA$32,0)*(1+'Investment Returns'!BA40)*(1-Data!BA$26))</f>
        <v>0</v>
      </c>
      <c r="BB40" s="7">
        <f>IF($B40&gt;Current_Year,0,MAX(BB39+Premium!BB39*(1-'Allocation Charge'!BB40)-Data!BB$32,0)*(1+'Investment Returns'!BB40)*(1-Data!BB$26))</f>
        <v>0</v>
      </c>
      <c r="BC40" s="7">
        <f>IF($B40&gt;Current_Year,0,MAX(BC39+Premium!BC39*(1-'Allocation Charge'!BC40)-Data!BC$32,0)*(1+'Investment Returns'!BC40)*(1-Data!BC$26))</f>
        <v>0</v>
      </c>
      <c r="BD40" s="7">
        <f>IF($B40&gt;Current_Year,0,MAX(BD39+Premium!BD39*(1-'Allocation Charge'!BD40)-Data!BD$32,0)*(1+'Investment Returns'!BD40)*(1-Data!BD$26))</f>
        <v>0</v>
      </c>
      <c r="BE40" s="7">
        <f>IF($B40&gt;Current_Year,0,MAX(BE39+Premium!BE39*(1-'Allocation Charge'!BE40)-Data!BE$32,0)*(1+'Investment Returns'!BE40)*(1-Data!BE$26))</f>
        <v>0</v>
      </c>
      <c r="BF40" s="7">
        <f>IF($B40&gt;Current_Year,0,MAX(BF39+Premium!BF39*(1-'Allocation Charge'!BF40)-Data!BF$32,0)*(1+'Investment Returns'!BF40)*(1-Data!BF$26))</f>
        <v>0</v>
      </c>
      <c r="BG40" s="7">
        <f>IF($B40&gt;Current_Year,0,MAX(BG39+Premium!BG39*(1-'Allocation Charge'!BG40)-Data!BG$32,0)*(1+'Investment Returns'!BG40)*(1-Data!BG$26))</f>
        <v>0</v>
      </c>
      <c r="BH40" s="7">
        <f>IF($B40&gt;Current_Year,0,MAX(BH39+Premium!BH39*(1-'Allocation Charge'!BH40)-Data!BH$32,0)*(1+'Investment Returns'!BH40)*(1-Data!BH$26))</f>
        <v>0</v>
      </c>
      <c r="BI40" s="7">
        <f>IF($B40&gt;Current_Year,0,MAX(BI39+Premium!BI39*(1-'Allocation Charge'!BI40)-Data!BI$32,0)*(1+'Investment Returns'!BI40)*(1-Data!BI$26))</f>
        <v>0</v>
      </c>
      <c r="BJ40" s="7">
        <f>IF($B40&gt;Current_Year,0,MAX(BJ39+Premium!BJ39*(1-'Allocation Charge'!BJ40)-Data!BJ$32,0)*(1+'Investment Returns'!BJ40)*(1-Data!BJ$26))</f>
        <v>0</v>
      </c>
      <c r="BK40" s="7">
        <f>IF($B40&gt;Current_Year,0,MAX(BK39+Premium!BK39*(1-'Allocation Charge'!BK40)-Data!BK$32,0)*(1+'Investment Returns'!BK40)*(1-Data!BK$26))</f>
        <v>0</v>
      </c>
      <c r="BL40" s="7">
        <f>IF($B40&gt;Current_Year,0,MAX(BL39+Premium!BL39*(1-'Allocation Charge'!BL40)-Data!BL$32,0)*(1+'Investment Returns'!BL40)*(1-Data!BL$26))</f>
        <v>0</v>
      </c>
      <c r="BM40" s="7">
        <f>IF($B40&gt;Current_Year,0,MAX(BM39+Premium!BM39*(1-'Allocation Charge'!BM40)-Data!BM$32,0)*(1+'Investment Returns'!BM40)*(1-Data!BM$26))</f>
        <v>0</v>
      </c>
      <c r="BN40" s="7">
        <f>IF($B40&gt;Current_Year,0,MAX(BN39+Premium!BN39*(1-'Allocation Charge'!BN40)-Data!BN$32,0)*(1+'Investment Returns'!BN40)*(1-Data!BN$26))</f>
        <v>0</v>
      </c>
      <c r="BO40" s="7">
        <f>IF($B40&gt;Current_Year,0,MAX(BO39+Premium!BO39*(1-'Allocation Charge'!BO40)-Data!BO$32,0)*(1+'Investment Returns'!BO40)*(1-Data!BO$26))</f>
        <v>0</v>
      </c>
      <c r="BP40" s="7">
        <f>IF($B40&gt;Current_Year,0,MAX(BP39+Premium!BP39*(1-'Allocation Charge'!BP40)-Data!BP$32,0)*(1+'Investment Returns'!BP40)*(1-Data!BP$26))</f>
        <v>0</v>
      </c>
      <c r="BQ40" s="7">
        <f>IF($B40&gt;Current_Year,0,MAX(BQ39+Premium!BQ39*(1-'Allocation Charge'!BQ40)-Data!BQ$32,0)*(1+'Investment Returns'!BQ40)*(1-Data!BQ$26))</f>
        <v>0</v>
      </c>
      <c r="BR40" s="7">
        <f>IF($B40&gt;Current_Year,0,MAX(BR39+Premium!BR39*(1-'Allocation Charge'!BR40)-Data!BR$32,0)*(1+'Investment Returns'!BR40)*(1-Data!BR$26))</f>
        <v>0</v>
      </c>
      <c r="BS40" s="7">
        <f>IF($B40&gt;Current_Year,0,MAX(BS39+Premium!BS39*(1-'Allocation Charge'!BS40)-Data!BS$32,0)*(1+'Investment Returns'!BS40)*(1-Data!BS$26))</f>
        <v>0</v>
      </c>
      <c r="BT40" s="7">
        <f>IF($B40&gt;Current_Year,0,MAX(BT39+Premium!BT39*(1-'Allocation Charge'!BT40)-Data!BT$32,0)*(1+'Investment Returns'!BT40)*(1-Data!BT$26))</f>
        <v>0</v>
      </c>
      <c r="BU40" s="7">
        <f>IF($B40&gt;Current_Year,0,MAX(BU39+Premium!BU39*(1-'Allocation Charge'!BU40)-Data!BU$32,0)*(1+'Investment Returns'!BU40)*(1-Data!BU$26))</f>
        <v>0</v>
      </c>
      <c r="BV40" s="7">
        <f>IF($B40&gt;Current_Year,0,MAX(BV39+Premium!BV39*(1-'Allocation Charge'!BV40)-Data!BV$32,0)*(1+'Investment Returns'!BV40)*(1-Data!BV$26))</f>
        <v>0</v>
      </c>
      <c r="BW40" s="7">
        <f>IF($B40&gt;Current_Year,0,MAX(BW39+Premium!BW39*(1-'Allocation Charge'!BW40)-Data!BW$32,0)*(1+'Investment Returns'!BW40)*(1-Data!BW$26))</f>
        <v>0</v>
      </c>
      <c r="BX40" s="7">
        <f>IF($B40&gt;Current_Year,0,MAX(BX39+Premium!BX39*(1-'Allocation Charge'!BX40)-Data!BX$32,0)*(1+'Investment Returns'!BX40)*(1-Data!BX$26))</f>
        <v>0</v>
      </c>
      <c r="BY40" s="7">
        <f>IF($B40&gt;Current_Year,0,MAX(BY39+Premium!BY39*(1-'Allocation Charge'!BY40)-Data!BY$32,0)*(1+'Investment Returns'!BY40)*(1-Data!BY$26))</f>
        <v>0</v>
      </c>
      <c r="BZ40" s="7">
        <f>IF($B40&gt;Current_Year,0,MAX(BZ39+Premium!BZ39*(1-'Allocation Charge'!BZ40)-Data!BZ$32,0)*(1+'Investment Returns'!BZ40)*(1-Data!BZ$26))</f>
        <v>0</v>
      </c>
      <c r="CA40" s="7">
        <f>IF($B40&gt;Current_Year,0,MAX(CA39+Premium!CA39*(1-'Allocation Charge'!CA40)-Data!CA$32,0)*(1+'Investment Returns'!CA40)*(1-Data!CA$26))</f>
        <v>0</v>
      </c>
      <c r="CB40" s="7">
        <f>IF($B40&gt;Current_Year,0,MAX(CB39+Premium!CB39*(1-'Allocation Charge'!CB40)-Data!CB$32,0)*(1+'Investment Returns'!CB40)*(1-Data!CB$26))</f>
        <v>0</v>
      </c>
      <c r="CC40" s="7">
        <f>IF($B40&gt;Current_Year,0,MAX(CC39+Premium!CC39*(1-'Allocation Charge'!CC40)-Data!CC$32,0)*(1+'Investment Returns'!CC40)*(1-Data!CC$26))</f>
        <v>0</v>
      </c>
      <c r="CD40" s="7">
        <f>IF($B40&gt;Current_Year,0,MAX(CD39+Premium!CD39*(1-'Allocation Charge'!CD40)-Data!CD$32,0)*(1+'Investment Returns'!CD40)*(1-Data!CD$26))</f>
        <v>0</v>
      </c>
      <c r="CE40" s="7">
        <f>IF($B40&gt;Current_Year,0,MAX(CE39+Premium!CE39*(1-'Allocation Charge'!CE40)-Data!CE$32,0)*(1+'Investment Returns'!CE40)*(1-Data!CE$26))</f>
        <v>0</v>
      </c>
      <c r="CF40" s="7">
        <f>IF($B40&gt;Current_Year,0,MAX(CF39+Premium!CF39*(1-'Allocation Charge'!CF40)-Data!CF$32,0)*(1+'Investment Returns'!CF40)*(1-Data!CF$26))</f>
        <v>0</v>
      </c>
      <c r="CG40" s="7">
        <f>IF($B40&gt;Current_Year,0,MAX(CG39+Premium!CG39*(1-'Allocation Charge'!CG40)-Data!CG$32,0)*(1+'Investment Returns'!CG40)*(1-Data!CG$26))</f>
        <v>0</v>
      </c>
      <c r="CH40" s="7">
        <f>IF($B40&gt;Current_Year,0,MAX(CH39+Premium!CH39*(1-'Allocation Charge'!CH40)-Data!CH$32,0)*(1+'Investment Returns'!CH40)*(1-Data!CH$26))</f>
        <v>0</v>
      </c>
      <c r="CI40" s="7">
        <f>IF($B40&gt;Current_Year,0,MAX(CI39+Premium!CI39*(1-'Allocation Charge'!CI40)-Data!CI$32,0)*(1+'Investment Returns'!CI40)*(1-Data!CI$26))</f>
        <v>0</v>
      </c>
      <c r="CJ40" s="7">
        <f>IF($B40&gt;Current_Year,0,MAX(CJ39+Premium!CJ39*(1-'Allocation Charge'!CJ40)-Data!CJ$32,0)*(1+'Investment Returns'!CJ40)*(1-Data!CJ$26))</f>
        <v>0</v>
      </c>
      <c r="CK40" s="7">
        <f>IF($B40&gt;Current_Year,0,MAX(CK39+Premium!CK39*(1-'Allocation Charge'!CK40)-Data!CK$32,0)*(1+'Investment Returns'!CK40)*(1-Data!CK$26))</f>
        <v>0</v>
      </c>
      <c r="CL40" s="7">
        <f>IF($B40&gt;Current_Year,0,MAX(CL39+Premium!CL39*(1-'Allocation Charge'!CL40)-Data!CL$32,0)*(1+'Investment Returns'!CL40)*(1-Data!CL$26))</f>
        <v>0</v>
      </c>
      <c r="CM40" s="7">
        <f>IF($B40&gt;Current_Year,0,MAX(CM39+Premium!CM39*(1-'Allocation Charge'!CM40)-Data!CM$32,0)*(1+'Investment Returns'!CM40)*(1-Data!CM$26))</f>
        <v>0</v>
      </c>
      <c r="CN40" s="7">
        <f>IF($B40&gt;Current_Year,0,MAX(CN39+Premium!CN39*(1-'Allocation Charge'!CN40)-Data!CN$32,0)*(1+'Investment Returns'!CN40)*(1-Data!CN$26))</f>
        <v>0</v>
      </c>
      <c r="CO40" s="7">
        <f>IF($B40&gt;Current_Year,0,MAX(CO39+Premium!CO39*(1-'Allocation Charge'!CO40)-Data!CO$32,0)*(1+'Investment Returns'!CO40)*(1-Data!CO$26))</f>
        <v>0</v>
      </c>
      <c r="CP40" s="7">
        <f>IF($B40&gt;Current_Year,0,MAX(CP39+Premium!CP39*(1-'Allocation Charge'!CP40)-Data!CP$32,0)*(1+'Investment Returns'!CP40)*(1-Data!CP$26))</f>
        <v>0</v>
      </c>
      <c r="CQ40" s="7">
        <f>IF($B40&gt;Current_Year,0,MAX(CQ39+Premium!CQ39*(1-'Allocation Charge'!CQ40)-Data!CQ$32,0)*(1+'Investment Returns'!CQ40)*(1-Data!CQ$26))</f>
        <v>0</v>
      </c>
      <c r="CR40" s="7">
        <f>IF($B40&gt;Current_Year,0,MAX(CR39+Premium!CR39*(1-'Allocation Charge'!CR40)-Data!CR$32,0)*(1+'Investment Returns'!CR40)*(1-Data!CR$26))</f>
        <v>0</v>
      </c>
      <c r="CS40" s="7">
        <f>IF($B40&gt;Current_Year,0,MAX(CS39+Premium!CS39*(1-'Allocation Charge'!CS40)-Data!CS$32,0)*(1+'Investment Returns'!CS40)*(1-Data!CS$26))</f>
        <v>0</v>
      </c>
      <c r="CT40" s="7">
        <f>IF($B40&gt;Current_Year,0,MAX(CT39+Premium!CT39*(1-'Allocation Charge'!CT40)-Data!CT$32,0)*(1+'Investment Returns'!CT40)*(1-Data!CT$26))</f>
        <v>0</v>
      </c>
      <c r="CU40" s="7">
        <f>IF($B40&gt;Current_Year,0,MAX(CU39+Premium!CU39*(1-'Allocation Charge'!CU40)-Data!CU$32,0)*(1+'Investment Returns'!CU40)*(1-Data!CU$26))</f>
        <v>0</v>
      </c>
      <c r="CV40" s="7">
        <f>IF($B40&gt;Current_Year,0,MAX(CV39+Premium!CV39*(1-'Allocation Charge'!CV40)-Data!CV$32,0)*(1+'Investment Returns'!CV40)*(1-Data!CV$26))</f>
        <v>0</v>
      </c>
      <c r="CW40" s="7">
        <f>IF($B40&gt;Current_Year,0,MAX(CW39+Premium!CW39*(1-'Allocation Charge'!CW40)-Data!CW$32,0)*(1+'Investment Returns'!CW40)*(1-Data!CW$26))</f>
        <v>0</v>
      </c>
      <c r="CX40" s="7">
        <f>IF($B40&gt;Current_Year,0,MAX(CX39+Premium!CX39*(1-'Allocation Charge'!CX40)-Data!CX$32,0)*(1+'Investment Returns'!CX40)*(1-Data!CX$26))</f>
        <v>0</v>
      </c>
      <c r="CY40" s="7">
        <f>IF($B40&gt;Current_Year,0,MAX(CY39+Premium!CY39*(1-'Allocation Charge'!CY40)-Data!CY$32,0)*(1+'Investment Returns'!CY40)*(1-Data!CY$26))</f>
        <v>0</v>
      </c>
      <c r="CZ40" s="7">
        <f>IF($B40&gt;Current_Year,0,MAX(CZ39+Premium!CZ39*(1-'Allocation Charge'!CZ40)-Data!CZ$32,0)*(1+'Investment Returns'!CZ40)*(1-Data!CZ$26))</f>
        <v>0</v>
      </c>
      <c r="DA40" s="7">
        <f>IF($B40&gt;Current_Year,0,MAX(DA39+Premium!DA39*(1-'Allocation Charge'!DA40)-Data!DA$32,0)*(1+'Investment Returns'!DA40)*(1-Data!DA$26))</f>
        <v>0</v>
      </c>
      <c r="DB40" s="7">
        <f>IF($B40&gt;Current_Year,0,MAX(DB39+Premium!DB39*(1-'Allocation Charge'!DB40)-Data!DB$32,0)*(1+'Investment Returns'!DB40)*(1-Data!DB$26))</f>
        <v>0</v>
      </c>
      <c r="DC40" s="7">
        <f>IF($B40&gt;Current_Year,0,MAX(DC39+Premium!DC39*(1-'Allocation Charge'!DC40)-Data!DC$32,0)*(1+'Investment Returns'!DC40)*(1-Data!DC$26))</f>
        <v>0</v>
      </c>
      <c r="DD40" s="7">
        <f>IF($B40&gt;Current_Year,0,MAX(DD39+Premium!DD39*(1-'Allocation Charge'!DD40)-Data!DD$32,0)*(1+'Investment Returns'!DD40)*(1-Data!DD$26))</f>
        <v>0</v>
      </c>
      <c r="DE40" s="7">
        <f>IF($B40&gt;Current_Year,0,MAX(DE39+Premium!DE39*(1-'Allocation Charge'!DE40)-Data!DE$32,0)*(1+'Investment Returns'!DE40)*(1-Data!DE$26))</f>
        <v>0</v>
      </c>
      <c r="DF40" s="7">
        <f>IF($B40&gt;Current_Year,0,MAX(DF39+Premium!DF39*(1-'Allocation Charge'!DF40)-Data!DF$32,0)*(1+'Investment Returns'!DF40)*(1-Data!DF$26))</f>
        <v>0</v>
      </c>
      <c r="DG40" s="7">
        <f>IF($B40&gt;Current_Year,0,MAX(DG39+Premium!DG39*(1-'Allocation Charge'!DG40)-Data!DG$32,0)*(1+'Investment Returns'!DG40)*(1-Data!DG$26))</f>
        <v>0</v>
      </c>
      <c r="DH40" s="7">
        <f>IF($B40&gt;Current_Year,0,MAX(DH39+Premium!DH39*(1-'Allocation Charge'!DH40)-Data!DH$32,0)*(1+'Investment Returns'!DH40)*(1-Data!DH$26))</f>
        <v>0</v>
      </c>
      <c r="DI40" s="7">
        <f>IF($B40&gt;Current_Year,0,MAX(DI39+Premium!DI39*(1-'Allocation Charge'!DI40)-Data!DI$32,0)*(1+'Investment Returns'!DI40)*(1-Data!DI$26))</f>
        <v>0</v>
      </c>
      <c r="DJ40" s="7">
        <f>IF($B40&gt;Current_Year,0,MAX(DJ39+Premium!DJ39*(1-'Allocation Charge'!DJ40)-Data!DJ$32,0)*(1+'Investment Returns'!DJ40)*(1-Data!DJ$26))</f>
        <v>0</v>
      </c>
      <c r="DK40" s="7">
        <f>IF($B40&gt;Current_Year,0,MAX(DK39+Premium!DK39*(1-'Allocation Charge'!DK40)-Data!DK$32,0)*(1+'Investment Returns'!DK40)*(1-Data!DK$26))</f>
        <v>0</v>
      </c>
      <c r="DL40" s="7">
        <f>IF($B40&gt;Current_Year,0,MAX(DL39+Premium!DL39*(1-'Allocation Charge'!DL40)-Data!DL$32,0)*(1+'Investment Returns'!DL40)*(1-Data!DL$26))</f>
        <v>0</v>
      </c>
      <c r="DM40" s="7">
        <f>IF($B40&gt;Current_Year,0,MAX(DM39+Premium!DM39*(1-'Allocation Charge'!DM40)-Data!DM$32,0)*(1+'Investment Returns'!DM40)*(1-Data!DM$26))</f>
        <v>0</v>
      </c>
      <c r="DN40" s="7">
        <f>IF($B40&gt;Current_Year,0,MAX(DN39+Premium!DN39*(1-'Allocation Charge'!DN40)-Data!DN$32,0)*(1+'Investment Returns'!DN40)*(1-Data!DN$26))</f>
        <v>0</v>
      </c>
      <c r="DO40" s="7">
        <f>IF($B40&gt;Current_Year,0,MAX(DO39+Premium!DO39*(1-'Allocation Charge'!DO40)-Data!DO$32,0)*(1+'Investment Returns'!DO40)*(1-Data!DO$26))</f>
        <v>0</v>
      </c>
      <c r="DP40" s="7">
        <f>IF($B40&gt;Current_Year,0,MAX(DP39+Premium!DP39*(1-'Allocation Charge'!DP40)-Data!DP$32,0)*(1+'Investment Returns'!DP40)*(1-Data!DP$26))</f>
        <v>0</v>
      </c>
      <c r="DQ40" s="7">
        <f>IF($B40&gt;Current_Year,0,MAX(DQ39+Premium!DQ39*(1-'Allocation Charge'!DQ40)-Data!DQ$32,0)*(1+'Investment Returns'!DQ40)*(1-Data!DQ$26))</f>
        <v>0</v>
      </c>
      <c r="DR40" s="7">
        <f>IF($B40&gt;Current_Year,0,MAX(DR39+Premium!DR39*(1-'Allocation Charge'!DR40)-Data!DR$32,0)*(1+'Investment Returns'!DR40)*(1-Data!DR$26))</f>
        <v>0</v>
      </c>
      <c r="DS40" s="7">
        <f>IF($B40&gt;Current_Year,0,MAX(DS39+Premium!DS39*(1-'Allocation Charge'!DS40)-Data!DS$32,0)*(1+'Investment Returns'!DS40)*(1-Data!DS$26))</f>
        <v>0</v>
      </c>
      <c r="DT40" s="7">
        <f>IF($B40&gt;Current_Year,0,MAX(DT39+Premium!DT39*(1-'Allocation Charge'!DT40)-Data!DT$32,0)*(1+'Investment Returns'!DT40)*(1-Data!DT$26))</f>
        <v>0</v>
      </c>
      <c r="DU40" s="7">
        <f>IF($B40&gt;Current_Year,0,MAX(DU39+Premium!DU39*(1-'Allocation Charge'!DU40)-Data!DU$32,0)*(1+'Investment Returns'!DU40)*(1-Data!DU$26))</f>
        <v>0</v>
      </c>
      <c r="DV40" s="7">
        <f>IF($B40&gt;Current_Year,0,MAX(DV39+Premium!DV39*(1-'Allocation Charge'!DV40)-Data!DV$32,0)*(1+'Investment Returns'!DV40)*(1-Data!DV$26))</f>
        <v>0</v>
      </c>
      <c r="DW40" s="7">
        <f>IF($B40&gt;Current_Year,0,MAX(DW39+Premium!DW39*(1-'Allocation Charge'!DW40)-Data!DW$32,0)*(1+'Investment Returns'!DW40)*(1-Data!DW$26))</f>
        <v>0</v>
      </c>
      <c r="DX40" s="7">
        <f>IF($B40&gt;Current_Year,0,MAX(DX39+Premium!DX39*(1-'Allocation Charge'!DX40)-Data!DX$32,0)*(1+'Investment Returns'!DX40)*(1-Data!DX$26))</f>
        <v>0</v>
      </c>
      <c r="DY40" s="7">
        <f>IF($B40&gt;Current_Year,0,MAX(DY39+Premium!DY39*(1-'Allocation Charge'!DY40)-Data!DY$32,0)*(1+'Investment Returns'!DY40)*(1-Data!DY$26))</f>
        <v>0</v>
      </c>
      <c r="DZ40" s="7">
        <f>IF($B40&gt;Current_Year,0,MAX(DZ39+Premium!DZ39*(1-'Allocation Charge'!DZ40)-Data!DZ$32,0)*(1+'Investment Returns'!DZ40)*(1-Data!DZ$26))</f>
        <v>0</v>
      </c>
      <c r="EA40" s="7">
        <f>IF($B40&gt;Current_Year,0,MAX(EA39+Premium!EA39*(1-'Allocation Charge'!EA40)-Data!EA$32,0)*(1+'Investment Returns'!EA40)*(1-Data!EA$26))</f>
        <v>0</v>
      </c>
      <c r="EB40" s="7">
        <f>IF($B40&gt;Current_Year,0,MAX(EB39+Premium!EB39*(1-'Allocation Charge'!EB40)-Data!EB$32,0)*(1+'Investment Returns'!EB40)*(1-Data!EB$26))</f>
        <v>0</v>
      </c>
      <c r="EC40" s="7">
        <f>IF($B40&gt;Current_Year,0,MAX(EC39+Premium!EC39*(1-'Allocation Charge'!EC40)-Data!EC$32,0)*(1+'Investment Returns'!EC40)*(1-Data!EC$26))</f>
        <v>0</v>
      </c>
      <c r="ED40" s="7">
        <f>IF($B40&gt;Current_Year,0,MAX(ED39+Premium!ED39*(1-'Allocation Charge'!ED40)-Data!ED$32,0)*(1+'Investment Returns'!ED40)*(1-Data!ED$26))</f>
        <v>0</v>
      </c>
      <c r="EE40" s="7">
        <f>IF($B40&gt;Current_Year,0,MAX(EE39+Premium!EE39*(1-'Allocation Charge'!EE40)-Data!EE$32,0)*(1+'Investment Returns'!EE40)*(1-Data!EE$26))</f>
        <v>0</v>
      </c>
      <c r="EF40" s="7">
        <f>IF($B40&gt;Current_Year,0,MAX(EF39+Premium!EF39*(1-'Allocation Charge'!EF40)-Data!EF$32,0)*(1+'Investment Returns'!EF40)*(1-Data!EF$26))</f>
        <v>0</v>
      </c>
      <c r="EG40" s="7">
        <f>IF($B40&gt;Current_Year,0,MAX(EG39+Premium!EG39*(1-'Allocation Charge'!EG40)-Data!EG$32,0)*(1+'Investment Returns'!EG40)*(1-Data!EG$26))</f>
        <v>0</v>
      </c>
      <c r="EH40" s="7">
        <f>IF($B40&gt;Current_Year,0,MAX(EH39+Premium!EH39*(1-'Allocation Charge'!EH40)-Data!EH$32,0)*(1+'Investment Returns'!EH40)*(1-Data!EH$26))</f>
        <v>0</v>
      </c>
      <c r="EI40" s="7">
        <f>IF($B40&gt;Current_Year,0,MAX(EI39+Premium!EI39*(1-'Allocation Charge'!EI40)-Data!EI$32,0)*(1+'Investment Returns'!EI40)*(1-Data!EI$26))</f>
        <v>0</v>
      </c>
      <c r="EJ40" s="7">
        <f>IF($B40&gt;Current_Year,0,MAX(EJ39+Premium!EJ39*(1-'Allocation Charge'!EJ40)-Data!EJ$32,0)*(1+'Investment Returns'!EJ40)*(1-Data!EJ$26))</f>
        <v>0</v>
      </c>
      <c r="EK40" s="7">
        <f>IF($B40&gt;Current_Year,0,MAX(EK39+Premium!EK39*(1-'Allocation Charge'!EK40)-Data!EK$32,0)*(1+'Investment Returns'!EK40)*(1-Data!EK$26))</f>
        <v>0</v>
      </c>
      <c r="EL40" s="7">
        <f>IF($B40&gt;Current_Year,0,MAX(EL39+Premium!EL39*(1-'Allocation Charge'!EL40)-Data!EL$32,0)*(1+'Investment Returns'!EL40)*(1-Data!EL$26))</f>
        <v>0</v>
      </c>
      <c r="EM40" s="7">
        <f>IF($B40&gt;Current_Year,0,MAX(EM39+Premium!EM39*(1-'Allocation Charge'!EM40)-Data!EM$32,0)*(1+'Investment Returns'!EM40)*(1-Data!EM$26))</f>
        <v>0</v>
      </c>
      <c r="EN40" s="7">
        <f>IF($B40&gt;Current_Year,0,MAX(EN39+Premium!EN39*(1-'Allocation Charge'!EN40)-Data!EN$32,0)*(1+'Investment Returns'!EN40)*(1-Data!EN$26))</f>
        <v>0</v>
      </c>
      <c r="EO40" s="7">
        <f>IF($B40&gt;Current_Year,0,MAX(EO39+Premium!EO39*(1-'Allocation Charge'!EO40)-Data!EO$32,0)*(1+'Investment Returns'!EO40)*(1-Data!EO$26))</f>
        <v>0</v>
      </c>
      <c r="EP40" s="7">
        <f>IF($B40&gt;Current_Year,0,MAX(EP39+Premium!EP39*(1-'Allocation Charge'!EP40)-Data!EP$32,0)*(1+'Investment Returns'!EP40)*(1-Data!EP$26))</f>
        <v>0</v>
      </c>
      <c r="EQ40" s="7">
        <f>IF($B40&gt;Current_Year,0,MAX(EQ39+Premium!EQ39*(1-'Allocation Charge'!EQ40)-Data!EQ$32,0)*(1+'Investment Returns'!EQ40)*(1-Data!EQ$26))</f>
        <v>0</v>
      </c>
      <c r="ER40" s="7">
        <f>IF($B40&gt;Current_Year,0,MAX(ER39+Premium!ER39*(1-'Allocation Charge'!ER40)-Data!ER$32,0)*(1+'Investment Returns'!ER40)*(1-Data!ER$26))</f>
        <v>0</v>
      </c>
      <c r="ES40" s="7">
        <f>IF($B40&gt;Current_Year,0,MAX(ES39+Premium!ES39*(1-'Allocation Charge'!ES40)-Data!ES$32,0)*(1+'Investment Returns'!ES40)*(1-Data!ES$26))</f>
        <v>0</v>
      </c>
      <c r="ET40" s="7">
        <f>IF($B40&gt;Current_Year,0,MAX(ET39+Premium!ET39*(1-'Allocation Charge'!ET40)-Data!ET$32,0)*(1+'Investment Returns'!ET40)*(1-Data!ET$26))</f>
        <v>0</v>
      </c>
      <c r="EU40" s="7">
        <f>IF($B40&gt;Current_Year,0,MAX(EU39+Premium!EU39*(1-'Allocation Charge'!EU40)-Data!EU$32,0)*(1+'Investment Returns'!EU40)*(1-Data!EU$26))</f>
        <v>0</v>
      </c>
      <c r="EV40" s="7">
        <f>IF($B40&gt;Current_Year,0,MAX(EV39+Premium!EV39*(1-'Allocation Charge'!EV40)-Data!EV$32,0)*(1+'Investment Returns'!EV40)*(1-Data!EV$26))</f>
        <v>0</v>
      </c>
      <c r="EW40" s="7">
        <f>IF($B40&gt;Current_Year,0,MAX(EW39+Premium!EW39*(1-'Allocation Charge'!EW40)-Data!EW$32,0)*(1+'Investment Returns'!EW40)*(1-Data!EW$26))</f>
        <v>0</v>
      </c>
      <c r="EX40" s="7">
        <f>IF($B40&gt;Current_Year,0,MAX(EX39+Premium!EX39*(1-'Allocation Charge'!EX40)-Data!EX$32,0)*(1+'Investment Returns'!EX40)*(1-Data!EX$26))</f>
        <v>0</v>
      </c>
      <c r="EY40" s="7">
        <f>IF($B40&gt;Current_Year,0,MAX(EY39+Premium!EY39*(1-'Allocation Charge'!EY40)-Data!EY$32,0)*(1+'Investment Returns'!EY40)*(1-Data!EY$26))</f>
        <v>0</v>
      </c>
      <c r="EZ40" s="7">
        <f>IF($B40&gt;Current_Year,0,MAX(EZ39+Premium!EZ39*(1-'Allocation Charge'!EZ40)-Data!EZ$32,0)*(1+'Investment Returns'!EZ40)*(1-Data!EZ$26))</f>
        <v>0</v>
      </c>
      <c r="FA40" s="7">
        <f>IF($B40&gt;Current_Year,0,MAX(FA39+Premium!FA39*(1-'Allocation Charge'!FA40)-Data!FA$32,0)*(1+'Investment Returns'!FA40)*(1-Data!FA$26))</f>
        <v>0</v>
      </c>
      <c r="FB40" s="7">
        <f>IF($B40&gt;Current_Year,0,MAX(FB39+Premium!FB39*(1-'Allocation Charge'!FB40)-Data!FB$32,0)*(1+'Investment Returns'!FB40)*(1-Data!FB$26))</f>
        <v>0</v>
      </c>
      <c r="FC40" s="7">
        <f>IF($B40&gt;Current_Year,0,MAX(FC39+Premium!FC39*(1-'Allocation Charge'!FC40)-Data!FC$32,0)*(1+'Investment Returns'!FC40)*(1-Data!FC$26))</f>
        <v>0</v>
      </c>
      <c r="FD40" s="7">
        <f>IF($B40&gt;Current_Year,0,MAX(FD39+Premium!FD39*(1-'Allocation Charge'!FD40)-Data!FD$32,0)*(1+'Investment Returns'!FD40)*(1-Data!FD$26))</f>
        <v>0</v>
      </c>
      <c r="FE40" s="7">
        <f>IF($B40&gt;Current_Year,0,MAX(FE39+Premium!FE39*(1-'Allocation Charge'!FE40)-Data!FE$32,0)*(1+'Investment Returns'!FE40)*(1-Data!FE$26))</f>
        <v>0</v>
      </c>
      <c r="FF40" s="7">
        <f>IF($B40&gt;Current_Year,0,MAX(FF39+Premium!FF39*(1-'Allocation Charge'!FF40)-Data!FF$32,0)*(1+'Investment Returns'!FF40)*(1-Data!FF$26))</f>
        <v>0</v>
      </c>
      <c r="FG40" s="7">
        <f>IF($B40&gt;Current_Year,0,MAX(FG39+Premium!FG39*(1-'Allocation Charge'!FG40)-Data!FG$32,0)*(1+'Investment Returns'!FG40)*(1-Data!FG$26))</f>
        <v>0</v>
      </c>
      <c r="FH40" s="7">
        <f>IF($B40&gt;Current_Year,0,MAX(FH39+Premium!FH39*(1-'Allocation Charge'!FH40)-Data!FH$32,0)*(1+'Investment Returns'!FH40)*(1-Data!FH$26))</f>
        <v>0</v>
      </c>
      <c r="FI40" s="7">
        <f>IF($B40&gt;Current_Year,0,MAX(FI39+Premium!FI39*(1-'Allocation Charge'!FI40)-Data!FI$32,0)*(1+'Investment Returns'!FI40)*(1-Data!FI$26))</f>
        <v>0</v>
      </c>
      <c r="FJ40" s="7">
        <f>IF($B40&gt;Current_Year,0,MAX(FJ39+Premium!FJ39*(1-'Allocation Charge'!FJ40)-Data!FJ$32,0)*(1+'Investment Returns'!FJ40)*(1-Data!FJ$26))</f>
        <v>0</v>
      </c>
      <c r="FK40" s="7">
        <f>IF($B40&gt;Current_Year,0,MAX(FK39+Premium!FK39*(1-'Allocation Charge'!FK40)-Data!FK$32,0)*(1+'Investment Returns'!FK40)*(1-Data!FK$26))</f>
        <v>0</v>
      </c>
      <c r="FL40" s="7">
        <f>IF($B40&gt;Current_Year,0,MAX(FL39+Premium!FL39*(1-'Allocation Charge'!FL40)-Data!FL$32,0)*(1+'Investment Returns'!FL40)*(1-Data!FL$26))</f>
        <v>0</v>
      </c>
      <c r="FM40" s="7">
        <f>IF($B40&gt;Current_Year,0,MAX(FM39+Premium!FM39*(1-'Allocation Charge'!FM40)-Data!FM$32,0)*(1+'Investment Returns'!FM40)*(1-Data!FM$26))</f>
        <v>0</v>
      </c>
      <c r="FN40" s="7">
        <f>IF($B40&gt;Current_Year,0,MAX(FN39+Premium!FN39*(1-'Allocation Charge'!FN40)-Data!FN$32,0)*(1+'Investment Returns'!FN40)*(1-Data!FN$26))</f>
        <v>0</v>
      </c>
      <c r="FO40" s="7">
        <f>IF($B40&gt;Current_Year,0,MAX(FO39+Premium!FO39*(1-'Allocation Charge'!FO40)-Data!FO$32,0)*(1+'Investment Returns'!FO40)*(1-Data!FO$26))</f>
        <v>0</v>
      </c>
      <c r="FP40" s="7">
        <f>IF($B40&gt;Current_Year,0,MAX(FP39+Premium!FP39*(1-'Allocation Charge'!FP40)-Data!FP$32,0)*(1+'Investment Returns'!FP40)*(1-Data!FP$26))</f>
        <v>0</v>
      </c>
      <c r="FQ40" s="7">
        <f>IF($B40&gt;Current_Year,0,MAX(FQ39+Premium!FQ39*(1-'Allocation Charge'!FQ40)-Data!FQ$32,0)*(1+'Investment Returns'!FQ40)*(1-Data!FQ$26))</f>
        <v>0</v>
      </c>
      <c r="FR40" s="7">
        <f>IF($B40&gt;Current_Year,0,MAX(FR39+Premium!FR39*(1-'Allocation Charge'!FR40)-Data!FR$32,0)*(1+'Investment Returns'!FR40)*(1-Data!FR$26))</f>
        <v>0</v>
      </c>
      <c r="FS40" s="7">
        <f>IF($B40&gt;Current_Year,0,MAX(FS39+Premium!FS39*(1-'Allocation Charge'!FS40)-Data!FS$32,0)*(1+'Investment Returns'!FS40)*(1-Data!FS$26))</f>
        <v>0</v>
      </c>
      <c r="FT40" s="7">
        <f>IF($B40&gt;Current_Year,0,MAX(FT39+Premium!FT39*(1-'Allocation Charge'!FT40)-Data!FT$32,0)*(1+'Investment Returns'!FT40)*(1-Data!FT$26))</f>
        <v>0</v>
      </c>
      <c r="FU40" s="7">
        <f>IF($B40&gt;Current_Year,0,MAX(FU39+Premium!FU39*(1-'Allocation Charge'!FU40)-Data!FU$32,0)*(1+'Investment Returns'!FU40)*(1-Data!FU$26))</f>
        <v>0</v>
      </c>
      <c r="FV40" s="7">
        <f>IF($B40&gt;Current_Year,0,MAX(FV39+Premium!FV39*(1-'Allocation Charge'!FV40)-Data!FV$32,0)*(1+'Investment Returns'!FV40)*(1-Data!FV$26))</f>
        <v>0</v>
      </c>
      <c r="FW40" s="7">
        <f>IF($B40&gt;Current_Year,0,MAX(FW39+Premium!FW39*(1-'Allocation Charge'!FW40)-Data!FW$32,0)*(1+'Investment Returns'!FW40)*(1-Data!FW$26))</f>
        <v>0</v>
      </c>
      <c r="FX40" s="7">
        <f>IF($B40&gt;Current_Year,0,MAX(FX39+Premium!FX39*(1-'Allocation Charge'!FX40)-Data!FX$32,0)*(1+'Investment Returns'!FX40)*(1-Data!FX$26))</f>
        <v>0</v>
      </c>
      <c r="FY40" s="7">
        <f>IF($B40&gt;Current_Year,0,MAX(FY39+Premium!FY39*(1-'Allocation Charge'!FY40)-Data!FY$32,0)*(1+'Investment Returns'!FY40)*(1-Data!FY$26))</f>
        <v>0</v>
      </c>
      <c r="FZ40" s="7">
        <f>IF($B40&gt;Current_Year,0,MAX(FZ39+Premium!FZ39*(1-'Allocation Charge'!FZ40)-Data!FZ$32,0)*(1+'Investment Returns'!FZ40)*(1-Data!FZ$26))</f>
        <v>0</v>
      </c>
      <c r="GA40" s="7">
        <f>IF($B40&gt;Current_Year,0,MAX(GA39+Premium!GA39*(1-'Allocation Charge'!GA40)-Data!GA$32,0)*(1+'Investment Returns'!GA40)*(1-Data!GA$26))</f>
        <v>0</v>
      </c>
      <c r="GB40" s="7">
        <f>IF($B40&gt;Current_Year,0,MAX(GB39+Premium!GB39*(1-'Allocation Charge'!GB40)-Data!GB$32,0)*(1+'Investment Returns'!GB40)*(1-Data!GB$26))</f>
        <v>0</v>
      </c>
      <c r="GC40" s="7">
        <f>IF($B40&gt;Current_Year,0,MAX(GC39+Premium!GC39*(1-'Allocation Charge'!GC40)-Data!GC$32,0)*(1+'Investment Returns'!GC40)*(1-Data!GC$26))</f>
        <v>0</v>
      </c>
      <c r="GD40" s="7">
        <f>IF($B40&gt;Current_Year,0,MAX(GD39+Premium!GD39*(1-'Allocation Charge'!GD40)-Data!GD$32,0)*(1+'Investment Returns'!GD40)*(1-Data!GD$26))</f>
        <v>0</v>
      </c>
      <c r="GE40" s="7">
        <f>IF($B40&gt;Current_Year,0,MAX(GE39+Premium!GE39*(1-'Allocation Charge'!GE40)-Data!GE$32,0)*(1+'Investment Returns'!GE40)*(1-Data!GE$26))</f>
        <v>0</v>
      </c>
      <c r="GF40" s="7">
        <f>IF($B40&gt;Current_Year,0,MAX(GF39+Premium!GF39*(1-'Allocation Charge'!GF40)-Data!GF$32,0)*(1+'Investment Returns'!GF40)*(1-Data!GF$26))</f>
        <v>0</v>
      </c>
      <c r="GG40" s="7">
        <f>IF($B40&gt;Current_Year,0,MAX(GG39+Premium!GG39*(1-'Allocation Charge'!GG40)-Data!GG$32,0)*(1+'Investment Returns'!GG40)*(1-Data!GG$26))</f>
        <v>0</v>
      </c>
      <c r="GH40" s="7">
        <f>IF($B40&gt;Current_Year,0,MAX(GH39+Premium!GH39*(1-'Allocation Charge'!GH40)-Data!GH$32,0)*(1+'Investment Returns'!GH40)*(1-Data!GH$26))</f>
        <v>0</v>
      </c>
      <c r="GI40" s="7">
        <f>IF($B40&gt;Current_Year,0,MAX(GI39+Premium!GI39*(1-'Allocation Charge'!GI40)-Data!GI$32,0)*(1+'Investment Returns'!GI40)*(1-Data!GI$26))</f>
        <v>0</v>
      </c>
      <c r="GJ40" s="7">
        <f>IF($B40&gt;Current_Year,0,MAX(GJ39+Premium!GJ39*(1-'Allocation Charge'!GJ40)-Data!GJ$32,0)*(1+'Investment Returns'!GJ40)*(1-Data!GJ$26))</f>
        <v>0</v>
      </c>
      <c r="GK40" s="7">
        <f>IF($B40&gt;Current_Year,0,MAX(GK39+Premium!GK39*(1-'Allocation Charge'!GK40)-Data!GK$32,0)*(1+'Investment Returns'!GK40)*(1-Data!GK$26))</f>
        <v>0</v>
      </c>
      <c r="GL40" s="7">
        <f>IF($B40&gt;Current_Year,0,MAX(GL39+Premium!GL39*(1-'Allocation Charge'!GL40)-Data!GL$32,0)*(1+'Investment Returns'!GL40)*(1-Data!GL$26))</f>
        <v>0</v>
      </c>
      <c r="GM40" s="7">
        <f>IF($B40&gt;Current_Year,0,MAX(GM39+Premium!GM39*(1-'Allocation Charge'!GM40)-Data!GM$32,0)*(1+'Investment Returns'!GM40)*(1-Data!GM$26))</f>
        <v>0</v>
      </c>
      <c r="GN40" s="7">
        <f>IF($B40&gt;Current_Year,0,MAX(GN39+Premium!GN39*(1-'Allocation Charge'!GN40)-Data!GN$32,0)*(1+'Investment Returns'!GN40)*(1-Data!GN$26))</f>
        <v>0</v>
      </c>
      <c r="GO40" s="7">
        <f>IF($B40&gt;Current_Year,0,MAX(GO39+Premium!GO39*(1-'Allocation Charge'!GO40)-Data!GO$32,0)*(1+'Investment Returns'!GO40)*(1-Data!GO$26))</f>
        <v>0</v>
      </c>
      <c r="GP40" s="7">
        <f>IF($B40&gt;Current_Year,0,MAX(GP39+Premium!GP39*(1-'Allocation Charge'!GP40)-Data!GP$32,0)*(1+'Investment Returns'!GP40)*(1-Data!GP$26))</f>
        <v>0</v>
      </c>
      <c r="GQ40" s="7">
        <f>IF($B40&gt;Current_Year,0,MAX(GQ39+Premium!GQ39*(1-'Allocation Charge'!GQ40)-Data!GQ$32,0)*(1+'Investment Returns'!GQ40)*(1-Data!GQ$26))</f>
        <v>0</v>
      </c>
      <c r="GR40" s="7">
        <f>IF($B40&gt;Current_Year,0,MAX(GR39+Premium!GR39*(1-'Allocation Charge'!GR40)-Data!GR$32,0)*(1+'Investment Returns'!GR40)*(1-Data!GR$26))</f>
        <v>0</v>
      </c>
      <c r="GS40" s="7">
        <f>IF($B40&gt;Current_Year,0,MAX(GS39+Premium!GS39*(1-'Allocation Charge'!GS40)-Data!GS$32,0)*(1+'Investment Returns'!GS40)*(1-Data!GS$26))</f>
        <v>0</v>
      </c>
      <c r="GT40" s="7">
        <f>IF($B40&gt;Current_Year,0,MAX(GT39+Premium!GT39*(1-'Allocation Charge'!GT40)-Data!GT$32,0)*(1+'Investment Returns'!GT40)*(1-Data!GT$26))</f>
        <v>0</v>
      </c>
      <c r="GU40" s="7">
        <f>IF($B40&gt;Current_Year,0,MAX(GU39+Premium!GU39*(1-'Allocation Charge'!GU40)-Data!GU$32,0)*(1+'Investment Returns'!GU40)*(1-Data!GU$26))</f>
        <v>0</v>
      </c>
      <c r="GV40" s="7">
        <f>IF($B40&gt;Current_Year,0,MAX(GV39+Premium!GV39*(1-'Allocation Charge'!GV40)-Data!GV$32,0)*(1+'Investment Returns'!GV40)*(1-Data!GV$26))</f>
        <v>0</v>
      </c>
      <c r="GW40" s="7">
        <f>IF($B40&gt;Current_Year,0,MAX(GW39+Premium!GW39*(1-'Allocation Charge'!GW40)-Data!GW$32,0)*(1+'Investment Returns'!GW40)*(1-Data!GW$26))</f>
        <v>0</v>
      </c>
      <c r="GX40" s="7">
        <f>IF($B40&gt;Current_Year,0,MAX(GX39+Premium!GX39*(1-'Allocation Charge'!GX40)-Data!GX$32,0)*(1+'Investment Returns'!GX40)*(1-Data!GX$26))</f>
        <v>0</v>
      </c>
      <c r="GY40" s="7">
        <f>IF($B40&gt;Current_Year,0,MAX(GY39+Premium!GY39*(1-'Allocation Charge'!GY40)-Data!GY$32,0)*(1+'Investment Returns'!GY40)*(1-Data!GY$26))</f>
        <v>0</v>
      </c>
      <c r="GZ40" s="7">
        <f>IF($B40&gt;Current_Year,0,MAX(GZ39+Premium!GZ39*(1-'Allocation Charge'!GZ40)-Data!GZ$32,0)*(1+'Investment Returns'!GZ40)*(1-Data!GZ$26))</f>
        <v>0</v>
      </c>
      <c r="HA40" s="7">
        <f>IF($B40&gt;Current_Year,0,MAX(HA39+Premium!HA39*(1-'Allocation Charge'!HA40)-Data!HA$32,0)*(1+'Investment Returns'!HA40)*(1-Data!HA$26))</f>
        <v>0</v>
      </c>
      <c r="HB40" s="7">
        <f>IF($B40&gt;Current_Year,0,MAX(HB39+Premium!HB39*(1-'Allocation Charge'!HB40)-Data!HB$32,0)*(1+'Investment Returns'!HB40)*(1-Data!HB$26))</f>
        <v>0</v>
      </c>
      <c r="HC40" s="7">
        <f>IF($B40&gt;Current_Year,0,MAX(HC39+Premium!HC39*(1-'Allocation Charge'!HC40)-Data!HC$32,0)*(1+'Investment Returns'!HC40)*(1-Data!HC$26))</f>
        <v>0</v>
      </c>
      <c r="HD40" s="7">
        <f>IF($B40&gt;Current_Year,0,MAX(HD39+Premium!HD39*(1-'Allocation Charge'!HD40)-Data!HD$32,0)*(1+'Investment Returns'!HD40)*(1-Data!HD$26))</f>
        <v>0</v>
      </c>
      <c r="HE40" s="7">
        <f>IF($B40&gt;Current_Year,0,MAX(HE39+Premium!HE39*(1-'Allocation Charge'!HE40)-Data!HE$32,0)*(1+'Investment Returns'!HE40)*(1-Data!HE$26))</f>
        <v>0</v>
      </c>
      <c r="HF40" s="7">
        <f>IF($B40&gt;Current_Year,0,MAX(HF39+Premium!HF39*(1-'Allocation Charge'!HF40)-Data!HF$32,0)*(1+'Investment Returns'!HF40)*(1-Data!HF$26))</f>
        <v>0</v>
      </c>
      <c r="HG40" s="7">
        <f>IF($B40&gt;Current_Year,0,MAX(HG39+Premium!HG39*(1-'Allocation Charge'!HG40)-Data!HG$32,0)*(1+'Investment Returns'!HG40)*(1-Data!HG$26))</f>
        <v>0</v>
      </c>
      <c r="HH40" s="7">
        <f>IF($B40&gt;Current_Year,0,MAX(HH39+Premium!HH39*(1-'Allocation Charge'!HH40)-Data!HH$32,0)*(1+'Investment Returns'!HH40)*(1-Data!HH$26))</f>
        <v>0</v>
      </c>
      <c r="HI40" s="7">
        <f>IF($B40&gt;Current_Year,0,MAX(HI39+Premium!HI39*(1-'Allocation Charge'!HI40)-Data!HI$32,0)*(1+'Investment Returns'!HI40)*(1-Data!HI$26))</f>
        <v>0</v>
      </c>
      <c r="HJ40" s="7">
        <f>IF($B40&gt;Current_Year,0,MAX(HJ39+Premium!HJ39*(1-'Allocation Charge'!HJ40)-Data!HJ$32,0)*(1+'Investment Returns'!HJ40)*(1-Data!HJ$26))</f>
        <v>0</v>
      </c>
      <c r="HK40" s="7">
        <f>IF($B40&gt;Current_Year,0,MAX(HK39+Premium!HK39*(1-'Allocation Charge'!HK40)-Data!HK$32,0)*(1+'Investment Returns'!HK40)*(1-Data!HK$26))</f>
        <v>0</v>
      </c>
      <c r="HL40" s="7">
        <f>IF($B40&gt;Current_Year,0,MAX(HL39+Premium!HL39*(1-'Allocation Charge'!HL40)-Data!HL$32,0)*(1+'Investment Returns'!HL40)*(1-Data!HL$26))</f>
        <v>0</v>
      </c>
      <c r="HM40" s="7">
        <f>IF($B40&gt;Current_Year,0,MAX(HM39+Premium!HM39*(1-'Allocation Charge'!HM40)-Data!HM$32,0)*(1+'Investment Returns'!HM40)*(1-Data!HM$26))</f>
        <v>0</v>
      </c>
      <c r="HN40" s="7">
        <f>IF($B40&gt;Current_Year,0,MAX(HN39+Premium!HN39*(1-'Allocation Charge'!HN40)-Data!HN$32,0)*(1+'Investment Returns'!HN40)*(1-Data!HN$26))</f>
        <v>0</v>
      </c>
      <c r="HO40" s="7">
        <f>IF($B40&gt;Current_Year,0,MAX(HO39+Premium!HO39*(1-'Allocation Charge'!HO40)-Data!HO$32,0)*(1+'Investment Returns'!HO40)*(1-Data!HO$26))</f>
        <v>0</v>
      </c>
      <c r="HP40" s="7">
        <f>IF($B40&gt;Current_Year,0,MAX(HP39+Premium!HP39*(1-'Allocation Charge'!HP40)-Data!HP$32,0)*(1+'Investment Returns'!HP40)*(1-Data!HP$26))</f>
        <v>0</v>
      </c>
      <c r="HQ40" s="7">
        <f>IF($B40&gt;Current_Year,0,MAX(HQ39+Premium!HQ39*(1-'Allocation Charge'!HQ40)-Data!HQ$32,0)*(1+'Investment Returns'!HQ40)*(1-Data!HQ$26))</f>
        <v>0</v>
      </c>
      <c r="HR40" s="7">
        <f>IF($B40&gt;Current_Year,0,MAX(HR39+Premium!HR39*(1-'Allocation Charge'!HR40)-Data!HR$32,0)*(1+'Investment Returns'!HR40)*(1-Data!HR$26))</f>
        <v>0</v>
      </c>
      <c r="HS40" s="7">
        <f>IF($B40&gt;Current_Year,0,MAX(HS39+Premium!HS39*(1-'Allocation Charge'!HS40)-Data!HS$32,0)*(1+'Investment Returns'!HS40)*(1-Data!HS$26))</f>
        <v>0</v>
      </c>
      <c r="HT40" s="7">
        <f>IF($B40&gt;Current_Year,0,MAX(HT39+Premium!HT39*(1-'Allocation Charge'!HT40)-Data!HT$32,0)*(1+'Investment Returns'!HT40)*(1-Data!HT$26))</f>
        <v>0</v>
      </c>
      <c r="HU40" s="7">
        <f>IF($B40&gt;Current_Year,0,MAX(HU39+Premium!HU39*(1-'Allocation Charge'!HU40)-Data!HU$32,0)*(1+'Investment Returns'!HU40)*(1-Data!HU$26))</f>
        <v>0</v>
      </c>
      <c r="HV40" s="7">
        <f>IF($B40&gt;Current_Year,0,MAX(HV39+Premium!HV39*(1-'Allocation Charge'!HV40)-Data!HV$32,0)*(1+'Investment Returns'!HV40)*(1-Data!HV$26))</f>
        <v>0</v>
      </c>
      <c r="HW40" s="7">
        <f>IF($B40&gt;Current_Year,0,MAX(HW39+Premium!HW39*(1-'Allocation Charge'!HW40)-Data!HW$32,0)*(1+'Investment Returns'!HW40)*(1-Data!HW$26))</f>
        <v>0</v>
      </c>
      <c r="HX40" s="7">
        <f>IF($B40&gt;Current_Year,0,MAX(HX39+Premium!HX39*(1-'Allocation Charge'!HX40)-Data!HX$32,0)*(1+'Investment Returns'!HX40)*(1-Data!HX$26))</f>
        <v>0</v>
      </c>
      <c r="HY40" s="7">
        <f>IF($B40&gt;Current_Year,0,MAX(HY39+Premium!HY39*(1-'Allocation Charge'!HY40)-Data!HY$32,0)*(1+'Investment Returns'!HY40)*(1-Data!HY$26))</f>
        <v>0</v>
      </c>
      <c r="HZ40" s="7">
        <f>IF($B40&gt;Current_Year,0,MAX(HZ39+Premium!HZ39*(1-'Allocation Charge'!HZ40)-Data!HZ$32,0)*(1+'Investment Returns'!HZ40)*(1-Data!HZ$26))</f>
        <v>0</v>
      </c>
      <c r="IA40" s="7">
        <f>IF($B40&gt;Current_Year,0,MAX(IA39+Premium!IA39*(1-'Allocation Charge'!IA40)-Data!IA$32,0)*(1+'Investment Returns'!IA40)*(1-Data!IA$26))</f>
        <v>0</v>
      </c>
      <c r="IB40" s="7">
        <f>IF($B40&gt;Current_Year,0,MAX(IB39+Premium!IB39*(1-'Allocation Charge'!IB40)-Data!IB$32,0)*(1+'Investment Returns'!IB40)*(1-Data!IB$26))</f>
        <v>0</v>
      </c>
      <c r="IC40" s="7">
        <f>IF($B40&gt;Current_Year,0,MAX(IC39+Premium!IC39*(1-'Allocation Charge'!IC40)-Data!IC$32,0)*(1+'Investment Returns'!IC40)*(1-Data!IC$26))</f>
        <v>0</v>
      </c>
      <c r="ID40" s="7">
        <f>IF($B40&gt;Current_Year,0,MAX(ID39+Premium!ID39*(1-'Allocation Charge'!ID40)-Data!ID$32,0)*(1+'Investment Returns'!ID40)*(1-Data!ID$26))</f>
        <v>0</v>
      </c>
      <c r="IE40" s="7">
        <f>IF($B40&gt;Current_Year,0,MAX(IE39+Premium!IE39*(1-'Allocation Charge'!IE40)-Data!IE$32,0)*(1+'Investment Returns'!IE40)*(1-Data!IE$26))</f>
        <v>0</v>
      </c>
      <c r="IF40" s="7">
        <f>IF($B40&gt;Current_Year,0,MAX(IF39+Premium!IF39*(1-'Allocation Charge'!IF40)-Data!IF$32,0)*(1+'Investment Returns'!IF40)*(1-Data!IF$26))</f>
        <v>0</v>
      </c>
      <c r="IG40" s="7">
        <f>IF($B40&gt;Current_Year,0,MAX(IG39+Premium!IG39*(1-'Allocation Charge'!IG40)-Data!IG$32,0)*(1+'Investment Returns'!IG40)*(1-Data!IG$26))</f>
        <v>0</v>
      </c>
      <c r="IH40" s="7">
        <f>IF($B40&gt;Current_Year,0,MAX(IH39+Premium!IH39*(1-'Allocation Charge'!IH40)-Data!IH$32,0)*(1+'Investment Returns'!IH40)*(1-Data!IH$26))</f>
        <v>0</v>
      </c>
      <c r="II40" s="7">
        <f>IF($B40&gt;Current_Year,0,MAX(II39+Premium!II39*(1-'Allocation Charge'!II40)-Data!II$32,0)*(1+'Investment Returns'!II40)*(1-Data!II$26))</f>
        <v>0</v>
      </c>
      <c r="IJ40" s="7">
        <f>IF($B40&gt;Current_Year,0,MAX(IJ39+Premium!IJ39*(1-'Allocation Charge'!IJ40)-Data!IJ$32,0)*(1+'Investment Returns'!IJ40)*(1-Data!IJ$26))</f>
        <v>0</v>
      </c>
      <c r="IK40" s="7">
        <f>IF($B40&gt;Current_Year,0,MAX(IK39+Premium!IK39*(1-'Allocation Charge'!IK40)-Data!IK$32,0)*(1+'Investment Returns'!IK40)*(1-Data!IK$26))</f>
        <v>0</v>
      </c>
      <c r="IL40" s="7">
        <f>IF($B40&gt;Current_Year,0,MAX(IL39+Premium!IL39*(1-'Allocation Charge'!IL40)-Data!IL$32,0)*(1+'Investment Returns'!IL40)*(1-Data!IL$26))</f>
        <v>0</v>
      </c>
      <c r="IM40" s="7">
        <f>IF($B40&gt;Current_Year,0,MAX(IM39+Premium!IM39*(1-'Allocation Charge'!IM40)-Data!IM$32,0)*(1+'Investment Returns'!IM40)*(1-Data!IM$26))</f>
        <v>0</v>
      </c>
      <c r="IN40" s="7">
        <f>IF($B40&gt;Current_Year,0,MAX(IN39+Premium!IN39*(1-'Allocation Charge'!IN40)-Data!IN$32,0)*(1+'Investment Returns'!IN40)*(1-Data!IN$26))</f>
        <v>0</v>
      </c>
      <c r="IO40" s="7">
        <f>IF($B40&gt;Current_Year,0,MAX(IO39+Premium!IO39*(1-'Allocation Charge'!IO40)-Data!IO$32,0)*(1+'Investment Returns'!IO40)*(1-Data!IO$26))</f>
        <v>0</v>
      </c>
      <c r="IP40" s="7">
        <f>IF($B40&gt;Current_Year,0,MAX(IP39+Premium!IP39*(1-'Allocation Charge'!IP40)-Data!IP$32,0)*(1+'Investment Returns'!IP40)*(1-Data!IP$26))</f>
        <v>0</v>
      </c>
      <c r="IQ40" s="7">
        <f>IF($B40&gt;Current_Year,0,MAX(IQ39+Premium!IQ39*(1-'Allocation Charge'!IQ40)-Data!IQ$32,0)*(1+'Investment Returns'!IQ40)*(1-Data!IQ$26))</f>
        <v>0</v>
      </c>
      <c r="IR40" s="7">
        <f>IF($B40&gt;Current_Year,0,MAX(IR39+Premium!IR39*(1-'Allocation Charge'!IR40)-Data!IR$32,0)*(1+'Investment Returns'!IR40)*(1-Data!IR$26))</f>
        <v>0</v>
      </c>
    </row>
    <row r="41" spans="2:252" ht="15" customHeight="1" x14ac:dyDescent="0.35">
      <c r="B41" s="13">
        <f t="shared" si="0"/>
        <v>2040</v>
      </c>
      <c r="C41" s="7">
        <f>IF($B41&gt;Current_Year,0,MAX(C40+Premium!C40*(1-'Allocation Charge'!C41)-Data!C$32,0)*(1+'Investment Returns'!C41)*(1-Data!C$26))</f>
        <v>0</v>
      </c>
      <c r="D41" s="7">
        <f>IF($B41&gt;Current_Year,0,MAX(D40+Premium!D40*(1-'Allocation Charge'!D41)-Data!D$32,0)*(1+'Investment Returns'!D41)*(1-Data!D$26))</f>
        <v>0</v>
      </c>
      <c r="E41" s="7">
        <f>IF($B41&gt;Current_Year,0,MAX(E40+Premium!E40*(1-'Allocation Charge'!E41)-Data!E$32,0)*(1+'Investment Returns'!E41)*(1-Data!E$26))</f>
        <v>0</v>
      </c>
      <c r="F41" s="7">
        <f>IF($B41&gt;Current_Year,0,MAX(F40+Premium!F40*(1-'Allocation Charge'!F41)-Data!F$32,0)*(1+'Investment Returns'!F41)*(1-Data!F$26))</f>
        <v>0</v>
      </c>
      <c r="G41" s="7">
        <f>IF($B41&gt;Current_Year,0,MAX(G40+Premium!G40*(1-'Allocation Charge'!G41)-Data!G$32,0)*(1+'Investment Returns'!G41)*(1-Data!G$26))</f>
        <v>0</v>
      </c>
      <c r="H41" s="7">
        <f>IF($B41&gt;Current_Year,0,MAX(H40+Premium!H40*(1-'Allocation Charge'!H41)-Data!H$32,0)*(1+'Investment Returns'!H41)*(1-Data!H$26))</f>
        <v>0</v>
      </c>
      <c r="I41" s="7">
        <f>IF($B41&gt;Current_Year,0,MAX(I40+Premium!I40*(1-'Allocation Charge'!I41)-Data!I$32,0)*(1+'Investment Returns'!I41)*(1-Data!I$26))</f>
        <v>0</v>
      </c>
      <c r="J41" s="7">
        <f>IF($B41&gt;Current_Year,0,MAX(J40+Premium!J40*(1-'Allocation Charge'!J41)-Data!J$32,0)*(1+'Investment Returns'!J41)*(1-Data!J$26))</f>
        <v>0</v>
      </c>
      <c r="K41" s="7">
        <f>IF($B41&gt;Current_Year,0,MAX(K40+Premium!K40*(1-'Allocation Charge'!K41)-Data!K$32,0)*(1+'Investment Returns'!K41)*(1-Data!K$26))</f>
        <v>0</v>
      </c>
      <c r="L41" s="7">
        <f>IF($B41&gt;Current_Year,0,MAX(L40+Premium!L40*(1-'Allocation Charge'!L41)-Data!L$32,0)*(1+'Investment Returns'!L41)*(1-Data!L$26))</f>
        <v>0</v>
      </c>
      <c r="M41" s="7">
        <f>IF($B41&gt;Current_Year,0,MAX(M40+Premium!M40*(1-'Allocation Charge'!M41)-Data!M$32,0)*(1+'Investment Returns'!M41)*(1-Data!M$26))</f>
        <v>0</v>
      </c>
      <c r="N41" s="7">
        <f>IF($B41&gt;Current_Year,0,MAX(N40+Premium!N40*(1-'Allocation Charge'!N41)-Data!N$32,0)*(1+'Investment Returns'!N41)*(1-Data!N$26))</f>
        <v>0</v>
      </c>
      <c r="O41" s="7">
        <f>IF($B41&gt;Current_Year,0,MAX(O40+Premium!O40*(1-'Allocation Charge'!O41)-Data!O$32,0)*(1+'Investment Returns'!O41)*(1-Data!O$26))</f>
        <v>0</v>
      </c>
      <c r="P41" s="7">
        <f>IF($B41&gt;Current_Year,0,MAX(P40+Premium!P40*(1-'Allocation Charge'!P41)-Data!P$32,0)*(1+'Investment Returns'!P41)*(1-Data!P$26))</f>
        <v>0</v>
      </c>
      <c r="Q41" s="7">
        <f>IF($B41&gt;Current_Year,0,MAX(Q40+Premium!Q40*(1-'Allocation Charge'!Q41)-Data!Q$32,0)*(1+'Investment Returns'!Q41)*(1-Data!Q$26))</f>
        <v>0</v>
      </c>
      <c r="R41" s="7">
        <f>IF($B41&gt;Current_Year,0,MAX(R40+Premium!R40*(1-'Allocation Charge'!R41)-Data!R$32,0)*(1+'Investment Returns'!R41)*(1-Data!R$26))</f>
        <v>0</v>
      </c>
      <c r="S41" s="7">
        <f>IF($B41&gt;Current_Year,0,MAX(S40+Premium!S40*(1-'Allocation Charge'!S41)-Data!S$32,0)*(1+'Investment Returns'!S41)*(1-Data!S$26))</f>
        <v>0</v>
      </c>
      <c r="T41" s="7">
        <f>IF($B41&gt;Current_Year,0,MAX(T40+Premium!T40*(1-'Allocation Charge'!T41)-Data!T$32,0)*(1+'Investment Returns'!T41)*(1-Data!T$26))</f>
        <v>0</v>
      </c>
      <c r="U41" s="7">
        <f>IF($B41&gt;Current_Year,0,MAX(U40+Premium!U40*(1-'Allocation Charge'!U41)-Data!U$32,0)*(1+'Investment Returns'!U41)*(1-Data!U$26))</f>
        <v>0</v>
      </c>
      <c r="V41" s="7">
        <f>IF($B41&gt;Current_Year,0,MAX(V40+Premium!V40*(1-'Allocation Charge'!V41)-Data!V$32,0)*(1+'Investment Returns'!V41)*(1-Data!V$26))</f>
        <v>0</v>
      </c>
      <c r="W41" s="7">
        <f>IF($B41&gt;Current_Year,0,MAX(W40+Premium!W40*(1-'Allocation Charge'!W41)-Data!W$32,0)*(1+'Investment Returns'!W41)*(1-Data!W$26))</f>
        <v>0</v>
      </c>
      <c r="X41" s="7">
        <f>IF($B41&gt;Current_Year,0,MAX(X40+Premium!X40*(1-'Allocation Charge'!X41)-Data!X$32,0)*(1+'Investment Returns'!X41)*(1-Data!X$26))</f>
        <v>0</v>
      </c>
      <c r="Y41" s="7">
        <f>IF($B41&gt;Current_Year,0,MAX(Y40+Premium!Y40*(1-'Allocation Charge'!Y41)-Data!Y$32,0)*(1+'Investment Returns'!Y41)*(1-Data!Y$26))</f>
        <v>0</v>
      </c>
      <c r="Z41" s="7">
        <f>IF($B41&gt;Current_Year,0,MAX(Z40+Premium!Z40*(1-'Allocation Charge'!Z41)-Data!Z$32,0)*(1+'Investment Returns'!Z41)*(1-Data!Z$26))</f>
        <v>0</v>
      </c>
      <c r="AA41" s="7">
        <f>IF($B41&gt;Current_Year,0,MAX(AA40+Premium!AA40*(1-'Allocation Charge'!AA41)-Data!AA$32,0)*(1+'Investment Returns'!AA41)*(1-Data!AA$26))</f>
        <v>0</v>
      </c>
      <c r="AB41" s="7">
        <f>IF($B41&gt;Current_Year,0,MAX(AB40+Premium!AB40*(1-'Allocation Charge'!AB41)-Data!AB$32,0)*(1+'Investment Returns'!AB41)*(1-Data!AB$26))</f>
        <v>0</v>
      </c>
      <c r="AC41" s="7">
        <f>IF($B41&gt;Current_Year,0,MAX(AC40+Premium!AC40*(1-'Allocation Charge'!AC41)-Data!AC$32,0)*(1+'Investment Returns'!AC41)*(1-Data!AC$26))</f>
        <v>0</v>
      </c>
      <c r="AD41" s="7">
        <f>IF($B41&gt;Current_Year,0,MAX(AD40+Premium!AD40*(1-'Allocation Charge'!AD41)-Data!AD$32,0)*(1+'Investment Returns'!AD41)*(1-Data!AD$26))</f>
        <v>0</v>
      </c>
      <c r="AE41" s="7">
        <f>IF($B41&gt;Current_Year,0,MAX(AE40+Premium!AE40*(1-'Allocation Charge'!AE41)-Data!AE$32,0)*(1+'Investment Returns'!AE41)*(1-Data!AE$26))</f>
        <v>0</v>
      </c>
      <c r="AF41" s="7">
        <f>IF($B41&gt;Current_Year,0,MAX(AF40+Premium!AF40*(1-'Allocation Charge'!AF41)-Data!AF$32,0)*(1+'Investment Returns'!AF41)*(1-Data!AF$26))</f>
        <v>0</v>
      </c>
      <c r="AG41" s="7">
        <f>IF($B41&gt;Current_Year,0,MAX(AG40+Premium!AG40*(1-'Allocation Charge'!AG41)-Data!AG$32,0)*(1+'Investment Returns'!AG41)*(1-Data!AG$26))</f>
        <v>0</v>
      </c>
      <c r="AH41" s="7">
        <f>IF($B41&gt;Current_Year,0,MAX(AH40+Premium!AH40*(1-'Allocation Charge'!AH41)-Data!AH$32,0)*(1+'Investment Returns'!AH41)*(1-Data!AH$26))</f>
        <v>0</v>
      </c>
      <c r="AI41" s="7">
        <f>IF($B41&gt;Current_Year,0,MAX(AI40+Premium!AI40*(1-'Allocation Charge'!AI41)-Data!AI$32,0)*(1+'Investment Returns'!AI41)*(1-Data!AI$26))</f>
        <v>0</v>
      </c>
      <c r="AJ41" s="7">
        <f>IF($B41&gt;Current_Year,0,MAX(AJ40+Premium!AJ40*(1-'Allocation Charge'!AJ41)-Data!AJ$32,0)*(1+'Investment Returns'!AJ41)*(1-Data!AJ$26))</f>
        <v>0</v>
      </c>
      <c r="AK41" s="7">
        <f>IF($B41&gt;Current_Year,0,MAX(AK40+Premium!AK40*(1-'Allocation Charge'!AK41)-Data!AK$32,0)*(1+'Investment Returns'!AK41)*(1-Data!AK$26))</f>
        <v>0</v>
      </c>
      <c r="AL41" s="7">
        <f>IF($B41&gt;Current_Year,0,MAX(AL40+Premium!AL40*(1-'Allocation Charge'!AL41)-Data!AL$32,0)*(1+'Investment Returns'!AL41)*(1-Data!AL$26))</f>
        <v>0</v>
      </c>
      <c r="AM41" s="7">
        <f>IF($B41&gt;Current_Year,0,MAX(AM40+Premium!AM40*(1-'Allocation Charge'!AM41)-Data!AM$32,0)*(1+'Investment Returns'!AM41)*(1-Data!AM$26))</f>
        <v>0</v>
      </c>
      <c r="AN41" s="7">
        <f>IF($B41&gt;Current_Year,0,MAX(AN40+Premium!AN40*(1-'Allocation Charge'!AN41)-Data!AN$32,0)*(1+'Investment Returns'!AN41)*(1-Data!AN$26))</f>
        <v>0</v>
      </c>
      <c r="AO41" s="7">
        <f>IF($B41&gt;Current_Year,0,MAX(AO40+Premium!AO40*(1-'Allocation Charge'!AO41)-Data!AO$32,0)*(1+'Investment Returns'!AO41)*(1-Data!AO$26))</f>
        <v>0</v>
      </c>
      <c r="AP41" s="7">
        <f>IF($B41&gt;Current_Year,0,MAX(AP40+Premium!AP40*(1-'Allocation Charge'!AP41)-Data!AP$32,0)*(1+'Investment Returns'!AP41)*(1-Data!AP$26))</f>
        <v>0</v>
      </c>
      <c r="AQ41" s="7">
        <f>IF($B41&gt;Current_Year,0,MAX(AQ40+Premium!AQ40*(1-'Allocation Charge'!AQ41)-Data!AQ$32,0)*(1+'Investment Returns'!AQ41)*(1-Data!AQ$26))</f>
        <v>0</v>
      </c>
      <c r="AR41" s="7">
        <f>IF($B41&gt;Current_Year,0,MAX(AR40+Premium!AR40*(1-'Allocation Charge'!AR41)-Data!AR$32,0)*(1+'Investment Returns'!AR41)*(1-Data!AR$26))</f>
        <v>0</v>
      </c>
      <c r="AS41" s="7">
        <f>IF($B41&gt;Current_Year,0,MAX(AS40+Premium!AS40*(1-'Allocation Charge'!AS41)-Data!AS$32,0)*(1+'Investment Returns'!AS41)*(1-Data!AS$26))</f>
        <v>0</v>
      </c>
      <c r="AT41" s="7">
        <f>IF($B41&gt;Current_Year,0,MAX(AT40+Premium!AT40*(1-'Allocation Charge'!AT41)-Data!AT$32,0)*(1+'Investment Returns'!AT41)*(1-Data!AT$26))</f>
        <v>0</v>
      </c>
      <c r="AU41" s="7">
        <f>IF($B41&gt;Current_Year,0,MAX(AU40+Premium!AU40*(1-'Allocation Charge'!AU41)-Data!AU$32,0)*(1+'Investment Returns'!AU41)*(1-Data!AU$26))</f>
        <v>0</v>
      </c>
      <c r="AV41" s="7">
        <f>IF($B41&gt;Current_Year,0,MAX(AV40+Premium!AV40*(1-'Allocation Charge'!AV41)-Data!AV$32,0)*(1+'Investment Returns'!AV41)*(1-Data!AV$26))</f>
        <v>0</v>
      </c>
      <c r="AW41" s="7">
        <f>IF($B41&gt;Current_Year,0,MAX(AW40+Premium!AW40*(1-'Allocation Charge'!AW41)-Data!AW$32,0)*(1+'Investment Returns'!AW41)*(1-Data!AW$26))</f>
        <v>0</v>
      </c>
      <c r="AX41" s="7">
        <f>IF($B41&gt;Current_Year,0,MAX(AX40+Premium!AX40*(1-'Allocation Charge'!AX41)-Data!AX$32,0)*(1+'Investment Returns'!AX41)*(1-Data!AX$26))</f>
        <v>0</v>
      </c>
      <c r="AY41" s="7">
        <f>IF($B41&gt;Current_Year,0,MAX(AY40+Premium!AY40*(1-'Allocation Charge'!AY41)-Data!AY$32,0)*(1+'Investment Returns'!AY41)*(1-Data!AY$26))</f>
        <v>0</v>
      </c>
      <c r="AZ41" s="7">
        <f>IF($B41&gt;Current_Year,0,MAX(AZ40+Premium!AZ40*(1-'Allocation Charge'!AZ41)-Data!AZ$32,0)*(1+'Investment Returns'!AZ41)*(1-Data!AZ$26))</f>
        <v>0</v>
      </c>
      <c r="BA41" s="7">
        <f>IF($B41&gt;Current_Year,0,MAX(BA40+Premium!BA40*(1-'Allocation Charge'!BA41)-Data!BA$32,0)*(1+'Investment Returns'!BA41)*(1-Data!BA$26))</f>
        <v>0</v>
      </c>
      <c r="BB41" s="7">
        <f>IF($B41&gt;Current_Year,0,MAX(BB40+Premium!BB40*(1-'Allocation Charge'!BB41)-Data!BB$32,0)*(1+'Investment Returns'!BB41)*(1-Data!BB$26))</f>
        <v>0</v>
      </c>
      <c r="BC41" s="7">
        <f>IF($B41&gt;Current_Year,0,MAX(BC40+Premium!BC40*(1-'Allocation Charge'!BC41)-Data!BC$32,0)*(1+'Investment Returns'!BC41)*(1-Data!BC$26))</f>
        <v>0</v>
      </c>
      <c r="BD41" s="7">
        <f>IF($B41&gt;Current_Year,0,MAX(BD40+Premium!BD40*(1-'Allocation Charge'!BD41)-Data!BD$32,0)*(1+'Investment Returns'!BD41)*(1-Data!BD$26))</f>
        <v>0</v>
      </c>
      <c r="BE41" s="7">
        <f>IF($B41&gt;Current_Year,0,MAX(BE40+Premium!BE40*(1-'Allocation Charge'!BE41)-Data!BE$32,0)*(1+'Investment Returns'!BE41)*(1-Data!BE$26))</f>
        <v>0</v>
      </c>
      <c r="BF41" s="7">
        <f>IF($B41&gt;Current_Year,0,MAX(BF40+Premium!BF40*(1-'Allocation Charge'!BF41)-Data!BF$32,0)*(1+'Investment Returns'!BF41)*(1-Data!BF$26))</f>
        <v>0</v>
      </c>
      <c r="BG41" s="7">
        <f>IF($B41&gt;Current_Year,0,MAX(BG40+Premium!BG40*(1-'Allocation Charge'!BG41)-Data!BG$32,0)*(1+'Investment Returns'!BG41)*(1-Data!BG$26))</f>
        <v>0</v>
      </c>
      <c r="BH41" s="7">
        <f>IF($B41&gt;Current_Year,0,MAX(BH40+Premium!BH40*(1-'Allocation Charge'!BH41)-Data!BH$32,0)*(1+'Investment Returns'!BH41)*(1-Data!BH$26))</f>
        <v>0</v>
      </c>
      <c r="BI41" s="7">
        <f>IF($B41&gt;Current_Year,0,MAX(BI40+Premium!BI40*(1-'Allocation Charge'!BI41)-Data!BI$32,0)*(1+'Investment Returns'!BI41)*(1-Data!BI$26))</f>
        <v>0</v>
      </c>
      <c r="BJ41" s="7">
        <f>IF($B41&gt;Current_Year,0,MAX(BJ40+Premium!BJ40*(1-'Allocation Charge'!BJ41)-Data!BJ$32,0)*(1+'Investment Returns'!BJ41)*(1-Data!BJ$26))</f>
        <v>0</v>
      </c>
      <c r="BK41" s="7">
        <f>IF($B41&gt;Current_Year,0,MAX(BK40+Premium!BK40*(1-'Allocation Charge'!BK41)-Data!BK$32,0)*(1+'Investment Returns'!BK41)*(1-Data!BK$26))</f>
        <v>0</v>
      </c>
      <c r="BL41" s="7">
        <f>IF($B41&gt;Current_Year,0,MAX(BL40+Premium!BL40*(1-'Allocation Charge'!BL41)-Data!BL$32,0)*(1+'Investment Returns'!BL41)*(1-Data!BL$26))</f>
        <v>0</v>
      </c>
      <c r="BM41" s="7">
        <f>IF($B41&gt;Current_Year,0,MAX(BM40+Premium!BM40*(1-'Allocation Charge'!BM41)-Data!BM$32,0)*(1+'Investment Returns'!BM41)*(1-Data!BM$26))</f>
        <v>0</v>
      </c>
      <c r="BN41" s="7">
        <f>IF($B41&gt;Current_Year,0,MAX(BN40+Premium!BN40*(1-'Allocation Charge'!BN41)-Data!BN$32,0)*(1+'Investment Returns'!BN41)*(1-Data!BN$26))</f>
        <v>0</v>
      </c>
      <c r="BO41" s="7">
        <f>IF($B41&gt;Current_Year,0,MAX(BO40+Premium!BO40*(1-'Allocation Charge'!BO41)-Data!BO$32,0)*(1+'Investment Returns'!BO41)*(1-Data!BO$26))</f>
        <v>0</v>
      </c>
      <c r="BP41" s="7">
        <f>IF($B41&gt;Current_Year,0,MAX(BP40+Premium!BP40*(1-'Allocation Charge'!BP41)-Data!BP$32,0)*(1+'Investment Returns'!BP41)*(1-Data!BP$26))</f>
        <v>0</v>
      </c>
      <c r="BQ41" s="7">
        <f>IF($B41&gt;Current_Year,0,MAX(BQ40+Premium!BQ40*(1-'Allocation Charge'!BQ41)-Data!BQ$32,0)*(1+'Investment Returns'!BQ41)*(1-Data!BQ$26))</f>
        <v>0</v>
      </c>
      <c r="BR41" s="7">
        <f>IF($B41&gt;Current_Year,0,MAX(BR40+Premium!BR40*(1-'Allocation Charge'!BR41)-Data!BR$32,0)*(1+'Investment Returns'!BR41)*(1-Data!BR$26))</f>
        <v>0</v>
      </c>
      <c r="BS41" s="7">
        <f>IF($B41&gt;Current_Year,0,MAX(BS40+Premium!BS40*(1-'Allocation Charge'!BS41)-Data!BS$32,0)*(1+'Investment Returns'!BS41)*(1-Data!BS$26))</f>
        <v>0</v>
      </c>
      <c r="BT41" s="7">
        <f>IF($B41&gt;Current_Year,0,MAX(BT40+Premium!BT40*(1-'Allocation Charge'!BT41)-Data!BT$32,0)*(1+'Investment Returns'!BT41)*(1-Data!BT$26))</f>
        <v>0</v>
      </c>
      <c r="BU41" s="7">
        <f>IF($B41&gt;Current_Year,0,MAX(BU40+Premium!BU40*(1-'Allocation Charge'!BU41)-Data!BU$32,0)*(1+'Investment Returns'!BU41)*(1-Data!BU$26))</f>
        <v>0</v>
      </c>
      <c r="BV41" s="7">
        <f>IF($B41&gt;Current_Year,0,MAX(BV40+Premium!BV40*(1-'Allocation Charge'!BV41)-Data!BV$32,0)*(1+'Investment Returns'!BV41)*(1-Data!BV$26))</f>
        <v>0</v>
      </c>
      <c r="BW41" s="7">
        <f>IF($B41&gt;Current_Year,0,MAX(BW40+Premium!BW40*(1-'Allocation Charge'!BW41)-Data!BW$32,0)*(1+'Investment Returns'!BW41)*(1-Data!BW$26))</f>
        <v>0</v>
      </c>
      <c r="BX41" s="7">
        <f>IF($B41&gt;Current_Year,0,MAX(BX40+Premium!BX40*(1-'Allocation Charge'!BX41)-Data!BX$32,0)*(1+'Investment Returns'!BX41)*(1-Data!BX$26))</f>
        <v>0</v>
      </c>
      <c r="BY41" s="7">
        <f>IF($B41&gt;Current_Year,0,MAX(BY40+Premium!BY40*(1-'Allocation Charge'!BY41)-Data!BY$32,0)*(1+'Investment Returns'!BY41)*(1-Data!BY$26))</f>
        <v>0</v>
      </c>
      <c r="BZ41" s="7">
        <f>IF($B41&gt;Current_Year,0,MAX(BZ40+Premium!BZ40*(1-'Allocation Charge'!BZ41)-Data!BZ$32,0)*(1+'Investment Returns'!BZ41)*(1-Data!BZ$26))</f>
        <v>0</v>
      </c>
      <c r="CA41" s="7">
        <f>IF($B41&gt;Current_Year,0,MAX(CA40+Premium!CA40*(1-'Allocation Charge'!CA41)-Data!CA$32,0)*(1+'Investment Returns'!CA41)*(1-Data!CA$26))</f>
        <v>0</v>
      </c>
      <c r="CB41" s="7">
        <f>IF($B41&gt;Current_Year,0,MAX(CB40+Premium!CB40*(1-'Allocation Charge'!CB41)-Data!CB$32,0)*(1+'Investment Returns'!CB41)*(1-Data!CB$26))</f>
        <v>0</v>
      </c>
      <c r="CC41" s="7">
        <f>IF($B41&gt;Current_Year,0,MAX(CC40+Premium!CC40*(1-'Allocation Charge'!CC41)-Data!CC$32,0)*(1+'Investment Returns'!CC41)*(1-Data!CC$26))</f>
        <v>0</v>
      </c>
      <c r="CD41" s="7">
        <f>IF($B41&gt;Current_Year,0,MAX(CD40+Premium!CD40*(1-'Allocation Charge'!CD41)-Data!CD$32,0)*(1+'Investment Returns'!CD41)*(1-Data!CD$26))</f>
        <v>0</v>
      </c>
      <c r="CE41" s="7">
        <f>IF($B41&gt;Current_Year,0,MAX(CE40+Premium!CE40*(1-'Allocation Charge'!CE41)-Data!CE$32,0)*(1+'Investment Returns'!CE41)*(1-Data!CE$26))</f>
        <v>0</v>
      </c>
      <c r="CF41" s="7">
        <f>IF($B41&gt;Current_Year,0,MAX(CF40+Premium!CF40*(1-'Allocation Charge'!CF41)-Data!CF$32,0)*(1+'Investment Returns'!CF41)*(1-Data!CF$26))</f>
        <v>0</v>
      </c>
      <c r="CG41" s="7">
        <f>IF($B41&gt;Current_Year,0,MAX(CG40+Premium!CG40*(1-'Allocation Charge'!CG41)-Data!CG$32,0)*(1+'Investment Returns'!CG41)*(1-Data!CG$26))</f>
        <v>0</v>
      </c>
      <c r="CH41" s="7">
        <f>IF($B41&gt;Current_Year,0,MAX(CH40+Premium!CH40*(1-'Allocation Charge'!CH41)-Data!CH$32,0)*(1+'Investment Returns'!CH41)*(1-Data!CH$26))</f>
        <v>0</v>
      </c>
      <c r="CI41" s="7">
        <f>IF($B41&gt;Current_Year,0,MAX(CI40+Premium!CI40*(1-'Allocation Charge'!CI41)-Data!CI$32,0)*(1+'Investment Returns'!CI41)*(1-Data!CI$26))</f>
        <v>0</v>
      </c>
      <c r="CJ41" s="7">
        <f>IF($B41&gt;Current_Year,0,MAX(CJ40+Premium!CJ40*(1-'Allocation Charge'!CJ41)-Data!CJ$32,0)*(1+'Investment Returns'!CJ41)*(1-Data!CJ$26))</f>
        <v>0</v>
      </c>
      <c r="CK41" s="7">
        <f>IF($B41&gt;Current_Year,0,MAX(CK40+Premium!CK40*(1-'Allocation Charge'!CK41)-Data!CK$32,0)*(1+'Investment Returns'!CK41)*(1-Data!CK$26))</f>
        <v>0</v>
      </c>
      <c r="CL41" s="7">
        <f>IF($B41&gt;Current_Year,0,MAX(CL40+Premium!CL40*(1-'Allocation Charge'!CL41)-Data!CL$32,0)*(1+'Investment Returns'!CL41)*(1-Data!CL$26))</f>
        <v>0</v>
      </c>
      <c r="CM41" s="7">
        <f>IF($B41&gt;Current_Year,0,MAX(CM40+Premium!CM40*(1-'Allocation Charge'!CM41)-Data!CM$32,0)*(1+'Investment Returns'!CM41)*(1-Data!CM$26))</f>
        <v>0</v>
      </c>
      <c r="CN41" s="7">
        <f>IF($B41&gt;Current_Year,0,MAX(CN40+Premium!CN40*(1-'Allocation Charge'!CN41)-Data!CN$32,0)*(1+'Investment Returns'!CN41)*(1-Data!CN$26))</f>
        <v>0</v>
      </c>
      <c r="CO41" s="7">
        <f>IF($B41&gt;Current_Year,0,MAX(CO40+Premium!CO40*(1-'Allocation Charge'!CO41)-Data!CO$32,0)*(1+'Investment Returns'!CO41)*(1-Data!CO$26))</f>
        <v>0</v>
      </c>
      <c r="CP41" s="7">
        <f>IF($B41&gt;Current_Year,0,MAX(CP40+Premium!CP40*(1-'Allocation Charge'!CP41)-Data!CP$32,0)*(1+'Investment Returns'!CP41)*(1-Data!CP$26))</f>
        <v>0</v>
      </c>
      <c r="CQ41" s="7">
        <f>IF($B41&gt;Current_Year,0,MAX(CQ40+Premium!CQ40*(1-'Allocation Charge'!CQ41)-Data!CQ$32,0)*(1+'Investment Returns'!CQ41)*(1-Data!CQ$26))</f>
        <v>0</v>
      </c>
      <c r="CR41" s="7">
        <f>IF($B41&gt;Current_Year,0,MAX(CR40+Premium!CR40*(1-'Allocation Charge'!CR41)-Data!CR$32,0)*(1+'Investment Returns'!CR41)*(1-Data!CR$26))</f>
        <v>0</v>
      </c>
      <c r="CS41" s="7">
        <f>IF($B41&gt;Current_Year,0,MAX(CS40+Premium!CS40*(1-'Allocation Charge'!CS41)-Data!CS$32,0)*(1+'Investment Returns'!CS41)*(1-Data!CS$26))</f>
        <v>0</v>
      </c>
      <c r="CT41" s="7">
        <f>IF($B41&gt;Current_Year,0,MAX(CT40+Premium!CT40*(1-'Allocation Charge'!CT41)-Data!CT$32,0)*(1+'Investment Returns'!CT41)*(1-Data!CT$26))</f>
        <v>0</v>
      </c>
      <c r="CU41" s="7">
        <f>IF($B41&gt;Current_Year,0,MAX(CU40+Premium!CU40*(1-'Allocation Charge'!CU41)-Data!CU$32,0)*(1+'Investment Returns'!CU41)*(1-Data!CU$26))</f>
        <v>0</v>
      </c>
      <c r="CV41" s="7">
        <f>IF($B41&gt;Current_Year,0,MAX(CV40+Premium!CV40*(1-'Allocation Charge'!CV41)-Data!CV$32,0)*(1+'Investment Returns'!CV41)*(1-Data!CV$26))</f>
        <v>0</v>
      </c>
      <c r="CW41" s="7">
        <f>IF($B41&gt;Current_Year,0,MAX(CW40+Premium!CW40*(1-'Allocation Charge'!CW41)-Data!CW$32,0)*(1+'Investment Returns'!CW41)*(1-Data!CW$26))</f>
        <v>0</v>
      </c>
      <c r="CX41" s="7">
        <f>IF($B41&gt;Current_Year,0,MAX(CX40+Premium!CX40*(1-'Allocation Charge'!CX41)-Data!CX$32,0)*(1+'Investment Returns'!CX41)*(1-Data!CX$26))</f>
        <v>0</v>
      </c>
      <c r="CY41" s="7">
        <f>IF($B41&gt;Current_Year,0,MAX(CY40+Premium!CY40*(1-'Allocation Charge'!CY41)-Data!CY$32,0)*(1+'Investment Returns'!CY41)*(1-Data!CY$26))</f>
        <v>0</v>
      </c>
      <c r="CZ41" s="7">
        <f>IF($B41&gt;Current_Year,0,MAX(CZ40+Premium!CZ40*(1-'Allocation Charge'!CZ41)-Data!CZ$32,0)*(1+'Investment Returns'!CZ41)*(1-Data!CZ$26))</f>
        <v>0</v>
      </c>
      <c r="DA41" s="7">
        <f>IF($B41&gt;Current_Year,0,MAX(DA40+Premium!DA40*(1-'Allocation Charge'!DA41)-Data!DA$32,0)*(1+'Investment Returns'!DA41)*(1-Data!DA$26))</f>
        <v>0</v>
      </c>
      <c r="DB41" s="7">
        <f>IF($B41&gt;Current_Year,0,MAX(DB40+Premium!DB40*(1-'Allocation Charge'!DB41)-Data!DB$32,0)*(1+'Investment Returns'!DB41)*(1-Data!DB$26))</f>
        <v>0</v>
      </c>
      <c r="DC41" s="7">
        <f>IF($B41&gt;Current_Year,0,MAX(DC40+Premium!DC40*(1-'Allocation Charge'!DC41)-Data!DC$32,0)*(1+'Investment Returns'!DC41)*(1-Data!DC$26))</f>
        <v>0</v>
      </c>
      <c r="DD41" s="7">
        <f>IF($B41&gt;Current_Year,0,MAX(DD40+Premium!DD40*(1-'Allocation Charge'!DD41)-Data!DD$32,0)*(1+'Investment Returns'!DD41)*(1-Data!DD$26))</f>
        <v>0</v>
      </c>
      <c r="DE41" s="7">
        <f>IF($B41&gt;Current_Year,0,MAX(DE40+Premium!DE40*(1-'Allocation Charge'!DE41)-Data!DE$32,0)*(1+'Investment Returns'!DE41)*(1-Data!DE$26))</f>
        <v>0</v>
      </c>
      <c r="DF41" s="7">
        <f>IF($B41&gt;Current_Year,0,MAX(DF40+Premium!DF40*(1-'Allocation Charge'!DF41)-Data!DF$32,0)*(1+'Investment Returns'!DF41)*(1-Data!DF$26))</f>
        <v>0</v>
      </c>
      <c r="DG41" s="7">
        <f>IF($B41&gt;Current_Year,0,MAX(DG40+Premium!DG40*(1-'Allocation Charge'!DG41)-Data!DG$32,0)*(1+'Investment Returns'!DG41)*(1-Data!DG$26))</f>
        <v>0</v>
      </c>
      <c r="DH41" s="7">
        <f>IF($B41&gt;Current_Year,0,MAX(DH40+Premium!DH40*(1-'Allocation Charge'!DH41)-Data!DH$32,0)*(1+'Investment Returns'!DH41)*(1-Data!DH$26))</f>
        <v>0</v>
      </c>
      <c r="DI41" s="7">
        <f>IF($B41&gt;Current_Year,0,MAX(DI40+Premium!DI40*(1-'Allocation Charge'!DI41)-Data!DI$32,0)*(1+'Investment Returns'!DI41)*(1-Data!DI$26))</f>
        <v>0</v>
      </c>
      <c r="DJ41" s="7">
        <f>IF($B41&gt;Current_Year,0,MAX(DJ40+Premium!DJ40*(1-'Allocation Charge'!DJ41)-Data!DJ$32,0)*(1+'Investment Returns'!DJ41)*(1-Data!DJ$26))</f>
        <v>0</v>
      </c>
      <c r="DK41" s="7">
        <f>IF($B41&gt;Current_Year,0,MAX(DK40+Premium!DK40*(1-'Allocation Charge'!DK41)-Data!DK$32,0)*(1+'Investment Returns'!DK41)*(1-Data!DK$26))</f>
        <v>0</v>
      </c>
      <c r="DL41" s="7">
        <f>IF($B41&gt;Current_Year,0,MAX(DL40+Premium!DL40*(1-'Allocation Charge'!DL41)-Data!DL$32,0)*(1+'Investment Returns'!DL41)*(1-Data!DL$26))</f>
        <v>0</v>
      </c>
      <c r="DM41" s="7">
        <f>IF($B41&gt;Current_Year,0,MAX(DM40+Premium!DM40*(1-'Allocation Charge'!DM41)-Data!DM$32,0)*(1+'Investment Returns'!DM41)*(1-Data!DM$26))</f>
        <v>0</v>
      </c>
      <c r="DN41" s="7">
        <f>IF($B41&gt;Current_Year,0,MAX(DN40+Premium!DN40*(1-'Allocation Charge'!DN41)-Data!DN$32,0)*(1+'Investment Returns'!DN41)*(1-Data!DN$26))</f>
        <v>0</v>
      </c>
      <c r="DO41" s="7">
        <f>IF($B41&gt;Current_Year,0,MAX(DO40+Premium!DO40*(1-'Allocation Charge'!DO41)-Data!DO$32,0)*(1+'Investment Returns'!DO41)*(1-Data!DO$26))</f>
        <v>0</v>
      </c>
      <c r="DP41" s="7">
        <f>IF($B41&gt;Current_Year,0,MAX(DP40+Premium!DP40*(1-'Allocation Charge'!DP41)-Data!DP$32,0)*(1+'Investment Returns'!DP41)*(1-Data!DP$26))</f>
        <v>0</v>
      </c>
      <c r="DQ41" s="7">
        <f>IF($B41&gt;Current_Year,0,MAX(DQ40+Premium!DQ40*(1-'Allocation Charge'!DQ41)-Data!DQ$32,0)*(1+'Investment Returns'!DQ41)*(1-Data!DQ$26))</f>
        <v>0</v>
      </c>
      <c r="DR41" s="7">
        <f>IF($B41&gt;Current_Year,0,MAX(DR40+Premium!DR40*(1-'Allocation Charge'!DR41)-Data!DR$32,0)*(1+'Investment Returns'!DR41)*(1-Data!DR$26))</f>
        <v>0</v>
      </c>
      <c r="DS41" s="7">
        <f>IF($B41&gt;Current_Year,0,MAX(DS40+Premium!DS40*(1-'Allocation Charge'!DS41)-Data!DS$32,0)*(1+'Investment Returns'!DS41)*(1-Data!DS$26))</f>
        <v>0</v>
      </c>
      <c r="DT41" s="7">
        <f>IF($B41&gt;Current_Year,0,MAX(DT40+Premium!DT40*(1-'Allocation Charge'!DT41)-Data!DT$32,0)*(1+'Investment Returns'!DT41)*(1-Data!DT$26))</f>
        <v>0</v>
      </c>
      <c r="DU41" s="7">
        <f>IF($B41&gt;Current_Year,0,MAX(DU40+Premium!DU40*(1-'Allocation Charge'!DU41)-Data!DU$32,0)*(1+'Investment Returns'!DU41)*(1-Data!DU$26))</f>
        <v>0</v>
      </c>
      <c r="DV41" s="7">
        <f>IF($B41&gt;Current_Year,0,MAX(DV40+Premium!DV40*(1-'Allocation Charge'!DV41)-Data!DV$32,0)*(1+'Investment Returns'!DV41)*(1-Data!DV$26))</f>
        <v>0</v>
      </c>
      <c r="DW41" s="7">
        <f>IF($B41&gt;Current_Year,0,MAX(DW40+Premium!DW40*(1-'Allocation Charge'!DW41)-Data!DW$32,0)*(1+'Investment Returns'!DW41)*(1-Data!DW$26))</f>
        <v>0</v>
      </c>
      <c r="DX41" s="7">
        <f>IF($B41&gt;Current_Year,0,MAX(DX40+Premium!DX40*(1-'Allocation Charge'!DX41)-Data!DX$32,0)*(1+'Investment Returns'!DX41)*(1-Data!DX$26))</f>
        <v>0</v>
      </c>
      <c r="DY41" s="7">
        <f>IF($B41&gt;Current_Year,0,MAX(DY40+Premium!DY40*(1-'Allocation Charge'!DY41)-Data!DY$32,0)*(1+'Investment Returns'!DY41)*(1-Data!DY$26))</f>
        <v>0</v>
      </c>
      <c r="DZ41" s="7">
        <f>IF($B41&gt;Current_Year,0,MAX(DZ40+Premium!DZ40*(1-'Allocation Charge'!DZ41)-Data!DZ$32,0)*(1+'Investment Returns'!DZ41)*(1-Data!DZ$26))</f>
        <v>0</v>
      </c>
      <c r="EA41" s="7">
        <f>IF($B41&gt;Current_Year,0,MAX(EA40+Premium!EA40*(1-'Allocation Charge'!EA41)-Data!EA$32,0)*(1+'Investment Returns'!EA41)*(1-Data!EA$26))</f>
        <v>0</v>
      </c>
      <c r="EB41" s="7">
        <f>IF($B41&gt;Current_Year,0,MAX(EB40+Premium!EB40*(1-'Allocation Charge'!EB41)-Data!EB$32,0)*(1+'Investment Returns'!EB41)*(1-Data!EB$26))</f>
        <v>0</v>
      </c>
      <c r="EC41" s="7">
        <f>IF($B41&gt;Current_Year,0,MAX(EC40+Premium!EC40*(1-'Allocation Charge'!EC41)-Data!EC$32,0)*(1+'Investment Returns'!EC41)*(1-Data!EC$26))</f>
        <v>0</v>
      </c>
      <c r="ED41" s="7">
        <f>IF($B41&gt;Current_Year,0,MAX(ED40+Premium!ED40*(1-'Allocation Charge'!ED41)-Data!ED$32,0)*(1+'Investment Returns'!ED41)*(1-Data!ED$26))</f>
        <v>0</v>
      </c>
      <c r="EE41" s="7">
        <f>IF($B41&gt;Current_Year,0,MAX(EE40+Premium!EE40*(1-'Allocation Charge'!EE41)-Data!EE$32,0)*(1+'Investment Returns'!EE41)*(1-Data!EE$26))</f>
        <v>0</v>
      </c>
      <c r="EF41" s="7">
        <f>IF($B41&gt;Current_Year,0,MAX(EF40+Premium!EF40*(1-'Allocation Charge'!EF41)-Data!EF$32,0)*(1+'Investment Returns'!EF41)*(1-Data!EF$26))</f>
        <v>0</v>
      </c>
      <c r="EG41" s="7">
        <f>IF($B41&gt;Current_Year,0,MAX(EG40+Premium!EG40*(1-'Allocation Charge'!EG41)-Data!EG$32,0)*(1+'Investment Returns'!EG41)*(1-Data!EG$26))</f>
        <v>0</v>
      </c>
      <c r="EH41" s="7">
        <f>IF($B41&gt;Current_Year,0,MAX(EH40+Premium!EH40*(1-'Allocation Charge'!EH41)-Data!EH$32,0)*(1+'Investment Returns'!EH41)*(1-Data!EH$26))</f>
        <v>0</v>
      </c>
      <c r="EI41" s="7">
        <f>IF($B41&gt;Current_Year,0,MAX(EI40+Premium!EI40*(1-'Allocation Charge'!EI41)-Data!EI$32,0)*(1+'Investment Returns'!EI41)*(1-Data!EI$26))</f>
        <v>0</v>
      </c>
      <c r="EJ41" s="7">
        <f>IF($B41&gt;Current_Year,0,MAX(EJ40+Premium!EJ40*(1-'Allocation Charge'!EJ41)-Data!EJ$32,0)*(1+'Investment Returns'!EJ41)*(1-Data!EJ$26))</f>
        <v>0</v>
      </c>
      <c r="EK41" s="7">
        <f>IF($B41&gt;Current_Year,0,MAX(EK40+Premium!EK40*(1-'Allocation Charge'!EK41)-Data!EK$32,0)*(1+'Investment Returns'!EK41)*(1-Data!EK$26))</f>
        <v>0</v>
      </c>
      <c r="EL41" s="7">
        <f>IF($B41&gt;Current_Year,0,MAX(EL40+Premium!EL40*(1-'Allocation Charge'!EL41)-Data!EL$32,0)*(1+'Investment Returns'!EL41)*(1-Data!EL$26))</f>
        <v>0</v>
      </c>
      <c r="EM41" s="7">
        <f>IF($B41&gt;Current_Year,0,MAX(EM40+Premium!EM40*(1-'Allocation Charge'!EM41)-Data!EM$32,0)*(1+'Investment Returns'!EM41)*(1-Data!EM$26))</f>
        <v>0</v>
      </c>
      <c r="EN41" s="7">
        <f>IF($B41&gt;Current_Year,0,MAX(EN40+Premium!EN40*(1-'Allocation Charge'!EN41)-Data!EN$32,0)*(1+'Investment Returns'!EN41)*(1-Data!EN$26))</f>
        <v>0</v>
      </c>
      <c r="EO41" s="7">
        <f>IF($B41&gt;Current_Year,0,MAX(EO40+Premium!EO40*(1-'Allocation Charge'!EO41)-Data!EO$32,0)*(1+'Investment Returns'!EO41)*(1-Data!EO$26))</f>
        <v>0</v>
      </c>
      <c r="EP41" s="7">
        <f>IF($B41&gt;Current_Year,0,MAX(EP40+Premium!EP40*(1-'Allocation Charge'!EP41)-Data!EP$32,0)*(1+'Investment Returns'!EP41)*(1-Data!EP$26))</f>
        <v>0</v>
      </c>
      <c r="EQ41" s="7">
        <f>IF($B41&gt;Current_Year,0,MAX(EQ40+Premium!EQ40*(1-'Allocation Charge'!EQ41)-Data!EQ$32,0)*(1+'Investment Returns'!EQ41)*(1-Data!EQ$26))</f>
        <v>0</v>
      </c>
      <c r="ER41" s="7">
        <f>IF($B41&gt;Current_Year,0,MAX(ER40+Premium!ER40*(1-'Allocation Charge'!ER41)-Data!ER$32,0)*(1+'Investment Returns'!ER41)*(1-Data!ER$26))</f>
        <v>0</v>
      </c>
      <c r="ES41" s="7">
        <f>IF($B41&gt;Current_Year,0,MAX(ES40+Premium!ES40*(1-'Allocation Charge'!ES41)-Data!ES$32,0)*(1+'Investment Returns'!ES41)*(1-Data!ES$26))</f>
        <v>0</v>
      </c>
      <c r="ET41" s="7">
        <f>IF($B41&gt;Current_Year,0,MAX(ET40+Premium!ET40*(1-'Allocation Charge'!ET41)-Data!ET$32,0)*(1+'Investment Returns'!ET41)*(1-Data!ET$26))</f>
        <v>0</v>
      </c>
      <c r="EU41" s="7">
        <f>IF($B41&gt;Current_Year,0,MAX(EU40+Premium!EU40*(1-'Allocation Charge'!EU41)-Data!EU$32,0)*(1+'Investment Returns'!EU41)*(1-Data!EU$26))</f>
        <v>0</v>
      </c>
      <c r="EV41" s="7">
        <f>IF($B41&gt;Current_Year,0,MAX(EV40+Premium!EV40*(1-'Allocation Charge'!EV41)-Data!EV$32,0)*(1+'Investment Returns'!EV41)*(1-Data!EV$26))</f>
        <v>0</v>
      </c>
      <c r="EW41" s="7">
        <f>IF($B41&gt;Current_Year,0,MAX(EW40+Premium!EW40*(1-'Allocation Charge'!EW41)-Data!EW$32,0)*(1+'Investment Returns'!EW41)*(1-Data!EW$26))</f>
        <v>0</v>
      </c>
      <c r="EX41" s="7">
        <f>IF($B41&gt;Current_Year,0,MAX(EX40+Premium!EX40*(1-'Allocation Charge'!EX41)-Data!EX$32,0)*(1+'Investment Returns'!EX41)*(1-Data!EX$26))</f>
        <v>0</v>
      </c>
      <c r="EY41" s="7">
        <f>IF($B41&gt;Current_Year,0,MAX(EY40+Premium!EY40*(1-'Allocation Charge'!EY41)-Data!EY$32,0)*(1+'Investment Returns'!EY41)*(1-Data!EY$26))</f>
        <v>0</v>
      </c>
      <c r="EZ41" s="7">
        <f>IF($B41&gt;Current_Year,0,MAX(EZ40+Premium!EZ40*(1-'Allocation Charge'!EZ41)-Data!EZ$32,0)*(1+'Investment Returns'!EZ41)*(1-Data!EZ$26))</f>
        <v>0</v>
      </c>
      <c r="FA41" s="7">
        <f>IF($B41&gt;Current_Year,0,MAX(FA40+Premium!FA40*(1-'Allocation Charge'!FA41)-Data!FA$32,0)*(1+'Investment Returns'!FA41)*(1-Data!FA$26))</f>
        <v>0</v>
      </c>
      <c r="FB41" s="7">
        <f>IF($B41&gt;Current_Year,0,MAX(FB40+Premium!FB40*(1-'Allocation Charge'!FB41)-Data!FB$32,0)*(1+'Investment Returns'!FB41)*(1-Data!FB$26))</f>
        <v>0</v>
      </c>
      <c r="FC41" s="7">
        <f>IF($B41&gt;Current_Year,0,MAX(FC40+Premium!FC40*(1-'Allocation Charge'!FC41)-Data!FC$32,0)*(1+'Investment Returns'!FC41)*(1-Data!FC$26))</f>
        <v>0</v>
      </c>
      <c r="FD41" s="7">
        <f>IF($B41&gt;Current_Year,0,MAX(FD40+Premium!FD40*(1-'Allocation Charge'!FD41)-Data!FD$32,0)*(1+'Investment Returns'!FD41)*(1-Data!FD$26))</f>
        <v>0</v>
      </c>
      <c r="FE41" s="7">
        <f>IF($B41&gt;Current_Year,0,MAX(FE40+Premium!FE40*(1-'Allocation Charge'!FE41)-Data!FE$32,0)*(1+'Investment Returns'!FE41)*(1-Data!FE$26))</f>
        <v>0</v>
      </c>
      <c r="FF41" s="7">
        <f>IF($B41&gt;Current_Year,0,MAX(FF40+Premium!FF40*(1-'Allocation Charge'!FF41)-Data!FF$32,0)*(1+'Investment Returns'!FF41)*(1-Data!FF$26))</f>
        <v>0</v>
      </c>
      <c r="FG41" s="7">
        <f>IF($B41&gt;Current_Year,0,MAX(FG40+Premium!FG40*(1-'Allocation Charge'!FG41)-Data!FG$32,0)*(1+'Investment Returns'!FG41)*(1-Data!FG$26))</f>
        <v>0</v>
      </c>
      <c r="FH41" s="7">
        <f>IF($B41&gt;Current_Year,0,MAX(FH40+Premium!FH40*(1-'Allocation Charge'!FH41)-Data!FH$32,0)*(1+'Investment Returns'!FH41)*(1-Data!FH$26))</f>
        <v>0</v>
      </c>
      <c r="FI41" s="7">
        <f>IF($B41&gt;Current_Year,0,MAX(FI40+Premium!FI40*(1-'Allocation Charge'!FI41)-Data!FI$32,0)*(1+'Investment Returns'!FI41)*(1-Data!FI$26))</f>
        <v>0</v>
      </c>
      <c r="FJ41" s="7">
        <f>IF($B41&gt;Current_Year,0,MAX(FJ40+Premium!FJ40*(1-'Allocation Charge'!FJ41)-Data!FJ$32,0)*(1+'Investment Returns'!FJ41)*(1-Data!FJ$26))</f>
        <v>0</v>
      </c>
      <c r="FK41" s="7">
        <f>IF($B41&gt;Current_Year,0,MAX(FK40+Premium!FK40*(1-'Allocation Charge'!FK41)-Data!FK$32,0)*(1+'Investment Returns'!FK41)*(1-Data!FK$26))</f>
        <v>0</v>
      </c>
      <c r="FL41" s="7">
        <f>IF($B41&gt;Current_Year,0,MAX(FL40+Premium!FL40*(1-'Allocation Charge'!FL41)-Data!FL$32,0)*(1+'Investment Returns'!FL41)*(1-Data!FL$26))</f>
        <v>0</v>
      </c>
      <c r="FM41" s="7">
        <f>IF($B41&gt;Current_Year,0,MAX(FM40+Premium!FM40*(1-'Allocation Charge'!FM41)-Data!FM$32,0)*(1+'Investment Returns'!FM41)*(1-Data!FM$26))</f>
        <v>0</v>
      </c>
      <c r="FN41" s="7">
        <f>IF($B41&gt;Current_Year,0,MAX(FN40+Premium!FN40*(1-'Allocation Charge'!FN41)-Data!FN$32,0)*(1+'Investment Returns'!FN41)*(1-Data!FN$26))</f>
        <v>0</v>
      </c>
      <c r="FO41" s="7">
        <f>IF($B41&gt;Current_Year,0,MAX(FO40+Premium!FO40*(1-'Allocation Charge'!FO41)-Data!FO$32,0)*(1+'Investment Returns'!FO41)*(1-Data!FO$26))</f>
        <v>0</v>
      </c>
      <c r="FP41" s="7">
        <f>IF($B41&gt;Current_Year,0,MAX(FP40+Premium!FP40*(1-'Allocation Charge'!FP41)-Data!FP$32,0)*(1+'Investment Returns'!FP41)*(1-Data!FP$26))</f>
        <v>0</v>
      </c>
      <c r="FQ41" s="7">
        <f>IF($B41&gt;Current_Year,0,MAX(FQ40+Premium!FQ40*(1-'Allocation Charge'!FQ41)-Data!FQ$32,0)*(1+'Investment Returns'!FQ41)*(1-Data!FQ$26))</f>
        <v>0</v>
      </c>
      <c r="FR41" s="7">
        <f>IF($B41&gt;Current_Year,0,MAX(FR40+Premium!FR40*(1-'Allocation Charge'!FR41)-Data!FR$32,0)*(1+'Investment Returns'!FR41)*(1-Data!FR$26))</f>
        <v>0</v>
      </c>
      <c r="FS41" s="7">
        <f>IF($B41&gt;Current_Year,0,MAX(FS40+Premium!FS40*(1-'Allocation Charge'!FS41)-Data!FS$32,0)*(1+'Investment Returns'!FS41)*(1-Data!FS$26))</f>
        <v>0</v>
      </c>
      <c r="FT41" s="7">
        <f>IF($B41&gt;Current_Year,0,MAX(FT40+Premium!FT40*(1-'Allocation Charge'!FT41)-Data!FT$32,0)*(1+'Investment Returns'!FT41)*(1-Data!FT$26))</f>
        <v>0</v>
      </c>
      <c r="FU41" s="7">
        <f>IF($B41&gt;Current_Year,0,MAX(FU40+Premium!FU40*(1-'Allocation Charge'!FU41)-Data!FU$32,0)*(1+'Investment Returns'!FU41)*(1-Data!FU$26))</f>
        <v>0</v>
      </c>
      <c r="FV41" s="7">
        <f>IF($B41&gt;Current_Year,0,MAX(FV40+Premium!FV40*(1-'Allocation Charge'!FV41)-Data!FV$32,0)*(1+'Investment Returns'!FV41)*(1-Data!FV$26))</f>
        <v>0</v>
      </c>
      <c r="FW41" s="7">
        <f>IF($B41&gt;Current_Year,0,MAX(FW40+Premium!FW40*(1-'Allocation Charge'!FW41)-Data!FW$32,0)*(1+'Investment Returns'!FW41)*(1-Data!FW$26))</f>
        <v>0</v>
      </c>
      <c r="FX41" s="7">
        <f>IF($B41&gt;Current_Year,0,MAX(FX40+Premium!FX40*(1-'Allocation Charge'!FX41)-Data!FX$32,0)*(1+'Investment Returns'!FX41)*(1-Data!FX$26))</f>
        <v>0</v>
      </c>
      <c r="FY41" s="7">
        <f>IF($B41&gt;Current_Year,0,MAX(FY40+Premium!FY40*(1-'Allocation Charge'!FY41)-Data!FY$32,0)*(1+'Investment Returns'!FY41)*(1-Data!FY$26))</f>
        <v>0</v>
      </c>
      <c r="FZ41" s="7">
        <f>IF($B41&gt;Current_Year,0,MAX(FZ40+Premium!FZ40*(1-'Allocation Charge'!FZ41)-Data!FZ$32,0)*(1+'Investment Returns'!FZ41)*(1-Data!FZ$26))</f>
        <v>0</v>
      </c>
      <c r="GA41" s="7">
        <f>IF($B41&gt;Current_Year,0,MAX(GA40+Premium!GA40*(1-'Allocation Charge'!GA41)-Data!GA$32,0)*(1+'Investment Returns'!GA41)*(1-Data!GA$26))</f>
        <v>0</v>
      </c>
      <c r="GB41" s="7">
        <f>IF($B41&gt;Current_Year,0,MAX(GB40+Premium!GB40*(1-'Allocation Charge'!GB41)-Data!GB$32,0)*(1+'Investment Returns'!GB41)*(1-Data!GB$26))</f>
        <v>0</v>
      </c>
      <c r="GC41" s="7">
        <f>IF($B41&gt;Current_Year,0,MAX(GC40+Premium!GC40*(1-'Allocation Charge'!GC41)-Data!GC$32,0)*(1+'Investment Returns'!GC41)*(1-Data!GC$26))</f>
        <v>0</v>
      </c>
      <c r="GD41" s="7">
        <f>IF($B41&gt;Current_Year,0,MAX(GD40+Premium!GD40*(1-'Allocation Charge'!GD41)-Data!GD$32,0)*(1+'Investment Returns'!GD41)*(1-Data!GD$26))</f>
        <v>0</v>
      </c>
      <c r="GE41" s="7">
        <f>IF($B41&gt;Current_Year,0,MAX(GE40+Premium!GE40*(1-'Allocation Charge'!GE41)-Data!GE$32,0)*(1+'Investment Returns'!GE41)*(1-Data!GE$26))</f>
        <v>0</v>
      </c>
      <c r="GF41" s="7">
        <f>IF($B41&gt;Current_Year,0,MAX(GF40+Premium!GF40*(1-'Allocation Charge'!GF41)-Data!GF$32,0)*(1+'Investment Returns'!GF41)*(1-Data!GF$26))</f>
        <v>0</v>
      </c>
      <c r="GG41" s="7">
        <f>IF($B41&gt;Current_Year,0,MAX(GG40+Premium!GG40*(1-'Allocation Charge'!GG41)-Data!GG$32,0)*(1+'Investment Returns'!GG41)*(1-Data!GG$26))</f>
        <v>0</v>
      </c>
      <c r="GH41" s="7">
        <f>IF($B41&gt;Current_Year,0,MAX(GH40+Premium!GH40*(1-'Allocation Charge'!GH41)-Data!GH$32,0)*(1+'Investment Returns'!GH41)*(1-Data!GH$26))</f>
        <v>0</v>
      </c>
      <c r="GI41" s="7">
        <f>IF($B41&gt;Current_Year,0,MAX(GI40+Premium!GI40*(1-'Allocation Charge'!GI41)-Data!GI$32,0)*(1+'Investment Returns'!GI41)*(1-Data!GI$26))</f>
        <v>0</v>
      </c>
      <c r="GJ41" s="7">
        <f>IF($B41&gt;Current_Year,0,MAX(GJ40+Premium!GJ40*(1-'Allocation Charge'!GJ41)-Data!GJ$32,0)*(1+'Investment Returns'!GJ41)*(1-Data!GJ$26))</f>
        <v>0</v>
      </c>
      <c r="GK41" s="7">
        <f>IF($B41&gt;Current_Year,0,MAX(GK40+Premium!GK40*(1-'Allocation Charge'!GK41)-Data!GK$32,0)*(1+'Investment Returns'!GK41)*(1-Data!GK$26))</f>
        <v>0</v>
      </c>
      <c r="GL41" s="7">
        <f>IF($B41&gt;Current_Year,0,MAX(GL40+Premium!GL40*(1-'Allocation Charge'!GL41)-Data!GL$32,0)*(1+'Investment Returns'!GL41)*(1-Data!GL$26))</f>
        <v>0</v>
      </c>
      <c r="GM41" s="7">
        <f>IF($B41&gt;Current_Year,0,MAX(GM40+Premium!GM40*(1-'Allocation Charge'!GM41)-Data!GM$32,0)*(1+'Investment Returns'!GM41)*(1-Data!GM$26))</f>
        <v>0</v>
      </c>
      <c r="GN41" s="7">
        <f>IF($B41&gt;Current_Year,0,MAX(GN40+Premium!GN40*(1-'Allocation Charge'!GN41)-Data!GN$32,0)*(1+'Investment Returns'!GN41)*(1-Data!GN$26))</f>
        <v>0</v>
      </c>
      <c r="GO41" s="7">
        <f>IF($B41&gt;Current_Year,0,MAX(GO40+Premium!GO40*(1-'Allocation Charge'!GO41)-Data!GO$32,0)*(1+'Investment Returns'!GO41)*(1-Data!GO$26))</f>
        <v>0</v>
      </c>
      <c r="GP41" s="7">
        <f>IF($B41&gt;Current_Year,0,MAX(GP40+Premium!GP40*(1-'Allocation Charge'!GP41)-Data!GP$32,0)*(1+'Investment Returns'!GP41)*(1-Data!GP$26))</f>
        <v>0</v>
      </c>
      <c r="GQ41" s="7">
        <f>IF($B41&gt;Current_Year,0,MAX(GQ40+Premium!GQ40*(1-'Allocation Charge'!GQ41)-Data!GQ$32,0)*(1+'Investment Returns'!GQ41)*(1-Data!GQ$26))</f>
        <v>0</v>
      </c>
      <c r="GR41" s="7">
        <f>IF($B41&gt;Current_Year,0,MAX(GR40+Premium!GR40*(1-'Allocation Charge'!GR41)-Data!GR$32,0)*(1+'Investment Returns'!GR41)*(1-Data!GR$26))</f>
        <v>0</v>
      </c>
      <c r="GS41" s="7">
        <f>IF($B41&gt;Current_Year,0,MAX(GS40+Premium!GS40*(1-'Allocation Charge'!GS41)-Data!GS$32,0)*(1+'Investment Returns'!GS41)*(1-Data!GS$26))</f>
        <v>0</v>
      </c>
      <c r="GT41" s="7">
        <f>IF($B41&gt;Current_Year,0,MAX(GT40+Premium!GT40*(1-'Allocation Charge'!GT41)-Data!GT$32,0)*(1+'Investment Returns'!GT41)*(1-Data!GT$26))</f>
        <v>0</v>
      </c>
      <c r="GU41" s="7">
        <f>IF($B41&gt;Current_Year,0,MAX(GU40+Premium!GU40*(1-'Allocation Charge'!GU41)-Data!GU$32,0)*(1+'Investment Returns'!GU41)*(1-Data!GU$26))</f>
        <v>0</v>
      </c>
      <c r="GV41" s="7">
        <f>IF($B41&gt;Current_Year,0,MAX(GV40+Premium!GV40*(1-'Allocation Charge'!GV41)-Data!GV$32,0)*(1+'Investment Returns'!GV41)*(1-Data!GV$26))</f>
        <v>0</v>
      </c>
      <c r="GW41" s="7">
        <f>IF($B41&gt;Current_Year,0,MAX(GW40+Premium!GW40*(1-'Allocation Charge'!GW41)-Data!GW$32,0)*(1+'Investment Returns'!GW41)*(1-Data!GW$26))</f>
        <v>0</v>
      </c>
      <c r="GX41" s="7">
        <f>IF($B41&gt;Current_Year,0,MAX(GX40+Premium!GX40*(1-'Allocation Charge'!GX41)-Data!GX$32,0)*(1+'Investment Returns'!GX41)*(1-Data!GX$26))</f>
        <v>0</v>
      </c>
      <c r="GY41" s="7">
        <f>IF($B41&gt;Current_Year,0,MAX(GY40+Premium!GY40*(1-'Allocation Charge'!GY41)-Data!GY$32,0)*(1+'Investment Returns'!GY41)*(1-Data!GY$26))</f>
        <v>0</v>
      </c>
      <c r="GZ41" s="7">
        <f>IF($B41&gt;Current_Year,0,MAX(GZ40+Premium!GZ40*(1-'Allocation Charge'!GZ41)-Data!GZ$32,0)*(1+'Investment Returns'!GZ41)*(1-Data!GZ$26))</f>
        <v>0</v>
      </c>
      <c r="HA41" s="7">
        <f>IF($B41&gt;Current_Year,0,MAX(HA40+Premium!HA40*(1-'Allocation Charge'!HA41)-Data!HA$32,0)*(1+'Investment Returns'!HA41)*(1-Data!HA$26))</f>
        <v>0</v>
      </c>
      <c r="HB41" s="7">
        <f>IF($B41&gt;Current_Year,0,MAX(HB40+Premium!HB40*(1-'Allocation Charge'!HB41)-Data!HB$32,0)*(1+'Investment Returns'!HB41)*(1-Data!HB$26))</f>
        <v>0</v>
      </c>
      <c r="HC41" s="7">
        <f>IF($B41&gt;Current_Year,0,MAX(HC40+Premium!HC40*(1-'Allocation Charge'!HC41)-Data!HC$32,0)*(1+'Investment Returns'!HC41)*(1-Data!HC$26))</f>
        <v>0</v>
      </c>
      <c r="HD41" s="7">
        <f>IF($B41&gt;Current_Year,0,MAX(HD40+Premium!HD40*(1-'Allocation Charge'!HD41)-Data!HD$32,0)*(1+'Investment Returns'!HD41)*(1-Data!HD$26))</f>
        <v>0</v>
      </c>
      <c r="HE41" s="7">
        <f>IF($B41&gt;Current_Year,0,MAX(HE40+Premium!HE40*(1-'Allocation Charge'!HE41)-Data!HE$32,0)*(1+'Investment Returns'!HE41)*(1-Data!HE$26))</f>
        <v>0</v>
      </c>
      <c r="HF41" s="7">
        <f>IF($B41&gt;Current_Year,0,MAX(HF40+Premium!HF40*(1-'Allocation Charge'!HF41)-Data!HF$32,0)*(1+'Investment Returns'!HF41)*(1-Data!HF$26))</f>
        <v>0</v>
      </c>
      <c r="HG41" s="7">
        <f>IF($B41&gt;Current_Year,0,MAX(HG40+Premium!HG40*(1-'Allocation Charge'!HG41)-Data!HG$32,0)*(1+'Investment Returns'!HG41)*(1-Data!HG$26))</f>
        <v>0</v>
      </c>
      <c r="HH41" s="7">
        <f>IF($B41&gt;Current_Year,0,MAX(HH40+Premium!HH40*(1-'Allocation Charge'!HH41)-Data!HH$32,0)*(1+'Investment Returns'!HH41)*(1-Data!HH$26))</f>
        <v>0</v>
      </c>
      <c r="HI41" s="7">
        <f>IF($B41&gt;Current_Year,0,MAX(HI40+Premium!HI40*(1-'Allocation Charge'!HI41)-Data!HI$32,0)*(1+'Investment Returns'!HI41)*(1-Data!HI$26))</f>
        <v>0</v>
      </c>
      <c r="HJ41" s="7">
        <f>IF($B41&gt;Current_Year,0,MAX(HJ40+Premium!HJ40*(1-'Allocation Charge'!HJ41)-Data!HJ$32,0)*(1+'Investment Returns'!HJ41)*(1-Data!HJ$26))</f>
        <v>0</v>
      </c>
      <c r="HK41" s="7">
        <f>IF($B41&gt;Current_Year,0,MAX(HK40+Premium!HK40*(1-'Allocation Charge'!HK41)-Data!HK$32,0)*(1+'Investment Returns'!HK41)*(1-Data!HK$26))</f>
        <v>0</v>
      </c>
      <c r="HL41" s="7">
        <f>IF($B41&gt;Current_Year,0,MAX(HL40+Premium!HL40*(1-'Allocation Charge'!HL41)-Data!HL$32,0)*(1+'Investment Returns'!HL41)*(1-Data!HL$26))</f>
        <v>0</v>
      </c>
      <c r="HM41" s="7">
        <f>IF($B41&gt;Current_Year,0,MAX(HM40+Premium!HM40*(1-'Allocation Charge'!HM41)-Data!HM$32,0)*(1+'Investment Returns'!HM41)*(1-Data!HM$26))</f>
        <v>0</v>
      </c>
      <c r="HN41" s="7">
        <f>IF($B41&gt;Current_Year,0,MAX(HN40+Premium!HN40*(1-'Allocation Charge'!HN41)-Data!HN$32,0)*(1+'Investment Returns'!HN41)*(1-Data!HN$26))</f>
        <v>0</v>
      </c>
      <c r="HO41" s="7">
        <f>IF($B41&gt;Current_Year,0,MAX(HO40+Premium!HO40*(1-'Allocation Charge'!HO41)-Data!HO$32,0)*(1+'Investment Returns'!HO41)*(1-Data!HO$26))</f>
        <v>0</v>
      </c>
      <c r="HP41" s="7">
        <f>IF($B41&gt;Current_Year,0,MAX(HP40+Premium!HP40*(1-'Allocation Charge'!HP41)-Data!HP$32,0)*(1+'Investment Returns'!HP41)*(1-Data!HP$26))</f>
        <v>0</v>
      </c>
      <c r="HQ41" s="7">
        <f>IF($B41&gt;Current_Year,0,MAX(HQ40+Premium!HQ40*(1-'Allocation Charge'!HQ41)-Data!HQ$32,0)*(1+'Investment Returns'!HQ41)*(1-Data!HQ$26))</f>
        <v>0</v>
      </c>
      <c r="HR41" s="7">
        <f>IF($B41&gt;Current_Year,0,MAX(HR40+Premium!HR40*(1-'Allocation Charge'!HR41)-Data!HR$32,0)*(1+'Investment Returns'!HR41)*(1-Data!HR$26))</f>
        <v>0</v>
      </c>
      <c r="HS41" s="7">
        <f>IF($B41&gt;Current_Year,0,MAX(HS40+Premium!HS40*(1-'Allocation Charge'!HS41)-Data!HS$32,0)*(1+'Investment Returns'!HS41)*(1-Data!HS$26))</f>
        <v>0</v>
      </c>
      <c r="HT41" s="7">
        <f>IF($B41&gt;Current_Year,0,MAX(HT40+Premium!HT40*(1-'Allocation Charge'!HT41)-Data!HT$32,0)*(1+'Investment Returns'!HT41)*(1-Data!HT$26))</f>
        <v>0</v>
      </c>
      <c r="HU41" s="7">
        <f>IF($B41&gt;Current_Year,0,MAX(HU40+Premium!HU40*(1-'Allocation Charge'!HU41)-Data!HU$32,0)*(1+'Investment Returns'!HU41)*(1-Data!HU$26))</f>
        <v>0</v>
      </c>
      <c r="HV41" s="7">
        <f>IF($B41&gt;Current_Year,0,MAX(HV40+Premium!HV40*(1-'Allocation Charge'!HV41)-Data!HV$32,0)*(1+'Investment Returns'!HV41)*(1-Data!HV$26))</f>
        <v>0</v>
      </c>
      <c r="HW41" s="7">
        <f>IF($B41&gt;Current_Year,0,MAX(HW40+Premium!HW40*(1-'Allocation Charge'!HW41)-Data!HW$32,0)*(1+'Investment Returns'!HW41)*(1-Data!HW$26))</f>
        <v>0</v>
      </c>
      <c r="HX41" s="7">
        <f>IF($B41&gt;Current_Year,0,MAX(HX40+Premium!HX40*(1-'Allocation Charge'!HX41)-Data!HX$32,0)*(1+'Investment Returns'!HX41)*(1-Data!HX$26))</f>
        <v>0</v>
      </c>
      <c r="HY41" s="7">
        <f>IF($B41&gt;Current_Year,0,MAX(HY40+Premium!HY40*(1-'Allocation Charge'!HY41)-Data!HY$32,0)*(1+'Investment Returns'!HY41)*(1-Data!HY$26))</f>
        <v>0</v>
      </c>
      <c r="HZ41" s="7">
        <f>IF($B41&gt;Current_Year,0,MAX(HZ40+Premium!HZ40*(1-'Allocation Charge'!HZ41)-Data!HZ$32,0)*(1+'Investment Returns'!HZ41)*(1-Data!HZ$26))</f>
        <v>0</v>
      </c>
      <c r="IA41" s="7">
        <f>IF($B41&gt;Current_Year,0,MAX(IA40+Premium!IA40*(1-'Allocation Charge'!IA41)-Data!IA$32,0)*(1+'Investment Returns'!IA41)*(1-Data!IA$26))</f>
        <v>0</v>
      </c>
      <c r="IB41" s="7">
        <f>IF($B41&gt;Current_Year,0,MAX(IB40+Premium!IB40*(1-'Allocation Charge'!IB41)-Data!IB$32,0)*(1+'Investment Returns'!IB41)*(1-Data!IB$26))</f>
        <v>0</v>
      </c>
      <c r="IC41" s="7">
        <f>IF($B41&gt;Current_Year,0,MAX(IC40+Premium!IC40*(1-'Allocation Charge'!IC41)-Data!IC$32,0)*(1+'Investment Returns'!IC41)*(1-Data!IC$26))</f>
        <v>0</v>
      </c>
      <c r="ID41" s="7">
        <f>IF($B41&gt;Current_Year,0,MAX(ID40+Premium!ID40*(1-'Allocation Charge'!ID41)-Data!ID$32,0)*(1+'Investment Returns'!ID41)*(1-Data!ID$26))</f>
        <v>0</v>
      </c>
      <c r="IE41" s="7">
        <f>IF($B41&gt;Current_Year,0,MAX(IE40+Premium!IE40*(1-'Allocation Charge'!IE41)-Data!IE$32,0)*(1+'Investment Returns'!IE41)*(1-Data!IE$26))</f>
        <v>0</v>
      </c>
      <c r="IF41" s="7">
        <f>IF($B41&gt;Current_Year,0,MAX(IF40+Premium!IF40*(1-'Allocation Charge'!IF41)-Data!IF$32,0)*(1+'Investment Returns'!IF41)*(1-Data!IF$26))</f>
        <v>0</v>
      </c>
      <c r="IG41" s="7">
        <f>IF($B41&gt;Current_Year,0,MAX(IG40+Premium!IG40*(1-'Allocation Charge'!IG41)-Data!IG$32,0)*(1+'Investment Returns'!IG41)*(1-Data!IG$26))</f>
        <v>0</v>
      </c>
      <c r="IH41" s="7">
        <f>IF($B41&gt;Current_Year,0,MAX(IH40+Premium!IH40*(1-'Allocation Charge'!IH41)-Data!IH$32,0)*(1+'Investment Returns'!IH41)*(1-Data!IH$26))</f>
        <v>0</v>
      </c>
      <c r="II41" s="7">
        <f>IF($B41&gt;Current_Year,0,MAX(II40+Premium!II40*(1-'Allocation Charge'!II41)-Data!II$32,0)*(1+'Investment Returns'!II41)*(1-Data!II$26))</f>
        <v>0</v>
      </c>
      <c r="IJ41" s="7">
        <f>IF($B41&gt;Current_Year,0,MAX(IJ40+Premium!IJ40*(1-'Allocation Charge'!IJ41)-Data!IJ$32,0)*(1+'Investment Returns'!IJ41)*(1-Data!IJ$26))</f>
        <v>0</v>
      </c>
      <c r="IK41" s="7">
        <f>IF($B41&gt;Current_Year,0,MAX(IK40+Premium!IK40*(1-'Allocation Charge'!IK41)-Data!IK$32,0)*(1+'Investment Returns'!IK41)*(1-Data!IK$26))</f>
        <v>0</v>
      </c>
      <c r="IL41" s="7">
        <f>IF($B41&gt;Current_Year,0,MAX(IL40+Premium!IL40*(1-'Allocation Charge'!IL41)-Data!IL$32,0)*(1+'Investment Returns'!IL41)*(1-Data!IL$26))</f>
        <v>0</v>
      </c>
      <c r="IM41" s="7">
        <f>IF($B41&gt;Current_Year,0,MAX(IM40+Premium!IM40*(1-'Allocation Charge'!IM41)-Data!IM$32,0)*(1+'Investment Returns'!IM41)*(1-Data!IM$26))</f>
        <v>0</v>
      </c>
      <c r="IN41" s="7">
        <f>IF($B41&gt;Current_Year,0,MAX(IN40+Premium!IN40*(1-'Allocation Charge'!IN41)-Data!IN$32,0)*(1+'Investment Returns'!IN41)*(1-Data!IN$26))</f>
        <v>0</v>
      </c>
      <c r="IO41" s="7">
        <f>IF($B41&gt;Current_Year,0,MAX(IO40+Premium!IO40*(1-'Allocation Charge'!IO41)-Data!IO$32,0)*(1+'Investment Returns'!IO41)*(1-Data!IO$26))</f>
        <v>0</v>
      </c>
      <c r="IP41" s="7">
        <f>IF($B41&gt;Current_Year,0,MAX(IP40+Premium!IP40*(1-'Allocation Charge'!IP41)-Data!IP$32,0)*(1+'Investment Returns'!IP41)*(1-Data!IP$26))</f>
        <v>0</v>
      </c>
      <c r="IQ41" s="7">
        <f>IF($B41&gt;Current_Year,0,MAX(IQ40+Premium!IQ40*(1-'Allocation Charge'!IQ41)-Data!IQ$32,0)*(1+'Investment Returns'!IQ41)*(1-Data!IQ$26))</f>
        <v>0</v>
      </c>
      <c r="IR41" s="7">
        <f>IF($B41&gt;Current_Year,0,MAX(IR40+Premium!IR40*(1-'Allocation Charge'!IR41)-Data!IR$32,0)*(1+'Investment Returns'!IR41)*(1-Data!IR$26))</f>
        <v>0</v>
      </c>
    </row>
    <row r="42" spans="2:252" ht="15" customHeight="1" x14ac:dyDescent="0.35">
      <c r="B42" s="13">
        <f t="shared" si="0"/>
        <v>2041</v>
      </c>
      <c r="C42" s="7">
        <f>IF($B42&gt;Current_Year,0,MAX(C41+Premium!C41*(1-'Allocation Charge'!C42)-Data!C$32,0)*(1+'Investment Returns'!C42)*(1-Data!C$26))</f>
        <v>0</v>
      </c>
      <c r="D42" s="7">
        <f>IF($B42&gt;Current_Year,0,MAX(D41+Premium!D41*(1-'Allocation Charge'!D42)-Data!D$32,0)*(1+'Investment Returns'!D42)*(1-Data!D$26))</f>
        <v>0</v>
      </c>
      <c r="E42" s="7">
        <f>IF($B42&gt;Current_Year,0,MAX(E41+Premium!E41*(1-'Allocation Charge'!E42)-Data!E$32,0)*(1+'Investment Returns'!E42)*(1-Data!E$26))</f>
        <v>0</v>
      </c>
      <c r="F42" s="7">
        <f>IF($B42&gt;Current_Year,0,MAX(F41+Premium!F41*(1-'Allocation Charge'!F42)-Data!F$32,0)*(1+'Investment Returns'!F42)*(1-Data!F$26))</f>
        <v>0</v>
      </c>
      <c r="G42" s="7">
        <f>IF($B42&gt;Current_Year,0,MAX(G41+Premium!G41*(1-'Allocation Charge'!G42)-Data!G$32,0)*(1+'Investment Returns'!G42)*(1-Data!G$26))</f>
        <v>0</v>
      </c>
      <c r="H42" s="7">
        <f>IF($B42&gt;Current_Year,0,MAX(H41+Premium!H41*(1-'Allocation Charge'!H42)-Data!H$32,0)*(1+'Investment Returns'!H42)*(1-Data!H$26))</f>
        <v>0</v>
      </c>
      <c r="I42" s="7">
        <f>IF($B42&gt;Current_Year,0,MAX(I41+Premium!I41*(1-'Allocation Charge'!I42)-Data!I$32,0)*(1+'Investment Returns'!I42)*(1-Data!I$26))</f>
        <v>0</v>
      </c>
      <c r="J42" s="7">
        <f>IF($B42&gt;Current_Year,0,MAX(J41+Premium!J41*(1-'Allocation Charge'!J42)-Data!J$32,0)*(1+'Investment Returns'!J42)*(1-Data!J$26))</f>
        <v>0</v>
      </c>
      <c r="K42" s="7">
        <f>IF($B42&gt;Current_Year,0,MAX(K41+Premium!K41*(1-'Allocation Charge'!K42)-Data!K$32,0)*(1+'Investment Returns'!K42)*(1-Data!K$26))</f>
        <v>0</v>
      </c>
      <c r="L42" s="7">
        <f>IF($B42&gt;Current_Year,0,MAX(L41+Premium!L41*(1-'Allocation Charge'!L42)-Data!L$32,0)*(1+'Investment Returns'!L42)*(1-Data!L$26))</f>
        <v>0</v>
      </c>
      <c r="M42" s="7">
        <f>IF($B42&gt;Current_Year,0,MAX(M41+Premium!M41*(1-'Allocation Charge'!M42)-Data!M$32,0)*(1+'Investment Returns'!M42)*(1-Data!M$26))</f>
        <v>0</v>
      </c>
      <c r="N42" s="7">
        <f>IF($B42&gt;Current_Year,0,MAX(N41+Premium!N41*(1-'Allocation Charge'!N42)-Data!N$32,0)*(1+'Investment Returns'!N42)*(1-Data!N$26))</f>
        <v>0</v>
      </c>
      <c r="O42" s="7">
        <f>IF($B42&gt;Current_Year,0,MAX(O41+Premium!O41*(1-'Allocation Charge'!O42)-Data!O$32,0)*(1+'Investment Returns'!O42)*(1-Data!O$26))</f>
        <v>0</v>
      </c>
      <c r="P42" s="7">
        <f>IF($B42&gt;Current_Year,0,MAX(P41+Premium!P41*(1-'Allocation Charge'!P42)-Data!P$32,0)*(1+'Investment Returns'!P42)*(1-Data!P$26))</f>
        <v>0</v>
      </c>
      <c r="Q42" s="7">
        <f>IF($B42&gt;Current_Year,0,MAX(Q41+Premium!Q41*(1-'Allocation Charge'!Q42)-Data!Q$32,0)*(1+'Investment Returns'!Q42)*(1-Data!Q$26))</f>
        <v>0</v>
      </c>
      <c r="R42" s="7">
        <f>IF($B42&gt;Current_Year,0,MAX(R41+Premium!R41*(1-'Allocation Charge'!R42)-Data!R$32,0)*(1+'Investment Returns'!R42)*(1-Data!R$26))</f>
        <v>0</v>
      </c>
      <c r="S42" s="7">
        <f>IF($B42&gt;Current_Year,0,MAX(S41+Premium!S41*(1-'Allocation Charge'!S42)-Data!S$32,0)*(1+'Investment Returns'!S42)*(1-Data!S$26))</f>
        <v>0</v>
      </c>
      <c r="T42" s="7">
        <f>IF($B42&gt;Current_Year,0,MAX(T41+Premium!T41*(1-'Allocation Charge'!T42)-Data!T$32,0)*(1+'Investment Returns'!T42)*(1-Data!T$26))</f>
        <v>0</v>
      </c>
      <c r="U42" s="7">
        <f>IF($B42&gt;Current_Year,0,MAX(U41+Premium!U41*(1-'Allocation Charge'!U42)-Data!U$32,0)*(1+'Investment Returns'!U42)*(1-Data!U$26))</f>
        <v>0</v>
      </c>
      <c r="V42" s="7">
        <f>IF($B42&gt;Current_Year,0,MAX(V41+Premium!V41*(1-'Allocation Charge'!V42)-Data!V$32,0)*(1+'Investment Returns'!V42)*(1-Data!V$26))</f>
        <v>0</v>
      </c>
      <c r="W42" s="7">
        <f>IF($B42&gt;Current_Year,0,MAX(W41+Premium!W41*(1-'Allocation Charge'!W42)-Data!W$32,0)*(1+'Investment Returns'!W42)*(1-Data!W$26))</f>
        <v>0</v>
      </c>
      <c r="X42" s="7">
        <f>IF($B42&gt;Current_Year,0,MAX(X41+Premium!X41*(1-'Allocation Charge'!X42)-Data!X$32,0)*(1+'Investment Returns'!X42)*(1-Data!X$26))</f>
        <v>0</v>
      </c>
      <c r="Y42" s="7">
        <f>IF($B42&gt;Current_Year,0,MAX(Y41+Premium!Y41*(1-'Allocation Charge'!Y42)-Data!Y$32,0)*(1+'Investment Returns'!Y42)*(1-Data!Y$26))</f>
        <v>0</v>
      </c>
      <c r="Z42" s="7">
        <f>IF($B42&gt;Current_Year,0,MAX(Z41+Premium!Z41*(1-'Allocation Charge'!Z42)-Data!Z$32,0)*(1+'Investment Returns'!Z42)*(1-Data!Z$26))</f>
        <v>0</v>
      </c>
      <c r="AA42" s="7">
        <f>IF($B42&gt;Current_Year,0,MAX(AA41+Premium!AA41*(1-'Allocation Charge'!AA42)-Data!AA$32,0)*(1+'Investment Returns'!AA42)*(1-Data!AA$26))</f>
        <v>0</v>
      </c>
      <c r="AB42" s="7">
        <f>IF($B42&gt;Current_Year,0,MAX(AB41+Premium!AB41*(1-'Allocation Charge'!AB42)-Data!AB$32,0)*(1+'Investment Returns'!AB42)*(1-Data!AB$26))</f>
        <v>0</v>
      </c>
      <c r="AC42" s="7">
        <f>IF($B42&gt;Current_Year,0,MAX(AC41+Premium!AC41*(1-'Allocation Charge'!AC42)-Data!AC$32,0)*(1+'Investment Returns'!AC42)*(1-Data!AC$26))</f>
        <v>0</v>
      </c>
      <c r="AD42" s="7">
        <f>IF($B42&gt;Current_Year,0,MAX(AD41+Premium!AD41*(1-'Allocation Charge'!AD42)-Data!AD$32,0)*(1+'Investment Returns'!AD42)*(1-Data!AD$26))</f>
        <v>0</v>
      </c>
      <c r="AE42" s="7">
        <f>IF($B42&gt;Current_Year,0,MAX(AE41+Premium!AE41*(1-'Allocation Charge'!AE42)-Data!AE$32,0)*(1+'Investment Returns'!AE42)*(1-Data!AE$26))</f>
        <v>0</v>
      </c>
      <c r="AF42" s="7">
        <f>IF($B42&gt;Current_Year,0,MAX(AF41+Premium!AF41*(1-'Allocation Charge'!AF42)-Data!AF$32,0)*(1+'Investment Returns'!AF42)*(1-Data!AF$26))</f>
        <v>0</v>
      </c>
      <c r="AG42" s="7">
        <f>IF($B42&gt;Current_Year,0,MAX(AG41+Premium!AG41*(1-'Allocation Charge'!AG42)-Data!AG$32,0)*(1+'Investment Returns'!AG42)*(1-Data!AG$26))</f>
        <v>0</v>
      </c>
      <c r="AH42" s="7">
        <f>IF($B42&gt;Current_Year,0,MAX(AH41+Premium!AH41*(1-'Allocation Charge'!AH42)-Data!AH$32,0)*(1+'Investment Returns'!AH42)*(1-Data!AH$26))</f>
        <v>0</v>
      </c>
      <c r="AI42" s="7">
        <f>IF($B42&gt;Current_Year,0,MAX(AI41+Premium!AI41*(1-'Allocation Charge'!AI42)-Data!AI$32,0)*(1+'Investment Returns'!AI42)*(1-Data!AI$26))</f>
        <v>0</v>
      </c>
      <c r="AJ42" s="7">
        <f>IF($B42&gt;Current_Year,0,MAX(AJ41+Premium!AJ41*(1-'Allocation Charge'!AJ42)-Data!AJ$32,0)*(1+'Investment Returns'!AJ42)*(1-Data!AJ$26))</f>
        <v>0</v>
      </c>
      <c r="AK42" s="7">
        <f>IF($B42&gt;Current_Year,0,MAX(AK41+Premium!AK41*(1-'Allocation Charge'!AK42)-Data!AK$32,0)*(1+'Investment Returns'!AK42)*(1-Data!AK$26))</f>
        <v>0</v>
      </c>
      <c r="AL42" s="7">
        <f>IF($B42&gt;Current_Year,0,MAX(AL41+Premium!AL41*(1-'Allocation Charge'!AL42)-Data!AL$32,0)*(1+'Investment Returns'!AL42)*(1-Data!AL$26))</f>
        <v>0</v>
      </c>
      <c r="AM42" s="7">
        <f>IF($B42&gt;Current_Year,0,MAX(AM41+Premium!AM41*(1-'Allocation Charge'!AM42)-Data!AM$32,0)*(1+'Investment Returns'!AM42)*(1-Data!AM$26))</f>
        <v>0</v>
      </c>
      <c r="AN42" s="7">
        <f>IF($B42&gt;Current_Year,0,MAX(AN41+Premium!AN41*(1-'Allocation Charge'!AN42)-Data!AN$32,0)*(1+'Investment Returns'!AN42)*(1-Data!AN$26))</f>
        <v>0</v>
      </c>
      <c r="AO42" s="7">
        <f>IF($B42&gt;Current_Year,0,MAX(AO41+Premium!AO41*(1-'Allocation Charge'!AO42)-Data!AO$32,0)*(1+'Investment Returns'!AO42)*(1-Data!AO$26))</f>
        <v>0</v>
      </c>
      <c r="AP42" s="7">
        <f>IF($B42&gt;Current_Year,0,MAX(AP41+Premium!AP41*(1-'Allocation Charge'!AP42)-Data!AP$32,0)*(1+'Investment Returns'!AP42)*(1-Data!AP$26))</f>
        <v>0</v>
      </c>
      <c r="AQ42" s="7">
        <f>IF($B42&gt;Current_Year,0,MAX(AQ41+Premium!AQ41*(1-'Allocation Charge'!AQ42)-Data!AQ$32,0)*(1+'Investment Returns'!AQ42)*(1-Data!AQ$26))</f>
        <v>0</v>
      </c>
      <c r="AR42" s="7">
        <f>IF($B42&gt;Current_Year,0,MAX(AR41+Premium!AR41*(1-'Allocation Charge'!AR42)-Data!AR$32,0)*(1+'Investment Returns'!AR42)*(1-Data!AR$26))</f>
        <v>0</v>
      </c>
      <c r="AS42" s="7">
        <f>IF($B42&gt;Current_Year,0,MAX(AS41+Premium!AS41*(1-'Allocation Charge'!AS42)-Data!AS$32,0)*(1+'Investment Returns'!AS42)*(1-Data!AS$26))</f>
        <v>0</v>
      </c>
      <c r="AT42" s="7">
        <f>IF($B42&gt;Current_Year,0,MAX(AT41+Premium!AT41*(1-'Allocation Charge'!AT42)-Data!AT$32,0)*(1+'Investment Returns'!AT42)*(1-Data!AT$26))</f>
        <v>0</v>
      </c>
      <c r="AU42" s="7">
        <f>IF($B42&gt;Current_Year,0,MAX(AU41+Premium!AU41*(1-'Allocation Charge'!AU42)-Data!AU$32,0)*(1+'Investment Returns'!AU42)*(1-Data!AU$26))</f>
        <v>0</v>
      </c>
      <c r="AV42" s="7">
        <f>IF($B42&gt;Current_Year,0,MAX(AV41+Premium!AV41*(1-'Allocation Charge'!AV42)-Data!AV$32,0)*(1+'Investment Returns'!AV42)*(1-Data!AV$26))</f>
        <v>0</v>
      </c>
      <c r="AW42" s="7">
        <f>IF($B42&gt;Current_Year,0,MAX(AW41+Premium!AW41*(1-'Allocation Charge'!AW42)-Data!AW$32,0)*(1+'Investment Returns'!AW42)*(1-Data!AW$26))</f>
        <v>0</v>
      </c>
      <c r="AX42" s="7">
        <f>IF($B42&gt;Current_Year,0,MAX(AX41+Premium!AX41*(1-'Allocation Charge'!AX42)-Data!AX$32,0)*(1+'Investment Returns'!AX42)*(1-Data!AX$26))</f>
        <v>0</v>
      </c>
      <c r="AY42" s="7">
        <f>IF($B42&gt;Current_Year,0,MAX(AY41+Premium!AY41*(1-'Allocation Charge'!AY42)-Data!AY$32,0)*(1+'Investment Returns'!AY42)*(1-Data!AY$26))</f>
        <v>0</v>
      </c>
      <c r="AZ42" s="7">
        <f>IF($B42&gt;Current_Year,0,MAX(AZ41+Premium!AZ41*(1-'Allocation Charge'!AZ42)-Data!AZ$32,0)*(1+'Investment Returns'!AZ42)*(1-Data!AZ$26))</f>
        <v>0</v>
      </c>
      <c r="BA42" s="7">
        <f>IF($B42&gt;Current_Year,0,MAX(BA41+Premium!BA41*(1-'Allocation Charge'!BA42)-Data!BA$32,0)*(1+'Investment Returns'!BA42)*(1-Data!BA$26))</f>
        <v>0</v>
      </c>
      <c r="BB42" s="7">
        <f>IF($B42&gt;Current_Year,0,MAX(BB41+Premium!BB41*(1-'Allocation Charge'!BB42)-Data!BB$32,0)*(1+'Investment Returns'!BB42)*(1-Data!BB$26))</f>
        <v>0</v>
      </c>
      <c r="BC42" s="7">
        <f>IF($B42&gt;Current_Year,0,MAX(BC41+Premium!BC41*(1-'Allocation Charge'!BC42)-Data!BC$32,0)*(1+'Investment Returns'!BC42)*(1-Data!BC$26))</f>
        <v>0</v>
      </c>
      <c r="BD42" s="7">
        <f>IF($B42&gt;Current_Year,0,MAX(BD41+Premium!BD41*(1-'Allocation Charge'!BD42)-Data!BD$32,0)*(1+'Investment Returns'!BD42)*(1-Data!BD$26))</f>
        <v>0</v>
      </c>
      <c r="BE42" s="7">
        <f>IF($B42&gt;Current_Year,0,MAX(BE41+Premium!BE41*(1-'Allocation Charge'!BE42)-Data!BE$32,0)*(1+'Investment Returns'!BE42)*(1-Data!BE$26))</f>
        <v>0</v>
      </c>
      <c r="BF42" s="7">
        <f>IF($B42&gt;Current_Year,0,MAX(BF41+Premium!BF41*(1-'Allocation Charge'!BF42)-Data!BF$32,0)*(1+'Investment Returns'!BF42)*(1-Data!BF$26))</f>
        <v>0</v>
      </c>
      <c r="BG42" s="7">
        <f>IF($B42&gt;Current_Year,0,MAX(BG41+Premium!BG41*(1-'Allocation Charge'!BG42)-Data!BG$32,0)*(1+'Investment Returns'!BG42)*(1-Data!BG$26))</f>
        <v>0</v>
      </c>
      <c r="BH42" s="7">
        <f>IF($B42&gt;Current_Year,0,MAX(BH41+Premium!BH41*(1-'Allocation Charge'!BH42)-Data!BH$32,0)*(1+'Investment Returns'!BH42)*(1-Data!BH$26))</f>
        <v>0</v>
      </c>
      <c r="BI42" s="7">
        <f>IF($B42&gt;Current_Year,0,MAX(BI41+Premium!BI41*(1-'Allocation Charge'!BI42)-Data!BI$32,0)*(1+'Investment Returns'!BI42)*(1-Data!BI$26))</f>
        <v>0</v>
      </c>
      <c r="BJ42" s="7">
        <f>IF($B42&gt;Current_Year,0,MAX(BJ41+Premium!BJ41*(1-'Allocation Charge'!BJ42)-Data!BJ$32,0)*(1+'Investment Returns'!BJ42)*(1-Data!BJ$26))</f>
        <v>0</v>
      </c>
      <c r="BK42" s="7">
        <f>IF($B42&gt;Current_Year,0,MAX(BK41+Premium!BK41*(1-'Allocation Charge'!BK42)-Data!BK$32,0)*(1+'Investment Returns'!BK42)*(1-Data!BK$26))</f>
        <v>0</v>
      </c>
      <c r="BL42" s="7">
        <f>IF($B42&gt;Current_Year,0,MAX(BL41+Premium!BL41*(1-'Allocation Charge'!BL42)-Data!BL$32,0)*(1+'Investment Returns'!BL42)*(1-Data!BL$26))</f>
        <v>0</v>
      </c>
      <c r="BM42" s="7">
        <f>IF($B42&gt;Current_Year,0,MAX(BM41+Premium!BM41*(1-'Allocation Charge'!BM42)-Data!BM$32,0)*(1+'Investment Returns'!BM42)*(1-Data!BM$26))</f>
        <v>0</v>
      </c>
      <c r="BN42" s="7">
        <f>IF($B42&gt;Current_Year,0,MAX(BN41+Premium!BN41*(1-'Allocation Charge'!BN42)-Data!BN$32,0)*(1+'Investment Returns'!BN42)*(1-Data!BN$26))</f>
        <v>0</v>
      </c>
      <c r="BO42" s="7">
        <f>IF($B42&gt;Current_Year,0,MAX(BO41+Premium!BO41*(1-'Allocation Charge'!BO42)-Data!BO$32,0)*(1+'Investment Returns'!BO42)*(1-Data!BO$26))</f>
        <v>0</v>
      </c>
      <c r="BP42" s="7">
        <f>IF($B42&gt;Current_Year,0,MAX(BP41+Premium!BP41*(1-'Allocation Charge'!BP42)-Data!BP$32,0)*(1+'Investment Returns'!BP42)*(1-Data!BP$26))</f>
        <v>0</v>
      </c>
      <c r="BQ42" s="7">
        <f>IF($B42&gt;Current_Year,0,MAX(BQ41+Premium!BQ41*(1-'Allocation Charge'!BQ42)-Data!BQ$32,0)*(1+'Investment Returns'!BQ42)*(1-Data!BQ$26))</f>
        <v>0</v>
      </c>
      <c r="BR42" s="7">
        <f>IF($B42&gt;Current_Year,0,MAX(BR41+Premium!BR41*(1-'Allocation Charge'!BR42)-Data!BR$32,0)*(1+'Investment Returns'!BR42)*(1-Data!BR$26))</f>
        <v>0</v>
      </c>
      <c r="BS42" s="7">
        <f>IF($B42&gt;Current_Year,0,MAX(BS41+Premium!BS41*(1-'Allocation Charge'!BS42)-Data!BS$32,0)*(1+'Investment Returns'!BS42)*(1-Data!BS$26))</f>
        <v>0</v>
      </c>
      <c r="BT42" s="7">
        <f>IF($B42&gt;Current_Year,0,MAX(BT41+Premium!BT41*(1-'Allocation Charge'!BT42)-Data!BT$32,0)*(1+'Investment Returns'!BT42)*(1-Data!BT$26))</f>
        <v>0</v>
      </c>
      <c r="BU42" s="7">
        <f>IF($B42&gt;Current_Year,0,MAX(BU41+Premium!BU41*(1-'Allocation Charge'!BU42)-Data!BU$32,0)*(1+'Investment Returns'!BU42)*(1-Data!BU$26))</f>
        <v>0</v>
      </c>
      <c r="BV42" s="7">
        <f>IF($B42&gt;Current_Year,0,MAX(BV41+Premium!BV41*(1-'Allocation Charge'!BV42)-Data!BV$32,0)*(1+'Investment Returns'!BV42)*(1-Data!BV$26))</f>
        <v>0</v>
      </c>
      <c r="BW42" s="7">
        <f>IF($B42&gt;Current_Year,0,MAX(BW41+Premium!BW41*(1-'Allocation Charge'!BW42)-Data!BW$32,0)*(1+'Investment Returns'!BW42)*(1-Data!BW$26))</f>
        <v>0</v>
      </c>
      <c r="BX42" s="7">
        <f>IF($B42&gt;Current_Year,0,MAX(BX41+Premium!BX41*(1-'Allocation Charge'!BX42)-Data!BX$32,0)*(1+'Investment Returns'!BX42)*(1-Data!BX$26))</f>
        <v>0</v>
      </c>
      <c r="BY42" s="7">
        <f>IF($B42&gt;Current_Year,0,MAX(BY41+Premium!BY41*(1-'Allocation Charge'!BY42)-Data!BY$32,0)*(1+'Investment Returns'!BY42)*(1-Data!BY$26))</f>
        <v>0</v>
      </c>
      <c r="BZ42" s="7">
        <f>IF($B42&gt;Current_Year,0,MAX(BZ41+Premium!BZ41*(1-'Allocation Charge'!BZ42)-Data!BZ$32,0)*(1+'Investment Returns'!BZ42)*(1-Data!BZ$26))</f>
        <v>0</v>
      </c>
      <c r="CA42" s="7">
        <f>IF($B42&gt;Current_Year,0,MAX(CA41+Premium!CA41*(1-'Allocation Charge'!CA42)-Data!CA$32,0)*(1+'Investment Returns'!CA42)*(1-Data!CA$26))</f>
        <v>0</v>
      </c>
      <c r="CB42" s="7">
        <f>IF($B42&gt;Current_Year,0,MAX(CB41+Premium!CB41*(1-'Allocation Charge'!CB42)-Data!CB$32,0)*(1+'Investment Returns'!CB42)*(1-Data!CB$26))</f>
        <v>0</v>
      </c>
      <c r="CC42" s="7">
        <f>IF($B42&gt;Current_Year,0,MAX(CC41+Premium!CC41*(1-'Allocation Charge'!CC42)-Data!CC$32,0)*(1+'Investment Returns'!CC42)*(1-Data!CC$26))</f>
        <v>0</v>
      </c>
      <c r="CD42" s="7">
        <f>IF($B42&gt;Current_Year,0,MAX(CD41+Premium!CD41*(1-'Allocation Charge'!CD42)-Data!CD$32,0)*(1+'Investment Returns'!CD42)*(1-Data!CD$26))</f>
        <v>0</v>
      </c>
      <c r="CE42" s="7">
        <f>IF($B42&gt;Current_Year,0,MAX(CE41+Premium!CE41*(1-'Allocation Charge'!CE42)-Data!CE$32,0)*(1+'Investment Returns'!CE42)*(1-Data!CE$26))</f>
        <v>0</v>
      </c>
      <c r="CF42" s="7">
        <f>IF($B42&gt;Current_Year,0,MAX(CF41+Premium!CF41*(1-'Allocation Charge'!CF42)-Data!CF$32,0)*(1+'Investment Returns'!CF42)*(1-Data!CF$26))</f>
        <v>0</v>
      </c>
      <c r="CG42" s="7">
        <f>IF($B42&gt;Current_Year,0,MAX(CG41+Premium!CG41*(1-'Allocation Charge'!CG42)-Data!CG$32,0)*(1+'Investment Returns'!CG42)*(1-Data!CG$26))</f>
        <v>0</v>
      </c>
      <c r="CH42" s="7">
        <f>IF($B42&gt;Current_Year,0,MAX(CH41+Premium!CH41*(1-'Allocation Charge'!CH42)-Data!CH$32,0)*(1+'Investment Returns'!CH42)*(1-Data!CH$26))</f>
        <v>0</v>
      </c>
      <c r="CI42" s="7">
        <f>IF($B42&gt;Current_Year,0,MAX(CI41+Premium!CI41*(1-'Allocation Charge'!CI42)-Data!CI$32,0)*(1+'Investment Returns'!CI42)*(1-Data!CI$26))</f>
        <v>0</v>
      </c>
      <c r="CJ42" s="7">
        <f>IF($B42&gt;Current_Year,0,MAX(CJ41+Premium!CJ41*(1-'Allocation Charge'!CJ42)-Data!CJ$32,0)*(1+'Investment Returns'!CJ42)*(1-Data!CJ$26))</f>
        <v>0</v>
      </c>
      <c r="CK42" s="7">
        <f>IF($B42&gt;Current_Year,0,MAX(CK41+Premium!CK41*(1-'Allocation Charge'!CK42)-Data!CK$32,0)*(1+'Investment Returns'!CK42)*(1-Data!CK$26))</f>
        <v>0</v>
      </c>
      <c r="CL42" s="7">
        <f>IF($B42&gt;Current_Year,0,MAX(CL41+Premium!CL41*(1-'Allocation Charge'!CL42)-Data!CL$32,0)*(1+'Investment Returns'!CL42)*(1-Data!CL$26))</f>
        <v>0</v>
      </c>
      <c r="CM42" s="7">
        <f>IF($B42&gt;Current_Year,0,MAX(CM41+Premium!CM41*(1-'Allocation Charge'!CM42)-Data!CM$32,0)*(1+'Investment Returns'!CM42)*(1-Data!CM$26))</f>
        <v>0</v>
      </c>
      <c r="CN42" s="7">
        <f>IF($B42&gt;Current_Year,0,MAX(CN41+Premium!CN41*(1-'Allocation Charge'!CN42)-Data!CN$32,0)*(1+'Investment Returns'!CN42)*(1-Data!CN$26))</f>
        <v>0</v>
      </c>
      <c r="CO42" s="7">
        <f>IF($B42&gt;Current_Year,0,MAX(CO41+Premium!CO41*(1-'Allocation Charge'!CO42)-Data!CO$32,0)*(1+'Investment Returns'!CO42)*(1-Data!CO$26))</f>
        <v>0</v>
      </c>
      <c r="CP42" s="7">
        <f>IF($B42&gt;Current_Year,0,MAX(CP41+Premium!CP41*(1-'Allocation Charge'!CP42)-Data!CP$32,0)*(1+'Investment Returns'!CP42)*(1-Data!CP$26))</f>
        <v>0</v>
      </c>
      <c r="CQ42" s="7">
        <f>IF($B42&gt;Current_Year,0,MAX(CQ41+Premium!CQ41*(1-'Allocation Charge'!CQ42)-Data!CQ$32,0)*(1+'Investment Returns'!CQ42)*(1-Data!CQ$26))</f>
        <v>0</v>
      </c>
      <c r="CR42" s="7">
        <f>IF($B42&gt;Current_Year,0,MAX(CR41+Premium!CR41*(1-'Allocation Charge'!CR42)-Data!CR$32,0)*(1+'Investment Returns'!CR42)*(1-Data!CR$26))</f>
        <v>0</v>
      </c>
      <c r="CS42" s="7">
        <f>IF($B42&gt;Current_Year,0,MAX(CS41+Premium!CS41*(1-'Allocation Charge'!CS42)-Data!CS$32,0)*(1+'Investment Returns'!CS42)*(1-Data!CS$26))</f>
        <v>0</v>
      </c>
      <c r="CT42" s="7">
        <f>IF($B42&gt;Current_Year,0,MAX(CT41+Premium!CT41*(1-'Allocation Charge'!CT42)-Data!CT$32,0)*(1+'Investment Returns'!CT42)*(1-Data!CT$26))</f>
        <v>0</v>
      </c>
      <c r="CU42" s="7">
        <f>IF($B42&gt;Current_Year,0,MAX(CU41+Premium!CU41*(1-'Allocation Charge'!CU42)-Data!CU$32,0)*(1+'Investment Returns'!CU42)*(1-Data!CU$26))</f>
        <v>0</v>
      </c>
      <c r="CV42" s="7">
        <f>IF($B42&gt;Current_Year,0,MAX(CV41+Premium!CV41*(1-'Allocation Charge'!CV42)-Data!CV$32,0)*(1+'Investment Returns'!CV42)*(1-Data!CV$26))</f>
        <v>0</v>
      </c>
      <c r="CW42" s="7">
        <f>IF($B42&gt;Current_Year,0,MAX(CW41+Premium!CW41*(1-'Allocation Charge'!CW42)-Data!CW$32,0)*(1+'Investment Returns'!CW42)*(1-Data!CW$26))</f>
        <v>0</v>
      </c>
      <c r="CX42" s="7">
        <f>IF($B42&gt;Current_Year,0,MAX(CX41+Premium!CX41*(1-'Allocation Charge'!CX42)-Data!CX$32,0)*(1+'Investment Returns'!CX42)*(1-Data!CX$26))</f>
        <v>0</v>
      </c>
      <c r="CY42" s="7">
        <f>IF($B42&gt;Current_Year,0,MAX(CY41+Premium!CY41*(1-'Allocation Charge'!CY42)-Data!CY$32,0)*(1+'Investment Returns'!CY42)*(1-Data!CY$26))</f>
        <v>0</v>
      </c>
      <c r="CZ42" s="7">
        <f>IF($B42&gt;Current_Year,0,MAX(CZ41+Premium!CZ41*(1-'Allocation Charge'!CZ42)-Data!CZ$32,0)*(1+'Investment Returns'!CZ42)*(1-Data!CZ$26))</f>
        <v>0</v>
      </c>
      <c r="DA42" s="7">
        <f>IF($B42&gt;Current_Year,0,MAX(DA41+Premium!DA41*(1-'Allocation Charge'!DA42)-Data!DA$32,0)*(1+'Investment Returns'!DA42)*(1-Data!DA$26))</f>
        <v>0</v>
      </c>
      <c r="DB42" s="7">
        <f>IF($B42&gt;Current_Year,0,MAX(DB41+Premium!DB41*(1-'Allocation Charge'!DB42)-Data!DB$32,0)*(1+'Investment Returns'!DB42)*(1-Data!DB$26))</f>
        <v>0</v>
      </c>
      <c r="DC42" s="7">
        <f>IF($B42&gt;Current_Year,0,MAX(DC41+Premium!DC41*(1-'Allocation Charge'!DC42)-Data!DC$32,0)*(1+'Investment Returns'!DC42)*(1-Data!DC$26))</f>
        <v>0</v>
      </c>
      <c r="DD42" s="7">
        <f>IF($B42&gt;Current_Year,0,MAX(DD41+Premium!DD41*(1-'Allocation Charge'!DD42)-Data!DD$32,0)*(1+'Investment Returns'!DD42)*(1-Data!DD$26))</f>
        <v>0</v>
      </c>
      <c r="DE42" s="7">
        <f>IF($B42&gt;Current_Year,0,MAX(DE41+Premium!DE41*(1-'Allocation Charge'!DE42)-Data!DE$32,0)*(1+'Investment Returns'!DE42)*(1-Data!DE$26))</f>
        <v>0</v>
      </c>
      <c r="DF42" s="7">
        <f>IF($B42&gt;Current_Year,0,MAX(DF41+Premium!DF41*(1-'Allocation Charge'!DF42)-Data!DF$32,0)*(1+'Investment Returns'!DF42)*(1-Data!DF$26))</f>
        <v>0</v>
      </c>
      <c r="DG42" s="7">
        <f>IF($B42&gt;Current_Year,0,MAX(DG41+Premium!DG41*(1-'Allocation Charge'!DG42)-Data!DG$32,0)*(1+'Investment Returns'!DG42)*(1-Data!DG$26))</f>
        <v>0</v>
      </c>
      <c r="DH42" s="7">
        <f>IF($B42&gt;Current_Year,0,MAX(DH41+Premium!DH41*(1-'Allocation Charge'!DH42)-Data!DH$32,0)*(1+'Investment Returns'!DH42)*(1-Data!DH$26))</f>
        <v>0</v>
      </c>
      <c r="DI42" s="7">
        <f>IF($B42&gt;Current_Year,0,MAX(DI41+Premium!DI41*(1-'Allocation Charge'!DI42)-Data!DI$32,0)*(1+'Investment Returns'!DI42)*(1-Data!DI$26))</f>
        <v>0</v>
      </c>
      <c r="DJ42" s="7">
        <f>IF($B42&gt;Current_Year,0,MAX(DJ41+Premium!DJ41*(1-'Allocation Charge'!DJ42)-Data!DJ$32,0)*(1+'Investment Returns'!DJ42)*(1-Data!DJ$26))</f>
        <v>0</v>
      </c>
      <c r="DK42" s="7">
        <f>IF($B42&gt;Current_Year,0,MAX(DK41+Premium!DK41*(1-'Allocation Charge'!DK42)-Data!DK$32,0)*(1+'Investment Returns'!DK42)*(1-Data!DK$26))</f>
        <v>0</v>
      </c>
      <c r="DL42" s="7">
        <f>IF($B42&gt;Current_Year,0,MAX(DL41+Premium!DL41*(1-'Allocation Charge'!DL42)-Data!DL$32,0)*(1+'Investment Returns'!DL42)*(1-Data!DL$26))</f>
        <v>0</v>
      </c>
      <c r="DM42" s="7">
        <f>IF($B42&gt;Current_Year,0,MAX(DM41+Premium!DM41*(1-'Allocation Charge'!DM42)-Data!DM$32,0)*(1+'Investment Returns'!DM42)*(1-Data!DM$26))</f>
        <v>0</v>
      </c>
      <c r="DN42" s="7">
        <f>IF($B42&gt;Current_Year,0,MAX(DN41+Premium!DN41*(1-'Allocation Charge'!DN42)-Data!DN$32,0)*(1+'Investment Returns'!DN42)*(1-Data!DN$26))</f>
        <v>0</v>
      </c>
      <c r="DO42" s="7">
        <f>IF($B42&gt;Current_Year,0,MAX(DO41+Premium!DO41*(1-'Allocation Charge'!DO42)-Data!DO$32,0)*(1+'Investment Returns'!DO42)*(1-Data!DO$26))</f>
        <v>0</v>
      </c>
      <c r="DP42" s="7">
        <f>IF($B42&gt;Current_Year,0,MAX(DP41+Premium!DP41*(1-'Allocation Charge'!DP42)-Data!DP$32,0)*(1+'Investment Returns'!DP42)*(1-Data!DP$26))</f>
        <v>0</v>
      </c>
      <c r="DQ42" s="7">
        <f>IF($B42&gt;Current_Year,0,MAX(DQ41+Premium!DQ41*(1-'Allocation Charge'!DQ42)-Data!DQ$32,0)*(1+'Investment Returns'!DQ42)*(1-Data!DQ$26))</f>
        <v>0</v>
      </c>
      <c r="DR42" s="7">
        <f>IF($B42&gt;Current_Year,0,MAX(DR41+Premium!DR41*(1-'Allocation Charge'!DR42)-Data!DR$32,0)*(1+'Investment Returns'!DR42)*(1-Data!DR$26))</f>
        <v>0</v>
      </c>
      <c r="DS42" s="7">
        <f>IF($B42&gt;Current_Year,0,MAX(DS41+Premium!DS41*(1-'Allocation Charge'!DS42)-Data!DS$32,0)*(1+'Investment Returns'!DS42)*(1-Data!DS$26))</f>
        <v>0</v>
      </c>
      <c r="DT42" s="7">
        <f>IF($B42&gt;Current_Year,0,MAX(DT41+Premium!DT41*(1-'Allocation Charge'!DT42)-Data!DT$32,0)*(1+'Investment Returns'!DT42)*(1-Data!DT$26))</f>
        <v>0</v>
      </c>
      <c r="DU42" s="7">
        <f>IF($B42&gt;Current_Year,0,MAX(DU41+Premium!DU41*(1-'Allocation Charge'!DU42)-Data!DU$32,0)*(1+'Investment Returns'!DU42)*(1-Data!DU$26))</f>
        <v>0</v>
      </c>
      <c r="DV42" s="7">
        <f>IF($B42&gt;Current_Year,0,MAX(DV41+Premium!DV41*(1-'Allocation Charge'!DV42)-Data!DV$32,0)*(1+'Investment Returns'!DV42)*(1-Data!DV$26))</f>
        <v>0</v>
      </c>
      <c r="DW42" s="7">
        <f>IF($B42&gt;Current_Year,0,MAX(DW41+Premium!DW41*(1-'Allocation Charge'!DW42)-Data!DW$32,0)*(1+'Investment Returns'!DW42)*(1-Data!DW$26))</f>
        <v>0</v>
      </c>
      <c r="DX42" s="7">
        <f>IF($B42&gt;Current_Year,0,MAX(DX41+Premium!DX41*(1-'Allocation Charge'!DX42)-Data!DX$32,0)*(1+'Investment Returns'!DX42)*(1-Data!DX$26))</f>
        <v>0</v>
      </c>
      <c r="DY42" s="7">
        <f>IF($B42&gt;Current_Year,0,MAX(DY41+Premium!DY41*(1-'Allocation Charge'!DY42)-Data!DY$32,0)*(1+'Investment Returns'!DY42)*(1-Data!DY$26))</f>
        <v>0</v>
      </c>
      <c r="DZ42" s="7">
        <f>IF($B42&gt;Current_Year,0,MAX(DZ41+Premium!DZ41*(1-'Allocation Charge'!DZ42)-Data!DZ$32,0)*(1+'Investment Returns'!DZ42)*(1-Data!DZ$26))</f>
        <v>0</v>
      </c>
      <c r="EA42" s="7">
        <f>IF($B42&gt;Current_Year,0,MAX(EA41+Premium!EA41*(1-'Allocation Charge'!EA42)-Data!EA$32,0)*(1+'Investment Returns'!EA42)*(1-Data!EA$26))</f>
        <v>0</v>
      </c>
      <c r="EB42" s="7">
        <f>IF($B42&gt;Current_Year,0,MAX(EB41+Premium!EB41*(1-'Allocation Charge'!EB42)-Data!EB$32,0)*(1+'Investment Returns'!EB42)*(1-Data!EB$26))</f>
        <v>0</v>
      </c>
      <c r="EC42" s="7">
        <f>IF($B42&gt;Current_Year,0,MAX(EC41+Premium!EC41*(1-'Allocation Charge'!EC42)-Data!EC$32,0)*(1+'Investment Returns'!EC42)*(1-Data!EC$26))</f>
        <v>0</v>
      </c>
      <c r="ED42" s="7">
        <f>IF($B42&gt;Current_Year,0,MAX(ED41+Premium!ED41*(1-'Allocation Charge'!ED42)-Data!ED$32,0)*(1+'Investment Returns'!ED42)*(1-Data!ED$26))</f>
        <v>0</v>
      </c>
      <c r="EE42" s="7">
        <f>IF($B42&gt;Current_Year,0,MAX(EE41+Premium!EE41*(1-'Allocation Charge'!EE42)-Data!EE$32,0)*(1+'Investment Returns'!EE42)*(1-Data!EE$26))</f>
        <v>0</v>
      </c>
      <c r="EF42" s="7">
        <f>IF($B42&gt;Current_Year,0,MAX(EF41+Premium!EF41*(1-'Allocation Charge'!EF42)-Data!EF$32,0)*(1+'Investment Returns'!EF42)*(1-Data!EF$26))</f>
        <v>0</v>
      </c>
      <c r="EG42" s="7">
        <f>IF($B42&gt;Current_Year,0,MAX(EG41+Premium!EG41*(1-'Allocation Charge'!EG42)-Data!EG$32,0)*(1+'Investment Returns'!EG42)*(1-Data!EG$26))</f>
        <v>0</v>
      </c>
      <c r="EH42" s="7">
        <f>IF($B42&gt;Current_Year,0,MAX(EH41+Premium!EH41*(1-'Allocation Charge'!EH42)-Data!EH$32,0)*(1+'Investment Returns'!EH42)*(1-Data!EH$26))</f>
        <v>0</v>
      </c>
      <c r="EI42" s="7">
        <f>IF($B42&gt;Current_Year,0,MAX(EI41+Premium!EI41*(1-'Allocation Charge'!EI42)-Data!EI$32,0)*(1+'Investment Returns'!EI42)*(1-Data!EI$26))</f>
        <v>0</v>
      </c>
      <c r="EJ42" s="7">
        <f>IF($B42&gt;Current_Year,0,MAX(EJ41+Premium!EJ41*(1-'Allocation Charge'!EJ42)-Data!EJ$32,0)*(1+'Investment Returns'!EJ42)*(1-Data!EJ$26))</f>
        <v>0</v>
      </c>
      <c r="EK42" s="7">
        <f>IF($B42&gt;Current_Year,0,MAX(EK41+Premium!EK41*(1-'Allocation Charge'!EK42)-Data!EK$32,0)*(1+'Investment Returns'!EK42)*(1-Data!EK$26))</f>
        <v>0</v>
      </c>
      <c r="EL42" s="7">
        <f>IF($B42&gt;Current_Year,0,MAX(EL41+Premium!EL41*(1-'Allocation Charge'!EL42)-Data!EL$32,0)*(1+'Investment Returns'!EL42)*(1-Data!EL$26))</f>
        <v>0</v>
      </c>
      <c r="EM42" s="7">
        <f>IF($B42&gt;Current_Year,0,MAX(EM41+Premium!EM41*(1-'Allocation Charge'!EM42)-Data!EM$32,0)*(1+'Investment Returns'!EM42)*(1-Data!EM$26))</f>
        <v>0</v>
      </c>
      <c r="EN42" s="7">
        <f>IF($B42&gt;Current_Year,0,MAX(EN41+Premium!EN41*(1-'Allocation Charge'!EN42)-Data!EN$32,0)*(1+'Investment Returns'!EN42)*(1-Data!EN$26))</f>
        <v>0</v>
      </c>
      <c r="EO42" s="7">
        <f>IF($B42&gt;Current_Year,0,MAX(EO41+Premium!EO41*(1-'Allocation Charge'!EO42)-Data!EO$32,0)*(1+'Investment Returns'!EO42)*(1-Data!EO$26))</f>
        <v>0</v>
      </c>
      <c r="EP42" s="7">
        <f>IF($B42&gt;Current_Year,0,MAX(EP41+Premium!EP41*(1-'Allocation Charge'!EP42)-Data!EP$32,0)*(1+'Investment Returns'!EP42)*(1-Data!EP$26))</f>
        <v>0</v>
      </c>
      <c r="EQ42" s="7">
        <f>IF($B42&gt;Current_Year,0,MAX(EQ41+Premium!EQ41*(1-'Allocation Charge'!EQ42)-Data!EQ$32,0)*(1+'Investment Returns'!EQ42)*(1-Data!EQ$26))</f>
        <v>0</v>
      </c>
      <c r="ER42" s="7">
        <f>IF($B42&gt;Current_Year,0,MAX(ER41+Premium!ER41*(1-'Allocation Charge'!ER42)-Data!ER$32,0)*(1+'Investment Returns'!ER42)*(1-Data!ER$26))</f>
        <v>0</v>
      </c>
      <c r="ES42" s="7">
        <f>IF($B42&gt;Current_Year,0,MAX(ES41+Premium!ES41*(1-'Allocation Charge'!ES42)-Data!ES$32,0)*(1+'Investment Returns'!ES42)*(1-Data!ES$26))</f>
        <v>0</v>
      </c>
      <c r="ET42" s="7">
        <f>IF($B42&gt;Current_Year,0,MAX(ET41+Premium!ET41*(1-'Allocation Charge'!ET42)-Data!ET$32,0)*(1+'Investment Returns'!ET42)*(1-Data!ET$26))</f>
        <v>0</v>
      </c>
      <c r="EU42" s="7">
        <f>IF($B42&gt;Current_Year,0,MAX(EU41+Premium!EU41*(1-'Allocation Charge'!EU42)-Data!EU$32,0)*(1+'Investment Returns'!EU42)*(1-Data!EU$26))</f>
        <v>0</v>
      </c>
      <c r="EV42" s="7">
        <f>IF($B42&gt;Current_Year,0,MAX(EV41+Premium!EV41*(1-'Allocation Charge'!EV42)-Data!EV$32,0)*(1+'Investment Returns'!EV42)*(1-Data!EV$26))</f>
        <v>0</v>
      </c>
      <c r="EW42" s="7">
        <f>IF($B42&gt;Current_Year,0,MAX(EW41+Premium!EW41*(1-'Allocation Charge'!EW42)-Data!EW$32,0)*(1+'Investment Returns'!EW42)*(1-Data!EW$26))</f>
        <v>0</v>
      </c>
      <c r="EX42" s="7">
        <f>IF($B42&gt;Current_Year,0,MAX(EX41+Premium!EX41*(1-'Allocation Charge'!EX42)-Data!EX$32,0)*(1+'Investment Returns'!EX42)*(1-Data!EX$26))</f>
        <v>0</v>
      </c>
      <c r="EY42" s="7">
        <f>IF($B42&gt;Current_Year,0,MAX(EY41+Premium!EY41*(1-'Allocation Charge'!EY42)-Data!EY$32,0)*(1+'Investment Returns'!EY42)*(1-Data!EY$26))</f>
        <v>0</v>
      </c>
      <c r="EZ42" s="7">
        <f>IF($B42&gt;Current_Year,0,MAX(EZ41+Premium!EZ41*(1-'Allocation Charge'!EZ42)-Data!EZ$32,0)*(1+'Investment Returns'!EZ42)*(1-Data!EZ$26))</f>
        <v>0</v>
      </c>
      <c r="FA42" s="7">
        <f>IF($B42&gt;Current_Year,0,MAX(FA41+Premium!FA41*(1-'Allocation Charge'!FA42)-Data!FA$32,0)*(1+'Investment Returns'!FA42)*(1-Data!FA$26))</f>
        <v>0</v>
      </c>
      <c r="FB42" s="7">
        <f>IF($B42&gt;Current_Year,0,MAX(FB41+Premium!FB41*(1-'Allocation Charge'!FB42)-Data!FB$32,0)*(1+'Investment Returns'!FB42)*(1-Data!FB$26))</f>
        <v>0</v>
      </c>
      <c r="FC42" s="7">
        <f>IF($B42&gt;Current_Year,0,MAX(FC41+Premium!FC41*(1-'Allocation Charge'!FC42)-Data!FC$32,0)*(1+'Investment Returns'!FC42)*(1-Data!FC$26))</f>
        <v>0</v>
      </c>
      <c r="FD42" s="7">
        <f>IF($B42&gt;Current_Year,0,MAX(FD41+Premium!FD41*(1-'Allocation Charge'!FD42)-Data!FD$32,0)*(1+'Investment Returns'!FD42)*(1-Data!FD$26))</f>
        <v>0</v>
      </c>
      <c r="FE42" s="7">
        <f>IF($B42&gt;Current_Year,0,MAX(FE41+Premium!FE41*(1-'Allocation Charge'!FE42)-Data!FE$32,0)*(1+'Investment Returns'!FE42)*(1-Data!FE$26))</f>
        <v>0</v>
      </c>
      <c r="FF42" s="7">
        <f>IF($B42&gt;Current_Year,0,MAX(FF41+Premium!FF41*(1-'Allocation Charge'!FF42)-Data!FF$32,0)*(1+'Investment Returns'!FF42)*(1-Data!FF$26))</f>
        <v>0</v>
      </c>
      <c r="FG42" s="7">
        <f>IF($B42&gt;Current_Year,0,MAX(FG41+Premium!FG41*(1-'Allocation Charge'!FG42)-Data!FG$32,0)*(1+'Investment Returns'!FG42)*(1-Data!FG$26))</f>
        <v>0</v>
      </c>
      <c r="FH42" s="7">
        <f>IF($B42&gt;Current_Year,0,MAX(FH41+Premium!FH41*(1-'Allocation Charge'!FH42)-Data!FH$32,0)*(1+'Investment Returns'!FH42)*(1-Data!FH$26))</f>
        <v>0</v>
      </c>
      <c r="FI42" s="7">
        <f>IF($B42&gt;Current_Year,0,MAX(FI41+Premium!FI41*(1-'Allocation Charge'!FI42)-Data!FI$32,0)*(1+'Investment Returns'!FI42)*(1-Data!FI$26))</f>
        <v>0</v>
      </c>
      <c r="FJ42" s="7">
        <f>IF($B42&gt;Current_Year,0,MAX(FJ41+Premium!FJ41*(1-'Allocation Charge'!FJ42)-Data!FJ$32,0)*(1+'Investment Returns'!FJ42)*(1-Data!FJ$26))</f>
        <v>0</v>
      </c>
      <c r="FK42" s="7">
        <f>IF($B42&gt;Current_Year,0,MAX(FK41+Premium!FK41*(1-'Allocation Charge'!FK42)-Data!FK$32,0)*(1+'Investment Returns'!FK42)*(1-Data!FK$26))</f>
        <v>0</v>
      </c>
      <c r="FL42" s="7">
        <f>IF($B42&gt;Current_Year,0,MAX(FL41+Premium!FL41*(1-'Allocation Charge'!FL42)-Data!FL$32,0)*(1+'Investment Returns'!FL42)*(1-Data!FL$26))</f>
        <v>0</v>
      </c>
      <c r="FM42" s="7">
        <f>IF($B42&gt;Current_Year,0,MAX(FM41+Premium!FM41*(1-'Allocation Charge'!FM42)-Data!FM$32,0)*(1+'Investment Returns'!FM42)*(1-Data!FM$26))</f>
        <v>0</v>
      </c>
      <c r="FN42" s="7">
        <f>IF($B42&gt;Current_Year,0,MAX(FN41+Premium!FN41*(1-'Allocation Charge'!FN42)-Data!FN$32,0)*(1+'Investment Returns'!FN42)*(1-Data!FN$26))</f>
        <v>0</v>
      </c>
      <c r="FO42" s="7">
        <f>IF($B42&gt;Current_Year,0,MAX(FO41+Premium!FO41*(1-'Allocation Charge'!FO42)-Data!FO$32,0)*(1+'Investment Returns'!FO42)*(1-Data!FO$26))</f>
        <v>0</v>
      </c>
      <c r="FP42" s="7">
        <f>IF($B42&gt;Current_Year,0,MAX(FP41+Premium!FP41*(1-'Allocation Charge'!FP42)-Data!FP$32,0)*(1+'Investment Returns'!FP42)*(1-Data!FP$26))</f>
        <v>0</v>
      </c>
      <c r="FQ42" s="7">
        <f>IF($B42&gt;Current_Year,0,MAX(FQ41+Premium!FQ41*(1-'Allocation Charge'!FQ42)-Data!FQ$32,0)*(1+'Investment Returns'!FQ42)*(1-Data!FQ$26))</f>
        <v>0</v>
      </c>
      <c r="FR42" s="7">
        <f>IF($B42&gt;Current_Year,0,MAX(FR41+Premium!FR41*(1-'Allocation Charge'!FR42)-Data!FR$32,0)*(1+'Investment Returns'!FR42)*(1-Data!FR$26))</f>
        <v>0</v>
      </c>
      <c r="FS42" s="7">
        <f>IF($B42&gt;Current_Year,0,MAX(FS41+Premium!FS41*(1-'Allocation Charge'!FS42)-Data!FS$32,0)*(1+'Investment Returns'!FS42)*(1-Data!FS$26))</f>
        <v>0</v>
      </c>
      <c r="FT42" s="7">
        <f>IF($B42&gt;Current_Year,0,MAX(FT41+Premium!FT41*(1-'Allocation Charge'!FT42)-Data!FT$32,0)*(1+'Investment Returns'!FT42)*(1-Data!FT$26))</f>
        <v>0</v>
      </c>
      <c r="FU42" s="7">
        <f>IF($B42&gt;Current_Year,0,MAX(FU41+Premium!FU41*(1-'Allocation Charge'!FU42)-Data!FU$32,0)*(1+'Investment Returns'!FU42)*(1-Data!FU$26))</f>
        <v>0</v>
      </c>
      <c r="FV42" s="7">
        <f>IF($B42&gt;Current_Year,0,MAX(FV41+Premium!FV41*(1-'Allocation Charge'!FV42)-Data!FV$32,0)*(1+'Investment Returns'!FV42)*(1-Data!FV$26))</f>
        <v>0</v>
      </c>
      <c r="FW42" s="7">
        <f>IF($B42&gt;Current_Year,0,MAX(FW41+Premium!FW41*(1-'Allocation Charge'!FW42)-Data!FW$32,0)*(1+'Investment Returns'!FW42)*(1-Data!FW$26))</f>
        <v>0</v>
      </c>
      <c r="FX42" s="7">
        <f>IF($B42&gt;Current_Year,0,MAX(FX41+Premium!FX41*(1-'Allocation Charge'!FX42)-Data!FX$32,0)*(1+'Investment Returns'!FX42)*(1-Data!FX$26))</f>
        <v>0</v>
      </c>
      <c r="FY42" s="7">
        <f>IF($B42&gt;Current_Year,0,MAX(FY41+Premium!FY41*(1-'Allocation Charge'!FY42)-Data!FY$32,0)*(1+'Investment Returns'!FY42)*(1-Data!FY$26))</f>
        <v>0</v>
      </c>
      <c r="FZ42" s="7">
        <f>IF($B42&gt;Current_Year,0,MAX(FZ41+Premium!FZ41*(1-'Allocation Charge'!FZ42)-Data!FZ$32,0)*(1+'Investment Returns'!FZ42)*(1-Data!FZ$26))</f>
        <v>0</v>
      </c>
      <c r="GA42" s="7">
        <f>IF($B42&gt;Current_Year,0,MAX(GA41+Premium!GA41*(1-'Allocation Charge'!GA42)-Data!GA$32,0)*(1+'Investment Returns'!GA42)*(1-Data!GA$26))</f>
        <v>0</v>
      </c>
      <c r="GB42" s="7">
        <f>IF($B42&gt;Current_Year,0,MAX(GB41+Premium!GB41*(1-'Allocation Charge'!GB42)-Data!GB$32,0)*(1+'Investment Returns'!GB42)*(1-Data!GB$26))</f>
        <v>0</v>
      </c>
      <c r="GC42" s="7">
        <f>IF($B42&gt;Current_Year,0,MAX(GC41+Premium!GC41*(1-'Allocation Charge'!GC42)-Data!GC$32,0)*(1+'Investment Returns'!GC42)*(1-Data!GC$26))</f>
        <v>0</v>
      </c>
      <c r="GD42" s="7">
        <f>IF($B42&gt;Current_Year,0,MAX(GD41+Premium!GD41*(1-'Allocation Charge'!GD42)-Data!GD$32,0)*(1+'Investment Returns'!GD42)*(1-Data!GD$26))</f>
        <v>0</v>
      </c>
      <c r="GE42" s="7">
        <f>IF($B42&gt;Current_Year,0,MAX(GE41+Premium!GE41*(1-'Allocation Charge'!GE42)-Data!GE$32,0)*(1+'Investment Returns'!GE42)*(1-Data!GE$26))</f>
        <v>0</v>
      </c>
      <c r="GF42" s="7">
        <f>IF($B42&gt;Current_Year,0,MAX(GF41+Premium!GF41*(1-'Allocation Charge'!GF42)-Data!GF$32,0)*(1+'Investment Returns'!GF42)*(1-Data!GF$26))</f>
        <v>0</v>
      </c>
      <c r="GG42" s="7">
        <f>IF($B42&gt;Current_Year,0,MAX(GG41+Premium!GG41*(1-'Allocation Charge'!GG42)-Data!GG$32,0)*(1+'Investment Returns'!GG42)*(1-Data!GG$26))</f>
        <v>0</v>
      </c>
      <c r="GH42" s="7">
        <f>IF($B42&gt;Current_Year,0,MAX(GH41+Premium!GH41*(1-'Allocation Charge'!GH42)-Data!GH$32,0)*(1+'Investment Returns'!GH42)*(1-Data!GH$26))</f>
        <v>0</v>
      </c>
      <c r="GI42" s="7">
        <f>IF($B42&gt;Current_Year,0,MAX(GI41+Premium!GI41*(1-'Allocation Charge'!GI42)-Data!GI$32,0)*(1+'Investment Returns'!GI42)*(1-Data!GI$26))</f>
        <v>0</v>
      </c>
      <c r="GJ42" s="7">
        <f>IF($B42&gt;Current_Year,0,MAX(GJ41+Premium!GJ41*(1-'Allocation Charge'!GJ42)-Data!GJ$32,0)*(1+'Investment Returns'!GJ42)*(1-Data!GJ$26))</f>
        <v>0</v>
      </c>
      <c r="GK42" s="7">
        <f>IF($B42&gt;Current_Year,0,MAX(GK41+Premium!GK41*(1-'Allocation Charge'!GK42)-Data!GK$32,0)*(1+'Investment Returns'!GK42)*(1-Data!GK$26))</f>
        <v>0</v>
      </c>
      <c r="GL42" s="7">
        <f>IF($B42&gt;Current_Year,0,MAX(GL41+Premium!GL41*(1-'Allocation Charge'!GL42)-Data!GL$32,0)*(1+'Investment Returns'!GL42)*(1-Data!GL$26))</f>
        <v>0</v>
      </c>
      <c r="GM42" s="7">
        <f>IF($B42&gt;Current_Year,0,MAX(GM41+Premium!GM41*(1-'Allocation Charge'!GM42)-Data!GM$32,0)*(1+'Investment Returns'!GM42)*(1-Data!GM$26))</f>
        <v>0</v>
      </c>
      <c r="GN42" s="7">
        <f>IF($B42&gt;Current_Year,0,MAX(GN41+Premium!GN41*(1-'Allocation Charge'!GN42)-Data!GN$32,0)*(1+'Investment Returns'!GN42)*(1-Data!GN$26))</f>
        <v>0</v>
      </c>
      <c r="GO42" s="7">
        <f>IF($B42&gt;Current_Year,0,MAX(GO41+Premium!GO41*(1-'Allocation Charge'!GO42)-Data!GO$32,0)*(1+'Investment Returns'!GO42)*(1-Data!GO$26))</f>
        <v>0</v>
      </c>
      <c r="GP42" s="7">
        <f>IF($B42&gt;Current_Year,0,MAX(GP41+Premium!GP41*(1-'Allocation Charge'!GP42)-Data!GP$32,0)*(1+'Investment Returns'!GP42)*(1-Data!GP$26))</f>
        <v>0</v>
      </c>
      <c r="GQ42" s="7">
        <f>IF($B42&gt;Current_Year,0,MAX(GQ41+Premium!GQ41*(1-'Allocation Charge'!GQ42)-Data!GQ$32,0)*(1+'Investment Returns'!GQ42)*(1-Data!GQ$26))</f>
        <v>0</v>
      </c>
      <c r="GR42" s="7">
        <f>IF($B42&gt;Current_Year,0,MAX(GR41+Premium!GR41*(1-'Allocation Charge'!GR42)-Data!GR$32,0)*(1+'Investment Returns'!GR42)*(1-Data!GR$26))</f>
        <v>0</v>
      </c>
      <c r="GS42" s="7">
        <f>IF($B42&gt;Current_Year,0,MAX(GS41+Premium!GS41*(1-'Allocation Charge'!GS42)-Data!GS$32,0)*(1+'Investment Returns'!GS42)*(1-Data!GS$26))</f>
        <v>0</v>
      </c>
      <c r="GT42" s="7">
        <f>IF($B42&gt;Current_Year,0,MAX(GT41+Premium!GT41*(1-'Allocation Charge'!GT42)-Data!GT$32,0)*(1+'Investment Returns'!GT42)*(1-Data!GT$26))</f>
        <v>0</v>
      </c>
      <c r="GU42" s="7">
        <f>IF($B42&gt;Current_Year,0,MAX(GU41+Premium!GU41*(1-'Allocation Charge'!GU42)-Data!GU$32,0)*(1+'Investment Returns'!GU42)*(1-Data!GU$26))</f>
        <v>0</v>
      </c>
      <c r="GV42" s="7">
        <f>IF($B42&gt;Current_Year,0,MAX(GV41+Premium!GV41*(1-'Allocation Charge'!GV42)-Data!GV$32,0)*(1+'Investment Returns'!GV42)*(1-Data!GV$26))</f>
        <v>0</v>
      </c>
      <c r="GW42" s="7">
        <f>IF($B42&gt;Current_Year,0,MAX(GW41+Premium!GW41*(1-'Allocation Charge'!GW42)-Data!GW$32,0)*(1+'Investment Returns'!GW42)*(1-Data!GW$26))</f>
        <v>0</v>
      </c>
      <c r="GX42" s="7">
        <f>IF($B42&gt;Current_Year,0,MAX(GX41+Premium!GX41*(1-'Allocation Charge'!GX42)-Data!GX$32,0)*(1+'Investment Returns'!GX42)*(1-Data!GX$26))</f>
        <v>0</v>
      </c>
      <c r="GY42" s="7">
        <f>IF($B42&gt;Current_Year,0,MAX(GY41+Premium!GY41*(1-'Allocation Charge'!GY42)-Data!GY$32,0)*(1+'Investment Returns'!GY42)*(1-Data!GY$26))</f>
        <v>0</v>
      </c>
      <c r="GZ42" s="7">
        <f>IF($B42&gt;Current_Year,0,MAX(GZ41+Premium!GZ41*(1-'Allocation Charge'!GZ42)-Data!GZ$32,0)*(1+'Investment Returns'!GZ42)*(1-Data!GZ$26))</f>
        <v>0</v>
      </c>
      <c r="HA42" s="7">
        <f>IF($B42&gt;Current_Year,0,MAX(HA41+Premium!HA41*(1-'Allocation Charge'!HA42)-Data!HA$32,0)*(1+'Investment Returns'!HA42)*(1-Data!HA$26))</f>
        <v>0</v>
      </c>
      <c r="HB42" s="7">
        <f>IF($B42&gt;Current_Year,0,MAX(HB41+Premium!HB41*(1-'Allocation Charge'!HB42)-Data!HB$32,0)*(1+'Investment Returns'!HB42)*(1-Data!HB$26))</f>
        <v>0</v>
      </c>
      <c r="HC42" s="7">
        <f>IF($B42&gt;Current_Year,0,MAX(HC41+Premium!HC41*(1-'Allocation Charge'!HC42)-Data!HC$32,0)*(1+'Investment Returns'!HC42)*(1-Data!HC$26))</f>
        <v>0</v>
      </c>
      <c r="HD42" s="7">
        <f>IF($B42&gt;Current_Year,0,MAX(HD41+Premium!HD41*(1-'Allocation Charge'!HD42)-Data!HD$32,0)*(1+'Investment Returns'!HD42)*(1-Data!HD$26))</f>
        <v>0</v>
      </c>
      <c r="HE42" s="7">
        <f>IF($B42&gt;Current_Year,0,MAX(HE41+Premium!HE41*(1-'Allocation Charge'!HE42)-Data!HE$32,0)*(1+'Investment Returns'!HE42)*(1-Data!HE$26))</f>
        <v>0</v>
      </c>
      <c r="HF42" s="7">
        <f>IF($B42&gt;Current_Year,0,MAX(HF41+Premium!HF41*(1-'Allocation Charge'!HF42)-Data!HF$32,0)*(1+'Investment Returns'!HF42)*(1-Data!HF$26))</f>
        <v>0</v>
      </c>
      <c r="HG42" s="7">
        <f>IF($B42&gt;Current_Year,0,MAX(HG41+Premium!HG41*(1-'Allocation Charge'!HG42)-Data!HG$32,0)*(1+'Investment Returns'!HG42)*(1-Data!HG$26))</f>
        <v>0</v>
      </c>
      <c r="HH42" s="7">
        <f>IF($B42&gt;Current_Year,0,MAX(HH41+Premium!HH41*(1-'Allocation Charge'!HH42)-Data!HH$32,0)*(1+'Investment Returns'!HH42)*(1-Data!HH$26))</f>
        <v>0</v>
      </c>
      <c r="HI42" s="7">
        <f>IF($B42&gt;Current_Year,0,MAX(HI41+Premium!HI41*(1-'Allocation Charge'!HI42)-Data!HI$32,0)*(1+'Investment Returns'!HI42)*(1-Data!HI$26))</f>
        <v>0</v>
      </c>
      <c r="HJ42" s="7">
        <f>IF($B42&gt;Current_Year,0,MAX(HJ41+Premium!HJ41*(1-'Allocation Charge'!HJ42)-Data!HJ$32,0)*(1+'Investment Returns'!HJ42)*(1-Data!HJ$26))</f>
        <v>0</v>
      </c>
      <c r="HK42" s="7">
        <f>IF($B42&gt;Current_Year,0,MAX(HK41+Premium!HK41*(1-'Allocation Charge'!HK42)-Data!HK$32,0)*(1+'Investment Returns'!HK42)*(1-Data!HK$26))</f>
        <v>0</v>
      </c>
      <c r="HL42" s="7">
        <f>IF($B42&gt;Current_Year,0,MAX(HL41+Premium!HL41*(1-'Allocation Charge'!HL42)-Data!HL$32,0)*(1+'Investment Returns'!HL42)*(1-Data!HL$26))</f>
        <v>0</v>
      </c>
      <c r="HM42" s="7">
        <f>IF($B42&gt;Current_Year,0,MAX(HM41+Premium!HM41*(1-'Allocation Charge'!HM42)-Data!HM$32,0)*(1+'Investment Returns'!HM42)*(1-Data!HM$26))</f>
        <v>0</v>
      </c>
      <c r="HN42" s="7">
        <f>IF($B42&gt;Current_Year,0,MAX(HN41+Premium!HN41*(1-'Allocation Charge'!HN42)-Data!HN$32,0)*(1+'Investment Returns'!HN42)*(1-Data!HN$26))</f>
        <v>0</v>
      </c>
      <c r="HO42" s="7">
        <f>IF($B42&gt;Current_Year,0,MAX(HO41+Premium!HO41*(1-'Allocation Charge'!HO42)-Data!HO$32,0)*(1+'Investment Returns'!HO42)*(1-Data!HO$26))</f>
        <v>0</v>
      </c>
      <c r="HP42" s="7">
        <f>IF($B42&gt;Current_Year,0,MAX(HP41+Premium!HP41*(1-'Allocation Charge'!HP42)-Data!HP$32,0)*(1+'Investment Returns'!HP42)*(1-Data!HP$26))</f>
        <v>0</v>
      </c>
      <c r="HQ42" s="7">
        <f>IF($B42&gt;Current_Year,0,MAX(HQ41+Premium!HQ41*(1-'Allocation Charge'!HQ42)-Data!HQ$32,0)*(1+'Investment Returns'!HQ42)*(1-Data!HQ$26))</f>
        <v>0</v>
      </c>
      <c r="HR42" s="7">
        <f>IF($B42&gt;Current_Year,0,MAX(HR41+Premium!HR41*(1-'Allocation Charge'!HR42)-Data!HR$32,0)*(1+'Investment Returns'!HR42)*(1-Data!HR$26))</f>
        <v>0</v>
      </c>
      <c r="HS42" s="7">
        <f>IF($B42&gt;Current_Year,0,MAX(HS41+Premium!HS41*(1-'Allocation Charge'!HS42)-Data!HS$32,0)*(1+'Investment Returns'!HS42)*(1-Data!HS$26))</f>
        <v>0</v>
      </c>
      <c r="HT42" s="7">
        <f>IF($B42&gt;Current_Year,0,MAX(HT41+Premium!HT41*(1-'Allocation Charge'!HT42)-Data!HT$32,0)*(1+'Investment Returns'!HT42)*(1-Data!HT$26))</f>
        <v>0</v>
      </c>
      <c r="HU42" s="7">
        <f>IF($B42&gt;Current_Year,0,MAX(HU41+Premium!HU41*(1-'Allocation Charge'!HU42)-Data!HU$32,0)*(1+'Investment Returns'!HU42)*(1-Data!HU$26))</f>
        <v>0</v>
      </c>
      <c r="HV42" s="7">
        <f>IF($B42&gt;Current_Year,0,MAX(HV41+Premium!HV41*(1-'Allocation Charge'!HV42)-Data!HV$32,0)*(1+'Investment Returns'!HV42)*(1-Data!HV$26))</f>
        <v>0</v>
      </c>
      <c r="HW42" s="7">
        <f>IF($B42&gt;Current_Year,0,MAX(HW41+Premium!HW41*(1-'Allocation Charge'!HW42)-Data!HW$32,0)*(1+'Investment Returns'!HW42)*(1-Data!HW$26))</f>
        <v>0</v>
      </c>
      <c r="HX42" s="7">
        <f>IF($B42&gt;Current_Year,0,MAX(HX41+Premium!HX41*(1-'Allocation Charge'!HX42)-Data!HX$32,0)*(1+'Investment Returns'!HX42)*(1-Data!HX$26))</f>
        <v>0</v>
      </c>
      <c r="HY42" s="7">
        <f>IF($B42&gt;Current_Year,0,MAX(HY41+Premium!HY41*(1-'Allocation Charge'!HY42)-Data!HY$32,0)*(1+'Investment Returns'!HY42)*(1-Data!HY$26))</f>
        <v>0</v>
      </c>
      <c r="HZ42" s="7">
        <f>IF($B42&gt;Current_Year,0,MAX(HZ41+Premium!HZ41*(1-'Allocation Charge'!HZ42)-Data!HZ$32,0)*(1+'Investment Returns'!HZ42)*(1-Data!HZ$26))</f>
        <v>0</v>
      </c>
      <c r="IA42" s="7">
        <f>IF($B42&gt;Current_Year,0,MAX(IA41+Premium!IA41*(1-'Allocation Charge'!IA42)-Data!IA$32,0)*(1+'Investment Returns'!IA42)*(1-Data!IA$26))</f>
        <v>0</v>
      </c>
      <c r="IB42" s="7">
        <f>IF($B42&gt;Current_Year,0,MAX(IB41+Premium!IB41*(1-'Allocation Charge'!IB42)-Data!IB$32,0)*(1+'Investment Returns'!IB42)*(1-Data!IB$26))</f>
        <v>0</v>
      </c>
      <c r="IC42" s="7">
        <f>IF($B42&gt;Current_Year,0,MAX(IC41+Premium!IC41*(1-'Allocation Charge'!IC42)-Data!IC$32,0)*(1+'Investment Returns'!IC42)*(1-Data!IC$26))</f>
        <v>0</v>
      </c>
      <c r="ID42" s="7">
        <f>IF($B42&gt;Current_Year,0,MAX(ID41+Premium!ID41*(1-'Allocation Charge'!ID42)-Data!ID$32,0)*(1+'Investment Returns'!ID42)*(1-Data!ID$26))</f>
        <v>0</v>
      </c>
      <c r="IE42" s="7">
        <f>IF($B42&gt;Current_Year,0,MAX(IE41+Premium!IE41*(1-'Allocation Charge'!IE42)-Data!IE$32,0)*(1+'Investment Returns'!IE42)*(1-Data!IE$26))</f>
        <v>0</v>
      </c>
      <c r="IF42" s="7">
        <f>IF($B42&gt;Current_Year,0,MAX(IF41+Premium!IF41*(1-'Allocation Charge'!IF42)-Data!IF$32,0)*(1+'Investment Returns'!IF42)*(1-Data!IF$26))</f>
        <v>0</v>
      </c>
      <c r="IG42" s="7">
        <f>IF($B42&gt;Current_Year,0,MAX(IG41+Premium!IG41*(1-'Allocation Charge'!IG42)-Data!IG$32,0)*(1+'Investment Returns'!IG42)*(1-Data!IG$26))</f>
        <v>0</v>
      </c>
      <c r="IH42" s="7">
        <f>IF($B42&gt;Current_Year,0,MAX(IH41+Premium!IH41*(1-'Allocation Charge'!IH42)-Data!IH$32,0)*(1+'Investment Returns'!IH42)*(1-Data!IH$26))</f>
        <v>0</v>
      </c>
      <c r="II42" s="7">
        <f>IF($B42&gt;Current_Year,0,MAX(II41+Premium!II41*(1-'Allocation Charge'!II42)-Data!II$32,0)*(1+'Investment Returns'!II42)*(1-Data!II$26))</f>
        <v>0</v>
      </c>
      <c r="IJ42" s="7">
        <f>IF($B42&gt;Current_Year,0,MAX(IJ41+Premium!IJ41*(1-'Allocation Charge'!IJ42)-Data!IJ$32,0)*(1+'Investment Returns'!IJ42)*(1-Data!IJ$26))</f>
        <v>0</v>
      </c>
      <c r="IK42" s="7">
        <f>IF($B42&gt;Current_Year,0,MAX(IK41+Premium!IK41*(1-'Allocation Charge'!IK42)-Data!IK$32,0)*(1+'Investment Returns'!IK42)*(1-Data!IK$26))</f>
        <v>0</v>
      </c>
      <c r="IL42" s="7">
        <f>IF($B42&gt;Current_Year,0,MAX(IL41+Premium!IL41*(1-'Allocation Charge'!IL42)-Data!IL$32,0)*(1+'Investment Returns'!IL42)*(1-Data!IL$26))</f>
        <v>0</v>
      </c>
      <c r="IM42" s="7">
        <f>IF($B42&gt;Current_Year,0,MAX(IM41+Premium!IM41*(1-'Allocation Charge'!IM42)-Data!IM$32,0)*(1+'Investment Returns'!IM42)*(1-Data!IM$26))</f>
        <v>0</v>
      </c>
      <c r="IN42" s="7">
        <f>IF($B42&gt;Current_Year,0,MAX(IN41+Premium!IN41*(1-'Allocation Charge'!IN42)-Data!IN$32,0)*(1+'Investment Returns'!IN42)*(1-Data!IN$26))</f>
        <v>0</v>
      </c>
      <c r="IO42" s="7">
        <f>IF($B42&gt;Current_Year,0,MAX(IO41+Premium!IO41*(1-'Allocation Charge'!IO42)-Data!IO$32,0)*(1+'Investment Returns'!IO42)*(1-Data!IO$26))</f>
        <v>0</v>
      </c>
      <c r="IP42" s="7">
        <f>IF($B42&gt;Current_Year,0,MAX(IP41+Premium!IP41*(1-'Allocation Charge'!IP42)-Data!IP$32,0)*(1+'Investment Returns'!IP42)*(1-Data!IP$26))</f>
        <v>0</v>
      </c>
      <c r="IQ42" s="7">
        <f>IF($B42&gt;Current_Year,0,MAX(IQ41+Premium!IQ41*(1-'Allocation Charge'!IQ42)-Data!IQ$32,0)*(1+'Investment Returns'!IQ42)*(1-Data!IQ$26))</f>
        <v>0</v>
      </c>
      <c r="IR42" s="7">
        <f>IF($B42&gt;Current_Year,0,MAX(IR41+Premium!IR41*(1-'Allocation Charge'!IR42)-Data!IR$32,0)*(1+'Investment Returns'!IR42)*(1-Data!IR$26))</f>
        <v>0</v>
      </c>
    </row>
    <row r="43" spans="2:252" ht="15" customHeight="1" x14ac:dyDescent="0.35">
      <c r="B43" s="13">
        <f t="shared" si="0"/>
        <v>2042</v>
      </c>
      <c r="C43" s="7">
        <f>IF($B43&gt;Current_Year,0,MAX(C42+Premium!C42*(1-'Allocation Charge'!C43)-Data!C$32,0)*(1+'Investment Returns'!C43)*(1-Data!C$26))</f>
        <v>0</v>
      </c>
      <c r="D43" s="7">
        <f>IF($B43&gt;Current_Year,0,MAX(D42+Premium!D42*(1-'Allocation Charge'!D43)-Data!D$32,0)*(1+'Investment Returns'!D43)*(1-Data!D$26))</f>
        <v>0</v>
      </c>
      <c r="E43" s="7">
        <f>IF($B43&gt;Current_Year,0,MAX(E42+Premium!E42*(1-'Allocation Charge'!E43)-Data!E$32,0)*(1+'Investment Returns'!E43)*(1-Data!E$26))</f>
        <v>0</v>
      </c>
      <c r="F43" s="7">
        <f>IF($B43&gt;Current_Year,0,MAX(F42+Premium!F42*(1-'Allocation Charge'!F43)-Data!F$32,0)*(1+'Investment Returns'!F43)*(1-Data!F$26))</f>
        <v>0</v>
      </c>
      <c r="G43" s="7">
        <f>IF($B43&gt;Current_Year,0,MAX(G42+Premium!G42*(1-'Allocation Charge'!G43)-Data!G$32,0)*(1+'Investment Returns'!G43)*(1-Data!G$26))</f>
        <v>0</v>
      </c>
      <c r="H43" s="7">
        <f>IF($B43&gt;Current_Year,0,MAX(H42+Premium!H42*(1-'Allocation Charge'!H43)-Data!H$32,0)*(1+'Investment Returns'!H43)*(1-Data!H$26))</f>
        <v>0</v>
      </c>
      <c r="I43" s="7">
        <f>IF($B43&gt;Current_Year,0,MAX(I42+Premium!I42*(1-'Allocation Charge'!I43)-Data!I$32,0)*(1+'Investment Returns'!I43)*(1-Data!I$26))</f>
        <v>0</v>
      </c>
      <c r="J43" s="7">
        <f>IF($B43&gt;Current_Year,0,MAX(J42+Premium!J42*(1-'Allocation Charge'!J43)-Data!J$32,0)*(1+'Investment Returns'!J43)*(1-Data!J$26))</f>
        <v>0</v>
      </c>
      <c r="K43" s="7">
        <f>IF($B43&gt;Current_Year,0,MAX(K42+Premium!K42*(1-'Allocation Charge'!K43)-Data!K$32,0)*(1+'Investment Returns'!K43)*(1-Data!K$26))</f>
        <v>0</v>
      </c>
      <c r="L43" s="7">
        <f>IF($B43&gt;Current_Year,0,MAX(L42+Premium!L42*(1-'Allocation Charge'!L43)-Data!L$32,0)*(1+'Investment Returns'!L43)*(1-Data!L$26))</f>
        <v>0</v>
      </c>
      <c r="M43" s="7">
        <f>IF($B43&gt;Current_Year,0,MAX(M42+Premium!M42*(1-'Allocation Charge'!M43)-Data!M$32,0)*(1+'Investment Returns'!M43)*(1-Data!M$26))</f>
        <v>0</v>
      </c>
      <c r="N43" s="7">
        <f>IF($B43&gt;Current_Year,0,MAX(N42+Premium!N42*(1-'Allocation Charge'!N43)-Data!N$32,0)*(1+'Investment Returns'!N43)*(1-Data!N$26))</f>
        <v>0</v>
      </c>
      <c r="O43" s="7">
        <f>IF($B43&gt;Current_Year,0,MAX(O42+Premium!O42*(1-'Allocation Charge'!O43)-Data!O$32,0)*(1+'Investment Returns'!O43)*(1-Data!O$26))</f>
        <v>0</v>
      </c>
      <c r="P43" s="7">
        <f>IF($B43&gt;Current_Year,0,MAX(P42+Premium!P42*(1-'Allocation Charge'!P43)-Data!P$32,0)*(1+'Investment Returns'!P43)*(1-Data!P$26))</f>
        <v>0</v>
      </c>
      <c r="Q43" s="7">
        <f>IF($B43&gt;Current_Year,0,MAX(Q42+Premium!Q42*(1-'Allocation Charge'!Q43)-Data!Q$32,0)*(1+'Investment Returns'!Q43)*(1-Data!Q$26))</f>
        <v>0</v>
      </c>
      <c r="R43" s="7">
        <f>IF($B43&gt;Current_Year,0,MAX(R42+Premium!R42*(1-'Allocation Charge'!R43)-Data!R$32,0)*(1+'Investment Returns'!R43)*(1-Data!R$26))</f>
        <v>0</v>
      </c>
      <c r="S43" s="7">
        <f>IF($B43&gt;Current_Year,0,MAX(S42+Premium!S42*(1-'Allocation Charge'!S43)-Data!S$32,0)*(1+'Investment Returns'!S43)*(1-Data!S$26))</f>
        <v>0</v>
      </c>
      <c r="T43" s="7">
        <f>IF($B43&gt;Current_Year,0,MAX(T42+Premium!T42*(1-'Allocation Charge'!T43)-Data!T$32,0)*(1+'Investment Returns'!T43)*(1-Data!T$26))</f>
        <v>0</v>
      </c>
      <c r="U43" s="7">
        <f>IF($B43&gt;Current_Year,0,MAX(U42+Premium!U42*(1-'Allocation Charge'!U43)-Data!U$32,0)*(1+'Investment Returns'!U43)*(1-Data!U$26))</f>
        <v>0</v>
      </c>
      <c r="V43" s="7">
        <f>IF($B43&gt;Current_Year,0,MAX(V42+Premium!V42*(1-'Allocation Charge'!V43)-Data!V$32,0)*(1+'Investment Returns'!V43)*(1-Data!V$26))</f>
        <v>0</v>
      </c>
      <c r="W43" s="7">
        <f>IF($B43&gt;Current_Year,0,MAX(W42+Premium!W42*(1-'Allocation Charge'!W43)-Data!W$32,0)*(1+'Investment Returns'!W43)*(1-Data!W$26))</f>
        <v>0</v>
      </c>
      <c r="X43" s="7">
        <f>IF($B43&gt;Current_Year,0,MAX(X42+Premium!X42*(1-'Allocation Charge'!X43)-Data!X$32,0)*(1+'Investment Returns'!X43)*(1-Data!X$26))</f>
        <v>0</v>
      </c>
      <c r="Y43" s="7">
        <f>IF($B43&gt;Current_Year,0,MAX(Y42+Premium!Y42*(1-'Allocation Charge'!Y43)-Data!Y$32,0)*(1+'Investment Returns'!Y43)*(1-Data!Y$26))</f>
        <v>0</v>
      </c>
      <c r="Z43" s="7">
        <f>IF($B43&gt;Current_Year,0,MAX(Z42+Premium!Z42*(1-'Allocation Charge'!Z43)-Data!Z$32,0)*(1+'Investment Returns'!Z43)*(1-Data!Z$26))</f>
        <v>0</v>
      </c>
      <c r="AA43" s="7">
        <f>IF($B43&gt;Current_Year,0,MAX(AA42+Premium!AA42*(1-'Allocation Charge'!AA43)-Data!AA$32,0)*(1+'Investment Returns'!AA43)*(1-Data!AA$26))</f>
        <v>0</v>
      </c>
      <c r="AB43" s="7">
        <f>IF($B43&gt;Current_Year,0,MAX(AB42+Premium!AB42*(1-'Allocation Charge'!AB43)-Data!AB$32,0)*(1+'Investment Returns'!AB43)*(1-Data!AB$26))</f>
        <v>0</v>
      </c>
      <c r="AC43" s="7">
        <f>IF($B43&gt;Current_Year,0,MAX(AC42+Premium!AC42*(1-'Allocation Charge'!AC43)-Data!AC$32,0)*(1+'Investment Returns'!AC43)*(1-Data!AC$26))</f>
        <v>0</v>
      </c>
      <c r="AD43" s="7">
        <f>IF($B43&gt;Current_Year,0,MAX(AD42+Premium!AD42*(1-'Allocation Charge'!AD43)-Data!AD$32,0)*(1+'Investment Returns'!AD43)*(1-Data!AD$26))</f>
        <v>0</v>
      </c>
      <c r="AE43" s="7">
        <f>IF($B43&gt;Current_Year,0,MAX(AE42+Premium!AE42*(1-'Allocation Charge'!AE43)-Data!AE$32,0)*(1+'Investment Returns'!AE43)*(1-Data!AE$26))</f>
        <v>0</v>
      </c>
      <c r="AF43" s="7">
        <f>IF($B43&gt;Current_Year,0,MAX(AF42+Premium!AF42*(1-'Allocation Charge'!AF43)-Data!AF$32,0)*(1+'Investment Returns'!AF43)*(1-Data!AF$26))</f>
        <v>0</v>
      </c>
      <c r="AG43" s="7">
        <f>IF($B43&gt;Current_Year,0,MAX(AG42+Premium!AG42*(1-'Allocation Charge'!AG43)-Data!AG$32,0)*(1+'Investment Returns'!AG43)*(1-Data!AG$26))</f>
        <v>0</v>
      </c>
      <c r="AH43" s="7">
        <f>IF($B43&gt;Current_Year,0,MAX(AH42+Premium!AH42*(1-'Allocation Charge'!AH43)-Data!AH$32,0)*(1+'Investment Returns'!AH43)*(1-Data!AH$26))</f>
        <v>0</v>
      </c>
      <c r="AI43" s="7">
        <f>IF($B43&gt;Current_Year,0,MAX(AI42+Premium!AI42*(1-'Allocation Charge'!AI43)-Data!AI$32,0)*(1+'Investment Returns'!AI43)*(1-Data!AI$26))</f>
        <v>0</v>
      </c>
      <c r="AJ43" s="7">
        <f>IF($B43&gt;Current_Year,0,MAX(AJ42+Premium!AJ42*(1-'Allocation Charge'!AJ43)-Data!AJ$32,0)*(1+'Investment Returns'!AJ43)*(1-Data!AJ$26))</f>
        <v>0</v>
      </c>
      <c r="AK43" s="7">
        <f>IF($B43&gt;Current_Year,0,MAX(AK42+Premium!AK42*(1-'Allocation Charge'!AK43)-Data!AK$32,0)*(1+'Investment Returns'!AK43)*(1-Data!AK$26))</f>
        <v>0</v>
      </c>
      <c r="AL43" s="7">
        <f>IF($B43&gt;Current_Year,0,MAX(AL42+Premium!AL42*(1-'Allocation Charge'!AL43)-Data!AL$32,0)*(1+'Investment Returns'!AL43)*(1-Data!AL$26))</f>
        <v>0</v>
      </c>
      <c r="AM43" s="7">
        <f>IF($B43&gt;Current_Year,0,MAX(AM42+Premium!AM42*(1-'Allocation Charge'!AM43)-Data!AM$32,0)*(1+'Investment Returns'!AM43)*(1-Data!AM$26))</f>
        <v>0</v>
      </c>
      <c r="AN43" s="7">
        <f>IF($B43&gt;Current_Year,0,MAX(AN42+Premium!AN42*(1-'Allocation Charge'!AN43)-Data!AN$32,0)*(1+'Investment Returns'!AN43)*(1-Data!AN$26))</f>
        <v>0</v>
      </c>
      <c r="AO43" s="7">
        <f>IF($B43&gt;Current_Year,0,MAX(AO42+Premium!AO42*(1-'Allocation Charge'!AO43)-Data!AO$32,0)*(1+'Investment Returns'!AO43)*(1-Data!AO$26))</f>
        <v>0</v>
      </c>
      <c r="AP43" s="7">
        <f>IF($B43&gt;Current_Year,0,MAX(AP42+Premium!AP42*(1-'Allocation Charge'!AP43)-Data!AP$32,0)*(1+'Investment Returns'!AP43)*(1-Data!AP$26))</f>
        <v>0</v>
      </c>
      <c r="AQ43" s="7">
        <f>IF($B43&gt;Current_Year,0,MAX(AQ42+Premium!AQ42*(1-'Allocation Charge'!AQ43)-Data!AQ$32,0)*(1+'Investment Returns'!AQ43)*(1-Data!AQ$26))</f>
        <v>0</v>
      </c>
      <c r="AR43" s="7">
        <f>IF($B43&gt;Current_Year,0,MAX(AR42+Premium!AR42*(1-'Allocation Charge'!AR43)-Data!AR$32,0)*(1+'Investment Returns'!AR43)*(1-Data!AR$26))</f>
        <v>0</v>
      </c>
      <c r="AS43" s="7">
        <f>IF($B43&gt;Current_Year,0,MAX(AS42+Premium!AS42*(1-'Allocation Charge'!AS43)-Data!AS$32,0)*(1+'Investment Returns'!AS43)*(1-Data!AS$26))</f>
        <v>0</v>
      </c>
      <c r="AT43" s="7">
        <f>IF($B43&gt;Current_Year,0,MAX(AT42+Premium!AT42*(1-'Allocation Charge'!AT43)-Data!AT$32,0)*(1+'Investment Returns'!AT43)*(1-Data!AT$26))</f>
        <v>0</v>
      </c>
      <c r="AU43" s="7">
        <f>IF($B43&gt;Current_Year,0,MAX(AU42+Premium!AU42*(1-'Allocation Charge'!AU43)-Data!AU$32,0)*(1+'Investment Returns'!AU43)*(1-Data!AU$26))</f>
        <v>0</v>
      </c>
      <c r="AV43" s="7">
        <f>IF($B43&gt;Current_Year,0,MAX(AV42+Premium!AV42*(1-'Allocation Charge'!AV43)-Data!AV$32,0)*(1+'Investment Returns'!AV43)*(1-Data!AV$26))</f>
        <v>0</v>
      </c>
      <c r="AW43" s="7">
        <f>IF($B43&gt;Current_Year,0,MAX(AW42+Premium!AW42*(1-'Allocation Charge'!AW43)-Data!AW$32,0)*(1+'Investment Returns'!AW43)*(1-Data!AW$26))</f>
        <v>0</v>
      </c>
      <c r="AX43" s="7">
        <f>IF($B43&gt;Current_Year,0,MAX(AX42+Premium!AX42*(1-'Allocation Charge'!AX43)-Data!AX$32,0)*(1+'Investment Returns'!AX43)*(1-Data!AX$26))</f>
        <v>0</v>
      </c>
      <c r="AY43" s="7">
        <f>IF($B43&gt;Current_Year,0,MAX(AY42+Premium!AY42*(1-'Allocation Charge'!AY43)-Data!AY$32,0)*(1+'Investment Returns'!AY43)*(1-Data!AY$26))</f>
        <v>0</v>
      </c>
      <c r="AZ43" s="7">
        <f>IF($B43&gt;Current_Year,0,MAX(AZ42+Premium!AZ42*(1-'Allocation Charge'!AZ43)-Data!AZ$32,0)*(1+'Investment Returns'!AZ43)*(1-Data!AZ$26))</f>
        <v>0</v>
      </c>
      <c r="BA43" s="7">
        <f>IF($B43&gt;Current_Year,0,MAX(BA42+Premium!BA42*(1-'Allocation Charge'!BA43)-Data!BA$32,0)*(1+'Investment Returns'!BA43)*(1-Data!BA$26))</f>
        <v>0</v>
      </c>
      <c r="BB43" s="7">
        <f>IF($B43&gt;Current_Year,0,MAX(BB42+Premium!BB42*(1-'Allocation Charge'!BB43)-Data!BB$32,0)*(1+'Investment Returns'!BB43)*(1-Data!BB$26))</f>
        <v>0</v>
      </c>
      <c r="BC43" s="7">
        <f>IF($B43&gt;Current_Year,0,MAX(BC42+Premium!BC42*(1-'Allocation Charge'!BC43)-Data!BC$32,0)*(1+'Investment Returns'!BC43)*(1-Data!BC$26))</f>
        <v>0</v>
      </c>
      <c r="BD43" s="7">
        <f>IF($B43&gt;Current_Year,0,MAX(BD42+Premium!BD42*(1-'Allocation Charge'!BD43)-Data!BD$32,0)*(1+'Investment Returns'!BD43)*(1-Data!BD$26))</f>
        <v>0</v>
      </c>
      <c r="BE43" s="7">
        <f>IF($B43&gt;Current_Year,0,MAX(BE42+Premium!BE42*(1-'Allocation Charge'!BE43)-Data!BE$32,0)*(1+'Investment Returns'!BE43)*(1-Data!BE$26))</f>
        <v>0</v>
      </c>
      <c r="BF43" s="7">
        <f>IF($B43&gt;Current_Year,0,MAX(BF42+Premium!BF42*(1-'Allocation Charge'!BF43)-Data!BF$32,0)*(1+'Investment Returns'!BF43)*(1-Data!BF$26))</f>
        <v>0</v>
      </c>
      <c r="BG43" s="7">
        <f>IF($B43&gt;Current_Year,0,MAX(BG42+Premium!BG42*(1-'Allocation Charge'!BG43)-Data!BG$32,0)*(1+'Investment Returns'!BG43)*(1-Data!BG$26))</f>
        <v>0</v>
      </c>
      <c r="BH43" s="7">
        <f>IF($B43&gt;Current_Year,0,MAX(BH42+Premium!BH42*(1-'Allocation Charge'!BH43)-Data!BH$32,0)*(1+'Investment Returns'!BH43)*(1-Data!BH$26))</f>
        <v>0</v>
      </c>
      <c r="BI43" s="7">
        <f>IF($B43&gt;Current_Year,0,MAX(BI42+Premium!BI42*(1-'Allocation Charge'!BI43)-Data!BI$32,0)*(1+'Investment Returns'!BI43)*(1-Data!BI$26))</f>
        <v>0</v>
      </c>
      <c r="BJ43" s="7">
        <f>IF($B43&gt;Current_Year,0,MAX(BJ42+Premium!BJ42*(1-'Allocation Charge'!BJ43)-Data!BJ$32,0)*(1+'Investment Returns'!BJ43)*(1-Data!BJ$26))</f>
        <v>0</v>
      </c>
      <c r="BK43" s="7">
        <f>IF($B43&gt;Current_Year,0,MAX(BK42+Premium!BK42*(1-'Allocation Charge'!BK43)-Data!BK$32,0)*(1+'Investment Returns'!BK43)*(1-Data!BK$26))</f>
        <v>0</v>
      </c>
      <c r="BL43" s="7">
        <f>IF($B43&gt;Current_Year,0,MAX(BL42+Premium!BL42*(1-'Allocation Charge'!BL43)-Data!BL$32,0)*(1+'Investment Returns'!BL43)*(1-Data!BL$26))</f>
        <v>0</v>
      </c>
      <c r="BM43" s="7">
        <f>IF($B43&gt;Current_Year,0,MAX(BM42+Premium!BM42*(1-'Allocation Charge'!BM43)-Data!BM$32,0)*(1+'Investment Returns'!BM43)*(1-Data!BM$26))</f>
        <v>0</v>
      </c>
      <c r="BN43" s="7">
        <f>IF($B43&gt;Current_Year,0,MAX(BN42+Premium!BN42*(1-'Allocation Charge'!BN43)-Data!BN$32,0)*(1+'Investment Returns'!BN43)*(1-Data!BN$26))</f>
        <v>0</v>
      </c>
      <c r="BO43" s="7">
        <f>IF($B43&gt;Current_Year,0,MAX(BO42+Premium!BO42*(1-'Allocation Charge'!BO43)-Data!BO$32,0)*(1+'Investment Returns'!BO43)*(1-Data!BO$26))</f>
        <v>0</v>
      </c>
      <c r="BP43" s="7">
        <f>IF($B43&gt;Current_Year,0,MAX(BP42+Premium!BP42*(1-'Allocation Charge'!BP43)-Data!BP$32,0)*(1+'Investment Returns'!BP43)*(1-Data!BP$26))</f>
        <v>0</v>
      </c>
      <c r="BQ43" s="7">
        <f>IF($B43&gt;Current_Year,0,MAX(BQ42+Premium!BQ42*(1-'Allocation Charge'!BQ43)-Data!BQ$32,0)*(1+'Investment Returns'!BQ43)*(1-Data!BQ$26))</f>
        <v>0</v>
      </c>
      <c r="BR43" s="7">
        <f>IF($B43&gt;Current_Year,0,MAX(BR42+Premium!BR42*(1-'Allocation Charge'!BR43)-Data!BR$32,0)*(1+'Investment Returns'!BR43)*(1-Data!BR$26))</f>
        <v>0</v>
      </c>
      <c r="BS43" s="7">
        <f>IF($B43&gt;Current_Year,0,MAX(BS42+Premium!BS42*(1-'Allocation Charge'!BS43)-Data!BS$32,0)*(1+'Investment Returns'!BS43)*(1-Data!BS$26))</f>
        <v>0</v>
      </c>
      <c r="BT43" s="7">
        <f>IF($B43&gt;Current_Year,0,MAX(BT42+Premium!BT42*(1-'Allocation Charge'!BT43)-Data!BT$32,0)*(1+'Investment Returns'!BT43)*(1-Data!BT$26))</f>
        <v>0</v>
      </c>
      <c r="BU43" s="7">
        <f>IF($B43&gt;Current_Year,0,MAX(BU42+Premium!BU42*(1-'Allocation Charge'!BU43)-Data!BU$32,0)*(1+'Investment Returns'!BU43)*(1-Data!BU$26))</f>
        <v>0</v>
      </c>
      <c r="BV43" s="7">
        <f>IF($B43&gt;Current_Year,0,MAX(BV42+Premium!BV42*(1-'Allocation Charge'!BV43)-Data!BV$32,0)*(1+'Investment Returns'!BV43)*(1-Data!BV$26))</f>
        <v>0</v>
      </c>
      <c r="BW43" s="7">
        <f>IF($B43&gt;Current_Year,0,MAX(BW42+Premium!BW42*(1-'Allocation Charge'!BW43)-Data!BW$32,0)*(1+'Investment Returns'!BW43)*(1-Data!BW$26))</f>
        <v>0</v>
      </c>
      <c r="BX43" s="7">
        <f>IF($B43&gt;Current_Year,0,MAX(BX42+Premium!BX42*(1-'Allocation Charge'!BX43)-Data!BX$32,0)*(1+'Investment Returns'!BX43)*(1-Data!BX$26))</f>
        <v>0</v>
      </c>
      <c r="BY43" s="7">
        <f>IF($B43&gt;Current_Year,0,MAX(BY42+Premium!BY42*(1-'Allocation Charge'!BY43)-Data!BY$32,0)*(1+'Investment Returns'!BY43)*(1-Data!BY$26))</f>
        <v>0</v>
      </c>
      <c r="BZ43" s="7">
        <f>IF($B43&gt;Current_Year,0,MAX(BZ42+Premium!BZ42*(1-'Allocation Charge'!BZ43)-Data!BZ$32,0)*(1+'Investment Returns'!BZ43)*(1-Data!BZ$26))</f>
        <v>0</v>
      </c>
      <c r="CA43" s="7">
        <f>IF($B43&gt;Current_Year,0,MAX(CA42+Premium!CA42*(1-'Allocation Charge'!CA43)-Data!CA$32,0)*(1+'Investment Returns'!CA43)*(1-Data!CA$26))</f>
        <v>0</v>
      </c>
      <c r="CB43" s="7">
        <f>IF($B43&gt;Current_Year,0,MAX(CB42+Premium!CB42*(1-'Allocation Charge'!CB43)-Data!CB$32,0)*(1+'Investment Returns'!CB43)*(1-Data!CB$26))</f>
        <v>0</v>
      </c>
      <c r="CC43" s="7">
        <f>IF($B43&gt;Current_Year,0,MAX(CC42+Premium!CC42*(1-'Allocation Charge'!CC43)-Data!CC$32,0)*(1+'Investment Returns'!CC43)*(1-Data!CC$26))</f>
        <v>0</v>
      </c>
      <c r="CD43" s="7">
        <f>IF($B43&gt;Current_Year,0,MAX(CD42+Premium!CD42*(1-'Allocation Charge'!CD43)-Data!CD$32,0)*(1+'Investment Returns'!CD43)*(1-Data!CD$26))</f>
        <v>0</v>
      </c>
      <c r="CE43" s="7">
        <f>IF($B43&gt;Current_Year,0,MAX(CE42+Premium!CE42*(1-'Allocation Charge'!CE43)-Data!CE$32,0)*(1+'Investment Returns'!CE43)*(1-Data!CE$26))</f>
        <v>0</v>
      </c>
      <c r="CF43" s="7">
        <f>IF($B43&gt;Current_Year,0,MAX(CF42+Premium!CF42*(1-'Allocation Charge'!CF43)-Data!CF$32,0)*(1+'Investment Returns'!CF43)*(1-Data!CF$26))</f>
        <v>0</v>
      </c>
      <c r="CG43" s="7">
        <f>IF($B43&gt;Current_Year,0,MAX(CG42+Premium!CG42*(1-'Allocation Charge'!CG43)-Data!CG$32,0)*(1+'Investment Returns'!CG43)*(1-Data!CG$26))</f>
        <v>0</v>
      </c>
      <c r="CH43" s="7">
        <f>IF($B43&gt;Current_Year,0,MAX(CH42+Premium!CH42*(1-'Allocation Charge'!CH43)-Data!CH$32,0)*(1+'Investment Returns'!CH43)*(1-Data!CH$26))</f>
        <v>0</v>
      </c>
      <c r="CI43" s="7">
        <f>IF($B43&gt;Current_Year,0,MAX(CI42+Premium!CI42*(1-'Allocation Charge'!CI43)-Data!CI$32,0)*(1+'Investment Returns'!CI43)*(1-Data!CI$26))</f>
        <v>0</v>
      </c>
      <c r="CJ43" s="7">
        <f>IF($B43&gt;Current_Year,0,MAX(CJ42+Premium!CJ42*(1-'Allocation Charge'!CJ43)-Data!CJ$32,0)*(1+'Investment Returns'!CJ43)*(1-Data!CJ$26))</f>
        <v>0</v>
      </c>
      <c r="CK43" s="7">
        <f>IF($B43&gt;Current_Year,0,MAX(CK42+Premium!CK42*(1-'Allocation Charge'!CK43)-Data!CK$32,0)*(1+'Investment Returns'!CK43)*(1-Data!CK$26))</f>
        <v>0</v>
      </c>
      <c r="CL43" s="7">
        <f>IF($B43&gt;Current_Year,0,MAX(CL42+Premium!CL42*(1-'Allocation Charge'!CL43)-Data!CL$32,0)*(1+'Investment Returns'!CL43)*(1-Data!CL$26))</f>
        <v>0</v>
      </c>
      <c r="CM43" s="7">
        <f>IF($B43&gt;Current_Year,0,MAX(CM42+Premium!CM42*(1-'Allocation Charge'!CM43)-Data!CM$32,0)*(1+'Investment Returns'!CM43)*(1-Data!CM$26))</f>
        <v>0</v>
      </c>
      <c r="CN43" s="7">
        <f>IF($B43&gt;Current_Year,0,MAX(CN42+Premium!CN42*(1-'Allocation Charge'!CN43)-Data!CN$32,0)*(1+'Investment Returns'!CN43)*(1-Data!CN$26))</f>
        <v>0</v>
      </c>
      <c r="CO43" s="7">
        <f>IF($B43&gt;Current_Year,0,MAX(CO42+Premium!CO42*(1-'Allocation Charge'!CO43)-Data!CO$32,0)*(1+'Investment Returns'!CO43)*(1-Data!CO$26))</f>
        <v>0</v>
      </c>
      <c r="CP43" s="7">
        <f>IF($B43&gt;Current_Year,0,MAX(CP42+Premium!CP42*(1-'Allocation Charge'!CP43)-Data!CP$32,0)*(1+'Investment Returns'!CP43)*(1-Data!CP$26))</f>
        <v>0</v>
      </c>
      <c r="CQ43" s="7">
        <f>IF($B43&gt;Current_Year,0,MAX(CQ42+Premium!CQ42*(1-'Allocation Charge'!CQ43)-Data!CQ$32,0)*(1+'Investment Returns'!CQ43)*(1-Data!CQ$26))</f>
        <v>0</v>
      </c>
      <c r="CR43" s="7">
        <f>IF($B43&gt;Current_Year,0,MAX(CR42+Premium!CR42*(1-'Allocation Charge'!CR43)-Data!CR$32,0)*(1+'Investment Returns'!CR43)*(1-Data!CR$26))</f>
        <v>0</v>
      </c>
      <c r="CS43" s="7">
        <f>IF($B43&gt;Current_Year,0,MAX(CS42+Premium!CS42*(1-'Allocation Charge'!CS43)-Data!CS$32,0)*(1+'Investment Returns'!CS43)*(1-Data!CS$26))</f>
        <v>0</v>
      </c>
      <c r="CT43" s="7">
        <f>IF($B43&gt;Current_Year,0,MAX(CT42+Premium!CT42*(1-'Allocation Charge'!CT43)-Data!CT$32,0)*(1+'Investment Returns'!CT43)*(1-Data!CT$26))</f>
        <v>0</v>
      </c>
      <c r="CU43" s="7">
        <f>IF($B43&gt;Current_Year,0,MAX(CU42+Premium!CU42*(1-'Allocation Charge'!CU43)-Data!CU$32,0)*(1+'Investment Returns'!CU43)*(1-Data!CU$26))</f>
        <v>0</v>
      </c>
      <c r="CV43" s="7">
        <f>IF($B43&gt;Current_Year,0,MAX(CV42+Premium!CV42*(1-'Allocation Charge'!CV43)-Data!CV$32,0)*(1+'Investment Returns'!CV43)*(1-Data!CV$26))</f>
        <v>0</v>
      </c>
      <c r="CW43" s="7">
        <f>IF($B43&gt;Current_Year,0,MAX(CW42+Premium!CW42*(1-'Allocation Charge'!CW43)-Data!CW$32,0)*(1+'Investment Returns'!CW43)*(1-Data!CW$26))</f>
        <v>0</v>
      </c>
      <c r="CX43" s="7">
        <f>IF($B43&gt;Current_Year,0,MAX(CX42+Premium!CX42*(1-'Allocation Charge'!CX43)-Data!CX$32,0)*(1+'Investment Returns'!CX43)*(1-Data!CX$26))</f>
        <v>0</v>
      </c>
      <c r="CY43" s="7">
        <f>IF($B43&gt;Current_Year,0,MAX(CY42+Premium!CY42*(1-'Allocation Charge'!CY43)-Data!CY$32,0)*(1+'Investment Returns'!CY43)*(1-Data!CY$26))</f>
        <v>0</v>
      </c>
      <c r="CZ43" s="7">
        <f>IF($B43&gt;Current_Year,0,MAX(CZ42+Premium!CZ42*(1-'Allocation Charge'!CZ43)-Data!CZ$32,0)*(1+'Investment Returns'!CZ43)*(1-Data!CZ$26))</f>
        <v>0</v>
      </c>
      <c r="DA43" s="7">
        <f>IF($B43&gt;Current_Year,0,MAX(DA42+Premium!DA42*(1-'Allocation Charge'!DA43)-Data!DA$32,0)*(1+'Investment Returns'!DA43)*(1-Data!DA$26))</f>
        <v>0</v>
      </c>
      <c r="DB43" s="7">
        <f>IF($B43&gt;Current_Year,0,MAX(DB42+Premium!DB42*(1-'Allocation Charge'!DB43)-Data!DB$32,0)*(1+'Investment Returns'!DB43)*(1-Data!DB$26))</f>
        <v>0</v>
      </c>
      <c r="DC43" s="7">
        <f>IF($B43&gt;Current_Year,0,MAX(DC42+Premium!DC42*(1-'Allocation Charge'!DC43)-Data!DC$32,0)*(1+'Investment Returns'!DC43)*(1-Data!DC$26))</f>
        <v>0</v>
      </c>
      <c r="DD43" s="7">
        <f>IF($B43&gt;Current_Year,0,MAX(DD42+Premium!DD42*(1-'Allocation Charge'!DD43)-Data!DD$32,0)*(1+'Investment Returns'!DD43)*(1-Data!DD$26))</f>
        <v>0</v>
      </c>
      <c r="DE43" s="7">
        <f>IF($B43&gt;Current_Year,0,MAX(DE42+Premium!DE42*(1-'Allocation Charge'!DE43)-Data!DE$32,0)*(1+'Investment Returns'!DE43)*(1-Data!DE$26))</f>
        <v>0</v>
      </c>
      <c r="DF43" s="7">
        <f>IF($B43&gt;Current_Year,0,MAX(DF42+Premium!DF42*(1-'Allocation Charge'!DF43)-Data!DF$32,0)*(1+'Investment Returns'!DF43)*(1-Data!DF$26))</f>
        <v>0</v>
      </c>
      <c r="DG43" s="7">
        <f>IF($B43&gt;Current_Year,0,MAX(DG42+Premium!DG42*(1-'Allocation Charge'!DG43)-Data!DG$32,0)*(1+'Investment Returns'!DG43)*(1-Data!DG$26))</f>
        <v>0</v>
      </c>
      <c r="DH43" s="7">
        <f>IF($B43&gt;Current_Year,0,MAX(DH42+Premium!DH42*(1-'Allocation Charge'!DH43)-Data!DH$32,0)*(1+'Investment Returns'!DH43)*(1-Data!DH$26))</f>
        <v>0</v>
      </c>
      <c r="DI43" s="7">
        <f>IF($B43&gt;Current_Year,0,MAX(DI42+Premium!DI42*(1-'Allocation Charge'!DI43)-Data!DI$32,0)*(1+'Investment Returns'!DI43)*(1-Data!DI$26))</f>
        <v>0</v>
      </c>
      <c r="DJ43" s="7">
        <f>IF($B43&gt;Current_Year,0,MAX(DJ42+Premium!DJ42*(1-'Allocation Charge'!DJ43)-Data!DJ$32,0)*(1+'Investment Returns'!DJ43)*(1-Data!DJ$26))</f>
        <v>0</v>
      </c>
      <c r="DK43" s="7">
        <f>IF($B43&gt;Current_Year,0,MAX(DK42+Premium!DK42*(1-'Allocation Charge'!DK43)-Data!DK$32,0)*(1+'Investment Returns'!DK43)*(1-Data!DK$26))</f>
        <v>0</v>
      </c>
      <c r="DL43" s="7">
        <f>IF($B43&gt;Current_Year,0,MAX(DL42+Premium!DL42*(1-'Allocation Charge'!DL43)-Data!DL$32,0)*(1+'Investment Returns'!DL43)*(1-Data!DL$26))</f>
        <v>0</v>
      </c>
      <c r="DM43" s="7">
        <f>IF($B43&gt;Current_Year,0,MAX(DM42+Premium!DM42*(1-'Allocation Charge'!DM43)-Data!DM$32,0)*(1+'Investment Returns'!DM43)*(1-Data!DM$26))</f>
        <v>0</v>
      </c>
      <c r="DN43" s="7">
        <f>IF($B43&gt;Current_Year,0,MAX(DN42+Premium!DN42*(1-'Allocation Charge'!DN43)-Data!DN$32,0)*(1+'Investment Returns'!DN43)*(1-Data!DN$26))</f>
        <v>0</v>
      </c>
      <c r="DO43" s="7">
        <f>IF($B43&gt;Current_Year,0,MAX(DO42+Premium!DO42*(1-'Allocation Charge'!DO43)-Data!DO$32,0)*(1+'Investment Returns'!DO43)*(1-Data!DO$26))</f>
        <v>0</v>
      </c>
      <c r="DP43" s="7">
        <f>IF($B43&gt;Current_Year,0,MAX(DP42+Premium!DP42*(1-'Allocation Charge'!DP43)-Data!DP$32,0)*(1+'Investment Returns'!DP43)*(1-Data!DP$26))</f>
        <v>0</v>
      </c>
      <c r="DQ43" s="7">
        <f>IF($B43&gt;Current_Year,0,MAX(DQ42+Premium!DQ42*(1-'Allocation Charge'!DQ43)-Data!DQ$32,0)*(1+'Investment Returns'!DQ43)*(1-Data!DQ$26))</f>
        <v>0</v>
      </c>
      <c r="DR43" s="7">
        <f>IF($B43&gt;Current_Year,0,MAX(DR42+Premium!DR42*(1-'Allocation Charge'!DR43)-Data!DR$32,0)*(1+'Investment Returns'!DR43)*(1-Data!DR$26))</f>
        <v>0</v>
      </c>
      <c r="DS43" s="7">
        <f>IF($B43&gt;Current_Year,0,MAX(DS42+Premium!DS42*(1-'Allocation Charge'!DS43)-Data!DS$32,0)*(1+'Investment Returns'!DS43)*(1-Data!DS$26))</f>
        <v>0</v>
      </c>
      <c r="DT43" s="7">
        <f>IF($B43&gt;Current_Year,0,MAX(DT42+Premium!DT42*(1-'Allocation Charge'!DT43)-Data!DT$32,0)*(1+'Investment Returns'!DT43)*(1-Data!DT$26))</f>
        <v>0</v>
      </c>
      <c r="DU43" s="7">
        <f>IF($B43&gt;Current_Year,0,MAX(DU42+Premium!DU42*(1-'Allocation Charge'!DU43)-Data!DU$32,0)*(1+'Investment Returns'!DU43)*(1-Data!DU$26))</f>
        <v>0</v>
      </c>
      <c r="DV43" s="7">
        <f>IF($B43&gt;Current_Year,0,MAX(DV42+Premium!DV42*(1-'Allocation Charge'!DV43)-Data!DV$32,0)*(1+'Investment Returns'!DV43)*(1-Data!DV$26))</f>
        <v>0</v>
      </c>
      <c r="DW43" s="7">
        <f>IF($B43&gt;Current_Year,0,MAX(DW42+Premium!DW42*(1-'Allocation Charge'!DW43)-Data!DW$32,0)*(1+'Investment Returns'!DW43)*(1-Data!DW$26))</f>
        <v>0</v>
      </c>
      <c r="DX43" s="7">
        <f>IF($B43&gt;Current_Year,0,MAX(DX42+Premium!DX42*(1-'Allocation Charge'!DX43)-Data!DX$32,0)*(1+'Investment Returns'!DX43)*(1-Data!DX$26))</f>
        <v>0</v>
      </c>
      <c r="DY43" s="7">
        <f>IF($B43&gt;Current_Year,0,MAX(DY42+Premium!DY42*(1-'Allocation Charge'!DY43)-Data!DY$32,0)*(1+'Investment Returns'!DY43)*(1-Data!DY$26))</f>
        <v>0</v>
      </c>
      <c r="DZ43" s="7">
        <f>IF($B43&gt;Current_Year,0,MAX(DZ42+Premium!DZ42*(1-'Allocation Charge'!DZ43)-Data!DZ$32,0)*(1+'Investment Returns'!DZ43)*(1-Data!DZ$26))</f>
        <v>0</v>
      </c>
      <c r="EA43" s="7">
        <f>IF($B43&gt;Current_Year,0,MAX(EA42+Premium!EA42*(1-'Allocation Charge'!EA43)-Data!EA$32,0)*(1+'Investment Returns'!EA43)*(1-Data!EA$26))</f>
        <v>0</v>
      </c>
      <c r="EB43" s="7">
        <f>IF($B43&gt;Current_Year,0,MAX(EB42+Premium!EB42*(1-'Allocation Charge'!EB43)-Data!EB$32,0)*(1+'Investment Returns'!EB43)*(1-Data!EB$26))</f>
        <v>0</v>
      </c>
      <c r="EC43" s="7">
        <f>IF($B43&gt;Current_Year,0,MAX(EC42+Premium!EC42*(1-'Allocation Charge'!EC43)-Data!EC$32,0)*(1+'Investment Returns'!EC43)*(1-Data!EC$26))</f>
        <v>0</v>
      </c>
      <c r="ED43" s="7">
        <f>IF($B43&gt;Current_Year,0,MAX(ED42+Premium!ED42*(1-'Allocation Charge'!ED43)-Data!ED$32,0)*(1+'Investment Returns'!ED43)*(1-Data!ED$26))</f>
        <v>0</v>
      </c>
      <c r="EE43" s="7">
        <f>IF($B43&gt;Current_Year,0,MAX(EE42+Premium!EE42*(1-'Allocation Charge'!EE43)-Data!EE$32,0)*(1+'Investment Returns'!EE43)*(1-Data!EE$26))</f>
        <v>0</v>
      </c>
      <c r="EF43" s="7">
        <f>IF($B43&gt;Current_Year,0,MAX(EF42+Premium!EF42*(1-'Allocation Charge'!EF43)-Data!EF$32,0)*(1+'Investment Returns'!EF43)*(1-Data!EF$26))</f>
        <v>0</v>
      </c>
      <c r="EG43" s="7">
        <f>IF($B43&gt;Current_Year,0,MAX(EG42+Premium!EG42*(1-'Allocation Charge'!EG43)-Data!EG$32,0)*(1+'Investment Returns'!EG43)*(1-Data!EG$26))</f>
        <v>0</v>
      </c>
      <c r="EH43" s="7">
        <f>IF($B43&gt;Current_Year,0,MAX(EH42+Premium!EH42*(1-'Allocation Charge'!EH43)-Data!EH$32,0)*(1+'Investment Returns'!EH43)*(1-Data!EH$26))</f>
        <v>0</v>
      </c>
      <c r="EI43" s="7">
        <f>IF($B43&gt;Current_Year,0,MAX(EI42+Premium!EI42*(1-'Allocation Charge'!EI43)-Data!EI$32,0)*(1+'Investment Returns'!EI43)*(1-Data!EI$26))</f>
        <v>0</v>
      </c>
      <c r="EJ43" s="7">
        <f>IF($B43&gt;Current_Year,0,MAX(EJ42+Premium!EJ42*(1-'Allocation Charge'!EJ43)-Data!EJ$32,0)*(1+'Investment Returns'!EJ43)*(1-Data!EJ$26))</f>
        <v>0</v>
      </c>
      <c r="EK43" s="7">
        <f>IF($B43&gt;Current_Year,0,MAX(EK42+Premium!EK42*(1-'Allocation Charge'!EK43)-Data!EK$32,0)*(1+'Investment Returns'!EK43)*(1-Data!EK$26))</f>
        <v>0</v>
      </c>
      <c r="EL43" s="7">
        <f>IF($B43&gt;Current_Year,0,MAX(EL42+Premium!EL42*(1-'Allocation Charge'!EL43)-Data!EL$32,0)*(1+'Investment Returns'!EL43)*(1-Data!EL$26))</f>
        <v>0</v>
      </c>
      <c r="EM43" s="7">
        <f>IF($B43&gt;Current_Year,0,MAX(EM42+Premium!EM42*(1-'Allocation Charge'!EM43)-Data!EM$32,0)*(1+'Investment Returns'!EM43)*(1-Data!EM$26))</f>
        <v>0</v>
      </c>
      <c r="EN43" s="7">
        <f>IF($B43&gt;Current_Year,0,MAX(EN42+Premium!EN42*(1-'Allocation Charge'!EN43)-Data!EN$32,0)*(1+'Investment Returns'!EN43)*(1-Data!EN$26))</f>
        <v>0</v>
      </c>
      <c r="EO43" s="7">
        <f>IF($B43&gt;Current_Year,0,MAX(EO42+Premium!EO42*(1-'Allocation Charge'!EO43)-Data!EO$32,0)*(1+'Investment Returns'!EO43)*(1-Data!EO$26))</f>
        <v>0</v>
      </c>
      <c r="EP43" s="7">
        <f>IF($B43&gt;Current_Year,0,MAX(EP42+Premium!EP42*(1-'Allocation Charge'!EP43)-Data!EP$32,0)*(1+'Investment Returns'!EP43)*(1-Data!EP$26))</f>
        <v>0</v>
      </c>
      <c r="EQ43" s="7">
        <f>IF($B43&gt;Current_Year,0,MAX(EQ42+Premium!EQ42*(1-'Allocation Charge'!EQ43)-Data!EQ$32,0)*(1+'Investment Returns'!EQ43)*(1-Data!EQ$26))</f>
        <v>0</v>
      </c>
      <c r="ER43" s="7">
        <f>IF($B43&gt;Current_Year,0,MAX(ER42+Premium!ER42*(1-'Allocation Charge'!ER43)-Data!ER$32,0)*(1+'Investment Returns'!ER43)*(1-Data!ER$26))</f>
        <v>0</v>
      </c>
      <c r="ES43" s="7">
        <f>IF($B43&gt;Current_Year,0,MAX(ES42+Premium!ES42*(1-'Allocation Charge'!ES43)-Data!ES$32,0)*(1+'Investment Returns'!ES43)*(1-Data!ES$26))</f>
        <v>0</v>
      </c>
      <c r="ET43" s="7">
        <f>IF($B43&gt;Current_Year,0,MAX(ET42+Premium!ET42*(1-'Allocation Charge'!ET43)-Data!ET$32,0)*(1+'Investment Returns'!ET43)*(1-Data!ET$26))</f>
        <v>0</v>
      </c>
      <c r="EU43" s="7">
        <f>IF($B43&gt;Current_Year,0,MAX(EU42+Premium!EU42*(1-'Allocation Charge'!EU43)-Data!EU$32,0)*(1+'Investment Returns'!EU43)*(1-Data!EU$26))</f>
        <v>0</v>
      </c>
      <c r="EV43" s="7">
        <f>IF($B43&gt;Current_Year,0,MAX(EV42+Premium!EV42*(1-'Allocation Charge'!EV43)-Data!EV$32,0)*(1+'Investment Returns'!EV43)*(1-Data!EV$26))</f>
        <v>0</v>
      </c>
      <c r="EW43" s="7">
        <f>IF($B43&gt;Current_Year,0,MAX(EW42+Premium!EW42*(1-'Allocation Charge'!EW43)-Data!EW$32,0)*(1+'Investment Returns'!EW43)*(1-Data!EW$26))</f>
        <v>0</v>
      </c>
      <c r="EX43" s="7">
        <f>IF($B43&gt;Current_Year,0,MAX(EX42+Premium!EX42*(1-'Allocation Charge'!EX43)-Data!EX$32,0)*(1+'Investment Returns'!EX43)*(1-Data!EX$26))</f>
        <v>0</v>
      </c>
      <c r="EY43" s="7">
        <f>IF($B43&gt;Current_Year,0,MAX(EY42+Premium!EY42*(1-'Allocation Charge'!EY43)-Data!EY$32,0)*(1+'Investment Returns'!EY43)*(1-Data!EY$26))</f>
        <v>0</v>
      </c>
      <c r="EZ43" s="7">
        <f>IF($B43&gt;Current_Year,0,MAX(EZ42+Premium!EZ42*(1-'Allocation Charge'!EZ43)-Data!EZ$32,0)*(1+'Investment Returns'!EZ43)*(1-Data!EZ$26))</f>
        <v>0</v>
      </c>
      <c r="FA43" s="7">
        <f>IF($B43&gt;Current_Year,0,MAX(FA42+Premium!FA42*(1-'Allocation Charge'!FA43)-Data!FA$32,0)*(1+'Investment Returns'!FA43)*(1-Data!FA$26))</f>
        <v>0</v>
      </c>
      <c r="FB43" s="7">
        <f>IF($B43&gt;Current_Year,0,MAX(FB42+Premium!FB42*(1-'Allocation Charge'!FB43)-Data!FB$32,0)*(1+'Investment Returns'!FB43)*(1-Data!FB$26))</f>
        <v>0</v>
      </c>
      <c r="FC43" s="7">
        <f>IF($B43&gt;Current_Year,0,MAX(FC42+Premium!FC42*(1-'Allocation Charge'!FC43)-Data!FC$32,0)*(1+'Investment Returns'!FC43)*(1-Data!FC$26))</f>
        <v>0</v>
      </c>
      <c r="FD43" s="7">
        <f>IF($B43&gt;Current_Year,0,MAX(FD42+Premium!FD42*(1-'Allocation Charge'!FD43)-Data!FD$32,0)*(1+'Investment Returns'!FD43)*(1-Data!FD$26))</f>
        <v>0</v>
      </c>
      <c r="FE43" s="7">
        <f>IF($B43&gt;Current_Year,0,MAX(FE42+Premium!FE42*(1-'Allocation Charge'!FE43)-Data!FE$32,0)*(1+'Investment Returns'!FE43)*(1-Data!FE$26))</f>
        <v>0</v>
      </c>
      <c r="FF43" s="7">
        <f>IF($B43&gt;Current_Year,0,MAX(FF42+Premium!FF42*(1-'Allocation Charge'!FF43)-Data!FF$32,0)*(1+'Investment Returns'!FF43)*(1-Data!FF$26))</f>
        <v>0</v>
      </c>
      <c r="FG43" s="7">
        <f>IF($B43&gt;Current_Year,0,MAX(FG42+Premium!FG42*(1-'Allocation Charge'!FG43)-Data!FG$32,0)*(1+'Investment Returns'!FG43)*(1-Data!FG$26))</f>
        <v>0</v>
      </c>
      <c r="FH43" s="7">
        <f>IF($B43&gt;Current_Year,0,MAX(FH42+Premium!FH42*(1-'Allocation Charge'!FH43)-Data!FH$32,0)*(1+'Investment Returns'!FH43)*(1-Data!FH$26))</f>
        <v>0</v>
      </c>
      <c r="FI43" s="7">
        <f>IF($B43&gt;Current_Year,0,MAX(FI42+Premium!FI42*(1-'Allocation Charge'!FI43)-Data!FI$32,0)*(1+'Investment Returns'!FI43)*(1-Data!FI$26))</f>
        <v>0</v>
      </c>
      <c r="FJ43" s="7">
        <f>IF($B43&gt;Current_Year,0,MAX(FJ42+Premium!FJ42*(1-'Allocation Charge'!FJ43)-Data!FJ$32,0)*(1+'Investment Returns'!FJ43)*(1-Data!FJ$26))</f>
        <v>0</v>
      </c>
      <c r="FK43" s="7">
        <f>IF($B43&gt;Current_Year,0,MAX(FK42+Premium!FK42*(1-'Allocation Charge'!FK43)-Data!FK$32,0)*(1+'Investment Returns'!FK43)*(1-Data!FK$26))</f>
        <v>0</v>
      </c>
      <c r="FL43" s="7">
        <f>IF($B43&gt;Current_Year,0,MAX(FL42+Premium!FL42*(1-'Allocation Charge'!FL43)-Data!FL$32,0)*(1+'Investment Returns'!FL43)*(1-Data!FL$26))</f>
        <v>0</v>
      </c>
      <c r="FM43" s="7">
        <f>IF($B43&gt;Current_Year,0,MAX(FM42+Premium!FM42*(1-'Allocation Charge'!FM43)-Data!FM$32,0)*(1+'Investment Returns'!FM43)*(1-Data!FM$26))</f>
        <v>0</v>
      </c>
      <c r="FN43" s="7">
        <f>IF($B43&gt;Current_Year,0,MAX(FN42+Premium!FN42*(1-'Allocation Charge'!FN43)-Data!FN$32,0)*(1+'Investment Returns'!FN43)*(1-Data!FN$26))</f>
        <v>0</v>
      </c>
      <c r="FO43" s="7">
        <f>IF($B43&gt;Current_Year,0,MAX(FO42+Premium!FO42*(1-'Allocation Charge'!FO43)-Data!FO$32,0)*(1+'Investment Returns'!FO43)*(1-Data!FO$26))</f>
        <v>0</v>
      </c>
      <c r="FP43" s="7">
        <f>IF($B43&gt;Current_Year,0,MAX(FP42+Premium!FP42*(1-'Allocation Charge'!FP43)-Data!FP$32,0)*(1+'Investment Returns'!FP43)*(1-Data!FP$26))</f>
        <v>0</v>
      </c>
      <c r="FQ43" s="7">
        <f>IF($B43&gt;Current_Year,0,MAX(FQ42+Premium!FQ42*(1-'Allocation Charge'!FQ43)-Data!FQ$32,0)*(1+'Investment Returns'!FQ43)*(1-Data!FQ$26))</f>
        <v>0</v>
      </c>
      <c r="FR43" s="7">
        <f>IF($B43&gt;Current_Year,0,MAX(FR42+Premium!FR42*(1-'Allocation Charge'!FR43)-Data!FR$32,0)*(1+'Investment Returns'!FR43)*(1-Data!FR$26))</f>
        <v>0</v>
      </c>
      <c r="FS43" s="7">
        <f>IF($B43&gt;Current_Year,0,MAX(FS42+Premium!FS42*(1-'Allocation Charge'!FS43)-Data!FS$32,0)*(1+'Investment Returns'!FS43)*(1-Data!FS$26))</f>
        <v>0</v>
      </c>
      <c r="FT43" s="7">
        <f>IF($B43&gt;Current_Year,0,MAX(FT42+Premium!FT42*(1-'Allocation Charge'!FT43)-Data!FT$32,0)*(1+'Investment Returns'!FT43)*(1-Data!FT$26))</f>
        <v>0</v>
      </c>
      <c r="FU43" s="7">
        <f>IF($B43&gt;Current_Year,0,MAX(FU42+Premium!FU42*(1-'Allocation Charge'!FU43)-Data!FU$32,0)*(1+'Investment Returns'!FU43)*(1-Data!FU$26))</f>
        <v>0</v>
      </c>
      <c r="FV43" s="7">
        <f>IF($B43&gt;Current_Year,0,MAX(FV42+Premium!FV42*(1-'Allocation Charge'!FV43)-Data!FV$32,0)*(1+'Investment Returns'!FV43)*(1-Data!FV$26))</f>
        <v>0</v>
      </c>
      <c r="FW43" s="7">
        <f>IF($B43&gt;Current_Year,0,MAX(FW42+Premium!FW42*(1-'Allocation Charge'!FW43)-Data!FW$32,0)*(1+'Investment Returns'!FW43)*(1-Data!FW$26))</f>
        <v>0</v>
      </c>
      <c r="FX43" s="7">
        <f>IF($B43&gt;Current_Year,0,MAX(FX42+Premium!FX42*(1-'Allocation Charge'!FX43)-Data!FX$32,0)*(1+'Investment Returns'!FX43)*(1-Data!FX$26))</f>
        <v>0</v>
      </c>
      <c r="FY43" s="7">
        <f>IF($B43&gt;Current_Year,0,MAX(FY42+Premium!FY42*(1-'Allocation Charge'!FY43)-Data!FY$32,0)*(1+'Investment Returns'!FY43)*(1-Data!FY$26))</f>
        <v>0</v>
      </c>
      <c r="FZ43" s="7">
        <f>IF($B43&gt;Current_Year,0,MAX(FZ42+Premium!FZ42*(1-'Allocation Charge'!FZ43)-Data!FZ$32,0)*(1+'Investment Returns'!FZ43)*(1-Data!FZ$26))</f>
        <v>0</v>
      </c>
      <c r="GA43" s="7">
        <f>IF($B43&gt;Current_Year,0,MAX(GA42+Premium!GA42*(1-'Allocation Charge'!GA43)-Data!GA$32,0)*(1+'Investment Returns'!GA43)*(1-Data!GA$26))</f>
        <v>0</v>
      </c>
      <c r="GB43" s="7">
        <f>IF($B43&gt;Current_Year,0,MAX(GB42+Premium!GB42*(1-'Allocation Charge'!GB43)-Data!GB$32,0)*(1+'Investment Returns'!GB43)*(1-Data!GB$26))</f>
        <v>0</v>
      </c>
      <c r="GC43" s="7">
        <f>IF($B43&gt;Current_Year,0,MAX(GC42+Premium!GC42*(1-'Allocation Charge'!GC43)-Data!GC$32,0)*(1+'Investment Returns'!GC43)*(1-Data!GC$26))</f>
        <v>0</v>
      </c>
      <c r="GD43" s="7">
        <f>IF($B43&gt;Current_Year,0,MAX(GD42+Premium!GD42*(1-'Allocation Charge'!GD43)-Data!GD$32,0)*(1+'Investment Returns'!GD43)*(1-Data!GD$26))</f>
        <v>0</v>
      </c>
      <c r="GE43" s="7">
        <f>IF($B43&gt;Current_Year,0,MAX(GE42+Premium!GE42*(1-'Allocation Charge'!GE43)-Data!GE$32,0)*(1+'Investment Returns'!GE43)*(1-Data!GE$26))</f>
        <v>0</v>
      </c>
      <c r="GF43" s="7">
        <f>IF($B43&gt;Current_Year,0,MAX(GF42+Premium!GF42*(1-'Allocation Charge'!GF43)-Data!GF$32,0)*(1+'Investment Returns'!GF43)*(1-Data!GF$26))</f>
        <v>0</v>
      </c>
      <c r="GG43" s="7">
        <f>IF($B43&gt;Current_Year,0,MAX(GG42+Premium!GG42*(1-'Allocation Charge'!GG43)-Data!GG$32,0)*(1+'Investment Returns'!GG43)*(1-Data!GG$26))</f>
        <v>0</v>
      </c>
      <c r="GH43" s="7">
        <f>IF($B43&gt;Current_Year,0,MAX(GH42+Premium!GH42*(1-'Allocation Charge'!GH43)-Data!GH$32,0)*(1+'Investment Returns'!GH43)*(1-Data!GH$26))</f>
        <v>0</v>
      </c>
      <c r="GI43" s="7">
        <f>IF($B43&gt;Current_Year,0,MAX(GI42+Premium!GI42*(1-'Allocation Charge'!GI43)-Data!GI$32,0)*(1+'Investment Returns'!GI43)*(1-Data!GI$26))</f>
        <v>0</v>
      </c>
      <c r="GJ43" s="7">
        <f>IF($B43&gt;Current_Year,0,MAX(GJ42+Premium!GJ42*(1-'Allocation Charge'!GJ43)-Data!GJ$32,0)*(1+'Investment Returns'!GJ43)*(1-Data!GJ$26))</f>
        <v>0</v>
      </c>
      <c r="GK43" s="7">
        <f>IF($B43&gt;Current_Year,0,MAX(GK42+Premium!GK42*(1-'Allocation Charge'!GK43)-Data!GK$32,0)*(1+'Investment Returns'!GK43)*(1-Data!GK$26))</f>
        <v>0</v>
      </c>
      <c r="GL43" s="7">
        <f>IF($B43&gt;Current_Year,0,MAX(GL42+Premium!GL42*(1-'Allocation Charge'!GL43)-Data!GL$32,0)*(1+'Investment Returns'!GL43)*(1-Data!GL$26))</f>
        <v>0</v>
      </c>
      <c r="GM43" s="7">
        <f>IF($B43&gt;Current_Year,0,MAX(GM42+Premium!GM42*(1-'Allocation Charge'!GM43)-Data!GM$32,0)*(1+'Investment Returns'!GM43)*(1-Data!GM$26))</f>
        <v>0</v>
      </c>
      <c r="GN43" s="7">
        <f>IF($B43&gt;Current_Year,0,MAX(GN42+Premium!GN42*(1-'Allocation Charge'!GN43)-Data!GN$32,0)*(1+'Investment Returns'!GN43)*(1-Data!GN$26))</f>
        <v>0</v>
      </c>
      <c r="GO43" s="7">
        <f>IF($B43&gt;Current_Year,0,MAX(GO42+Premium!GO42*(1-'Allocation Charge'!GO43)-Data!GO$32,0)*(1+'Investment Returns'!GO43)*(1-Data!GO$26))</f>
        <v>0</v>
      </c>
      <c r="GP43" s="7">
        <f>IF($B43&gt;Current_Year,0,MAX(GP42+Premium!GP42*(1-'Allocation Charge'!GP43)-Data!GP$32,0)*(1+'Investment Returns'!GP43)*(1-Data!GP$26))</f>
        <v>0</v>
      </c>
      <c r="GQ43" s="7">
        <f>IF($B43&gt;Current_Year,0,MAX(GQ42+Premium!GQ42*(1-'Allocation Charge'!GQ43)-Data!GQ$32,0)*(1+'Investment Returns'!GQ43)*(1-Data!GQ$26))</f>
        <v>0</v>
      </c>
      <c r="GR43" s="7">
        <f>IF($B43&gt;Current_Year,0,MAX(GR42+Premium!GR42*(1-'Allocation Charge'!GR43)-Data!GR$32,0)*(1+'Investment Returns'!GR43)*(1-Data!GR$26))</f>
        <v>0</v>
      </c>
      <c r="GS43" s="7">
        <f>IF($B43&gt;Current_Year,0,MAX(GS42+Premium!GS42*(1-'Allocation Charge'!GS43)-Data!GS$32,0)*(1+'Investment Returns'!GS43)*(1-Data!GS$26))</f>
        <v>0</v>
      </c>
      <c r="GT43" s="7">
        <f>IF($B43&gt;Current_Year,0,MAX(GT42+Premium!GT42*(1-'Allocation Charge'!GT43)-Data!GT$32,0)*(1+'Investment Returns'!GT43)*(1-Data!GT$26))</f>
        <v>0</v>
      </c>
      <c r="GU43" s="7">
        <f>IF($B43&gt;Current_Year,0,MAX(GU42+Premium!GU42*(1-'Allocation Charge'!GU43)-Data!GU$32,0)*(1+'Investment Returns'!GU43)*(1-Data!GU$26))</f>
        <v>0</v>
      </c>
      <c r="GV43" s="7">
        <f>IF($B43&gt;Current_Year,0,MAX(GV42+Premium!GV42*(1-'Allocation Charge'!GV43)-Data!GV$32,0)*(1+'Investment Returns'!GV43)*(1-Data!GV$26))</f>
        <v>0</v>
      </c>
      <c r="GW43" s="7">
        <f>IF($B43&gt;Current_Year,0,MAX(GW42+Premium!GW42*(1-'Allocation Charge'!GW43)-Data!GW$32,0)*(1+'Investment Returns'!GW43)*(1-Data!GW$26))</f>
        <v>0</v>
      </c>
      <c r="GX43" s="7">
        <f>IF($B43&gt;Current_Year,0,MAX(GX42+Premium!GX42*(1-'Allocation Charge'!GX43)-Data!GX$32,0)*(1+'Investment Returns'!GX43)*(1-Data!GX$26))</f>
        <v>0</v>
      </c>
      <c r="GY43" s="7">
        <f>IF($B43&gt;Current_Year,0,MAX(GY42+Premium!GY42*(1-'Allocation Charge'!GY43)-Data!GY$32,0)*(1+'Investment Returns'!GY43)*(1-Data!GY$26))</f>
        <v>0</v>
      </c>
      <c r="GZ43" s="7">
        <f>IF($B43&gt;Current_Year,0,MAX(GZ42+Premium!GZ42*(1-'Allocation Charge'!GZ43)-Data!GZ$32,0)*(1+'Investment Returns'!GZ43)*(1-Data!GZ$26))</f>
        <v>0</v>
      </c>
      <c r="HA43" s="7">
        <f>IF($B43&gt;Current_Year,0,MAX(HA42+Premium!HA42*(1-'Allocation Charge'!HA43)-Data!HA$32,0)*(1+'Investment Returns'!HA43)*(1-Data!HA$26))</f>
        <v>0</v>
      </c>
      <c r="HB43" s="7">
        <f>IF($B43&gt;Current_Year,0,MAX(HB42+Premium!HB42*(1-'Allocation Charge'!HB43)-Data!HB$32,0)*(1+'Investment Returns'!HB43)*(1-Data!HB$26))</f>
        <v>0</v>
      </c>
      <c r="HC43" s="7">
        <f>IF($B43&gt;Current_Year,0,MAX(HC42+Premium!HC42*(1-'Allocation Charge'!HC43)-Data!HC$32,0)*(1+'Investment Returns'!HC43)*(1-Data!HC$26))</f>
        <v>0</v>
      </c>
      <c r="HD43" s="7">
        <f>IF($B43&gt;Current_Year,0,MAX(HD42+Premium!HD42*(1-'Allocation Charge'!HD43)-Data!HD$32,0)*(1+'Investment Returns'!HD43)*(1-Data!HD$26))</f>
        <v>0</v>
      </c>
      <c r="HE43" s="7">
        <f>IF($B43&gt;Current_Year,0,MAX(HE42+Premium!HE42*(1-'Allocation Charge'!HE43)-Data!HE$32,0)*(1+'Investment Returns'!HE43)*(1-Data!HE$26))</f>
        <v>0</v>
      </c>
      <c r="HF43" s="7">
        <f>IF($B43&gt;Current_Year,0,MAX(HF42+Premium!HF42*(1-'Allocation Charge'!HF43)-Data!HF$32,0)*(1+'Investment Returns'!HF43)*(1-Data!HF$26))</f>
        <v>0</v>
      </c>
      <c r="HG43" s="7">
        <f>IF($B43&gt;Current_Year,0,MAX(HG42+Premium!HG42*(1-'Allocation Charge'!HG43)-Data!HG$32,0)*(1+'Investment Returns'!HG43)*(1-Data!HG$26))</f>
        <v>0</v>
      </c>
      <c r="HH43" s="7">
        <f>IF($B43&gt;Current_Year,0,MAX(HH42+Premium!HH42*(1-'Allocation Charge'!HH43)-Data!HH$32,0)*(1+'Investment Returns'!HH43)*(1-Data!HH$26))</f>
        <v>0</v>
      </c>
      <c r="HI43" s="7">
        <f>IF($B43&gt;Current_Year,0,MAX(HI42+Premium!HI42*(1-'Allocation Charge'!HI43)-Data!HI$32,0)*(1+'Investment Returns'!HI43)*(1-Data!HI$26))</f>
        <v>0</v>
      </c>
      <c r="HJ43" s="7">
        <f>IF($B43&gt;Current_Year,0,MAX(HJ42+Premium!HJ42*(1-'Allocation Charge'!HJ43)-Data!HJ$32,0)*(1+'Investment Returns'!HJ43)*(1-Data!HJ$26))</f>
        <v>0</v>
      </c>
      <c r="HK43" s="7">
        <f>IF($B43&gt;Current_Year,0,MAX(HK42+Premium!HK42*(1-'Allocation Charge'!HK43)-Data!HK$32,0)*(1+'Investment Returns'!HK43)*(1-Data!HK$26))</f>
        <v>0</v>
      </c>
      <c r="HL43" s="7">
        <f>IF($B43&gt;Current_Year,0,MAX(HL42+Premium!HL42*(1-'Allocation Charge'!HL43)-Data!HL$32,0)*(1+'Investment Returns'!HL43)*(1-Data!HL$26))</f>
        <v>0</v>
      </c>
      <c r="HM43" s="7">
        <f>IF($B43&gt;Current_Year,0,MAX(HM42+Premium!HM42*(1-'Allocation Charge'!HM43)-Data!HM$32,0)*(1+'Investment Returns'!HM43)*(1-Data!HM$26))</f>
        <v>0</v>
      </c>
      <c r="HN43" s="7">
        <f>IF($B43&gt;Current_Year,0,MAX(HN42+Premium!HN42*(1-'Allocation Charge'!HN43)-Data!HN$32,0)*(1+'Investment Returns'!HN43)*(1-Data!HN$26))</f>
        <v>0</v>
      </c>
      <c r="HO43" s="7">
        <f>IF($B43&gt;Current_Year,0,MAX(HO42+Premium!HO42*(1-'Allocation Charge'!HO43)-Data!HO$32,0)*(1+'Investment Returns'!HO43)*(1-Data!HO$26))</f>
        <v>0</v>
      </c>
      <c r="HP43" s="7">
        <f>IF($B43&gt;Current_Year,0,MAX(HP42+Premium!HP42*(1-'Allocation Charge'!HP43)-Data!HP$32,0)*(1+'Investment Returns'!HP43)*(1-Data!HP$26))</f>
        <v>0</v>
      </c>
      <c r="HQ43" s="7">
        <f>IF($B43&gt;Current_Year,0,MAX(HQ42+Premium!HQ42*(1-'Allocation Charge'!HQ43)-Data!HQ$32,0)*(1+'Investment Returns'!HQ43)*(1-Data!HQ$26))</f>
        <v>0</v>
      </c>
      <c r="HR43" s="7">
        <f>IF($B43&gt;Current_Year,0,MAX(HR42+Premium!HR42*(1-'Allocation Charge'!HR43)-Data!HR$32,0)*(1+'Investment Returns'!HR43)*(1-Data!HR$26))</f>
        <v>0</v>
      </c>
      <c r="HS43" s="7">
        <f>IF($B43&gt;Current_Year,0,MAX(HS42+Premium!HS42*(1-'Allocation Charge'!HS43)-Data!HS$32,0)*(1+'Investment Returns'!HS43)*(1-Data!HS$26))</f>
        <v>0</v>
      </c>
      <c r="HT43" s="7">
        <f>IF($B43&gt;Current_Year,0,MAX(HT42+Premium!HT42*(1-'Allocation Charge'!HT43)-Data!HT$32,0)*(1+'Investment Returns'!HT43)*(1-Data!HT$26))</f>
        <v>0</v>
      </c>
      <c r="HU43" s="7">
        <f>IF($B43&gt;Current_Year,0,MAX(HU42+Premium!HU42*(1-'Allocation Charge'!HU43)-Data!HU$32,0)*(1+'Investment Returns'!HU43)*(1-Data!HU$26))</f>
        <v>0</v>
      </c>
      <c r="HV43" s="7">
        <f>IF($B43&gt;Current_Year,0,MAX(HV42+Premium!HV42*(1-'Allocation Charge'!HV43)-Data!HV$32,0)*(1+'Investment Returns'!HV43)*(1-Data!HV$26))</f>
        <v>0</v>
      </c>
      <c r="HW43" s="7">
        <f>IF($B43&gt;Current_Year,0,MAX(HW42+Premium!HW42*(1-'Allocation Charge'!HW43)-Data!HW$32,0)*(1+'Investment Returns'!HW43)*(1-Data!HW$26))</f>
        <v>0</v>
      </c>
      <c r="HX43" s="7">
        <f>IF($B43&gt;Current_Year,0,MAX(HX42+Premium!HX42*(1-'Allocation Charge'!HX43)-Data!HX$32,0)*(1+'Investment Returns'!HX43)*(1-Data!HX$26))</f>
        <v>0</v>
      </c>
      <c r="HY43" s="7">
        <f>IF($B43&gt;Current_Year,0,MAX(HY42+Premium!HY42*(1-'Allocation Charge'!HY43)-Data!HY$32,0)*(1+'Investment Returns'!HY43)*(1-Data!HY$26))</f>
        <v>0</v>
      </c>
      <c r="HZ43" s="7">
        <f>IF($B43&gt;Current_Year,0,MAX(HZ42+Premium!HZ42*(1-'Allocation Charge'!HZ43)-Data!HZ$32,0)*(1+'Investment Returns'!HZ43)*(1-Data!HZ$26))</f>
        <v>0</v>
      </c>
      <c r="IA43" s="7">
        <f>IF($B43&gt;Current_Year,0,MAX(IA42+Premium!IA42*(1-'Allocation Charge'!IA43)-Data!IA$32,0)*(1+'Investment Returns'!IA43)*(1-Data!IA$26))</f>
        <v>0</v>
      </c>
      <c r="IB43" s="7">
        <f>IF($B43&gt;Current_Year,0,MAX(IB42+Premium!IB42*(1-'Allocation Charge'!IB43)-Data!IB$32,0)*(1+'Investment Returns'!IB43)*(1-Data!IB$26))</f>
        <v>0</v>
      </c>
      <c r="IC43" s="7">
        <f>IF($B43&gt;Current_Year,0,MAX(IC42+Premium!IC42*(1-'Allocation Charge'!IC43)-Data!IC$32,0)*(1+'Investment Returns'!IC43)*(1-Data!IC$26))</f>
        <v>0</v>
      </c>
      <c r="ID43" s="7">
        <f>IF($B43&gt;Current_Year,0,MAX(ID42+Premium!ID42*(1-'Allocation Charge'!ID43)-Data!ID$32,0)*(1+'Investment Returns'!ID43)*(1-Data!ID$26))</f>
        <v>0</v>
      </c>
      <c r="IE43" s="7">
        <f>IF($B43&gt;Current_Year,0,MAX(IE42+Premium!IE42*(1-'Allocation Charge'!IE43)-Data!IE$32,0)*(1+'Investment Returns'!IE43)*(1-Data!IE$26))</f>
        <v>0</v>
      </c>
      <c r="IF43" s="7">
        <f>IF($B43&gt;Current_Year,0,MAX(IF42+Premium!IF42*(1-'Allocation Charge'!IF43)-Data!IF$32,0)*(1+'Investment Returns'!IF43)*(1-Data!IF$26))</f>
        <v>0</v>
      </c>
      <c r="IG43" s="7">
        <f>IF($B43&gt;Current_Year,0,MAX(IG42+Premium!IG42*(1-'Allocation Charge'!IG43)-Data!IG$32,0)*(1+'Investment Returns'!IG43)*(1-Data!IG$26))</f>
        <v>0</v>
      </c>
      <c r="IH43" s="7">
        <f>IF($B43&gt;Current_Year,0,MAX(IH42+Premium!IH42*(1-'Allocation Charge'!IH43)-Data!IH$32,0)*(1+'Investment Returns'!IH43)*(1-Data!IH$26))</f>
        <v>0</v>
      </c>
      <c r="II43" s="7">
        <f>IF($B43&gt;Current_Year,0,MAX(II42+Premium!II42*(1-'Allocation Charge'!II43)-Data!II$32,0)*(1+'Investment Returns'!II43)*(1-Data!II$26))</f>
        <v>0</v>
      </c>
      <c r="IJ43" s="7">
        <f>IF($B43&gt;Current_Year,0,MAX(IJ42+Premium!IJ42*(1-'Allocation Charge'!IJ43)-Data!IJ$32,0)*(1+'Investment Returns'!IJ43)*(1-Data!IJ$26))</f>
        <v>0</v>
      </c>
      <c r="IK43" s="7">
        <f>IF($B43&gt;Current_Year,0,MAX(IK42+Premium!IK42*(1-'Allocation Charge'!IK43)-Data!IK$32,0)*(1+'Investment Returns'!IK43)*(1-Data!IK$26))</f>
        <v>0</v>
      </c>
      <c r="IL43" s="7">
        <f>IF($B43&gt;Current_Year,0,MAX(IL42+Premium!IL42*(1-'Allocation Charge'!IL43)-Data!IL$32,0)*(1+'Investment Returns'!IL43)*(1-Data!IL$26))</f>
        <v>0</v>
      </c>
      <c r="IM43" s="7">
        <f>IF($B43&gt;Current_Year,0,MAX(IM42+Premium!IM42*(1-'Allocation Charge'!IM43)-Data!IM$32,0)*(1+'Investment Returns'!IM43)*(1-Data!IM$26))</f>
        <v>0</v>
      </c>
      <c r="IN43" s="7">
        <f>IF($B43&gt;Current_Year,0,MAX(IN42+Premium!IN42*(1-'Allocation Charge'!IN43)-Data!IN$32,0)*(1+'Investment Returns'!IN43)*(1-Data!IN$26))</f>
        <v>0</v>
      </c>
      <c r="IO43" s="7">
        <f>IF($B43&gt;Current_Year,0,MAX(IO42+Premium!IO42*(1-'Allocation Charge'!IO43)-Data!IO$32,0)*(1+'Investment Returns'!IO43)*(1-Data!IO$26))</f>
        <v>0</v>
      </c>
      <c r="IP43" s="7">
        <f>IF($B43&gt;Current_Year,0,MAX(IP42+Premium!IP42*(1-'Allocation Charge'!IP43)-Data!IP$32,0)*(1+'Investment Returns'!IP43)*(1-Data!IP$26))</f>
        <v>0</v>
      </c>
      <c r="IQ43" s="7">
        <f>IF($B43&gt;Current_Year,0,MAX(IQ42+Premium!IQ42*(1-'Allocation Charge'!IQ43)-Data!IQ$32,0)*(1+'Investment Returns'!IQ43)*(1-Data!IQ$26))</f>
        <v>0</v>
      </c>
      <c r="IR43" s="7">
        <f>IF($B43&gt;Current_Year,0,MAX(IR42+Premium!IR42*(1-'Allocation Charge'!IR43)-Data!IR$32,0)*(1+'Investment Returns'!IR43)*(1-Data!IR$26))</f>
        <v>0</v>
      </c>
    </row>
    <row r="44" spans="2:252" ht="15" customHeight="1" x14ac:dyDescent="0.35">
      <c r="B44" s="13">
        <f t="shared" si="0"/>
        <v>2043</v>
      </c>
      <c r="C44" s="7">
        <f>IF($B44&gt;Current_Year,0,MAX(C43+Premium!C43*(1-'Allocation Charge'!C44)-Data!C$32,0)*(1+'Investment Returns'!C44)*(1-Data!C$26))</f>
        <v>0</v>
      </c>
      <c r="D44" s="7">
        <f>IF($B44&gt;Current_Year,0,MAX(D43+Premium!D43*(1-'Allocation Charge'!D44)-Data!D$32,0)*(1+'Investment Returns'!D44)*(1-Data!D$26))</f>
        <v>0</v>
      </c>
      <c r="E44" s="7">
        <f>IF($B44&gt;Current_Year,0,MAX(E43+Premium!E43*(1-'Allocation Charge'!E44)-Data!E$32,0)*(1+'Investment Returns'!E44)*(1-Data!E$26))</f>
        <v>0</v>
      </c>
      <c r="F44" s="7">
        <f>IF($B44&gt;Current_Year,0,MAX(F43+Premium!F43*(1-'Allocation Charge'!F44)-Data!F$32,0)*(1+'Investment Returns'!F44)*(1-Data!F$26))</f>
        <v>0</v>
      </c>
      <c r="G44" s="7">
        <f>IF($B44&gt;Current_Year,0,MAX(G43+Premium!G43*(1-'Allocation Charge'!G44)-Data!G$32,0)*(1+'Investment Returns'!G44)*(1-Data!G$26))</f>
        <v>0</v>
      </c>
      <c r="H44" s="7">
        <f>IF($B44&gt;Current_Year,0,MAX(H43+Premium!H43*(1-'Allocation Charge'!H44)-Data!H$32,0)*(1+'Investment Returns'!H44)*(1-Data!H$26))</f>
        <v>0</v>
      </c>
      <c r="I44" s="7">
        <f>IF($B44&gt;Current_Year,0,MAX(I43+Premium!I43*(1-'Allocation Charge'!I44)-Data!I$32,0)*(1+'Investment Returns'!I44)*(1-Data!I$26))</f>
        <v>0</v>
      </c>
      <c r="J44" s="7">
        <f>IF($B44&gt;Current_Year,0,MAX(J43+Premium!J43*(1-'Allocation Charge'!J44)-Data!J$32,0)*(1+'Investment Returns'!J44)*(1-Data!J$26))</f>
        <v>0</v>
      </c>
      <c r="K44" s="7">
        <f>IF($B44&gt;Current_Year,0,MAX(K43+Premium!K43*(1-'Allocation Charge'!K44)-Data!K$32,0)*(1+'Investment Returns'!K44)*(1-Data!K$26))</f>
        <v>0</v>
      </c>
      <c r="L44" s="7">
        <f>IF($B44&gt;Current_Year,0,MAX(L43+Premium!L43*(1-'Allocation Charge'!L44)-Data!L$32,0)*(1+'Investment Returns'!L44)*(1-Data!L$26))</f>
        <v>0</v>
      </c>
      <c r="M44" s="7">
        <f>IF($B44&gt;Current_Year,0,MAX(M43+Premium!M43*(1-'Allocation Charge'!M44)-Data!M$32,0)*(1+'Investment Returns'!M44)*(1-Data!M$26))</f>
        <v>0</v>
      </c>
      <c r="N44" s="7">
        <f>IF($B44&gt;Current_Year,0,MAX(N43+Premium!N43*(1-'Allocation Charge'!N44)-Data!N$32,0)*(1+'Investment Returns'!N44)*(1-Data!N$26))</f>
        <v>0</v>
      </c>
      <c r="O44" s="7">
        <f>IF($B44&gt;Current_Year,0,MAX(O43+Premium!O43*(1-'Allocation Charge'!O44)-Data!O$32,0)*(1+'Investment Returns'!O44)*(1-Data!O$26))</f>
        <v>0</v>
      </c>
      <c r="P44" s="7">
        <f>IF($B44&gt;Current_Year,0,MAX(P43+Premium!P43*(1-'Allocation Charge'!P44)-Data!P$32,0)*(1+'Investment Returns'!P44)*(1-Data!P$26))</f>
        <v>0</v>
      </c>
      <c r="Q44" s="7">
        <f>IF($B44&gt;Current_Year,0,MAX(Q43+Premium!Q43*(1-'Allocation Charge'!Q44)-Data!Q$32,0)*(1+'Investment Returns'!Q44)*(1-Data!Q$26))</f>
        <v>0</v>
      </c>
      <c r="R44" s="7">
        <f>IF($B44&gt;Current_Year,0,MAX(R43+Premium!R43*(1-'Allocation Charge'!R44)-Data!R$32,0)*(1+'Investment Returns'!R44)*(1-Data!R$26))</f>
        <v>0</v>
      </c>
      <c r="S44" s="7">
        <f>IF($B44&gt;Current_Year,0,MAX(S43+Premium!S43*(1-'Allocation Charge'!S44)-Data!S$32,0)*(1+'Investment Returns'!S44)*(1-Data!S$26))</f>
        <v>0</v>
      </c>
      <c r="T44" s="7">
        <f>IF($B44&gt;Current_Year,0,MAX(T43+Premium!T43*(1-'Allocation Charge'!T44)-Data!T$32,0)*(1+'Investment Returns'!T44)*(1-Data!T$26))</f>
        <v>0</v>
      </c>
      <c r="U44" s="7">
        <f>IF($B44&gt;Current_Year,0,MAX(U43+Premium!U43*(1-'Allocation Charge'!U44)-Data!U$32,0)*(1+'Investment Returns'!U44)*(1-Data!U$26))</f>
        <v>0</v>
      </c>
      <c r="V44" s="7">
        <f>IF($B44&gt;Current_Year,0,MAX(V43+Premium!V43*(1-'Allocation Charge'!V44)-Data!V$32,0)*(1+'Investment Returns'!V44)*(1-Data!V$26))</f>
        <v>0</v>
      </c>
      <c r="W44" s="7">
        <f>IF($B44&gt;Current_Year,0,MAX(W43+Premium!W43*(1-'Allocation Charge'!W44)-Data!W$32,0)*(1+'Investment Returns'!W44)*(1-Data!W$26))</f>
        <v>0</v>
      </c>
      <c r="X44" s="7">
        <f>IF($B44&gt;Current_Year,0,MAX(X43+Premium!X43*(1-'Allocation Charge'!X44)-Data!X$32,0)*(1+'Investment Returns'!X44)*(1-Data!X$26))</f>
        <v>0</v>
      </c>
      <c r="Y44" s="7">
        <f>IF($B44&gt;Current_Year,0,MAX(Y43+Premium!Y43*(1-'Allocation Charge'!Y44)-Data!Y$32,0)*(1+'Investment Returns'!Y44)*(1-Data!Y$26))</f>
        <v>0</v>
      </c>
      <c r="Z44" s="7">
        <f>IF($B44&gt;Current_Year,0,MAX(Z43+Premium!Z43*(1-'Allocation Charge'!Z44)-Data!Z$32,0)*(1+'Investment Returns'!Z44)*(1-Data!Z$26))</f>
        <v>0</v>
      </c>
      <c r="AA44" s="7">
        <f>IF($B44&gt;Current_Year,0,MAX(AA43+Premium!AA43*(1-'Allocation Charge'!AA44)-Data!AA$32,0)*(1+'Investment Returns'!AA44)*(1-Data!AA$26))</f>
        <v>0</v>
      </c>
      <c r="AB44" s="7">
        <f>IF($B44&gt;Current_Year,0,MAX(AB43+Premium!AB43*(1-'Allocation Charge'!AB44)-Data!AB$32,0)*(1+'Investment Returns'!AB44)*(1-Data!AB$26))</f>
        <v>0</v>
      </c>
      <c r="AC44" s="7">
        <f>IF($B44&gt;Current_Year,0,MAX(AC43+Premium!AC43*(1-'Allocation Charge'!AC44)-Data!AC$32,0)*(1+'Investment Returns'!AC44)*(1-Data!AC$26))</f>
        <v>0</v>
      </c>
      <c r="AD44" s="7">
        <f>IF($B44&gt;Current_Year,0,MAX(AD43+Premium!AD43*(1-'Allocation Charge'!AD44)-Data!AD$32,0)*(1+'Investment Returns'!AD44)*(1-Data!AD$26))</f>
        <v>0</v>
      </c>
      <c r="AE44" s="7">
        <f>IF($B44&gt;Current_Year,0,MAX(AE43+Premium!AE43*(1-'Allocation Charge'!AE44)-Data!AE$32,0)*(1+'Investment Returns'!AE44)*(1-Data!AE$26))</f>
        <v>0</v>
      </c>
      <c r="AF44" s="7">
        <f>IF($B44&gt;Current_Year,0,MAX(AF43+Premium!AF43*(1-'Allocation Charge'!AF44)-Data!AF$32,0)*(1+'Investment Returns'!AF44)*(1-Data!AF$26))</f>
        <v>0</v>
      </c>
      <c r="AG44" s="7">
        <f>IF($B44&gt;Current_Year,0,MAX(AG43+Premium!AG43*(1-'Allocation Charge'!AG44)-Data!AG$32,0)*(1+'Investment Returns'!AG44)*(1-Data!AG$26))</f>
        <v>0</v>
      </c>
      <c r="AH44" s="7">
        <f>IF($B44&gt;Current_Year,0,MAX(AH43+Premium!AH43*(1-'Allocation Charge'!AH44)-Data!AH$32,0)*(1+'Investment Returns'!AH44)*(1-Data!AH$26))</f>
        <v>0</v>
      </c>
      <c r="AI44" s="7">
        <f>IF($B44&gt;Current_Year,0,MAX(AI43+Premium!AI43*(1-'Allocation Charge'!AI44)-Data!AI$32,0)*(1+'Investment Returns'!AI44)*(1-Data!AI$26))</f>
        <v>0</v>
      </c>
      <c r="AJ44" s="7">
        <f>IF($B44&gt;Current_Year,0,MAX(AJ43+Premium!AJ43*(1-'Allocation Charge'!AJ44)-Data!AJ$32,0)*(1+'Investment Returns'!AJ44)*(1-Data!AJ$26))</f>
        <v>0</v>
      </c>
      <c r="AK44" s="7">
        <f>IF($B44&gt;Current_Year,0,MAX(AK43+Premium!AK43*(1-'Allocation Charge'!AK44)-Data!AK$32,0)*(1+'Investment Returns'!AK44)*(1-Data!AK$26))</f>
        <v>0</v>
      </c>
      <c r="AL44" s="7">
        <f>IF($B44&gt;Current_Year,0,MAX(AL43+Premium!AL43*(1-'Allocation Charge'!AL44)-Data!AL$32,0)*(1+'Investment Returns'!AL44)*(1-Data!AL$26))</f>
        <v>0</v>
      </c>
      <c r="AM44" s="7">
        <f>IF($B44&gt;Current_Year,0,MAX(AM43+Premium!AM43*(1-'Allocation Charge'!AM44)-Data!AM$32,0)*(1+'Investment Returns'!AM44)*(1-Data!AM$26))</f>
        <v>0</v>
      </c>
      <c r="AN44" s="7">
        <f>IF($B44&gt;Current_Year,0,MAX(AN43+Premium!AN43*(1-'Allocation Charge'!AN44)-Data!AN$32,0)*(1+'Investment Returns'!AN44)*(1-Data!AN$26))</f>
        <v>0</v>
      </c>
      <c r="AO44" s="7">
        <f>IF($B44&gt;Current_Year,0,MAX(AO43+Premium!AO43*(1-'Allocation Charge'!AO44)-Data!AO$32,0)*(1+'Investment Returns'!AO44)*(1-Data!AO$26))</f>
        <v>0</v>
      </c>
      <c r="AP44" s="7">
        <f>IF($B44&gt;Current_Year,0,MAX(AP43+Premium!AP43*(1-'Allocation Charge'!AP44)-Data!AP$32,0)*(1+'Investment Returns'!AP44)*(1-Data!AP$26))</f>
        <v>0</v>
      </c>
      <c r="AQ44" s="7">
        <f>IF($B44&gt;Current_Year,0,MAX(AQ43+Premium!AQ43*(1-'Allocation Charge'!AQ44)-Data!AQ$32,0)*(1+'Investment Returns'!AQ44)*(1-Data!AQ$26))</f>
        <v>0</v>
      </c>
      <c r="AR44" s="7">
        <f>IF($B44&gt;Current_Year,0,MAX(AR43+Premium!AR43*(1-'Allocation Charge'!AR44)-Data!AR$32,0)*(1+'Investment Returns'!AR44)*(1-Data!AR$26))</f>
        <v>0</v>
      </c>
      <c r="AS44" s="7">
        <f>IF($B44&gt;Current_Year,0,MAX(AS43+Premium!AS43*(1-'Allocation Charge'!AS44)-Data!AS$32,0)*(1+'Investment Returns'!AS44)*(1-Data!AS$26))</f>
        <v>0</v>
      </c>
      <c r="AT44" s="7">
        <f>IF($B44&gt;Current_Year,0,MAX(AT43+Premium!AT43*(1-'Allocation Charge'!AT44)-Data!AT$32,0)*(1+'Investment Returns'!AT44)*(1-Data!AT$26))</f>
        <v>0</v>
      </c>
      <c r="AU44" s="7">
        <f>IF($B44&gt;Current_Year,0,MAX(AU43+Premium!AU43*(1-'Allocation Charge'!AU44)-Data!AU$32,0)*(1+'Investment Returns'!AU44)*(1-Data!AU$26))</f>
        <v>0</v>
      </c>
      <c r="AV44" s="7">
        <f>IF($B44&gt;Current_Year,0,MAX(AV43+Premium!AV43*(1-'Allocation Charge'!AV44)-Data!AV$32,0)*(1+'Investment Returns'!AV44)*(1-Data!AV$26))</f>
        <v>0</v>
      </c>
      <c r="AW44" s="7">
        <f>IF($B44&gt;Current_Year,0,MAX(AW43+Premium!AW43*(1-'Allocation Charge'!AW44)-Data!AW$32,0)*(1+'Investment Returns'!AW44)*(1-Data!AW$26))</f>
        <v>0</v>
      </c>
      <c r="AX44" s="7">
        <f>IF($B44&gt;Current_Year,0,MAX(AX43+Premium!AX43*(1-'Allocation Charge'!AX44)-Data!AX$32,0)*(1+'Investment Returns'!AX44)*(1-Data!AX$26))</f>
        <v>0</v>
      </c>
      <c r="AY44" s="7">
        <f>IF($B44&gt;Current_Year,0,MAX(AY43+Premium!AY43*(1-'Allocation Charge'!AY44)-Data!AY$32,0)*(1+'Investment Returns'!AY44)*(1-Data!AY$26))</f>
        <v>0</v>
      </c>
      <c r="AZ44" s="7">
        <f>IF($B44&gt;Current_Year,0,MAX(AZ43+Premium!AZ43*(1-'Allocation Charge'!AZ44)-Data!AZ$32,0)*(1+'Investment Returns'!AZ44)*(1-Data!AZ$26))</f>
        <v>0</v>
      </c>
      <c r="BA44" s="7">
        <f>IF($B44&gt;Current_Year,0,MAX(BA43+Premium!BA43*(1-'Allocation Charge'!BA44)-Data!BA$32,0)*(1+'Investment Returns'!BA44)*(1-Data!BA$26))</f>
        <v>0</v>
      </c>
      <c r="BB44" s="7">
        <f>IF($B44&gt;Current_Year,0,MAX(BB43+Premium!BB43*(1-'Allocation Charge'!BB44)-Data!BB$32,0)*(1+'Investment Returns'!BB44)*(1-Data!BB$26))</f>
        <v>0</v>
      </c>
      <c r="BC44" s="7">
        <f>IF($B44&gt;Current_Year,0,MAX(BC43+Premium!BC43*(1-'Allocation Charge'!BC44)-Data!BC$32,0)*(1+'Investment Returns'!BC44)*(1-Data!BC$26))</f>
        <v>0</v>
      </c>
      <c r="BD44" s="7">
        <f>IF($B44&gt;Current_Year,0,MAX(BD43+Premium!BD43*(1-'Allocation Charge'!BD44)-Data!BD$32,0)*(1+'Investment Returns'!BD44)*(1-Data!BD$26))</f>
        <v>0</v>
      </c>
      <c r="BE44" s="7">
        <f>IF($B44&gt;Current_Year,0,MAX(BE43+Premium!BE43*(1-'Allocation Charge'!BE44)-Data!BE$32,0)*(1+'Investment Returns'!BE44)*(1-Data!BE$26))</f>
        <v>0</v>
      </c>
      <c r="BF44" s="7">
        <f>IF($B44&gt;Current_Year,0,MAX(BF43+Premium!BF43*(1-'Allocation Charge'!BF44)-Data!BF$32,0)*(1+'Investment Returns'!BF44)*(1-Data!BF$26))</f>
        <v>0</v>
      </c>
      <c r="BG44" s="7">
        <f>IF($B44&gt;Current_Year,0,MAX(BG43+Premium!BG43*(1-'Allocation Charge'!BG44)-Data!BG$32,0)*(1+'Investment Returns'!BG44)*(1-Data!BG$26))</f>
        <v>0</v>
      </c>
      <c r="BH44" s="7">
        <f>IF($B44&gt;Current_Year,0,MAX(BH43+Premium!BH43*(1-'Allocation Charge'!BH44)-Data!BH$32,0)*(1+'Investment Returns'!BH44)*(1-Data!BH$26))</f>
        <v>0</v>
      </c>
      <c r="BI44" s="7">
        <f>IF($B44&gt;Current_Year,0,MAX(BI43+Premium!BI43*(1-'Allocation Charge'!BI44)-Data!BI$32,0)*(1+'Investment Returns'!BI44)*(1-Data!BI$26))</f>
        <v>0</v>
      </c>
      <c r="BJ44" s="7">
        <f>IF($B44&gt;Current_Year,0,MAX(BJ43+Premium!BJ43*(1-'Allocation Charge'!BJ44)-Data!BJ$32,0)*(1+'Investment Returns'!BJ44)*(1-Data!BJ$26))</f>
        <v>0</v>
      </c>
      <c r="BK44" s="7">
        <f>IF($B44&gt;Current_Year,0,MAX(BK43+Premium!BK43*(1-'Allocation Charge'!BK44)-Data!BK$32,0)*(1+'Investment Returns'!BK44)*(1-Data!BK$26))</f>
        <v>0</v>
      </c>
      <c r="BL44" s="7">
        <f>IF($B44&gt;Current_Year,0,MAX(BL43+Premium!BL43*(1-'Allocation Charge'!BL44)-Data!BL$32,0)*(1+'Investment Returns'!BL44)*(1-Data!BL$26))</f>
        <v>0</v>
      </c>
      <c r="BM44" s="7">
        <f>IF($B44&gt;Current_Year,0,MAX(BM43+Premium!BM43*(1-'Allocation Charge'!BM44)-Data!BM$32,0)*(1+'Investment Returns'!BM44)*(1-Data!BM$26))</f>
        <v>0</v>
      </c>
      <c r="BN44" s="7">
        <f>IF($B44&gt;Current_Year,0,MAX(BN43+Premium!BN43*(1-'Allocation Charge'!BN44)-Data!BN$32,0)*(1+'Investment Returns'!BN44)*(1-Data!BN$26))</f>
        <v>0</v>
      </c>
      <c r="BO44" s="7">
        <f>IF($B44&gt;Current_Year,0,MAX(BO43+Premium!BO43*(1-'Allocation Charge'!BO44)-Data!BO$32,0)*(1+'Investment Returns'!BO44)*(1-Data!BO$26))</f>
        <v>0</v>
      </c>
      <c r="BP44" s="7">
        <f>IF($B44&gt;Current_Year,0,MAX(BP43+Premium!BP43*(1-'Allocation Charge'!BP44)-Data!BP$32,0)*(1+'Investment Returns'!BP44)*(1-Data!BP$26))</f>
        <v>0</v>
      </c>
      <c r="BQ44" s="7">
        <f>IF($B44&gt;Current_Year,0,MAX(BQ43+Premium!BQ43*(1-'Allocation Charge'!BQ44)-Data!BQ$32,0)*(1+'Investment Returns'!BQ44)*(1-Data!BQ$26))</f>
        <v>0</v>
      </c>
      <c r="BR44" s="7">
        <f>IF($B44&gt;Current_Year,0,MAX(BR43+Premium!BR43*(1-'Allocation Charge'!BR44)-Data!BR$32,0)*(1+'Investment Returns'!BR44)*(1-Data!BR$26))</f>
        <v>0</v>
      </c>
      <c r="BS44" s="7">
        <f>IF($B44&gt;Current_Year,0,MAX(BS43+Premium!BS43*(1-'Allocation Charge'!BS44)-Data!BS$32,0)*(1+'Investment Returns'!BS44)*(1-Data!BS$26))</f>
        <v>0</v>
      </c>
      <c r="BT44" s="7">
        <f>IF($B44&gt;Current_Year,0,MAX(BT43+Premium!BT43*(1-'Allocation Charge'!BT44)-Data!BT$32,0)*(1+'Investment Returns'!BT44)*(1-Data!BT$26))</f>
        <v>0</v>
      </c>
      <c r="BU44" s="7">
        <f>IF($B44&gt;Current_Year,0,MAX(BU43+Premium!BU43*(1-'Allocation Charge'!BU44)-Data!BU$32,0)*(1+'Investment Returns'!BU44)*(1-Data!BU$26))</f>
        <v>0</v>
      </c>
      <c r="BV44" s="7">
        <f>IF($B44&gt;Current_Year,0,MAX(BV43+Premium!BV43*(1-'Allocation Charge'!BV44)-Data!BV$32,0)*(1+'Investment Returns'!BV44)*(1-Data!BV$26))</f>
        <v>0</v>
      </c>
      <c r="BW44" s="7">
        <f>IF($B44&gt;Current_Year,0,MAX(BW43+Premium!BW43*(1-'Allocation Charge'!BW44)-Data!BW$32,0)*(1+'Investment Returns'!BW44)*(1-Data!BW$26))</f>
        <v>0</v>
      </c>
      <c r="BX44" s="7">
        <f>IF($B44&gt;Current_Year,0,MAX(BX43+Premium!BX43*(1-'Allocation Charge'!BX44)-Data!BX$32,0)*(1+'Investment Returns'!BX44)*(1-Data!BX$26))</f>
        <v>0</v>
      </c>
      <c r="BY44" s="7">
        <f>IF($B44&gt;Current_Year,0,MAX(BY43+Premium!BY43*(1-'Allocation Charge'!BY44)-Data!BY$32,0)*(1+'Investment Returns'!BY44)*(1-Data!BY$26))</f>
        <v>0</v>
      </c>
      <c r="BZ44" s="7">
        <f>IF($B44&gt;Current_Year,0,MAX(BZ43+Premium!BZ43*(1-'Allocation Charge'!BZ44)-Data!BZ$32,0)*(1+'Investment Returns'!BZ44)*(1-Data!BZ$26))</f>
        <v>0</v>
      </c>
      <c r="CA44" s="7">
        <f>IF($B44&gt;Current_Year,0,MAX(CA43+Premium!CA43*(1-'Allocation Charge'!CA44)-Data!CA$32,0)*(1+'Investment Returns'!CA44)*(1-Data!CA$26))</f>
        <v>0</v>
      </c>
      <c r="CB44" s="7">
        <f>IF($B44&gt;Current_Year,0,MAX(CB43+Premium!CB43*(1-'Allocation Charge'!CB44)-Data!CB$32,0)*(1+'Investment Returns'!CB44)*(1-Data!CB$26))</f>
        <v>0</v>
      </c>
      <c r="CC44" s="7">
        <f>IF($B44&gt;Current_Year,0,MAX(CC43+Premium!CC43*(1-'Allocation Charge'!CC44)-Data!CC$32,0)*(1+'Investment Returns'!CC44)*(1-Data!CC$26))</f>
        <v>0</v>
      </c>
      <c r="CD44" s="7">
        <f>IF($B44&gt;Current_Year,0,MAX(CD43+Premium!CD43*(1-'Allocation Charge'!CD44)-Data!CD$32,0)*(1+'Investment Returns'!CD44)*(1-Data!CD$26))</f>
        <v>0</v>
      </c>
      <c r="CE44" s="7">
        <f>IF($B44&gt;Current_Year,0,MAX(CE43+Premium!CE43*(1-'Allocation Charge'!CE44)-Data!CE$32,0)*(1+'Investment Returns'!CE44)*(1-Data!CE$26))</f>
        <v>0</v>
      </c>
      <c r="CF44" s="7">
        <f>IF($B44&gt;Current_Year,0,MAX(CF43+Premium!CF43*(1-'Allocation Charge'!CF44)-Data!CF$32,0)*(1+'Investment Returns'!CF44)*(1-Data!CF$26))</f>
        <v>0</v>
      </c>
      <c r="CG44" s="7">
        <f>IF($B44&gt;Current_Year,0,MAX(CG43+Premium!CG43*(1-'Allocation Charge'!CG44)-Data!CG$32,0)*(1+'Investment Returns'!CG44)*(1-Data!CG$26))</f>
        <v>0</v>
      </c>
      <c r="CH44" s="7">
        <f>IF($B44&gt;Current_Year,0,MAX(CH43+Premium!CH43*(1-'Allocation Charge'!CH44)-Data!CH$32,0)*(1+'Investment Returns'!CH44)*(1-Data!CH$26))</f>
        <v>0</v>
      </c>
      <c r="CI44" s="7">
        <f>IF($B44&gt;Current_Year,0,MAX(CI43+Premium!CI43*(1-'Allocation Charge'!CI44)-Data!CI$32,0)*(1+'Investment Returns'!CI44)*(1-Data!CI$26))</f>
        <v>0</v>
      </c>
      <c r="CJ44" s="7">
        <f>IF($B44&gt;Current_Year,0,MAX(CJ43+Premium!CJ43*(1-'Allocation Charge'!CJ44)-Data!CJ$32,0)*(1+'Investment Returns'!CJ44)*(1-Data!CJ$26))</f>
        <v>0</v>
      </c>
      <c r="CK44" s="7">
        <f>IF($B44&gt;Current_Year,0,MAX(CK43+Premium!CK43*(1-'Allocation Charge'!CK44)-Data!CK$32,0)*(1+'Investment Returns'!CK44)*(1-Data!CK$26))</f>
        <v>0</v>
      </c>
      <c r="CL44" s="7">
        <f>IF($B44&gt;Current_Year,0,MAX(CL43+Premium!CL43*(1-'Allocation Charge'!CL44)-Data!CL$32,0)*(1+'Investment Returns'!CL44)*(1-Data!CL$26))</f>
        <v>0</v>
      </c>
      <c r="CM44" s="7">
        <f>IF($B44&gt;Current_Year,0,MAX(CM43+Premium!CM43*(1-'Allocation Charge'!CM44)-Data!CM$32,0)*(1+'Investment Returns'!CM44)*(1-Data!CM$26))</f>
        <v>0</v>
      </c>
      <c r="CN44" s="7">
        <f>IF($B44&gt;Current_Year,0,MAX(CN43+Premium!CN43*(1-'Allocation Charge'!CN44)-Data!CN$32,0)*(1+'Investment Returns'!CN44)*(1-Data!CN$26))</f>
        <v>0</v>
      </c>
      <c r="CO44" s="7">
        <f>IF($B44&gt;Current_Year,0,MAX(CO43+Premium!CO43*(1-'Allocation Charge'!CO44)-Data!CO$32,0)*(1+'Investment Returns'!CO44)*(1-Data!CO$26))</f>
        <v>0</v>
      </c>
      <c r="CP44" s="7">
        <f>IF($B44&gt;Current_Year,0,MAX(CP43+Premium!CP43*(1-'Allocation Charge'!CP44)-Data!CP$32,0)*(1+'Investment Returns'!CP44)*(1-Data!CP$26))</f>
        <v>0</v>
      </c>
      <c r="CQ44" s="7">
        <f>IF($B44&gt;Current_Year,0,MAX(CQ43+Premium!CQ43*(1-'Allocation Charge'!CQ44)-Data!CQ$32,0)*(1+'Investment Returns'!CQ44)*(1-Data!CQ$26))</f>
        <v>0</v>
      </c>
      <c r="CR44" s="7">
        <f>IF($B44&gt;Current_Year,0,MAX(CR43+Premium!CR43*(1-'Allocation Charge'!CR44)-Data!CR$32,0)*(1+'Investment Returns'!CR44)*(1-Data!CR$26))</f>
        <v>0</v>
      </c>
      <c r="CS44" s="7">
        <f>IF($B44&gt;Current_Year,0,MAX(CS43+Premium!CS43*(1-'Allocation Charge'!CS44)-Data!CS$32,0)*(1+'Investment Returns'!CS44)*(1-Data!CS$26))</f>
        <v>0</v>
      </c>
      <c r="CT44" s="7">
        <f>IF($B44&gt;Current_Year,0,MAX(CT43+Premium!CT43*(1-'Allocation Charge'!CT44)-Data!CT$32,0)*(1+'Investment Returns'!CT44)*(1-Data!CT$26))</f>
        <v>0</v>
      </c>
      <c r="CU44" s="7">
        <f>IF($B44&gt;Current_Year,0,MAX(CU43+Premium!CU43*(1-'Allocation Charge'!CU44)-Data!CU$32,0)*(1+'Investment Returns'!CU44)*(1-Data!CU$26))</f>
        <v>0</v>
      </c>
      <c r="CV44" s="7">
        <f>IF($B44&gt;Current_Year,0,MAX(CV43+Premium!CV43*(1-'Allocation Charge'!CV44)-Data!CV$32,0)*(1+'Investment Returns'!CV44)*(1-Data!CV$26))</f>
        <v>0</v>
      </c>
      <c r="CW44" s="7">
        <f>IF($B44&gt;Current_Year,0,MAX(CW43+Premium!CW43*(1-'Allocation Charge'!CW44)-Data!CW$32,0)*(1+'Investment Returns'!CW44)*(1-Data!CW$26))</f>
        <v>0</v>
      </c>
      <c r="CX44" s="7">
        <f>IF($B44&gt;Current_Year,0,MAX(CX43+Premium!CX43*(1-'Allocation Charge'!CX44)-Data!CX$32,0)*(1+'Investment Returns'!CX44)*(1-Data!CX$26))</f>
        <v>0</v>
      </c>
      <c r="CY44" s="7">
        <f>IF($B44&gt;Current_Year,0,MAX(CY43+Premium!CY43*(1-'Allocation Charge'!CY44)-Data!CY$32,0)*(1+'Investment Returns'!CY44)*(1-Data!CY$26))</f>
        <v>0</v>
      </c>
      <c r="CZ44" s="7">
        <f>IF($B44&gt;Current_Year,0,MAX(CZ43+Premium!CZ43*(1-'Allocation Charge'!CZ44)-Data!CZ$32,0)*(1+'Investment Returns'!CZ44)*(1-Data!CZ$26))</f>
        <v>0</v>
      </c>
      <c r="DA44" s="7">
        <f>IF($B44&gt;Current_Year,0,MAX(DA43+Premium!DA43*(1-'Allocation Charge'!DA44)-Data!DA$32,0)*(1+'Investment Returns'!DA44)*(1-Data!DA$26))</f>
        <v>0</v>
      </c>
      <c r="DB44" s="7">
        <f>IF($B44&gt;Current_Year,0,MAX(DB43+Premium!DB43*(1-'Allocation Charge'!DB44)-Data!DB$32,0)*(1+'Investment Returns'!DB44)*(1-Data!DB$26))</f>
        <v>0</v>
      </c>
      <c r="DC44" s="7">
        <f>IF($B44&gt;Current_Year,0,MAX(DC43+Premium!DC43*(1-'Allocation Charge'!DC44)-Data!DC$32,0)*(1+'Investment Returns'!DC44)*(1-Data!DC$26))</f>
        <v>0</v>
      </c>
      <c r="DD44" s="7">
        <f>IF($B44&gt;Current_Year,0,MAX(DD43+Premium!DD43*(1-'Allocation Charge'!DD44)-Data!DD$32,0)*(1+'Investment Returns'!DD44)*(1-Data!DD$26))</f>
        <v>0</v>
      </c>
      <c r="DE44" s="7">
        <f>IF($B44&gt;Current_Year,0,MAX(DE43+Premium!DE43*(1-'Allocation Charge'!DE44)-Data!DE$32,0)*(1+'Investment Returns'!DE44)*(1-Data!DE$26))</f>
        <v>0</v>
      </c>
      <c r="DF44" s="7">
        <f>IF($B44&gt;Current_Year,0,MAX(DF43+Premium!DF43*(1-'Allocation Charge'!DF44)-Data!DF$32,0)*(1+'Investment Returns'!DF44)*(1-Data!DF$26))</f>
        <v>0</v>
      </c>
      <c r="DG44" s="7">
        <f>IF($B44&gt;Current_Year,0,MAX(DG43+Premium!DG43*(1-'Allocation Charge'!DG44)-Data!DG$32,0)*(1+'Investment Returns'!DG44)*(1-Data!DG$26))</f>
        <v>0</v>
      </c>
      <c r="DH44" s="7">
        <f>IF($B44&gt;Current_Year,0,MAX(DH43+Premium!DH43*(1-'Allocation Charge'!DH44)-Data!DH$32,0)*(1+'Investment Returns'!DH44)*(1-Data!DH$26))</f>
        <v>0</v>
      </c>
      <c r="DI44" s="7">
        <f>IF($B44&gt;Current_Year,0,MAX(DI43+Premium!DI43*(1-'Allocation Charge'!DI44)-Data!DI$32,0)*(1+'Investment Returns'!DI44)*(1-Data!DI$26))</f>
        <v>0</v>
      </c>
      <c r="DJ44" s="7">
        <f>IF($B44&gt;Current_Year,0,MAX(DJ43+Premium!DJ43*(1-'Allocation Charge'!DJ44)-Data!DJ$32,0)*(1+'Investment Returns'!DJ44)*(1-Data!DJ$26))</f>
        <v>0</v>
      </c>
      <c r="DK44" s="7">
        <f>IF($B44&gt;Current_Year,0,MAX(DK43+Premium!DK43*(1-'Allocation Charge'!DK44)-Data!DK$32,0)*(1+'Investment Returns'!DK44)*(1-Data!DK$26))</f>
        <v>0</v>
      </c>
      <c r="DL44" s="7">
        <f>IF($B44&gt;Current_Year,0,MAX(DL43+Premium!DL43*(1-'Allocation Charge'!DL44)-Data!DL$32,0)*(1+'Investment Returns'!DL44)*(1-Data!DL$26))</f>
        <v>0</v>
      </c>
      <c r="DM44" s="7">
        <f>IF($B44&gt;Current_Year,0,MAX(DM43+Premium!DM43*(1-'Allocation Charge'!DM44)-Data!DM$32,0)*(1+'Investment Returns'!DM44)*(1-Data!DM$26))</f>
        <v>0</v>
      </c>
      <c r="DN44" s="7">
        <f>IF($B44&gt;Current_Year,0,MAX(DN43+Premium!DN43*(1-'Allocation Charge'!DN44)-Data!DN$32,0)*(1+'Investment Returns'!DN44)*(1-Data!DN$26))</f>
        <v>0</v>
      </c>
      <c r="DO44" s="7">
        <f>IF($B44&gt;Current_Year,0,MAX(DO43+Premium!DO43*(1-'Allocation Charge'!DO44)-Data!DO$32,0)*(1+'Investment Returns'!DO44)*(1-Data!DO$26))</f>
        <v>0</v>
      </c>
      <c r="DP44" s="7">
        <f>IF($B44&gt;Current_Year,0,MAX(DP43+Premium!DP43*(1-'Allocation Charge'!DP44)-Data!DP$32,0)*(1+'Investment Returns'!DP44)*(1-Data!DP$26))</f>
        <v>0</v>
      </c>
      <c r="DQ44" s="7">
        <f>IF($B44&gt;Current_Year,0,MAX(DQ43+Premium!DQ43*(1-'Allocation Charge'!DQ44)-Data!DQ$32,0)*(1+'Investment Returns'!DQ44)*(1-Data!DQ$26))</f>
        <v>0</v>
      </c>
      <c r="DR44" s="7">
        <f>IF($B44&gt;Current_Year,0,MAX(DR43+Premium!DR43*(1-'Allocation Charge'!DR44)-Data!DR$32,0)*(1+'Investment Returns'!DR44)*(1-Data!DR$26))</f>
        <v>0</v>
      </c>
      <c r="DS44" s="7">
        <f>IF($B44&gt;Current_Year,0,MAX(DS43+Premium!DS43*(1-'Allocation Charge'!DS44)-Data!DS$32,0)*(1+'Investment Returns'!DS44)*(1-Data!DS$26))</f>
        <v>0</v>
      </c>
      <c r="DT44" s="7">
        <f>IF($B44&gt;Current_Year,0,MAX(DT43+Premium!DT43*(1-'Allocation Charge'!DT44)-Data!DT$32,0)*(1+'Investment Returns'!DT44)*(1-Data!DT$26))</f>
        <v>0</v>
      </c>
      <c r="DU44" s="7">
        <f>IF($B44&gt;Current_Year,0,MAX(DU43+Premium!DU43*(1-'Allocation Charge'!DU44)-Data!DU$32,0)*(1+'Investment Returns'!DU44)*(1-Data!DU$26))</f>
        <v>0</v>
      </c>
      <c r="DV44" s="7">
        <f>IF($B44&gt;Current_Year,0,MAX(DV43+Premium!DV43*(1-'Allocation Charge'!DV44)-Data!DV$32,0)*(1+'Investment Returns'!DV44)*(1-Data!DV$26))</f>
        <v>0</v>
      </c>
      <c r="DW44" s="7">
        <f>IF($B44&gt;Current_Year,0,MAX(DW43+Premium!DW43*(1-'Allocation Charge'!DW44)-Data!DW$32,0)*(1+'Investment Returns'!DW44)*(1-Data!DW$26))</f>
        <v>0</v>
      </c>
      <c r="DX44" s="7">
        <f>IF($B44&gt;Current_Year,0,MAX(DX43+Premium!DX43*(1-'Allocation Charge'!DX44)-Data!DX$32,0)*(1+'Investment Returns'!DX44)*(1-Data!DX$26))</f>
        <v>0</v>
      </c>
      <c r="DY44" s="7">
        <f>IF($B44&gt;Current_Year,0,MAX(DY43+Premium!DY43*(1-'Allocation Charge'!DY44)-Data!DY$32,0)*(1+'Investment Returns'!DY44)*(1-Data!DY$26))</f>
        <v>0</v>
      </c>
      <c r="DZ44" s="7">
        <f>IF($B44&gt;Current_Year,0,MAX(DZ43+Premium!DZ43*(1-'Allocation Charge'!DZ44)-Data!DZ$32,0)*(1+'Investment Returns'!DZ44)*(1-Data!DZ$26))</f>
        <v>0</v>
      </c>
      <c r="EA44" s="7">
        <f>IF($B44&gt;Current_Year,0,MAX(EA43+Premium!EA43*(1-'Allocation Charge'!EA44)-Data!EA$32,0)*(1+'Investment Returns'!EA44)*(1-Data!EA$26))</f>
        <v>0</v>
      </c>
      <c r="EB44" s="7">
        <f>IF($B44&gt;Current_Year,0,MAX(EB43+Premium!EB43*(1-'Allocation Charge'!EB44)-Data!EB$32,0)*(1+'Investment Returns'!EB44)*(1-Data!EB$26))</f>
        <v>0</v>
      </c>
      <c r="EC44" s="7">
        <f>IF($B44&gt;Current_Year,0,MAX(EC43+Premium!EC43*(1-'Allocation Charge'!EC44)-Data!EC$32,0)*(1+'Investment Returns'!EC44)*(1-Data!EC$26))</f>
        <v>0</v>
      </c>
      <c r="ED44" s="7">
        <f>IF($B44&gt;Current_Year,0,MAX(ED43+Premium!ED43*(1-'Allocation Charge'!ED44)-Data!ED$32,0)*(1+'Investment Returns'!ED44)*(1-Data!ED$26))</f>
        <v>0</v>
      </c>
      <c r="EE44" s="7">
        <f>IF($B44&gt;Current_Year,0,MAX(EE43+Premium!EE43*(1-'Allocation Charge'!EE44)-Data!EE$32,0)*(1+'Investment Returns'!EE44)*(1-Data!EE$26))</f>
        <v>0</v>
      </c>
      <c r="EF44" s="7">
        <f>IF($B44&gt;Current_Year,0,MAX(EF43+Premium!EF43*(1-'Allocation Charge'!EF44)-Data!EF$32,0)*(1+'Investment Returns'!EF44)*(1-Data!EF$26))</f>
        <v>0</v>
      </c>
      <c r="EG44" s="7">
        <f>IF($B44&gt;Current_Year,0,MAX(EG43+Premium!EG43*(1-'Allocation Charge'!EG44)-Data!EG$32,0)*(1+'Investment Returns'!EG44)*(1-Data!EG$26))</f>
        <v>0</v>
      </c>
      <c r="EH44" s="7">
        <f>IF($B44&gt;Current_Year,0,MAX(EH43+Premium!EH43*(1-'Allocation Charge'!EH44)-Data!EH$32,0)*(1+'Investment Returns'!EH44)*(1-Data!EH$26))</f>
        <v>0</v>
      </c>
      <c r="EI44" s="7">
        <f>IF($B44&gt;Current_Year,0,MAX(EI43+Premium!EI43*(1-'Allocation Charge'!EI44)-Data!EI$32,0)*(1+'Investment Returns'!EI44)*(1-Data!EI$26))</f>
        <v>0</v>
      </c>
      <c r="EJ44" s="7">
        <f>IF($B44&gt;Current_Year,0,MAX(EJ43+Premium!EJ43*(1-'Allocation Charge'!EJ44)-Data!EJ$32,0)*(1+'Investment Returns'!EJ44)*(1-Data!EJ$26))</f>
        <v>0</v>
      </c>
      <c r="EK44" s="7">
        <f>IF($B44&gt;Current_Year,0,MAX(EK43+Premium!EK43*(1-'Allocation Charge'!EK44)-Data!EK$32,0)*(1+'Investment Returns'!EK44)*(1-Data!EK$26))</f>
        <v>0</v>
      </c>
      <c r="EL44" s="7">
        <f>IF($B44&gt;Current_Year,0,MAX(EL43+Premium!EL43*(1-'Allocation Charge'!EL44)-Data!EL$32,0)*(1+'Investment Returns'!EL44)*(1-Data!EL$26))</f>
        <v>0</v>
      </c>
      <c r="EM44" s="7">
        <f>IF($B44&gt;Current_Year,0,MAX(EM43+Premium!EM43*(1-'Allocation Charge'!EM44)-Data!EM$32,0)*(1+'Investment Returns'!EM44)*(1-Data!EM$26))</f>
        <v>0</v>
      </c>
      <c r="EN44" s="7">
        <f>IF($B44&gt;Current_Year,0,MAX(EN43+Premium!EN43*(1-'Allocation Charge'!EN44)-Data!EN$32,0)*(1+'Investment Returns'!EN44)*(1-Data!EN$26))</f>
        <v>0</v>
      </c>
      <c r="EO44" s="7">
        <f>IF($B44&gt;Current_Year,0,MAX(EO43+Premium!EO43*(1-'Allocation Charge'!EO44)-Data!EO$32,0)*(1+'Investment Returns'!EO44)*(1-Data!EO$26))</f>
        <v>0</v>
      </c>
      <c r="EP44" s="7">
        <f>IF($B44&gt;Current_Year,0,MAX(EP43+Premium!EP43*(1-'Allocation Charge'!EP44)-Data!EP$32,0)*(1+'Investment Returns'!EP44)*(1-Data!EP$26))</f>
        <v>0</v>
      </c>
      <c r="EQ44" s="7">
        <f>IF($B44&gt;Current_Year,0,MAX(EQ43+Premium!EQ43*(1-'Allocation Charge'!EQ44)-Data!EQ$32,0)*(1+'Investment Returns'!EQ44)*(1-Data!EQ$26))</f>
        <v>0</v>
      </c>
      <c r="ER44" s="7">
        <f>IF($B44&gt;Current_Year,0,MAX(ER43+Premium!ER43*(1-'Allocation Charge'!ER44)-Data!ER$32,0)*(1+'Investment Returns'!ER44)*(1-Data!ER$26))</f>
        <v>0</v>
      </c>
      <c r="ES44" s="7">
        <f>IF($B44&gt;Current_Year,0,MAX(ES43+Premium!ES43*(1-'Allocation Charge'!ES44)-Data!ES$32,0)*(1+'Investment Returns'!ES44)*(1-Data!ES$26))</f>
        <v>0</v>
      </c>
      <c r="ET44" s="7">
        <f>IF($B44&gt;Current_Year,0,MAX(ET43+Premium!ET43*(1-'Allocation Charge'!ET44)-Data!ET$32,0)*(1+'Investment Returns'!ET44)*(1-Data!ET$26))</f>
        <v>0</v>
      </c>
      <c r="EU44" s="7">
        <f>IF($B44&gt;Current_Year,0,MAX(EU43+Premium!EU43*(1-'Allocation Charge'!EU44)-Data!EU$32,0)*(1+'Investment Returns'!EU44)*(1-Data!EU$26))</f>
        <v>0</v>
      </c>
      <c r="EV44" s="7">
        <f>IF($B44&gt;Current_Year,0,MAX(EV43+Premium!EV43*(1-'Allocation Charge'!EV44)-Data!EV$32,0)*(1+'Investment Returns'!EV44)*(1-Data!EV$26))</f>
        <v>0</v>
      </c>
      <c r="EW44" s="7">
        <f>IF($B44&gt;Current_Year,0,MAX(EW43+Premium!EW43*(1-'Allocation Charge'!EW44)-Data!EW$32,0)*(1+'Investment Returns'!EW44)*(1-Data!EW$26))</f>
        <v>0</v>
      </c>
      <c r="EX44" s="7">
        <f>IF($B44&gt;Current_Year,0,MAX(EX43+Premium!EX43*(1-'Allocation Charge'!EX44)-Data!EX$32,0)*(1+'Investment Returns'!EX44)*(1-Data!EX$26))</f>
        <v>0</v>
      </c>
      <c r="EY44" s="7">
        <f>IF($B44&gt;Current_Year,0,MAX(EY43+Premium!EY43*(1-'Allocation Charge'!EY44)-Data!EY$32,0)*(1+'Investment Returns'!EY44)*(1-Data!EY$26))</f>
        <v>0</v>
      </c>
      <c r="EZ44" s="7">
        <f>IF($B44&gt;Current_Year,0,MAX(EZ43+Premium!EZ43*(1-'Allocation Charge'!EZ44)-Data!EZ$32,0)*(1+'Investment Returns'!EZ44)*(1-Data!EZ$26))</f>
        <v>0</v>
      </c>
      <c r="FA44" s="7">
        <f>IF($B44&gt;Current_Year,0,MAX(FA43+Premium!FA43*(1-'Allocation Charge'!FA44)-Data!FA$32,0)*(1+'Investment Returns'!FA44)*(1-Data!FA$26))</f>
        <v>0</v>
      </c>
      <c r="FB44" s="7">
        <f>IF($B44&gt;Current_Year,0,MAX(FB43+Premium!FB43*(1-'Allocation Charge'!FB44)-Data!FB$32,0)*(1+'Investment Returns'!FB44)*(1-Data!FB$26))</f>
        <v>0</v>
      </c>
      <c r="FC44" s="7">
        <f>IF($B44&gt;Current_Year,0,MAX(FC43+Premium!FC43*(1-'Allocation Charge'!FC44)-Data!FC$32,0)*(1+'Investment Returns'!FC44)*(1-Data!FC$26))</f>
        <v>0</v>
      </c>
      <c r="FD44" s="7">
        <f>IF($B44&gt;Current_Year,0,MAX(FD43+Premium!FD43*(1-'Allocation Charge'!FD44)-Data!FD$32,0)*(1+'Investment Returns'!FD44)*(1-Data!FD$26))</f>
        <v>0</v>
      </c>
      <c r="FE44" s="7">
        <f>IF($B44&gt;Current_Year,0,MAX(FE43+Premium!FE43*(1-'Allocation Charge'!FE44)-Data!FE$32,0)*(1+'Investment Returns'!FE44)*(1-Data!FE$26))</f>
        <v>0</v>
      </c>
      <c r="FF44" s="7">
        <f>IF($B44&gt;Current_Year,0,MAX(FF43+Premium!FF43*(1-'Allocation Charge'!FF44)-Data!FF$32,0)*(1+'Investment Returns'!FF44)*(1-Data!FF$26))</f>
        <v>0</v>
      </c>
      <c r="FG44" s="7">
        <f>IF($B44&gt;Current_Year,0,MAX(FG43+Premium!FG43*(1-'Allocation Charge'!FG44)-Data!FG$32,0)*(1+'Investment Returns'!FG44)*(1-Data!FG$26))</f>
        <v>0</v>
      </c>
      <c r="FH44" s="7">
        <f>IF($B44&gt;Current_Year,0,MAX(FH43+Premium!FH43*(1-'Allocation Charge'!FH44)-Data!FH$32,0)*(1+'Investment Returns'!FH44)*(1-Data!FH$26))</f>
        <v>0</v>
      </c>
      <c r="FI44" s="7">
        <f>IF($B44&gt;Current_Year,0,MAX(FI43+Premium!FI43*(1-'Allocation Charge'!FI44)-Data!FI$32,0)*(1+'Investment Returns'!FI44)*(1-Data!FI$26))</f>
        <v>0</v>
      </c>
      <c r="FJ44" s="7">
        <f>IF($B44&gt;Current_Year,0,MAX(FJ43+Premium!FJ43*(1-'Allocation Charge'!FJ44)-Data!FJ$32,0)*(1+'Investment Returns'!FJ44)*(1-Data!FJ$26))</f>
        <v>0</v>
      </c>
      <c r="FK44" s="7">
        <f>IF($B44&gt;Current_Year,0,MAX(FK43+Premium!FK43*(1-'Allocation Charge'!FK44)-Data!FK$32,0)*(1+'Investment Returns'!FK44)*(1-Data!FK$26))</f>
        <v>0</v>
      </c>
      <c r="FL44" s="7">
        <f>IF($B44&gt;Current_Year,0,MAX(FL43+Premium!FL43*(1-'Allocation Charge'!FL44)-Data!FL$32,0)*(1+'Investment Returns'!FL44)*(1-Data!FL$26))</f>
        <v>0</v>
      </c>
      <c r="FM44" s="7">
        <f>IF($B44&gt;Current_Year,0,MAX(FM43+Premium!FM43*(1-'Allocation Charge'!FM44)-Data!FM$32,0)*(1+'Investment Returns'!FM44)*(1-Data!FM$26))</f>
        <v>0</v>
      </c>
      <c r="FN44" s="7">
        <f>IF($B44&gt;Current_Year,0,MAX(FN43+Premium!FN43*(1-'Allocation Charge'!FN44)-Data!FN$32,0)*(1+'Investment Returns'!FN44)*(1-Data!FN$26))</f>
        <v>0</v>
      </c>
      <c r="FO44" s="7">
        <f>IF($B44&gt;Current_Year,0,MAX(FO43+Premium!FO43*(1-'Allocation Charge'!FO44)-Data!FO$32,0)*(1+'Investment Returns'!FO44)*(1-Data!FO$26))</f>
        <v>0</v>
      </c>
      <c r="FP44" s="7">
        <f>IF($B44&gt;Current_Year,0,MAX(FP43+Premium!FP43*(1-'Allocation Charge'!FP44)-Data!FP$32,0)*(1+'Investment Returns'!FP44)*(1-Data!FP$26))</f>
        <v>0</v>
      </c>
      <c r="FQ44" s="7">
        <f>IF($B44&gt;Current_Year,0,MAX(FQ43+Premium!FQ43*(1-'Allocation Charge'!FQ44)-Data!FQ$32,0)*(1+'Investment Returns'!FQ44)*(1-Data!FQ$26))</f>
        <v>0</v>
      </c>
      <c r="FR44" s="7">
        <f>IF($B44&gt;Current_Year,0,MAX(FR43+Premium!FR43*(1-'Allocation Charge'!FR44)-Data!FR$32,0)*(1+'Investment Returns'!FR44)*(1-Data!FR$26))</f>
        <v>0</v>
      </c>
      <c r="FS44" s="7">
        <f>IF($B44&gt;Current_Year,0,MAX(FS43+Premium!FS43*(1-'Allocation Charge'!FS44)-Data!FS$32,0)*(1+'Investment Returns'!FS44)*(1-Data!FS$26))</f>
        <v>0</v>
      </c>
      <c r="FT44" s="7">
        <f>IF($B44&gt;Current_Year,0,MAX(FT43+Premium!FT43*(1-'Allocation Charge'!FT44)-Data!FT$32,0)*(1+'Investment Returns'!FT44)*(1-Data!FT$26))</f>
        <v>0</v>
      </c>
      <c r="FU44" s="7">
        <f>IF($B44&gt;Current_Year,0,MAX(FU43+Premium!FU43*(1-'Allocation Charge'!FU44)-Data!FU$32,0)*(1+'Investment Returns'!FU44)*(1-Data!FU$26))</f>
        <v>0</v>
      </c>
      <c r="FV44" s="7">
        <f>IF($B44&gt;Current_Year,0,MAX(FV43+Premium!FV43*(1-'Allocation Charge'!FV44)-Data!FV$32,0)*(1+'Investment Returns'!FV44)*(1-Data!FV$26))</f>
        <v>0</v>
      </c>
      <c r="FW44" s="7">
        <f>IF($B44&gt;Current_Year,0,MAX(FW43+Premium!FW43*(1-'Allocation Charge'!FW44)-Data!FW$32,0)*(1+'Investment Returns'!FW44)*(1-Data!FW$26))</f>
        <v>0</v>
      </c>
      <c r="FX44" s="7">
        <f>IF($B44&gt;Current_Year,0,MAX(FX43+Premium!FX43*(1-'Allocation Charge'!FX44)-Data!FX$32,0)*(1+'Investment Returns'!FX44)*(1-Data!FX$26))</f>
        <v>0</v>
      </c>
      <c r="FY44" s="7">
        <f>IF($B44&gt;Current_Year,0,MAX(FY43+Premium!FY43*(1-'Allocation Charge'!FY44)-Data!FY$32,0)*(1+'Investment Returns'!FY44)*(1-Data!FY$26))</f>
        <v>0</v>
      </c>
      <c r="FZ44" s="7">
        <f>IF($B44&gt;Current_Year,0,MAX(FZ43+Premium!FZ43*(1-'Allocation Charge'!FZ44)-Data!FZ$32,0)*(1+'Investment Returns'!FZ44)*(1-Data!FZ$26))</f>
        <v>0</v>
      </c>
      <c r="GA44" s="7">
        <f>IF($B44&gt;Current_Year,0,MAX(GA43+Premium!GA43*(1-'Allocation Charge'!GA44)-Data!GA$32,0)*(1+'Investment Returns'!GA44)*(1-Data!GA$26))</f>
        <v>0</v>
      </c>
      <c r="GB44" s="7">
        <f>IF($B44&gt;Current_Year,0,MAX(GB43+Premium!GB43*(1-'Allocation Charge'!GB44)-Data!GB$32,0)*(1+'Investment Returns'!GB44)*(1-Data!GB$26))</f>
        <v>0</v>
      </c>
      <c r="GC44" s="7">
        <f>IF($B44&gt;Current_Year,0,MAX(GC43+Premium!GC43*(1-'Allocation Charge'!GC44)-Data!GC$32,0)*(1+'Investment Returns'!GC44)*(1-Data!GC$26))</f>
        <v>0</v>
      </c>
      <c r="GD44" s="7">
        <f>IF($B44&gt;Current_Year,0,MAX(GD43+Premium!GD43*(1-'Allocation Charge'!GD44)-Data!GD$32,0)*(1+'Investment Returns'!GD44)*(1-Data!GD$26))</f>
        <v>0</v>
      </c>
      <c r="GE44" s="7">
        <f>IF($B44&gt;Current_Year,0,MAX(GE43+Premium!GE43*(1-'Allocation Charge'!GE44)-Data!GE$32,0)*(1+'Investment Returns'!GE44)*(1-Data!GE$26))</f>
        <v>0</v>
      </c>
      <c r="GF44" s="7">
        <f>IF($B44&gt;Current_Year,0,MAX(GF43+Premium!GF43*(1-'Allocation Charge'!GF44)-Data!GF$32,0)*(1+'Investment Returns'!GF44)*(1-Data!GF$26))</f>
        <v>0</v>
      </c>
      <c r="GG44" s="7">
        <f>IF($B44&gt;Current_Year,0,MAX(GG43+Premium!GG43*(1-'Allocation Charge'!GG44)-Data!GG$32,0)*(1+'Investment Returns'!GG44)*(1-Data!GG$26))</f>
        <v>0</v>
      </c>
      <c r="GH44" s="7">
        <f>IF($B44&gt;Current_Year,0,MAX(GH43+Premium!GH43*(1-'Allocation Charge'!GH44)-Data!GH$32,0)*(1+'Investment Returns'!GH44)*(1-Data!GH$26))</f>
        <v>0</v>
      </c>
      <c r="GI44" s="7">
        <f>IF($B44&gt;Current_Year,0,MAX(GI43+Premium!GI43*(1-'Allocation Charge'!GI44)-Data!GI$32,0)*(1+'Investment Returns'!GI44)*(1-Data!GI$26))</f>
        <v>0</v>
      </c>
      <c r="GJ44" s="7">
        <f>IF($B44&gt;Current_Year,0,MAX(GJ43+Premium!GJ43*(1-'Allocation Charge'!GJ44)-Data!GJ$32,0)*(1+'Investment Returns'!GJ44)*(1-Data!GJ$26))</f>
        <v>0</v>
      </c>
      <c r="GK44" s="7">
        <f>IF($B44&gt;Current_Year,0,MAX(GK43+Premium!GK43*(1-'Allocation Charge'!GK44)-Data!GK$32,0)*(1+'Investment Returns'!GK44)*(1-Data!GK$26))</f>
        <v>0</v>
      </c>
      <c r="GL44" s="7">
        <f>IF($B44&gt;Current_Year,0,MAX(GL43+Premium!GL43*(1-'Allocation Charge'!GL44)-Data!GL$32,0)*(1+'Investment Returns'!GL44)*(1-Data!GL$26))</f>
        <v>0</v>
      </c>
      <c r="GM44" s="7">
        <f>IF($B44&gt;Current_Year,0,MAX(GM43+Premium!GM43*(1-'Allocation Charge'!GM44)-Data!GM$32,0)*(1+'Investment Returns'!GM44)*(1-Data!GM$26))</f>
        <v>0</v>
      </c>
      <c r="GN44" s="7">
        <f>IF($B44&gt;Current_Year,0,MAX(GN43+Premium!GN43*(1-'Allocation Charge'!GN44)-Data!GN$32,0)*(1+'Investment Returns'!GN44)*(1-Data!GN$26))</f>
        <v>0</v>
      </c>
      <c r="GO44" s="7">
        <f>IF($B44&gt;Current_Year,0,MAX(GO43+Premium!GO43*(1-'Allocation Charge'!GO44)-Data!GO$32,0)*(1+'Investment Returns'!GO44)*(1-Data!GO$26))</f>
        <v>0</v>
      </c>
      <c r="GP44" s="7">
        <f>IF($B44&gt;Current_Year,0,MAX(GP43+Premium!GP43*(1-'Allocation Charge'!GP44)-Data!GP$32,0)*(1+'Investment Returns'!GP44)*(1-Data!GP$26))</f>
        <v>0</v>
      </c>
      <c r="GQ44" s="7">
        <f>IF($B44&gt;Current_Year,0,MAX(GQ43+Premium!GQ43*(1-'Allocation Charge'!GQ44)-Data!GQ$32,0)*(1+'Investment Returns'!GQ44)*(1-Data!GQ$26))</f>
        <v>0</v>
      </c>
      <c r="GR44" s="7">
        <f>IF($B44&gt;Current_Year,0,MAX(GR43+Premium!GR43*(1-'Allocation Charge'!GR44)-Data!GR$32,0)*(1+'Investment Returns'!GR44)*(1-Data!GR$26))</f>
        <v>0</v>
      </c>
      <c r="GS44" s="7">
        <f>IF($B44&gt;Current_Year,0,MAX(GS43+Premium!GS43*(1-'Allocation Charge'!GS44)-Data!GS$32,0)*(1+'Investment Returns'!GS44)*(1-Data!GS$26))</f>
        <v>0</v>
      </c>
      <c r="GT44" s="7">
        <f>IF($B44&gt;Current_Year,0,MAX(GT43+Premium!GT43*(1-'Allocation Charge'!GT44)-Data!GT$32,0)*(1+'Investment Returns'!GT44)*(1-Data!GT$26))</f>
        <v>0</v>
      </c>
      <c r="GU44" s="7">
        <f>IF($B44&gt;Current_Year,0,MAX(GU43+Premium!GU43*(1-'Allocation Charge'!GU44)-Data!GU$32,0)*(1+'Investment Returns'!GU44)*(1-Data!GU$26))</f>
        <v>0</v>
      </c>
      <c r="GV44" s="7">
        <f>IF($B44&gt;Current_Year,0,MAX(GV43+Premium!GV43*(1-'Allocation Charge'!GV44)-Data!GV$32,0)*(1+'Investment Returns'!GV44)*(1-Data!GV$26))</f>
        <v>0</v>
      </c>
      <c r="GW44" s="7">
        <f>IF($B44&gt;Current_Year,0,MAX(GW43+Premium!GW43*(1-'Allocation Charge'!GW44)-Data!GW$32,0)*(1+'Investment Returns'!GW44)*(1-Data!GW$26))</f>
        <v>0</v>
      </c>
      <c r="GX44" s="7">
        <f>IF($B44&gt;Current_Year,0,MAX(GX43+Premium!GX43*(1-'Allocation Charge'!GX44)-Data!GX$32,0)*(1+'Investment Returns'!GX44)*(1-Data!GX$26))</f>
        <v>0</v>
      </c>
      <c r="GY44" s="7">
        <f>IF($B44&gt;Current_Year,0,MAX(GY43+Premium!GY43*(1-'Allocation Charge'!GY44)-Data!GY$32,0)*(1+'Investment Returns'!GY44)*(1-Data!GY$26))</f>
        <v>0</v>
      </c>
      <c r="GZ44" s="7">
        <f>IF($B44&gt;Current_Year,0,MAX(GZ43+Premium!GZ43*(1-'Allocation Charge'!GZ44)-Data!GZ$32,0)*(1+'Investment Returns'!GZ44)*(1-Data!GZ$26))</f>
        <v>0</v>
      </c>
      <c r="HA44" s="7">
        <f>IF($B44&gt;Current_Year,0,MAX(HA43+Premium!HA43*(1-'Allocation Charge'!HA44)-Data!HA$32,0)*(1+'Investment Returns'!HA44)*(1-Data!HA$26))</f>
        <v>0</v>
      </c>
      <c r="HB44" s="7">
        <f>IF($B44&gt;Current_Year,0,MAX(HB43+Premium!HB43*(1-'Allocation Charge'!HB44)-Data!HB$32,0)*(1+'Investment Returns'!HB44)*(1-Data!HB$26))</f>
        <v>0</v>
      </c>
      <c r="HC44" s="7">
        <f>IF($B44&gt;Current_Year,0,MAX(HC43+Premium!HC43*(1-'Allocation Charge'!HC44)-Data!HC$32,0)*(1+'Investment Returns'!HC44)*(1-Data!HC$26))</f>
        <v>0</v>
      </c>
      <c r="HD44" s="7">
        <f>IF($B44&gt;Current_Year,0,MAX(HD43+Premium!HD43*(1-'Allocation Charge'!HD44)-Data!HD$32,0)*(1+'Investment Returns'!HD44)*(1-Data!HD$26))</f>
        <v>0</v>
      </c>
      <c r="HE44" s="7">
        <f>IF($B44&gt;Current_Year,0,MAX(HE43+Premium!HE43*(1-'Allocation Charge'!HE44)-Data!HE$32,0)*(1+'Investment Returns'!HE44)*(1-Data!HE$26))</f>
        <v>0</v>
      </c>
      <c r="HF44" s="7">
        <f>IF($B44&gt;Current_Year,0,MAX(HF43+Premium!HF43*(1-'Allocation Charge'!HF44)-Data!HF$32,0)*(1+'Investment Returns'!HF44)*(1-Data!HF$26))</f>
        <v>0</v>
      </c>
      <c r="HG44" s="7">
        <f>IF($B44&gt;Current_Year,0,MAX(HG43+Premium!HG43*(1-'Allocation Charge'!HG44)-Data!HG$32,0)*(1+'Investment Returns'!HG44)*(1-Data!HG$26))</f>
        <v>0</v>
      </c>
      <c r="HH44" s="7">
        <f>IF($B44&gt;Current_Year,0,MAX(HH43+Premium!HH43*(1-'Allocation Charge'!HH44)-Data!HH$32,0)*(1+'Investment Returns'!HH44)*(1-Data!HH$26))</f>
        <v>0</v>
      </c>
      <c r="HI44" s="7">
        <f>IF($B44&gt;Current_Year,0,MAX(HI43+Premium!HI43*(1-'Allocation Charge'!HI44)-Data!HI$32,0)*(1+'Investment Returns'!HI44)*(1-Data!HI$26))</f>
        <v>0</v>
      </c>
      <c r="HJ44" s="7">
        <f>IF($B44&gt;Current_Year,0,MAX(HJ43+Premium!HJ43*(1-'Allocation Charge'!HJ44)-Data!HJ$32,0)*(1+'Investment Returns'!HJ44)*(1-Data!HJ$26))</f>
        <v>0</v>
      </c>
      <c r="HK44" s="7">
        <f>IF($B44&gt;Current_Year,0,MAX(HK43+Premium!HK43*(1-'Allocation Charge'!HK44)-Data!HK$32,0)*(1+'Investment Returns'!HK44)*(1-Data!HK$26))</f>
        <v>0</v>
      </c>
      <c r="HL44" s="7">
        <f>IF($B44&gt;Current_Year,0,MAX(HL43+Premium!HL43*(1-'Allocation Charge'!HL44)-Data!HL$32,0)*(1+'Investment Returns'!HL44)*(1-Data!HL$26))</f>
        <v>0</v>
      </c>
      <c r="HM44" s="7">
        <f>IF($B44&gt;Current_Year,0,MAX(HM43+Premium!HM43*(1-'Allocation Charge'!HM44)-Data!HM$32,0)*(1+'Investment Returns'!HM44)*(1-Data!HM$26))</f>
        <v>0</v>
      </c>
      <c r="HN44" s="7">
        <f>IF($B44&gt;Current_Year,0,MAX(HN43+Premium!HN43*(1-'Allocation Charge'!HN44)-Data!HN$32,0)*(1+'Investment Returns'!HN44)*(1-Data!HN$26))</f>
        <v>0</v>
      </c>
      <c r="HO44" s="7">
        <f>IF($B44&gt;Current_Year,0,MAX(HO43+Premium!HO43*(1-'Allocation Charge'!HO44)-Data!HO$32,0)*(1+'Investment Returns'!HO44)*(1-Data!HO$26))</f>
        <v>0</v>
      </c>
      <c r="HP44" s="7">
        <f>IF($B44&gt;Current_Year,0,MAX(HP43+Premium!HP43*(1-'Allocation Charge'!HP44)-Data!HP$32,0)*(1+'Investment Returns'!HP44)*(1-Data!HP$26))</f>
        <v>0</v>
      </c>
      <c r="HQ44" s="7">
        <f>IF($B44&gt;Current_Year,0,MAX(HQ43+Premium!HQ43*(1-'Allocation Charge'!HQ44)-Data!HQ$32,0)*(1+'Investment Returns'!HQ44)*(1-Data!HQ$26))</f>
        <v>0</v>
      </c>
      <c r="HR44" s="7">
        <f>IF($B44&gt;Current_Year,0,MAX(HR43+Premium!HR43*(1-'Allocation Charge'!HR44)-Data!HR$32,0)*(1+'Investment Returns'!HR44)*(1-Data!HR$26))</f>
        <v>0</v>
      </c>
      <c r="HS44" s="7">
        <f>IF($B44&gt;Current_Year,0,MAX(HS43+Premium!HS43*(1-'Allocation Charge'!HS44)-Data!HS$32,0)*(1+'Investment Returns'!HS44)*(1-Data!HS$26))</f>
        <v>0</v>
      </c>
      <c r="HT44" s="7">
        <f>IF($B44&gt;Current_Year,0,MAX(HT43+Premium!HT43*(1-'Allocation Charge'!HT44)-Data!HT$32,0)*(1+'Investment Returns'!HT44)*(1-Data!HT$26))</f>
        <v>0</v>
      </c>
      <c r="HU44" s="7">
        <f>IF($B44&gt;Current_Year,0,MAX(HU43+Premium!HU43*(1-'Allocation Charge'!HU44)-Data!HU$32,0)*(1+'Investment Returns'!HU44)*(1-Data!HU$26))</f>
        <v>0</v>
      </c>
      <c r="HV44" s="7">
        <f>IF($B44&gt;Current_Year,0,MAX(HV43+Premium!HV43*(1-'Allocation Charge'!HV44)-Data!HV$32,0)*(1+'Investment Returns'!HV44)*(1-Data!HV$26))</f>
        <v>0</v>
      </c>
      <c r="HW44" s="7">
        <f>IF($B44&gt;Current_Year,0,MAX(HW43+Premium!HW43*(1-'Allocation Charge'!HW44)-Data!HW$32,0)*(1+'Investment Returns'!HW44)*(1-Data!HW$26))</f>
        <v>0</v>
      </c>
      <c r="HX44" s="7">
        <f>IF($B44&gt;Current_Year,0,MAX(HX43+Premium!HX43*(1-'Allocation Charge'!HX44)-Data!HX$32,0)*(1+'Investment Returns'!HX44)*(1-Data!HX$26))</f>
        <v>0</v>
      </c>
      <c r="HY44" s="7">
        <f>IF($B44&gt;Current_Year,0,MAX(HY43+Premium!HY43*(1-'Allocation Charge'!HY44)-Data!HY$32,0)*(1+'Investment Returns'!HY44)*(1-Data!HY$26))</f>
        <v>0</v>
      </c>
      <c r="HZ44" s="7">
        <f>IF($B44&gt;Current_Year,0,MAX(HZ43+Premium!HZ43*(1-'Allocation Charge'!HZ44)-Data!HZ$32,0)*(1+'Investment Returns'!HZ44)*(1-Data!HZ$26))</f>
        <v>0</v>
      </c>
      <c r="IA44" s="7">
        <f>IF($B44&gt;Current_Year,0,MAX(IA43+Premium!IA43*(1-'Allocation Charge'!IA44)-Data!IA$32,0)*(1+'Investment Returns'!IA44)*(1-Data!IA$26))</f>
        <v>0</v>
      </c>
      <c r="IB44" s="7">
        <f>IF($B44&gt;Current_Year,0,MAX(IB43+Premium!IB43*(1-'Allocation Charge'!IB44)-Data!IB$32,0)*(1+'Investment Returns'!IB44)*(1-Data!IB$26))</f>
        <v>0</v>
      </c>
      <c r="IC44" s="7">
        <f>IF($B44&gt;Current_Year,0,MAX(IC43+Premium!IC43*(1-'Allocation Charge'!IC44)-Data!IC$32,0)*(1+'Investment Returns'!IC44)*(1-Data!IC$26))</f>
        <v>0</v>
      </c>
      <c r="ID44" s="7">
        <f>IF($B44&gt;Current_Year,0,MAX(ID43+Premium!ID43*(1-'Allocation Charge'!ID44)-Data!ID$32,0)*(1+'Investment Returns'!ID44)*(1-Data!ID$26))</f>
        <v>0</v>
      </c>
      <c r="IE44" s="7">
        <f>IF($B44&gt;Current_Year,0,MAX(IE43+Premium!IE43*(1-'Allocation Charge'!IE44)-Data!IE$32,0)*(1+'Investment Returns'!IE44)*(1-Data!IE$26))</f>
        <v>0</v>
      </c>
      <c r="IF44" s="7">
        <f>IF($B44&gt;Current_Year,0,MAX(IF43+Premium!IF43*(1-'Allocation Charge'!IF44)-Data!IF$32,0)*(1+'Investment Returns'!IF44)*(1-Data!IF$26))</f>
        <v>0</v>
      </c>
      <c r="IG44" s="7">
        <f>IF($B44&gt;Current_Year,0,MAX(IG43+Premium!IG43*(1-'Allocation Charge'!IG44)-Data!IG$32,0)*(1+'Investment Returns'!IG44)*(1-Data!IG$26))</f>
        <v>0</v>
      </c>
      <c r="IH44" s="7">
        <f>IF($B44&gt;Current_Year,0,MAX(IH43+Premium!IH43*(1-'Allocation Charge'!IH44)-Data!IH$32,0)*(1+'Investment Returns'!IH44)*(1-Data!IH$26))</f>
        <v>0</v>
      </c>
      <c r="II44" s="7">
        <f>IF($B44&gt;Current_Year,0,MAX(II43+Premium!II43*(1-'Allocation Charge'!II44)-Data!II$32,0)*(1+'Investment Returns'!II44)*(1-Data!II$26))</f>
        <v>0</v>
      </c>
      <c r="IJ44" s="7">
        <f>IF($B44&gt;Current_Year,0,MAX(IJ43+Premium!IJ43*(1-'Allocation Charge'!IJ44)-Data!IJ$32,0)*(1+'Investment Returns'!IJ44)*(1-Data!IJ$26))</f>
        <v>0</v>
      </c>
      <c r="IK44" s="7">
        <f>IF($B44&gt;Current_Year,0,MAX(IK43+Premium!IK43*(1-'Allocation Charge'!IK44)-Data!IK$32,0)*(1+'Investment Returns'!IK44)*(1-Data!IK$26))</f>
        <v>0</v>
      </c>
      <c r="IL44" s="7">
        <f>IF($B44&gt;Current_Year,0,MAX(IL43+Premium!IL43*(1-'Allocation Charge'!IL44)-Data!IL$32,0)*(1+'Investment Returns'!IL44)*(1-Data!IL$26))</f>
        <v>0</v>
      </c>
      <c r="IM44" s="7">
        <f>IF($B44&gt;Current_Year,0,MAX(IM43+Premium!IM43*(1-'Allocation Charge'!IM44)-Data!IM$32,0)*(1+'Investment Returns'!IM44)*(1-Data!IM$26))</f>
        <v>0</v>
      </c>
      <c r="IN44" s="7">
        <f>IF($B44&gt;Current_Year,0,MAX(IN43+Premium!IN43*(1-'Allocation Charge'!IN44)-Data!IN$32,0)*(1+'Investment Returns'!IN44)*(1-Data!IN$26))</f>
        <v>0</v>
      </c>
      <c r="IO44" s="7">
        <f>IF($B44&gt;Current_Year,0,MAX(IO43+Premium!IO43*(1-'Allocation Charge'!IO44)-Data!IO$32,0)*(1+'Investment Returns'!IO44)*(1-Data!IO$26))</f>
        <v>0</v>
      </c>
      <c r="IP44" s="7">
        <f>IF($B44&gt;Current_Year,0,MAX(IP43+Premium!IP43*(1-'Allocation Charge'!IP44)-Data!IP$32,0)*(1+'Investment Returns'!IP44)*(1-Data!IP$26))</f>
        <v>0</v>
      </c>
      <c r="IQ44" s="7">
        <f>IF($B44&gt;Current_Year,0,MAX(IQ43+Premium!IQ43*(1-'Allocation Charge'!IQ44)-Data!IQ$32,0)*(1+'Investment Returns'!IQ44)*(1-Data!IQ$26))</f>
        <v>0</v>
      </c>
      <c r="IR44" s="7">
        <f>IF($B44&gt;Current_Year,0,MAX(IR43+Premium!IR43*(1-'Allocation Charge'!IR44)-Data!IR$32,0)*(1+'Investment Returns'!IR44)*(1-Data!IR$26))</f>
        <v>0</v>
      </c>
    </row>
    <row r="45" spans="2:252" ht="15" customHeight="1" x14ac:dyDescent="0.35">
      <c r="B45" s="13">
        <f t="shared" si="0"/>
        <v>2044</v>
      </c>
      <c r="C45" s="7">
        <f>IF($B45&gt;Current_Year,0,MAX(C44+Premium!C44*(1-'Allocation Charge'!C45)-Data!C$32,0)*(1+'Investment Returns'!C45)*(1-Data!C$26))</f>
        <v>0</v>
      </c>
      <c r="D45" s="7">
        <f>IF($B45&gt;Current_Year,0,MAX(D44+Premium!D44*(1-'Allocation Charge'!D45)-Data!D$32,0)*(1+'Investment Returns'!D45)*(1-Data!D$26))</f>
        <v>0</v>
      </c>
      <c r="E45" s="7">
        <f>IF($B45&gt;Current_Year,0,MAX(E44+Premium!E44*(1-'Allocation Charge'!E45)-Data!E$32,0)*(1+'Investment Returns'!E45)*(1-Data!E$26))</f>
        <v>0</v>
      </c>
      <c r="F45" s="7">
        <f>IF($B45&gt;Current_Year,0,MAX(F44+Premium!F44*(1-'Allocation Charge'!F45)-Data!F$32,0)*(1+'Investment Returns'!F45)*(1-Data!F$26))</f>
        <v>0</v>
      </c>
      <c r="G45" s="7">
        <f>IF($B45&gt;Current_Year,0,MAX(G44+Premium!G44*(1-'Allocation Charge'!G45)-Data!G$32,0)*(1+'Investment Returns'!G45)*(1-Data!G$26))</f>
        <v>0</v>
      </c>
      <c r="H45" s="7">
        <f>IF($B45&gt;Current_Year,0,MAX(H44+Premium!H44*(1-'Allocation Charge'!H45)-Data!H$32,0)*(1+'Investment Returns'!H45)*(1-Data!H$26))</f>
        <v>0</v>
      </c>
      <c r="I45" s="7">
        <f>IF($B45&gt;Current_Year,0,MAX(I44+Premium!I44*(1-'Allocation Charge'!I45)-Data!I$32,0)*(1+'Investment Returns'!I45)*(1-Data!I$26))</f>
        <v>0</v>
      </c>
      <c r="J45" s="7">
        <f>IF($B45&gt;Current_Year,0,MAX(J44+Premium!J44*(1-'Allocation Charge'!J45)-Data!J$32,0)*(1+'Investment Returns'!J45)*(1-Data!J$26))</f>
        <v>0</v>
      </c>
      <c r="K45" s="7">
        <f>IF($B45&gt;Current_Year,0,MAX(K44+Premium!K44*(1-'Allocation Charge'!K45)-Data!K$32,0)*(1+'Investment Returns'!K45)*(1-Data!K$26))</f>
        <v>0</v>
      </c>
      <c r="L45" s="7">
        <f>IF($B45&gt;Current_Year,0,MAX(L44+Premium!L44*(1-'Allocation Charge'!L45)-Data!L$32,0)*(1+'Investment Returns'!L45)*(1-Data!L$26))</f>
        <v>0</v>
      </c>
      <c r="M45" s="7">
        <f>IF($B45&gt;Current_Year,0,MAX(M44+Premium!M44*(1-'Allocation Charge'!M45)-Data!M$32,0)*(1+'Investment Returns'!M45)*(1-Data!M$26))</f>
        <v>0</v>
      </c>
      <c r="N45" s="7">
        <f>IF($B45&gt;Current_Year,0,MAX(N44+Premium!N44*(1-'Allocation Charge'!N45)-Data!N$32,0)*(1+'Investment Returns'!N45)*(1-Data!N$26))</f>
        <v>0</v>
      </c>
      <c r="O45" s="7">
        <f>IF($B45&gt;Current_Year,0,MAX(O44+Premium!O44*(1-'Allocation Charge'!O45)-Data!O$32,0)*(1+'Investment Returns'!O45)*(1-Data!O$26))</f>
        <v>0</v>
      </c>
      <c r="P45" s="7">
        <f>IF($B45&gt;Current_Year,0,MAX(P44+Premium!P44*(1-'Allocation Charge'!P45)-Data!P$32,0)*(1+'Investment Returns'!P45)*(1-Data!P$26))</f>
        <v>0</v>
      </c>
      <c r="Q45" s="7">
        <f>IF($B45&gt;Current_Year,0,MAX(Q44+Premium!Q44*(1-'Allocation Charge'!Q45)-Data!Q$32,0)*(1+'Investment Returns'!Q45)*(1-Data!Q$26))</f>
        <v>0</v>
      </c>
      <c r="R45" s="7">
        <f>IF($B45&gt;Current_Year,0,MAX(R44+Premium!R44*(1-'Allocation Charge'!R45)-Data!R$32,0)*(1+'Investment Returns'!R45)*(1-Data!R$26))</f>
        <v>0</v>
      </c>
      <c r="S45" s="7">
        <f>IF($B45&gt;Current_Year,0,MAX(S44+Premium!S44*(1-'Allocation Charge'!S45)-Data!S$32,0)*(1+'Investment Returns'!S45)*(1-Data!S$26))</f>
        <v>0</v>
      </c>
      <c r="T45" s="7">
        <f>IF($B45&gt;Current_Year,0,MAX(T44+Premium!T44*(1-'Allocation Charge'!T45)-Data!T$32,0)*(1+'Investment Returns'!T45)*(1-Data!T$26))</f>
        <v>0</v>
      </c>
      <c r="U45" s="7">
        <f>IF($B45&gt;Current_Year,0,MAX(U44+Premium!U44*(1-'Allocation Charge'!U45)-Data!U$32,0)*(1+'Investment Returns'!U45)*(1-Data!U$26))</f>
        <v>0</v>
      </c>
      <c r="V45" s="7">
        <f>IF($B45&gt;Current_Year,0,MAX(V44+Premium!V44*(1-'Allocation Charge'!V45)-Data!V$32,0)*(1+'Investment Returns'!V45)*(1-Data!V$26))</f>
        <v>0</v>
      </c>
      <c r="W45" s="7">
        <f>IF($B45&gt;Current_Year,0,MAX(W44+Premium!W44*(1-'Allocation Charge'!W45)-Data!W$32,0)*(1+'Investment Returns'!W45)*(1-Data!W$26))</f>
        <v>0</v>
      </c>
      <c r="X45" s="7">
        <f>IF($B45&gt;Current_Year,0,MAX(X44+Premium!X44*(1-'Allocation Charge'!X45)-Data!X$32,0)*(1+'Investment Returns'!X45)*(1-Data!X$26))</f>
        <v>0</v>
      </c>
      <c r="Y45" s="7">
        <f>IF($B45&gt;Current_Year,0,MAX(Y44+Premium!Y44*(1-'Allocation Charge'!Y45)-Data!Y$32,0)*(1+'Investment Returns'!Y45)*(1-Data!Y$26))</f>
        <v>0</v>
      </c>
      <c r="Z45" s="7">
        <f>IF($B45&gt;Current_Year,0,MAX(Z44+Premium!Z44*(1-'Allocation Charge'!Z45)-Data!Z$32,0)*(1+'Investment Returns'!Z45)*(1-Data!Z$26))</f>
        <v>0</v>
      </c>
      <c r="AA45" s="7">
        <f>IF($B45&gt;Current_Year,0,MAX(AA44+Premium!AA44*(1-'Allocation Charge'!AA45)-Data!AA$32,0)*(1+'Investment Returns'!AA45)*(1-Data!AA$26))</f>
        <v>0</v>
      </c>
      <c r="AB45" s="7">
        <f>IF($B45&gt;Current_Year,0,MAX(AB44+Premium!AB44*(1-'Allocation Charge'!AB45)-Data!AB$32,0)*(1+'Investment Returns'!AB45)*(1-Data!AB$26))</f>
        <v>0</v>
      </c>
      <c r="AC45" s="7">
        <f>IF($B45&gt;Current_Year,0,MAX(AC44+Premium!AC44*(1-'Allocation Charge'!AC45)-Data!AC$32,0)*(1+'Investment Returns'!AC45)*(1-Data!AC$26))</f>
        <v>0</v>
      </c>
      <c r="AD45" s="7">
        <f>IF($B45&gt;Current_Year,0,MAX(AD44+Premium!AD44*(1-'Allocation Charge'!AD45)-Data!AD$32,0)*(1+'Investment Returns'!AD45)*(1-Data!AD$26))</f>
        <v>0</v>
      </c>
      <c r="AE45" s="7">
        <f>IF($B45&gt;Current_Year,0,MAX(AE44+Premium!AE44*(1-'Allocation Charge'!AE45)-Data!AE$32,0)*(1+'Investment Returns'!AE45)*(1-Data!AE$26))</f>
        <v>0</v>
      </c>
      <c r="AF45" s="7">
        <f>IF($B45&gt;Current_Year,0,MAX(AF44+Premium!AF44*(1-'Allocation Charge'!AF45)-Data!AF$32,0)*(1+'Investment Returns'!AF45)*(1-Data!AF$26))</f>
        <v>0</v>
      </c>
      <c r="AG45" s="7">
        <f>IF($B45&gt;Current_Year,0,MAX(AG44+Premium!AG44*(1-'Allocation Charge'!AG45)-Data!AG$32,0)*(1+'Investment Returns'!AG45)*(1-Data!AG$26))</f>
        <v>0</v>
      </c>
      <c r="AH45" s="7">
        <f>IF($B45&gt;Current_Year,0,MAX(AH44+Premium!AH44*(1-'Allocation Charge'!AH45)-Data!AH$32,0)*(1+'Investment Returns'!AH45)*(1-Data!AH$26))</f>
        <v>0</v>
      </c>
      <c r="AI45" s="7">
        <f>IF($B45&gt;Current_Year,0,MAX(AI44+Premium!AI44*(1-'Allocation Charge'!AI45)-Data!AI$32,0)*(1+'Investment Returns'!AI45)*(1-Data!AI$26))</f>
        <v>0</v>
      </c>
      <c r="AJ45" s="7">
        <f>IF($B45&gt;Current_Year,0,MAX(AJ44+Premium!AJ44*(1-'Allocation Charge'!AJ45)-Data!AJ$32,0)*(1+'Investment Returns'!AJ45)*(1-Data!AJ$26))</f>
        <v>0</v>
      </c>
      <c r="AK45" s="7">
        <f>IF($B45&gt;Current_Year,0,MAX(AK44+Premium!AK44*(1-'Allocation Charge'!AK45)-Data!AK$32,0)*(1+'Investment Returns'!AK45)*(1-Data!AK$26))</f>
        <v>0</v>
      </c>
      <c r="AL45" s="7">
        <f>IF($B45&gt;Current_Year,0,MAX(AL44+Premium!AL44*(1-'Allocation Charge'!AL45)-Data!AL$32,0)*(1+'Investment Returns'!AL45)*(1-Data!AL$26))</f>
        <v>0</v>
      </c>
      <c r="AM45" s="7">
        <f>IF($B45&gt;Current_Year,0,MAX(AM44+Premium!AM44*(1-'Allocation Charge'!AM45)-Data!AM$32,0)*(1+'Investment Returns'!AM45)*(1-Data!AM$26))</f>
        <v>0</v>
      </c>
      <c r="AN45" s="7">
        <f>IF($B45&gt;Current_Year,0,MAX(AN44+Premium!AN44*(1-'Allocation Charge'!AN45)-Data!AN$32,0)*(1+'Investment Returns'!AN45)*(1-Data!AN$26))</f>
        <v>0</v>
      </c>
      <c r="AO45" s="7">
        <f>IF($B45&gt;Current_Year,0,MAX(AO44+Premium!AO44*(1-'Allocation Charge'!AO45)-Data!AO$32,0)*(1+'Investment Returns'!AO45)*(1-Data!AO$26))</f>
        <v>0</v>
      </c>
      <c r="AP45" s="7">
        <f>IF($B45&gt;Current_Year,0,MAX(AP44+Premium!AP44*(1-'Allocation Charge'!AP45)-Data!AP$32,0)*(1+'Investment Returns'!AP45)*(1-Data!AP$26))</f>
        <v>0</v>
      </c>
      <c r="AQ45" s="7">
        <f>IF($B45&gt;Current_Year,0,MAX(AQ44+Premium!AQ44*(1-'Allocation Charge'!AQ45)-Data!AQ$32,0)*(1+'Investment Returns'!AQ45)*(1-Data!AQ$26))</f>
        <v>0</v>
      </c>
      <c r="AR45" s="7">
        <f>IF($B45&gt;Current_Year,0,MAX(AR44+Premium!AR44*(1-'Allocation Charge'!AR45)-Data!AR$32,0)*(1+'Investment Returns'!AR45)*(1-Data!AR$26))</f>
        <v>0</v>
      </c>
      <c r="AS45" s="7">
        <f>IF($B45&gt;Current_Year,0,MAX(AS44+Premium!AS44*(1-'Allocation Charge'!AS45)-Data!AS$32,0)*(1+'Investment Returns'!AS45)*(1-Data!AS$26))</f>
        <v>0</v>
      </c>
      <c r="AT45" s="7">
        <f>IF($B45&gt;Current_Year,0,MAX(AT44+Premium!AT44*(1-'Allocation Charge'!AT45)-Data!AT$32,0)*(1+'Investment Returns'!AT45)*(1-Data!AT$26))</f>
        <v>0</v>
      </c>
      <c r="AU45" s="7">
        <f>IF($B45&gt;Current_Year,0,MAX(AU44+Premium!AU44*(1-'Allocation Charge'!AU45)-Data!AU$32,0)*(1+'Investment Returns'!AU45)*(1-Data!AU$26))</f>
        <v>0</v>
      </c>
      <c r="AV45" s="7">
        <f>IF($B45&gt;Current_Year,0,MAX(AV44+Premium!AV44*(1-'Allocation Charge'!AV45)-Data!AV$32,0)*(1+'Investment Returns'!AV45)*(1-Data!AV$26))</f>
        <v>0</v>
      </c>
      <c r="AW45" s="7">
        <f>IF($B45&gt;Current_Year,0,MAX(AW44+Premium!AW44*(1-'Allocation Charge'!AW45)-Data!AW$32,0)*(1+'Investment Returns'!AW45)*(1-Data!AW$26))</f>
        <v>0</v>
      </c>
      <c r="AX45" s="7">
        <f>IF($B45&gt;Current_Year,0,MAX(AX44+Premium!AX44*(1-'Allocation Charge'!AX45)-Data!AX$32,0)*(1+'Investment Returns'!AX45)*(1-Data!AX$26))</f>
        <v>0</v>
      </c>
      <c r="AY45" s="7">
        <f>IF($B45&gt;Current_Year,0,MAX(AY44+Premium!AY44*(1-'Allocation Charge'!AY45)-Data!AY$32,0)*(1+'Investment Returns'!AY45)*(1-Data!AY$26))</f>
        <v>0</v>
      </c>
      <c r="AZ45" s="7">
        <f>IF($B45&gt;Current_Year,0,MAX(AZ44+Premium!AZ44*(1-'Allocation Charge'!AZ45)-Data!AZ$32,0)*(1+'Investment Returns'!AZ45)*(1-Data!AZ$26))</f>
        <v>0</v>
      </c>
      <c r="BA45" s="7">
        <f>IF($B45&gt;Current_Year,0,MAX(BA44+Premium!BA44*(1-'Allocation Charge'!BA45)-Data!BA$32,0)*(1+'Investment Returns'!BA45)*(1-Data!BA$26))</f>
        <v>0</v>
      </c>
      <c r="BB45" s="7">
        <f>IF($B45&gt;Current_Year,0,MAX(BB44+Premium!BB44*(1-'Allocation Charge'!BB45)-Data!BB$32,0)*(1+'Investment Returns'!BB45)*(1-Data!BB$26))</f>
        <v>0</v>
      </c>
      <c r="BC45" s="7">
        <f>IF($B45&gt;Current_Year,0,MAX(BC44+Premium!BC44*(1-'Allocation Charge'!BC45)-Data!BC$32,0)*(1+'Investment Returns'!BC45)*(1-Data!BC$26))</f>
        <v>0</v>
      </c>
      <c r="BD45" s="7">
        <f>IF($B45&gt;Current_Year,0,MAX(BD44+Premium!BD44*(1-'Allocation Charge'!BD45)-Data!BD$32,0)*(1+'Investment Returns'!BD45)*(1-Data!BD$26))</f>
        <v>0</v>
      </c>
      <c r="BE45" s="7">
        <f>IF($B45&gt;Current_Year,0,MAX(BE44+Premium!BE44*(1-'Allocation Charge'!BE45)-Data!BE$32,0)*(1+'Investment Returns'!BE45)*(1-Data!BE$26))</f>
        <v>0</v>
      </c>
      <c r="BF45" s="7">
        <f>IF($B45&gt;Current_Year,0,MAX(BF44+Premium!BF44*(1-'Allocation Charge'!BF45)-Data!BF$32,0)*(1+'Investment Returns'!BF45)*(1-Data!BF$26))</f>
        <v>0</v>
      </c>
      <c r="BG45" s="7">
        <f>IF($B45&gt;Current_Year,0,MAX(BG44+Premium!BG44*(1-'Allocation Charge'!BG45)-Data!BG$32,0)*(1+'Investment Returns'!BG45)*(1-Data!BG$26))</f>
        <v>0</v>
      </c>
      <c r="BH45" s="7">
        <f>IF($B45&gt;Current_Year,0,MAX(BH44+Premium!BH44*(1-'Allocation Charge'!BH45)-Data!BH$32,0)*(1+'Investment Returns'!BH45)*(1-Data!BH$26))</f>
        <v>0</v>
      </c>
      <c r="BI45" s="7">
        <f>IF($B45&gt;Current_Year,0,MAX(BI44+Premium!BI44*(1-'Allocation Charge'!BI45)-Data!BI$32,0)*(1+'Investment Returns'!BI45)*(1-Data!BI$26))</f>
        <v>0</v>
      </c>
      <c r="BJ45" s="7">
        <f>IF($B45&gt;Current_Year,0,MAX(BJ44+Premium!BJ44*(1-'Allocation Charge'!BJ45)-Data!BJ$32,0)*(1+'Investment Returns'!BJ45)*(1-Data!BJ$26))</f>
        <v>0</v>
      </c>
      <c r="BK45" s="7">
        <f>IF($B45&gt;Current_Year,0,MAX(BK44+Premium!BK44*(1-'Allocation Charge'!BK45)-Data!BK$32,0)*(1+'Investment Returns'!BK45)*(1-Data!BK$26))</f>
        <v>0</v>
      </c>
      <c r="BL45" s="7">
        <f>IF($B45&gt;Current_Year,0,MAX(BL44+Premium!BL44*(1-'Allocation Charge'!BL45)-Data!BL$32,0)*(1+'Investment Returns'!BL45)*(1-Data!BL$26))</f>
        <v>0</v>
      </c>
      <c r="BM45" s="7">
        <f>IF($B45&gt;Current_Year,0,MAX(BM44+Premium!BM44*(1-'Allocation Charge'!BM45)-Data!BM$32,0)*(1+'Investment Returns'!BM45)*(1-Data!BM$26))</f>
        <v>0</v>
      </c>
      <c r="BN45" s="7">
        <f>IF($B45&gt;Current_Year,0,MAX(BN44+Premium!BN44*(1-'Allocation Charge'!BN45)-Data!BN$32,0)*(1+'Investment Returns'!BN45)*(1-Data!BN$26))</f>
        <v>0</v>
      </c>
      <c r="BO45" s="7">
        <f>IF($B45&gt;Current_Year,0,MAX(BO44+Premium!BO44*(1-'Allocation Charge'!BO45)-Data!BO$32,0)*(1+'Investment Returns'!BO45)*(1-Data!BO$26))</f>
        <v>0</v>
      </c>
      <c r="BP45" s="7">
        <f>IF($B45&gt;Current_Year,0,MAX(BP44+Premium!BP44*(1-'Allocation Charge'!BP45)-Data!BP$32,0)*(1+'Investment Returns'!BP45)*(1-Data!BP$26))</f>
        <v>0</v>
      </c>
      <c r="BQ45" s="7">
        <f>IF($B45&gt;Current_Year,0,MAX(BQ44+Premium!BQ44*(1-'Allocation Charge'!BQ45)-Data!BQ$32,0)*(1+'Investment Returns'!BQ45)*(1-Data!BQ$26))</f>
        <v>0</v>
      </c>
      <c r="BR45" s="7">
        <f>IF($B45&gt;Current_Year,0,MAX(BR44+Premium!BR44*(1-'Allocation Charge'!BR45)-Data!BR$32,0)*(1+'Investment Returns'!BR45)*(1-Data!BR$26))</f>
        <v>0</v>
      </c>
      <c r="BS45" s="7">
        <f>IF($B45&gt;Current_Year,0,MAX(BS44+Premium!BS44*(1-'Allocation Charge'!BS45)-Data!BS$32,0)*(1+'Investment Returns'!BS45)*(1-Data!BS$26))</f>
        <v>0</v>
      </c>
      <c r="BT45" s="7">
        <f>IF($B45&gt;Current_Year,0,MAX(BT44+Premium!BT44*(1-'Allocation Charge'!BT45)-Data!BT$32,0)*(1+'Investment Returns'!BT45)*(1-Data!BT$26))</f>
        <v>0</v>
      </c>
      <c r="BU45" s="7">
        <f>IF($B45&gt;Current_Year,0,MAX(BU44+Premium!BU44*(1-'Allocation Charge'!BU45)-Data!BU$32,0)*(1+'Investment Returns'!BU45)*(1-Data!BU$26))</f>
        <v>0</v>
      </c>
      <c r="BV45" s="7">
        <f>IF($B45&gt;Current_Year,0,MAX(BV44+Premium!BV44*(1-'Allocation Charge'!BV45)-Data!BV$32,0)*(1+'Investment Returns'!BV45)*(1-Data!BV$26))</f>
        <v>0</v>
      </c>
      <c r="BW45" s="7">
        <f>IF($B45&gt;Current_Year,0,MAX(BW44+Premium!BW44*(1-'Allocation Charge'!BW45)-Data!BW$32,0)*(1+'Investment Returns'!BW45)*(1-Data!BW$26))</f>
        <v>0</v>
      </c>
      <c r="BX45" s="7">
        <f>IF($B45&gt;Current_Year,0,MAX(BX44+Premium!BX44*(1-'Allocation Charge'!BX45)-Data!BX$32,0)*(1+'Investment Returns'!BX45)*(1-Data!BX$26))</f>
        <v>0</v>
      </c>
      <c r="BY45" s="7">
        <f>IF($B45&gt;Current_Year,0,MAX(BY44+Premium!BY44*(1-'Allocation Charge'!BY45)-Data!BY$32,0)*(1+'Investment Returns'!BY45)*(1-Data!BY$26))</f>
        <v>0</v>
      </c>
      <c r="BZ45" s="7">
        <f>IF($B45&gt;Current_Year,0,MAX(BZ44+Premium!BZ44*(1-'Allocation Charge'!BZ45)-Data!BZ$32,0)*(1+'Investment Returns'!BZ45)*(1-Data!BZ$26))</f>
        <v>0</v>
      </c>
      <c r="CA45" s="7">
        <f>IF($B45&gt;Current_Year,0,MAX(CA44+Premium!CA44*(1-'Allocation Charge'!CA45)-Data!CA$32,0)*(1+'Investment Returns'!CA45)*(1-Data!CA$26))</f>
        <v>0</v>
      </c>
      <c r="CB45" s="7">
        <f>IF($B45&gt;Current_Year,0,MAX(CB44+Premium!CB44*(1-'Allocation Charge'!CB45)-Data!CB$32,0)*(1+'Investment Returns'!CB45)*(1-Data!CB$26))</f>
        <v>0</v>
      </c>
      <c r="CC45" s="7">
        <f>IF($B45&gt;Current_Year,0,MAX(CC44+Premium!CC44*(1-'Allocation Charge'!CC45)-Data!CC$32,0)*(1+'Investment Returns'!CC45)*(1-Data!CC$26))</f>
        <v>0</v>
      </c>
      <c r="CD45" s="7">
        <f>IF($B45&gt;Current_Year,0,MAX(CD44+Premium!CD44*(1-'Allocation Charge'!CD45)-Data!CD$32,0)*(1+'Investment Returns'!CD45)*(1-Data!CD$26))</f>
        <v>0</v>
      </c>
      <c r="CE45" s="7">
        <f>IF($B45&gt;Current_Year,0,MAX(CE44+Premium!CE44*(1-'Allocation Charge'!CE45)-Data!CE$32,0)*(1+'Investment Returns'!CE45)*(1-Data!CE$26))</f>
        <v>0</v>
      </c>
      <c r="CF45" s="7">
        <f>IF($B45&gt;Current_Year,0,MAX(CF44+Premium!CF44*(1-'Allocation Charge'!CF45)-Data!CF$32,0)*(1+'Investment Returns'!CF45)*(1-Data!CF$26))</f>
        <v>0</v>
      </c>
      <c r="CG45" s="7">
        <f>IF($B45&gt;Current_Year,0,MAX(CG44+Premium!CG44*(1-'Allocation Charge'!CG45)-Data!CG$32,0)*(1+'Investment Returns'!CG45)*(1-Data!CG$26))</f>
        <v>0</v>
      </c>
      <c r="CH45" s="7">
        <f>IF($B45&gt;Current_Year,0,MAX(CH44+Premium!CH44*(1-'Allocation Charge'!CH45)-Data!CH$32,0)*(1+'Investment Returns'!CH45)*(1-Data!CH$26))</f>
        <v>0</v>
      </c>
      <c r="CI45" s="7">
        <f>IF($B45&gt;Current_Year,0,MAX(CI44+Premium!CI44*(1-'Allocation Charge'!CI45)-Data!CI$32,0)*(1+'Investment Returns'!CI45)*(1-Data!CI$26))</f>
        <v>0</v>
      </c>
      <c r="CJ45" s="7">
        <f>IF($B45&gt;Current_Year,0,MAX(CJ44+Premium!CJ44*(1-'Allocation Charge'!CJ45)-Data!CJ$32,0)*(1+'Investment Returns'!CJ45)*(1-Data!CJ$26))</f>
        <v>0</v>
      </c>
      <c r="CK45" s="7">
        <f>IF($B45&gt;Current_Year,0,MAX(CK44+Premium!CK44*(1-'Allocation Charge'!CK45)-Data!CK$32,0)*(1+'Investment Returns'!CK45)*(1-Data!CK$26))</f>
        <v>0</v>
      </c>
      <c r="CL45" s="7">
        <f>IF($B45&gt;Current_Year,0,MAX(CL44+Premium!CL44*(1-'Allocation Charge'!CL45)-Data!CL$32,0)*(1+'Investment Returns'!CL45)*(1-Data!CL$26))</f>
        <v>0</v>
      </c>
      <c r="CM45" s="7">
        <f>IF($B45&gt;Current_Year,0,MAX(CM44+Premium!CM44*(1-'Allocation Charge'!CM45)-Data!CM$32,0)*(1+'Investment Returns'!CM45)*(1-Data!CM$26))</f>
        <v>0</v>
      </c>
      <c r="CN45" s="7">
        <f>IF($B45&gt;Current_Year,0,MAX(CN44+Premium!CN44*(1-'Allocation Charge'!CN45)-Data!CN$32,0)*(1+'Investment Returns'!CN45)*(1-Data!CN$26))</f>
        <v>0</v>
      </c>
      <c r="CO45" s="7">
        <f>IF($B45&gt;Current_Year,0,MAX(CO44+Premium!CO44*(1-'Allocation Charge'!CO45)-Data!CO$32,0)*(1+'Investment Returns'!CO45)*(1-Data!CO$26))</f>
        <v>0</v>
      </c>
      <c r="CP45" s="7">
        <f>IF($B45&gt;Current_Year,0,MAX(CP44+Premium!CP44*(1-'Allocation Charge'!CP45)-Data!CP$32,0)*(1+'Investment Returns'!CP45)*(1-Data!CP$26))</f>
        <v>0</v>
      </c>
      <c r="CQ45" s="7">
        <f>IF($B45&gt;Current_Year,0,MAX(CQ44+Premium!CQ44*(1-'Allocation Charge'!CQ45)-Data!CQ$32,0)*(1+'Investment Returns'!CQ45)*(1-Data!CQ$26))</f>
        <v>0</v>
      </c>
      <c r="CR45" s="7">
        <f>IF($B45&gt;Current_Year,0,MAX(CR44+Premium!CR44*(1-'Allocation Charge'!CR45)-Data!CR$32,0)*(1+'Investment Returns'!CR45)*(1-Data!CR$26))</f>
        <v>0</v>
      </c>
      <c r="CS45" s="7">
        <f>IF($B45&gt;Current_Year,0,MAX(CS44+Premium!CS44*(1-'Allocation Charge'!CS45)-Data!CS$32,0)*(1+'Investment Returns'!CS45)*(1-Data!CS$26))</f>
        <v>0</v>
      </c>
      <c r="CT45" s="7">
        <f>IF($B45&gt;Current_Year,0,MAX(CT44+Premium!CT44*(1-'Allocation Charge'!CT45)-Data!CT$32,0)*(1+'Investment Returns'!CT45)*(1-Data!CT$26))</f>
        <v>0</v>
      </c>
      <c r="CU45" s="7">
        <f>IF($B45&gt;Current_Year,0,MAX(CU44+Premium!CU44*(1-'Allocation Charge'!CU45)-Data!CU$32,0)*(1+'Investment Returns'!CU45)*(1-Data!CU$26))</f>
        <v>0</v>
      </c>
      <c r="CV45" s="7">
        <f>IF($B45&gt;Current_Year,0,MAX(CV44+Premium!CV44*(1-'Allocation Charge'!CV45)-Data!CV$32,0)*(1+'Investment Returns'!CV45)*(1-Data!CV$26))</f>
        <v>0</v>
      </c>
      <c r="CW45" s="7">
        <f>IF($B45&gt;Current_Year,0,MAX(CW44+Premium!CW44*(1-'Allocation Charge'!CW45)-Data!CW$32,0)*(1+'Investment Returns'!CW45)*(1-Data!CW$26))</f>
        <v>0</v>
      </c>
      <c r="CX45" s="7">
        <f>IF($B45&gt;Current_Year,0,MAX(CX44+Premium!CX44*(1-'Allocation Charge'!CX45)-Data!CX$32,0)*(1+'Investment Returns'!CX45)*(1-Data!CX$26))</f>
        <v>0</v>
      </c>
      <c r="CY45" s="7">
        <f>IF($B45&gt;Current_Year,0,MAX(CY44+Premium!CY44*(1-'Allocation Charge'!CY45)-Data!CY$32,0)*(1+'Investment Returns'!CY45)*(1-Data!CY$26))</f>
        <v>0</v>
      </c>
      <c r="CZ45" s="7">
        <f>IF($B45&gt;Current_Year,0,MAX(CZ44+Premium!CZ44*(1-'Allocation Charge'!CZ45)-Data!CZ$32,0)*(1+'Investment Returns'!CZ45)*(1-Data!CZ$26))</f>
        <v>0</v>
      </c>
      <c r="DA45" s="7">
        <f>IF($B45&gt;Current_Year,0,MAX(DA44+Premium!DA44*(1-'Allocation Charge'!DA45)-Data!DA$32,0)*(1+'Investment Returns'!DA45)*(1-Data!DA$26))</f>
        <v>0</v>
      </c>
      <c r="DB45" s="7">
        <f>IF($B45&gt;Current_Year,0,MAX(DB44+Premium!DB44*(1-'Allocation Charge'!DB45)-Data!DB$32,0)*(1+'Investment Returns'!DB45)*(1-Data!DB$26))</f>
        <v>0</v>
      </c>
      <c r="DC45" s="7">
        <f>IF($B45&gt;Current_Year,0,MAX(DC44+Premium!DC44*(1-'Allocation Charge'!DC45)-Data!DC$32,0)*(1+'Investment Returns'!DC45)*(1-Data!DC$26))</f>
        <v>0</v>
      </c>
      <c r="DD45" s="7">
        <f>IF($B45&gt;Current_Year,0,MAX(DD44+Premium!DD44*(1-'Allocation Charge'!DD45)-Data!DD$32,0)*(1+'Investment Returns'!DD45)*(1-Data!DD$26))</f>
        <v>0</v>
      </c>
      <c r="DE45" s="7">
        <f>IF($B45&gt;Current_Year,0,MAX(DE44+Premium!DE44*(1-'Allocation Charge'!DE45)-Data!DE$32,0)*(1+'Investment Returns'!DE45)*(1-Data!DE$26))</f>
        <v>0</v>
      </c>
      <c r="DF45" s="7">
        <f>IF($B45&gt;Current_Year,0,MAX(DF44+Premium!DF44*(1-'Allocation Charge'!DF45)-Data!DF$32,0)*(1+'Investment Returns'!DF45)*(1-Data!DF$26))</f>
        <v>0</v>
      </c>
      <c r="DG45" s="7">
        <f>IF($B45&gt;Current_Year,0,MAX(DG44+Premium!DG44*(1-'Allocation Charge'!DG45)-Data!DG$32,0)*(1+'Investment Returns'!DG45)*(1-Data!DG$26))</f>
        <v>0</v>
      </c>
      <c r="DH45" s="7">
        <f>IF($B45&gt;Current_Year,0,MAX(DH44+Premium!DH44*(1-'Allocation Charge'!DH45)-Data!DH$32,0)*(1+'Investment Returns'!DH45)*(1-Data!DH$26))</f>
        <v>0</v>
      </c>
      <c r="DI45" s="7">
        <f>IF($B45&gt;Current_Year,0,MAX(DI44+Premium!DI44*(1-'Allocation Charge'!DI45)-Data!DI$32,0)*(1+'Investment Returns'!DI45)*(1-Data!DI$26))</f>
        <v>0</v>
      </c>
      <c r="DJ45" s="7">
        <f>IF($B45&gt;Current_Year,0,MAX(DJ44+Premium!DJ44*(1-'Allocation Charge'!DJ45)-Data!DJ$32,0)*(1+'Investment Returns'!DJ45)*(1-Data!DJ$26))</f>
        <v>0</v>
      </c>
      <c r="DK45" s="7">
        <f>IF($B45&gt;Current_Year,0,MAX(DK44+Premium!DK44*(1-'Allocation Charge'!DK45)-Data!DK$32,0)*(1+'Investment Returns'!DK45)*(1-Data!DK$26))</f>
        <v>0</v>
      </c>
      <c r="DL45" s="7">
        <f>IF($B45&gt;Current_Year,0,MAX(DL44+Premium!DL44*(1-'Allocation Charge'!DL45)-Data!DL$32,0)*(1+'Investment Returns'!DL45)*(1-Data!DL$26))</f>
        <v>0</v>
      </c>
      <c r="DM45" s="7">
        <f>IF($B45&gt;Current_Year,0,MAX(DM44+Premium!DM44*(1-'Allocation Charge'!DM45)-Data!DM$32,0)*(1+'Investment Returns'!DM45)*(1-Data!DM$26))</f>
        <v>0</v>
      </c>
      <c r="DN45" s="7">
        <f>IF($B45&gt;Current_Year,0,MAX(DN44+Premium!DN44*(1-'Allocation Charge'!DN45)-Data!DN$32,0)*(1+'Investment Returns'!DN45)*(1-Data!DN$26))</f>
        <v>0</v>
      </c>
      <c r="DO45" s="7">
        <f>IF($B45&gt;Current_Year,0,MAX(DO44+Premium!DO44*(1-'Allocation Charge'!DO45)-Data!DO$32,0)*(1+'Investment Returns'!DO45)*(1-Data!DO$26))</f>
        <v>0</v>
      </c>
      <c r="DP45" s="7">
        <f>IF($B45&gt;Current_Year,0,MAX(DP44+Premium!DP44*(1-'Allocation Charge'!DP45)-Data!DP$32,0)*(1+'Investment Returns'!DP45)*(1-Data!DP$26))</f>
        <v>0</v>
      </c>
      <c r="DQ45" s="7">
        <f>IF($B45&gt;Current_Year,0,MAX(DQ44+Premium!DQ44*(1-'Allocation Charge'!DQ45)-Data!DQ$32,0)*(1+'Investment Returns'!DQ45)*(1-Data!DQ$26))</f>
        <v>0</v>
      </c>
      <c r="DR45" s="7">
        <f>IF($B45&gt;Current_Year,0,MAX(DR44+Premium!DR44*(1-'Allocation Charge'!DR45)-Data!DR$32,0)*(1+'Investment Returns'!DR45)*(1-Data!DR$26))</f>
        <v>0</v>
      </c>
      <c r="DS45" s="7">
        <f>IF($B45&gt;Current_Year,0,MAX(DS44+Premium!DS44*(1-'Allocation Charge'!DS45)-Data!DS$32,0)*(1+'Investment Returns'!DS45)*(1-Data!DS$26))</f>
        <v>0</v>
      </c>
      <c r="DT45" s="7">
        <f>IF($B45&gt;Current_Year,0,MAX(DT44+Premium!DT44*(1-'Allocation Charge'!DT45)-Data!DT$32,0)*(1+'Investment Returns'!DT45)*(1-Data!DT$26))</f>
        <v>0</v>
      </c>
      <c r="DU45" s="7">
        <f>IF($B45&gt;Current_Year,0,MAX(DU44+Premium!DU44*(1-'Allocation Charge'!DU45)-Data!DU$32,0)*(1+'Investment Returns'!DU45)*(1-Data!DU$26))</f>
        <v>0</v>
      </c>
      <c r="DV45" s="7">
        <f>IF($B45&gt;Current_Year,0,MAX(DV44+Premium!DV44*(1-'Allocation Charge'!DV45)-Data!DV$32,0)*(1+'Investment Returns'!DV45)*(1-Data!DV$26))</f>
        <v>0</v>
      </c>
      <c r="DW45" s="7">
        <f>IF($B45&gt;Current_Year,0,MAX(DW44+Premium!DW44*(1-'Allocation Charge'!DW45)-Data!DW$32,0)*(1+'Investment Returns'!DW45)*(1-Data!DW$26))</f>
        <v>0</v>
      </c>
      <c r="DX45" s="7">
        <f>IF($B45&gt;Current_Year,0,MAX(DX44+Premium!DX44*(1-'Allocation Charge'!DX45)-Data!DX$32,0)*(1+'Investment Returns'!DX45)*(1-Data!DX$26))</f>
        <v>0</v>
      </c>
      <c r="DY45" s="7">
        <f>IF($B45&gt;Current_Year,0,MAX(DY44+Premium!DY44*(1-'Allocation Charge'!DY45)-Data!DY$32,0)*(1+'Investment Returns'!DY45)*(1-Data!DY$26))</f>
        <v>0</v>
      </c>
      <c r="DZ45" s="7">
        <f>IF($B45&gt;Current_Year,0,MAX(DZ44+Premium!DZ44*(1-'Allocation Charge'!DZ45)-Data!DZ$32,0)*(1+'Investment Returns'!DZ45)*(1-Data!DZ$26))</f>
        <v>0</v>
      </c>
      <c r="EA45" s="7">
        <f>IF($B45&gt;Current_Year,0,MAX(EA44+Premium!EA44*(1-'Allocation Charge'!EA45)-Data!EA$32,0)*(1+'Investment Returns'!EA45)*(1-Data!EA$26))</f>
        <v>0</v>
      </c>
      <c r="EB45" s="7">
        <f>IF($B45&gt;Current_Year,0,MAX(EB44+Premium!EB44*(1-'Allocation Charge'!EB45)-Data!EB$32,0)*(1+'Investment Returns'!EB45)*(1-Data!EB$26))</f>
        <v>0</v>
      </c>
      <c r="EC45" s="7">
        <f>IF($B45&gt;Current_Year,0,MAX(EC44+Premium!EC44*(1-'Allocation Charge'!EC45)-Data!EC$32,0)*(1+'Investment Returns'!EC45)*(1-Data!EC$26))</f>
        <v>0</v>
      </c>
      <c r="ED45" s="7">
        <f>IF($B45&gt;Current_Year,0,MAX(ED44+Premium!ED44*(1-'Allocation Charge'!ED45)-Data!ED$32,0)*(1+'Investment Returns'!ED45)*(1-Data!ED$26))</f>
        <v>0</v>
      </c>
      <c r="EE45" s="7">
        <f>IF($B45&gt;Current_Year,0,MAX(EE44+Premium!EE44*(1-'Allocation Charge'!EE45)-Data!EE$32,0)*(1+'Investment Returns'!EE45)*(1-Data!EE$26))</f>
        <v>0</v>
      </c>
      <c r="EF45" s="7">
        <f>IF($B45&gt;Current_Year,0,MAX(EF44+Premium!EF44*(1-'Allocation Charge'!EF45)-Data!EF$32,0)*(1+'Investment Returns'!EF45)*(1-Data!EF$26))</f>
        <v>0</v>
      </c>
      <c r="EG45" s="7">
        <f>IF($B45&gt;Current_Year,0,MAX(EG44+Premium!EG44*(1-'Allocation Charge'!EG45)-Data!EG$32,0)*(1+'Investment Returns'!EG45)*(1-Data!EG$26))</f>
        <v>0</v>
      </c>
      <c r="EH45" s="7">
        <f>IF($B45&gt;Current_Year,0,MAX(EH44+Premium!EH44*(1-'Allocation Charge'!EH45)-Data!EH$32,0)*(1+'Investment Returns'!EH45)*(1-Data!EH$26))</f>
        <v>0</v>
      </c>
      <c r="EI45" s="7">
        <f>IF($B45&gt;Current_Year,0,MAX(EI44+Premium!EI44*(1-'Allocation Charge'!EI45)-Data!EI$32,0)*(1+'Investment Returns'!EI45)*(1-Data!EI$26))</f>
        <v>0</v>
      </c>
      <c r="EJ45" s="7">
        <f>IF($B45&gt;Current_Year,0,MAX(EJ44+Premium!EJ44*(1-'Allocation Charge'!EJ45)-Data!EJ$32,0)*(1+'Investment Returns'!EJ45)*(1-Data!EJ$26))</f>
        <v>0</v>
      </c>
      <c r="EK45" s="7">
        <f>IF($B45&gt;Current_Year,0,MAX(EK44+Premium!EK44*(1-'Allocation Charge'!EK45)-Data!EK$32,0)*(1+'Investment Returns'!EK45)*(1-Data!EK$26))</f>
        <v>0</v>
      </c>
      <c r="EL45" s="7">
        <f>IF($B45&gt;Current_Year,0,MAX(EL44+Premium!EL44*(1-'Allocation Charge'!EL45)-Data!EL$32,0)*(1+'Investment Returns'!EL45)*(1-Data!EL$26))</f>
        <v>0</v>
      </c>
      <c r="EM45" s="7">
        <f>IF($B45&gt;Current_Year,0,MAX(EM44+Premium!EM44*(1-'Allocation Charge'!EM45)-Data!EM$32,0)*(1+'Investment Returns'!EM45)*(1-Data!EM$26))</f>
        <v>0</v>
      </c>
      <c r="EN45" s="7">
        <f>IF($B45&gt;Current_Year,0,MAX(EN44+Premium!EN44*(1-'Allocation Charge'!EN45)-Data!EN$32,0)*(1+'Investment Returns'!EN45)*(1-Data!EN$26))</f>
        <v>0</v>
      </c>
      <c r="EO45" s="7">
        <f>IF($B45&gt;Current_Year,0,MAX(EO44+Premium!EO44*(1-'Allocation Charge'!EO45)-Data!EO$32,0)*(1+'Investment Returns'!EO45)*(1-Data!EO$26))</f>
        <v>0</v>
      </c>
      <c r="EP45" s="7">
        <f>IF($B45&gt;Current_Year,0,MAX(EP44+Premium!EP44*(1-'Allocation Charge'!EP45)-Data!EP$32,0)*(1+'Investment Returns'!EP45)*(1-Data!EP$26))</f>
        <v>0</v>
      </c>
      <c r="EQ45" s="7">
        <f>IF($B45&gt;Current_Year,0,MAX(EQ44+Premium!EQ44*(1-'Allocation Charge'!EQ45)-Data!EQ$32,0)*(1+'Investment Returns'!EQ45)*(1-Data!EQ$26))</f>
        <v>0</v>
      </c>
      <c r="ER45" s="7">
        <f>IF($B45&gt;Current_Year,0,MAX(ER44+Premium!ER44*(1-'Allocation Charge'!ER45)-Data!ER$32,0)*(1+'Investment Returns'!ER45)*(1-Data!ER$26))</f>
        <v>0</v>
      </c>
      <c r="ES45" s="7">
        <f>IF($B45&gt;Current_Year,0,MAX(ES44+Premium!ES44*(1-'Allocation Charge'!ES45)-Data!ES$32,0)*(1+'Investment Returns'!ES45)*(1-Data!ES$26))</f>
        <v>0</v>
      </c>
      <c r="ET45" s="7">
        <f>IF($B45&gt;Current_Year,0,MAX(ET44+Premium!ET44*(1-'Allocation Charge'!ET45)-Data!ET$32,0)*(1+'Investment Returns'!ET45)*(1-Data!ET$26))</f>
        <v>0</v>
      </c>
      <c r="EU45" s="7">
        <f>IF($B45&gt;Current_Year,0,MAX(EU44+Premium!EU44*(1-'Allocation Charge'!EU45)-Data!EU$32,0)*(1+'Investment Returns'!EU45)*(1-Data!EU$26))</f>
        <v>0</v>
      </c>
      <c r="EV45" s="7">
        <f>IF($B45&gt;Current_Year,0,MAX(EV44+Premium!EV44*(1-'Allocation Charge'!EV45)-Data!EV$32,0)*(1+'Investment Returns'!EV45)*(1-Data!EV$26))</f>
        <v>0</v>
      </c>
      <c r="EW45" s="7">
        <f>IF($B45&gt;Current_Year,0,MAX(EW44+Premium!EW44*(1-'Allocation Charge'!EW45)-Data!EW$32,0)*(1+'Investment Returns'!EW45)*(1-Data!EW$26))</f>
        <v>0</v>
      </c>
      <c r="EX45" s="7">
        <f>IF($B45&gt;Current_Year,0,MAX(EX44+Premium!EX44*(1-'Allocation Charge'!EX45)-Data!EX$32,0)*(1+'Investment Returns'!EX45)*(1-Data!EX$26))</f>
        <v>0</v>
      </c>
      <c r="EY45" s="7">
        <f>IF($B45&gt;Current_Year,0,MAX(EY44+Premium!EY44*(1-'Allocation Charge'!EY45)-Data!EY$32,0)*(1+'Investment Returns'!EY45)*(1-Data!EY$26))</f>
        <v>0</v>
      </c>
      <c r="EZ45" s="7">
        <f>IF($B45&gt;Current_Year,0,MAX(EZ44+Premium!EZ44*(1-'Allocation Charge'!EZ45)-Data!EZ$32,0)*(1+'Investment Returns'!EZ45)*(1-Data!EZ$26))</f>
        <v>0</v>
      </c>
      <c r="FA45" s="7">
        <f>IF($B45&gt;Current_Year,0,MAX(FA44+Premium!FA44*(1-'Allocation Charge'!FA45)-Data!FA$32,0)*(1+'Investment Returns'!FA45)*(1-Data!FA$26))</f>
        <v>0</v>
      </c>
      <c r="FB45" s="7">
        <f>IF($B45&gt;Current_Year,0,MAX(FB44+Premium!FB44*(1-'Allocation Charge'!FB45)-Data!FB$32,0)*(1+'Investment Returns'!FB45)*(1-Data!FB$26))</f>
        <v>0</v>
      </c>
      <c r="FC45" s="7">
        <f>IF($B45&gt;Current_Year,0,MAX(FC44+Premium!FC44*(1-'Allocation Charge'!FC45)-Data!FC$32,0)*(1+'Investment Returns'!FC45)*(1-Data!FC$26))</f>
        <v>0</v>
      </c>
      <c r="FD45" s="7">
        <f>IF($B45&gt;Current_Year,0,MAX(FD44+Premium!FD44*(1-'Allocation Charge'!FD45)-Data!FD$32,0)*(1+'Investment Returns'!FD45)*(1-Data!FD$26))</f>
        <v>0</v>
      </c>
      <c r="FE45" s="7">
        <f>IF($B45&gt;Current_Year,0,MAX(FE44+Premium!FE44*(1-'Allocation Charge'!FE45)-Data!FE$32,0)*(1+'Investment Returns'!FE45)*(1-Data!FE$26))</f>
        <v>0</v>
      </c>
      <c r="FF45" s="7">
        <f>IF($B45&gt;Current_Year,0,MAX(FF44+Premium!FF44*(1-'Allocation Charge'!FF45)-Data!FF$32,0)*(1+'Investment Returns'!FF45)*(1-Data!FF$26))</f>
        <v>0</v>
      </c>
      <c r="FG45" s="7">
        <f>IF($B45&gt;Current_Year,0,MAX(FG44+Premium!FG44*(1-'Allocation Charge'!FG45)-Data!FG$32,0)*(1+'Investment Returns'!FG45)*(1-Data!FG$26))</f>
        <v>0</v>
      </c>
      <c r="FH45" s="7">
        <f>IF($B45&gt;Current_Year,0,MAX(FH44+Premium!FH44*(1-'Allocation Charge'!FH45)-Data!FH$32,0)*(1+'Investment Returns'!FH45)*(1-Data!FH$26))</f>
        <v>0</v>
      </c>
      <c r="FI45" s="7">
        <f>IF($B45&gt;Current_Year,0,MAX(FI44+Premium!FI44*(1-'Allocation Charge'!FI45)-Data!FI$32,0)*(1+'Investment Returns'!FI45)*(1-Data!FI$26))</f>
        <v>0</v>
      </c>
      <c r="FJ45" s="7">
        <f>IF($B45&gt;Current_Year,0,MAX(FJ44+Premium!FJ44*(1-'Allocation Charge'!FJ45)-Data!FJ$32,0)*(1+'Investment Returns'!FJ45)*(1-Data!FJ$26))</f>
        <v>0</v>
      </c>
      <c r="FK45" s="7">
        <f>IF($B45&gt;Current_Year,0,MAX(FK44+Premium!FK44*(1-'Allocation Charge'!FK45)-Data!FK$32,0)*(1+'Investment Returns'!FK45)*(1-Data!FK$26))</f>
        <v>0</v>
      </c>
      <c r="FL45" s="7">
        <f>IF($B45&gt;Current_Year,0,MAX(FL44+Premium!FL44*(1-'Allocation Charge'!FL45)-Data!FL$32,0)*(1+'Investment Returns'!FL45)*(1-Data!FL$26))</f>
        <v>0</v>
      </c>
      <c r="FM45" s="7">
        <f>IF($B45&gt;Current_Year,0,MAX(FM44+Premium!FM44*(1-'Allocation Charge'!FM45)-Data!FM$32,0)*(1+'Investment Returns'!FM45)*(1-Data!FM$26))</f>
        <v>0</v>
      </c>
      <c r="FN45" s="7">
        <f>IF($B45&gt;Current_Year,0,MAX(FN44+Premium!FN44*(1-'Allocation Charge'!FN45)-Data!FN$32,0)*(1+'Investment Returns'!FN45)*(1-Data!FN$26))</f>
        <v>0</v>
      </c>
      <c r="FO45" s="7">
        <f>IF($B45&gt;Current_Year,0,MAX(FO44+Premium!FO44*(1-'Allocation Charge'!FO45)-Data!FO$32,0)*(1+'Investment Returns'!FO45)*(1-Data!FO$26))</f>
        <v>0</v>
      </c>
      <c r="FP45" s="7">
        <f>IF($B45&gt;Current_Year,0,MAX(FP44+Premium!FP44*(1-'Allocation Charge'!FP45)-Data!FP$32,0)*(1+'Investment Returns'!FP45)*(1-Data!FP$26))</f>
        <v>0</v>
      </c>
      <c r="FQ45" s="7">
        <f>IF($B45&gt;Current_Year,0,MAX(FQ44+Premium!FQ44*(1-'Allocation Charge'!FQ45)-Data!FQ$32,0)*(1+'Investment Returns'!FQ45)*(1-Data!FQ$26))</f>
        <v>0</v>
      </c>
      <c r="FR45" s="7">
        <f>IF($B45&gt;Current_Year,0,MAX(FR44+Premium!FR44*(1-'Allocation Charge'!FR45)-Data!FR$32,0)*(1+'Investment Returns'!FR45)*(1-Data!FR$26))</f>
        <v>0</v>
      </c>
      <c r="FS45" s="7">
        <f>IF($B45&gt;Current_Year,0,MAX(FS44+Premium!FS44*(1-'Allocation Charge'!FS45)-Data!FS$32,0)*(1+'Investment Returns'!FS45)*(1-Data!FS$26))</f>
        <v>0</v>
      </c>
      <c r="FT45" s="7">
        <f>IF($B45&gt;Current_Year,0,MAX(FT44+Premium!FT44*(1-'Allocation Charge'!FT45)-Data!FT$32,0)*(1+'Investment Returns'!FT45)*(1-Data!FT$26))</f>
        <v>0</v>
      </c>
      <c r="FU45" s="7">
        <f>IF($B45&gt;Current_Year,0,MAX(FU44+Premium!FU44*(1-'Allocation Charge'!FU45)-Data!FU$32,0)*(1+'Investment Returns'!FU45)*(1-Data!FU$26))</f>
        <v>0</v>
      </c>
      <c r="FV45" s="7">
        <f>IF($B45&gt;Current_Year,0,MAX(FV44+Premium!FV44*(1-'Allocation Charge'!FV45)-Data!FV$32,0)*(1+'Investment Returns'!FV45)*(1-Data!FV$26))</f>
        <v>0</v>
      </c>
      <c r="FW45" s="7">
        <f>IF($B45&gt;Current_Year,0,MAX(FW44+Premium!FW44*(1-'Allocation Charge'!FW45)-Data!FW$32,0)*(1+'Investment Returns'!FW45)*(1-Data!FW$26))</f>
        <v>0</v>
      </c>
      <c r="FX45" s="7">
        <f>IF($B45&gt;Current_Year,0,MAX(FX44+Premium!FX44*(1-'Allocation Charge'!FX45)-Data!FX$32,0)*(1+'Investment Returns'!FX45)*(1-Data!FX$26))</f>
        <v>0</v>
      </c>
      <c r="FY45" s="7">
        <f>IF($B45&gt;Current_Year,0,MAX(FY44+Premium!FY44*(1-'Allocation Charge'!FY45)-Data!FY$32,0)*(1+'Investment Returns'!FY45)*(1-Data!FY$26))</f>
        <v>0</v>
      </c>
      <c r="FZ45" s="7">
        <f>IF($B45&gt;Current_Year,0,MAX(FZ44+Premium!FZ44*(1-'Allocation Charge'!FZ45)-Data!FZ$32,0)*(1+'Investment Returns'!FZ45)*(1-Data!FZ$26))</f>
        <v>0</v>
      </c>
      <c r="GA45" s="7">
        <f>IF($B45&gt;Current_Year,0,MAX(GA44+Premium!GA44*(1-'Allocation Charge'!GA45)-Data!GA$32,0)*(1+'Investment Returns'!GA45)*(1-Data!GA$26))</f>
        <v>0</v>
      </c>
      <c r="GB45" s="7">
        <f>IF($B45&gt;Current_Year,0,MAX(GB44+Premium!GB44*(1-'Allocation Charge'!GB45)-Data!GB$32,0)*(1+'Investment Returns'!GB45)*(1-Data!GB$26))</f>
        <v>0</v>
      </c>
      <c r="GC45" s="7">
        <f>IF($B45&gt;Current_Year,0,MAX(GC44+Premium!GC44*(1-'Allocation Charge'!GC45)-Data!GC$32,0)*(1+'Investment Returns'!GC45)*(1-Data!GC$26))</f>
        <v>0</v>
      </c>
      <c r="GD45" s="7">
        <f>IF($B45&gt;Current_Year,0,MAX(GD44+Premium!GD44*(1-'Allocation Charge'!GD45)-Data!GD$32,0)*(1+'Investment Returns'!GD45)*(1-Data!GD$26))</f>
        <v>0</v>
      </c>
      <c r="GE45" s="7">
        <f>IF($B45&gt;Current_Year,0,MAX(GE44+Premium!GE44*(1-'Allocation Charge'!GE45)-Data!GE$32,0)*(1+'Investment Returns'!GE45)*(1-Data!GE$26))</f>
        <v>0</v>
      </c>
      <c r="GF45" s="7">
        <f>IF($B45&gt;Current_Year,0,MAX(GF44+Premium!GF44*(1-'Allocation Charge'!GF45)-Data!GF$32,0)*(1+'Investment Returns'!GF45)*(1-Data!GF$26))</f>
        <v>0</v>
      </c>
      <c r="GG45" s="7">
        <f>IF($B45&gt;Current_Year,0,MAX(GG44+Premium!GG44*(1-'Allocation Charge'!GG45)-Data!GG$32,0)*(1+'Investment Returns'!GG45)*(1-Data!GG$26))</f>
        <v>0</v>
      </c>
      <c r="GH45" s="7">
        <f>IF($B45&gt;Current_Year,0,MAX(GH44+Premium!GH44*(1-'Allocation Charge'!GH45)-Data!GH$32,0)*(1+'Investment Returns'!GH45)*(1-Data!GH$26))</f>
        <v>0</v>
      </c>
      <c r="GI45" s="7">
        <f>IF($B45&gt;Current_Year,0,MAX(GI44+Premium!GI44*(1-'Allocation Charge'!GI45)-Data!GI$32,0)*(1+'Investment Returns'!GI45)*(1-Data!GI$26))</f>
        <v>0</v>
      </c>
      <c r="GJ45" s="7">
        <f>IF($B45&gt;Current_Year,0,MAX(GJ44+Premium!GJ44*(1-'Allocation Charge'!GJ45)-Data!GJ$32,0)*(1+'Investment Returns'!GJ45)*(1-Data!GJ$26))</f>
        <v>0</v>
      </c>
      <c r="GK45" s="7">
        <f>IF($B45&gt;Current_Year,0,MAX(GK44+Premium!GK44*(1-'Allocation Charge'!GK45)-Data!GK$32,0)*(1+'Investment Returns'!GK45)*(1-Data!GK$26))</f>
        <v>0</v>
      </c>
      <c r="GL45" s="7">
        <f>IF($B45&gt;Current_Year,0,MAX(GL44+Premium!GL44*(1-'Allocation Charge'!GL45)-Data!GL$32,0)*(1+'Investment Returns'!GL45)*(1-Data!GL$26))</f>
        <v>0</v>
      </c>
      <c r="GM45" s="7">
        <f>IF($B45&gt;Current_Year,0,MAX(GM44+Premium!GM44*(1-'Allocation Charge'!GM45)-Data!GM$32,0)*(1+'Investment Returns'!GM45)*(1-Data!GM$26))</f>
        <v>0</v>
      </c>
      <c r="GN45" s="7">
        <f>IF($B45&gt;Current_Year,0,MAX(GN44+Premium!GN44*(1-'Allocation Charge'!GN45)-Data!GN$32,0)*(1+'Investment Returns'!GN45)*(1-Data!GN$26))</f>
        <v>0</v>
      </c>
      <c r="GO45" s="7">
        <f>IF($B45&gt;Current_Year,0,MAX(GO44+Premium!GO44*(1-'Allocation Charge'!GO45)-Data!GO$32,0)*(1+'Investment Returns'!GO45)*(1-Data!GO$26))</f>
        <v>0</v>
      </c>
      <c r="GP45" s="7">
        <f>IF($B45&gt;Current_Year,0,MAX(GP44+Premium!GP44*(1-'Allocation Charge'!GP45)-Data!GP$32,0)*(1+'Investment Returns'!GP45)*(1-Data!GP$26))</f>
        <v>0</v>
      </c>
      <c r="GQ45" s="7">
        <f>IF($B45&gt;Current_Year,0,MAX(GQ44+Premium!GQ44*(1-'Allocation Charge'!GQ45)-Data!GQ$32,0)*(1+'Investment Returns'!GQ45)*(1-Data!GQ$26))</f>
        <v>0</v>
      </c>
      <c r="GR45" s="7">
        <f>IF($B45&gt;Current_Year,0,MAX(GR44+Premium!GR44*(1-'Allocation Charge'!GR45)-Data!GR$32,0)*(1+'Investment Returns'!GR45)*(1-Data!GR$26))</f>
        <v>0</v>
      </c>
      <c r="GS45" s="7">
        <f>IF($B45&gt;Current_Year,0,MAX(GS44+Premium!GS44*(1-'Allocation Charge'!GS45)-Data!GS$32,0)*(1+'Investment Returns'!GS45)*(1-Data!GS$26))</f>
        <v>0</v>
      </c>
      <c r="GT45" s="7">
        <f>IF($B45&gt;Current_Year,0,MAX(GT44+Premium!GT44*(1-'Allocation Charge'!GT45)-Data!GT$32,0)*(1+'Investment Returns'!GT45)*(1-Data!GT$26))</f>
        <v>0</v>
      </c>
      <c r="GU45" s="7">
        <f>IF($B45&gt;Current_Year,0,MAX(GU44+Premium!GU44*(1-'Allocation Charge'!GU45)-Data!GU$32,0)*(1+'Investment Returns'!GU45)*(1-Data!GU$26))</f>
        <v>0</v>
      </c>
      <c r="GV45" s="7">
        <f>IF($B45&gt;Current_Year,0,MAX(GV44+Premium!GV44*(1-'Allocation Charge'!GV45)-Data!GV$32,0)*(1+'Investment Returns'!GV45)*(1-Data!GV$26))</f>
        <v>0</v>
      </c>
      <c r="GW45" s="7">
        <f>IF($B45&gt;Current_Year,0,MAX(GW44+Premium!GW44*(1-'Allocation Charge'!GW45)-Data!GW$32,0)*(1+'Investment Returns'!GW45)*(1-Data!GW$26))</f>
        <v>0</v>
      </c>
      <c r="GX45" s="7">
        <f>IF($B45&gt;Current_Year,0,MAX(GX44+Premium!GX44*(1-'Allocation Charge'!GX45)-Data!GX$32,0)*(1+'Investment Returns'!GX45)*(1-Data!GX$26))</f>
        <v>0</v>
      </c>
      <c r="GY45" s="7">
        <f>IF($B45&gt;Current_Year,0,MAX(GY44+Premium!GY44*(1-'Allocation Charge'!GY45)-Data!GY$32,0)*(1+'Investment Returns'!GY45)*(1-Data!GY$26))</f>
        <v>0</v>
      </c>
      <c r="GZ45" s="7">
        <f>IF($B45&gt;Current_Year,0,MAX(GZ44+Premium!GZ44*(1-'Allocation Charge'!GZ45)-Data!GZ$32,0)*(1+'Investment Returns'!GZ45)*(1-Data!GZ$26))</f>
        <v>0</v>
      </c>
      <c r="HA45" s="7">
        <f>IF($B45&gt;Current_Year,0,MAX(HA44+Premium!HA44*(1-'Allocation Charge'!HA45)-Data!HA$32,0)*(1+'Investment Returns'!HA45)*(1-Data!HA$26))</f>
        <v>0</v>
      </c>
      <c r="HB45" s="7">
        <f>IF($B45&gt;Current_Year,0,MAX(HB44+Premium!HB44*(1-'Allocation Charge'!HB45)-Data!HB$32,0)*(1+'Investment Returns'!HB45)*(1-Data!HB$26))</f>
        <v>0</v>
      </c>
      <c r="HC45" s="7">
        <f>IF($B45&gt;Current_Year,0,MAX(HC44+Premium!HC44*(1-'Allocation Charge'!HC45)-Data!HC$32,0)*(1+'Investment Returns'!HC45)*(1-Data!HC$26))</f>
        <v>0</v>
      </c>
      <c r="HD45" s="7">
        <f>IF($B45&gt;Current_Year,0,MAX(HD44+Premium!HD44*(1-'Allocation Charge'!HD45)-Data!HD$32,0)*(1+'Investment Returns'!HD45)*(1-Data!HD$26))</f>
        <v>0</v>
      </c>
      <c r="HE45" s="7">
        <f>IF($B45&gt;Current_Year,0,MAX(HE44+Premium!HE44*(1-'Allocation Charge'!HE45)-Data!HE$32,0)*(1+'Investment Returns'!HE45)*(1-Data!HE$26))</f>
        <v>0</v>
      </c>
      <c r="HF45" s="7">
        <f>IF($B45&gt;Current_Year,0,MAX(HF44+Premium!HF44*(1-'Allocation Charge'!HF45)-Data!HF$32,0)*(1+'Investment Returns'!HF45)*(1-Data!HF$26))</f>
        <v>0</v>
      </c>
      <c r="HG45" s="7">
        <f>IF($B45&gt;Current_Year,0,MAX(HG44+Premium!HG44*(1-'Allocation Charge'!HG45)-Data!HG$32,0)*(1+'Investment Returns'!HG45)*(1-Data!HG$26))</f>
        <v>0</v>
      </c>
      <c r="HH45" s="7">
        <f>IF($B45&gt;Current_Year,0,MAX(HH44+Premium!HH44*(1-'Allocation Charge'!HH45)-Data!HH$32,0)*(1+'Investment Returns'!HH45)*(1-Data!HH$26))</f>
        <v>0</v>
      </c>
      <c r="HI45" s="7">
        <f>IF($B45&gt;Current_Year,0,MAX(HI44+Premium!HI44*(1-'Allocation Charge'!HI45)-Data!HI$32,0)*(1+'Investment Returns'!HI45)*(1-Data!HI$26))</f>
        <v>0</v>
      </c>
      <c r="HJ45" s="7">
        <f>IF($B45&gt;Current_Year,0,MAX(HJ44+Premium!HJ44*(1-'Allocation Charge'!HJ45)-Data!HJ$32,0)*(1+'Investment Returns'!HJ45)*(1-Data!HJ$26))</f>
        <v>0</v>
      </c>
      <c r="HK45" s="7">
        <f>IF($B45&gt;Current_Year,0,MAX(HK44+Premium!HK44*(1-'Allocation Charge'!HK45)-Data!HK$32,0)*(1+'Investment Returns'!HK45)*(1-Data!HK$26))</f>
        <v>0</v>
      </c>
      <c r="HL45" s="7">
        <f>IF($B45&gt;Current_Year,0,MAX(HL44+Premium!HL44*(1-'Allocation Charge'!HL45)-Data!HL$32,0)*(1+'Investment Returns'!HL45)*(1-Data!HL$26))</f>
        <v>0</v>
      </c>
      <c r="HM45" s="7">
        <f>IF($B45&gt;Current_Year,0,MAX(HM44+Premium!HM44*(1-'Allocation Charge'!HM45)-Data!HM$32,0)*(1+'Investment Returns'!HM45)*(1-Data!HM$26))</f>
        <v>0</v>
      </c>
      <c r="HN45" s="7">
        <f>IF($B45&gt;Current_Year,0,MAX(HN44+Premium!HN44*(1-'Allocation Charge'!HN45)-Data!HN$32,0)*(1+'Investment Returns'!HN45)*(1-Data!HN$26))</f>
        <v>0</v>
      </c>
      <c r="HO45" s="7">
        <f>IF($B45&gt;Current_Year,0,MAX(HO44+Premium!HO44*(1-'Allocation Charge'!HO45)-Data!HO$32,0)*(1+'Investment Returns'!HO45)*(1-Data!HO$26))</f>
        <v>0</v>
      </c>
      <c r="HP45" s="7">
        <f>IF($B45&gt;Current_Year,0,MAX(HP44+Premium!HP44*(1-'Allocation Charge'!HP45)-Data!HP$32,0)*(1+'Investment Returns'!HP45)*(1-Data!HP$26))</f>
        <v>0</v>
      </c>
      <c r="HQ45" s="7">
        <f>IF($B45&gt;Current_Year,0,MAX(HQ44+Premium!HQ44*(1-'Allocation Charge'!HQ45)-Data!HQ$32,0)*(1+'Investment Returns'!HQ45)*(1-Data!HQ$26))</f>
        <v>0</v>
      </c>
      <c r="HR45" s="7">
        <f>IF($B45&gt;Current_Year,0,MAX(HR44+Premium!HR44*(1-'Allocation Charge'!HR45)-Data!HR$32,0)*(1+'Investment Returns'!HR45)*(1-Data!HR$26))</f>
        <v>0</v>
      </c>
      <c r="HS45" s="7">
        <f>IF($B45&gt;Current_Year,0,MAX(HS44+Premium!HS44*(1-'Allocation Charge'!HS45)-Data!HS$32,0)*(1+'Investment Returns'!HS45)*(1-Data!HS$26))</f>
        <v>0</v>
      </c>
      <c r="HT45" s="7">
        <f>IF($B45&gt;Current_Year,0,MAX(HT44+Premium!HT44*(1-'Allocation Charge'!HT45)-Data!HT$32,0)*(1+'Investment Returns'!HT45)*(1-Data!HT$26))</f>
        <v>0</v>
      </c>
      <c r="HU45" s="7">
        <f>IF($B45&gt;Current_Year,0,MAX(HU44+Premium!HU44*(1-'Allocation Charge'!HU45)-Data!HU$32,0)*(1+'Investment Returns'!HU45)*(1-Data!HU$26))</f>
        <v>0</v>
      </c>
      <c r="HV45" s="7">
        <f>IF($B45&gt;Current_Year,0,MAX(HV44+Premium!HV44*(1-'Allocation Charge'!HV45)-Data!HV$32,0)*(1+'Investment Returns'!HV45)*(1-Data!HV$26))</f>
        <v>0</v>
      </c>
      <c r="HW45" s="7">
        <f>IF($B45&gt;Current_Year,0,MAX(HW44+Premium!HW44*(1-'Allocation Charge'!HW45)-Data!HW$32,0)*(1+'Investment Returns'!HW45)*(1-Data!HW$26))</f>
        <v>0</v>
      </c>
      <c r="HX45" s="7">
        <f>IF($B45&gt;Current_Year,0,MAX(HX44+Premium!HX44*(1-'Allocation Charge'!HX45)-Data!HX$32,0)*(1+'Investment Returns'!HX45)*(1-Data!HX$26))</f>
        <v>0</v>
      </c>
      <c r="HY45" s="7">
        <f>IF($B45&gt;Current_Year,0,MAX(HY44+Premium!HY44*(1-'Allocation Charge'!HY45)-Data!HY$32,0)*(1+'Investment Returns'!HY45)*(1-Data!HY$26))</f>
        <v>0</v>
      </c>
      <c r="HZ45" s="7">
        <f>IF($B45&gt;Current_Year,0,MAX(HZ44+Premium!HZ44*(1-'Allocation Charge'!HZ45)-Data!HZ$32,0)*(1+'Investment Returns'!HZ45)*(1-Data!HZ$26))</f>
        <v>0</v>
      </c>
      <c r="IA45" s="7">
        <f>IF($B45&gt;Current_Year,0,MAX(IA44+Premium!IA44*(1-'Allocation Charge'!IA45)-Data!IA$32,0)*(1+'Investment Returns'!IA45)*(1-Data!IA$26))</f>
        <v>0</v>
      </c>
      <c r="IB45" s="7">
        <f>IF($B45&gt;Current_Year,0,MAX(IB44+Premium!IB44*(1-'Allocation Charge'!IB45)-Data!IB$32,0)*(1+'Investment Returns'!IB45)*(1-Data!IB$26))</f>
        <v>0</v>
      </c>
      <c r="IC45" s="7">
        <f>IF($B45&gt;Current_Year,0,MAX(IC44+Premium!IC44*(1-'Allocation Charge'!IC45)-Data!IC$32,0)*(1+'Investment Returns'!IC45)*(1-Data!IC$26))</f>
        <v>0</v>
      </c>
      <c r="ID45" s="7">
        <f>IF($B45&gt;Current_Year,0,MAX(ID44+Premium!ID44*(1-'Allocation Charge'!ID45)-Data!ID$32,0)*(1+'Investment Returns'!ID45)*(1-Data!ID$26))</f>
        <v>0</v>
      </c>
      <c r="IE45" s="7">
        <f>IF($B45&gt;Current_Year,0,MAX(IE44+Premium!IE44*(1-'Allocation Charge'!IE45)-Data!IE$32,0)*(1+'Investment Returns'!IE45)*(1-Data!IE$26))</f>
        <v>0</v>
      </c>
      <c r="IF45" s="7">
        <f>IF($B45&gt;Current_Year,0,MAX(IF44+Premium!IF44*(1-'Allocation Charge'!IF45)-Data!IF$32,0)*(1+'Investment Returns'!IF45)*(1-Data!IF$26))</f>
        <v>0</v>
      </c>
      <c r="IG45" s="7">
        <f>IF($B45&gt;Current_Year,0,MAX(IG44+Premium!IG44*(1-'Allocation Charge'!IG45)-Data!IG$32,0)*(1+'Investment Returns'!IG45)*(1-Data!IG$26))</f>
        <v>0</v>
      </c>
      <c r="IH45" s="7">
        <f>IF($B45&gt;Current_Year,0,MAX(IH44+Premium!IH44*(1-'Allocation Charge'!IH45)-Data!IH$32,0)*(1+'Investment Returns'!IH45)*(1-Data!IH$26))</f>
        <v>0</v>
      </c>
      <c r="II45" s="7">
        <f>IF($B45&gt;Current_Year,0,MAX(II44+Premium!II44*(1-'Allocation Charge'!II45)-Data!II$32,0)*(1+'Investment Returns'!II45)*(1-Data!II$26))</f>
        <v>0</v>
      </c>
      <c r="IJ45" s="7">
        <f>IF($B45&gt;Current_Year,0,MAX(IJ44+Premium!IJ44*(1-'Allocation Charge'!IJ45)-Data!IJ$32,0)*(1+'Investment Returns'!IJ45)*(1-Data!IJ$26))</f>
        <v>0</v>
      </c>
      <c r="IK45" s="7">
        <f>IF($B45&gt;Current_Year,0,MAX(IK44+Premium!IK44*(1-'Allocation Charge'!IK45)-Data!IK$32,0)*(1+'Investment Returns'!IK45)*(1-Data!IK$26))</f>
        <v>0</v>
      </c>
      <c r="IL45" s="7">
        <f>IF($B45&gt;Current_Year,0,MAX(IL44+Premium!IL44*(1-'Allocation Charge'!IL45)-Data!IL$32,0)*(1+'Investment Returns'!IL45)*(1-Data!IL$26))</f>
        <v>0</v>
      </c>
      <c r="IM45" s="7">
        <f>IF($B45&gt;Current_Year,0,MAX(IM44+Premium!IM44*(1-'Allocation Charge'!IM45)-Data!IM$32,0)*(1+'Investment Returns'!IM45)*(1-Data!IM$26))</f>
        <v>0</v>
      </c>
      <c r="IN45" s="7">
        <f>IF($B45&gt;Current_Year,0,MAX(IN44+Premium!IN44*(1-'Allocation Charge'!IN45)-Data!IN$32,0)*(1+'Investment Returns'!IN45)*(1-Data!IN$26))</f>
        <v>0</v>
      </c>
      <c r="IO45" s="7">
        <f>IF($B45&gt;Current_Year,0,MAX(IO44+Premium!IO44*(1-'Allocation Charge'!IO45)-Data!IO$32,0)*(1+'Investment Returns'!IO45)*(1-Data!IO$26))</f>
        <v>0</v>
      </c>
      <c r="IP45" s="7">
        <f>IF($B45&gt;Current_Year,0,MAX(IP44+Premium!IP44*(1-'Allocation Charge'!IP45)-Data!IP$32,0)*(1+'Investment Returns'!IP45)*(1-Data!IP$26))</f>
        <v>0</v>
      </c>
      <c r="IQ45" s="7">
        <f>IF($B45&gt;Current_Year,0,MAX(IQ44+Premium!IQ44*(1-'Allocation Charge'!IQ45)-Data!IQ$32,0)*(1+'Investment Returns'!IQ45)*(1-Data!IQ$26))</f>
        <v>0</v>
      </c>
      <c r="IR45" s="7">
        <f>IF($B45&gt;Current_Year,0,MAX(IR44+Premium!IR44*(1-'Allocation Charge'!IR45)-Data!IR$32,0)*(1+'Investment Returns'!IR45)*(1-Data!IR$26))</f>
        <v>0</v>
      </c>
    </row>
    <row r="46" spans="2:252" ht="15" customHeight="1" x14ac:dyDescent="0.35">
      <c r="B46" s="13">
        <f t="shared" si="0"/>
        <v>2045</v>
      </c>
      <c r="C46" s="7">
        <f>IF($B46&gt;Current_Year,0,MAX(C45+Premium!C45*(1-'Allocation Charge'!C46)-Data!C$32,0)*(1+'Investment Returns'!C46)*(1-Data!C$26))</f>
        <v>0</v>
      </c>
      <c r="D46" s="7">
        <f>IF($B46&gt;Current_Year,0,MAX(D45+Premium!D45*(1-'Allocation Charge'!D46)-Data!D$32,0)*(1+'Investment Returns'!D46)*(1-Data!D$26))</f>
        <v>0</v>
      </c>
      <c r="E46" s="7">
        <f>IF($B46&gt;Current_Year,0,MAX(E45+Premium!E45*(1-'Allocation Charge'!E46)-Data!E$32,0)*(1+'Investment Returns'!E46)*(1-Data!E$26))</f>
        <v>0</v>
      </c>
      <c r="F46" s="7">
        <f>IF($B46&gt;Current_Year,0,MAX(F45+Premium!F45*(1-'Allocation Charge'!F46)-Data!F$32,0)*(1+'Investment Returns'!F46)*(1-Data!F$26))</f>
        <v>0</v>
      </c>
      <c r="G46" s="7">
        <f>IF($B46&gt;Current_Year,0,MAX(G45+Premium!G45*(1-'Allocation Charge'!G46)-Data!G$32,0)*(1+'Investment Returns'!G46)*(1-Data!G$26))</f>
        <v>0</v>
      </c>
      <c r="H46" s="7">
        <f>IF($B46&gt;Current_Year,0,MAX(H45+Premium!H45*(1-'Allocation Charge'!H46)-Data!H$32,0)*(1+'Investment Returns'!H46)*(1-Data!H$26))</f>
        <v>0</v>
      </c>
      <c r="I46" s="7">
        <f>IF($B46&gt;Current_Year,0,MAX(I45+Premium!I45*(1-'Allocation Charge'!I46)-Data!I$32,0)*(1+'Investment Returns'!I46)*(1-Data!I$26))</f>
        <v>0</v>
      </c>
      <c r="J46" s="7">
        <f>IF($B46&gt;Current_Year,0,MAX(J45+Premium!J45*(1-'Allocation Charge'!J46)-Data!J$32,0)*(1+'Investment Returns'!J46)*(1-Data!J$26))</f>
        <v>0</v>
      </c>
      <c r="K46" s="7">
        <f>IF($B46&gt;Current_Year,0,MAX(K45+Premium!K45*(1-'Allocation Charge'!K46)-Data!K$32,0)*(1+'Investment Returns'!K46)*(1-Data!K$26))</f>
        <v>0</v>
      </c>
      <c r="L46" s="7">
        <f>IF($B46&gt;Current_Year,0,MAX(L45+Premium!L45*(1-'Allocation Charge'!L46)-Data!L$32,0)*(1+'Investment Returns'!L46)*(1-Data!L$26))</f>
        <v>0</v>
      </c>
      <c r="M46" s="7">
        <f>IF($B46&gt;Current_Year,0,MAX(M45+Premium!M45*(1-'Allocation Charge'!M46)-Data!M$32,0)*(1+'Investment Returns'!M46)*(1-Data!M$26))</f>
        <v>0</v>
      </c>
      <c r="N46" s="7">
        <f>IF($B46&gt;Current_Year,0,MAX(N45+Premium!N45*(1-'Allocation Charge'!N46)-Data!N$32,0)*(1+'Investment Returns'!N46)*(1-Data!N$26))</f>
        <v>0</v>
      </c>
      <c r="O46" s="7">
        <f>IF($B46&gt;Current_Year,0,MAX(O45+Premium!O45*(1-'Allocation Charge'!O46)-Data!O$32,0)*(1+'Investment Returns'!O46)*(1-Data!O$26))</f>
        <v>0</v>
      </c>
      <c r="P46" s="7">
        <f>IF($B46&gt;Current_Year,0,MAX(P45+Premium!P45*(1-'Allocation Charge'!P46)-Data!P$32,0)*(1+'Investment Returns'!P46)*(1-Data!P$26))</f>
        <v>0</v>
      </c>
      <c r="Q46" s="7">
        <f>IF($B46&gt;Current_Year,0,MAX(Q45+Premium!Q45*(1-'Allocation Charge'!Q46)-Data!Q$32,0)*(1+'Investment Returns'!Q46)*(1-Data!Q$26))</f>
        <v>0</v>
      </c>
      <c r="R46" s="7">
        <f>IF($B46&gt;Current_Year,0,MAX(R45+Premium!R45*(1-'Allocation Charge'!R46)-Data!R$32,0)*(1+'Investment Returns'!R46)*(1-Data!R$26))</f>
        <v>0</v>
      </c>
      <c r="S46" s="7">
        <f>IF($B46&gt;Current_Year,0,MAX(S45+Premium!S45*(1-'Allocation Charge'!S46)-Data!S$32,0)*(1+'Investment Returns'!S46)*(1-Data!S$26))</f>
        <v>0</v>
      </c>
      <c r="T46" s="7">
        <f>IF($B46&gt;Current_Year,0,MAX(T45+Premium!T45*(1-'Allocation Charge'!T46)-Data!T$32,0)*(1+'Investment Returns'!T46)*(1-Data!T$26))</f>
        <v>0</v>
      </c>
      <c r="U46" s="7">
        <f>IF($B46&gt;Current_Year,0,MAX(U45+Premium!U45*(1-'Allocation Charge'!U46)-Data!U$32,0)*(1+'Investment Returns'!U46)*(1-Data!U$26))</f>
        <v>0</v>
      </c>
      <c r="V46" s="7">
        <f>IF($B46&gt;Current_Year,0,MAX(V45+Premium!V45*(1-'Allocation Charge'!V46)-Data!V$32,0)*(1+'Investment Returns'!V46)*(1-Data!V$26))</f>
        <v>0</v>
      </c>
      <c r="W46" s="7">
        <f>IF($B46&gt;Current_Year,0,MAX(W45+Premium!W45*(1-'Allocation Charge'!W46)-Data!W$32,0)*(1+'Investment Returns'!W46)*(1-Data!W$26))</f>
        <v>0</v>
      </c>
      <c r="X46" s="7">
        <f>IF($B46&gt;Current_Year,0,MAX(X45+Premium!X45*(1-'Allocation Charge'!X46)-Data!X$32,0)*(1+'Investment Returns'!X46)*(1-Data!X$26))</f>
        <v>0</v>
      </c>
      <c r="Y46" s="7">
        <f>IF($B46&gt;Current_Year,0,MAX(Y45+Premium!Y45*(1-'Allocation Charge'!Y46)-Data!Y$32,0)*(1+'Investment Returns'!Y46)*(1-Data!Y$26))</f>
        <v>0</v>
      </c>
      <c r="Z46" s="7">
        <f>IF($B46&gt;Current_Year,0,MAX(Z45+Premium!Z45*(1-'Allocation Charge'!Z46)-Data!Z$32,0)*(1+'Investment Returns'!Z46)*(1-Data!Z$26))</f>
        <v>0</v>
      </c>
      <c r="AA46" s="7">
        <f>IF($B46&gt;Current_Year,0,MAX(AA45+Premium!AA45*(1-'Allocation Charge'!AA46)-Data!AA$32,0)*(1+'Investment Returns'!AA46)*(1-Data!AA$26))</f>
        <v>0</v>
      </c>
      <c r="AB46" s="7">
        <f>IF($B46&gt;Current_Year,0,MAX(AB45+Premium!AB45*(1-'Allocation Charge'!AB46)-Data!AB$32,0)*(1+'Investment Returns'!AB46)*(1-Data!AB$26))</f>
        <v>0</v>
      </c>
      <c r="AC46" s="7">
        <f>IF($B46&gt;Current_Year,0,MAX(AC45+Premium!AC45*(1-'Allocation Charge'!AC46)-Data!AC$32,0)*(1+'Investment Returns'!AC46)*(1-Data!AC$26))</f>
        <v>0</v>
      </c>
      <c r="AD46" s="7">
        <f>IF($B46&gt;Current_Year,0,MAX(AD45+Premium!AD45*(1-'Allocation Charge'!AD46)-Data!AD$32,0)*(1+'Investment Returns'!AD46)*(1-Data!AD$26))</f>
        <v>0</v>
      </c>
      <c r="AE46" s="7">
        <f>IF($B46&gt;Current_Year,0,MAX(AE45+Premium!AE45*(1-'Allocation Charge'!AE46)-Data!AE$32,0)*(1+'Investment Returns'!AE46)*(1-Data!AE$26))</f>
        <v>0</v>
      </c>
      <c r="AF46" s="7">
        <f>IF($B46&gt;Current_Year,0,MAX(AF45+Premium!AF45*(1-'Allocation Charge'!AF46)-Data!AF$32,0)*(1+'Investment Returns'!AF46)*(1-Data!AF$26))</f>
        <v>0</v>
      </c>
      <c r="AG46" s="7">
        <f>IF($B46&gt;Current_Year,0,MAX(AG45+Premium!AG45*(1-'Allocation Charge'!AG46)-Data!AG$32,0)*(1+'Investment Returns'!AG46)*(1-Data!AG$26))</f>
        <v>0</v>
      </c>
      <c r="AH46" s="7">
        <f>IF($B46&gt;Current_Year,0,MAX(AH45+Premium!AH45*(1-'Allocation Charge'!AH46)-Data!AH$32,0)*(1+'Investment Returns'!AH46)*(1-Data!AH$26))</f>
        <v>0</v>
      </c>
      <c r="AI46" s="7">
        <f>IF($B46&gt;Current_Year,0,MAX(AI45+Premium!AI45*(1-'Allocation Charge'!AI46)-Data!AI$32,0)*(1+'Investment Returns'!AI46)*(1-Data!AI$26))</f>
        <v>0</v>
      </c>
      <c r="AJ46" s="7">
        <f>IF($B46&gt;Current_Year,0,MAX(AJ45+Premium!AJ45*(1-'Allocation Charge'!AJ46)-Data!AJ$32,0)*(1+'Investment Returns'!AJ46)*(1-Data!AJ$26))</f>
        <v>0</v>
      </c>
      <c r="AK46" s="7">
        <f>IF($B46&gt;Current_Year,0,MAX(AK45+Premium!AK45*(1-'Allocation Charge'!AK46)-Data!AK$32,0)*(1+'Investment Returns'!AK46)*(1-Data!AK$26))</f>
        <v>0</v>
      </c>
      <c r="AL46" s="7">
        <f>IF($B46&gt;Current_Year,0,MAX(AL45+Premium!AL45*(1-'Allocation Charge'!AL46)-Data!AL$32,0)*(1+'Investment Returns'!AL46)*(1-Data!AL$26))</f>
        <v>0</v>
      </c>
      <c r="AM46" s="7">
        <f>IF($B46&gt;Current_Year,0,MAX(AM45+Premium!AM45*(1-'Allocation Charge'!AM46)-Data!AM$32,0)*(1+'Investment Returns'!AM46)*(1-Data!AM$26))</f>
        <v>0</v>
      </c>
      <c r="AN46" s="7">
        <f>IF($B46&gt;Current_Year,0,MAX(AN45+Premium!AN45*(1-'Allocation Charge'!AN46)-Data!AN$32,0)*(1+'Investment Returns'!AN46)*(1-Data!AN$26))</f>
        <v>0</v>
      </c>
      <c r="AO46" s="7">
        <f>IF($B46&gt;Current_Year,0,MAX(AO45+Premium!AO45*(1-'Allocation Charge'!AO46)-Data!AO$32,0)*(1+'Investment Returns'!AO46)*(1-Data!AO$26))</f>
        <v>0</v>
      </c>
      <c r="AP46" s="7">
        <f>IF($B46&gt;Current_Year,0,MAX(AP45+Premium!AP45*(1-'Allocation Charge'!AP46)-Data!AP$32,0)*(1+'Investment Returns'!AP46)*(1-Data!AP$26))</f>
        <v>0</v>
      </c>
      <c r="AQ46" s="7">
        <f>IF($B46&gt;Current_Year,0,MAX(AQ45+Premium!AQ45*(1-'Allocation Charge'!AQ46)-Data!AQ$32,0)*(1+'Investment Returns'!AQ46)*(1-Data!AQ$26))</f>
        <v>0</v>
      </c>
      <c r="AR46" s="7">
        <f>IF($B46&gt;Current_Year,0,MAX(AR45+Premium!AR45*(1-'Allocation Charge'!AR46)-Data!AR$32,0)*(1+'Investment Returns'!AR46)*(1-Data!AR$26))</f>
        <v>0</v>
      </c>
      <c r="AS46" s="7">
        <f>IF($B46&gt;Current_Year,0,MAX(AS45+Premium!AS45*(1-'Allocation Charge'!AS46)-Data!AS$32,0)*(1+'Investment Returns'!AS46)*(1-Data!AS$26))</f>
        <v>0</v>
      </c>
      <c r="AT46" s="7">
        <f>IF($B46&gt;Current_Year,0,MAX(AT45+Premium!AT45*(1-'Allocation Charge'!AT46)-Data!AT$32,0)*(1+'Investment Returns'!AT46)*(1-Data!AT$26))</f>
        <v>0</v>
      </c>
      <c r="AU46" s="7">
        <f>IF($B46&gt;Current_Year,0,MAX(AU45+Premium!AU45*(1-'Allocation Charge'!AU46)-Data!AU$32,0)*(1+'Investment Returns'!AU46)*(1-Data!AU$26))</f>
        <v>0</v>
      </c>
      <c r="AV46" s="7">
        <f>IF($B46&gt;Current_Year,0,MAX(AV45+Premium!AV45*(1-'Allocation Charge'!AV46)-Data!AV$32,0)*(1+'Investment Returns'!AV46)*(1-Data!AV$26))</f>
        <v>0</v>
      </c>
      <c r="AW46" s="7">
        <f>IF($B46&gt;Current_Year,0,MAX(AW45+Premium!AW45*(1-'Allocation Charge'!AW46)-Data!AW$32,0)*(1+'Investment Returns'!AW46)*(1-Data!AW$26))</f>
        <v>0</v>
      </c>
      <c r="AX46" s="7">
        <f>IF($B46&gt;Current_Year,0,MAX(AX45+Premium!AX45*(1-'Allocation Charge'!AX46)-Data!AX$32,0)*(1+'Investment Returns'!AX46)*(1-Data!AX$26))</f>
        <v>0</v>
      </c>
      <c r="AY46" s="7">
        <f>IF($B46&gt;Current_Year,0,MAX(AY45+Premium!AY45*(1-'Allocation Charge'!AY46)-Data!AY$32,0)*(1+'Investment Returns'!AY46)*(1-Data!AY$26))</f>
        <v>0</v>
      </c>
      <c r="AZ46" s="7">
        <f>IF($B46&gt;Current_Year,0,MAX(AZ45+Premium!AZ45*(1-'Allocation Charge'!AZ46)-Data!AZ$32,0)*(1+'Investment Returns'!AZ46)*(1-Data!AZ$26))</f>
        <v>0</v>
      </c>
      <c r="BA46" s="7">
        <f>IF($B46&gt;Current_Year,0,MAX(BA45+Premium!BA45*(1-'Allocation Charge'!BA46)-Data!BA$32,0)*(1+'Investment Returns'!BA46)*(1-Data!BA$26))</f>
        <v>0</v>
      </c>
      <c r="BB46" s="7">
        <f>IF($B46&gt;Current_Year,0,MAX(BB45+Premium!BB45*(1-'Allocation Charge'!BB46)-Data!BB$32,0)*(1+'Investment Returns'!BB46)*(1-Data!BB$26))</f>
        <v>0</v>
      </c>
      <c r="BC46" s="7">
        <f>IF($B46&gt;Current_Year,0,MAX(BC45+Premium!BC45*(1-'Allocation Charge'!BC46)-Data!BC$32,0)*(1+'Investment Returns'!BC46)*(1-Data!BC$26))</f>
        <v>0</v>
      </c>
      <c r="BD46" s="7">
        <f>IF($B46&gt;Current_Year,0,MAX(BD45+Premium!BD45*(1-'Allocation Charge'!BD46)-Data!BD$32,0)*(1+'Investment Returns'!BD46)*(1-Data!BD$26))</f>
        <v>0</v>
      </c>
      <c r="BE46" s="7">
        <f>IF($B46&gt;Current_Year,0,MAX(BE45+Premium!BE45*(1-'Allocation Charge'!BE46)-Data!BE$32,0)*(1+'Investment Returns'!BE46)*(1-Data!BE$26))</f>
        <v>0</v>
      </c>
      <c r="BF46" s="7">
        <f>IF($B46&gt;Current_Year,0,MAX(BF45+Premium!BF45*(1-'Allocation Charge'!BF46)-Data!BF$32,0)*(1+'Investment Returns'!BF46)*(1-Data!BF$26))</f>
        <v>0</v>
      </c>
      <c r="BG46" s="7">
        <f>IF($B46&gt;Current_Year,0,MAX(BG45+Premium!BG45*(1-'Allocation Charge'!BG46)-Data!BG$32,0)*(1+'Investment Returns'!BG46)*(1-Data!BG$26))</f>
        <v>0</v>
      </c>
      <c r="BH46" s="7">
        <f>IF($B46&gt;Current_Year,0,MAX(BH45+Premium!BH45*(1-'Allocation Charge'!BH46)-Data!BH$32,0)*(1+'Investment Returns'!BH46)*(1-Data!BH$26))</f>
        <v>0</v>
      </c>
      <c r="BI46" s="7">
        <f>IF($B46&gt;Current_Year,0,MAX(BI45+Premium!BI45*(1-'Allocation Charge'!BI46)-Data!BI$32,0)*(1+'Investment Returns'!BI46)*(1-Data!BI$26))</f>
        <v>0</v>
      </c>
      <c r="BJ46" s="7">
        <f>IF($B46&gt;Current_Year,0,MAX(BJ45+Premium!BJ45*(1-'Allocation Charge'!BJ46)-Data!BJ$32,0)*(1+'Investment Returns'!BJ46)*(1-Data!BJ$26))</f>
        <v>0</v>
      </c>
      <c r="BK46" s="7">
        <f>IF($B46&gt;Current_Year,0,MAX(BK45+Premium!BK45*(1-'Allocation Charge'!BK46)-Data!BK$32,0)*(1+'Investment Returns'!BK46)*(1-Data!BK$26))</f>
        <v>0</v>
      </c>
      <c r="BL46" s="7">
        <f>IF($B46&gt;Current_Year,0,MAX(BL45+Premium!BL45*(1-'Allocation Charge'!BL46)-Data!BL$32,0)*(1+'Investment Returns'!BL46)*(1-Data!BL$26))</f>
        <v>0</v>
      </c>
      <c r="BM46" s="7">
        <f>IF($B46&gt;Current_Year,0,MAX(BM45+Premium!BM45*(1-'Allocation Charge'!BM46)-Data!BM$32,0)*(1+'Investment Returns'!BM46)*(1-Data!BM$26))</f>
        <v>0</v>
      </c>
      <c r="BN46" s="7">
        <f>IF($B46&gt;Current_Year,0,MAX(BN45+Premium!BN45*(1-'Allocation Charge'!BN46)-Data!BN$32,0)*(1+'Investment Returns'!BN46)*(1-Data!BN$26))</f>
        <v>0</v>
      </c>
      <c r="BO46" s="7">
        <f>IF($B46&gt;Current_Year,0,MAX(BO45+Premium!BO45*(1-'Allocation Charge'!BO46)-Data!BO$32,0)*(1+'Investment Returns'!BO46)*(1-Data!BO$26))</f>
        <v>0</v>
      </c>
      <c r="BP46" s="7">
        <f>IF($B46&gt;Current_Year,0,MAX(BP45+Premium!BP45*(1-'Allocation Charge'!BP46)-Data!BP$32,0)*(1+'Investment Returns'!BP46)*(1-Data!BP$26))</f>
        <v>0</v>
      </c>
      <c r="BQ46" s="7">
        <f>IF($B46&gt;Current_Year,0,MAX(BQ45+Premium!BQ45*(1-'Allocation Charge'!BQ46)-Data!BQ$32,0)*(1+'Investment Returns'!BQ46)*(1-Data!BQ$26))</f>
        <v>0</v>
      </c>
      <c r="BR46" s="7">
        <f>IF($B46&gt;Current_Year,0,MAX(BR45+Premium!BR45*(1-'Allocation Charge'!BR46)-Data!BR$32,0)*(1+'Investment Returns'!BR46)*(1-Data!BR$26))</f>
        <v>0</v>
      </c>
      <c r="BS46" s="7">
        <f>IF($B46&gt;Current_Year,0,MAX(BS45+Premium!BS45*(1-'Allocation Charge'!BS46)-Data!BS$32,0)*(1+'Investment Returns'!BS46)*(1-Data!BS$26))</f>
        <v>0</v>
      </c>
      <c r="BT46" s="7">
        <f>IF($B46&gt;Current_Year,0,MAX(BT45+Premium!BT45*(1-'Allocation Charge'!BT46)-Data!BT$32,0)*(1+'Investment Returns'!BT46)*(1-Data!BT$26))</f>
        <v>0</v>
      </c>
      <c r="BU46" s="7">
        <f>IF($B46&gt;Current_Year,0,MAX(BU45+Premium!BU45*(1-'Allocation Charge'!BU46)-Data!BU$32,0)*(1+'Investment Returns'!BU46)*(1-Data!BU$26))</f>
        <v>0</v>
      </c>
      <c r="BV46" s="7">
        <f>IF($B46&gt;Current_Year,0,MAX(BV45+Premium!BV45*(1-'Allocation Charge'!BV46)-Data!BV$32,0)*(1+'Investment Returns'!BV46)*(1-Data!BV$26))</f>
        <v>0</v>
      </c>
      <c r="BW46" s="7">
        <f>IF($B46&gt;Current_Year,0,MAX(BW45+Premium!BW45*(1-'Allocation Charge'!BW46)-Data!BW$32,0)*(1+'Investment Returns'!BW46)*(1-Data!BW$26))</f>
        <v>0</v>
      </c>
      <c r="BX46" s="7">
        <f>IF($B46&gt;Current_Year,0,MAX(BX45+Premium!BX45*(1-'Allocation Charge'!BX46)-Data!BX$32,0)*(1+'Investment Returns'!BX46)*(1-Data!BX$26))</f>
        <v>0</v>
      </c>
      <c r="BY46" s="7">
        <f>IF($B46&gt;Current_Year,0,MAX(BY45+Premium!BY45*(1-'Allocation Charge'!BY46)-Data!BY$32,0)*(1+'Investment Returns'!BY46)*(1-Data!BY$26))</f>
        <v>0</v>
      </c>
      <c r="BZ46" s="7">
        <f>IF($B46&gt;Current_Year,0,MAX(BZ45+Premium!BZ45*(1-'Allocation Charge'!BZ46)-Data!BZ$32,0)*(1+'Investment Returns'!BZ46)*(1-Data!BZ$26))</f>
        <v>0</v>
      </c>
      <c r="CA46" s="7">
        <f>IF($B46&gt;Current_Year,0,MAX(CA45+Premium!CA45*(1-'Allocation Charge'!CA46)-Data!CA$32,0)*(1+'Investment Returns'!CA46)*(1-Data!CA$26))</f>
        <v>0</v>
      </c>
      <c r="CB46" s="7">
        <f>IF($B46&gt;Current_Year,0,MAX(CB45+Premium!CB45*(1-'Allocation Charge'!CB46)-Data!CB$32,0)*(1+'Investment Returns'!CB46)*(1-Data!CB$26))</f>
        <v>0</v>
      </c>
      <c r="CC46" s="7">
        <f>IF($B46&gt;Current_Year,0,MAX(CC45+Premium!CC45*(1-'Allocation Charge'!CC46)-Data!CC$32,0)*(1+'Investment Returns'!CC46)*(1-Data!CC$26))</f>
        <v>0</v>
      </c>
      <c r="CD46" s="7">
        <f>IF($B46&gt;Current_Year,0,MAX(CD45+Premium!CD45*(1-'Allocation Charge'!CD46)-Data!CD$32,0)*(1+'Investment Returns'!CD46)*(1-Data!CD$26))</f>
        <v>0</v>
      </c>
      <c r="CE46" s="7">
        <f>IF($B46&gt;Current_Year,0,MAX(CE45+Premium!CE45*(1-'Allocation Charge'!CE46)-Data!CE$32,0)*(1+'Investment Returns'!CE46)*(1-Data!CE$26))</f>
        <v>0</v>
      </c>
      <c r="CF46" s="7">
        <f>IF($B46&gt;Current_Year,0,MAX(CF45+Premium!CF45*(1-'Allocation Charge'!CF46)-Data!CF$32,0)*(1+'Investment Returns'!CF46)*(1-Data!CF$26))</f>
        <v>0</v>
      </c>
      <c r="CG46" s="7">
        <f>IF($B46&gt;Current_Year,0,MAX(CG45+Premium!CG45*(1-'Allocation Charge'!CG46)-Data!CG$32,0)*(1+'Investment Returns'!CG46)*(1-Data!CG$26))</f>
        <v>0</v>
      </c>
      <c r="CH46" s="7">
        <f>IF($B46&gt;Current_Year,0,MAX(CH45+Premium!CH45*(1-'Allocation Charge'!CH46)-Data!CH$32,0)*(1+'Investment Returns'!CH46)*(1-Data!CH$26))</f>
        <v>0</v>
      </c>
      <c r="CI46" s="7">
        <f>IF($B46&gt;Current_Year,0,MAX(CI45+Premium!CI45*(1-'Allocation Charge'!CI46)-Data!CI$32,0)*(1+'Investment Returns'!CI46)*(1-Data!CI$26))</f>
        <v>0</v>
      </c>
      <c r="CJ46" s="7">
        <f>IF($B46&gt;Current_Year,0,MAX(CJ45+Premium!CJ45*(1-'Allocation Charge'!CJ46)-Data!CJ$32,0)*(1+'Investment Returns'!CJ46)*(1-Data!CJ$26))</f>
        <v>0</v>
      </c>
      <c r="CK46" s="7">
        <f>IF($B46&gt;Current_Year,0,MAX(CK45+Premium!CK45*(1-'Allocation Charge'!CK46)-Data!CK$32,0)*(1+'Investment Returns'!CK46)*(1-Data!CK$26))</f>
        <v>0</v>
      </c>
      <c r="CL46" s="7">
        <f>IF($B46&gt;Current_Year,0,MAX(CL45+Premium!CL45*(1-'Allocation Charge'!CL46)-Data!CL$32,0)*(1+'Investment Returns'!CL46)*(1-Data!CL$26))</f>
        <v>0</v>
      </c>
      <c r="CM46" s="7">
        <f>IF($B46&gt;Current_Year,0,MAX(CM45+Premium!CM45*(1-'Allocation Charge'!CM46)-Data!CM$32,0)*(1+'Investment Returns'!CM46)*(1-Data!CM$26))</f>
        <v>0</v>
      </c>
      <c r="CN46" s="7">
        <f>IF($B46&gt;Current_Year,0,MAX(CN45+Premium!CN45*(1-'Allocation Charge'!CN46)-Data!CN$32,0)*(1+'Investment Returns'!CN46)*(1-Data!CN$26))</f>
        <v>0</v>
      </c>
      <c r="CO46" s="7">
        <f>IF($B46&gt;Current_Year,0,MAX(CO45+Premium!CO45*(1-'Allocation Charge'!CO46)-Data!CO$32,0)*(1+'Investment Returns'!CO46)*(1-Data!CO$26))</f>
        <v>0</v>
      </c>
      <c r="CP46" s="7">
        <f>IF($B46&gt;Current_Year,0,MAX(CP45+Premium!CP45*(1-'Allocation Charge'!CP46)-Data!CP$32,0)*(1+'Investment Returns'!CP46)*(1-Data!CP$26))</f>
        <v>0</v>
      </c>
      <c r="CQ46" s="7">
        <f>IF($B46&gt;Current_Year,0,MAX(CQ45+Premium!CQ45*(1-'Allocation Charge'!CQ46)-Data!CQ$32,0)*(1+'Investment Returns'!CQ46)*(1-Data!CQ$26))</f>
        <v>0</v>
      </c>
      <c r="CR46" s="7">
        <f>IF($B46&gt;Current_Year,0,MAX(CR45+Premium!CR45*(1-'Allocation Charge'!CR46)-Data!CR$32,0)*(1+'Investment Returns'!CR46)*(1-Data!CR$26))</f>
        <v>0</v>
      </c>
      <c r="CS46" s="7">
        <f>IF($B46&gt;Current_Year,0,MAX(CS45+Premium!CS45*(1-'Allocation Charge'!CS46)-Data!CS$32,0)*(1+'Investment Returns'!CS46)*(1-Data!CS$26))</f>
        <v>0</v>
      </c>
      <c r="CT46" s="7">
        <f>IF($B46&gt;Current_Year,0,MAX(CT45+Premium!CT45*(1-'Allocation Charge'!CT46)-Data!CT$32,0)*(1+'Investment Returns'!CT46)*(1-Data!CT$26))</f>
        <v>0</v>
      </c>
      <c r="CU46" s="7">
        <f>IF($B46&gt;Current_Year,0,MAX(CU45+Premium!CU45*(1-'Allocation Charge'!CU46)-Data!CU$32,0)*(1+'Investment Returns'!CU46)*(1-Data!CU$26))</f>
        <v>0</v>
      </c>
      <c r="CV46" s="7">
        <f>IF($B46&gt;Current_Year,0,MAX(CV45+Premium!CV45*(1-'Allocation Charge'!CV46)-Data!CV$32,0)*(1+'Investment Returns'!CV46)*(1-Data!CV$26))</f>
        <v>0</v>
      </c>
      <c r="CW46" s="7">
        <f>IF($B46&gt;Current_Year,0,MAX(CW45+Premium!CW45*(1-'Allocation Charge'!CW46)-Data!CW$32,0)*(1+'Investment Returns'!CW46)*(1-Data!CW$26))</f>
        <v>0</v>
      </c>
      <c r="CX46" s="7">
        <f>IF($B46&gt;Current_Year,0,MAX(CX45+Premium!CX45*(1-'Allocation Charge'!CX46)-Data!CX$32,0)*(1+'Investment Returns'!CX46)*(1-Data!CX$26))</f>
        <v>0</v>
      </c>
      <c r="CY46" s="7">
        <f>IF($B46&gt;Current_Year,0,MAX(CY45+Premium!CY45*(1-'Allocation Charge'!CY46)-Data!CY$32,0)*(1+'Investment Returns'!CY46)*(1-Data!CY$26))</f>
        <v>0</v>
      </c>
      <c r="CZ46" s="7">
        <f>IF($B46&gt;Current_Year,0,MAX(CZ45+Premium!CZ45*(1-'Allocation Charge'!CZ46)-Data!CZ$32,0)*(1+'Investment Returns'!CZ46)*(1-Data!CZ$26))</f>
        <v>0</v>
      </c>
      <c r="DA46" s="7">
        <f>IF($B46&gt;Current_Year,0,MAX(DA45+Premium!DA45*(1-'Allocation Charge'!DA46)-Data!DA$32,0)*(1+'Investment Returns'!DA46)*(1-Data!DA$26))</f>
        <v>0</v>
      </c>
      <c r="DB46" s="7">
        <f>IF($B46&gt;Current_Year,0,MAX(DB45+Premium!DB45*(1-'Allocation Charge'!DB46)-Data!DB$32,0)*(1+'Investment Returns'!DB46)*(1-Data!DB$26))</f>
        <v>0</v>
      </c>
      <c r="DC46" s="7">
        <f>IF($B46&gt;Current_Year,0,MAX(DC45+Premium!DC45*(1-'Allocation Charge'!DC46)-Data!DC$32,0)*(1+'Investment Returns'!DC46)*(1-Data!DC$26))</f>
        <v>0</v>
      </c>
      <c r="DD46" s="7">
        <f>IF($B46&gt;Current_Year,0,MAX(DD45+Premium!DD45*(1-'Allocation Charge'!DD46)-Data!DD$32,0)*(1+'Investment Returns'!DD46)*(1-Data!DD$26))</f>
        <v>0</v>
      </c>
      <c r="DE46" s="7">
        <f>IF($B46&gt;Current_Year,0,MAX(DE45+Premium!DE45*(1-'Allocation Charge'!DE46)-Data!DE$32,0)*(1+'Investment Returns'!DE46)*(1-Data!DE$26))</f>
        <v>0</v>
      </c>
      <c r="DF46" s="7">
        <f>IF($B46&gt;Current_Year,0,MAX(DF45+Premium!DF45*(1-'Allocation Charge'!DF46)-Data!DF$32,0)*(1+'Investment Returns'!DF46)*(1-Data!DF$26))</f>
        <v>0</v>
      </c>
      <c r="DG46" s="7">
        <f>IF($B46&gt;Current_Year,0,MAX(DG45+Premium!DG45*(1-'Allocation Charge'!DG46)-Data!DG$32,0)*(1+'Investment Returns'!DG46)*(1-Data!DG$26))</f>
        <v>0</v>
      </c>
      <c r="DH46" s="7">
        <f>IF($B46&gt;Current_Year,0,MAX(DH45+Premium!DH45*(1-'Allocation Charge'!DH46)-Data!DH$32,0)*(1+'Investment Returns'!DH46)*(1-Data!DH$26))</f>
        <v>0</v>
      </c>
      <c r="DI46" s="7">
        <f>IF($B46&gt;Current_Year,0,MAX(DI45+Premium!DI45*(1-'Allocation Charge'!DI46)-Data!DI$32,0)*(1+'Investment Returns'!DI46)*(1-Data!DI$26))</f>
        <v>0</v>
      </c>
      <c r="DJ46" s="7">
        <f>IF($B46&gt;Current_Year,0,MAX(DJ45+Premium!DJ45*(1-'Allocation Charge'!DJ46)-Data!DJ$32,0)*(1+'Investment Returns'!DJ46)*(1-Data!DJ$26))</f>
        <v>0</v>
      </c>
      <c r="DK46" s="7">
        <f>IF($B46&gt;Current_Year,0,MAX(DK45+Premium!DK45*(1-'Allocation Charge'!DK46)-Data!DK$32,0)*(1+'Investment Returns'!DK46)*(1-Data!DK$26))</f>
        <v>0</v>
      </c>
      <c r="DL46" s="7">
        <f>IF($B46&gt;Current_Year,0,MAX(DL45+Premium!DL45*(1-'Allocation Charge'!DL46)-Data!DL$32,0)*(1+'Investment Returns'!DL46)*(1-Data!DL$26))</f>
        <v>0</v>
      </c>
      <c r="DM46" s="7">
        <f>IF($B46&gt;Current_Year,0,MAX(DM45+Premium!DM45*(1-'Allocation Charge'!DM46)-Data!DM$32,0)*(1+'Investment Returns'!DM46)*(1-Data!DM$26))</f>
        <v>0</v>
      </c>
      <c r="DN46" s="7">
        <f>IF($B46&gt;Current_Year,0,MAX(DN45+Premium!DN45*(1-'Allocation Charge'!DN46)-Data!DN$32,0)*(1+'Investment Returns'!DN46)*(1-Data!DN$26))</f>
        <v>0</v>
      </c>
      <c r="DO46" s="7">
        <f>IF($B46&gt;Current_Year,0,MAX(DO45+Premium!DO45*(1-'Allocation Charge'!DO46)-Data!DO$32,0)*(1+'Investment Returns'!DO46)*(1-Data!DO$26))</f>
        <v>0</v>
      </c>
      <c r="DP46" s="7">
        <f>IF($B46&gt;Current_Year,0,MAX(DP45+Premium!DP45*(1-'Allocation Charge'!DP46)-Data!DP$32,0)*(1+'Investment Returns'!DP46)*(1-Data!DP$26))</f>
        <v>0</v>
      </c>
      <c r="DQ46" s="7">
        <f>IF($B46&gt;Current_Year,0,MAX(DQ45+Premium!DQ45*(1-'Allocation Charge'!DQ46)-Data!DQ$32,0)*(1+'Investment Returns'!DQ46)*(1-Data!DQ$26))</f>
        <v>0</v>
      </c>
      <c r="DR46" s="7">
        <f>IF($B46&gt;Current_Year,0,MAX(DR45+Premium!DR45*(1-'Allocation Charge'!DR46)-Data!DR$32,0)*(1+'Investment Returns'!DR46)*(1-Data!DR$26))</f>
        <v>0</v>
      </c>
      <c r="DS46" s="7">
        <f>IF($B46&gt;Current_Year,0,MAX(DS45+Premium!DS45*(1-'Allocation Charge'!DS46)-Data!DS$32,0)*(1+'Investment Returns'!DS46)*(1-Data!DS$26))</f>
        <v>0</v>
      </c>
      <c r="DT46" s="7">
        <f>IF($B46&gt;Current_Year,0,MAX(DT45+Premium!DT45*(1-'Allocation Charge'!DT46)-Data!DT$32,0)*(1+'Investment Returns'!DT46)*(1-Data!DT$26))</f>
        <v>0</v>
      </c>
      <c r="DU46" s="7">
        <f>IF($B46&gt;Current_Year,0,MAX(DU45+Premium!DU45*(1-'Allocation Charge'!DU46)-Data!DU$32,0)*(1+'Investment Returns'!DU46)*(1-Data!DU$26))</f>
        <v>0</v>
      </c>
      <c r="DV46" s="7">
        <f>IF($B46&gt;Current_Year,0,MAX(DV45+Premium!DV45*(1-'Allocation Charge'!DV46)-Data!DV$32,0)*(1+'Investment Returns'!DV46)*(1-Data!DV$26))</f>
        <v>0</v>
      </c>
      <c r="DW46" s="7">
        <f>IF($B46&gt;Current_Year,0,MAX(DW45+Premium!DW45*(1-'Allocation Charge'!DW46)-Data!DW$32,0)*(1+'Investment Returns'!DW46)*(1-Data!DW$26))</f>
        <v>0</v>
      </c>
      <c r="DX46" s="7">
        <f>IF($B46&gt;Current_Year,0,MAX(DX45+Premium!DX45*(1-'Allocation Charge'!DX46)-Data!DX$32,0)*(1+'Investment Returns'!DX46)*(1-Data!DX$26))</f>
        <v>0</v>
      </c>
      <c r="DY46" s="7">
        <f>IF($B46&gt;Current_Year,0,MAX(DY45+Premium!DY45*(1-'Allocation Charge'!DY46)-Data!DY$32,0)*(1+'Investment Returns'!DY46)*(1-Data!DY$26))</f>
        <v>0</v>
      </c>
      <c r="DZ46" s="7">
        <f>IF($B46&gt;Current_Year,0,MAX(DZ45+Premium!DZ45*(1-'Allocation Charge'!DZ46)-Data!DZ$32,0)*(1+'Investment Returns'!DZ46)*(1-Data!DZ$26))</f>
        <v>0</v>
      </c>
      <c r="EA46" s="7">
        <f>IF($B46&gt;Current_Year,0,MAX(EA45+Premium!EA45*(1-'Allocation Charge'!EA46)-Data!EA$32,0)*(1+'Investment Returns'!EA46)*(1-Data!EA$26))</f>
        <v>0</v>
      </c>
      <c r="EB46" s="7">
        <f>IF($B46&gt;Current_Year,0,MAX(EB45+Premium!EB45*(1-'Allocation Charge'!EB46)-Data!EB$32,0)*(1+'Investment Returns'!EB46)*(1-Data!EB$26))</f>
        <v>0</v>
      </c>
      <c r="EC46" s="7">
        <f>IF($B46&gt;Current_Year,0,MAX(EC45+Premium!EC45*(1-'Allocation Charge'!EC46)-Data!EC$32,0)*(1+'Investment Returns'!EC46)*(1-Data!EC$26))</f>
        <v>0</v>
      </c>
      <c r="ED46" s="7">
        <f>IF($B46&gt;Current_Year,0,MAX(ED45+Premium!ED45*(1-'Allocation Charge'!ED46)-Data!ED$32,0)*(1+'Investment Returns'!ED46)*(1-Data!ED$26))</f>
        <v>0</v>
      </c>
      <c r="EE46" s="7">
        <f>IF($B46&gt;Current_Year,0,MAX(EE45+Premium!EE45*(1-'Allocation Charge'!EE46)-Data!EE$32,0)*(1+'Investment Returns'!EE46)*(1-Data!EE$26))</f>
        <v>0</v>
      </c>
      <c r="EF46" s="7">
        <f>IF($B46&gt;Current_Year,0,MAX(EF45+Premium!EF45*(1-'Allocation Charge'!EF46)-Data!EF$32,0)*(1+'Investment Returns'!EF46)*(1-Data!EF$26))</f>
        <v>0</v>
      </c>
      <c r="EG46" s="7">
        <f>IF($B46&gt;Current_Year,0,MAX(EG45+Premium!EG45*(1-'Allocation Charge'!EG46)-Data!EG$32,0)*(1+'Investment Returns'!EG46)*(1-Data!EG$26))</f>
        <v>0</v>
      </c>
      <c r="EH46" s="7">
        <f>IF($B46&gt;Current_Year,0,MAX(EH45+Premium!EH45*(1-'Allocation Charge'!EH46)-Data!EH$32,0)*(1+'Investment Returns'!EH46)*(1-Data!EH$26))</f>
        <v>0</v>
      </c>
      <c r="EI46" s="7">
        <f>IF($B46&gt;Current_Year,0,MAX(EI45+Premium!EI45*(1-'Allocation Charge'!EI46)-Data!EI$32,0)*(1+'Investment Returns'!EI46)*(1-Data!EI$26))</f>
        <v>0</v>
      </c>
      <c r="EJ46" s="7">
        <f>IF($B46&gt;Current_Year,0,MAX(EJ45+Premium!EJ45*(1-'Allocation Charge'!EJ46)-Data!EJ$32,0)*(1+'Investment Returns'!EJ46)*(1-Data!EJ$26))</f>
        <v>0</v>
      </c>
      <c r="EK46" s="7">
        <f>IF($B46&gt;Current_Year,0,MAX(EK45+Premium!EK45*(1-'Allocation Charge'!EK46)-Data!EK$32,0)*(1+'Investment Returns'!EK46)*(1-Data!EK$26))</f>
        <v>0</v>
      </c>
      <c r="EL46" s="7">
        <f>IF($B46&gt;Current_Year,0,MAX(EL45+Premium!EL45*(1-'Allocation Charge'!EL46)-Data!EL$32,0)*(1+'Investment Returns'!EL46)*(1-Data!EL$26))</f>
        <v>0</v>
      </c>
      <c r="EM46" s="7">
        <f>IF($B46&gt;Current_Year,0,MAX(EM45+Premium!EM45*(1-'Allocation Charge'!EM46)-Data!EM$32,0)*(1+'Investment Returns'!EM46)*(1-Data!EM$26))</f>
        <v>0</v>
      </c>
      <c r="EN46" s="7">
        <f>IF($B46&gt;Current_Year,0,MAX(EN45+Premium!EN45*(1-'Allocation Charge'!EN46)-Data!EN$32,0)*(1+'Investment Returns'!EN46)*(1-Data!EN$26))</f>
        <v>0</v>
      </c>
      <c r="EO46" s="7">
        <f>IF($B46&gt;Current_Year,0,MAX(EO45+Premium!EO45*(1-'Allocation Charge'!EO46)-Data!EO$32,0)*(1+'Investment Returns'!EO46)*(1-Data!EO$26))</f>
        <v>0</v>
      </c>
      <c r="EP46" s="7">
        <f>IF($B46&gt;Current_Year,0,MAX(EP45+Premium!EP45*(1-'Allocation Charge'!EP46)-Data!EP$32,0)*(1+'Investment Returns'!EP46)*(1-Data!EP$26))</f>
        <v>0</v>
      </c>
      <c r="EQ46" s="7">
        <f>IF($B46&gt;Current_Year,0,MAX(EQ45+Premium!EQ45*(1-'Allocation Charge'!EQ46)-Data!EQ$32,0)*(1+'Investment Returns'!EQ46)*(1-Data!EQ$26))</f>
        <v>0</v>
      </c>
      <c r="ER46" s="7">
        <f>IF($B46&gt;Current_Year,0,MAX(ER45+Premium!ER45*(1-'Allocation Charge'!ER46)-Data!ER$32,0)*(1+'Investment Returns'!ER46)*(1-Data!ER$26))</f>
        <v>0</v>
      </c>
      <c r="ES46" s="7">
        <f>IF($B46&gt;Current_Year,0,MAX(ES45+Premium!ES45*(1-'Allocation Charge'!ES46)-Data!ES$32,0)*(1+'Investment Returns'!ES46)*(1-Data!ES$26))</f>
        <v>0</v>
      </c>
      <c r="ET46" s="7">
        <f>IF($B46&gt;Current_Year,0,MAX(ET45+Premium!ET45*(1-'Allocation Charge'!ET46)-Data!ET$32,0)*(1+'Investment Returns'!ET46)*(1-Data!ET$26))</f>
        <v>0</v>
      </c>
      <c r="EU46" s="7">
        <f>IF($B46&gt;Current_Year,0,MAX(EU45+Premium!EU45*(1-'Allocation Charge'!EU46)-Data!EU$32,0)*(1+'Investment Returns'!EU46)*(1-Data!EU$26))</f>
        <v>0</v>
      </c>
      <c r="EV46" s="7">
        <f>IF($B46&gt;Current_Year,0,MAX(EV45+Premium!EV45*(1-'Allocation Charge'!EV46)-Data!EV$32,0)*(1+'Investment Returns'!EV46)*(1-Data!EV$26))</f>
        <v>0</v>
      </c>
      <c r="EW46" s="7">
        <f>IF($B46&gt;Current_Year,0,MAX(EW45+Premium!EW45*(1-'Allocation Charge'!EW46)-Data!EW$32,0)*(1+'Investment Returns'!EW46)*(1-Data!EW$26))</f>
        <v>0</v>
      </c>
      <c r="EX46" s="7">
        <f>IF($B46&gt;Current_Year,0,MAX(EX45+Premium!EX45*(1-'Allocation Charge'!EX46)-Data!EX$32,0)*(1+'Investment Returns'!EX46)*(1-Data!EX$26))</f>
        <v>0</v>
      </c>
      <c r="EY46" s="7">
        <f>IF($B46&gt;Current_Year,0,MAX(EY45+Premium!EY45*(1-'Allocation Charge'!EY46)-Data!EY$32,0)*(1+'Investment Returns'!EY46)*(1-Data!EY$26))</f>
        <v>0</v>
      </c>
      <c r="EZ46" s="7">
        <f>IF($B46&gt;Current_Year,0,MAX(EZ45+Premium!EZ45*(1-'Allocation Charge'!EZ46)-Data!EZ$32,0)*(1+'Investment Returns'!EZ46)*(1-Data!EZ$26))</f>
        <v>0</v>
      </c>
      <c r="FA46" s="7">
        <f>IF($B46&gt;Current_Year,0,MAX(FA45+Premium!FA45*(1-'Allocation Charge'!FA46)-Data!FA$32,0)*(1+'Investment Returns'!FA46)*(1-Data!FA$26))</f>
        <v>0</v>
      </c>
      <c r="FB46" s="7">
        <f>IF($B46&gt;Current_Year,0,MAX(FB45+Premium!FB45*(1-'Allocation Charge'!FB46)-Data!FB$32,0)*(1+'Investment Returns'!FB46)*(1-Data!FB$26))</f>
        <v>0</v>
      </c>
      <c r="FC46" s="7">
        <f>IF($B46&gt;Current_Year,0,MAX(FC45+Premium!FC45*(1-'Allocation Charge'!FC46)-Data!FC$32,0)*(1+'Investment Returns'!FC46)*(1-Data!FC$26))</f>
        <v>0</v>
      </c>
      <c r="FD46" s="7">
        <f>IF($B46&gt;Current_Year,0,MAX(FD45+Premium!FD45*(1-'Allocation Charge'!FD46)-Data!FD$32,0)*(1+'Investment Returns'!FD46)*(1-Data!FD$26))</f>
        <v>0</v>
      </c>
      <c r="FE46" s="7">
        <f>IF($B46&gt;Current_Year,0,MAX(FE45+Premium!FE45*(1-'Allocation Charge'!FE46)-Data!FE$32,0)*(1+'Investment Returns'!FE46)*(1-Data!FE$26))</f>
        <v>0</v>
      </c>
      <c r="FF46" s="7">
        <f>IF($B46&gt;Current_Year,0,MAX(FF45+Premium!FF45*(1-'Allocation Charge'!FF46)-Data!FF$32,0)*(1+'Investment Returns'!FF46)*(1-Data!FF$26))</f>
        <v>0</v>
      </c>
      <c r="FG46" s="7">
        <f>IF($B46&gt;Current_Year,0,MAX(FG45+Premium!FG45*(1-'Allocation Charge'!FG46)-Data!FG$32,0)*(1+'Investment Returns'!FG46)*(1-Data!FG$26))</f>
        <v>0</v>
      </c>
      <c r="FH46" s="7">
        <f>IF($B46&gt;Current_Year,0,MAX(FH45+Premium!FH45*(1-'Allocation Charge'!FH46)-Data!FH$32,0)*(1+'Investment Returns'!FH46)*(1-Data!FH$26))</f>
        <v>0</v>
      </c>
      <c r="FI46" s="7">
        <f>IF($B46&gt;Current_Year,0,MAX(FI45+Premium!FI45*(1-'Allocation Charge'!FI46)-Data!FI$32,0)*(1+'Investment Returns'!FI46)*(1-Data!FI$26))</f>
        <v>0</v>
      </c>
      <c r="FJ46" s="7">
        <f>IF($B46&gt;Current_Year,0,MAX(FJ45+Premium!FJ45*(1-'Allocation Charge'!FJ46)-Data!FJ$32,0)*(1+'Investment Returns'!FJ46)*(1-Data!FJ$26))</f>
        <v>0</v>
      </c>
      <c r="FK46" s="7">
        <f>IF($B46&gt;Current_Year,0,MAX(FK45+Premium!FK45*(1-'Allocation Charge'!FK46)-Data!FK$32,0)*(1+'Investment Returns'!FK46)*(1-Data!FK$26))</f>
        <v>0</v>
      </c>
      <c r="FL46" s="7">
        <f>IF($B46&gt;Current_Year,0,MAX(FL45+Premium!FL45*(1-'Allocation Charge'!FL46)-Data!FL$32,0)*(1+'Investment Returns'!FL46)*(1-Data!FL$26))</f>
        <v>0</v>
      </c>
      <c r="FM46" s="7">
        <f>IF($B46&gt;Current_Year,0,MAX(FM45+Premium!FM45*(1-'Allocation Charge'!FM46)-Data!FM$32,0)*(1+'Investment Returns'!FM46)*(1-Data!FM$26))</f>
        <v>0</v>
      </c>
      <c r="FN46" s="7">
        <f>IF($B46&gt;Current_Year,0,MAX(FN45+Premium!FN45*(1-'Allocation Charge'!FN46)-Data!FN$32,0)*(1+'Investment Returns'!FN46)*(1-Data!FN$26))</f>
        <v>0</v>
      </c>
      <c r="FO46" s="7">
        <f>IF($B46&gt;Current_Year,0,MAX(FO45+Premium!FO45*(1-'Allocation Charge'!FO46)-Data!FO$32,0)*(1+'Investment Returns'!FO46)*(1-Data!FO$26))</f>
        <v>0</v>
      </c>
      <c r="FP46" s="7">
        <f>IF($B46&gt;Current_Year,0,MAX(FP45+Premium!FP45*(1-'Allocation Charge'!FP46)-Data!FP$32,0)*(1+'Investment Returns'!FP46)*(1-Data!FP$26))</f>
        <v>0</v>
      </c>
      <c r="FQ46" s="7">
        <f>IF($B46&gt;Current_Year,0,MAX(FQ45+Premium!FQ45*(1-'Allocation Charge'!FQ46)-Data!FQ$32,0)*(1+'Investment Returns'!FQ46)*(1-Data!FQ$26))</f>
        <v>0</v>
      </c>
      <c r="FR46" s="7">
        <f>IF($B46&gt;Current_Year,0,MAX(FR45+Premium!FR45*(1-'Allocation Charge'!FR46)-Data!FR$32,0)*(1+'Investment Returns'!FR46)*(1-Data!FR$26))</f>
        <v>0</v>
      </c>
      <c r="FS46" s="7">
        <f>IF($B46&gt;Current_Year,0,MAX(FS45+Premium!FS45*(1-'Allocation Charge'!FS46)-Data!FS$32,0)*(1+'Investment Returns'!FS46)*(1-Data!FS$26))</f>
        <v>0</v>
      </c>
      <c r="FT46" s="7">
        <f>IF($B46&gt;Current_Year,0,MAX(FT45+Premium!FT45*(1-'Allocation Charge'!FT46)-Data!FT$32,0)*(1+'Investment Returns'!FT46)*(1-Data!FT$26))</f>
        <v>0</v>
      </c>
      <c r="FU46" s="7">
        <f>IF($B46&gt;Current_Year,0,MAX(FU45+Premium!FU45*(1-'Allocation Charge'!FU46)-Data!FU$32,0)*(1+'Investment Returns'!FU46)*(1-Data!FU$26))</f>
        <v>0</v>
      </c>
      <c r="FV46" s="7">
        <f>IF($B46&gt;Current_Year,0,MAX(FV45+Premium!FV45*(1-'Allocation Charge'!FV46)-Data!FV$32,0)*(1+'Investment Returns'!FV46)*(1-Data!FV$26))</f>
        <v>0</v>
      </c>
      <c r="FW46" s="7">
        <f>IF($B46&gt;Current_Year,0,MAX(FW45+Premium!FW45*(1-'Allocation Charge'!FW46)-Data!FW$32,0)*(1+'Investment Returns'!FW46)*(1-Data!FW$26))</f>
        <v>0</v>
      </c>
      <c r="FX46" s="7">
        <f>IF($B46&gt;Current_Year,0,MAX(FX45+Premium!FX45*(1-'Allocation Charge'!FX46)-Data!FX$32,0)*(1+'Investment Returns'!FX46)*(1-Data!FX$26))</f>
        <v>0</v>
      </c>
      <c r="FY46" s="7">
        <f>IF($B46&gt;Current_Year,0,MAX(FY45+Premium!FY45*(1-'Allocation Charge'!FY46)-Data!FY$32,0)*(1+'Investment Returns'!FY46)*(1-Data!FY$26))</f>
        <v>0</v>
      </c>
      <c r="FZ46" s="7">
        <f>IF($B46&gt;Current_Year,0,MAX(FZ45+Premium!FZ45*(1-'Allocation Charge'!FZ46)-Data!FZ$32,0)*(1+'Investment Returns'!FZ46)*(1-Data!FZ$26))</f>
        <v>0</v>
      </c>
      <c r="GA46" s="7">
        <f>IF($B46&gt;Current_Year,0,MAX(GA45+Premium!GA45*(1-'Allocation Charge'!GA46)-Data!GA$32,0)*(1+'Investment Returns'!GA46)*(1-Data!GA$26))</f>
        <v>0</v>
      </c>
      <c r="GB46" s="7">
        <f>IF($B46&gt;Current_Year,0,MAX(GB45+Premium!GB45*(1-'Allocation Charge'!GB46)-Data!GB$32,0)*(1+'Investment Returns'!GB46)*(1-Data!GB$26))</f>
        <v>0</v>
      </c>
      <c r="GC46" s="7">
        <f>IF($B46&gt;Current_Year,0,MAX(GC45+Premium!GC45*(1-'Allocation Charge'!GC46)-Data!GC$32,0)*(1+'Investment Returns'!GC46)*(1-Data!GC$26))</f>
        <v>0</v>
      </c>
      <c r="GD46" s="7">
        <f>IF($B46&gt;Current_Year,0,MAX(GD45+Premium!GD45*(1-'Allocation Charge'!GD46)-Data!GD$32,0)*(1+'Investment Returns'!GD46)*(1-Data!GD$26))</f>
        <v>0</v>
      </c>
      <c r="GE46" s="7">
        <f>IF($B46&gt;Current_Year,0,MAX(GE45+Premium!GE45*(1-'Allocation Charge'!GE46)-Data!GE$32,0)*(1+'Investment Returns'!GE46)*(1-Data!GE$26))</f>
        <v>0</v>
      </c>
      <c r="GF46" s="7">
        <f>IF($B46&gt;Current_Year,0,MAX(GF45+Premium!GF45*(1-'Allocation Charge'!GF46)-Data!GF$32,0)*(1+'Investment Returns'!GF46)*(1-Data!GF$26))</f>
        <v>0</v>
      </c>
      <c r="GG46" s="7">
        <f>IF($B46&gt;Current_Year,0,MAX(GG45+Premium!GG45*(1-'Allocation Charge'!GG46)-Data!GG$32,0)*(1+'Investment Returns'!GG46)*(1-Data!GG$26))</f>
        <v>0</v>
      </c>
      <c r="GH46" s="7">
        <f>IF($B46&gt;Current_Year,0,MAX(GH45+Premium!GH45*(1-'Allocation Charge'!GH46)-Data!GH$32,0)*(1+'Investment Returns'!GH46)*(1-Data!GH$26))</f>
        <v>0</v>
      </c>
      <c r="GI46" s="7">
        <f>IF($B46&gt;Current_Year,0,MAX(GI45+Premium!GI45*(1-'Allocation Charge'!GI46)-Data!GI$32,0)*(1+'Investment Returns'!GI46)*(1-Data!GI$26))</f>
        <v>0</v>
      </c>
      <c r="GJ46" s="7">
        <f>IF($B46&gt;Current_Year,0,MAX(GJ45+Premium!GJ45*(1-'Allocation Charge'!GJ46)-Data!GJ$32,0)*(1+'Investment Returns'!GJ46)*(1-Data!GJ$26))</f>
        <v>0</v>
      </c>
      <c r="GK46" s="7">
        <f>IF($B46&gt;Current_Year,0,MAX(GK45+Premium!GK45*(1-'Allocation Charge'!GK46)-Data!GK$32,0)*(1+'Investment Returns'!GK46)*(1-Data!GK$26))</f>
        <v>0</v>
      </c>
      <c r="GL46" s="7">
        <f>IF($B46&gt;Current_Year,0,MAX(GL45+Premium!GL45*(1-'Allocation Charge'!GL46)-Data!GL$32,0)*(1+'Investment Returns'!GL46)*(1-Data!GL$26))</f>
        <v>0</v>
      </c>
      <c r="GM46" s="7">
        <f>IF($B46&gt;Current_Year,0,MAX(GM45+Premium!GM45*(1-'Allocation Charge'!GM46)-Data!GM$32,0)*(1+'Investment Returns'!GM46)*(1-Data!GM$26))</f>
        <v>0</v>
      </c>
      <c r="GN46" s="7">
        <f>IF($B46&gt;Current_Year,0,MAX(GN45+Premium!GN45*(1-'Allocation Charge'!GN46)-Data!GN$32,0)*(1+'Investment Returns'!GN46)*(1-Data!GN$26))</f>
        <v>0</v>
      </c>
      <c r="GO46" s="7">
        <f>IF($B46&gt;Current_Year,0,MAX(GO45+Premium!GO45*(1-'Allocation Charge'!GO46)-Data!GO$32,0)*(1+'Investment Returns'!GO46)*(1-Data!GO$26))</f>
        <v>0</v>
      </c>
      <c r="GP46" s="7">
        <f>IF($B46&gt;Current_Year,0,MAX(GP45+Premium!GP45*(1-'Allocation Charge'!GP46)-Data!GP$32,0)*(1+'Investment Returns'!GP46)*(1-Data!GP$26))</f>
        <v>0</v>
      </c>
      <c r="GQ46" s="7">
        <f>IF($B46&gt;Current_Year,0,MAX(GQ45+Premium!GQ45*(1-'Allocation Charge'!GQ46)-Data!GQ$32,0)*(1+'Investment Returns'!GQ46)*(1-Data!GQ$26))</f>
        <v>0</v>
      </c>
      <c r="GR46" s="7">
        <f>IF($B46&gt;Current_Year,0,MAX(GR45+Premium!GR45*(1-'Allocation Charge'!GR46)-Data!GR$32,0)*(1+'Investment Returns'!GR46)*(1-Data!GR$26))</f>
        <v>0</v>
      </c>
      <c r="GS46" s="7">
        <f>IF($B46&gt;Current_Year,0,MAX(GS45+Premium!GS45*(1-'Allocation Charge'!GS46)-Data!GS$32,0)*(1+'Investment Returns'!GS46)*(1-Data!GS$26))</f>
        <v>0</v>
      </c>
      <c r="GT46" s="7">
        <f>IF($B46&gt;Current_Year,0,MAX(GT45+Premium!GT45*(1-'Allocation Charge'!GT46)-Data!GT$32,0)*(1+'Investment Returns'!GT46)*(1-Data!GT$26))</f>
        <v>0</v>
      </c>
      <c r="GU46" s="7">
        <f>IF($B46&gt;Current_Year,0,MAX(GU45+Premium!GU45*(1-'Allocation Charge'!GU46)-Data!GU$32,0)*(1+'Investment Returns'!GU46)*(1-Data!GU$26))</f>
        <v>0</v>
      </c>
      <c r="GV46" s="7">
        <f>IF($B46&gt;Current_Year,0,MAX(GV45+Premium!GV45*(1-'Allocation Charge'!GV46)-Data!GV$32,0)*(1+'Investment Returns'!GV46)*(1-Data!GV$26))</f>
        <v>0</v>
      </c>
      <c r="GW46" s="7">
        <f>IF($B46&gt;Current_Year,0,MAX(GW45+Premium!GW45*(1-'Allocation Charge'!GW46)-Data!GW$32,0)*(1+'Investment Returns'!GW46)*(1-Data!GW$26))</f>
        <v>0</v>
      </c>
      <c r="GX46" s="7">
        <f>IF($B46&gt;Current_Year,0,MAX(GX45+Premium!GX45*(1-'Allocation Charge'!GX46)-Data!GX$32,0)*(1+'Investment Returns'!GX46)*(1-Data!GX$26))</f>
        <v>0</v>
      </c>
      <c r="GY46" s="7">
        <f>IF($B46&gt;Current_Year,0,MAX(GY45+Premium!GY45*(1-'Allocation Charge'!GY46)-Data!GY$32,0)*(1+'Investment Returns'!GY46)*(1-Data!GY$26))</f>
        <v>0</v>
      </c>
      <c r="GZ46" s="7">
        <f>IF($B46&gt;Current_Year,0,MAX(GZ45+Premium!GZ45*(1-'Allocation Charge'!GZ46)-Data!GZ$32,0)*(1+'Investment Returns'!GZ46)*(1-Data!GZ$26))</f>
        <v>0</v>
      </c>
      <c r="HA46" s="7">
        <f>IF($B46&gt;Current_Year,0,MAX(HA45+Premium!HA45*(1-'Allocation Charge'!HA46)-Data!HA$32,0)*(1+'Investment Returns'!HA46)*(1-Data!HA$26))</f>
        <v>0</v>
      </c>
      <c r="HB46" s="7">
        <f>IF($B46&gt;Current_Year,0,MAX(HB45+Premium!HB45*(1-'Allocation Charge'!HB46)-Data!HB$32,0)*(1+'Investment Returns'!HB46)*(1-Data!HB$26))</f>
        <v>0</v>
      </c>
      <c r="HC46" s="7">
        <f>IF($B46&gt;Current_Year,0,MAX(HC45+Premium!HC45*(1-'Allocation Charge'!HC46)-Data!HC$32,0)*(1+'Investment Returns'!HC46)*(1-Data!HC$26))</f>
        <v>0</v>
      </c>
      <c r="HD46" s="7">
        <f>IF($B46&gt;Current_Year,0,MAX(HD45+Premium!HD45*(1-'Allocation Charge'!HD46)-Data!HD$32,0)*(1+'Investment Returns'!HD46)*(1-Data!HD$26))</f>
        <v>0</v>
      </c>
      <c r="HE46" s="7">
        <f>IF($B46&gt;Current_Year,0,MAX(HE45+Premium!HE45*(1-'Allocation Charge'!HE46)-Data!HE$32,0)*(1+'Investment Returns'!HE46)*(1-Data!HE$26))</f>
        <v>0</v>
      </c>
      <c r="HF46" s="7">
        <f>IF($B46&gt;Current_Year,0,MAX(HF45+Premium!HF45*(1-'Allocation Charge'!HF46)-Data!HF$32,0)*(1+'Investment Returns'!HF46)*(1-Data!HF$26))</f>
        <v>0</v>
      </c>
      <c r="HG46" s="7">
        <f>IF($B46&gt;Current_Year,0,MAX(HG45+Premium!HG45*(1-'Allocation Charge'!HG46)-Data!HG$32,0)*(1+'Investment Returns'!HG46)*(1-Data!HG$26))</f>
        <v>0</v>
      </c>
      <c r="HH46" s="7">
        <f>IF($B46&gt;Current_Year,0,MAX(HH45+Premium!HH45*(1-'Allocation Charge'!HH46)-Data!HH$32,0)*(1+'Investment Returns'!HH46)*(1-Data!HH$26))</f>
        <v>0</v>
      </c>
      <c r="HI46" s="7">
        <f>IF($B46&gt;Current_Year,0,MAX(HI45+Premium!HI45*(1-'Allocation Charge'!HI46)-Data!HI$32,0)*(1+'Investment Returns'!HI46)*(1-Data!HI$26))</f>
        <v>0</v>
      </c>
      <c r="HJ46" s="7">
        <f>IF($B46&gt;Current_Year,0,MAX(HJ45+Premium!HJ45*(1-'Allocation Charge'!HJ46)-Data!HJ$32,0)*(1+'Investment Returns'!HJ46)*(1-Data!HJ$26))</f>
        <v>0</v>
      </c>
      <c r="HK46" s="7">
        <f>IF($B46&gt;Current_Year,0,MAX(HK45+Premium!HK45*(1-'Allocation Charge'!HK46)-Data!HK$32,0)*(1+'Investment Returns'!HK46)*(1-Data!HK$26))</f>
        <v>0</v>
      </c>
      <c r="HL46" s="7">
        <f>IF($B46&gt;Current_Year,0,MAX(HL45+Premium!HL45*(1-'Allocation Charge'!HL46)-Data!HL$32,0)*(1+'Investment Returns'!HL46)*(1-Data!HL$26))</f>
        <v>0</v>
      </c>
      <c r="HM46" s="7">
        <f>IF($B46&gt;Current_Year,0,MAX(HM45+Premium!HM45*(1-'Allocation Charge'!HM46)-Data!HM$32,0)*(1+'Investment Returns'!HM46)*(1-Data!HM$26))</f>
        <v>0</v>
      </c>
      <c r="HN46" s="7">
        <f>IF($B46&gt;Current_Year,0,MAX(HN45+Premium!HN45*(1-'Allocation Charge'!HN46)-Data!HN$32,0)*(1+'Investment Returns'!HN46)*(1-Data!HN$26))</f>
        <v>0</v>
      </c>
      <c r="HO46" s="7">
        <f>IF($B46&gt;Current_Year,0,MAX(HO45+Premium!HO45*(1-'Allocation Charge'!HO46)-Data!HO$32,0)*(1+'Investment Returns'!HO46)*(1-Data!HO$26))</f>
        <v>0</v>
      </c>
      <c r="HP46" s="7">
        <f>IF($B46&gt;Current_Year,0,MAX(HP45+Premium!HP45*(1-'Allocation Charge'!HP46)-Data!HP$32,0)*(1+'Investment Returns'!HP46)*(1-Data!HP$26))</f>
        <v>0</v>
      </c>
      <c r="HQ46" s="7">
        <f>IF($B46&gt;Current_Year,0,MAX(HQ45+Premium!HQ45*(1-'Allocation Charge'!HQ46)-Data!HQ$32,0)*(1+'Investment Returns'!HQ46)*(1-Data!HQ$26))</f>
        <v>0</v>
      </c>
      <c r="HR46" s="7">
        <f>IF($B46&gt;Current_Year,0,MAX(HR45+Premium!HR45*(1-'Allocation Charge'!HR46)-Data!HR$32,0)*(1+'Investment Returns'!HR46)*(1-Data!HR$26))</f>
        <v>0</v>
      </c>
      <c r="HS46" s="7">
        <f>IF($B46&gt;Current_Year,0,MAX(HS45+Premium!HS45*(1-'Allocation Charge'!HS46)-Data!HS$32,0)*(1+'Investment Returns'!HS46)*(1-Data!HS$26))</f>
        <v>0</v>
      </c>
      <c r="HT46" s="7">
        <f>IF($B46&gt;Current_Year,0,MAX(HT45+Premium!HT45*(1-'Allocation Charge'!HT46)-Data!HT$32,0)*(1+'Investment Returns'!HT46)*(1-Data!HT$26))</f>
        <v>0</v>
      </c>
      <c r="HU46" s="7">
        <f>IF($B46&gt;Current_Year,0,MAX(HU45+Premium!HU45*(1-'Allocation Charge'!HU46)-Data!HU$32,0)*(1+'Investment Returns'!HU46)*(1-Data!HU$26))</f>
        <v>0</v>
      </c>
      <c r="HV46" s="7">
        <f>IF($B46&gt;Current_Year,0,MAX(HV45+Premium!HV45*(1-'Allocation Charge'!HV46)-Data!HV$32,0)*(1+'Investment Returns'!HV46)*(1-Data!HV$26))</f>
        <v>0</v>
      </c>
      <c r="HW46" s="7">
        <f>IF($B46&gt;Current_Year,0,MAX(HW45+Premium!HW45*(1-'Allocation Charge'!HW46)-Data!HW$32,0)*(1+'Investment Returns'!HW46)*(1-Data!HW$26))</f>
        <v>0</v>
      </c>
      <c r="HX46" s="7">
        <f>IF($B46&gt;Current_Year,0,MAX(HX45+Premium!HX45*(1-'Allocation Charge'!HX46)-Data!HX$32,0)*(1+'Investment Returns'!HX46)*(1-Data!HX$26))</f>
        <v>0</v>
      </c>
      <c r="HY46" s="7">
        <f>IF($B46&gt;Current_Year,0,MAX(HY45+Premium!HY45*(1-'Allocation Charge'!HY46)-Data!HY$32,0)*(1+'Investment Returns'!HY46)*(1-Data!HY$26))</f>
        <v>0</v>
      </c>
      <c r="HZ46" s="7">
        <f>IF($B46&gt;Current_Year,0,MAX(HZ45+Premium!HZ45*(1-'Allocation Charge'!HZ46)-Data!HZ$32,0)*(1+'Investment Returns'!HZ46)*(1-Data!HZ$26))</f>
        <v>0</v>
      </c>
      <c r="IA46" s="7">
        <f>IF($B46&gt;Current_Year,0,MAX(IA45+Premium!IA45*(1-'Allocation Charge'!IA46)-Data!IA$32,0)*(1+'Investment Returns'!IA46)*(1-Data!IA$26))</f>
        <v>0</v>
      </c>
      <c r="IB46" s="7">
        <f>IF($B46&gt;Current_Year,0,MAX(IB45+Premium!IB45*(1-'Allocation Charge'!IB46)-Data!IB$32,0)*(1+'Investment Returns'!IB46)*(1-Data!IB$26))</f>
        <v>0</v>
      </c>
      <c r="IC46" s="7">
        <f>IF($B46&gt;Current_Year,0,MAX(IC45+Premium!IC45*(1-'Allocation Charge'!IC46)-Data!IC$32,0)*(1+'Investment Returns'!IC46)*(1-Data!IC$26))</f>
        <v>0</v>
      </c>
      <c r="ID46" s="7">
        <f>IF($B46&gt;Current_Year,0,MAX(ID45+Premium!ID45*(1-'Allocation Charge'!ID46)-Data!ID$32,0)*(1+'Investment Returns'!ID46)*(1-Data!ID$26))</f>
        <v>0</v>
      </c>
      <c r="IE46" s="7">
        <f>IF($B46&gt;Current_Year,0,MAX(IE45+Premium!IE45*(1-'Allocation Charge'!IE46)-Data!IE$32,0)*(1+'Investment Returns'!IE46)*(1-Data!IE$26))</f>
        <v>0</v>
      </c>
      <c r="IF46" s="7">
        <f>IF($B46&gt;Current_Year,0,MAX(IF45+Premium!IF45*(1-'Allocation Charge'!IF46)-Data!IF$32,0)*(1+'Investment Returns'!IF46)*(1-Data!IF$26))</f>
        <v>0</v>
      </c>
      <c r="IG46" s="7">
        <f>IF($B46&gt;Current_Year,0,MAX(IG45+Premium!IG45*(1-'Allocation Charge'!IG46)-Data!IG$32,0)*(1+'Investment Returns'!IG46)*(1-Data!IG$26))</f>
        <v>0</v>
      </c>
      <c r="IH46" s="7">
        <f>IF($B46&gt;Current_Year,0,MAX(IH45+Premium!IH45*(1-'Allocation Charge'!IH46)-Data!IH$32,0)*(1+'Investment Returns'!IH46)*(1-Data!IH$26))</f>
        <v>0</v>
      </c>
      <c r="II46" s="7">
        <f>IF($B46&gt;Current_Year,0,MAX(II45+Premium!II45*(1-'Allocation Charge'!II46)-Data!II$32,0)*(1+'Investment Returns'!II46)*(1-Data!II$26))</f>
        <v>0</v>
      </c>
      <c r="IJ46" s="7">
        <f>IF($B46&gt;Current_Year,0,MAX(IJ45+Premium!IJ45*(1-'Allocation Charge'!IJ46)-Data!IJ$32,0)*(1+'Investment Returns'!IJ46)*(1-Data!IJ$26))</f>
        <v>0</v>
      </c>
      <c r="IK46" s="7">
        <f>IF($B46&gt;Current_Year,0,MAX(IK45+Premium!IK45*(1-'Allocation Charge'!IK46)-Data!IK$32,0)*(1+'Investment Returns'!IK46)*(1-Data!IK$26))</f>
        <v>0</v>
      </c>
      <c r="IL46" s="7">
        <f>IF($B46&gt;Current_Year,0,MAX(IL45+Premium!IL45*(1-'Allocation Charge'!IL46)-Data!IL$32,0)*(1+'Investment Returns'!IL46)*(1-Data!IL$26))</f>
        <v>0</v>
      </c>
      <c r="IM46" s="7">
        <f>IF($B46&gt;Current_Year,0,MAX(IM45+Premium!IM45*(1-'Allocation Charge'!IM46)-Data!IM$32,0)*(1+'Investment Returns'!IM46)*(1-Data!IM$26))</f>
        <v>0</v>
      </c>
      <c r="IN46" s="7">
        <f>IF($B46&gt;Current_Year,0,MAX(IN45+Premium!IN45*(1-'Allocation Charge'!IN46)-Data!IN$32,0)*(1+'Investment Returns'!IN46)*(1-Data!IN$26))</f>
        <v>0</v>
      </c>
      <c r="IO46" s="7">
        <f>IF($B46&gt;Current_Year,0,MAX(IO45+Premium!IO45*(1-'Allocation Charge'!IO46)-Data!IO$32,0)*(1+'Investment Returns'!IO46)*(1-Data!IO$26))</f>
        <v>0</v>
      </c>
      <c r="IP46" s="7">
        <f>IF($B46&gt;Current_Year,0,MAX(IP45+Premium!IP45*(1-'Allocation Charge'!IP46)-Data!IP$32,0)*(1+'Investment Returns'!IP46)*(1-Data!IP$26))</f>
        <v>0</v>
      </c>
      <c r="IQ46" s="7">
        <f>IF($B46&gt;Current_Year,0,MAX(IQ45+Premium!IQ45*(1-'Allocation Charge'!IQ46)-Data!IQ$32,0)*(1+'Investment Returns'!IQ46)*(1-Data!IQ$26))</f>
        <v>0</v>
      </c>
      <c r="IR46" s="7">
        <f>IF($B46&gt;Current_Year,0,MAX(IR45+Premium!IR45*(1-'Allocation Charge'!IR46)-Data!IR$32,0)*(1+'Investment Returns'!IR46)*(1-Data!IR$26))</f>
        <v>0</v>
      </c>
    </row>
    <row r="47" spans="2:252" ht="15" customHeight="1" x14ac:dyDescent="0.35">
      <c r="B47" s="13"/>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c r="HJ47" s="7"/>
      <c r="HK47" s="7"/>
      <c r="HL47" s="7"/>
      <c r="HM47" s="7"/>
      <c r="HN47" s="7"/>
      <c r="HO47" s="7"/>
      <c r="HP47" s="7"/>
      <c r="HQ47" s="7"/>
      <c r="HR47" s="7"/>
      <c r="HS47" s="7"/>
      <c r="HT47" s="7"/>
      <c r="HU47" s="7"/>
      <c r="HV47" s="7"/>
      <c r="HW47" s="7"/>
      <c r="HX47" s="7"/>
      <c r="HY47" s="7"/>
      <c r="HZ47" s="7"/>
      <c r="IA47" s="7"/>
      <c r="IB47" s="7"/>
      <c r="IC47" s="7"/>
      <c r="ID47" s="7"/>
      <c r="IE47" s="7"/>
      <c r="IF47" s="7"/>
      <c r="IG47" s="7"/>
      <c r="IH47" s="7"/>
      <c r="II47" s="7"/>
      <c r="IJ47" s="7"/>
      <c r="IK47" s="7"/>
      <c r="IL47" s="7"/>
      <c r="IM47" s="7"/>
      <c r="IN47" s="7"/>
      <c r="IO47" s="7"/>
      <c r="IP47" s="7"/>
      <c r="IQ47" s="7"/>
      <c r="IR47" s="7"/>
    </row>
    <row r="48" spans="2:252" ht="15" customHeight="1" x14ac:dyDescent="0.35">
      <c r="B48" s="13"/>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c r="HJ48" s="7"/>
      <c r="HK48" s="7"/>
      <c r="HL48" s="7"/>
      <c r="HM48" s="7"/>
      <c r="HN48" s="7"/>
      <c r="HO48" s="7"/>
      <c r="HP48" s="7"/>
      <c r="HQ48" s="7"/>
      <c r="HR48" s="7"/>
      <c r="HS48" s="7"/>
      <c r="HT48" s="7"/>
      <c r="HU48" s="7"/>
      <c r="HV48" s="7"/>
      <c r="HW48" s="7"/>
      <c r="HX48" s="7"/>
      <c r="HY48" s="7"/>
      <c r="HZ48" s="7"/>
      <c r="IA48" s="7"/>
      <c r="IB48" s="7"/>
      <c r="IC48" s="7"/>
      <c r="ID48" s="7"/>
      <c r="IE48" s="7"/>
      <c r="IF48" s="7"/>
      <c r="IG48" s="7"/>
      <c r="IH48" s="7"/>
      <c r="II48" s="7"/>
      <c r="IJ48" s="7"/>
      <c r="IK48" s="7"/>
      <c r="IL48" s="7"/>
      <c r="IM48" s="7"/>
      <c r="IN48" s="7"/>
      <c r="IO48" s="7"/>
      <c r="IP48" s="7"/>
      <c r="IQ48" s="7"/>
      <c r="IR48" s="7"/>
    </row>
    <row r="49" spans="2:252" ht="15" customHeight="1" x14ac:dyDescent="0.35">
      <c r="B49" s="13"/>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c r="HL49" s="7"/>
      <c r="HM49" s="7"/>
      <c r="HN49" s="7"/>
      <c r="HO49" s="7"/>
      <c r="HP49" s="7"/>
      <c r="HQ49" s="7"/>
      <c r="HR49" s="7"/>
      <c r="HS49" s="7"/>
      <c r="HT49" s="7"/>
      <c r="HU49" s="7"/>
      <c r="HV49" s="7"/>
      <c r="HW49" s="7"/>
      <c r="HX49" s="7"/>
      <c r="HY49" s="7"/>
      <c r="HZ49" s="7"/>
      <c r="IA49" s="7"/>
      <c r="IB49" s="7"/>
      <c r="IC49" s="7"/>
      <c r="ID49" s="7"/>
      <c r="IE49" s="7"/>
      <c r="IF49" s="7"/>
      <c r="IG49" s="7"/>
      <c r="IH49" s="7"/>
      <c r="II49" s="7"/>
      <c r="IJ49" s="7"/>
      <c r="IK49" s="7"/>
      <c r="IL49" s="7"/>
      <c r="IM49" s="7"/>
      <c r="IN49" s="7"/>
      <c r="IO49" s="7"/>
      <c r="IP49" s="7"/>
      <c r="IQ49" s="7"/>
      <c r="IR49" s="7"/>
    </row>
    <row r="50" spans="2:252" ht="15" customHeight="1" x14ac:dyDescent="0.35">
      <c r="B50" s="13"/>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c r="HJ50" s="7"/>
      <c r="HK50" s="7"/>
      <c r="HL50" s="7"/>
      <c r="HM50" s="7"/>
      <c r="HN50" s="7"/>
      <c r="HO50" s="7"/>
      <c r="HP50" s="7"/>
      <c r="HQ50" s="7"/>
      <c r="HR50" s="7"/>
      <c r="HS50" s="7"/>
      <c r="HT50" s="7"/>
      <c r="HU50" s="7"/>
      <c r="HV50" s="7"/>
      <c r="HW50" s="7"/>
      <c r="HX50" s="7"/>
      <c r="HY50" s="7"/>
      <c r="HZ50" s="7"/>
      <c r="IA50" s="7"/>
      <c r="IB50" s="7"/>
      <c r="IC50" s="7"/>
      <c r="ID50" s="7"/>
      <c r="IE50" s="7"/>
      <c r="IF50" s="7"/>
      <c r="IG50" s="7"/>
      <c r="IH50" s="7"/>
      <c r="II50" s="7"/>
      <c r="IJ50" s="7"/>
      <c r="IK50" s="7"/>
      <c r="IL50" s="7"/>
      <c r="IM50" s="7"/>
      <c r="IN50" s="7"/>
      <c r="IO50" s="7"/>
      <c r="IP50" s="7"/>
      <c r="IQ50" s="7"/>
      <c r="IR50" s="7"/>
    </row>
    <row r="51" spans="2:252" ht="15" customHeight="1" x14ac:dyDescent="0.35">
      <c r="B51" s="13"/>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c r="GK51" s="7"/>
      <c r="GL51" s="7"/>
      <c r="GM51" s="7"/>
      <c r="GN51" s="7"/>
      <c r="GO51" s="7"/>
      <c r="GP51" s="7"/>
      <c r="GQ51" s="7"/>
      <c r="GR51" s="7"/>
      <c r="GS51" s="7"/>
      <c r="GT51" s="7"/>
      <c r="GU51" s="7"/>
      <c r="GV51" s="7"/>
      <c r="GW51" s="7"/>
      <c r="GX51" s="7"/>
      <c r="GY51" s="7"/>
      <c r="GZ51" s="7"/>
      <c r="HA51" s="7"/>
      <c r="HB51" s="7"/>
      <c r="HC51" s="7"/>
      <c r="HD51" s="7"/>
      <c r="HE51" s="7"/>
      <c r="HF51" s="7"/>
      <c r="HG51" s="7"/>
      <c r="HH51" s="7"/>
      <c r="HI51" s="7"/>
      <c r="HJ51" s="7"/>
      <c r="HK51" s="7"/>
      <c r="HL51" s="7"/>
      <c r="HM51" s="7"/>
      <c r="HN51" s="7"/>
      <c r="HO51" s="7"/>
      <c r="HP51" s="7"/>
      <c r="HQ51" s="7"/>
      <c r="HR51" s="7"/>
      <c r="HS51" s="7"/>
      <c r="HT51" s="7"/>
      <c r="HU51" s="7"/>
      <c r="HV51" s="7"/>
      <c r="HW51" s="7"/>
      <c r="HX51" s="7"/>
      <c r="HY51" s="7"/>
      <c r="HZ51" s="7"/>
      <c r="IA51" s="7"/>
      <c r="IB51" s="7"/>
      <c r="IC51" s="7"/>
      <c r="ID51" s="7"/>
      <c r="IE51" s="7"/>
      <c r="IF51" s="7"/>
      <c r="IG51" s="7"/>
      <c r="IH51" s="7"/>
      <c r="II51" s="7"/>
      <c r="IJ51" s="7"/>
      <c r="IK51" s="7"/>
      <c r="IL51" s="7"/>
      <c r="IM51" s="7"/>
      <c r="IN51" s="7"/>
      <c r="IO51" s="7"/>
      <c r="IP51" s="7"/>
      <c r="IQ51" s="7"/>
      <c r="IR51" s="7"/>
    </row>
    <row r="52" spans="2:252" ht="15" customHeight="1" x14ac:dyDescent="0.35">
      <c r="B52" s="13"/>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c r="HL52" s="7"/>
      <c r="HM52" s="7"/>
      <c r="HN52" s="7"/>
      <c r="HO52" s="7"/>
      <c r="HP52" s="7"/>
      <c r="HQ52" s="7"/>
      <c r="HR52" s="7"/>
      <c r="HS52" s="7"/>
      <c r="HT52" s="7"/>
      <c r="HU52" s="7"/>
      <c r="HV52" s="7"/>
      <c r="HW52" s="7"/>
      <c r="HX52" s="7"/>
      <c r="HY52" s="7"/>
      <c r="HZ52" s="7"/>
      <c r="IA52" s="7"/>
      <c r="IB52" s="7"/>
      <c r="IC52" s="7"/>
      <c r="ID52" s="7"/>
      <c r="IE52" s="7"/>
      <c r="IF52" s="7"/>
      <c r="IG52" s="7"/>
      <c r="IH52" s="7"/>
      <c r="II52" s="7"/>
      <c r="IJ52" s="7"/>
      <c r="IK52" s="7"/>
      <c r="IL52" s="7"/>
      <c r="IM52" s="7"/>
      <c r="IN52" s="7"/>
      <c r="IO52" s="7"/>
      <c r="IP52" s="7"/>
      <c r="IQ52" s="7"/>
      <c r="IR52" s="7"/>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DDD09-7E35-4741-AABE-80E2B0236DF4}">
  <sheetPr>
    <tabColor rgb="FF92D050"/>
  </sheetPr>
  <dimension ref="A1:IR46"/>
  <sheetViews>
    <sheetView showGridLines="0" zoomScale="90" zoomScaleNormal="90" workbookViewId="0"/>
  </sheetViews>
  <sheetFormatPr defaultColWidth="8.81640625" defaultRowHeight="15" customHeight="1" x14ac:dyDescent="0.35"/>
  <cols>
    <col min="1" max="1" width="1" style="4" customWidth="1"/>
    <col min="2" max="2" width="15.81640625" style="14" bestFit="1" customWidth="1"/>
    <col min="3" max="4" width="9" style="5" bestFit="1" customWidth="1"/>
    <col min="5" max="5" width="10.26953125" style="5" bestFit="1" customWidth="1"/>
    <col min="6" max="49" width="9" style="5" bestFit="1" customWidth="1"/>
    <col min="50" max="50" width="9.26953125" style="5" bestFit="1" customWidth="1"/>
    <col min="51" max="108" width="9" style="5" bestFit="1" customWidth="1"/>
    <col min="109" max="109" width="9.26953125" style="5" bestFit="1" customWidth="1"/>
    <col min="110" max="198" width="9" style="5" bestFit="1" customWidth="1"/>
    <col min="199" max="199" width="9.26953125" style="5" bestFit="1" customWidth="1"/>
    <col min="200" max="201" width="9" style="5" bestFit="1" customWidth="1"/>
    <col min="202" max="202" width="9.26953125" style="5" bestFit="1" customWidth="1"/>
    <col min="203" max="239" width="9" style="5" bestFit="1" customWidth="1"/>
    <col min="240" max="240" width="9.26953125" style="5" bestFit="1" customWidth="1"/>
    <col min="241" max="252" width="9" style="5" bestFit="1" customWidth="1"/>
    <col min="253" max="16384" width="8.81640625" style="5"/>
  </cols>
  <sheetData>
    <row r="1" spans="1:252" s="4" customFormat="1" ht="4.1500000000000004" customHeight="1" x14ac:dyDescent="0.35">
      <c r="B1" s="12"/>
    </row>
    <row r="2" spans="1:252" ht="15" customHeight="1" x14ac:dyDescent="0.35">
      <c r="A2" s="6"/>
      <c r="B2" s="8" t="s">
        <v>10</v>
      </c>
      <c r="C2" s="5" t="str">
        <f>Data!C2</f>
        <v>0001</v>
      </c>
      <c r="D2" s="5" t="str">
        <f>Data!D2</f>
        <v>0002</v>
      </c>
      <c r="E2" s="5" t="str">
        <f>Data!E2</f>
        <v>0003</v>
      </c>
      <c r="F2" s="5" t="str">
        <f>Data!F2</f>
        <v>0004</v>
      </c>
      <c r="G2" s="5" t="str">
        <f>Data!G2</f>
        <v>0005</v>
      </c>
      <c r="H2" s="5" t="str">
        <f>Data!H2</f>
        <v>0006</v>
      </c>
      <c r="I2" s="5" t="str">
        <f>Data!I2</f>
        <v>0007</v>
      </c>
      <c r="J2" s="5" t="str">
        <f>Data!J2</f>
        <v>0008</v>
      </c>
      <c r="K2" s="5" t="str">
        <f>Data!K2</f>
        <v>0009</v>
      </c>
      <c r="L2" s="5" t="str">
        <f>Data!L2</f>
        <v>0010</v>
      </c>
      <c r="M2" s="5" t="str">
        <f>Data!M2</f>
        <v>0011</v>
      </c>
      <c r="N2" s="5" t="str">
        <f>Data!N2</f>
        <v>0012</v>
      </c>
      <c r="O2" s="5" t="str">
        <f>Data!O2</f>
        <v>0013</v>
      </c>
      <c r="P2" s="5" t="str">
        <f>Data!P2</f>
        <v>0014</v>
      </c>
      <c r="Q2" s="5" t="str">
        <f>Data!Q2</f>
        <v>0015</v>
      </c>
      <c r="R2" s="5" t="str">
        <f>Data!R2</f>
        <v>0016</v>
      </c>
      <c r="S2" s="5" t="str">
        <f>Data!S2</f>
        <v>0017</v>
      </c>
      <c r="T2" s="5" t="str">
        <f>Data!T2</f>
        <v>0018</v>
      </c>
      <c r="U2" s="5" t="str">
        <f>Data!U2</f>
        <v>0019</v>
      </c>
      <c r="V2" s="5" t="str">
        <f>Data!V2</f>
        <v>0020</v>
      </c>
      <c r="W2" s="5" t="str">
        <f>Data!W2</f>
        <v>0021</v>
      </c>
      <c r="X2" s="5" t="str">
        <f>Data!X2</f>
        <v>0022</v>
      </c>
      <c r="Y2" s="5" t="str">
        <f>Data!Y2</f>
        <v>0023</v>
      </c>
      <c r="Z2" s="5" t="str">
        <f>Data!Z2</f>
        <v>0024</v>
      </c>
      <c r="AA2" s="5" t="str">
        <f>Data!AA2</f>
        <v>0025</v>
      </c>
      <c r="AB2" s="5" t="str">
        <f>Data!AB2</f>
        <v>0026</v>
      </c>
      <c r="AC2" s="5" t="str">
        <f>Data!AC2</f>
        <v>0027</v>
      </c>
      <c r="AD2" s="5" t="str">
        <f>Data!AD2</f>
        <v>0028</v>
      </c>
      <c r="AE2" s="5" t="str">
        <f>Data!AE2</f>
        <v>0029</v>
      </c>
      <c r="AF2" s="5" t="str">
        <f>Data!AF2</f>
        <v>0030</v>
      </c>
      <c r="AG2" s="5" t="str">
        <f>Data!AG2</f>
        <v>0031</v>
      </c>
      <c r="AH2" s="5" t="str">
        <f>Data!AH2</f>
        <v>0032</v>
      </c>
      <c r="AI2" s="5" t="str">
        <f>Data!AI2</f>
        <v>0033</v>
      </c>
      <c r="AJ2" s="5" t="str">
        <f>Data!AJ2</f>
        <v>0034</v>
      </c>
      <c r="AK2" s="5" t="str">
        <f>Data!AK2</f>
        <v>0035</v>
      </c>
      <c r="AL2" s="5" t="str">
        <f>Data!AL2</f>
        <v>0036</v>
      </c>
      <c r="AM2" s="5" t="str">
        <f>Data!AM2</f>
        <v>0037</v>
      </c>
      <c r="AN2" s="5" t="str">
        <f>Data!AN2</f>
        <v>0038</v>
      </c>
      <c r="AO2" s="5" t="str">
        <f>Data!AO2</f>
        <v>0039</v>
      </c>
      <c r="AP2" s="5" t="str">
        <f>Data!AP2</f>
        <v>0040</v>
      </c>
      <c r="AQ2" s="5" t="str">
        <f>Data!AQ2</f>
        <v>0041</v>
      </c>
      <c r="AR2" s="5" t="str">
        <f>Data!AR2</f>
        <v>0042</v>
      </c>
      <c r="AS2" s="5" t="str">
        <f>Data!AS2</f>
        <v>0043</v>
      </c>
      <c r="AT2" s="5" t="str">
        <f>Data!AT2</f>
        <v>0044</v>
      </c>
      <c r="AU2" s="5" t="str">
        <f>Data!AU2</f>
        <v>0045</v>
      </c>
      <c r="AV2" s="5" t="str">
        <f>Data!AV2</f>
        <v>0046</v>
      </c>
      <c r="AW2" s="5" t="str">
        <f>Data!AW2</f>
        <v>0047</v>
      </c>
      <c r="AX2" s="5" t="str">
        <f>Data!AX2</f>
        <v>0048</v>
      </c>
      <c r="AY2" s="5" t="str">
        <f>Data!AY2</f>
        <v>0049</v>
      </c>
      <c r="AZ2" s="5" t="str">
        <f>Data!AZ2</f>
        <v>0050</v>
      </c>
      <c r="BA2" s="5" t="str">
        <f>Data!BA2</f>
        <v>0051</v>
      </c>
      <c r="BB2" s="5" t="str">
        <f>Data!BB2</f>
        <v>0052</v>
      </c>
      <c r="BC2" s="5" t="str">
        <f>Data!BC2</f>
        <v>0053</v>
      </c>
      <c r="BD2" s="5" t="str">
        <f>Data!BD2</f>
        <v>0054</v>
      </c>
      <c r="BE2" s="5" t="str">
        <f>Data!BE2</f>
        <v>0055</v>
      </c>
      <c r="BF2" s="5" t="str">
        <f>Data!BF2</f>
        <v>0056</v>
      </c>
      <c r="BG2" s="5" t="str">
        <f>Data!BG2</f>
        <v>0057</v>
      </c>
      <c r="BH2" s="5" t="str">
        <f>Data!BH2</f>
        <v>0058</v>
      </c>
      <c r="BI2" s="5" t="str">
        <f>Data!BI2</f>
        <v>0059</v>
      </c>
      <c r="BJ2" s="5" t="str">
        <f>Data!BJ2</f>
        <v>0060</v>
      </c>
      <c r="BK2" s="5" t="str">
        <f>Data!BK2</f>
        <v>0061</v>
      </c>
      <c r="BL2" s="5" t="str">
        <f>Data!BL2</f>
        <v>0062</v>
      </c>
      <c r="BM2" s="5" t="str">
        <f>Data!BM2</f>
        <v>0063</v>
      </c>
      <c r="BN2" s="5" t="str">
        <f>Data!BN2</f>
        <v>0064</v>
      </c>
      <c r="BO2" s="5" t="str">
        <f>Data!BO2</f>
        <v>0065</v>
      </c>
      <c r="BP2" s="5" t="str">
        <f>Data!BP2</f>
        <v>0066</v>
      </c>
      <c r="BQ2" s="5" t="str">
        <f>Data!BQ2</f>
        <v>0067</v>
      </c>
      <c r="BR2" s="5" t="str">
        <f>Data!BR2</f>
        <v>0068</v>
      </c>
      <c r="BS2" s="5" t="str">
        <f>Data!BS2</f>
        <v>0069</v>
      </c>
      <c r="BT2" s="5" t="str">
        <f>Data!BT2</f>
        <v>0070</v>
      </c>
      <c r="BU2" s="5" t="str">
        <f>Data!BU2</f>
        <v>0071</v>
      </c>
      <c r="BV2" s="5" t="str">
        <f>Data!BV2</f>
        <v>0072</v>
      </c>
      <c r="BW2" s="5" t="str">
        <f>Data!BW2</f>
        <v>0073</v>
      </c>
      <c r="BX2" s="5" t="str">
        <f>Data!BX2</f>
        <v>0074</v>
      </c>
      <c r="BY2" s="5" t="str">
        <f>Data!BY2</f>
        <v>0075</v>
      </c>
      <c r="BZ2" s="5" t="str">
        <f>Data!BZ2</f>
        <v>0076</v>
      </c>
      <c r="CA2" s="5" t="str">
        <f>Data!CA2</f>
        <v>0077</v>
      </c>
      <c r="CB2" s="5" t="str">
        <f>Data!CB2</f>
        <v>0078</v>
      </c>
      <c r="CC2" s="5" t="str">
        <f>Data!CC2</f>
        <v>0079</v>
      </c>
      <c r="CD2" s="5" t="str">
        <f>Data!CD2</f>
        <v>0080</v>
      </c>
      <c r="CE2" s="5" t="str">
        <f>Data!CE2</f>
        <v>0081</v>
      </c>
      <c r="CF2" s="5" t="str">
        <f>Data!CF2</f>
        <v>0082</v>
      </c>
      <c r="CG2" s="5" t="str">
        <f>Data!CG2</f>
        <v>0083</v>
      </c>
      <c r="CH2" s="5" t="str">
        <f>Data!CH2</f>
        <v>0084</v>
      </c>
      <c r="CI2" s="5" t="str">
        <f>Data!CI2</f>
        <v>0085</v>
      </c>
      <c r="CJ2" s="5" t="str">
        <f>Data!CJ2</f>
        <v>0086</v>
      </c>
      <c r="CK2" s="5" t="str">
        <f>Data!CK2</f>
        <v>0087</v>
      </c>
      <c r="CL2" s="5" t="str">
        <f>Data!CL2</f>
        <v>0088</v>
      </c>
      <c r="CM2" s="5" t="str">
        <f>Data!CM2</f>
        <v>0089</v>
      </c>
      <c r="CN2" s="5" t="str">
        <f>Data!CN2</f>
        <v>0090</v>
      </c>
      <c r="CO2" s="5" t="str">
        <f>Data!CO2</f>
        <v>0091</v>
      </c>
      <c r="CP2" s="5" t="str">
        <f>Data!CP2</f>
        <v>0092</v>
      </c>
      <c r="CQ2" s="5" t="str">
        <f>Data!CQ2</f>
        <v>0093</v>
      </c>
      <c r="CR2" s="5" t="str">
        <f>Data!CR2</f>
        <v>0094</v>
      </c>
      <c r="CS2" s="5" t="str">
        <f>Data!CS2</f>
        <v>0095</v>
      </c>
      <c r="CT2" s="5" t="str">
        <f>Data!CT2</f>
        <v>0096</v>
      </c>
      <c r="CU2" s="5" t="str">
        <f>Data!CU2</f>
        <v>0097</v>
      </c>
      <c r="CV2" s="5" t="str">
        <f>Data!CV2</f>
        <v>0098</v>
      </c>
      <c r="CW2" s="5" t="str">
        <f>Data!CW2</f>
        <v>0099</v>
      </c>
      <c r="CX2" s="5" t="str">
        <f>Data!CX2</f>
        <v>0100</v>
      </c>
      <c r="CY2" s="5" t="str">
        <f>Data!CY2</f>
        <v>0101</v>
      </c>
      <c r="CZ2" s="5" t="str">
        <f>Data!CZ2</f>
        <v>0102</v>
      </c>
      <c r="DA2" s="5" t="str">
        <f>Data!DA2</f>
        <v>0103</v>
      </c>
      <c r="DB2" s="5" t="str">
        <f>Data!DB2</f>
        <v>0104</v>
      </c>
      <c r="DC2" s="5" t="str">
        <f>Data!DC2</f>
        <v>0105</v>
      </c>
      <c r="DD2" s="5" t="str">
        <f>Data!DD2</f>
        <v>0106</v>
      </c>
      <c r="DE2" s="5" t="str">
        <f>Data!DE2</f>
        <v>0107</v>
      </c>
      <c r="DF2" s="5" t="str">
        <f>Data!DF2</f>
        <v>0108</v>
      </c>
      <c r="DG2" s="5" t="str">
        <f>Data!DG2</f>
        <v>0109</v>
      </c>
      <c r="DH2" s="5" t="str">
        <f>Data!DH2</f>
        <v>0110</v>
      </c>
      <c r="DI2" s="5" t="str">
        <f>Data!DI2</f>
        <v>0111</v>
      </c>
      <c r="DJ2" s="5" t="str">
        <f>Data!DJ2</f>
        <v>0112</v>
      </c>
      <c r="DK2" s="5" t="str">
        <f>Data!DK2</f>
        <v>0113</v>
      </c>
      <c r="DL2" s="5" t="str">
        <f>Data!DL2</f>
        <v>0114</v>
      </c>
      <c r="DM2" s="5" t="str">
        <f>Data!DM2</f>
        <v>0115</v>
      </c>
      <c r="DN2" s="5" t="str">
        <f>Data!DN2</f>
        <v>0116</v>
      </c>
      <c r="DO2" s="5" t="str">
        <f>Data!DO2</f>
        <v>0117</v>
      </c>
      <c r="DP2" s="5" t="str">
        <f>Data!DP2</f>
        <v>0118</v>
      </c>
      <c r="DQ2" s="5" t="str">
        <f>Data!DQ2</f>
        <v>0119</v>
      </c>
      <c r="DR2" s="5" t="str">
        <f>Data!DR2</f>
        <v>0120</v>
      </c>
      <c r="DS2" s="5" t="str">
        <f>Data!DS2</f>
        <v>0121</v>
      </c>
      <c r="DT2" s="5" t="str">
        <f>Data!DT2</f>
        <v>0122</v>
      </c>
      <c r="DU2" s="5" t="str">
        <f>Data!DU2</f>
        <v>0123</v>
      </c>
      <c r="DV2" s="5" t="str">
        <f>Data!DV2</f>
        <v>0124</v>
      </c>
      <c r="DW2" s="5" t="str">
        <f>Data!DW2</f>
        <v>0125</v>
      </c>
      <c r="DX2" s="5" t="str">
        <f>Data!DX2</f>
        <v>0126</v>
      </c>
      <c r="DY2" s="5" t="str">
        <f>Data!DY2</f>
        <v>0127</v>
      </c>
      <c r="DZ2" s="5" t="str">
        <f>Data!DZ2</f>
        <v>0128</v>
      </c>
      <c r="EA2" s="5" t="str">
        <f>Data!EA2</f>
        <v>0129</v>
      </c>
      <c r="EB2" s="5" t="str">
        <f>Data!EB2</f>
        <v>0130</v>
      </c>
      <c r="EC2" s="5" t="str">
        <f>Data!EC2</f>
        <v>0131</v>
      </c>
      <c r="ED2" s="5" t="str">
        <f>Data!ED2</f>
        <v>0132</v>
      </c>
      <c r="EE2" s="5" t="str">
        <f>Data!EE2</f>
        <v>0133</v>
      </c>
      <c r="EF2" s="5" t="str">
        <f>Data!EF2</f>
        <v>0134</v>
      </c>
      <c r="EG2" s="5" t="str">
        <f>Data!EG2</f>
        <v>0135</v>
      </c>
      <c r="EH2" s="5" t="str">
        <f>Data!EH2</f>
        <v>0136</v>
      </c>
      <c r="EI2" s="5" t="str">
        <f>Data!EI2</f>
        <v>0137</v>
      </c>
      <c r="EJ2" s="5" t="str">
        <f>Data!EJ2</f>
        <v>0138</v>
      </c>
      <c r="EK2" s="5" t="str">
        <f>Data!EK2</f>
        <v>0139</v>
      </c>
      <c r="EL2" s="5" t="str">
        <f>Data!EL2</f>
        <v>0140</v>
      </c>
      <c r="EM2" s="5" t="str">
        <f>Data!EM2</f>
        <v>0141</v>
      </c>
      <c r="EN2" s="5" t="str">
        <f>Data!EN2</f>
        <v>0142</v>
      </c>
      <c r="EO2" s="5" t="str">
        <f>Data!EO2</f>
        <v>0143</v>
      </c>
      <c r="EP2" s="5" t="str">
        <f>Data!EP2</f>
        <v>0144</v>
      </c>
      <c r="EQ2" s="5" t="str">
        <f>Data!EQ2</f>
        <v>0145</v>
      </c>
      <c r="ER2" s="5" t="str">
        <f>Data!ER2</f>
        <v>0146</v>
      </c>
      <c r="ES2" s="5" t="str">
        <f>Data!ES2</f>
        <v>0147</v>
      </c>
      <c r="ET2" s="5" t="str">
        <f>Data!ET2</f>
        <v>0148</v>
      </c>
      <c r="EU2" s="5" t="str">
        <f>Data!EU2</f>
        <v>0149</v>
      </c>
      <c r="EV2" s="5" t="str">
        <f>Data!EV2</f>
        <v>0150</v>
      </c>
      <c r="EW2" s="5" t="str">
        <f>Data!EW2</f>
        <v>0151</v>
      </c>
      <c r="EX2" s="5" t="str">
        <f>Data!EX2</f>
        <v>0152</v>
      </c>
      <c r="EY2" s="5" t="str">
        <f>Data!EY2</f>
        <v>0153</v>
      </c>
      <c r="EZ2" s="5" t="str">
        <f>Data!EZ2</f>
        <v>0154</v>
      </c>
      <c r="FA2" s="5" t="str">
        <f>Data!FA2</f>
        <v>0155</v>
      </c>
      <c r="FB2" s="5" t="str">
        <f>Data!FB2</f>
        <v>0156</v>
      </c>
      <c r="FC2" s="5" t="str">
        <f>Data!FC2</f>
        <v>0157</v>
      </c>
      <c r="FD2" s="5" t="str">
        <f>Data!FD2</f>
        <v>0158</v>
      </c>
      <c r="FE2" s="5" t="str">
        <f>Data!FE2</f>
        <v>0159</v>
      </c>
      <c r="FF2" s="5" t="str">
        <f>Data!FF2</f>
        <v>0160</v>
      </c>
      <c r="FG2" s="5" t="str">
        <f>Data!FG2</f>
        <v>0161</v>
      </c>
      <c r="FH2" s="5" t="str">
        <f>Data!FH2</f>
        <v>0162</v>
      </c>
      <c r="FI2" s="5" t="str">
        <f>Data!FI2</f>
        <v>0163</v>
      </c>
      <c r="FJ2" s="5" t="str">
        <f>Data!FJ2</f>
        <v>0164</v>
      </c>
      <c r="FK2" s="5" t="str">
        <f>Data!FK2</f>
        <v>0165</v>
      </c>
      <c r="FL2" s="5" t="str">
        <f>Data!FL2</f>
        <v>0166</v>
      </c>
      <c r="FM2" s="5" t="str">
        <f>Data!FM2</f>
        <v>0167</v>
      </c>
      <c r="FN2" s="5" t="str">
        <f>Data!FN2</f>
        <v>0168</v>
      </c>
      <c r="FO2" s="5" t="str">
        <f>Data!FO2</f>
        <v>0169</v>
      </c>
      <c r="FP2" s="5" t="str">
        <f>Data!FP2</f>
        <v>0170</v>
      </c>
      <c r="FQ2" s="5" t="str">
        <f>Data!FQ2</f>
        <v>0171</v>
      </c>
      <c r="FR2" s="5" t="str">
        <f>Data!FR2</f>
        <v>0172</v>
      </c>
      <c r="FS2" s="5" t="str">
        <f>Data!FS2</f>
        <v>0173</v>
      </c>
      <c r="FT2" s="5" t="str">
        <f>Data!FT2</f>
        <v>0174</v>
      </c>
      <c r="FU2" s="5" t="str">
        <f>Data!FU2</f>
        <v>0175</v>
      </c>
      <c r="FV2" s="5" t="str">
        <f>Data!FV2</f>
        <v>0176</v>
      </c>
      <c r="FW2" s="5" t="str">
        <f>Data!FW2</f>
        <v>0177</v>
      </c>
      <c r="FX2" s="5" t="str">
        <f>Data!FX2</f>
        <v>0178</v>
      </c>
      <c r="FY2" s="5" t="str">
        <f>Data!FY2</f>
        <v>0179</v>
      </c>
      <c r="FZ2" s="5" t="str">
        <f>Data!FZ2</f>
        <v>0180</v>
      </c>
      <c r="GA2" s="5" t="str">
        <f>Data!GA2</f>
        <v>0181</v>
      </c>
      <c r="GB2" s="5" t="str">
        <f>Data!GB2</f>
        <v>0182</v>
      </c>
      <c r="GC2" s="5" t="str">
        <f>Data!GC2</f>
        <v>0183</v>
      </c>
      <c r="GD2" s="5" t="str">
        <f>Data!GD2</f>
        <v>0184</v>
      </c>
      <c r="GE2" s="5" t="str">
        <f>Data!GE2</f>
        <v>0185</v>
      </c>
      <c r="GF2" s="5" t="str">
        <f>Data!GF2</f>
        <v>0186</v>
      </c>
      <c r="GG2" s="5" t="str">
        <f>Data!GG2</f>
        <v>0187</v>
      </c>
      <c r="GH2" s="5" t="str">
        <f>Data!GH2</f>
        <v>0188</v>
      </c>
      <c r="GI2" s="5" t="str">
        <f>Data!GI2</f>
        <v>0189</v>
      </c>
      <c r="GJ2" s="5" t="str">
        <f>Data!GJ2</f>
        <v>0190</v>
      </c>
      <c r="GK2" s="5" t="str">
        <f>Data!GK2</f>
        <v>0191</v>
      </c>
      <c r="GL2" s="5" t="str">
        <f>Data!GL2</f>
        <v>0192</v>
      </c>
      <c r="GM2" s="5" t="str">
        <f>Data!GM2</f>
        <v>0193</v>
      </c>
      <c r="GN2" s="5" t="str">
        <f>Data!GN2</f>
        <v>0194</v>
      </c>
      <c r="GO2" s="5" t="str">
        <f>Data!GO2</f>
        <v>0195</v>
      </c>
      <c r="GP2" s="5" t="str">
        <f>Data!GP2</f>
        <v>0196</v>
      </c>
      <c r="GQ2" s="5" t="str">
        <f>Data!GQ2</f>
        <v>0197</v>
      </c>
      <c r="GR2" s="5" t="str">
        <f>Data!GR2</f>
        <v>0198</v>
      </c>
      <c r="GS2" s="5" t="str">
        <f>Data!GS2</f>
        <v>0199</v>
      </c>
      <c r="GT2" s="5" t="str">
        <f>Data!GT2</f>
        <v>0200</v>
      </c>
      <c r="GU2" s="5" t="str">
        <f>Data!GU2</f>
        <v>0201</v>
      </c>
      <c r="GV2" s="5" t="str">
        <f>Data!GV2</f>
        <v>0202</v>
      </c>
      <c r="GW2" s="5" t="str">
        <f>Data!GW2</f>
        <v>0203</v>
      </c>
      <c r="GX2" s="5" t="str">
        <f>Data!GX2</f>
        <v>0204</v>
      </c>
      <c r="GY2" s="5" t="str">
        <f>Data!GY2</f>
        <v>0205</v>
      </c>
      <c r="GZ2" s="5" t="str">
        <f>Data!GZ2</f>
        <v>0206</v>
      </c>
      <c r="HA2" s="5" t="str">
        <f>Data!HA2</f>
        <v>0207</v>
      </c>
      <c r="HB2" s="5" t="str">
        <f>Data!HB2</f>
        <v>0208</v>
      </c>
      <c r="HC2" s="5" t="str">
        <f>Data!HC2</f>
        <v>0209</v>
      </c>
      <c r="HD2" s="5" t="str">
        <f>Data!HD2</f>
        <v>0210</v>
      </c>
      <c r="HE2" s="5" t="str">
        <f>Data!HE2</f>
        <v>0211</v>
      </c>
      <c r="HF2" s="5" t="str">
        <f>Data!HF2</f>
        <v>0212</v>
      </c>
      <c r="HG2" s="5" t="str">
        <f>Data!HG2</f>
        <v>0213</v>
      </c>
      <c r="HH2" s="5" t="str">
        <f>Data!HH2</f>
        <v>0214</v>
      </c>
      <c r="HI2" s="5" t="str">
        <f>Data!HI2</f>
        <v>0215</v>
      </c>
      <c r="HJ2" s="5" t="str">
        <f>Data!HJ2</f>
        <v>0216</v>
      </c>
      <c r="HK2" s="5" t="str">
        <f>Data!HK2</f>
        <v>0217</v>
      </c>
      <c r="HL2" s="5" t="str">
        <f>Data!HL2</f>
        <v>0218</v>
      </c>
      <c r="HM2" s="5" t="str">
        <f>Data!HM2</f>
        <v>0219</v>
      </c>
      <c r="HN2" s="5" t="str">
        <f>Data!HN2</f>
        <v>0220</v>
      </c>
      <c r="HO2" s="5" t="str">
        <f>Data!HO2</f>
        <v>0221</v>
      </c>
      <c r="HP2" s="5" t="str">
        <f>Data!HP2</f>
        <v>0222</v>
      </c>
      <c r="HQ2" s="5" t="str">
        <f>Data!HQ2</f>
        <v>0223</v>
      </c>
      <c r="HR2" s="5" t="str">
        <f>Data!HR2</f>
        <v>0224</v>
      </c>
      <c r="HS2" s="5" t="str">
        <f>Data!HS2</f>
        <v>0225</v>
      </c>
      <c r="HT2" s="5" t="str">
        <f>Data!HT2</f>
        <v>0226</v>
      </c>
      <c r="HU2" s="5" t="str">
        <f>Data!HU2</f>
        <v>0227</v>
      </c>
      <c r="HV2" s="5" t="str">
        <f>Data!HV2</f>
        <v>0228</v>
      </c>
      <c r="HW2" s="5" t="str">
        <f>Data!HW2</f>
        <v>0229</v>
      </c>
      <c r="HX2" s="5" t="str">
        <f>Data!HX2</f>
        <v>0230</v>
      </c>
      <c r="HY2" s="5" t="str">
        <f>Data!HY2</f>
        <v>0231</v>
      </c>
      <c r="HZ2" s="5" t="str">
        <f>Data!HZ2</f>
        <v>0232</v>
      </c>
      <c r="IA2" s="5" t="str">
        <f>Data!IA2</f>
        <v>0233</v>
      </c>
      <c r="IB2" s="5" t="str">
        <f>Data!IB2</f>
        <v>0234</v>
      </c>
      <c r="IC2" s="5" t="str">
        <f>Data!IC2</f>
        <v>0235</v>
      </c>
      <c r="ID2" s="5" t="str">
        <f>Data!ID2</f>
        <v>0236</v>
      </c>
      <c r="IE2" s="5" t="str">
        <f>Data!IE2</f>
        <v>0237</v>
      </c>
      <c r="IF2" s="5" t="str">
        <f>Data!IF2</f>
        <v>0238</v>
      </c>
      <c r="IG2" s="5" t="str">
        <f>Data!IG2</f>
        <v>0239</v>
      </c>
      <c r="IH2" s="5" t="str">
        <f>Data!IH2</f>
        <v>0240</v>
      </c>
      <c r="II2" s="5" t="str">
        <f>Data!II2</f>
        <v>0241</v>
      </c>
      <c r="IJ2" s="5" t="str">
        <f>Data!IJ2</f>
        <v>0242</v>
      </c>
      <c r="IK2" s="5" t="str">
        <f>Data!IK2</f>
        <v>0243</v>
      </c>
      <c r="IL2" s="5" t="str">
        <f>Data!IL2</f>
        <v>0244</v>
      </c>
      <c r="IM2" s="5" t="str">
        <f>Data!IM2</f>
        <v>0245</v>
      </c>
      <c r="IN2" s="5" t="str">
        <f>Data!IN2</f>
        <v>0246</v>
      </c>
      <c r="IO2" s="5" t="str">
        <f>Data!IO2</f>
        <v>0247</v>
      </c>
      <c r="IP2" s="5" t="str">
        <f>Data!IP2</f>
        <v>0248</v>
      </c>
      <c r="IQ2" s="5" t="str">
        <f>Data!IQ2</f>
        <v>0249</v>
      </c>
      <c r="IR2" s="5" t="str">
        <f>Data!IR2</f>
        <v>0250</v>
      </c>
    </row>
    <row r="3" spans="1:252" ht="15" customHeight="1" x14ac:dyDescent="0.35">
      <c r="A3" s="6"/>
      <c r="B3" s="8" t="s">
        <v>272</v>
      </c>
      <c r="C3" s="7">
        <f>Data!C3</f>
        <v>200000</v>
      </c>
      <c r="D3" s="7">
        <f>Data!D3</f>
        <v>350000</v>
      </c>
      <c r="E3" s="7">
        <f>Data!E3</f>
        <v>950000</v>
      </c>
      <c r="F3" s="7">
        <f>Data!F3</f>
        <v>250000</v>
      </c>
      <c r="G3" s="7">
        <f>Data!G3</f>
        <v>525000</v>
      </c>
      <c r="H3" s="7">
        <f>Data!H3</f>
        <v>825000</v>
      </c>
      <c r="I3" s="7">
        <f>Data!I3</f>
        <v>700000</v>
      </c>
      <c r="J3" s="7">
        <f>Data!J3</f>
        <v>475000</v>
      </c>
      <c r="K3" s="7">
        <f>Data!K3</f>
        <v>250000</v>
      </c>
      <c r="L3" s="7">
        <f>Data!L3</f>
        <v>975000</v>
      </c>
      <c r="M3" s="7">
        <f>Data!M3</f>
        <v>225000</v>
      </c>
      <c r="N3" s="7">
        <f>Data!N3</f>
        <v>225000</v>
      </c>
      <c r="O3" s="7">
        <f>Data!O3</f>
        <v>750000</v>
      </c>
      <c r="P3" s="7">
        <f>Data!P3</f>
        <v>775000</v>
      </c>
      <c r="Q3" s="7">
        <f>Data!Q3</f>
        <v>350000</v>
      </c>
      <c r="R3" s="7">
        <f>Data!R3</f>
        <v>625000</v>
      </c>
      <c r="S3" s="7">
        <f>Data!S3</f>
        <v>75000</v>
      </c>
      <c r="T3" s="7">
        <f>Data!T3</f>
        <v>150000</v>
      </c>
      <c r="U3" s="7">
        <f>Data!U3</f>
        <v>575000</v>
      </c>
      <c r="V3" s="7">
        <f>Data!V3</f>
        <v>825000</v>
      </c>
      <c r="W3" s="7">
        <f>Data!W3</f>
        <v>650000</v>
      </c>
      <c r="X3" s="7">
        <f>Data!X3</f>
        <v>100000</v>
      </c>
      <c r="Y3" s="7">
        <f>Data!Y3</f>
        <v>125000</v>
      </c>
      <c r="Z3" s="7">
        <f>Data!Z3</f>
        <v>525000</v>
      </c>
      <c r="AA3" s="7">
        <f>Data!AA3</f>
        <v>75000</v>
      </c>
      <c r="AB3" s="7">
        <f>Data!AB3</f>
        <v>600000</v>
      </c>
      <c r="AC3" s="7">
        <f>Data!AC3</f>
        <v>975000</v>
      </c>
      <c r="AD3" s="7">
        <f>Data!AD3</f>
        <v>425000</v>
      </c>
      <c r="AE3" s="7">
        <f>Data!AE3</f>
        <v>475000</v>
      </c>
      <c r="AF3" s="7">
        <f>Data!AF3</f>
        <v>800000</v>
      </c>
      <c r="AG3" s="7">
        <f>Data!AG3</f>
        <v>725000</v>
      </c>
      <c r="AH3" s="7">
        <f>Data!AH3</f>
        <v>225000</v>
      </c>
      <c r="AI3" s="7">
        <f>Data!AI3</f>
        <v>50000</v>
      </c>
      <c r="AJ3" s="7">
        <f>Data!AJ3</f>
        <v>75000</v>
      </c>
      <c r="AK3" s="7">
        <f>Data!AK3</f>
        <v>425000</v>
      </c>
      <c r="AL3" s="7">
        <f>Data!AL3</f>
        <v>1000000</v>
      </c>
      <c r="AM3" s="7">
        <f>Data!AM3</f>
        <v>300000</v>
      </c>
      <c r="AN3" s="7">
        <f>Data!AN3</f>
        <v>700000</v>
      </c>
      <c r="AO3" s="7">
        <f>Data!AO3</f>
        <v>50000</v>
      </c>
      <c r="AP3" s="7">
        <f>Data!AP3</f>
        <v>725000</v>
      </c>
      <c r="AQ3" s="7">
        <f>Data!AQ3</f>
        <v>725000</v>
      </c>
      <c r="AR3" s="7">
        <f>Data!AR3</f>
        <v>400000</v>
      </c>
      <c r="AS3" s="7">
        <f>Data!AS3</f>
        <v>600000</v>
      </c>
      <c r="AT3" s="7">
        <f>Data!AT3</f>
        <v>725000</v>
      </c>
      <c r="AU3" s="7">
        <f>Data!AU3</f>
        <v>950000</v>
      </c>
      <c r="AV3" s="7">
        <f>Data!AV3</f>
        <v>775000</v>
      </c>
      <c r="AW3" s="7">
        <f>Data!AW3</f>
        <v>675000</v>
      </c>
      <c r="AX3" s="7">
        <f>Data!AX3</f>
        <v>625000</v>
      </c>
      <c r="AY3" s="7">
        <f>Data!AY3</f>
        <v>50000</v>
      </c>
      <c r="AZ3" s="7">
        <f>Data!AZ3</f>
        <v>450000</v>
      </c>
      <c r="BA3" s="7">
        <f>Data!BA3</f>
        <v>950000</v>
      </c>
      <c r="BB3" s="7">
        <f>Data!BB3</f>
        <v>825000</v>
      </c>
      <c r="BC3" s="7">
        <f>Data!BC3</f>
        <v>375000</v>
      </c>
      <c r="BD3" s="7">
        <f>Data!BD3</f>
        <v>325000</v>
      </c>
      <c r="BE3" s="7">
        <f>Data!BE3</f>
        <v>50000</v>
      </c>
      <c r="BF3" s="7">
        <f>Data!BF3</f>
        <v>675000</v>
      </c>
      <c r="BG3" s="7">
        <f>Data!BG3</f>
        <v>800000</v>
      </c>
      <c r="BH3" s="7">
        <f>Data!BH3</f>
        <v>250000</v>
      </c>
      <c r="BI3" s="7">
        <f>Data!BI3</f>
        <v>575000</v>
      </c>
      <c r="BJ3" s="7">
        <f>Data!BJ3</f>
        <v>550000</v>
      </c>
      <c r="BK3" s="7">
        <f>Data!BK3</f>
        <v>150000</v>
      </c>
      <c r="BL3" s="7">
        <f>Data!BL3</f>
        <v>150000</v>
      </c>
      <c r="BM3" s="7">
        <f>Data!BM3</f>
        <v>150000</v>
      </c>
      <c r="BN3" s="7">
        <f>Data!BN3</f>
        <v>125000</v>
      </c>
      <c r="BO3" s="7">
        <f>Data!BO3</f>
        <v>900000</v>
      </c>
      <c r="BP3" s="7">
        <f>Data!BP3</f>
        <v>75000</v>
      </c>
      <c r="BQ3" s="7">
        <f>Data!BQ3</f>
        <v>425000</v>
      </c>
      <c r="BR3" s="7">
        <f>Data!BR3</f>
        <v>875000</v>
      </c>
      <c r="BS3" s="7">
        <f>Data!BS3</f>
        <v>275000</v>
      </c>
      <c r="BT3" s="7">
        <f>Data!BT3</f>
        <v>800000</v>
      </c>
      <c r="BU3" s="7">
        <f>Data!BU3</f>
        <v>225000</v>
      </c>
      <c r="BV3" s="7">
        <f>Data!BV3</f>
        <v>175000</v>
      </c>
      <c r="BW3" s="7">
        <f>Data!BW3</f>
        <v>325000</v>
      </c>
      <c r="BX3" s="7">
        <f>Data!BX3</f>
        <v>200000</v>
      </c>
      <c r="BY3" s="7">
        <f>Data!BY3</f>
        <v>575000</v>
      </c>
      <c r="BZ3" s="7">
        <f>Data!BZ3</f>
        <v>625000</v>
      </c>
      <c r="CA3" s="7">
        <f>Data!CA3</f>
        <v>425000</v>
      </c>
      <c r="CB3" s="7">
        <f>Data!CB3</f>
        <v>825000</v>
      </c>
      <c r="CC3" s="7">
        <f>Data!CC3</f>
        <v>975000</v>
      </c>
      <c r="CD3" s="7">
        <f>Data!CD3</f>
        <v>825000</v>
      </c>
      <c r="CE3" s="7">
        <f>Data!CE3</f>
        <v>950000</v>
      </c>
      <c r="CF3" s="7">
        <f>Data!CF3</f>
        <v>300000</v>
      </c>
      <c r="CG3" s="7">
        <f>Data!CG3</f>
        <v>525000</v>
      </c>
      <c r="CH3" s="7">
        <f>Data!CH3</f>
        <v>800000</v>
      </c>
      <c r="CI3" s="7">
        <f>Data!CI3</f>
        <v>950000</v>
      </c>
      <c r="CJ3" s="7">
        <f>Data!CJ3</f>
        <v>25000</v>
      </c>
      <c r="CK3" s="7">
        <f>Data!CK3</f>
        <v>250000</v>
      </c>
      <c r="CL3" s="7">
        <f>Data!CL3</f>
        <v>700000</v>
      </c>
      <c r="CM3" s="7">
        <f>Data!CM3</f>
        <v>200000</v>
      </c>
      <c r="CN3" s="7">
        <f>Data!CN3</f>
        <v>575000</v>
      </c>
      <c r="CO3" s="7">
        <f>Data!CO3</f>
        <v>525000</v>
      </c>
      <c r="CP3" s="7">
        <f>Data!CP3</f>
        <v>100000</v>
      </c>
      <c r="CQ3" s="7">
        <f>Data!CQ3</f>
        <v>75000</v>
      </c>
      <c r="CR3" s="7">
        <f>Data!CR3</f>
        <v>150000</v>
      </c>
      <c r="CS3" s="7">
        <f>Data!CS3</f>
        <v>875000</v>
      </c>
      <c r="CT3" s="7">
        <f>Data!CT3</f>
        <v>150000</v>
      </c>
      <c r="CU3" s="7">
        <f>Data!CU3</f>
        <v>600000</v>
      </c>
      <c r="CV3" s="7">
        <f>Data!CV3</f>
        <v>750000</v>
      </c>
      <c r="CW3" s="7">
        <f>Data!CW3</f>
        <v>450000</v>
      </c>
      <c r="CX3" s="7">
        <f>Data!CX3</f>
        <v>875000</v>
      </c>
      <c r="CY3" s="7">
        <f>Data!CY3</f>
        <v>275000</v>
      </c>
      <c r="CZ3" s="7">
        <f>Data!CZ3</f>
        <v>625000</v>
      </c>
      <c r="DA3" s="7">
        <f>Data!DA3</f>
        <v>1000000</v>
      </c>
      <c r="DB3" s="7">
        <f>Data!DB3</f>
        <v>750000</v>
      </c>
      <c r="DC3" s="7">
        <f>Data!DC3</f>
        <v>375000</v>
      </c>
      <c r="DD3" s="7">
        <f>Data!DD3</f>
        <v>725000</v>
      </c>
      <c r="DE3" s="7">
        <f>Data!DE3</f>
        <v>25000</v>
      </c>
      <c r="DF3" s="7">
        <f>Data!DF3</f>
        <v>900000</v>
      </c>
      <c r="DG3" s="7">
        <f>Data!DG3</f>
        <v>850000</v>
      </c>
      <c r="DH3" s="7">
        <f>Data!DH3</f>
        <v>450000</v>
      </c>
      <c r="DI3" s="7">
        <f>Data!DI3</f>
        <v>675000</v>
      </c>
      <c r="DJ3" s="7">
        <f>Data!DJ3</f>
        <v>475000</v>
      </c>
      <c r="DK3" s="7">
        <f>Data!DK3</f>
        <v>575000</v>
      </c>
      <c r="DL3" s="7">
        <f>Data!DL3</f>
        <v>875000</v>
      </c>
      <c r="DM3" s="7">
        <f>Data!DM3</f>
        <v>250000</v>
      </c>
      <c r="DN3" s="7">
        <f>Data!DN3</f>
        <v>550000</v>
      </c>
      <c r="DO3" s="7">
        <f>Data!DO3</f>
        <v>250000</v>
      </c>
      <c r="DP3" s="7">
        <f>Data!DP3</f>
        <v>950000</v>
      </c>
      <c r="DQ3" s="7">
        <f>Data!DQ3</f>
        <v>200000</v>
      </c>
      <c r="DR3" s="7">
        <f>Data!DR3</f>
        <v>825000</v>
      </c>
      <c r="DS3" s="7">
        <f>Data!DS3</f>
        <v>650000</v>
      </c>
      <c r="DT3" s="7">
        <f>Data!DT3</f>
        <v>675000</v>
      </c>
      <c r="DU3" s="7">
        <f>Data!DU3</f>
        <v>875000</v>
      </c>
      <c r="DV3" s="7">
        <f>Data!DV3</f>
        <v>25000</v>
      </c>
      <c r="DW3" s="7">
        <f>Data!DW3</f>
        <v>900000</v>
      </c>
      <c r="DX3" s="7">
        <f>Data!DX3</f>
        <v>275000</v>
      </c>
      <c r="DY3" s="7">
        <f>Data!DY3</f>
        <v>675000</v>
      </c>
      <c r="DZ3" s="7">
        <f>Data!DZ3</f>
        <v>450000</v>
      </c>
      <c r="EA3" s="7">
        <f>Data!EA3</f>
        <v>525000</v>
      </c>
      <c r="EB3" s="7">
        <f>Data!EB3</f>
        <v>175000</v>
      </c>
      <c r="EC3" s="7">
        <f>Data!EC3</f>
        <v>900000</v>
      </c>
      <c r="ED3" s="7">
        <f>Data!ED3</f>
        <v>275000</v>
      </c>
      <c r="EE3" s="7">
        <f>Data!EE3</f>
        <v>825000</v>
      </c>
      <c r="EF3" s="7">
        <f>Data!EF3</f>
        <v>700000</v>
      </c>
      <c r="EG3" s="7">
        <f>Data!EG3</f>
        <v>925000</v>
      </c>
      <c r="EH3" s="7">
        <f>Data!EH3</f>
        <v>300000</v>
      </c>
      <c r="EI3" s="7">
        <f>Data!EI3</f>
        <v>375000</v>
      </c>
      <c r="EJ3" s="7">
        <f>Data!EJ3</f>
        <v>525000</v>
      </c>
      <c r="EK3" s="7">
        <f>Data!EK3</f>
        <v>550000</v>
      </c>
      <c r="EL3" s="7">
        <f>Data!EL3</f>
        <v>600000</v>
      </c>
      <c r="EM3" s="7">
        <f>Data!EM3</f>
        <v>825000</v>
      </c>
      <c r="EN3" s="7">
        <f>Data!EN3</f>
        <v>725000</v>
      </c>
      <c r="EO3" s="7">
        <f>Data!EO3</f>
        <v>875000</v>
      </c>
      <c r="EP3" s="7">
        <f>Data!EP3</f>
        <v>300000</v>
      </c>
      <c r="EQ3" s="7">
        <f>Data!EQ3</f>
        <v>325000</v>
      </c>
      <c r="ER3" s="7">
        <f>Data!ER3</f>
        <v>900000</v>
      </c>
      <c r="ES3" s="7">
        <f>Data!ES3</f>
        <v>500000</v>
      </c>
      <c r="ET3" s="7">
        <f>Data!ET3</f>
        <v>325000</v>
      </c>
      <c r="EU3" s="7">
        <f>Data!EU3</f>
        <v>975000</v>
      </c>
      <c r="EV3" s="7">
        <f>Data!EV3</f>
        <v>875000</v>
      </c>
      <c r="EW3" s="7">
        <f>Data!EW3</f>
        <v>425000</v>
      </c>
      <c r="EX3" s="7">
        <f>Data!EX3</f>
        <v>475000</v>
      </c>
      <c r="EY3" s="7">
        <f>Data!EY3</f>
        <v>1000000</v>
      </c>
      <c r="EZ3" s="7">
        <f>Data!EZ3</f>
        <v>275000</v>
      </c>
      <c r="FA3" s="7">
        <f>Data!FA3</f>
        <v>975000</v>
      </c>
      <c r="FB3" s="7">
        <f>Data!FB3</f>
        <v>950000</v>
      </c>
      <c r="FC3" s="7">
        <f>Data!FC3</f>
        <v>400000</v>
      </c>
      <c r="FD3" s="7">
        <f>Data!FD3</f>
        <v>375000</v>
      </c>
      <c r="FE3" s="7">
        <f>Data!FE3</f>
        <v>500000</v>
      </c>
      <c r="FF3" s="7">
        <f>Data!FF3</f>
        <v>375000</v>
      </c>
      <c r="FG3" s="7">
        <f>Data!FG3</f>
        <v>650000</v>
      </c>
      <c r="FH3" s="7">
        <f>Data!FH3</f>
        <v>325000</v>
      </c>
      <c r="FI3" s="7">
        <f>Data!FI3</f>
        <v>775000</v>
      </c>
      <c r="FJ3" s="7">
        <f>Data!FJ3</f>
        <v>900000</v>
      </c>
      <c r="FK3" s="7">
        <f>Data!FK3</f>
        <v>475000</v>
      </c>
      <c r="FL3" s="7">
        <f>Data!FL3</f>
        <v>975000</v>
      </c>
      <c r="FM3" s="7">
        <f>Data!FM3</f>
        <v>150000</v>
      </c>
      <c r="FN3" s="7">
        <f>Data!FN3</f>
        <v>150000</v>
      </c>
      <c r="FO3" s="7">
        <f>Data!FO3</f>
        <v>100000</v>
      </c>
      <c r="FP3" s="7">
        <f>Data!FP3</f>
        <v>825000</v>
      </c>
      <c r="FQ3" s="7">
        <f>Data!FQ3</f>
        <v>575000</v>
      </c>
      <c r="FR3" s="7">
        <f>Data!FR3</f>
        <v>750000</v>
      </c>
      <c r="FS3" s="7">
        <f>Data!FS3</f>
        <v>325000</v>
      </c>
      <c r="FT3" s="7">
        <f>Data!FT3</f>
        <v>525000</v>
      </c>
      <c r="FU3" s="7">
        <f>Data!FU3</f>
        <v>875000</v>
      </c>
      <c r="FV3" s="7">
        <f>Data!FV3</f>
        <v>450000</v>
      </c>
      <c r="FW3" s="7">
        <f>Data!FW3</f>
        <v>475000</v>
      </c>
      <c r="FX3" s="7">
        <f>Data!FX3</f>
        <v>650000</v>
      </c>
      <c r="FY3" s="7">
        <f>Data!FY3</f>
        <v>75000</v>
      </c>
      <c r="FZ3" s="7">
        <f>Data!FZ3</f>
        <v>725000</v>
      </c>
      <c r="GA3" s="7">
        <f>Data!GA3</f>
        <v>875000</v>
      </c>
      <c r="GB3" s="7">
        <f>Data!GB3</f>
        <v>950000</v>
      </c>
      <c r="GC3" s="7">
        <f>Data!GC3</f>
        <v>450000</v>
      </c>
      <c r="GD3" s="7">
        <f>Data!GD3</f>
        <v>150000</v>
      </c>
      <c r="GE3" s="7">
        <f>Data!GE3</f>
        <v>900000</v>
      </c>
      <c r="GF3" s="7">
        <f>Data!GF3</f>
        <v>950000</v>
      </c>
      <c r="GG3" s="7">
        <f>Data!GG3</f>
        <v>525000</v>
      </c>
      <c r="GH3" s="7">
        <f>Data!GH3</f>
        <v>200000</v>
      </c>
      <c r="GI3" s="7">
        <f>Data!GI3</f>
        <v>425000</v>
      </c>
      <c r="GJ3" s="7">
        <f>Data!GJ3</f>
        <v>375000</v>
      </c>
      <c r="GK3" s="7">
        <f>Data!GK3</f>
        <v>50000</v>
      </c>
      <c r="GL3" s="7">
        <f>Data!GL3</f>
        <v>50000</v>
      </c>
      <c r="GM3" s="7">
        <f>Data!GM3</f>
        <v>475000</v>
      </c>
      <c r="GN3" s="7">
        <f>Data!GN3</f>
        <v>975000</v>
      </c>
      <c r="GO3" s="7">
        <f>Data!GO3</f>
        <v>925000</v>
      </c>
      <c r="GP3" s="7">
        <f>Data!GP3</f>
        <v>975000</v>
      </c>
      <c r="GQ3" s="7">
        <f>Data!GQ3</f>
        <v>75000</v>
      </c>
      <c r="GR3" s="7">
        <f>Data!GR3</f>
        <v>800000</v>
      </c>
      <c r="GS3" s="7">
        <f>Data!GS3</f>
        <v>875000</v>
      </c>
      <c r="GT3" s="7">
        <f>Data!GT3</f>
        <v>500000</v>
      </c>
      <c r="GU3" s="7">
        <f>Data!GU3</f>
        <v>625000</v>
      </c>
      <c r="GV3" s="7">
        <f>Data!GV3</f>
        <v>550000</v>
      </c>
      <c r="GW3" s="7">
        <f>Data!GW3</f>
        <v>500000</v>
      </c>
      <c r="GX3" s="7">
        <f>Data!GX3</f>
        <v>200000</v>
      </c>
      <c r="GY3" s="7">
        <f>Data!GY3</f>
        <v>325000</v>
      </c>
      <c r="GZ3" s="7">
        <f>Data!GZ3</f>
        <v>225000</v>
      </c>
      <c r="HA3" s="7">
        <f>Data!HA3</f>
        <v>750000</v>
      </c>
      <c r="HB3" s="7">
        <f>Data!HB3</f>
        <v>325000</v>
      </c>
      <c r="HC3" s="7">
        <f>Data!HC3</f>
        <v>75000</v>
      </c>
      <c r="HD3" s="7">
        <f>Data!HD3</f>
        <v>775000</v>
      </c>
      <c r="HE3" s="7">
        <f>Data!HE3</f>
        <v>950000</v>
      </c>
      <c r="HF3" s="7">
        <f>Data!HF3</f>
        <v>175000</v>
      </c>
      <c r="HG3" s="7">
        <f>Data!HG3</f>
        <v>75000</v>
      </c>
      <c r="HH3" s="7">
        <f>Data!HH3</f>
        <v>775000</v>
      </c>
      <c r="HI3" s="7">
        <f>Data!HI3</f>
        <v>200000</v>
      </c>
      <c r="HJ3" s="7">
        <f>Data!HJ3</f>
        <v>225000</v>
      </c>
      <c r="HK3" s="7">
        <f>Data!HK3</f>
        <v>550000</v>
      </c>
      <c r="HL3" s="7">
        <f>Data!HL3</f>
        <v>125000</v>
      </c>
      <c r="HM3" s="7">
        <f>Data!HM3</f>
        <v>200000</v>
      </c>
      <c r="HN3" s="7">
        <f>Data!HN3</f>
        <v>400000</v>
      </c>
      <c r="HO3" s="7">
        <f>Data!HO3</f>
        <v>875000</v>
      </c>
      <c r="HP3" s="7">
        <f>Data!HP3</f>
        <v>175000</v>
      </c>
      <c r="HQ3" s="7">
        <f>Data!HQ3</f>
        <v>950000</v>
      </c>
      <c r="HR3" s="7">
        <f>Data!HR3</f>
        <v>325000</v>
      </c>
      <c r="HS3" s="7">
        <f>Data!HS3</f>
        <v>525000</v>
      </c>
      <c r="HT3" s="7">
        <f>Data!HT3</f>
        <v>575000</v>
      </c>
      <c r="HU3" s="7">
        <f>Data!HU3</f>
        <v>125000</v>
      </c>
      <c r="HV3" s="7">
        <f>Data!HV3</f>
        <v>25000</v>
      </c>
      <c r="HW3" s="7">
        <f>Data!HW3</f>
        <v>625000</v>
      </c>
      <c r="HX3" s="7">
        <f>Data!HX3</f>
        <v>325000</v>
      </c>
      <c r="HY3" s="7">
        <f>Data!HY3</f>
        <v>775000</v>
      </c>
      <c r="HZ3" s="7">
        <f>Data!HZ3</f>
        <v>100000</v>
      </c>
      <c r="IA3" s="7">
        <f>Data!IA3</f>
        <v>800000</v>
      </c>
      <c r="IB3" s="7">
        <f>Data!IB3</f>
        <v>1000000</v>
      </c>
      <c r="IC3" s="7">
        <f>Data!IC3</f>
        <v>775000</v>
      </c>
      <c r="ID3" s="7">
        <f>Data!ID3</f>
        <v>325000</v>
      </c>
      <c r="IE3" s="7">
        <f>Data!IE3</f>
        <v>175000</v>
      </c>
      <c r="IF3" s="7">
        <f>Data!IF3</f>
        <v>950000</v>
      </c>
      <c r="IG3" s="7">
        <f>Data!IG3</f>
        <v>950000</v>
      </c>
      <c r="IH3" s="7">
        <f>Data!IH3</f>
        <v>250000</v>
      </c>
      <c r="II3" s="7">
        <f>Data!II3</f>
        <v>525000</v>
      </c>
      <c r="IJ3" s="7">
        <f>Data!IJ3</f>
        <v>825000</v>
      </c>
      <c r="IK3" s="7">
        <f>Data!IK3</f>
        <v>750000</v>
      </c>
      <c r="IL3" s="7">
        <f>Data!IL3</f>
        <v>650000</v>
      </c>
      <c r="IM3" s="7">
        <f>Data!IM3</f>
        <v>500000</v>
      </c>
      <c r="IN3" s="7">
        <f>Data!IN3</f>
        <v>25000</v>
      </c>
      <c r="IO3" s="7">
        <f>Data!IO3</f>
        <v>400000</v>
      </c>
      <c r="IP3" s="7">
        <f>Data!IP3</f>
        <v>150000</v>
      </c>
      <c r="IQ3" s="7">
        <f>Data!IQ3</f>
        <v>950000</v>
      </c>
      <c r="IR3" s="7">
        <f>Data!IR3</f>
        <v>550000</v>
      </c>
    </row>
    <row r="4" spans="1:252" ht="15" customHeight="1" x14ac:dyDescent="0.35">
      <c r="A4" s="6"/>
      <c r="B4" s="8" t="s">
        <v>313</v>
      </c>
      <c r="C4" s="7">
        <f>Data!C4</f>
        <v>15</v>
      </c>
      <c r="D4" s="7">
        <f>Data!D4</f>
        <v>15</v>
      </c>
      <c r="E4" s="7">
        <f>Data!E4</f>
        <v>8</v>
      </c>
      <c r="F4" s="7">
        <f>Data!F4</f>
        <v>9</v>
      </c>
      <c r="G4" s="7">
        <f>Data!G4</f>
        <v>9</v>
      </c>
      <c r="H4" s="7">
        <f>Data!H4</f>
        <v>14</v>
      </c>
      <c r="I4" s="7">
        <f>Data!I4</f>
        <v>9</v>
      </c>
      <c r="J4" s="7">
        <f>Data!J4</f>
        <v>12</v>
      </c>
      <c r="K4" s="7">
        <f>Data!K4</f>
        <v>15</v>
      </c>
      <c r="L4" s="7">
        <f>Data!L4</f>
        <v>8</v>
      </c>
      <c r="M4" s="7">
        <f>Data!M4</f>
        <v>5</v>
      </c>
      <c r="N4" s="7">
        <f>Data!N4</f>
        <v>11</v>
      </c>
      <c r="O4" s="7">
        <f>Data!O4</f>
        <v>11</v>
      </c>
      <c r="P4" s="7">
        <f>Data!P4</f>
        <v>6</v>
      </c>
      <c r="Q4" s="7">
        <f>Data!Q4</f>
        <v>13</v>
      </c>
      <c r="R4" s="7">
        <f>Data!R4</f>
        <v>15</v>
      </c>
      <c r="S4" s="7">
        <f>Data!S4</f>
        <v>13</v>
      </c>
      <c r="T4" s="7">
        <f>Data!T4</f>
        <v>14</v>
      </c>
      <c r="U4" s="7">
        <f>Data!U4</f>
        <v>11</v>
      </c>
      <c r="V4" s="7">
        <f>Data!V4</f>
        <v>15</v>
      </c>
      <c r="W4" s="7">
        <f>Data!W4</f>
        <v>6</v>
      </c>
      <c r="X4" s="7">
        <f>Data!X4</f>
        <v>15</v>
      </c>
      <c r="Y4" s="7">
        <f>Data!Y4</f>
        <v>15</v>
      </c>
      <c r="Z4" s="7">
        <f>Data!Z4</f>
        <v>8</v>
      </c>
      <c r="AA4" s="7">
        <f>Data!AA4</f>
        <v>11</v>
      </c>
      <c r="AB4" s="7">
        <f>Data!AB4</f>
        <v>13</v>
      </c>
      <c r="AC4" s="7">
        <f>Data!AC4</f>
        <v>8</v>
      </c>
      <c r="AD4" s="7">
        <f>Data!AD4</f>
        <v>5</v>
      </c>
      <c r="AE4" s="7">
        <f>Data!AE4</f>
        <v>5</v>
      </c>
      <c r="AF4" s="7">
        <f>Data!AF4</f>
        <v>9</v>
      </c>
      <c r="AG4" s="7">
        <f>Data!AG4</f>
        <v>11</v>
      </c>
      <c r="AH4" s="7">
        <f>Data!AH4</f>
        <v>10</v>
      </c>
      <c r="AI4" s="7">
        <f>Data!AI4</f>
        <v>12</v>
      </c>
      <c r="AJ4" s="7">
        <f>Data!AJ4</f>
        <v>13</v>
      </c>
      <c r="AK4" s="7">
        <f>Data!AK4</f>
        <v>13</v>
      </c>
      <c r="AL4" s="7">
        <f>Data!AL4</f>
        <v>13</v>
      </c>
      <c r="AM4" s="7">
        <f>Data!AM4</f>
        <v>14</v>
      </c>
      <c r="AN4" s="7">
        <f>Data!AN4</f>
        <v>15</v>
      </c>
      <c r="AO4" s="7">
        <f>Data!AO4</f>
        <v>7</v>
      </c>
      <c r="AP4" s="7">
        <f>Data!AP4</f>
        <v>9</v>
      </c>
      <c r="AQ4" s="7">
        <f>Data!AQ4</f>
        <v>11</v>
      </c>
      <c r="AR4" s="7">
        <f>Data!AR4</f>
        <v>8</v>
      </c>
      <c r="AS4" s="7">
        <f>Data!AS4</f>
        <v>11</v>
      </c>
      <c r="AT4" s="7">
        <f>Data!AT4</f>
        <v>13</v>
      </c>
      <c r="AU4" s="7">
        <f>Data!AU4</f>
        <v>7</v>
      </c>
      <c r="AV4" s="7">
        <f>Data!AV4</f>
        <v>15</v>
      </c>
      <c r="AW4" s="7">
        <f>Data!AW4</f>
        <v>11</v>
      </c>
      <c r="AX4" s="7">
        <f>Data!AX4</f>
        <v>7</v>
      </c>
      <c r="AY4" s="7">
        <f>Data!AY4</f>
        <v>9</v>
      </c>
      <c r="AZ4" s="7">
        <f>Data!AZ4</f>
        <v>13</v>
      </c>
      <c r="BA4" s="7">
        <f>Data!BA4</f>
        <v>13</v>
      </c>
      <c r="BB4" s="7">
        <f>Data!BB4</f>
        <v>9</v>
      </c>
      <c r="BC4" s="7">
        <f>Data!BC4</f>
        <v>13</v>
      </c>
      <c r="BD4" s="7">
        <f>Data!BD4</f>
        <v>5</v>
      </c>
      <c r="BE4" s="7">
        <f>Data!BE4</f>
        <v>6</v>
      </c>
      <c r="BF4" s="7">
        <f>Data!BF4</f>
        <v>11</v>
      </c>
      <c r="BG4" s="7">
        <f>Data!BG4</f>
        <v>12</v>
      </c>
      <c r="BH4" s="7">
        <f>Data!BH4</f>
        <v>7</v>
      </c>
      <c r="BI4" s="7">
        <f>Data!BI4</f>
        <v>7</v>
      </c>
      <c r="BJ4" s="7">
        <f>Data!BJ4</f>
        <v>12</v>
      </c>
      <c r="BK4" s="7">
        <f>Data!BK4</f>
        <v>5</v>
      </c>
      <c r="BL4" s="7">
        <f>Data!BL4</f>
        <v>14</v>
      </c>
      <c r="BM4" s="7">
        <f>Data!BM4</f>
        <v>6</v>
      </c>
      <c r="BN4" s="7">
        <f>Data!BN4</f>
        <v>7</v>
      </c>
      <c r="BO4" s="7">
        <f>Data!BO4</f>
        <v>8</v>
      </c>
      <c r="BP4" s="7">
        <f>Data!BP4</f>
        <v>9</v>
      </c>
      <c r="BQ4" s="7">
        <f>Data!BQ4</f>
        <v>11</v>
      </c>
      <c r="BR4" s="7">
        <f>Data!BR4</f>
        <v>14</v>
      </c>
      <c r="BS4" s="7">
        <f>Data!BS4</f>
        <v>10</v>
      </c>
      <c r="BT4" s="7">
        <f>Data!BT4</f>
        <v>13</v>
      </c>
      <c r="BU4" s="7">
        <f>Data!BU4</f>
        <v>8</v>
      </c>
      <c r="BV4" s="7">
        <f>Data!BV4</f>
        <v>8</v>
      </c>
      <c r="BW4" s="7">
        <f>Data!BW4</f>
        <v>13</v>
      </c>
      <c r="BX4" s="7">
        <f>Data!BX4</f>
        <v>11</v>
      </c>
      <c r="BY4" s="7">
        <f>Data!BY4</f>
        <v>5</v>
      </c>
      <c r="BZ4" s="7">
        <f>Data!BZ4</f>
        <v>8</v>
      </c>
      <c r="CA4" s="7">
        <f>Data!CA4</f>
        <v>6</v>
      </c>
      <c r="CB4" s="7">
        <f>Data!CB4</f>
        <v>8</v>
      </c>
      <c r="CC4" s="7">
        <f>Data!CC4</f>
        <v>11</v>
      </c>
      <c r="CD4" s="7">
        <f>Data!CD4</f>
        <v>9</v>
      </c>
      <c r="CE4" s="7">
        <f>Data!CE4</f>
        <v>6</v>
      </c>
      <c r="CF4" s="7">
        <f>Data!CF4</f>
        <v>8</v>
      </c>
      <c r="CG4" s="7">
        <f>Data!CG4</f>
        <v>13</v>
      </c>
      <c r="CH4" s="7">
        <f>Data!CH4</f>
        <v>10</v>
      </c>
      <c r="CI4" s="7">
        <f>Data!CI4</f>
        <v>10</v>
      </c>
      <c r="CJ4" s="7">
        <f>Data!CJ4</f>
        <v>14</v>
      </c>
      <c r="CK4" s="7">
        <f>Data!CK4</f>
        <v>13</v>
      </c>
      <c r="CL4" s="7">
        <f>Data!CL4</f>
        <v>5</v>
      </c>
      <c r="CM4" s="7">
        <f>Data!CM4</f>
        <v>13</v>
      </c>
      <c r="CN4" s="7">
        <f>Data!CN4</f>
        <v>9</v>
      </c>
      <c r="CO4" s="7">
        <f>Data!CO4</f>
        <v>13</v>
      </c>
      <c r="CP4" s="7">
        <f>Data!CP4</f>
        <v>7</v>
      </c>
      <c r="CQ4" s="7">
        <f>Data!CQ4</f>
        <v>10</v>
      </c>
      <c r="CR4" s="7">
        <f>Data!CR4</f>
        <v>6</v>
      </c>
      <c r="CS4" s="7">
        <f>Data!CS4</f>
        <v>10</v>
      </c>
      <c r="CT4" s="7">
        <f>Data!CT4</f>
        <v>11</v>
      </c>
      <c r="CU4" s="7">
        <f>Data!CU4</f>
        <v>14</v>
      </c>
      <c r="CV4" s="7">
        <f>Data!CV4</f>
        <v>7</v>
      </c>
      <c r="CW4" s="7">
        <f>Data!CW4</f>
        <v>9</v>
      </c>
      <c r="CX4" s="7">
        <f>Data!CX4</f>
        <v>9</v>
      </c>
      <c r="CY4" s="7">
        <f>Data!CY4</f>
        <v>11</v>
      </c>
      <c r="CZ4" s="7">
        <f>Data!CZ4</f>
        <v>9</v>
      </c>
      <c r="DA4" s="7">
        <f>Data!DA4</f>
        <v>13</v>
      </c>
      <c r="DB4" s="7">
        <f>Data!DB4</f>
        <v>5</v>
      </c>
      <c r="DC4" s="7">
        <f>Data!DC4</f>
        <v>14</v>
      </c>
      <c r="DD4" s="7">
        <f>Data!DD4</f>
        <v>8</v>
      </c>
      <c r="DE4" s="7">
        <f>Data!DE4</f>
        <v>5</v>
      </c>
      <c r="DF4" s="7">
        <f>Data!DF4</f>
        <v>7</v>
      </c>
      <c r="DG4" s="7">
        <f>Data!DG4</f>
        <v>11</v>
      </c>
      <c r="DH4" s="7">
        <f>Data!DH4</f>
        <v>9</v>
      </c>
      <c r="DI4" s="7">
        <f>Data!DI4</f>
        <v>7</v>
      </c>
      <c r="DJ4" s="7">
        <f>Data!DJ4</f>
        <v>10</v>
      </c>
      <c r="DK4" s="7">
        <f>Data!DK4</f>
        <v>13</v>
      </c>
      <c r="DL4" s="7">
        <f>Data!DL4</f>
        <v>14</v>
      </c>
      <c r="DM4" s="7">
        <f>Data!DM4</f>
        <v>12</v>
      </c>
      <c r="DN4" s="7">
        <f>Data!DN4</f>
        <v>7</v>
      </c>
      <c r="DO4" s="7">
        <f>Data!DO4</f>
        <v>5</v>
      </c>
      <c r="DP4" s="7">
        <f>Data!DP4</f>
        <v>14</v>
      </c>
      <c r="DQ4" s="7">
        <f>Data!DQ4</f>
        <v>10</v>
      </c>
      <c r="DR4" s="7">
        <f>Data!DR4</f>
        <v>14</v>
      </c>
      <c r="DS4" s="7">
        <f>Data!DS4</f>
        <v>15</v>
      </c>
      <c r="DT4" s="7">
        <f>Data!DT4</f>
        <v>9</v>
      </c>
      <c r="DU4" s="7">
        <f>Data!DU4</f>
        <v>5</v>
      </c>
      <c r="DV4" s="7">
        <f>Data!DV4</f>
        <v>10</v>
      </c>
      <c r="DW4" s="7">
        <f>Data!DW4</f>
        <v>7</v>
      </c>
      <c r="DX4" s="7">
        <f>Data!DX4</f>
        <v>7</v>
      </c>
      <c r="DY4" s="7">
        <f>Data!DY4</f>
        <v>13</v>
      </c>
      <c r="DZ4" s="7">
        <f>Data!DZ4</f>
        <v>5</v>
      </c>
      <c r="EA4" s="7">
        <f>Data!EA4</f>
        <v>6</v>
      </c>
      <c r="EB4" s="7">
        <f>Data!EB4</f>
        <v>7</v>
      </c>
      <c r="EC4" s="7">
        <f>Data!EC4</f>
        <v>9</v>
      </c>
      <c r="ED4" s="7">
        <f>Data!ED4</f>
        <v>11</v>
      </c>
      <c r="EE4" s="7">
        <f>Data!EE4</f>
        <v>14</v>
      </c>
      <c r="EF4" s="7">
        <f>Data!EF4</f>
        <v>15</v>
      </c>
      <c r="EG4" s="7">
        <f>Data!EG4</f>
        <v>8</v>
      </c>
      <c r="EH4" s="7">
        <f>Data!EH4</f>
        <v>13</v>
      </c>
      <c r="EI4" s="7">
        <f>Data!EI4</f>
        <v>10</v>
      </c>
      <c r="EJ4" s="7">
        <f>Data!EJ4</f>
        <v>5</v>
      </c>
      <c r="EK4" s="7">
        <f>Data!EK4</f>
        <v>15</v>
      </c>
      <c r="EL4" s="7">
        <f>Data!EL4</f>
        <v>15</v>
      </c>
      <c r="EM4" s="7">
        <f>Data!EM4</f>
        <v>5</v>
      </c>
      <c r="EN4" s="7">
        <f>Data!EN4</f>
        <v>14</v>
      </c>
      <c r="EO4" s="7">
        <f>Data!EO4</f>
        <v>5</v>
      </c>
      <c r="EP4" s="7">
        <f>Data!EP4</f>
        <v>15</v>
      </c>
      <c r="EQ4" s="7">
        <f>Data!EQ4</f>
        <v>13</v>
      </c>
      <c r="ER4" s="7">
        <f>Data!ER4</f>
        <v>15</v>
      </c>
      <c r="ES4" s="7">
        <f>Data!ES4</f>
        <v>13</v>
      </c>
      <c r="ET4" s="7">
        <f>Data!ET4</f>
        <v>14</v>
      </c>
      <c r="EU4" s="7">
        <f>Data!EU4</f>
        <v>15</v>
      </c>
      <c r="EV4" s="7">
        <f>Data!EV4</f>
        <v>6</v>
      </c>
      <c r="EW4" s="7">
        <f>Data!EW4</f>
        <v>13</v>
      </c>
      <c r="EX4" s="7">
        <f>Data!EX4</f>
        <v>12</v>
      </c>
      <c r="EY4" s="7">
        <f>Data!EY4</f>
        <v>14</v>
      </c>
      <c r="EZ4" s="7">
        <f>Data!EZ4</f>
        <v>12</v>
      </c>
      <c r="FA4" s="7">
        <f>Data!FA4</f>
        <v>6</v>
      </c>
      <c r="FB4" s="7">
        <f>Data!FB4</f>
        <v>6</v>
      </c>
      <c r="FC4" s="7">
        <f>Data!FC4</f>
        <v>5</v>
      </c>
      <c r="FD4" s="7">
        <f>Data!FD4</f>
        <v>8</v>
      </c>
      <c r="FE4" s="7">
        <f>Data!FE4</f>
        <v>10</v>
      </c>
      <c r="FF4" s="7">
        <f>Data!FF4</f>
        <v>15</v>
      </c>
      <c r="FG4" s="7">
        <f>Data!FG4</f>
        <v>6</v>
      </c>
      <c r="FH4" s="7">
        <f>Data!FH4</f>
        <v>12</v>
      </c>
      <c r="FI4" s="7">
        <f>Data!FI4</f>
        <v>9</v>
      </c>
      <c r="FJ4" s="7">
        <f>Data!FJ4</f>
        <v>13</v>
      </c>
      <c r="FK4" s="7">
        <f>Data!FK4</f>
        <v>8</v>
      </c>
      <c r="FL4" s="7">
        <f>Data!FL4</f>
        <v>15</v>
      </c>
      <c r="FM4" s="7">
        <f>Data!FM4</f>
        <v>15</v>
      </c>
      <c r="FN4" s="7">
        <f>Data!FN4</f>
        <v>10</v>
      </c>
      <c r="FO4" s="7">
        <f>Data!FO4</f>
        <v>14</v>
      </c>
      <c r="FP4" s="7">
        <f>Data!FP4</f>
        <v>15</v>
      </c>
      <c r="FQ4" s="7">
        <f>Data!FQ4</f>
        <v>14</v>
      </c>
      <c r="FR4" s="7">
        <f>Data!FR4</f>
        <v>11</v>
      </c>
      <c r="FS4" s="7">
        <f>Data!FS4</f>
        <v>7</v>
      </c>
      <c r="FT4" s="7">
        <f>Data!FT4</f>
        <v>10</v>
      </c>
      <c r="FU4" s="7">
        <f>Data!FU4</f>
        <v>5</v>
      </c>
      <c r="FV4" s="7">
        <f>Data!FV4</f>
        <v>10</v>
      </c>
      <c r="FW4" s="7">
        <f>Data!FW4</f>
        <v>10</v>
      </c>
      <c r="FX4" s="7">
        <f>Data!FX4</f>
        <v>10</v>
      </c>
      <c r="FY4" s="7">
        <f>Data!FY4</f>
        <v>7</v>
      </c>
      <c r="FZ4" s="7">
        <f>Data!FZ4</f>
        <v>15</v>
      </c>
      <c r="GA4" s="7">
        <f>Data!GA4</f>
        <v>15</v>
      </c>
      <c r="GB4" s="7">
        <f>Data!GB4</f>
        <v>10</v>
      </c>
      <c r="GC4" s="7">
        <f>Data!GC4</f>
        <v>7</v>
      </c>
      <c r="GD4" s="7">
        <f>Data!GD4</f>
        <v>7</v>
      </c>
      <c r="GE4" s="7">
        <f>Data!GE4</f>
        <v>12</v>
      </c>
      <c r="GF4" s="7">
        <f>Data!GF4</f>
        <v>11</v>
      </c>
      <c r="GG4" s="7">
        <f>Data!GG4</f>
        <v>6</v>
      </c>
      <c r="GH4" s="7">
        <f>Data!GH4</f>
        <v>11</v>
      </c>
      <c r="GI4" s="7">
        <f>Data!GI4</f>
        <v>7</v>
      </c>
      <c r="GJ4" s="7">
        <f>Data!GJ4</f>
        <v>8</v>
      </c>
      <c r="GK4" s="7">
        <f>Data!GK4</f>
        <v>12</v>
      </c>
      <c r="GL4" s="7">
        <f>Data!GL4</f>
        <v>10</v>
      </c>
      <c r="GM4" s="7">
        <f>Data!GM4</f>
        <v>9</v>
      </c>
      <c r="GN4" s="7">
        <f>Data!GN4</f>
        <v>15</v>
      </c>
      <c r="GO4" s="7">
        <f>Data!GO4</f>
        <v>8</v>
      </c>
      <c r="GP4" s="7">
        <f>Data!GP4</f>
        <v>8</v>
      </c>
      <c r="GQ4" s="7">
        <f>Data!GQ4</f>
        <v>6</v>
      </c>
      <c r="GR4" s="7">
        <f>Data!GR4</f>
        <v>9</v>
      </c>
      <c r="GS4" s="7">
        <f>Data!GS4</f>
        <v>10</v>
      </c>
      <c r="GT4" s="7">
        <f>Data!GT4</f>
        <v>5</v>
      </c>
      <c r="GU4" s="7">
        <f>Data!GU4</f>
        <v>15</v>
      </c>
      <c r="GV4" s="7">
        <f>Data!GV4</f>
        <v>11</v>
      </c>
      <c r="GW4" s="7">
        <f>Data!GW4</f>
        <v>6</v>
      </c>
      <c r="GX4" s="7">
        <f>Data!GX4</f>
        <v>7</v>
      </c>
      <c r="GY4" s="7">
        <f>Data!GY4</f>
        <v>11</v>
      </c>
      <c r="GZ4" s="7">
        <f>Data!GZ4</f>
        <v>5</v>
      </c>
      <c r="HA4" s="7">
        <f>Data!HA4</f>
        <v>10</v>
      </c>
      <c r="HB4" s="7">
        <f>Data!HB4</f>
        <v>15</v>
      </c>
      <c r="HC4" s="7">
        <f>Data!HC4</f>
        <v>12</v>
      </c>
      <c r="HD4" s="7">
        <f>Data!HD4</f>
        <v>11</v>
      </c>
      <c r="HE4" s="7">
        <f>Data!HE4</f>
        <v>7</v>
      </c>
      <c r="HF4" s="7">
        <f>Data!HF4</f>
        <v>5</v>
      </c>
      <c r="HG4" s="7">
        <f>Data!HG4</f>
        <v>12</v>
      </c>
      <c r="HH4" s="7">
        <f>Data!HH4</f>
        <v>6</v>
      </c>
      <c r="HI4" s="7">
        <f>Data!HI4</f>
        <v>10</v>
      </c>
      <c r="HJ4" s="7">
        <f>Data!HJ4</f>
        <v>5</v>
      </c>
      <c r="HK4" s="7">
        <f>Data!HK4</f>
        <v>15</v>
      </c>
      <c r="HL4" s="7">
        <f>Data!HL4</f>
        <v>7</v>
      </c>
      <c r="HM4" s="7">
        <f>Data!HM4</f>
        <v>5</v>
      </c>
      <c r="HN4" s="7">
        <f>Data!HN4</f>
        <v>12</v>
      </c>
      <c r="HO4" s="7">
        <f>Data!HO4</f>
        <v>13</v>
      </c>
      <c r="HP4" s="7">
        <f>Data!HP4</f>
        <v>10</v>
      </c>
      <c r="HQ4" s="7">
        <f>Data!HQ4</f>
        <v>9</v>
      </c>
      <c r="HR4" s="7">
        <f>Data!HR4</f>
        <v>14</v>
      </c>
      <c r="HS4" s="7">
        <f>Data!HS4</f>
        <v>13</v>
      </c>
      <c r="HT4" s="7">
        <f>Data!HT4</f>
        <v>6</v>
      </c>
      <c r="HU4" s="7">
        <f>Data!HU4</f>
        <v>5</v>
      </c>
      <c r="HV4" s="7">
        <f>Data!HV4</f>
        <v>7</v>
      </c>
      <c r="HW4" s="7">
        <f>Data!HW4</f>
        <v>11</v>
      </c>
      <c r="HX4" s="7">
        <f>Data!HX4</f>
        <v>8</v>
      </c>
      <c r="HY4" s="7">
        <f>Data!HY4</f>
        <v>12</v>
      </c>
      <c r="HZ4" s="7">
        <f>Data!HZ4</f>
        <v>8</v>
      </c>
      <c r="IA4" s="7">
        <f>Data!IA4</f>
        <v>8</v>
      </c>
      <c r="IB4" s="7">
        <f>Data!IB4</f>
        <v>9</v>
      </c>
      <c r="IC4" s="7">
        <f>Data!IC4</f>
        <v>6</v>
      </c>
      <c r="ID4" s="7">
        <f>Data!ID4</f>
        <v>6</v>
      </c>
      <c r="IE4" s="7">
        <f>Data!IE4</f>
        <v>13</v>
      </c>
      <c r="IF4" s="7">
        <f>Data!IF4</f>
        <v>9</v>
      </c>
      <c r="IG4" s="7">
        <f>Data!IG4</f>
        <v>5</v>
      </c>
      <c r="IH4" s="7">
        <f>Data!IH4</f>
        <v>7</v>
      </c>
      <c r="II4" s="7">
        <f>Data!II4</f>
        <v>5</v>
      </c>
      <c r="IJ4" s="7">
        <f>Data!IJ4</f>
        <v>9</v>
      </c>
      <c r="IK4" s="7">
        <f>Data!IK4</f>
        <v>14</v>
      </c>
      <c r="IL4" s="7">
        <f>Data!IL4</f>
        <v>12</v>
      </c>
      <c r="IM4" s="7">
        <f>Data!IM4</f>
        <v>15</v>
      </c>
      <c r="IN4" s="7">
        <f>Data!IN4</f>
        <v>5</v>
      </c>
      <c r="IO4" s="7">
        <f>Data!IO4</f>
        <v>5</v>
      </c>
      <c r="IP4" s="7">
        <f>Data!IP4</f>
        <v>15</v>
      </c>
      <c r="IQ4" s="7">
        <f>Data!IQ4</f>
        <v>8</v>
      </c>
      <c r="IR4" s="7">
        <f>Data!IR4</f>
        <v>14</v>
      </c>
    </row>
    <row r="5" spans="1:252" ht="15" customHeight="1" x14ac:dyDescent="0.35">
      <c r="A5" s="6"/>
      <c r="B5" s="8" t="s">
        <v>263</v>
      </c>
      <c r="C5" s="7">
        <f>Data!C5</f>
        <v>27</v>
      </c>
      <c r="D5" s="7">
        <f>Data!D5</f>
        <v>28</v>
      </c>
      <c r="E5" s="7">
        <f>Data!E5</f>
        <v>28</v>
      </c>
      <c r="F5" s="7">
        <f>Data!F5</f>
        <v>27</v>
      </c>
      <c r="G5" s="7">
        <f>Data!G5</f>
        <v>25</v>
      </c>
      <c r="H5" s="7">
        <f>Data!H5</f>
        <v>29</v>
      </c>
      <c r="I5" s="7">
        <f>Data!I5</f>
        <v>29</v>
      </c>
      <c r="J5" s="7">
        <f>Data!J5</f>
        <v>30</v>
      </c>
      <c r="K5" s="7">
        <f>Data!K5</f>
        <v>28</v>
      </c>
      <c r="L5" s="7">
        <f>Data!L5</f>
        <v>29</v>
      </c>
      <c r="M5" s="7">
        <f>Data!M5</f>
        <v>28</v>
      </c>
      <c r="N5" s="7">
        <f>Data!N5</f>
        <v>27</v>
      </c>
      <c r="O5" s="7">
        <f>Data!O5</f>
        <v>26</v>
      </c>
      <c r="P5" s="7">
        <f>Data!P5</f>
        <v>27</v>
      </c>
      <c r="Q5" s="7">
        <f>Data!Q5</f>
        <v>30</v>
      </c>
      <c r="R5" s="7">
        <f>Data!R5</f>
        <v>27</v>
      </c>
      <c r="S5" s="7">
        <f>Data!S5</f>
        <v>26</v>
      </c>
      <c r="T5" s="7">
        <f>Data!T5</f>
        <v>28</v>
      </c>
      <c r="U5" s="7">
        <f>Data!U5</f>
        <v>25</v>
      </c>
      <c r="V5" s="7">
        <f>Data!V5</f>
        <v>25</v>
      </c>
      <c r="W5" s="7">
        <f>Data!W5</f>
        <v>26</v>
      </c>
      <c r="X5" s="7">
        <f>Data!X5</f>
        <v>25</v>
      </c>
      <c r="Y5" s="7">
        <f>Data!Y5</f>
        <v>29</v>
      </c>
      <c r="Z5" s="7">
        <f>Data!Z5</f>
        <v>25</v>
      </c>
      <c r="AA5" s="7">
        <f>Data!AA5</f>
        <v>25</v>
      </c>
      <c r="AB5" s="7">
        <f>Data!AB5</f>
        <v>28</v>
      </c>
      <c r="AC5" s="7">
        <f>Data!AC5</f>
        <v>30</v>
      </c>
      <c r="AD5" s="7">
        <f>Data!AD5</f>
        <v>25</v>
      </c>
      <c r="AE5" s="7">
        <f>Data!AE5</f>
        <v>30</v>
      </c>
      <c r="AF5" s="7">
        <f>Data!AF5</f>
        <v>27</v>
      </c>
      <c r="AG5" s="7">
        <f>Data!AG5</f>
        <v>28</v>
      </c>
      <c r="AH5" s="7">
        <f>Data!AH5</f>
        <v>29</v>
      </c>
      <c r="AI5" s="7">
        <f>Data!AI5</f>
        <v>28</v>
      </c>
      <c r="AJ5" s="7">
        <f>Data!AJ5</f>
        <v>28</v>
      </c>
      <c r="AK5" s="7">
        <f>Data!AK5</f>
        <v>30</v>
      </c>
      <c r="AL5" s="7">
        <f>Data!AL5</f>
        <v>27</v>
      </c>
      <c r="AM5" s="7">
        <f>Data!AM5</f>
        <v>25</v>
      </c>
      <c r="AN5" s="7">
        <f>Data!AN5</f>
        <v>26</v>
      </c>
      <c r="AO5" s="7">
        <f>Data!AO5</f>
        <v>30</v>
      </c>
      <c r="AP5" s="7">
        <f>Data!AP5</f>
        <v>29</v>
      </c>
      <c r="AQ5" s="7">
        <f>Data!AQ5</f>
        <v>26</v>
      </c>
      <c r="AR5" s="7">
        <f>Data!AR5</f>
        <v>25</v>
      </c>
      <c r="AS5" s="7">
        <f>Data!AS5</f>
        <v>25</v>
      </c>
      <c r="AT5" s="7">
        <f>Data!AT5</f>
        <v>26</v>
      </c>
      <c r="AU5" s="7">
        <f>Data!AU5</f>
        <v>25</v>
      </c>
      <c r="AV5" s="7">
        <f>Data!AV5</f>
        <v>25</v>
      </c>
      <c r="AW5" s="7">
        <f>Data!AW5</f>
        <v>25</v>
      </c>
      <c r="AX5" s="7">
        <f>Data!AX5</f>
        <v>29</v>
      </c>
      <c r="AY5" s="7">
        <f>Data!AY5</f>
        <v>27</v>
      </c>
      <c r="AZ5" s="7">
        <f>Data!AZ5</f>
        <v>29</v>
      </c>
      <c r="BA5" s="7">
        <f>Data!BA5</f>
        <v>30</v>
      </c>
      <c r="BB5" s="7">
        <f>Data!BB5</f>
        <v>25</v>
      </c>
      <c r="BC5" s="7">
        <f>Data!BC5</f>
        <v>29</v>
      </c>
      <c r="BD5" s="7">
        <f>Data!BD5</f>
        <v>28</v>
      </c>
      <c r="BE5" s="7">
        <f>Data!BE5</f>
        <v>30</v>
      </c>
      <c r="BF5" s="7">
        <f>Data!BF5</f>
        <v>28</v>
      </c>
      <c r="BG5" s="7">
        <f>Data!BG5</f>
        <v>30</v>
      </c>
      <c r="BH5" s="7">
        <f>Data!BH5</f>
        <v>26</v>
      </c>
      <c r="BI5" s="7">
        <f>Data!BI5</f>
        <v>30</v>
      </c>
      <c r="BJ5" s="7">
        <f>Data!BJ5</f>
        <v>27</v>
      </c>
      <c r="BK5" s="7">
        <f>Data!BK5</f>
        <v>28</v>
      </c>
      <c r="BL5" s="7">
        <f>Data!BL5</f>
        <v>26</v>
      </c>
      <c r="BM5" s="7">
        <f>Data!BM5</f>
        <v>29</v>
      </c>
      <c r="BN5" s="7">
        <f>Data!BN5</f>
        <v>30</v>
      </c>
      <c r="BO5" s="7">
        <f>Data!BO5</f>
        <v>27</v>
      </c>
      <c r="BP5" s="7">
        <f>Data!BP5</f>
        <v>26</v>
      </c>
      <c r="BQ5" s="7">
        <f>Data!BQ5</f>
        <v>30</v>
      </c>
      <c r="BR5" s="7">
        <f>Data!BR5</f>
        <v>25</v>
      </c>
      <c r="BS5" s="7">
        <f>Data!BS5</f>
        <v>30</v>
      </c>
      <c r="BT5" s="7">
        <f>Data!BT5</f>
        <v>26</v>
      </c>
      <c r="BU5" s="7">
        <f>Data!BU5</f>
        <v>25</v>
      </c>
      <c r="BV5" s="7">
        <f>Data!BV5</f>
        <v>29</v>
      </c>
      <c r="BW5" s="7">
        <f>Data!BW5</f>
        <v>30</v>
      </c>
      <c r="BX5" s="7">
        <f>Data!BX5</f>
        <v>26</v>
      </c>
      <c r="BY5" s="7">
        <f>Data!BY5</f>
        <v>26</v>
      </c>
      <c r="BZ5" s="7">
        <f>Data!BZ5</f>
        <v>28</v>
      </c>
      <c r="CA5" s="7">
        <f>Data!CA5</f>
        <v>29</v>
      </c>
      <c r="CB5" s="7">
        <f>Data!CB5</f>
        <v>25</v>
      </c>
      <c r="CC5" s="7">
        <f>Data!CC5</f>
        <v>29</v>
      </c>
      <c r="CD5" s="7">
        <f>Data!CD5</f>
        <v>30</v>
      </c>
      <c r="CE5" s="7">
        <f>Data!CE5</f>
        <v>30</v>
      </c>
      <c r="CF5" s="7">
        <f>Data!CF5</f>
        <v>29</v>
      </c>
      <c r="CG5" s="7">
        <f>Data!CG5</f>
        <v>25</v>
      </c>
      <c r="CH5" s="7">
        <f>Data!CH5</f>
        <v>26</v>
      </c>
      <c r="CI5" s="7">
        <f>Data!CI5</f>
        <v>26</v>
      </c>
      <c r="CJ5" s="7">
        <f>Data!CJ5</f>
        <v>30</v>
      </c>
      <c r="CK5" s="7">
        <f>Data!CK5</f>
        <v>25</v>
      </c>
      <c r="CL5" s="7">
        <f>Data!CL5</f>
        <v>29</v>
      </c>
      <c r="CM5" s="7">
        <f>Data!CM5</f>
        <v>30</v>
      </c>
      <c r="CN5" s="7">
        <f>Data!CN5</f>
        <v>26</v>
      </c>
      <c r="CO5" s="7">
        <f>Data!CO5</f>
        <v>29</v>
      </c>
      <c r="CP5" s="7">
        <f>Data!CP5</f>
        <v>26</v>
      </c>
      <c r="CQ5" s="7">
        <f>Data!CQ5</f>
        <v>28</v>
      </c>
      <c r="CR5" s="7">
        <f>Data!CR5</f>
        <v>28</v>
      </c>
      <c r="CS5" s="7">
        <f>Data!CS5</f>
        <v>30</v>
      </c>
      <c r="CT5" s="7">
        <f>Data!CT5</f>
        <v>26</v>
      </c>
      <c r="CU5" s="7">
        <f>Data!CU5</f>
        <v>30</v>
      </c>
      <c r="CV5" s="7">
        <f>Data!CV5</f>
        <v>26</v>
      </c>
      <c r="CW5" s="7">
        <f>Data!CW5</f>
        <v>29</v>
      </c>
      <c r="CX5" s="7">
        <f>Data!CX5</f>
        <v>30</v>
      </c>
      <c r="CY5" s="7">
        <f>Data!CY5</f>
        <v>28</v>
      </c>
      <c r="CZ5" s="7">
        <f>Data!CZ5</f>
        <v>26</v>
      </c>
      <c r="DA5" s="7">
        <f>Data!DA5</f>
        <v>25</v>
      </c>
      <c r="DB5" s="7">
        <f>Data!DB5</f>
        <v>27</v>
      </c>
      <c r="DC5" s="7">
        <f>Data!DC5</f>
        <v>28</v>
      </c>
      <c r="DD5" s="7">
        <f>Data!DD5</f>
        <v>28</v>
      </c>
      <c r="DE5" s="7">
        <f>Data!DE5</f>
        <v>26</v>
      </c>
      <c r="DF5" s="7">
        <f>Data!DF5</f>
        <v>29</v>
      </c>
      <c r="DG5" s="7">
        <f>Data!DG5</f>
        <v>26</v>
      </c>
      <c r="DH5" s="7">
        <f>Data!DH5</f>
        <v>25</v>
      </c>
      <c r="DI5" s="7">
        <f>Data!DI5</f>
        <v>28</v>
      </c>
      <c r="DJ5" s="7">
        <f>Data!DJ5</f>
        <v>29</v>
      </c>
      <c r="DK5" s="7">
        <f>Data!DK5</f>
        <v>29</v>
      </c>
      <c r="DL5" s="7">
        <f>Data!DL5</f>
        <v>26</v>
      </c>
      <c r="DM5" s="7">
        <f>Data!DM5</f>
        <v>29</v>
      </c>
      <c r="DN5" s="7">
        <f>Data!DN5</f>
        <v>26</v>
      </c>
      <c r="DO5" s="7">
        <f>Data!DO5</f>
        <v>29</v>
      </c>
      <c r="DP5" s="7">
        <f>Data!DP5</f>
        <v>27</v>
      </c>
      <c r="DQ5" s="7">
        <f>Data!DQ5</f>
        <v>30</v>
      </c>
      <c r="DR5" s="7">
        <f>Data!DR5</f>
        <v>29</v>
      </c>
      <c r="DS5" s="7">
        <f>Data!DS5</f>
        <v>25</v>
      </c>
      <c r="DT5" s="7">
        <f>Data!DT5</f>
        <v>29</v>
      </c>
      <c r="DU5" s="7">
        <f>Data!DU5</f>
        <v>27</v>
      </c>
      <c r="DV5" s="7">
        <f>Data!DV5</f>
        <v>29</v>
      </c>
      <c r="DW5" s="7">
        <f>Data!DW5</f>
        <v>30</v>
      </c>
      <c r="DX5" s="7">
        <f>Data!DX5</f>
        <v>30</v>
      </c>
      <c r="DY5" s="7">
        <f>Data!DY5</f>
        <v>26</v>
      </c>
      <c r="DZ5" s="7">
        <f>Data!DZ5</f>
        <v>28</v>
      </c>
      <c r="EA5" s="7">
        <f>Data!EA5</f>
        <v>27</v>
      </c>
      <c r="EB5" s="7">
        <f>Data!EB5</f>
        <v>26</v>
      </c>
      <c r="EC5" s="7">
        <f>Data!EC5</f>
        <v>29</v>
      </c>
      <c r="ED5" s="7">
        <f>Data!ED5</f>
        <v>27</v>
      </c>
      <c r="EE5" s="7">
        <f>Data!EE5</f>
        <v>26</v>
      </c>
      <c r="EF5" s="7">
        <f>Data!EF5</f>
        <v>29</v>
      </c>
      <c r="EG5" s="7">
        <f>Data!EG5</f>
        <v>25</v>
      </c>
      <c r="EH5" s="7">
        <f>Data!EH5</f>
        <v>28</v>
      </c>
      <c r="EI5" s="7">
        <f>Data!EI5</f>
        <v>29</v>
      </c>
      <c r="EJ5" s="7">
        <f>Data!EJ5</f>
        <v>29</v>
      </c>
      <c r="EK5" s="7">
        <f>Data!EK5</f>
        <v>30</v>
      </c>
      <c r="EL5" s="7">
        <f>Data!EL5</f>
        <v>27</v>
      </c>
      <c r="EM5" s="7">
        <f>Data!EM5</f>
        <v>30</v>
      </c>
      <c r="EN5" s="7">
        <f>Data!EN5</f>
        <v>28</v>
      </c>
      <c r="EO5" s="7">
        <f>Data!EO5</f>
        <v>30</v>
      </c>
      <c r="EP5" s="7">
        <f>Data!EP5</f>
        <v>27</v>
      </c>
      <c r="EQ5" s="7">
        <f>Data!EQ5</f>
        <v>28</v>
      </c>
      <c r="ER5" s="7">
        <f>Data!ER5</f>
        <v>28</v>
      </c>
      <c r="ES5" s="7">
        <f>Data!ES5</f>
        <v>29</v>
      </c>
      <c r="ET5" s="7">
        <f>Data!ET5</f>
        <v>29</v>
      </c>
      <c r="EU5" s="7">
        <f>Data!EU5</f>
        <v>26</v>
      </c>
      <c r="EV5" s="7">
        <f>Data!EV5</f>
        <v>26</v>
      </c>
      <c r="EW5" s="7">
        <f>Data!EW5</f>
        <v>25</v>
      </c>
      <c r="EX5" s="7">
        <f>Data!EX5</f>
        <v>29</v>
      </c>
      <c r="EY5" s="7">
        <f>Data!EY5</f>
        <v>29</v>
      </c>
      <c r="EZ5" s="7">
        <f>Data!EZ5</f>
        <v>27</v>
      </c>
      <c r="FA5" s="7">
        <f>Data!FA5</f>
        <v>28</v>
      </c>
      <c r="FB5" s="7">
        <f>Data!FB5</f>
        <v>28</v>
      </c>
      <c r="FC5" s="7">
        <f>Data!FC5</f>
        <v>30</v>
      </c>
      <c r="FD5" s="7">
        <f>Data!FD5</f>
        <v>29</v>
      </c>
      <c r="FE5" s="7">
        <f>Data!FE5</f>
        <v>28</v>
      </c>
      <c r="FF5" s="7">
        <f>Data!FF5</f>
        <v>29</v>
      </c>
      <c r="FG5" s="7">
        <f>Data!FG5</f>
        <v>26</v>
      </c>
      <c r="FH5" s="7">
        <f>Data!FH5</f>
        <v>28</v>
      </c>
      <c r="FI5" s="7">
        <f>Data!FI5</f>
        <v>27</v>
      </c>
      <c r="FJ5" s="7">
        <f>Data!FJ5</f>
        <v>28</v>
      </c>
      <c r="FK5" s="7">
        <f>Data!FK5</f>
        <v>28</v>
      </c>
      <c r="FL5" s="7">
        <f>Data!FL5</f>
        <v>30</v>
      </c>
      <c r="FM5" s="7">
        <f>Data!FM5</f>
        <v>27</v>
      </c>
      <c r="FN5" s="7">
        <f>Data!FN5</f>
        <v>30</v>
      </c>
      <c r="FO5" s="7">
        <f>Data!FO5</f>
        <v>28</v>
      </c>
      <c r="FP5" s="7">
        <f>Data!FP5</f>
        <v>28</v>
      </c>
      <c r="FQ5" s="7">
        <f>Data!FQ5</f>
        <v>27</v>
      </c>
      <c r="FR5" s="7">
        <f>Data!FR5</f>
        <v>28</v>
      </c>
      <c r="FS5" s="7">
        <f>Data!FS5</f>
        <v>30</v>
      </c>
      <c r="FT5" s="7">
        <f>Data!FT5</f>
        <v>26</v>
      </c>
      <c r="FU5" s="7">
        <f>Data!FU5</f>
        <v>27</v>
      </c>
      <c r="FV5" s="7">
        <f>Data!FV5</f>
        <v>27</v>
      </c>
      <c r="FW5" s="7">
        <f>Data!FW5</f>
        <v>29</v>
      </c>
      <c r="FX5" s="7">
        <f>Data!FX5</f>
        <v>29</v>
      </c>
      <c r="FY5" s="7">
        <f>Data!FY5</f>
        <v>28</v>
      </c>
      <c r="FZ5" s="7">
        <f>Data!FZ5</f>
        <v>29</v>
      </c>
      <c r="GA5" s="7">
        <f>Data!GA5</f>
        <v>25</v>
      </c>
      <c r="GB5" s="7">
        <f>Data!GB5</f>
        <v>27</v>
      </c>
      <c r="GC5" s="7">
        <f>Data!GC5</f>
        <v>30</v>
      </c>
      <c r="GD5" s="7">
        <f>Data!GD5</f>
        <v>26</v>
      </c>
      <c r="GE5" s="7">
        <f>Data!GE5</f>
        <v>25</v>
      </c>
      <c r="GF5" s="7">
        <f>Data!GF5</f>
        <v>30</v>
      </c>
      <c r="GG5" s="7">
        <f>Data!GG5</f>
        <v>30</v>
      </c>
      <c r="GH5" s="7">
        <f>Data!GH5</f>
        <v>26</v>
      </c>
      <c r="GI5" s="7">
        <f>Data!GI5</f>
        <v>25</v>
      </c>
      <c r="GJ5" s="7">
        <f>Data!GJ5</f>
        <v>28</v>
      </c>
      <c r="GK5" s="7">
        <f>Data!GK5</f>
        <v>26</v>
      </c>
      <c r="GL5" s="7">
        <f>Data!GL5</f>
        <v>30</v>
      </c>
      <c r="GM5" s="7">
        <f>Data!GM5</f>
        <v>25</v>
      </c>
      <c r="GN5" s="7">
        <f>Data!GN5</f>
        <v>27</v>
      </c>
      <c r="GO5" s="7">
        <f>Data!GO5</f>
        <v>30</v>
      </c>
      <c r="GP5" s="7">
        <f>Data!GP5</f>
        <v>28</v>
      </c>
      <c r="GQ5" s="7">
        <f>Data!GQ5</f>
        <v>29</v>
      </c>
      <c r="GR5" s="7">
        <f>Data!GR5</f>
        <v>25</v>
      </c>
      <c r="GS5" s="7">
        <f>Data!GS5</f>
        <v>27</v>
      </c>
      <c r="GT5" s="7">
        <f>Data!GT5</f>
        <v>27</v>
      </c>
      <c r="GU5" s="7">
        <f>Data!GU5</f>
        <v>29</v>
      </c>
      <c r="GV5" s="7">
        <f>Data!GV5</f>
        <v>27</v>
      </c>
      <c r="GW5" s="7">
        <f>Data!GW5</f>
        <v>29</v>
      </c>
      <c r="GX5" s="7">
        <f>Data!GX5</f>
        <v>28</v>
      </c>
      <c r="GY5" s="7">
        <f>Data!GY5</f>
        <v>30</v>
      </c>
      <c r="GZ5" s="7">
        <f>Data!GZ5</f>
        <v>29</v>
      </c>
      <c r="HA5" s="7">
        <f>Data!HA5</f>
        <v>25</v>
      </c>
      <c r="HB5" s="7">
        <f>Data!HB5</f>
        <v>25</v>
      </c>
      <c r="HC5" s="7">
        <f>Data!HC5</f>
        <v>25</v>
      </c>
      <c r="HD5" s="7">
        <f>Data!HD5</f>
        <v>25</v>
      </c>
      <c r="HE5" s="7">
        <f>Data!HE5</f>
        <v>28</v>
      </c>
      <c r="HF5" s="7">
        <f>Data!HF5</f>
        <v>27</v>
      </c>
      <c r="HG5" s="7">
        <f>Data!HG5</f>
        <v>26</v>
      </c>
      <c r="HH5" s="7">
        <f>Data!HH5</f>
        <v>27</v>
      </c>
      <c r="HI5" s="7">
        <f>Data!HI5</f>
        <v>27</v>
      </c>
      <c r="HJ5" s="7">
        <f>Data!HJ5</f>
        <v>28</v>
      </c>
      <c r="HK5" s="7">
        <f>Data!HK5</f>
        <v>29</v>
      </c>
      <c r="HL5" s="7">
        <f>Data!HL5</f>
        <v>28</v>
      </c>
      <c r="HM5" s="7">
        <f>Data!HM5</f>
        <v>26</v>
      </c>
      <c r="HN5" s="7">
        <f>Data!HN5</f>
        <v>30</v>
      </c>
      <c r="HO5" s="7">
        <f>Data!HO5</f>
        <v>30</v>
      </c>
      <c r="HP5" s="7">
        <f>Data!HP5</f>
        <v>29</v>
      </c>
      <c r="HQ5" s="7">
        <f>Data!HQ5</f>
        <v>28</v>
      </c>
      <c r="HR5" s="7">
        <f>Data!HR5</f>
        <v>30</v>
      </c>
      <c r="HS5" s="7">
        <f>Data!HS5</f>
        <v>28</v>
      </c>
      <c r="HT5" s="7">
        <f>Data!HT5</f>
        <v>26</v>
      </c>
      <c r="HU5" s="7">
        <f>Data!HU5</f>
        <v>26</v>
      </c>
      <c r="HV5" s="7">
        <f>Data!HV5</f>
        <v>29</v>
      </c>
      <c r="HW5" s="7">
        <f>Data!HW5</f>
        <v>30</v>
      </c>
      <c r="HX5" s="7">
        <f>Data!HX5</f>
        <v>29</v>
      </c>
      <c r="HY5" s="7">
        <f>Data!HY5</f>
        <v>30</v>
      </c>
      <c r="HZ5" s="7">
        <f>Data!HZ5</f>
        <v>30</v>
      </c>
      <c r="IA5" s="7">
        <f>Data!IA5</f>
        <v>26</v>
      </c>
      <c r="IB5" s="7">
        <f>Data!IB5</f>
        <v>27</v>
      </c>
      <c r="IC5" s="7">
        <f>Data!IC5</f>
        <v>26</v>
      </c>
      <c r="ID5" s="7">
        <f>Data!ID5</f>
        <v>26</v>
      </c>
      <c r="IE5" s="7">
        <f>Data!IE5</f>
        <v>28</v>
      </c>
      <c r="IF5" s="7">
        <f>Data!IF5</f>
        <v>27</v>
      </c>
      <c r="IG5" s="7">
        <f>Data!IG5</f>
        <v>28</v>
      </c>
      <c r="IH5" s="7">
        <f>Data!IH5</f>
        <v>25</v>
      </c>
      <c r="II5" s="7">
        <f>Data!II5</f>
        <v>28</v>
      </c>
      <c r="IJ5" s="7">
        <f>Data!IJ5</f>
        <v>28</v>
      </c>
      <c r="IK5" s="7">
        <f>Data!IK5</f>
        <v>28</v>
      </c>
      <c r="IL5" s="7">
        <f>Data!IL5</f>
        <v>28</v>
      </c>
      <c r="IM5" s="7">
        <f>Data!IM5</f>
        <v>25</v>
      </c>
      <c r="IN5" s="7">
        <f>Data!IN5</f>
        <v>27</v>
      </c>
      <c r="IO5" s="7">
        <f>Data!IO5</f>
        <v>28</v>
      </c>
      <c r="IP5" s="7">
        <f>Data!IP5</f>
        <v>26</v>
      </c>
      <c r="IQ5" s="7">
        <f>Data!IQ5</f>
        <v>26</v>
      </c>
      <c r="IR5" s="7">
        <f>Data!IR5</f>
        <v>30</v>
      </c>
    </row>
    <row r="6" spans="1:252" ht="15" customHeight="1" x14ac:dyDescent="0.35">
      <c r="A6" s="6"/>
      <c r="B6" s="8" t="s">
        <v>3</v>
      </c>
    </row>
    <row r="7" spans="1:252" ht="15" customHeight="1" x14ac:dyDescent="0.35">
      <c r="A7" s="6"/>
      <c r="B7" s="27" t="s">
        <v>296</v>
      </c>
      <c r="C7" s="11">
        <f>Data!C7</f>
        <v>0.9</v>
      </c>
      <c r="D7" s="11">
        <f>Data!D7</f>
        <v>0.35</v>
      </c>
      <c r="E7" s="11">
        <f>Data!E7</f>
        <v>0.65</v>
      </c>
      <c r="F7" s="11">
        <f>Data!F7</f>
        <v>0.15000000000000002</v>
      </c>
      <c r="G7" s="11">
        <f>Data!G7</f>
        <v>0.8</v>
      </c>
      <c r="H7" s="11">
        <f>Data!H7</f>
        <v>0.4</v>
      </c>
      <c r="I7" s="11">
        <f>Data!I7</f>
        <v>1</v>
      </c>
      <c r="J7" s="11">
        <f>Data!J7</f>
        <v>0.5</v>
      </c>
      <c r="K7" s="11">
        <f>Data!K7</f>
        <v>0.85</v>
      </c>
      <c r="L7" s="11">
        <f>Data!L7</f>
        <v>0.55000000000000004</v>
      </c>
      <c r="M7" s="11">
        <f>Data!M7</f>
        <v>5.0000000000000044E-2</v>
      </c>
      <c r="N7" s="11">
        <f>Data!N7</f>
        <v>0.19999999999999996</v>
      </c>
      <c r="O7" s="11">
        <f>Data!O7</f>
        <v>0.95</v>
      </c>
      <c r="P7" s="11">
        <f>Data!P7</f>
        <v>0.4</v>
      </c>
      <c r="Q7" s="11">
        <f>Data!Q7</f>
        <v>0.44999999999999996</v>
      </c>
      <c r="R7" s="11">
        <f>Data!R7</f>
        <v>0.30000000000000004</v>
      </c>
      <c r="S7" s="11">
        <f>Data!S7</f>
        <v>0.7</v>
      </c>
      <c r="T7" s="11">
        <f>Data!T7</f>
        <v>0.30000000000000004</v>
      </c>
      <c r="U7" s="11">
        <f>Data!U7</f>
        <v>0.19999999999999996</v>
      </c>
      <c r="V7" s="11">
        <f>Data!V7</f>
        <v>0.95</v>
      </c>
      <c r="W7" s="11">
        <f>Data!W7</f>
        <v>0.30000000000000004</v>
      </c>
      <c r="X7" s="11">
        <f>Data!X7</f>
        <v>0.4</v>
      </c>
      <c r="Y7" s="11">
        <f>Data!Y7</f>
        <v>0.75</v>
      </c>
      <c r="Z7" s="11">
        <f>Data!Z7</f>
        <v>0.85</v>
      </c>
      <c r="AA7" s="11">
        <f>Data!AA7</f>
        <v>0.35</v>
      </c>
      <c r="AB7" s="11">
        <f>Data!AB7</f>
        <v>0.44999999999999996</v>
      </c>
      <c r="AC7" s="11">
        <f>Data!AC7</f>
        <v>0.5</v>
      </c>
      <c r="AD7" s="11">
        <f>Data!AD7</f>
        <v>0.55000000000000004</v>
      </c>
      <c r="AE7" s="11">
        <f>Data!AE7</f>
        <v>0.55000000000000004</v>
      </c>
      <c r="AF7" s="11">
        <f>Data!AF7</f>
        <v>0.4</v>
      </c>
      <c r="AG7" s="11">
        <f>Data!AG7</f>
        <v>0.44999999999999996</v>
      </c>
      <c r="AH7" s="11">
        <f>Data!AH7</f>
        <v>0.7</v>
      </c>
      <c r="AI7" s="11">
        <f>Data!AI7</f>
        <v>0.30000000000000004</v>
      </c>
      <c r="AJ7" s="11">
        <f>Data!AJ7</f>
        <v>0.15000000000000002</v>
      </c>
      <c r="AK7" s="11">
        <f>Data!AK7</f>
        <v>0.75</v>
      </c>
      <c r="AL7" s="11">
        <f>Data!AL7</f>
        <v>0.8</v>
      </c>
      <c r="AM7" s="11">
        <f>Data!AM7</f>
        <v>0.55000000000000004</v>
      </c>
      <c r="AN7" s="11">
        <f>Data!AN7</f>
        <v>0.35</v>
      </c>
      <c r="AO7" s="11">
        <f>Data!AO7</f>
        <v>0.19999999999999996</v>
      </c>
      <c r="AP7" s="11">
        <f>Data!AP7</f>
        <v>0.15000000000000002</v>
      </c>
      <c r="AQ7" s="11">
        <f>Data!AQ7</f>
        <v>0</v>
      </c>
      <c r="AR7" s="11">
        <f>Data!AR7</f>
        <v>0.7</v>
      </c>
      <c r="AS7" s="11">
        <f>Data!AS7</f>
        <v>0.5</v>
      </c>
      <c r="AT7" s="11">
        <f>Data!AT7</f>
        <v>0.44999999999999996</v>
      </c>
      <c r="AU7" s="11">
        <f>Data!AU7</f>
        <v>0.30000000000000004</v>
      </c>
      <c r="AV7" s="11">
        <f>Data!AV7</f>
        <v>0.65</v>
      </c>
      <c r="AW7" s="11">
        <f>Data!AW7</f>
        <v>0.4</v>
      </c>
      <c r="AX7" s="11">
        <f>Data!AX7</f>
        <v>0.25</v>
      </c>
      <c r="AY7" s="11">
        <f>Data!AY7</f>
        <v>0.25</v>
      </c>
      <c r="AZ7" s="11">
        <f>Data!AZ7</f>
        <v>0.25</v>
      </c>
      <c r="BA7" s="11">
        <f>Data!BA7</f>
        <v>9.9999999999999978E-2</v>
      </c>
      <c r="BB7" s="11">
        <f>Data!BB7</f>
        <v>9.9999999999999978E-2</v>
      </c>
      <c r="BC7" s="11">
        <f>Data!BC7</f>
        <v>0.8</v>
      </c>
      <c r="BD7" s="11">
        <f>Data!BD7</f>
        <v>0.25</v>
      </c>
      <c r="BE7" s="11">
        <f>Data!BE7</f>
        <v>1</v>
      </c>
      <c r="BF7" s="11">
        <f>Data!BF7</f>
        <v>0.8</v>
      </c>
      <c r="BG7" s="11">
        <f>Data!BG7</f>
        <v>0.6</v>
      </c>
      <c r="BH7" s="11">
        <f>Data!BH7</f>
        <v>5.0000000000000044E-2</v>
      </c>
      <c r="BI7" s="11">
        <f>Data!BI7</f>
        <v>5.0000000000000044E-2</v>
      </c>
      <c r="BJ7" s="11">
        <f>Data!BJ7</f>
        <v>0.15000000000000002</v>
      </c>
      <c r="BK7" s="11">
        <f>Data!BK7</f>
        <v>0.55000000000000004</v>
      </c>
      <c r="BL7" s="11">
        <f>Data!BL7</f>
        <v>0.6</v>
      </c>
      <c r="BM7" s="11">
        <f>Data!BM7</f>
        <v>0.5</v>
      </c>
      <c r="BN7" s="11">
        <f>Data!BN7</f>
        <v>0.44999999999999996</v>
      </c>
      <c r="BO7" s="11">
        <f>Data!BO7</f>
        <v>0.6</v>
      </c>
      <c r="BP7" s="11">
        <f>Data!BP7</f>
        <v>0.35</v>
      </c>
      <c r="BQ7" s="11">
        <f>Data!BQ7</f>
        <v>9.9999999999999978E-2</v>
      </c>
      <c r="BR7" s="11">
        <f>Data!BR7</f>
        <v>9.9999999999999978E-2</v>
      </c>
      <c r="BS7" s="11">
        <f>Data!BS7</f>
        <v>0.44999999999999996</v>
      </c>
      <c r="BT7" s="11">
        <f>Data!BT7</f>
        <v>0.35</v>
      </c>
      <c r="BU7" s="11">
        <f>Data!BU7</f>
        <v>0.4</v>
      </c>
      <c r="BV7" s="11">
        <f>Data!BV7</f>
        <v>0.6</v>
      </c>
      <c r="BW7" s="11">
        <f>Data!BW7</f>
        <v>0.95</v>
      </c>
      <c r="BX7" s="11">
        <f>Data!BX7</f>
        <v>0.75</v>
      </c>
      <c r="BY7" s="11">
        <f>Data!BY7</f>
        <v>0.4</v>
      </c>
      <c r="BZ7" s="11">
        <f>Data!BZ7</f>
        <v>0.5</v>
      </c>
      <c r="CA7" s="11">
        <f>Data!CA7</f>
        <v>0.15000000000000002</v>
      </c>
      <c r="CB7" s="11">
        <f>Data!CB7</f>
        <v>0.30000000000000004</v>
      </c>
      <c r="CC7" s="11">
        <f>Data!CC7</f>
        <v>0.55000000000000004</v>
      </c>
      <c r="CD7" s="11">
        <f>Data!CD7</f>
        <v>0.75</v>
      </c>
      <c r="CE7" s="11">
        <f>Data!CE7</f>
        <v>1</v>
      </c>
      <c r="CF7" s="11">
        <f>Data!CF7</f>
        <v>0.55000000000000004</v>
      </c>
      <c r="CG7" s="11">
        <f>Data!CG7</f>
        <v>0.85</v>
      </c>
      <c r="CH7" s="11">
        <f>Data!CH7</f>
        <v>0.75</v>
      </c>
      <c r="CI7" s="11">
        <f>Data!CI7</f>
        <v>0.55000000000000004</v>
      </c>
      <c r="CJ7" s="11">
        <f>Data!CJ7</f>
        <v>0.6</v>
      </c>
      <c r="CK7" s="11">
        <f>Data!CK7</f>
        <v>0.9</v>
      </c>
      <c r="CL7" s="11">
        <f>Data!CL7</f>
        <v>9.9999999999999978E-2</v>
      </c>
      <c r="CM7" s="11">
        <f>Data!CM7</f>
        <v>0.19999999999999996</v>
      </c>
      <c r="CN7" s="11">
        <f>Data!CN7</f>
        <v>9.9999999999999978E-2</v>
      </c>
      <c r="CO7" s="11">
        <f>Data!CO7</f>
        <v>0.19999999999999996</v>
      </c>
      <c r="CP7" s="11">
        <f>Data!CP7</f>
        <v>0.95</v>
      </c>
      <c r="CQ7" s="11">
        <f>Data!CQ7</f>
        <v>0.19999999999999996</v>
      </c>
      <c r="CR7" s="11">
        <f>Data!CR7</f>
        <v>0.8</v>
      </c>
      <c r="CS7" s="11">
        <f>Data!CS7</f>
        <v>0.6</v>
      </c>
      <c r="CT7" s="11">
        <f>Data!CT7</f>
        <v>9.9999999999999978E-2</v>
      </c>
      <c r="CU7" s="11">
        <f>Data!CU7</f>
        <v>0.5</v>
      </c>
      <c r="CV7" s="11">
        <f>Data!CV7</f>
        <v>9.9999999999999978E-2</v>
      </c>
      <c r="CW7" s="11">
        <f>Data!CW7</f>
        <v>0.55000000000000004</v>
      </c>
      <c r="CX7" s="11">
        <f>Data!CX7</f>
        <v>0.4</v>
      </c>
      <c r="CY7" s="11">
        <f>Data!CY7</f>
        <v>0.30000000000000004</v>
      </c>
      <c r="CZ7" s="11">
        <f>Data!CZ7</f>
        <v>0.4</v>
      </c>
      <c r="DA7" s="11">
        <f>Data!DA7</f>
        <v>0.65</v>
      </c>
      <c r="DB7" s="11">
        <f>Data!DB7</f>
        <v>0.30000000000000004</v>
      </c>
      <c r="DC7" s="11">
        <f>Data!DC7</f>
        <v>0.55000000000000004</v>
      </c>
      <c r="DD7" s="11">
        <f>Data!DD7</f>
        <v>0.85</v>
      </c>
      <c r="DE7" s="11">
        <f>Data!DE7</f>
        <v>0.65</v>
      </c>
      <c r="DF7" s="11">
        <f>Data!DF7</f>
        <v>0.6</v>
      </c>
      <c r="DG7" s="11">
        <f>Data!DG7</f>
        <v>5.0000000000000044E-2</v>
      </c>
      <c r="DH7" s="11">
        <f>Data!DH7</f>
        <v>0.4</v>
      </c>
      <c r="DI7" s="11">
        <f>Data!DI7</f>
        <v>0.5</v>
      </c>
      <c r="DJ7" s="11">
        <f>Data!DJ7</f>
        <v>0.75</v>
      </c>
      <c r="DK7" s="11">
        <f>Data!DK7</f>
        <v>0</v>
      </c>
      <c r="DL7" s="11">
        <f>Data!DL7</f>
        <v>0.5</v>
      </c>
      <c r="DM7" s="11">
        <f>Data!DM7</f>
        <v>0.30000000000000004</v>
      </c>
      <c r="DN7" s="11">
        <f>Data!DN7</f>
        <v>0.8</v>
      </c>
      <c r="DO7" s="11">
        <f>Data!DO7</f>
        <v>0.15000000000000002</v>
      </c>
      <c r="DP7" s="11">
        <f>Data!DP7</f>
        <v>0.8</v>
      </c>
      <c r="DQ7" s="11">
        <f>Data!DQ7</f>
        <v>0.15000000000000002</v>
      </c>
      <c r="DR7" s="11">
        <f>Data!DR7</f>
        <v>0.9</v>
      </c>
      <c r="DS7" s="11">
        <f>Data!DS7</f>
        <v>9.9999999999999978E-2</v>
      </c>
      <c r="DT7" s="11">
        <f>Data!DT7</f>
        <v>0.65</v>
      </c>
      <c r="DU7" s="11">
        <f>Data!DU7</f>
        <v>0.44999999999999996</v>
      </c>
      <c r="DV7" s="11">
        <f>Data!DV7</f>
        <v>0.85</v>
      </c>
      <c r="DW7" s="11">
        <f>Data!DW7</f>
        <v>0.55000000000000004</v>
      </c>
      <c r="DX7" s="11">
        <f>Data!DX7</f>
        <v>0.30000000000000004</v>
      </c>
      <c r="DY7" s="11">
        <f>Data!DY7</f>
        <v>0.44999999999999996</v>
      </c>
      <c r="DZ7" s="11">
        <f>Data!DZ7</f>
        <v>0.95</v>
      </c>
      <c r="EA7" s="11">
        <f>Data!EA7</f>
        <v>0.44999999999999996</v>
      </c>
      <c r="EB7" s="11">
        <f>Data!EB7</f>
        <v>0.75</v>
      </c>
      <c r="EC7" s="11">
        <f>Data!EC7</f>
        <v>0.5</v>
      </c>
      <c r="ED7" s="11">
        <f>Data!ED7</f>
        <v>0.44999999999999996</v>
      </c>
      <c r="EE7" s="11">
        <f>Data!EE7</f>
        <v>0.55000000000000004</v>
      </c>
      <c r="EF7" s="11">
        <f>Data!EF7</f>
        <v>0.4</v>
      </c>
      <c r="EG7" s="11">
        <f>Data!EG7</f>
        <v>0.19999999999999996</v>
      </c>
      <c r="EH7" s="11">
        <f>Data!EH7</f>
        <v>0.30000000000000004</v>
      </c>
      <c r="EI7" s="11">
        <f>Data!EI7</f>
        <v>0.5</v>
      </c>
      <c r="EJ7" s="11">
        <f>Data!EJ7</f>
        <v>0.35</v>
      </c>
      <c r="EK7" s="11">
        <f>Data!EK7</f>
        <v>0.65</v>
      </c>
      <c r="EL7" s="11">
        <f>Data!EL7</f>
        <v>0.8</v>
      </c>
      <c r="EM7" s="11">
        <f>Data!EM7</f>
        <v>0.9</v>
      </c>
      <c r="EN7" s="11">
        <f>Data!EN7</f>
        <v>0.4</v>
      </c>
      <c r="EO7" s="11">
        <f>Data!EO7</f>
        <v>0.19999999999999996</v>
      </c>
      <c r="EP7" s="11">
        <f>Data!EP7</f>
        <v>0.75</v>
      </c>
      <c r="EQ7" s="11">
        <f>Data!EQ7</f>
        <v>0.65</v>
      </c>
      <c r="ER7" s="11">
        <f>Data!ER7</f>
        <v>0.35</v>
      </c>
      <c r="ES7" s="11">
        <f>Data!ES7</f>
        <v>0.65</v>
      </c>
      <c r="ET7" s="11">
        <f>Data!ET7</f>
        <v>0.95</v>
      </c>
      <c r="EU7" s="11">
        <f>Data!EU7</f>
        <v>0.95</v>
      </c>
      <c r="EV7" s="11">
        <f>Data!EV7</f>
        <v>0.44999999999999996</v>
      </c>
      <c r="EW7" s="11">
        <f>Data!EW7</f>
        <v>0.8</v>
      </c>
      <c r="EX7" s="11">
        <f>Data!EX7</f>
        <v>0.55000000000000004</v>
      </c>
      <c r="EY7" s="11">
        <f>Data!EY7</f>
        <v>0.25</v>
      </c>
      <c r="EZ7" s="11">
        <f>Data!EZ7</f>
        <v>0.44999999999999996</v>
      </c>
      <c r="FA7" s="11">
        <f>Data!FA7</f>
        <v>0.35</v>
      </c>
      <c r="FB7" s="11">
        <f>Data!FB7</f>
        <v>0.6</v>
      </c>
      <c r="FC7" s="11">
        <f>Data!FC7</f>
        <v>0.75</v>
      </c>
      <c r="FD7" s="11">
        <f>Data!FD7</f>
        <v>0.7</v>
      </c>
      <c r="FE7" s="11">
        <f>Data!FE7</f>
        <v>0.6</v>
      </c>
      <c r="FF7" s="11">
        <f>Data!FF7</f>
        <v>0.30000000000000004</v>
      </c>
      <c r="FG7" s="11">
        <f>Data!FG7</f>
        <v>0.85</v>
      </c>
      <c r="FH7" s="11">
        <f>Data!FH7</f>
        <v>0.6</v>
      </c>
      <c r="FI7" s="11">
        <f>Data!FI7</f>
        <v>0.65</v>
      </c>
      <c r="FJ7" s="11">
        <f>Data!FJ7</f>
        <v>0.65</v>
      </c>
      <c r="FK7" s="11">
        <f>Data!FK7</f>
        <v>0.75</v>
      </c>
      <c r="FL7" s="11">
        <f>Data!FL7</f>
        <v>0.55000000000000004</v>
      </c>
      <c r="FM7" s="11">
        <f>Data!FM7</f>
        <v>0.5</v>
      </c>
      <c r="FN7" s="11">
        <f>Data!FN7</f>
        <v>0.75</v>
      </c>
      <c r="FO7" s="11">
        <f>Data!FO7</f>
        <v>0.15000000000000002</v>
      </c>
      <c r="FP7" s="11">
        <f>Data!FP7</f>
        <v>0.7</v>
      </c>
      <c r="FQ7" s="11">
        <f>Data!FQ7</f>
        <v>0.9</v>
      </c>
      <c r="FR7" s="11">
        <f>Data!FR7</f>
        <v>0.75</v>
      </c>
      <c r="FS7" s="11">
        <f>Data!FS7</f>
        <v>5.0000000000000044E-2</v>
      </c>
      <c r="FT7" s="11">
        <f>Data!FT7</f>
        <v>0.75</v>
      </c>
      <c r="FU7" s="11">
        <f>Data!FU7</f>
        <v>0.6</v>
      </c>
      <c r="FV7" s="11">
        <f>Data!FV7</f>
        <v>5.0000000000000044E-2</v>
      </c>
      <c r="FW7" s="11">
        <f>Data!FW7</f>
        <v>0.85</v>
      </c>
      <c r="FX7" s="11">
        <f>Data!FX7</f>
        <v>0.30000000000000004</v>
      </c>
      <c r="FY7" s="11">
        <f>Data!FY7</f>
        <v>0.95</v>
      </c>
      <c r="FZ7" s="11">
        <f>Data!FZ7</f>
        <v>0.75</v>
      </c>
      <c r="GA7" s="11">
        <f>Data!GA7</f>
        <v>0.55000000000000004</v>
      </c>
      <c r="GB7" s="11">
        <f>Data!GB7</f>
        <v>0.9</v>
      </c>
      <c r="GC7" s="11">
        <f>Data!GC7</f>
        <v>0.44999999999999996</v>
      </c>
      <c r="GD7" s="11">
        <f>Data!GD7</f>
        <v>0.25</v>
      </c>
      <c r="GE7" s="11">
        <f>Data!GE7</f>
        <v>0</v>
      </c>
      <c r="GF7" s="11">
        <f>Data!GF7</f>
        <v>0.95</v>
      </c>
      <c r="GG7" s="11">
        <f>Data!GG7</f>
        <v>0.25</v>
      </c>
      <c r="GH7" s="11">
        <f>Data!GH7</f>
        <v>0.5</v>
      </c>
      <c r="GI7" s="11">
        <f>Data!GI7</f>
        <v>0.75</v>
      </c>
      <c r="GJ7" s="11">
        <f>Data!GJ7</f>
        <v>0.4</v>
      </c>
      <c r="GK7" s="11">
        <f>Data!GK7</f>
        <v>0.15000000000000002</v>
      </c>
      <c r="GL7" s="11">
        <f>Data!GL7</f>
        <v>0.9</v>
      </c>
      <c r="GM7" s="11">
        <f>Data!GM7</f>
        <v>0.85</v>
      </c>
      <c r="GN7" s="11">
        <f>Data!GN7</f>
        <v>0.8</v>
      </c>
      <c r="GO7" s="11">
        <f>Data!GO7</f>
        <v>0.95</v>
      </c>
      <c r="GP7" s="11">
        <f>Data!GP7</f>
        <v>0.35</v>
      </c>
      <c r="GQ7" s="11">
        <f>Data!GQ7</f>
        <v>0.25</v>
      </c>
      <c r="GR7" s="11">
        <f>Data!GR7</f>
        <v>0.5</v>
      </c>
      <c r="GS7" s="11">
        <f>Data!GS7</f>
        <v>0.8</v>
      </c>
      <c r="GT7" s="11">
        <f>Data!GT7</f>
        <v>0.65</v>
      </c>
      <c r="GU7" s="11">
        <f>Data!GU7</f>
        <v>0.95</v>
      </c>
      <c r="GV7" s="11">
        <f>Data!GV7</f>
        <v>0.8</v>
      </c>
      <c r="GW7" s="11">
        <f>Data!GW7</f>
        <v>0</v>
      </c>
      <c r="GX7" s="11">
        <f>Data!GX7</f>
        <v>0.85</v>
      </c>
      <c r="GY7" s="11">
        <f>Data!GY7</f>
        <v>0.8</v>
      </c>
      <c r="GZ7" s="11">
        <f>Data!GZ7</f>
        <v>0.8</v>
      </c>
      <c r="HA7" s="11">
        <f>Data!HA7</f>
        <v>0.35</v>
      </c>
      <c r="HB7" s="11">
        <f>Data!HB7</f>
        <v>0.35</v>
      </c>
      <c r="HC7" s="11">
        <f>Data!HC7</f>
        <v>0.25</v>
      </c>
      <c r="HD7" s="11">
        <f>Data!HD7</f>
        <v>0.4</v>
      </c>
      <c r="HE7" s="11">
        <f>Data!HE7</f>
        <v>0.85</v>
      </c>
      <c r="HF7" s="11">
        <f>Data!HF7</f>
        <v>0.6</v>
      </c>
      <c r="HG7" s="11">
        <f>Data!HG7</f>
        <v>1</v>
      </c>
      <c r="HH7" s="11">
        <f>Data!HH7</f>
        <v>0.5</v>
      </c>
      <c r="HI7" s="11">
        <f>Data!HI7</f>
        <v>0.65</v>
      </c>
      <c r="HJ7" s="11">
        <f>Data!HJ7</f>
        <v>0.8</v>
      </c>
      <c r="HK7" s="11">
        <f>Data!HK7</f>
        <v>0.9</v>
      </c>
      <c r="HL7" s="11">
        <f>Data!HL7</f>
        <v>0.6</v>
      </c>
      <c r="HM7" s="11">
        <f>Data!HM7</f>
        <v>0.30000000000000004</v>
      </c>
      <c r="HN7" s="11">
        <f>Data!HN7</f>
        <v>5.0000000000000044E-2</v>
      </c>
      <c r="HO7" s="11">
        <f>Data!HO7</f>
        <v>0.6</v>
      </c>
      <c r="HP7" s="11">
        <f>Data!HP7</f>
        <v>0.5</v>
      </c>
      <c r="HQ7" s="11">
        <f>Data!HQ7</f>
        <v>0.95</v>
      </c>
      <c r="HR7" s="11">
        <f>Data!HR7</f>
        <v>0.4</v>
      </c>
      <c r="HS7" s="11">
        <f>Data!HS7</f>
        <v>0.15000000000000002</v>
      </c>
      <c r="HT7" s="11">
        <f>Data!HT7</f>
        <v>0.35</v>
      </c>
      <c r="HU7" s="11">
        <f>Data!HU7</f>
        <v>0.7</v>
      </c>
      <c r="HV7" s="11">
        <f>Data!HV7</f>
        <v>0.30000000000000004</v>
      </c>
      <c r="HW7" s="11">
        <f>Data!HW7</f>
        <v>1</v>
      </c>
      <c r="HX7" s="11">
        <f>Data!HX7</f>
        <v>0.9</v>
      </c>
      <c r="HY7" s="11">
        <f>Data!HY7</f>
        <v>0.65</v>
      </c>
      <c r="HZ7" s="11">
        <f>Data!HZ7</f>
        <v>0.35</v>
      </c>
      <c r="IA7" s="11">
        <f>Data!IA7</f>
        <v>0.5</v>
      </c>
      <c r="IB7" s="11">
        <f>Data!IB7</f>
        <v>0.6</v>
      </c>
      <c r="IC7" s="11">
        <f>Data!IC7</f>
        <v>0.75</v>
      </c>
      <c r="ID7" s="11">
        <f>Data!ID7</f>
        <v>0.44999999999999996</v>
      </c>
      <c r="IE7" s="11">
        <f>Data!IE7</f>
        <v>0.5</v>
      </c>
      <c r="IF7" s="11">
        <f>Data!IF7</f>
        <v>1</v>
      </c>
      <c r="IG7" s="11">
        <f>Data!IG7</f>
        <v>9.9999999999999978E-2</v>
      </c>
      <c r="IH7" s="11">
        <f>Data!IH7</f>
        <v>1</v>
      </c>
      <c r="II7" s="11">
        <f>Data!II7</f>
        <v>0.35</v>
      </c>
      <c r="IJ7" s="11">
        <f>Data!IJ7</f>
        <v>0.5</v>
      </c>
      <c r="IK7" s="11">
        <f>Data!IK7</f>
        <v>0.85</v>
      </c>
      <c r="IL7" s="11">
        <f>Data!IL7</f>
        <v>5.0000000000000044E-2</v>
      </c>
      <c r="IM7" s="11">
        <f>Data!IM7</f>
        <v>0.25</v>
      </c>
      <c r="IN7" s="11">
        <f>Data!IN7</f>
        <v>0.15000000000000002</v>
      </c>
      <c r="IO7" s="11">
        <f>Data!IO7</f>
        <v>0.30000000000000004</v>
      </c>
      <c r="IP7" s="11">
        <f>Data!IP7</f>
        <v>0.5</v>
      </c>
      <c r="IQ7" s="11">
        <f>Data!IQ7</f>
        <v>0.19999999999999996</v>
      </c>
      <c r="IR7" s="11">
        <f>Data!IR7</f>
        <v>0.44999999999999996</v>
      </c>
    </row>
    <row r="8" spans="1:252" ht="15" customHeight="1" x14ac:dyDescent="0.35">
      <c r="A8" s="6"/>
      <c r="B8" s="27" t="s">
        <v>297</v>
      </c>
      <c r="C8" s="11">
        <f>Data!C8</f>
        <v>0.1</v>
      </c>
      <c r="D8" s="11">
        <f>Data!D8</f>
        <v>0.65</v>
      </c>
      <c r="E8" s="11">
        <f>Data!E8</f>
        <v>0.35</v>
      </c>
      <c r="F8" s="11">
        <f>Data!F8</f>
        <v>0.85</v>
      </c>
      <c r="G8" s="11">
        <f>Data!G8</f>
        <v>0.2</v>
      </c>
      <c r="H8" s="11">
        <f>Data!H8</f>
        <v>0.6</v>
      </c>
      <c r="I8" s="11">
        <f>Data!I8</f>
        <v>0</v>
      </c>
      <c r="J8" s="11">
        <f>Data!J8</f>
        <v>0.5</v>
      </c>
      <c r="K8" s="11">
        <f>Data!K8</f>
        <v>0.15</v>
      </c>
      <c r="L8" s="11">
        <f>Data!L8</f>
        <v>0.45</v>
      </c>
      <c r="M8" s="11">
        <f>Data!M8</f>
        <v>0.95</v>
      </c>
      <c r="N8" s="11">
        <f>Data!N8</f>
        <v>0.8</v>
      </c>
      <c r="O8" s="11">
        <f>Data!O8</f>
        <v>0.05</v>
      </c>
      <c r="P8" s="11">
        <f>Data!P8</f>
        <v>0.6</v>
      </c>
      <c r="Q8" s="11">
        <f>Data!Q8</f>
        <v>0.55000000000000004</v>
      </c>
      <c r="R8" s="11">
        <f>Data!R8</f>
        <v>0.7</v>
      </c>
      <c r="S8" s="11">
        <f>Data!S8</f>
        <v>0.3</v>
      </c>
      <c r="T8" s="11">
        <f>Data!T8</f>
        <v>0.7</v>
      </c>
      <c r="U8" s="11">
        <f>Data!U8</f>
        <v>0.8</v>
      </c>
      <c r="V8" s="11">
        <f>Data!V8</f>
        <v>0.05</v>
      </c>
      <c r="W8" s="11">
        <f>Data!W8</f>
        <v>0.7</v>
      </c>
      <c r="X8" s="11">
        <f>Data!X8</f>
        <v>0.6</v>
      </c>
      <c r="Y8" s="11">
        <f>Data!Y8</f>
        <v>0.25</v>
      </c>
      <c r="Z8" s="11">
        <f>Data!Z8</f>
        <v>0.15</v>
      </c>
      <c r="AA8" s="11">
        <f>Data!AA8</f>
        <v>0.65</v>
      </c>
      <c r="AB8" s="11">
        <f>Data!AB8</f>
        <v>0.55000000000000004</v>
      </c>
      <c r="AC8" s="11">
        <f>Data!AC8</f>
        <v>0.5</v>
      </c>
      <c r="AD8" s="11">
        <f>Data!AD8</f>
        <v>0.45</v>
      </c>
      <c r="AE8" s="11">
        <f>Data!AE8</f>
        <v>0.45</v>
      </c>
      <c r="AF8" s="11">
        <f>Data!AF8</f>
        <v>0.6</v>
      </c>
      <c r="AG8" s="11">
        <f>Data!AG8</f>
        <v>0.55000000000000004</v>
      </c>
      <c r="AH8" s="11">
        <f>Data!AH8</f>
        <v>0.3</v>
      </c>
      <c r="AI8" s="11">
        <f>Data!AI8</f>
        <v>0.7</v>
      </c>
      <c r="AJ8" s="11">
        <f>Data!AJ8</f>
        <v>0.85</v>
      </c>
      <c r="AK8" s="11">
        <f>Data!AK8</f>
        <v>0.25</v>
      </c>
      <c r="AL8" s="11">
        <f>Data!AL8</f>
        <v>0.2</v>
      </c>
      <c r="AM8" s="11">
        <f>Data!AM8</f>
        <v>0.45</v>
      </c>
      <c r="AN8" s="11">
        <f>Data!AN8</f>
        <v>0.65</v>
      </c>
      <c r="AO8" s="11">
        <f>Data!AO8</f>
        <v>0.8</v>
      </c>
      <c r="AP8" s="11">
        <f>Data!AP8</f>
        <v>0.85</v>
      </c>
      <c r="AQ8" s="11">
        <f>Data!AQ8</f>
        <v>1</v>
      </c>
      <c r="AR8" s="11">
        <f>Data!AR8</f>
        <v>0.3</v>
      </c>
      <c r="AS8" s="11">
        <f>Data!AS8</f>
        <v>0.5</v>
      </c>
      <c r="AT8" s="11">
        <f>Data!AT8</f>
        <v>0.55000000000000004</v>
      </c>
      <c r="AU8" s="11">
        <f>Data!AU8</f>
        <v>0.7</v>
      </c>
      <c r="AV8" s="11">
        <f>Data!AV8</f>
        <v>0.35</v>
      </c>
      <c r="AW8" s="11">
        <f>Data!AW8</f>
        <v>0.6</v>
      </c>
      <c r="AX8" s="11">
        <f>Data!AX8</f>
        <v>0.75</v>
      </c>
      <c r="AY8" s="11">
        <f>Data!AY8</f>
        <v>0.75</v>
      </c>
      <c r="AZ8" s="11">
        <f>Data!AZ8</f>
        <v>0.75</v>
      </c>
      <c r="BA8" s="11">
        <f>Data!BA8</f>
        <v>0.9</v>
      </c>
      <c r="BB8" s="11">
        <f>Data!BB8</f>
        <v>0.9</v>
      </c>
      <c r="BC8" s="11">
        <f>Data!BC8</f>
        <v>0.2</v>
      </c>
      <c r="BD8" s="11">
        <f>Data!BD8</f>
        <v>0.75</v>
      </c>
      <c r="BE8" s="11">
        <f>Data!BE8</f>
        <v>0</v>
      </c>
      <c r="BF8" s="11">
        <f>Data!BF8</f>
        <v>0.2</v>
      </c>
      <c r="BG8" s="11">
        <f>Data!BG8</f>
        <v>0.4</v>
      </c>
      <c r="BH8" s="11">
        <f>Data!BH8</f>
        <v>0.95</v>
      </c>
      <c r="BI8" s="11">
        <f>Data!BI8</f>
        <v>0.95</v>
      </c>
      <c r="BJ8" s="11">
        <f>Data!BJ8</f>
        <v>0.85</v>
      </c>
      <c r="BK8" s="11">
        <f>Data!BK8</f>
        <v>0.45</v>
      </c>
      <c r="BL8" s="11">
        <f>Data!BL8</f>
        <v>0.4</v>
      </c>
      <c r="BM8" s="11">
        <f>Data!BM8</f>
        <v>0.5</v>
      </c>
      <c r="BN8" s="11">
        <f>Data!BN8</f>
        <v>0.55000000000000004</v>
      </c>
      <c r="BO8" s="11">
        <f>Data!BO8</f>
        <v>0.4</v>
      </c>
      <c r="BP8" s="11">
        <f>Data!BP8</f>
        <v>0.65</v>
      </c>
      <c r="BQ8" s="11">
        <f>Data!BQ8</f>
        <v>0.9</v>
      </c>
      <c r="BR8" s="11">
        <f>Data!BR8</f>
        <v>0.9</v>
      </c>
      <c r="BS8" s="11">
        <f>Data!BS8</f>
        <v>0.55000000000000004</v>
      </c>
      <c r="BT8" s="11">
        <f>Data!BT8</f>
        <v>0.65</v>
      </c>
      <c r="BU8" s="11">
        <f>Data!BU8</f>
        <v>0.6</v>
      </c>
      <c r="BV8" s="11">
        <f>Data!BV8</f>
        <v>0.4</v>
      </c>
      <c r="BW8" s="11">
        <f>Data!BW8</f>
        <v>0.05</v>
      </c>
      <c r="BX8" s="11">
        <f>Data!BX8</f>
        <v>0.25</v>
      </c>
      <c r="BY8" s="11">
        <f>Data!BY8</f>
        <v>0.6</v>
      </c>
      <c r="BZ8" s="11">
        <f>Data!BZ8</f>
        <v>0.5</v>
      </c>
      <c r="CA8" s="11">
        <f>Data!CA8</f>
        <v>0.85</v>
      </c>
      <c r="CB8" s="11">
        <f>Data!CB8</f>
        <v>0.7</v>
      </c>
      <c r="CC8" s="11">
        <f>Data!CC8</f>
        <v>0.45</v>
      </c>
      <c r="CD8" s="11">
        <f>Data!CD8</f>
        <v>0.25</v>
      </c>
      <c r="CE8" s="11">
        <f>Data!CE8</f>
        <v>0</v>
      </c>
      <c r="CF8" s="11">
        <f>Data!CF8</f>
        <v>0.45</v>
      </c>
      <c r="CG8" s="11">
        <f>Data!CG8</f>
        <v>0.15</v>
      </c>
      <c r="CH8" s="11">
        <f>Data!CH8</f>
        <v>0.25</v>
      </c>
      <c r="CI8" s="11">
        <f>Data!CI8</f>
        <v>0.45</v>
      </c>
      <c r="CJ8" s="11">
        <f>Data!CJ8</f>
        <v>0.4</v>
      </c>
      <c r="CK8" s="11">
        <f>Data!CK8</f>
        <v>0.1</v>
      </c>
      <c r="CL8" s="11">
        <f>Data!CL8</f>
        <v>0.9</v>
      </c>
      <c r="CM8" s="11">
        <f>Data!CM8</f>
        <v>0.8</v>
      </c>
      <c r="CN8" s="11">
        <f>Data!CN8</f>
        <v>0.9</v>
      </c>
      <c r="CO8" s="11">
        <f>Data!CO8</f>
        <v>0.8</v>
      </c>
      <c r="CP8" s="11">
        <f>Data!CP8</f>
        <v>0.05</v>
      </c>
      <c r="CQ8" s="11">
        <f>Data!CQ8</f>
        <v>0.8</v>
      </c>
      <c r="CR8" s="11">
        <f>Data!CR8</f>
        <v>0.2</v>
      </c>
      <c r="CS8" s="11">
        <f>Data!CS8</f>
        <v>0.4</v>
      </c>
      <c r="CT8" s="11">
        <f>Data!CT8</f>
        <v>0.9</v>
      </c>
      <c r="CU8" s="11">
        <f>Data!CU8</f>
        <v>0.5</v>
      </c>
      <c r="CV8" s="11">
        <f>Data!CV8</f>
        <v>0.9</v>
      </c>
      <c r="CW8" s="11">
        <f>Data!CW8</f>
        <v>0.45</v>
      </c>
      <c r="CX8" s="11">
        <f>Data!CX8</f>
        <v>0.6</v>
      </c>
      <c r="CY8" s="11">
        <f>Data!CY8</f>
        <v>0.7</v>
      </c>
      <c r="CZ8" s="11">
        <f>Data!CZ8</f>
        <v>0.6</v>
      </c>
      <c r="DA8" s="11">
        <f>Data!DA8</f>
        <v>0.35</v>
      </c>
      <c r="DB8" s="11">
        <f>Data!DB8</f>
        <v>0.7</v>
      </c>
      <c r="DC8" s="11">
        <f>Data!DC8</f>
        <v>0.45</v>
      </c>
      <c r="DD8" s="11">
        <f>Data!DD8</f>
        <v>0.15</v>
      </c>
      <c r="DE8" s="11">
        <f>Data!DE8</f>
        <v>0.35</v>
      </c>
      <c r="DF8" s="11">
        <f>Data!DF8</f>
        <v>0.4</v>
      </c>
      <c r="DG8" s="11">
        <f>Data!DG8</f>
        <v>0.95</v>
      </c>
      <c r="DH8" s="11">
        <f>Data!DH8</f>
        <v>0.6</v>
      </c>
      <c r="DI8" s="11">
        <f>Data!DI8</f>
        <v>0.5</v>
      </c>
      <c r="DJ8" s="11">
        <f>Data!DJ8</f>
        <v>0.25</v>
      </c>
      <c r="DK8" s="11">
        <f>Data!DK8</f>
        <v>1</v>
      </c>
      <c r="DL8" s="11">
        <f>Data!DL8</f>
        <v>0.5</v>
      </c>
      <c r="DM8" s="11">
        <f>Data!DM8</f>
        <v>0.7</v>
      </c>
      <c r="DN8" s="11">
        <f>Data!DN8</f>
        <v>0.2</v>
      </c>
      <c r="DO8" s="11">
        <f>Data!DO8</f>
        <v>0.85</v>
      </c>
      <c r="DP8" s="11">
        <f>Data!DP8</f>
        <v>0.2</v>
      </c>
      <c r="DQ8" s="11">
        <f>Data!DQ8</f>
        <v>0.85</v>
      </c>
      <c r="DR8" s="11">
        <f>Data!DR8</f>
        <v>0.1</v>
      </c>
      <c r="DS8" s="11">
        <f>Data!DS8</f>
        <v>0.9</v>
      </c>
      <c r="DT8" s="11">
        <f>Data!DT8</f>
        <v>0.35</v>
      </c>
      <c r="DU8" s="11">
        <f>Data!DU8</f>
        <v>0.55000000000000004</v>
      </c>
      <c r="DV8" s="11">
        <f>Data!DV8</f>
        <v>0.15</v>
      </c>
      <c r="DW8" s="11">
        <f>Data!DW8</f>
        <v>0.45</v>
      </c>
      <c r="DX8" s="11">
        <f>Data!DX8</f>
        <v>0.7</v>
      </c>
      <c r="DY8" s="11">
        <f>Data!DY8</f>
        <v>0.55000000000000004</v>
      </c>
      <c r="DZ8" s="11">
        <f>Data!DZ8</f>
        <v>0.05</v>
      </c>
      <c r="EA8" s="11">
        <f>Data!EA8</f>
        <v>0.55000000000000004</v>
      </c>
      <c r="EB8" s="11">
        <f>Data!EB8</f>
        <v>0.25</v>
      </c>
      <c r="EC8" s="11">
        <f>Data!EC8</f>
        <v>0.5</v>
      </c>
      <c r="ED8" s="11">
        <f>Data!ED8</f>
        <v>0.55000000000000004</v>
      </c>
      <c r="EE8" s="11">
        <f>Data!EE8</f>
        <v>0.45</v>
      </c>
      <c r="EF8" s="11">
        <f>Data!EF8</f>
        <v>0.6</v>
      </c>
      <c r="EG8" s="11">
        <f>Data!EG8</f>
        <v>0.8</v>
      </c>
      <c r="EH8" s="11">
        <f>Data!EH8</f>
        <v>0.7</v>
      </c>
      <c r="EI8" s="11">
        <f>Data!EI8</f>
        <v>0.5</v>
      </c>
      <c r="EJ8" s="11">
        <f>Data!EJ8</f>
        <v>0.65</v>
      </c>
      <c r="EK8" s="11">
        <f>Data!EK8</f>
        <v>0.35</v>
      </c>
      <c r="EL8" s="11">
        <f>Data!EL8</f>
        <v>0.2</v>
      </c>
      <c r="EM8" s="11">
        <f>Data!EM8</f>
        <v>0.1</v>
      </c>
      <c r="EN8" s="11">
        <f>Data!EN8</f>
        <v>0.6</v>
      </c>
      <c r="EO8" s="11">
        <f>Data!EO8</f>
        <v>0.8</v>
      </c>
      <c r="EP8" s="11">
        <f>Data!EP8</f>
        <v>0.25</v>
      </c>
      <c r="EQ8" s="11">
        <f>Data!EQ8</f>
        <v>0.35</v>
      </c>
      <c r="ER8" s="11">
        <f>Data!ER8</f>
        <v>0.65</v>
      </c>
      <c r="ES8" s="11">
        <f>Data!ES8</f>
        <v>0.35</v>
      </c>
      <c r="ET8" s="11">
        <f>Data!ET8</f>
        <v>0.05</v>
      </c>
      <c r="EU8" s="11">
        <f>Data!EU8</f>
        <v>0.05</v>
      </c>
      <c r="EV8" s="11">
        <f>Data!EV8</f>
        <v>0.55000000000000004</v>
      </c>
      <c r="EW8" s="11">
        <f>Data!EW8</f>
        <v>0.2</v>
      </c>
      <c r="EX8" s="11">
        <f>Data!EX8</f>
        <v>0.45</v>
      </c>
      <c r="EY8" s="11">
        <f>Data!EY8</f>
        <v>0.75</v>
      </c>
      <c r="EZ8" s="11">
        <f>Data!EZ8</f>
        <v>0.55000000000000004</v>
      </c>
      <c r="FA8" s="11">
        <f>Data!FA8</f>
        <v>0.65</v>
      </c>
      <c r="FB8" s="11">
        <f>Data!FB8</f>
        <v>0.4</v>
      </c>
      <c r="FC8" s="11">
        <f>Data!FC8</f>
        <v>0.25</v>
      </c>
      <c r="FD8" s="11">
        <f>Data!FD8</f>
        <v>0.3</v>
      </c>
      <c r="FE8" s="11">
        <f>Data!FE8</f>
        <v>0.4</v>
      </c>
      <c r="FF8" s="11">
        <f>Data!FF8</f>
        <v>0.7</v>
      </c>
      <c r="FG8" s="11">
        <f>Data!FG8</f>
        <v>0.15</v>
      </c>
      <c r="FH8" s="11">
        <f>Data!FH8</f>
        <v>0.4</v>
      </c>
      <c r="FI8" s="11">
        <f>Data!FI8</f>
        <v>0.35</v>
      </c>
      <c r="FJ8" s="11">
        <f>Data!FJ8</f>
        <v>0.35</v>
      </c>
      <c r="FK8" s="11">
        <f>Data!FK8</f>
        <v>0.25</v>
      </c>
      <c r="FL8" s="11">
        <f>Data!FL8</f>
        <v>0.45</v>
      </c>
      <c r="FM8" s="11">
        <f>Data!FM8</f>
        <v>0.5</v>
      </c>
      <c r="FN8" s="11">
        <f>Data!FN8</f>
        <v>0.25</v>
      </c>
      <c r="FO8" s="11">
        <f>Data!FO8</f>
        <v>0.85</v>
      </c>
      <c r="FP8" s="11">
        <f>Data!FP8</f>
        <v>0.3</v>
      </c>
      <c r="FQ8" s="11">
        <f>Data!FQ8</f>
        <v>0.1</v>
      </c>
      <c r="FR8" s="11">
        <f>Data!FR8</f>
        <v>0.25</v>
      </c>
      <c r="FS8" s="11">
        <f>Data!FS8</f>
        <v>0.95</v>
      </c>
      <c r="FT8" s="11">
        <f>Data!FT8</f>
        <v>0.25</v>
      </c>
      <c r="FU8" s="11">
        <f>Data!FU8</f>
        <v>0.4</v>
      </c>
      <c r="FV8" s="11">
        <f>Data!FV8</f>
        <v>0.95</v>
      </c>
      <c r="FW8" s="11">
        <f>Data!FW8</f>
        <v>0.15</v>
      </c>
      <c r="FX8" s="11">
        <f>Data!FX8</f>
        <v>0.7</v>
      </c>
      <c r="FY8" s="11">
        <f>Data!FY8</f>
        <v>0.05</v>
      </c>
      <c r="FZ8" s="11">
        <f>Data!FZ8</f>
        <v>0.25</v>
      </c>
      <c r="GA8" s="11">
        <f>Data!GA8</f>
        <v>0.45</v>
      </c>
      <c r="GB8" s="11">
        <f>Data!GB8</f>
        <v>0.1</v>
      </c>
      <c r="GC8" s="11">
        <f>Data!GC8</f>
        <v>0.55000000000000004</v>
      </c>
      <c r="GD8" s="11">
        <f>Data!GD8</f>
        <v>0.75</v>
      </c>
      <c r="GE8" s="11">
        <f>Data!GE8</f>
        <v>1</v>
      </c>
      <c r="GF8" s="11">
        <f>Data!GF8</f>
        <v>0.05</v>
      </c>
      <c r="GG8" s="11">
        <f>Data!GG8</f>
        <v>0.75</v>
      </c>
      <c r="GH8" s="11">
        <f>Data!GH8</f>
        <v>0.5</v>
      </c>
      <c r="GI8" s="11">
        <f>Data!GI8</f>
        <v>0.25</v>
      </c>
      <c r="GJ8" s="11">
        <f>Data!GJ8</f>
        <v>0.6</v>
      </c>
      <c r="GK8" s="11">
        <f>Data!GK8</f>
        <v>0.85</v>
      </c>
      <c r="GL8" s="11">
        <f>Data!GL8</f>
        <v>0.1</v>
      </c>
      <c r="GM8" s="11">
        <f>Data!GM8</f>
        <v>0.15</v>
      </c>
      <c r="GN8" s="11">
        <f>Data!GN8</f>
        <v>0.2</v>
      </c>
      <c r="GO8" s="11">
        <f>Data!GO8</f>
        <v>0.05</v>
      </c>
      <c r="GP8" s="11">
        <f>Data!GP8</f>
        <v>0.65</v>
      </c>
      <c r="GQ8" s="11">
        <f>Data!GQ8</f>
        <v>0.75</v>
      </c>
      <c r="GR8" s="11">
        <f>Data!GR8</f>
        <v>0.5</v>
      </c>
      <c r="GS8" s="11">
        <f>Data!GS8</f>
        <v>0.2</v>
      </c>
      <c r="GT8" s="11">
        <f>Data!GT8</f>
        <v>0.35</v>
      </c>
      <c r="GU8" s="11">
        <f>Data!GU8</f>
        <v>0.05</v>
      </c>
      <c r="GV8" s="11">
        <f>Data!GV8</f>
        <v>0.2</v>
      </c>
      <c r="GW8" s="11">
        <f>Data!GW8</f>
        <v>1</v>
      </c>
      <c r="GX8" s="11">
        <f>Data!GX8</f>
        <v>0.15</v>
      </c>
      <c r="GY8" s="11">
        <f>Data!GY8</f>
        <v>0.2</v>
      </c>
      <c r="GZ8" s="11">
        <f>Data!GZ8</f>
        <v>0.2</v>
      </c>
      <c r="HA8" s="11">
        <f>Data!HA8</f>
        <v>0.65</v>
      </c>
      <c r="HB8" s="11">
        <f>Data!HB8</f>
        <v>0.65</v>
      </c>
      <c r="HC8" s="11">
        <f>Data!HC8</f>
        <v>0.75</v>
      </c>
      <c r="HD8" s="11">
        <f>Data!HD8</f>
        <v>0.6</v>
      </c>
      <c r="HE8" s="11">
        <f>Data!HE8</f>
        <v>0.15</v>
      </c>
      <c r="HF8" s="11">
        <f>Data!HF8</f>
        <v>0.4</v>
      </c>
      <c r="HG8" s="11">
        <f>Data!HG8</f>
        <v>0</v>
      </c>
      <c r="HH8" s="11">
        <f>Data!HH8</f>
        <v>0.5</v>
      </c>
      <c r="HI8" s="11">
        <f>Data!HI8</f>
        <v>0.35</v>
      </c>
      <c r="HJ8" s="11">
        <f>Data!HJ8</f>
        <v>0.2</v>
      </c>
      <c r="HK8" s="11">
        <f>Data!HK8</f>
        <v>0.1</v>
      </c>
      <c r="HL8" s="11">
        <f>Data!HL8</f>
        <v>0.4</v>
      </c>
      <c r="HM8" s="11">
        <f>Data!HM8</f>
        <v>0.7</v>
      </c>
      <c r="HN8" s="11">
        <f>Data!HN8</f>
        <v>0.95</v>
      </c>
      <c r="HO8" s="11">
        <f>Data!HO8</f>
        <v>0.4</v>
      </c>
      <c r="HP8" s="11">
        <f>Data!HP8</f>
        <v>0.5</v>
      </c>
      <c r="HQ8" s="11">
        <f>Data!HQ8</f>
        <v>0.05</v>
      </c>
      <c r="HR8" s="11">
        <f>Data!HR8</f>
        <v>0.6</v>
      </c>
      <c r="HS8" s="11">
        <f>Data!HS8</f>
        <v>0.85</v>
      </c>
      <c r="HT8" s="11">
        <f>Data!HT8</f>
        <v>0.65</v>
      </c>
      <c r="HU8" s="11">
        <f>Data!HU8</f>
        <v>0.3</v>
      </c>
      <c r="HV8" s="11">
        <f>Data!HV8</f>
        <v>0.7</v>
      </c>
      <c r="HW8" s="11">
        <f>Data!HW8</f>
        <v>0</v>
      </c>
      <c r="HX8" s="11">
        <f>Data!HX8</f>
        <v>0.1</v>
      </c>
      <c r="HY8" s="11">
        <f>Data!HY8</f>
        <v>0.35</v>
      </c>
      <c r="HZ8" s="11">
        <f>Data!HZ8</f>
        <v>0.65</v>
      </c>
      <c r="IA8" s="11">
        <f>Data!IA8</f>
        <v>0.5</v>
      </c>
      <c r="IB8" s="11">
        <f>Data!IB8</f>
        <v>0.4</v>
      </c>
      <c r="IC8" s="11">
        <f>Data!IC8</f>
        <v>0.25</v>
      </c>
      <c r="ID8" s="11">
        <f>Data!ID8</f>
        <v>0.55000000000000004</v>
      </c>
      <c r="IE8" s="11">
        <f>Data!IE8</f>
        <v>0.5</v>
      </c>
      <c r="IF8" s="11">
        <f>Data!IF8</f>
        <v>0</v>
      </c>
      <c r="IG8" s="11">
        <f>Data!IG8</f>
        <v>0.9</v>
      </c>
      <c r="IH8" s="11">
        <f>Data!IH8</f>
        <v>0</v>
      </c>
      <c r="II8" s="11">
        <f>Data!II8</f>
        <v>0.65</v>
      </c>
      <c r="IJ8" s="11">
        <f>Data!IJ8</f>
        <v>0.5</v>
      </c>
      <c r="IK8" s="11">
        <f>Data!IK8</f>
        <v>0.15</v>
      </c>
      <c r="IL8" s="11">
        <f>Data!IL8</f>
        <v>0.95</v>
      </c>
      <c r="IM8" s="11">
        <f>Data!IM8</f>
        <v>0.75</v>
      </c>
      <c r="IN8" s="11">
        <f>Data!IN8</f>
        <v>0.85</v>
      </c>
      <c r="IO8" s="11">
        <f>Data!IO8</f>
        <v>0.7</v>
      </c>
      <c r="IP8" s="11">
        <f>Data!IP8</f>
        <v>0.5</v>
      </c>
      <c r="IQ8" s="11">
        <f>Data!IQ8</f>
        <v>0.8</v>
      </c>
      <c r="IR8" s="11">
        <f>Data!IR8</f>
        <v>0.55000000000000004</v>
      </c>
    </row>
    <row r="9" spans="1:252" ht="15" customHeight="1" x14ac:dyDescent="0.35">
      <c r="A9" s="6"/>
      <c r="B9" s="8" t="s">
        <v>2</v>
      </c>
      <c r="C9" s="10">
        <f>Data!C9</f>
        <v>2015</v>
      </c>
      <c r="D9" s="10">
        <f>Data!D9</f>
        <v>2015</v>
      </c>
      <c r="E9" s="10">
        <f>Data!E9</f>
        <v>2013</v>
      </c>
      <c r="F9" s="10">
        <f>Data!F9</f>
        <v>2015</v>
      </c>
      <c r="G9" s="10">
        <f>Data!G9</f>
        <v>2015</v>
      </c>
      <c r="H9" s="10">
        <f>Data!H9</f>
        <v>2014</v>
      </c>
      <c r="I9" s="10">
        <f>Data!I9</f>
        <v>2011</v>
      </c>
      <c r="J9" s="10">
        <f>Data!J9</f>
        <v>2015</v>
      </c>
      <c r="K9" s="10">
        <f>Data!K9</f>
        <v>2012</v>
      </c>
      <c r="L9" s="10">
        <f>Data!L9</f>
        <v>2014</v>
      </c>
      <c r="M9" s="10">
        <f>Data!M9</f>
        <v>2012</v>
      </c>
      <c r="N9" s="10">
        <f>Data!N9</f>
        <v>2012</v>
      </c>
      <c r="O9" s="10">
        <f>Data!O9</f>
        <v>2013</v>
      </c>
      <c r="P9" s="10">
        <f>Data!P9</f>
        <v>2012</v>
      </c>
      <c r="Q9" s="10">
        <f>Data!Q9</f>
        <v>2015</v>
      </c>
      <c r="R9" s="10">
        <f>Data!R9</f>
        <v>2013</v>
      </c>
      <c r="S9" s="10">
        <f>Data!S9</f>
        <v>2012</v>
      </c>
      <c r="T9" s="10">
        <f>Data!T9</f>
        <v>2014</v>
      </c>
      <c r="U9" s="10">
        <f>Data!U9</f>
        <v>2013</v>
      </c>
      <c r="V9" s="10">
        <f>Data!V9</f>
        <v>2011</v>
      </c>
      <c r="W9" s="10">
        <f>Data!W9</f>
        <v>2011</v>
      </c>
      <c r="X9" s="10">
        <f>Data!X9</f>
        <v>2014</v>
      </c>
      <c r="Y9" s="10">
        <f>Data!Y9</f>
        <v>2014</v>
      </c>
      <c r="Z9" s="10">
        <f>Data!Z9</f>
        <v>2014</v>
      </c>
      <c r="AA9" s="10">
        <f>Data!AA9</f>
        <v>2014</v>
      </c>
      <c r="AB9" s="10">
        <f>Data!AB9</f>
        <v>2012</v>
      </c>
      <c r="AC9" s="10">
        <f>Data!AC9</f>
        <v>2013</v>
      </c>
      <c r="AD9" s="10">
        <f>Data!AD9</f>
        <v>2014</v>
      </c>
      <c r="AE9" s="10">
        <f>Data!AE9</f>
        <v>2011</v>
      </c>
      <c r="AF9" s="10">
        <f>Data!AF9</f>
        <v>2012</v>
      </c>
      <c r="AG9" s="10">
        <f>Data!AG9</f>
        <v>2012</v>
      </c>
      <c r="AH9" s="10">
        <f>Data!AH9</f>
        <v>2014</v>
      </c>
      <c r="AI9" s="10">
        <f>Data!AI9</f>
        <v>2013</v>
      </c>
      <c r="AJ9" s="10">
        <f>Data!AJ9</f>
        <v>2013</v>
      </c>
      <c r="AK9" s="10">
        <f>Data!AK9</f>
        <v>2012</v>
      </c>
      <c r="AL9" s="10">
        <f>Data!AL9</f>
        <v>2012</v>
      </c>
      <c r="AM9" s="10">
        <f>Data!AM9</f>
        <v>2015</v>
      </c>
      <c r="AN9" s="10">
        <f>Data!AN9</f>
        <v>2011</v>
      </c>
      <c r="AO9" s="10">
        <f>Data!AO9</f>
        <v>2011</v>
      </c>
      <c r="AP9" s="10">
        <f>Data!AP9</f>
        <v>2015</v>
      </c>
      <c r="AQ9" s="10">
        <f>Data!AQ9</f>
        <v>2013</v>
      </c>
      <c r="AR9" s="10">
        <f>Data!AR9</f>
        <v>2014</v>
      </c>
      <c r="AS9" s="10">
        <f>Data!AS9</f>
        <v>2013</v>
      </c>
      <c r="AT9" s="10">
        <f>Data!AT9</f>
        <v>2014</v>
      </c>
      <c r="AU9" s="10">
        <f>Data!AU9</f>
        <v>2012</v>
      </c>
      <c r="AV9" s="10">
        <f>Data!AV9</f>
        <v>2011</v>
      </c>
      <c r="AW9" s="10">
        <f>Data!AW9</f>
        <v>2011</v>
      </c>
      <c r="AX9" s="10">
        <f>Data!AX9</f>
        <v>2014</v>
      </c>
      <c r="AY9" s="10">
        <f>Data!AY9</f>
        <v>2014</v>
      </c>
      <c r="AZ9" s="10">
        <f>Data!AZ9</f>
        <v>2012</v>
      </c>
      <c r="BA9" s="10">
        <f>Data!BA9</f>
        <v>2014</v>
      </c>
      <c r="BB9" s="10">
        <f>Data!BB9</f>
        <v>2014</v>
      </c>
      <c r="BC9" s="10">
        <f>Data!BC9</f>
        <v>2015</v>
      </c>
      <c r="BD9" s="10">
        <f>Data!BD9</f>
        <v>2011</v>
      </c>
      <c r="BE9" s="10">
        <f>Data!BE9</f>
        <v>2013</v>
      </c>
      <c r="BF9" s="10">
        <f>Data!BF9</f>
        <v>2011</v>
      </c>
      <c r="BG9" s="10">
        <f>Data!BG9</f>
        <v>2013</v>
      </c>
      <c r="BH9" s="10">
        <f>Data!BH9</f>
        <v>2011</v>
      </c>
      <c r="BI9" s="10">
        <f>Data!BI9</f>
        <v>2015</v>
      </c>
      <c r="BJ9" s="10">
        <f>Data!BJ9</f>
        <v>2014</v>
      </c>
      <c r="BK9" s="10">
        <f>Data!BK9</f>
        <v>2015</v>
      </c>
      <c r="BL9" s="10">
        <f>Data!BL9</f>
        <v>2015</v>
      </c>
      <c r="BM9" s="10">
        <f>Data!BM9</f>
        <v>2015</v>
      </c>
      <c r="BN9" s="10">
        <f>Data!BN9</f>
        <v>2013</v>
      </c>
      <c r="BO9" s="10">
        <f>Data!BO9</f>
        <v>2014</v>
      </c>
      <c r="BP9" s="10">
        <f>Data!BP9</f>
        <v>2015</v>
      </c>
      <c r="BQ9" s="10">
        <f>Data!BQ9</f>
        <v>2011</v>
      </c>
      <c r="BR9" s="10">
        <f>Data!BR9</f>
        <v>2015</v>
      </c>
      <c r="BS9" s="10">
        <f>Data!BS9</f>
        <v>2015</v>
      </c>
      <c r="BT9" s="10">
        <f>Data!BT9</f>
        <v>2014</v>
      </c>
      <c r="BU9" s="10">
        <f>Data!BU9</f>
        <v>2011</v>
      </c>
      <c r="BV9" s="10">
        <f>Data!BV9</f>
        <v>2014</v>
      </c>
      <c r="BW9" s="10">
        <f>Data!BW9</f>
        <v>2015</v>
      </c>
      <c r="BX9" s="10">
        <f>Data!BX9</f>
        <v>2011</v>
      </c>
      <c r="BY9" s="10">
        <f>Data!BY9</f>
        <v>2014</v>
      </c>
      <c r="BZ9" s="10">
        <f>Data!BZ9</f>
        <v>2013</v>
      </c>
      <c r="CA9" s="10">
        <f>Data!CA9</f>
        <v>2014</v>
      </c>
      <c r="CB9" s="10">
        <f>Data!CB9</f>
        <v>2015</v>
      </c>
      <c r="CC9" s="10">
        <f>Data!CC9</f>
        <v>2011</v>
      </c>
      <c r="CD9" s="10">
        <f>Data!CD9</f>
        <v>2013</v>
      </c>
      <c r="CE9" s="10">
        <f>Data!CE9</f>
        <v>2014</v>
      </c>
      <c r="CF9" s="10">
        <f>Data!CF9</f>
        <v>2011</v>
      </c>
      <c r="CG9" s="10">
        <f>Data!CG9</f>
        <v>2015</v>
      </c>
      <c r="CH9" s="10">
        <f>Data!CH9</f>
        <v>2013</v>
      </c>
      <c r="CI9" s="10">
        <f>Data!CI9</f>
        <v>2015</v>
      </c>
      <c r="CJ9" s="10">
        <f>Data!CJ9</f>
        <v>2015</v>
      </c>
      <c r="CK9" s="10">
        <f>Data!CK9</f>
        <v>2013</v>
      </c>
      <c r="CL9" s="10">
        <f>Data!CL9</f>
        <v>2012</v>
      </c>
      <c r="CM9" s="10">
        <f>Data!CM9</f>
        <v>2015</v>
      </c>
      <c r="CN9" s="10">
        <f>Data!CN9</f>
        <v>2014</v>
      </c>
      <c r="CO9" s="10">
        <f>Data!CO9</f>
        <v>2012</v>
      </c>
      <c r="CP9" s="10">
        <f>Data!CP9</f>
        <v>2013</v>
      </c>
      <c r="CQ9" s="10">
        <f>Data!CQ9</f>
        <v>2015</v>
      </c>
      <c r="CR9" s="10">
        <f>Data!CR9</f>
        <v>2013</v>
      </c>
      <c r="CS9" s="10">
        <f>Data!CS9</f>
        <v>2011</v>
      </c>
      <c r="CT9" s="10">
        <f>Data!CT9</f>
        <v>2012</v>
      </c>
      <c r="CU9" s="10">
        <f>Data!CU9</f>
        <v>2011</v>
      </c>
      <c r="CV9" s="10">
        <f>Data!CV9</f>
        <v>2011</v>
      </c>
      <c r="CW9" s="10">
        <f>Data!CW9</f>
        <v>2012</v>
      </c>
      <c r="CX9" s="10">
        <f>Data!CX9</f>
        <v>2012</v>
      </c>
      <c r="CY9" s="10">
        <f>Data!CY9</f>
        <v>2013</v>
      </c>
      <c r="CZ9" s="10">
        <f>Data!CZ9</f>
        <v>2013</v>
      </c>
      <c r="DA9" s="10">
        <f>Data!DA9</f>
        <v>2015</v>
      </c>
      <c r="DB9" s="10">
        <f>Data!DB9</f>
        <v>2014</v>
      </c>
      <c r="DC9" s="10">
        <f>Data!DC9</f>
        <v>2011</v>
      </c>
      <c r="DD9" s="10">
        <f>Data!DD9</f>
        <v>2011</v>
      </c>
      <c r="DE9" s="10">
        <f>Data!DE9</f>
        <v>2011</v>
      </c>
      <c r="DF9" s="10">
        <f>Data!DF9</f>
        <v>2012</v>
      </c>
      <c r="DG9" s="10">
        <f>Data!DG9</f>
        <v>2013</v>
      </c>
      <c r="DH9" s="10">
        <f>Data!DH9</f>
        <v>2014</v>
      </c>
      <c r="DI9" s="10">
        <f>Data!DI9</f>
        <v>2012</v>
      </c>
      <c r="DJ9" s="10">
        <f>Data!DJ9</f>
        <v>2015</v>
      </c>
      <c r="DK9" s="10">
        <f>Data!DK9</f>
        <v>2011</v>
      </c>
      <c r="DL9" s="10">
        <f>Data!DL9</f>
        <v>2014</v>
      </c>
      <c r="DM9" s="10">
        <f>Data!DM9</f>
        <v>2011</v>
      </c>
      <c r="DN9" s="10">
        <f>Data!DN9</f>
        <v>2013</v>
      </c>
      <c r="DO9" s="10">
        <f>Data!DO9</f>
        <v>2015</v>
      </c>
      <c r="DP9" s="10">
        <f>Data!DP9</f>
        <v>2011</v>
      </c>
      <c r="DQ9" s="10">
        <f>Data!DQ9</f>
        <v>2012</v>
      </c>
      <c r="DR9" s="10">
        <f>Data!DR9</f>
        <v>2012</v>
      </c>
      <c r="DS9" s="10">
        <f>Data!DS9</f>
        <v>2011</v>
      </c>
      <c r="DT9" s="10">
        <f>Data!DT9</f>
        <v>2013</v>
      </c>
      <c r="DU9" s="10">
        <f>Data!DU9</f>
        <v>2012</v>
      </c>
      <c r="DV9" s="10">
        <f>Data!DV9</f>
        <v>2012</v>
      </c>
      <c r="DW9" s="10">
        <f>Data!DW9</f>
        <v>2014</v>
      </c>
      <c r="DX9" s="10">
        <f>Data!DX9</f>
        <v>2014</v>
      </c>
      <c r="DY9" s="10">
        <f>Data!DY9</f>
        <v>2015</v>
      </c>
      <c r="DZ9" s="10">
        <f>Data!DZ9</f>
        <v>2013</v>
      </c>
      <c r="EA9" s="10">
        <f>Data!EA9</f>
        <v>2014</v>
      </c>
      <c r="EB9" s="10">
        <f>Data!EB9</f>
        <v>2013</v>
      </c>
      <c r="EC9" s="10">
        <f>Data!EC9</f>
        <v>2012</v>
      </c>
      <c r="ED9" s="10">
        <f>Data!ED9</f>
        <v>2013</v>
      </c>
      <c r="EE9" s="10">
        <f>Data!EE9</f>
        <v>2011</v>
      </c>
      <c r="EF9" s="10">
        <f>Data!EF9</f>
        <v>2015</v>
      </c>
      <c r="EG9" s="10">
        <f>Data!EG9</f>
        <v>2013</v>
      </c>
      <c r="EH9" s="10">
        <f>Data!EH9</f>
        <v>2012</v>
      </c>
      <c r="EI9" s="10">
        <f>Data!EI9</f>
        <v>2012</v>
      </c>
      <c r="EJ9" s="10">
        <f>Data!EJ9</f>
        <v>2014</v>
      </c>
      <c r="EK9" s="10">
        <f>Data!EK9</f>
        <v>2015</v>
      </c>
      <c r="EL9" s="10">
        <f>Data!EL9</f>
        <v>2013</v>
      </c>
      <c r="EM9" s="10">
        <f>Data!EM9</f>
        <v>2012</v>
      </c>
      <c r="EN9" s="10">
        <f>Data!EN9</f>
        <v>2012</v>
      </c>
      <c r="EO9" s="10">
        <f>Data!EO9</f>
        <v>2012</v>
      </c>
      <c r="EP9" s="10">
        <f>Data!EP9</f>
        <v>2012</v>
      </c>
      <c r="EQ9" s="10">
        <f>Data!EQ9</f>
        <v>2013</v>
      </c>
      <c r="ER9" s="10">
        <f>Data!ER9</f>
        <v>2013</v>
      </c>
      <c r="ES9" s="10">
        <f>Data!ES9</f>
        <v>2012</v>
      </c>
      <c r="ET9" s="10">
        <f>Data!ET9</f>
        <v>2011</v>
      </c>
      <c r="EU9" s="10">
        <f>Data!EU9</f>
        <v>2012</v>
      </c>
      <c r="EV9" s="10">
        <f>Data!EV9</f>
        <v>2011</v>
      </c>
      <c r="EW9" s="10">
        <f>Data!EW9</f>
        <v>2011</v>
      </c>
      <c r="EX9" s="10">
        <f>Data!EX9</f>
        <v>2012</v>
      </c>
      <c r="EY9" s="10">
        <f>Data!EY9</f>
        <v>2011</v>
      </c>
      <c r="EZ9" s="10">
        <f>Data!EZ9</f>
        <v>2012</v>
      </c>
      <c r="FA9" s="10">
        <f>Data!FA9</f>
        <v>2012</v>
      </c>
      <c r="FB9" s="10">
        <f>Data!FB9</f>
        <v>2015</v>
      </c>
      <c r="FC9" s="10">
        <f>Data!FC9</f>
        <v>2012</v>
      </c>
      <c r="FD9" s="10">
        <f>Data!FD9</f>
        <v>2014</v>
      </c>
      <c r="FE9" s="10">
        <f>Data!FE9</f>
        <v>2014</v>
      </c>
      <c r="FF9" s="10">
        <f>Data!FF9</f>
        <v>2011</v>
      </c>
      <c r="FG9" s="10">
        <f>Data!FG9</f>
        <v>2015</v>
      </c>
      <c r="FH9" s="10">
        <f>Data!FH9</f>
        <v>2013</v>
      </c>
      <c r="FI9" s="10">
        <f>Data!FI9</f>
        <v>2012</v>
      </c>
      <c r="FJ9" s="10">
        <f>Data!FJ9</f>
        <v>2011</v>
      </c>
      <c r="FK9" s="10">
        <f>Data!FK9</f>
        <v>2011</v>
      </c>
      <c r="FL9" s="10">
        <f>Data!FL9</f>
        <v>2012</v>
      </c>
      <c r="FM9" s="10">
        <f>Data!FM9</f>
        <v>2011</v>
      </c>
      <c r="FN9" s="10">
        <f>Data!FN9</f>
        <v>2015</v>
      </c>
      <c r="FO9" s="10">
        <f>Data!FO9</f>
        <v>2011</v>
      </c>
      <c r="FP9" s="10">
        <f>Data!FP9</f>
        <v>2015</v>
      </c>
      <c r="FQ9" s="10">
        <f>Data!FQ9</f>
        <v>2015</v>
      </c>
      <c r="FR9" s="10">
        <f>Data!FR9</f>
        <v>2013</v>
      </c>
      <c r="FS9" s="10">
        <f>Data!FS9</f>
        <v>2013</v>
      </c>
      <c r="FT9" s="10">
        <f>Data!FT9</f>
        <v>2012</v>
      </c>
      <c r="FU9" s="10">
        <f>Data!FU9</f>
        <v>2012</v>
      </c>
      <c r="FV9" s="10">
        <f>Data!FV9</f>
        <v>2014</v>
      </c>
      <c r="FW9" s="10">
        <f>Data!FW9</f>
        <v>2011</v>
      </c>
      <c r="FX9" s="10">
        <f>Data!FX9</f>
        <v>2012</v>
      </c>
      <c r="FY9" s="10">
        <f>Data!FY9</f>
        <v>2013</v>
      </c>
      <c r="FZ9" s="10">
        <f>Data!FZ9</f>
        <v>2013</v>
      </c>
      <c r="GA9" s="10">
        <f>Data!GA9</f>
        <v>2015</v>
      </c>
      <c r="GB9" s="10">
        <f>Data!GB9</f>
        <v>2014</v>
      </c>
      <c r="GC9" s="10">
        <f>Data!GC9</f>
        <v>2014</v>
      </c>
      <c r="GD9" s="10">
        <f>Data!GD9</f>
        <v>2011</v>
      </c>
      <c r="GE9" s="10">
        <f>Data!GE9</f>
        <v>2014</v>
      </c>
      <c r="GF9" s="10">
        <f>Data!GF9</f>
        <v>2014</v>
      </c>
      <c r="GG9" s="10">
        <f>Data!GG9</f>
        <v>2015</v>
      </c>
      <c r="GH9" s="10">
        <f>Data!GH9</f>
        <v>2012</v>
      </c>
      <c r="GI9" s="10">
        <f>Data!GI9</f>
        <v>2011</v>
      </c>
      <c r="GJ9" s="10">
        <f>Data!GJ9</f>
        <v>2014</v>
      </c>
      <c r="GK9" s="10">
        <f>Data!GK9</f>
        <v>2013</v>
      </c>
      <c r="GL9" s="10">
        <f>Data!GL9</f>
        <v>2013</v>
      </c>
      <c r="GM9" s="10">
        <f>Data!GM9</f>
        <v>2015</v>
      </c>
      <c r="GN9" s="10">
        <f>Data!GN9</f>
        <v>2013</v>
      </c>
      <c r="GO9" s="10">
        <f>Data!GO9</f>
        <v>2011</v>
      </c>
      <c r="GP9" s="10">
        <f>Data!GP9</f>
        <v>2012</v>
      </c>
      <c r="GQ9" s="10">
        <f>Data!GQ9</f>
        <v>2013</v>
      </c>
      <c r="GR9" s="10">
        <f>Data!GR9</f>
        <v>2014</v>
      </c>
      <c r="GS9" s="10">
        <f>Data!GS9</f>
        <v>2011</v>
      </c>
      <c r="GT9" s="10">
        <f>Data!GT9</f>
        <v>2012</v>
      </c>
      <c r="GU9" s="10">
        <f>Data!GU9</f>
        <v>2012</v>
      </c>
      <c r="GV9" s="10">
        <f>Data!GV9</f>
        <v>2011</v>
      </c>
      <c r="GW9" s="10">
        <f>Data!GW9</f>
        <v>2015</v>
      </c>
      <c r="GX9" s="10">
        <f>Data!GX9</f>
        <v>2014</v>
      </c>
      <c r="GY9" s="10">
        <f>Data!GY9</f>
        <v>2014</v>
      </c>
      <c r="GZ9" s="10">
        <f>Data!GZ9</f>
        <v>2014</v>
      </c>
      <c r="HA9" s="10">
        <f>Data!HA9</f>
        <v>2011</v>
      </c>
      <c r="HB9" s="10">
        <f>Data!HB9</f>
        <v>2013</v>
      </c>
      <c r="HC9" s="10">
        <f>Data!HC9</f>
        <v>2013</v>
      </c>
      <c r="HD9" s="10">
        <f>Data!HD9</f>
        <v>2014</v>
      </c>
      <c r="HE9" s="10">
        <f>Data!HE9</f>
        <v>2015</v>
      </c>
      <c r="HF9" s="10">
        <f>Data!HF9</f>
        <v>2012</v>
      </c>
      <c r="HG9" s="10">
        <f>Data!HG9</f>
        <v>2015</v>
      </c>
      <c r="HH9" s="10">
        <f>Data!HH9</f>
        <v>2014</v>
      </c>
      <c r="HI9" s="10">
        <f>Data!HI9</f>
        <v>2011</v>
      </c>
      <c r="HJ9" s="10">
        <f>Data!HJ9</f>
        <v>2015</v>
      </c>
      <c r="HK9" s="10">
        <f>Data!HK9</f>
        <v>2013</v>
      </c>
      <c r="HL9" s="10">
        <f>Data!HL9</f>
        <v>2011</v>
      </c>
      <c r="HM9" s="10">
        <f>Data!HM9</f>
        <v>2014</v>
      </c>
      <c r="HN9" s="10">
        <f>Data!HN9</f>
        <v>2011</v>
      </c>
      <c r="HO9" s="10">
        <f>Data!HO9</f>
        <v>2013</v>
      </c>
      <c r="HP9" s="10">
        <f>Data!HP9</f>
        <v>2012</v>
      </c>
      <c r="HQ9" s="10">
        <f>Data!HQ9</f>
        <v>2015</v>
      </c>
      <c r="HR9" s="10">
        <f>Data!HR9</f>
        <v>2014</v>
      </c>
      <c r="HS9" s="10">
        <f>Data!HS9</f>
        <v>2011</v>
      </c>
      <c r="HT9" s="10">
        <f>Data!HT9</f>
        <v>2015</v>
      </c>
      <c r="HU9" s="10">
        <f>Data!HU9</f>
        <v>2015</v>
      </c>
      <c r="HV9" s="10">
        <f>Data!HV9</f>
        <v>2013</v>
      </c>
      <c r="HW9" s="10">
        <f>Data!HW9</f>
        <v>2012</v>
      </c>
      <c r="HX9" s="10">
        <f>Data!HX9</f>
        <v>2014</v>
      </c>
      <c r="HY9" s="10">
        <f>Data!HY9</f>
        <v>2014</v>
      </c>
      <c r="HZ9" s="10">
        <f>Data!HZ9</f>
        <v>2014</v>
      </c>
      <c r="IA9" s="10">
        <f>Data!IA9</f>
        <v>2013</v>
      </c>
      <c r="IB9" s="10">
        <f>Data!IB9</f>
        <v>2013</v>
      </c>
      <c r="IC9" s="10">
        <f>Data!IC9</f>
        <v>2015</v>
      </c>
      <c r="ID9" s="10">
        <f>Data!ID9</f>
        <v>2014</v>
      </c>
      <c r="IE9" s="10">
        <f>Data!IE9</f>
        <v>2014</v>
      </c>
      <c r="IF9" s="10">
        <f>Data!IF9</f>
        <v>2011</v>
      </c>
      <c r="IG9" s="10">
        <f>Data!IG9</f>
        <v>2012</v>
      </c>
      <c r="IH9" s="10">
        <f>Data!IH9</f>
        <v>2011</v>
      </c>
      <c r="II9" s="10">
        <f>Data!II9</f>
        <v>2011</v>
      </c>
      <c r="IJ9" s="10">
        <f>Data!IJ9</f>
        <v>2014</v>
      </c>
      <c r="IK9" s="10">
        <f>Data!IK9</f>
        <v>2014</v>
      </c>
      <c r="IL9" s="10">
        <f>Data!IL9</f>
        <v>2015</v>
      </c>
      <c r="IM9" s="10">
        <f>Data!IM9</f>
        <v>2015</v>
      </c>
      <c r="IN9" s="10">
        <f>Data!IN9</f>
        <v>2011</v>
      </c>
      <c r="IO9" s="10">
        <f>Data!IO9</f>
        <v>2014</v>
      </c>
      <c r="IP9" s="10">
        <f>Data!IP9</f>
        <v>2013</v>
      </c>
      <c r="IQ9" s="10">
        <f>Data!IQ9</f>
        <v>2014</v>
      </c>
      <c r="IR9" s="10">
        <f>Data!IR9</f>
        <v>2012</v>
      </c>
    </row>
    <row r="10" spans="1:252" s="4" customFormat="1" ht="4.1500000000000004" customHeight="1" x14ac:dyDescent="0.35">
      <c r="B10" s="12"/>
    </row>
    <row r="11" spans="1:252" s="7" customFormat="1" ht="15" customHeight="1" x14ac:dyDescent="0.35">
      <c r="A11" s="2"/>
      <c r="B11" s="48" t="s">
        <v>276</v>
      </c>
      <c r="C11" s="25">
        <f t="shared" ref="C11:BN11" si="0">IRR(C12:C46,1%)</f>
        <v>5.6472972554671985E-2</v>
      </c>
      <c r="D11" s="25">
        <f t="shared" si="0"/>
        <v>9.0155757461710895E-2</v>
      </c>
      <c r="E11" s="25">
        <f t="shared" si="0"/>
        <v>7.1750558686741073E-2</v>
      </c>
      <c r="F11" s="25">
        <f t="shared" si="0"/>
        <v>0.10175364533540665</v>
      </c>
      <c r="G11" s="25">
        <f t="shared" si="0"/>
        <v>6.3330199960060174E-2</v>
      </c>
      <c r="H11" s="25">
        <f t="shared" si="0"/>
        <v>8.6789568770706538E-2</v>
      </c>
      <c r="I11" s="25">
        <f t="shared" si="0"/>
        <v>5.3809799650611279E-2</v>
      </c>
      <c r="J11" s="25">
        <f t="shared" si="0"/>
        <v>8.1455462065171291E-2</v>
      </c>
      <c r="K11" s="25">
        <f t="shared" si="0"/>
        <v>6.1515904482546846E-2</v>
      </c>
      <c r="L11" s="25">
        <f t="shared" si="0"/>
        <v>7.7519963561698324E-2</v>
      </c>
      <c r="M11" s="25">
        <f t="shared" si="0"/>
        <v>9.4891854548511789E-2</v>
      </c>
      <c r="N11" s="25">
        <f t="shared" si="0"/>
        <v>9.4942905330440697E-2</v>
      </c>
      <c r="O11" s="25">
        <f t="shared" si="0"/>
        <v>5.6044022766327029E-2</v>
      </c>
      <c r="P11" s="25">
        <f t="shared" si="0"/>
        <v>8.1656470085688326E-2</v>
      </c>
      <c r="Q11" s="25">
        <f t="shared" si="0"/>
        <v>8.4213787224515446E-2</v>
      </c>
      <c r="R11" s="25">
        <f t="shared" si="0"/>
        <v>9.150128930793211E-2</v>
      </c>
      <c r="S11" s="25">
        <f t="shared" si="0"/>
        <v>6.9147710935185014E-2</v>
      </c>
      <c r="T11" s="25">
        <f t="shared" si="0"/>
        <v>9.1342863947147857E-2</v>
      </c>
      <c r="U11" s="25">
        <f t="shared" si="0"/>
        <v>9.6724278964477772E-2</v>
      </c>
      <c r="V11" s="25">
        <f t="shared" si="0"/>
        <v>5.7295744189058029E-2</v>
      </c>
      <c r="W11" s="25">
        <f t="shared" si="0"/>
        <v>8.5632033987456779E-2</v>
      </c>
      <c r="X11" s="25">
        <f t="shared" si="0"/>
        <v>8.574934377593757E-2</v>
      </c>
      <c r="Y11" s="25">
        <f t="shared" si="0"/>
        <v>6.5756900589028389E-2</v>
      </c>
      <c r="Z11" s="25">
        <f t="shared" si="0"/>
        <v>6.0389304605901639E-2</v>
      </c>
      <c r="AA11" s="25">
        <f t="shared" si="0"/>
        <v>8.8552566844141811E-2</v>
      </c>
      <c r="AB11" s="25">
        <f t="shared" si="0"/>
        <v>8.2967470116277253E-2</v>
      </c>
      <c r="AC11" s="25">
        <f t="shared" si="0"/>
        <v>7.9800086004865989E-2</v>
      </c>
      <c r="AD11" s="25">
        <f t="shared" si="0"/>
        <v>7.4267196118446011E-2</v>
      </c>
      <c r="AE11" s="25">
        <f t="shared" si="0"/>
        <v>7.2508452314870464E-2</v>
      </c>
      <c r="AF11" s="25">
        <f t="shared" si="0"/>
        <v>8.4620374857115044E-2</v>
      </c>
      <c r="AG11" s="25">
        <f t="shared" si="0"/>
        <v>8.2855779419308329E-2</v>
      </c>
      <c r="AH11" s="25">
        <f t="shared" si="0"/>
        <v>6.9011392292951612E-2</v>
      </c>
      <c r="AI11" s="25">
        <f t="shared" si="0"/>
        <v>9.0658330898719441E-2</v>
      </c>
      <c r="AJ11" s="25">
        <f t="shared" si="0"/>
        <v>9.8526321746609025E-2</v>
      </c>
      <c r="AK11" s="25">
        <f t="shared" si="0"/>
        <v>6.7095616808902081E-2</v>
      </c>
      <c r="AL11" s="25">
        <f t="shared" si="0"/>
        <v>6.473350073970785E-2</v>
      </c>
      <c r="AM11" s="25">
        <f t="shared" si="0"/>
        <v>7.8078093981731378E-2</v>
      </c>
      <c r="AN11" s="25">
        <f t="shared" si="0"/>
        <v>8.8084001451247174E-2</v>
      </c>
      <c r="AO11" s="25">
        <f t="shared" si="0"/>
        <v>9.1107349073789701E-2</v>
      </c>
      <c r="AP11" s="25">
        <f t="shared" si="0"/>
        <v>0.10235152690430049</v>
      </c>
      <c r="AQ11" s="25">
        <f t="shared" si="0"/>
        <v>0.10716917338715248</v>
      </c>
      <c r="AR11" s="25">
        <f t="shared" si="0"/>
        <v>6.87093323617749E-2</v>
      </c>
      <c r="AS11" s="25">
        <f t="shared" si="0"/>
        <v>8.0807674920229333E-2</v>
      </c>
      <c r="AT11" s="25">
        <f t="shared" si="0"/>
        <v>8.3928138093575466E-2</v>
      </c>
      <c r="AU11" s="25">
        <f t="shared" si="0"/>
        <v>8.8353609684912238E-2</v>
      </c>
      <c r="AV11" s="25">
        <f t="shared" si="0"/>
        <v>7.2954447809345124E-2</v>
      </c>
      <c r="AW11" s="25">
        <f t="shared" si="0"/>
        <v>8.5040439364508114E-2</v>
      </c>
      <c r="AX11" s="25">
        <f t="shared" si="0"/>
        <v>9.3391594801131461E-2</v>
      </c>
      <c r="AY11" s="25">
        <f t="shared" si="0"/>
        <v>9.3720385353610158E-2</v>
      </c>
      <c r="AZ11" s="25">
        <f t="shared" si="0"/>
        <v>9.303786664934055E-2</v>
      </c>
      <c r="BA11" s="25">
        <f t="shared" si="0"/>
        <v>0.10345709746265719</v>
      </c>
      <c r="BB11" s="25">
        <f t="shared" si="0"/>
        <v>0.10294880217120861</v>
      </c>
      <c r="BC11" s="25">
        <f t="shared" si="0"/>
        <v>6.3096266565715764E-2</v>
      </c>
      <c r="BD11" s="25">
        <f t="shared" si="0"/>
        <v>8.554064505228598E-2</v>
      </c>
      <c r="BE11" s="25">
        <f t="shared" si="0"/>
        <v>4.9885366349454729E-2</v>
      </c>
      <c r="BF11" s="25">
        <f t="shared" si="0"/>
        <v>6.4931384331766484E-2</v>
      </c>
      <c r="BG11" s="25">
        <f t="shared" si="0"/>
        <v>7.5489763400634846E-2</v>
      </c>
      <c r="BH11" s="25">
        <f t="shared" si="0"/>
        <v>9.8512310008433301E-2</v>
      </c>
      <c r="BI11" s="25">
        <f t="shared" si="0"/>
        <v>0.10622914784343251</v>
      </c>
      <c r="BJ11" s="25">
        <f t="shared" si="0"/>
        <v>0.10050901060154516</v>
      </c>
      <c r="BK11" s="25">
        <f t="shared" si="0"/>
        <v>7.4395598253548689E-2</v>
      </c>
      <c r="BL11" s="25">
        <f t="shared" si="0"/>
        <v>7.455266593086729E-2</v>
      </c>
      <c r="BM11" s="25">
        <f t="shared" si="0"/>
        <v>7.8525423853524678E-2</v>
      </c>
      <c r="BN11" s="25">
        <f t="shared" si="0"/>
        <v>8.0781145255869324E-2</v>
      </c>
      <c r="BO11" s="25">
        <f t="shared" ref="BO11:DZ11" si="1">IRR(BO12:BO46,1%)</f>
        <v>7.4710994504399109E-2</v>
      </c>
      <c r="BP11" s="25">
        <f t="shared" si="1"/>
        <v>8.9497916895138419E-2</v>
      </c>
      <c r="BQ11" s="25">
        <f t="shared" si="1"/>
        <v>9.9415121295391318E-2</v>
      </c>
      <c r="BR11" s="25">
        <f t="shared" si="1"/>
        <v>0.1053308492031706</v>
      </c>
      <c r="BS11" s="25">
        <f t="shared" si="1"/>
        <v>8.4067724435999525E-2</v>
      </c>
      <c r="BT11" s="25">
        <f t="shared" si="1"/>
        <v>8.9581835507289931E-2</v>
      </c>
      <c r="BU11" s="25">
        <f t="shared" si="1"/>
        <v>8.3229177480658389E-2</v>
      </c>
      <c r="BV11" s="25">
        <f t="shared" si="1"/>
        <v>7.3662988994109169E-2</v>
      </c>
      <c r="BW11" s="25">
        <f t="shared" si="1"/>
        <v>5.3708751189706305E-2</v>
      </c>
      <c r="BX11" s="25">
        <f t="shared" si="1"/>
        <v>6.6914882709660395E-2</v>
      </c>
      <c r="BY11" s="25">
        <f t="shared" si="1"/>
        <v>8.2858555599718553E-2</v>
      </c>
      <c r="BZ11" s="25">
        <f t="shared" si="1"/>
        <v>7.964751023843597E-2</v>
      </c>
      <c r="CA11" s="25">
        <f t="shared" si="1"/>
        <v>9.796403275834864E-2</v>
      </c>
      <c r="CB11" s="25">
        <f t="shared" si="1"/>
        <v>9.3163802275214369E-2</v>
      </c>
      <c r="CC11" s="25">
        <f t="shared" si="1"/>
        <v>7.7691656416286392E-2</v>
      </c>
      <c r="CD11" s="25">
        <f t="shared" si="1"/>
        <v>6.6849242607843751E-2</v>
      </c>
      <c r="CE11" s="25">
        <f t="shared" si="1"/>
        <v>5.015940440459743E-2</v>
      </c>
      <c r="CF11" s="25">
        <f t="shared" si="1"/>
        <v>7.5901483775048018E-2</v>
      </c>
      <c r="CG11" s="25">
        <f t="shared" si="1"/>
        <v>6.0255847306694532E-2</v>
      </c>
      <c r="CH11" s="25">
        <f t="shared" si="1"/>
        <v>6.7205950587709173E-2</v>
      </c>
      <c r="CI11" s="25">
        <f t="shared" si="1"/>
        <v>7.8777035418914565E-2</v>
      </c>
      <c r="CJ11" s="25">
        <f t="shared" si="1"/>
        <v>7.4038718030598138E-2</v>
      </c>
      <c r="CK11" s="25">
        <f t="shared" si="1"/>
        <v>5.8362068405710676E-2</v>
      </c>
      <c r="CL11" s="25">
        <f t="shared" si="1"/>
        <v>9.335745030502296E-2</v>
      </c>
      <c r="CM11" s="25">
        <f t="shared" si="1"/>
        <v>9.8579414540269195E-2</v>
      </c>
      <c r="CN11" s="25">
        <f t="shared" si="1"/>
        <v>0.10280307388233134</v>
      </c>
      <c r="CO11" s="25">
        <f t="shared" si="1"/>
        <v>9.562406337453222E-2</v>
      </c>
      <c r="CP11" s="25">
        <f t="shared" si="1"/>
        <v>5.3549241544736503E-2</v>
      </c>
      <c r="CQ11" s="25">
        <f t="shared" si="1"/>
        <v>9.8323476864057957E-2</v>
      </c>
      <c r="CR11" s="25">
        <f t="shared" si="1"/>
        <v>6.0881844303178445E-2</v>
      </c>
      <c r="CS11" s="25">
        <f t="shared" si="1"/>
        <v>7.484771863284112E-2</v>
      </c>
      <c r="CT11" s="25">
        <f t="shared" si="1"/>
        <v>9.9605090524618634E-2</v>
      </c>
      <c r="CU11" s="25">
        <f t="shared" si="1"/>
        <v>8.0518261955366377E-2</v>
      </c>
      <c r="CV11" s="25">
        <f t="shared" si="1"/>
        <v>9.6690326527767212E-2</v>
      </c>
      <c r="CW11" s="25">
        <f t="shared" si="1"/>
        <v>7.6730454295826034E-2</v>
      </c>
      <c r="CX11" s="25">
        <f t="shared" si="1"/>
        <v>8.4645883916678377E-2</v>
      </c>
      <c r="CY11" s="25">
        <f t="shared" si="1"/>
        <v>9.1072135915701402E-2</v>
      </c>
      <c r="CZ11" s="25">
        <f t="shared" si="1"/>
        <v>8.5362370062836979E-2</v>
      </c>
      <c r="DA11" s="25">
        <f t="shared" si="1"/>
        <v>7.2755699828424669E-2</v>
      </c>
      <c r="DB11" s="25">
        <f t="shared" si="1"/>
        <v>8.8522332832809303E-2</v>
      </c>
      <c r="DC11" s="25">
        <f t="shared" si="1"/>
        <v>7.7777048726933806E-2</v>
      </c>
      <c r="DD11" s="25">
        <f t="shared" si="1"/>
        <v>6.1200424664372921E-2</v>
      </c>
      <c r="DE11" s="25">
        <f t="shared" si="1"/>
        <v>6.6530357076212576E-2</v>
      </c>
      <c r="DF11" s="25">
        <f t="shared" si="1"/>
        <v>7.3203207773909318E-2</v>
      </c>
      <c r="DG11" s="25">
        <f t="shared" si="1"/>
        <v>0.10464966014053134</v>
      </c>
      <c r="DH11" s="25">
        <f t="shared" si="1"/>
        <v>8.6208834150971692E-2</v>
      </c>
      <c r="DI11" s="25">
        <f t="shared" si="1"/>
        <v>7.8200494794481656E-2</v>
      </c>
      <c r="DJ11" s="25">
        <f t="shared" si="1"/>
        <v>6.633053463695604E-2</v>
      </c>
      <c r="DK11" s="25">
        <f t="shared" si="1"/>
        <v>0.10508810209071728</v>
      </c>
      <c r="DL11" s="25">
        <f t="shared" si="1"/>
        <v>8.1164212978418693E-2</v>
      </c>
      <c r="DM11" s="25">
        <f t="shared" si="1"/>
        <v>8.9975230108637394E-2</v>
      </c>
      <c r="DN11" s="25">
        <f t="shared" si="1"/>
        <v>6.2766253168517583E-2</v>
      </c>
      <c r="DO11" s="25">
        <f t="shared" si="1"/>
        <v>9.8760660299103131E-2</v>
      </c>
      <c r="DP11" s="25">
        <f t="shared" si="1"/>
        <v>6.5233088306817288E-2</v>
      </c>
      <c r="DQ11" s="25">
        <f t="shared" si="1"/>
        <v>9.6726978863008517E-2</v>
      </c>
      <c r="DR11" s="25">
        <f t="shared" si="1"/>
        <v>5.9300419763284484E-2</v>
      </c>
      <c r="DS11" s="25">
        <f t="shared" si="1"/>
        <v>0.10031838140937177</v>
      </c>
      <c r="DT11" s="25">
        <f t="shared" si="1"/>
        <v>7.215918233155616E-2</v>
      </c>
      <c r="DU11" s="25">
        <f t="shared" si="1"/>
        <v>7.7300877376007548E-2</v>
      </c>
      <c r="DV11" s="25">
        <f t="shared" si="1"/>
        <v>6.0501355308879123E-2</v>
      </c>
      <c r="DW11" s="25">
        <f t="shared" si="1"/>
        <v>7.6879947311105257E-2</v>
      </c>
      <c r="DX11" s="25">
        <f t="shared" si="1"/>
        <v>9.0128209011519855E-2</v>
      </c>
      <c r="DY11" s="25">
        <f t="shared" si="1"/>
        <v>8.4635116658032361E-2</v>
      </c>
      <c r="DZ11" s="25">
        <f t="shared" si="1"/>
        <v>5.2389582985655547E-2</v>
      </c>
      <c r="EA11" s="25">
        <f t="shared" ref="EA11:GL11" si="2">IRR(EA12:EA46,1%)</f>
        <v>8.1494146786987187E-2</v>
      </c>
      <c r="EB11" s="25">
        <f t="shared" si="2"/>
        <v>6.4669325761977259E-2</v>
      </c>
      <c r="EC11" s="25">
        <f t="shared" si="2"/>
        <v>7.956178646515033E-2</v>
      </c>
      <c r="ED11" s="25">
        <f t="shared" si="2"/>
        <v>8.3083805879229367E-2</v>
      </c>
      <c r="EE11" s="25">
        <f t="shared" si="2"/>
        <v>7.8079399044780784E-2</v>
      </c>
      <c r="EF11" s="25">
        <f t="shared" si="2"/>
        <v>8.762808258226551E-2</v>
      </c>
      <c r="EG11" s="25">
        <f t="shared" si="2"/>
        <v>9.5529715886560451E-2</v>
      </c>
      <c r="EH11" s="25">
        <f t="shared" si="2"/>
        <v>9.0258883180160288E-2</v>
      </c>
      <c r="EI11" s="25">
        <f t="shared" si="2"/>
        <v>7.9567485278730921E-2</v>
      </c>
      <c r="EJ11" s="25">
        <f t="shared" si="2"/>
        <v>8.556687756299608E-2</v>
      </c>
      <c r="EK11" s="25">
        <f t="shared" si="2"/>
        <v>7.2505118876951435E-2</v>
      </c>
      <c r="EL11" s="25">
        <f t="shared" si="2"/>
        <v>6.4373112561691315E-2</v>
      </c>
      <c r="EM11" s="25">
        <f t="shared" si="2"/>
        <v>5.5716171381563262E-2</v>
      </c>
      <c r="EN11" s="25">
        <f t="shared" si="2"/>
        <v>8.5601847961950916E-2</v>
      </c>
      <c r="EO11" s="25">
        <f t="shared" si="2"/>
        <v>8.8889547004198821E-2</v>
      </c>
      <c r="EP11" s="25">
        <f t="shared" si="2"/>
        <v>6.6872117092962258E-2</v>
      </c>
      <c r="EQ11" s="25">
        <f t="shared" si="2"/>
        <v>7.2303103206199371E-2</v>
      </c>
      <c r="ER11" s="25">
        <f t="shared" si="2"/>
        <v>8.897339411524241E-2</v>
      </c>
      <c r="ES11" s="25">
        <f t="shared" si="2"/>
        <v>7.2472352134687501E-2</v>
      </c>
      <c r="ET11" s="25">
        <f t="shared" si="2"/>
        <v>5.6903155552735285E-2</v>
      </c>
      <c r="EU11" s="25">
        <f t="shared" si="2"/>
        <v>5.6627974886147348E-2</v>
      </c>
      <c r="EV11" s="25">
        <f t="shared" si="2"/>
        <v>7.881520678499232E-2</v>
      </c>
      <c r="EW11" s="25">
        <f t="shared" si="2"/>
        <v>6.4960894241332445E-2</v>
      </c>
      <c r="EX11" s="25">
        <f t="shared" si="2"/>
        <v>7.768689859139033E-2</v>
      </c>
      <c r="EY11" s="25">
        <f t="shared" si="2"/>
        <v>9.3115044063833086E-2</v>
      </c>
      <c r="EZ11" s="25">
        <f t="shared" si="2"/>
        <v>8.2590514873155607E-2</v>
      </c>
      <c r="FA11" s="25">
        <f t="shared" si="2"/>
        <v>8.4159453051663391E-2</v>
      </c>
      <c r="FB11" s="25">
        <f t="shared" si="2"/>
        <v>7.3934519980802804E-2</v>
      </c>
      <c r="FC11" s="25">
        <f t="shared" si="2"/>
        <v>6.2579080052430403E-2</v>
      </c>
      <c r="FD11" s="25">
        <f t="shared" si="2"/>
        <v>6.8661438905273764E-2</v>
      </c>
      <c r="FE11" s="25">
        <f t="shared" si="2"/>
        <v>7.5231780018107486E-2</v>
      </c>
      <c r="FF11" s="25">
        <f t="shared" si="2"/>
        <v>9.0306366028867213E-2</v>
      </c>
      <c r="FG11" s="25">
        <f t="shared" si="2"/>
        <v>5.8711266087200453E-2</v>
      </c>
      <c r="FH11" s="25">
        <f t="shared" si="2"/>
        <v>7.5035273369982836E-2</v>
      </c>
      <c r="FI11" s="25">
        <f t="shared" si="2"/>
        <v>7.1783856082220154E-2</v>
      </c>
      <c r="FJ11" s="25">
        <f t="shared" si="2"/>
        <v>7.2991759662018429E-2</v>
      </c>
      <c r="FK11" s="25">
        <f t="shared" si="2"/>
        <v>6.6132736218381449E-2</v>
      </c>
      <c r="FL11" s="25">
        <f t="shared" si="2"/>
        <v>7.7931264595782812E-2</v>
      </c>
      <c r="FM11" s="25">
        <f t="shared" si="2"/>
        <v>7.9824702112722745E-2</v>
      </c>
      <c r="FN11" s="25">
        <f t="shared" si="2"/>
        <v>6.5440253992389952E-2</v>
      </c>
      <c r="FO11" s="25">
        <f t="shared" si="2"/>
        <v>9.717946112951803E-2</v>
      </c>
      <c r="FP11" s="25">
        <f t="shared" si="2"/>
        <v>6.9653731221019699E-2</v>
      </c>
      <c r="FQ11" s="25">
        <f t="shared" si="2"/>
        <v>5.72197490721571E-2</v>
      </c>
      <c r="FR11" s="25">
        <f t="shared" si="2"/>
        <v>6.7231044639456838E-2</v>
      </c>
      <c r="FS11" s="25">
        <f t="shared" si="2"/>
        <v>0.10216907700793798</v>
      </c>
      <c r="FT11" s="25">
        <f t="shared" si="2"/>
        <v>6.6865024540258888E-2</v>
      </c>
      <c r="FU11" s="25">
        <f t="shared" si="2"/>
        <v>7.0215241650733784E-2</v>
      </c>
      <c r="FV11" s="25">
        <f t="shared" si="2"/>
        <v>0.10586430614843279</v>
      </c>
      <c r="FW11" s="25">
        <f t="shared" si="2"/>
        <v>6.184628737980824E-2</v>
      </c>
      <c r="FX11" s="25">
        <f t="shared" si="2"/>
        <v>8.990622326656017E-2</v>
      </c>
      <c r="FY11" s="25">
        <f t="shared" si="2"/>
        <v>5.3549241544736281E-2</v>
      </c>
      <c r="FZ11" s="25">
        <f t="shared" si="2"/>
        <v>6.7219587655996005E-2</v>
      </c>
      <c r="GA11" s="25">
        <f t="shared" si="2"/>
        <v>7.8749433846560635E-2</v>
      </c>
      <c r="GB11" s="25">
        <f t="shared" si="2"/>
        <v>5.8076478215076666E-2</v>
      </c>
      <c r="GC11" s="25">
        <f t="shared" si="2"/>
        <v>8.2147661466355215E-2</v>
      </c>
      <c r="GD11" s="25">
        <f t="shared" si="2"/>
        <v>8.8754721992007513E-2</v>
      </c>
      <c r="GE11" s="25">
        <f t="shared" si="2"/>
        <v>0.10888176851003473</v>
      </c>
      <c r="GF11" s="25">
        <f t="shared" si="2"/>
        <v>5.5125485272241592E-2</v>
      </c>
      <c r="GG11" s="25">
        <f t="shared" si="2"/>
        <v>9.4269297776635952E-2</v>
      </c>
      <c r="GH11" s="25">
        <f t="shared" si="2"/>
        <v>7.9656848530722524E-2</v>
      </c>
      <c r="GI11" s="25">
        <f t="shared" si="2"/>
        <v>6.5277714603640291E-2</v>
      </c>
      <c r="GJ11" s="25">
        <f t="shared" si="2"/>
        <v>8.5337209415904391E-2</v>
      </c>
      <c r="GK11" s="25">
        <f t="shared" si="2"/>
        <v>9.8526321746609469E-2</v>
      </c>
      <c r="GL11" s="25">
        <f t="shared" si="2"/>
        <v>5.7987014012932159E-2</v>
      </c>
      <c r="GM11" s="25">
        <f t="shared" ref="GM11:IR11" si="3">IRR(GM12:GM46,1%)</f>
        <v>6.0194288976577415E-2</v>
      </c>
      <c r="GN11" s="25">
        <f t="shared" si="3"/>
        <v>6.4533016324625825E-2</v>
      </c>
      <c r="GO11" s="25">
        <f t="shared" si="3"/>
        <v>5.6114371219898818E-2</v>
      </c>
      <c r="GP11" s="25">
        <f t="shared" si="3"/>
        <v>8.6752129294634717E-2</v>
      </c>
      <c r="GQ11" s="25">
        <f t="shared" si="3"/>
        <v>9.0056539115219492E-2</v>
      </c>
      <c r="GR11" s="25">
        <f t="shared" si="3"/>
        <v>8.0896598157750299E-2</v>
      </c>
      <c r="GS11" s="25">
        <f t="shared" si="3"/>
        <v>6.4642727649660392E-2</v>
      </c>
      <c r="GT11" s="25">
        <f t="shared" si="3"/>
        <v>6.75489009872976E-2</v>
      </c>
      <c r="GU11" s="25">
        <f t="shared" si="3"/>
        <v>5.6496643898211074E-2</v>
      </c>
      <c r="GV11" s="25">
        <f t="shared" si="3"/>
        <v>6.4859317374050374E-2</v>
      </c>
      <c r="GW11" s="25">
        <f t="shared" si="3"/>
        <v>0.10865442207594933</v>
      </c>
      <c r="GX11" s="25">
        <f t="shared" si="3"/>
        <v>5.8863938011259664E-2</v>
      </c>
      <c r="GY11" s="25">
        <f t="shared" si="3"/>
        <v>6.3378578722789403E-2</v>
      </c>
      <c r="GZ11" s="25">
        <f t="shared" si="3"/>
        <v>5.9573232371035179E-2</v>
      </c>
      <c r="HA11" s="25">
        <f t="shared" si="3"/>
        <v>8.7269727391331431E-2</v>
      </c>
      <c r="HB11" s="25">
        <f t="shared" si="3"/>
        <v>8.848658441769941E-2</v>
      </c>
      <c r="HC11" s="25">
        <f t="shared" si="3"/>
        <v>9.3294347641279085E-2</v>
      </c>
      <c r="HD11" s="25">
        <f t="shared" si="3"/>
        <v>8.6768158142479734E-2</v>
      </c>
      <c r="HE11" s="25">
        <f t="shared" si="3"/>
        <v>6.0001065397887743E-2</v>
      </c>
      <c r="HF11" s="25">
        <f t="shared" si="3"/>
        <v>6.9022757377963817E-2</v>
      </c>
      <c r="HG11" s="25">
        <f t="shared" si="3"/>
        <v>5.0002934664550747E-2</v>
      </c>
      <c r="HH11" s="25">
        <f t="shared" si="3"/>
        <v>7.8879794063565267E-2</v>
      </c>
      <c r="HI11" s="25">
        <f t="shared" si="3"/>
        <v>7.1654848920825076E-2</v>
      </c>
      <c r="HJ11" s="25">
        <f t="shared" si="3"/>
        <v>5.9678393674864161E-2</v>
      </c>
      <c r="HK11" s="25">
        <f t="shared" si="3"/>
        <v>5.8741639133393031E-2</v>
      </c>
      <c r="HL11" s="25">
        <f t="shared" si="3"/>
        <v>7.1966467681943369E-2</v>
      </c>
      <c r="HM11" s="25">
        <f t="shared" si="3"/>
        <v>8.7524878920677063E-2</v>
      </c>
      <c r="HN11" s="25">
        <f t="shared" si="3"/>
        <v>0.10227242790598035</v>
      </c>
      <c r="HO11" s="25">
        <f t="shared" si="3"/>
        <v>7.5516375053851448E-2</v>
      </c>
      <c r="HP11" s="25">
        <f t="shared" si="3"/>
        <v>7.9078967486023943E-2</v>
      </c>
      <c r="HQ11" s="25">
        <f t="shared" si="3"/>
        <v>5.4330856765489655E-2</v>
      </c>
      <c r="HR11" s="25">
        <f t="shared" si="3"/>
        <v>8.6278262911410275E-2</v>
      </c>
      <c r="HS11" s="25">
        <f t="shared" si="3"/>
        <v>9.781809674092723E-2</v>
      </c>
      <c r="HT11" s="25">
        <f t="shared" si="3"/>
        <v>8.8485519469672314E-2</v>
      </c>
      <c r="HU11" s="25">
        <f t="shared" si="3"/>
        <v>6.5302384013277148E-2</v>
      </c>
      <c r="HV11" s="25">
        <f t="shared" si="3"/>
        <v>8.8229365540737792E-2</v>
      </c>
      <c r="HW11" s="25">
        <f t="shared" si="3"/>
        <v>5.3872042036936296E-2</v>
      </c>
      <c r="HX11" s="25">
        <f t="shared" si="3"/>
        <v>5.7197955361482977E-2</v>
      </c>
      <c r="HY11" s="25">
        <f t="shared" si="3"/>
        <v>7.255811990101968E-2</v>
      </c>
      <c r="HZ11" s="25">
        <f t="shared" si="3"/>
        <v>8.7408820003221921E-2</v>
      </c>
      <c r="IA11" s="25">
        <f t="shared" si="3"/>
        <v>7.9740505474188428E-2</v>
      </c>
      <c r="IB11" s="25">
        <f t="shared" si="3"/>
        <v>7.4953984007092744E-2</v>
      </c>
      <c r="IC11" s="25">
        <f t="shared" si="3"/>
        <v>6.4852245587757151E-2</v>
      </c>
      <c r="ID11" s="25">
        <f t="shared" si="3"/>
        <v>8.1118704511571771E-2</v>
      </c>
      <c r="IE11" s="25">
        <f t="shared" si="3"/>
        <v>8.0169405516058889E-2</v>
      </c>
      <c r="IF11" s="25">
        <f t="shared" si="3"/>
        <v>5.389631221429525E-2</v>
      </c>
      <c r="IG11" s="25">
        <f t="shared" si="3"/>
        <v>9.3477785770610833E-2</v>
      </c>
      <c r="IH11" s="25">
        <f t="shared" si="3"/>
        <v>5.250890668971997E-2</v>
      </c>
      <c r="II11" s="25">
        <f t="shared" si="3"/>
        <v>8.1500851452316114E-2</v>
      </c>
      <c r="IJ11" s="25">
        <f t="shared" si="3"/>
        <v>8.0907113564802291E-2</v>
      </c>
      <c r="IK11" s="25">
        <f t="shared" si="3"/>
        <v>6.0936136426468446E-2</v>
      </c>
      <c r="IL11" s="25">
        <f t="shared" si="3"/>
        <v>0.10810578853278097</v>
      </c>
      <c r="IM11" s="25">
        <f t="shared" si="3"/>
        <v>9.6313184083666181E-2</v>
      </c>
      <c r="IN11" s="25">
        <f t="shared" si="3"/>
        <v>8.8788886626271379E-2</v>
      </c>
      <c r="IO11" s="25">
        <f t="shared" si="3"/>
        <v>8.8112436867602062E-2</v>
      </c>
      <c r="IP11" s="25">
        <f t="shared" si="3"/>
        <v>7.9978370932032972E-2</v>
      </c>
      <c r="IQ11" s="25">
        <f t="shared" si="3"/>
        <v>9.6690069379836041E-2</v>
      </c>
      <c r="IR11" s="25">
        <f t="shared" si="3"/>
        <v>8.2933244621542723E-2</v>
      </c>
    </row>
    <row r="12" spans="1:252" s="7" customFormat="1" ht="15" customHeight="1" x14ac:dyDescent="0.35">
      <c r="A12" s="2"/>
      <c r="B12" s="13">
        <v>2011</v>
      </c>
      <c r="C12" s="7">
        <f>IF($B12&gt;Current_Year,'Fund Value - Current Date'!C11,-Premium!C12)</f>
        <v>0</v>
      </c>
      <c r="D12" s="7">
        <f>IF($B12&gt;Current_Year,'Fund Value - Current Date'!D11,-Premium!D12)</f>
        <v>0</v>
      </c>
      <c r="E12" s="7">
        <f>IF($B12&gt;Current_Year,'Fund Value - Current Date'!E11,-Premium!E12)</f>
        <v>0</v>
      </c>
      <c r="F12" s="7">
        <f>IF($B12&gt;Current_Year,'Fund Value - Current Date'!F11,-Premium!F12)</f>
        <v>0</v>
      </c>
      <c r="G12" s="7">
        <f>IF($B12&gt;Current_Year,'Fund Value - Current Date'!G11,-Premium!G12)</f>
        <v>0</v>
      </c>
      <c r="H12" s="7">
        <f>IF($B12&gt;Current_Year,'Fund Value - Current Date'!H11,-Premium!H12)</f>
        <v>0</v>
      </c>
      <c r="I12" s="7">
        <f>IF($B12&gt;Current_Year,'Fund Value - Current Date'!I11,-Premium!I12)</f>
        <v>-700000</v>
      </c>
      <c r="J12" s="7">
        <f>IF($B12&gt;Current_Year,'Fund Value - Current Date'!J11,-Premium!J12)</f>
        <v>0</v>
      </c>
      <c r="K12" s="7">
        <f>IF($B12&gt;Current_Year,'Fund Value - Current Date'!K11,-Premium!K12)</f>
        <v>0</v>
      </c>
      <c r="L12" s="7">
        <f>IF($B12&gt;Current_Year,'Fund Value - Current Date'!L11,-Premium!L12)</f>
        <v>0</v>
      </c>
      <c r="M12" s="7">
        <f>IF($B12&gt;Current_Year,'Fund Value - Current Date'!M11,-Premium!M12)</f>
        <v>0</v>
      </c>
      <c r="N12" s="7">
        <f>IF($B12&gt;Current_Year,'Fund Value - Current Date'!N11,-Premium!N12)</f>
        <v>0</v>
      </c>
      <c r="O12" s="7">
        <f>IF($B12&gt;Current_Year,'Fund Value - Current Date'!O11,-Premium!O12)</f>
        <v>0</v>
      </c>
      <c r="P12" s="7">
        <f>IF($B12&gt;Current_Year,'Fund Value - Current Date'!P11,-Premium!P12)</f>
        <v>0</v>
      </c>
      <c r="Q12" s="7">
        <f>IF($B12&gt;Current_Year,'Fund Value - Current Date'!Q11,-Premium!Q12)</f>
        <v>0</v>
      </c>
      <c r="R12" s="7">
        <f>IF($B12&gt;Current_Year,'Fund Value - Current Date'!R11,-Premium!R12)</f>
        <v>0</v>
      </c>
      <c r="S12" s="7">
        <f>IF($B12&gt;Current_Year,'Fund Value - Current Date'!S11,-Premium!S12)</f>
        <v>0</v>
      </c>
      <c r="T12" s="7">
        <f>IF($B12&gt;Current_Year,'Fund Value - Current Date'!T11,-Premium!T12)</f>
        <v>0</v>
      </c>
      <c r="U12" s="7">
        <f>IF($B12&gt;Current_Year,'Fund Value - Current Date'!U11,-Premium!U12)</f>
        <v>0</v>
      </c>
      <c r="V12" s="7">
        <f>IF($B12&gt;Current_Year,'Fund Value - Current Date'!V11,-Premium!V12)</f>
        <v>-825000</v>
      </c>
      <c r="W12" s="7">
        <f>IF($B12&gt;Current_Year,'Fund Value - Current Date'!W11,-Premium!W12)</f>
        <v>-650000</v>
      </c>
      <c r="X12" s="7">
        <f>IF($B12&gt;Current_Year,'Fund Value - Current Date'!X11,-Premium!X12)</f>
        <v>0</v>
      </c>
      <c r="Y12" s="7">
        <f>IF($B12&gt;Current_Year,'Fund Value - Current Date'!Y11,-Premium!Y12)</f>
        <v>0</v>
      </c>
      <c r="Z12" s="7">
        <f>IF($B12&gt;Current_Year,'Fund Value - Current Date'!Z11,-Premium!Z12)</f>
        <v>0</v>
      </c>
      <c r="AA12" s="7">
        <f>IF($B12&gt;Current_Year,'Fund Value - Current Date'!AA11,-Premium!AA12)</f>
        <v>0</v>
      </c>
      <c r="AB12" s="7">
        <f>IF($B12&gt;Current_Year,'Fund Value - Current Date'!AB11,-Premium!AB12)</f>
        <v>0</v>
      </c>
      <c r="AC12" s="7">
        <f>IF($B12&gt;Current_Year,'Fund Value - Current Date'!AC11,-Premium!AC12)</f>
        <v>0</v>
      </c>
      <c r="AD12" s="7">
        <f>IF($B12&gt;Current_Year,'Fund Value - Current Date'!AD11,-Premium!AD12)</f>
        <v>0</v>
      </c>
      <c r="AE12" s="7">
        <f>IF($B12&gt;Current_Year,'Fund Value - Current Date'!AE11,-Premium!AE12)</f>
        <v>-475000</v>
      </c>
      <c r="AF12" s="7">
        <f>IF($B12&gt;Current_Year,'Fund Value - Current Date'!AF11,-Premium!AF12)</f>
        <v>0</v>
      </c>
      <c r="AG12" s="7">
        <f>IF($B12&gt;Current_Year,'Fund Value - Current Date'!AG11,-Premium!AG12)</f>
        <v>0</v>
      </c>
      <c r="AH12" s="7">
        <f>IF($B12&gt;Current_Year,'Fund Value - Current Date'!AH11,-Premium!AH12)</f>
        <v>0</v>
      </c>
      <c r="AI12" s="7">
        <f>IF($B12&gt;Current_Year,'Fund Value - Current Date'!AI11,-Premium!AI12)</f>
        <v>0</v>
      </c>
      <c r="AJ12" s="7">
        <f>IF($B12&gt;Current_Year,'Fund Value - Current Date'!AJ11,-Premium!AJ12)</f>
        <v>0</v>
      </c>
      <c r="AK12" s="7">
        <f>IF($B12&gt;Current_Year,'Fund Value - Current Date'!AK11,-Premium!AK12)</f>
        <v>0</v>
      </c>
      <c r="AL12" s="7">
        <f>IF($B12&gt;Current_Year,'Fund Value - Current Date'!AL11,-Premium!AL12)</f>
        <v>0</v>
      </c>
      <c r="AM12" s="7">
        <f>IF($B12&gt;Current_Year,'Fund Value - Current Date'!AM11,-Premium!AM12)</f>
        <v>0</v>
      </c>
      <c r="AN12" s="7">
        <f>IF($B12&gt;Current_Year,'Fund Value - Current Date'!AN11,-Premium!AN12)</f>
        <v>-700000</v>
      </c>
      <c r="AO12" s="7">
        <f>IF($B12&gt;Current_Year,'Fund Value - Current Date'!AO11,-Premium!AO12)</f>
        <v>-50000</v>
      </c>
      <c r="AP12" s="7">
        <f>IF($B12&gt;Current_Year,'Fund Value - Current Date'!AP11,-Premium!AP12)</f>
        <v>0</v>
      </c>
      <c r="AQ12" s="7">
        <f>IF($B12&gt;Current_Year,'Fund Value - Current Date'!AQ11,-Premium!AQ12)</f>
        <v>0</v>
      </c>
      <c r="AR12" s="7">
        <f>IF($B12&gt;Current_Year,'Fund Value - Current Date'!AR11,-Premium!AR12)</f>
        <v>0</v>
      </c>
      <c r="AS12" s="7">
        <f>IF($B12&gt;Current_Year,'Fund Value - Current Date'!AS11,-Premium!AS12)</f>
        <v>0</v>
      </c>
      <c r="AT12" s="7">
        <f>IF($B12&gt;Current_Year,'Fund Value - Current Date'!AT11,-Premium!AT12)</f>
        <v>0</v>
      </c>
      <c r="AU12" s="7">
        <f>IF($B12&gt;Current_Year,'Fund Value - Current Date'!AU11,-Premium!AU12)</f>
        <v>0</v>
      </c>
      <c r="AV12" s="7">
        <f>IF($B12&gt;Current_Year,'Fund Value - Current Date'!AV11,-Premium!AV12)</f>
        <v>-775000</v>
      </c>
      <c r="AW12" s="7">
        <f>IF($B12&gt;Current_Year,'Fund Value - Current Date'!AW11,-Premium!AW12)</f>
        <v>-675000</v>
      </c>
      <c r="AX12" s="7">
        <f>IF($B12&gt;Current_Year,'Fund Value - Current Date'!AX11,-Premium!AX12)</f>
        <v>0</v>
      </c>
      <c r="AY12" s="7">
        <f>IF($B12&gt;Current_Year,'Fund Value - Current Date'!AY11,-Premium!AY12)</f>
        <v>0</v>
      </c>
      <c r="AZ12" s="7">
        <f>IF($B12&gt;Current_Year,'Fund Value - Current Date'!AZ11,-Premium!AZ12)</f>
        <v>0</v>
      </c>
      <c r="BA12" s="7">
        <f>IF($B12&gt;Current_Year,'Fund Value - Current Date'!BA11,-Premium!BA12)</f>
        <v>0</v>
      </c>
      <c r="BB12" s="7">
        <f>IF($B12&gt;Current_Year,'Fund Value - Current Date'!BB11,-Premium!BB12)</f>
        <v>0</v>
      </c>
      <c r="BC12" s="7">
        <f>IF($B12&gt;Current_Year,'Fund Value - Current Date'!BC11,-Premium!BC12)</f>
        <v>0</v>
      </c>
      <c r="BD12" s="7">
        <f>IF($B12&gt;Current_Year,'Fund Value - Current Date'!BD11,-Premium!BD12)</f>
        <v>-325000</v>
      </c>
      <c r="BE12" s="7">
        <f>IF($B12&gt;Current_Year,'Fund Value - Current Date'!BE11,-Premium!BE12)</f>
        <v>0</v>
      </c>
      <c r="BF12" s="7">
        <f>IF($B12&gt;Current_Year,'Fund Value - Current Date'!BF11,-Premium!BF12)</f>
        <v>-675000</v>
      </c>
      <c r="BG12" s="7">
        <f>IF($B12&gt;Current_Year,'Fund Value - Current Date'!BG11,-Premium!BG12)</f>
        <v>0</v>
      </c>
      <c r="BH12" s="7">
        <f>IF($B12&gt;Current_Year,'Fund Value - Current Date'!BH11,-Premium!BH12)</f>
        <v>-250000</v>
      </c>
      <c r="BI12" s="7">
        <f>IF($B12&gt;Current_Year,'Fund Value - Current Date'!BI11,-Premium!BI12)</f>
        <v>0</v>
      </c>
      <c r="BJ12" s="7">
        <f>IF($B12&gt;Current_Year,'Fund Value - Current Date'!BJ11,-Premium!BJ12)</f>
        <v>0</v>
      </c>
      <c r="BK12" s="7">
        <f>IF($B12&gt;Current_Year,'Fund Value - Current Date'!BK11,-Premium!BK12)</f>
        <v>0</v>
      </c>
      <c r="BL12" s="7">
        <f>IF($B12&gt;Current_Year,'Fund Value - Current Date'!BL11,-Premium!BL12)</f>
        <v>0</v>
      </c>
      <c r="BM12" s="7">
        <f>IF($B12&gt;Current_Year,'Fund Value - Current Date'!BM11,-Premium!BM12)</f>
        <v>0</v>
      </c>
      <c r="BN12" s="7">
        <f>IF($B12&gt;Current_Year,'Fund Value - Current Date'!BN11,-Premium!BN12)</f>
        <v>0</v>
      </c>
      <c r="BO12" s="7">
        <f>IF($B12&gt;Current_Year,'Fund Value - Current Date'!BO11,-Premium!BO12)</f>
        <v>0</v>
      </c>
      <c r="BP12" s="7">
        <f>IF($B12&gt;Current_Year,'Fund Value - Current Date'!BP11,-Premium!BP12)</f>
        <v>0</v>
      </c>
      <c r="BQ12" s="7">
        <f>IF($B12&gt;Current_Year,'Fund Value - Current Date'!BQ11,-Premium!BQ12)</f>
        <v>-425000</v>
      </c>
      <c r="BR12" s="7">
        <f>IF($B12&gt;Current_Year,'Fund Value - Current Date'!BR11,-Premium!BR12)</f>
        <v>0</v>
      </c>
      <c r="BS12" s="7">
        <f>IF($B12&gt;Current_Year,'Fund Value - Current Date'!BS11,-Premium!BS12)</f>
        <v>0</v>
      </c>
      <c r="BT12" s="7">
        <f>IF($B12&gt;Current_Year,'Fund Value - Current Date'!BT11,-Premium!BT12)</f>
        <v>0</v>
      </c>
      <c r="BU12" s="7">
        <f>IF($B12&gt;Current_Year,'Fund Value - Current Date'!BU11,-Premium!BU12)</f>
        <v>-225000</v>
      </c>
      <c r="BV12" s="7">
        <f>IF($B12&gt;Current_Year,'Fund Value - Current Date'!BV11,-Premium!BV12)</f>
        <v>0</v>
      </c>
      <c r="BW12" s="7">
        <f>IF($B12&gt;Current_Year,'Fund Value - Current Date'!BW11,-Premium!BW12)</f>
        <v>0</v>
      </c>
      <c r="BX12" s="7">
        <f>IF($B12&gt;Current_Year,'Fund Value - Current Date'!BX11,-Premium!BX12)</f>
        <v>-200000</v>
      </c>
      <c r="BY12" s="7">
        <f>IF($B12&gt;Current_Year,'Fund Value - Current Date'!BY11,-Premium!BY12)</f>
        <v>0</v>
      </c>
      <c r="BZ12" s="7">
        <f>IF($B12&gt;Current_Year,'Fund Value - Current Date'!BZ11,-Premium!BZ12)</f>
        <v>0</v>
      </c>
      <c r="CA12" s="7">
        <f>IF($B12&gt;Current_Year,'Fund Value - Current Date'!CA11,-Premium!CA12)</f>
        <v>0</v>
      </c>
      <c r="CB12" s="7">
        <f>IF($B12&gt;Current_Year,'Fund Value - Current Date'!CB11,-Premium!CB12)</f>
        <v>0</v>
      </c>
      <c r="CC12" s="7">
        <f>IF($B12&gt;Current_Year,'Fund Value - Current Date'!CC11,-Premium!CC12)</f>
        <v>-975000</v>
      </c>
      <c r="CD12" s="7">
        <f>IF($B12&gt;Current_Year,'Fund Value - Current Date'!CD11,-Premium!CD12)</f>
        <v>0</v>
      </c>
      <c r="CE12" s="7">
        <f>IF($B12&gt;Current_Year,'Fund Value - Current Date'!CE11,-Premium!CE12)</f>
        <v>0</v>
      </c>
      <c r="CF12" s="7">
        <f>IF($B12&gt;Current_Year,'Fund Value - Current Date'!CF11,-Premium!CF12)</f>
        <v>-300000</v>
      </c>
      <c r="CG12" s="7">
        <f>IF($B12&gt;Current_Year,'Fund Value - Current Date'!CG11,-Premium!CG12)</f>
        <v>0</v>
      </c>
      <c r="CH12" s="7">
        <f>IF($B12&gt;Current_Year,'Fund Value - Current Date'!CH11,-Premium!CH12)</f>
        <v>0</v>
      </c>
      <c r="CI12" s="7">
        <f>IF($B12&gt;Current_Year,'Fund Value - Current Date'!CI11,-Premium!CI12)</f>
        <v>0</v>
      </c>
      <c r="CJ12" s="7">
        <f>IF($B12&gt;Current_Year,'Fund Value - Current Date'!CJ11,-Premium!CJ12)</f>
        <v>0</v>
      </c>
      <c r="CK12" s="7">
        <f>IF($B12&gt;Current_Year,'Fund Value - Current Date'!CK11,-Premium!CK12)</f>
        <v>0</v>
      </c>
      <c r="CL12" s="7">
        <f>IF($B12&gt;Current_Year,'Fund Value - Current Date'!CL11,-Premium!CL12)</f>
        <v>0</v>
      </c>
      <c r="CM12" s="7">
        <f>IF($B12&gt;Current_Year,'Fund Value - Current Date'!CM11,-Premium!CM12)</f>
        <v>0</v>
      </c>
      <c r="CN12" s="7">
        <f>IF($B12&gt;Current_Year,'Fund Value - Current Date'!CN11,-Premium!CN12)</f>
        <v>0</v>
      </c>
      <c r="CO12" s="7">
        <f>IF($B12&gt;Current_Year,'Fund Value - Current Date'!CO11,-Premium!CO12)</f>
        <v>0</v>
      </c>
      <c r="CP12" s="7">
        <f>IF($B12&gt;Current_Year,'Fund Value - Current Date'!CP11,-Premium!CP12)</f>
        <v>0</v>
      </c>
      <c r="CQ12" s="7">
        <f>IF($B12&gt;Current_Year,'Fund Value - Current Date'!CQ11,-Premium!CQ12)</f>
        <v>0</v>
      </c>
      <c r="CR12" s="7">
        <f>IF($B12&gt;Current_Year,'Fund Value - Current Date'!CR11,-Premium!CR12)</f>
        <v>0</v>
      </c>
      <c r="CS12" s="7">
        <f>IF($B12&gt;Current_Year,'Fund Value - Current Date'!CS11,-Premium!CS12)</f>
        <v>-875000</v>
      </c>
      <c r="CT12" s="7">
        <f>IF($B12&gt;Current_Year,'Fund Value - Current Date'!CT11,-Premium!CT12)</f>
        <v>0</v>
      </c>
      <c r="CU12" s="7">
        <f>IF($B12&gt;Current_Year,'Fund Value - Current Date'!CU11,-Premium!CU12)</f>
        <v>-600000</v>
      </c>
      <c r="CV12" s="7">
        <f>IF($B12&gt;Current_Year,'Fund Value - Current Date'!CV11,-Premium!CV12)</f>
        <v>-750000</v>
      </c>
      <c r="CW12" s="7">
        <f>IF($B12&gt;Current_Year,'Fund Value - Current Date'!CW11,-Premium!CW12)</f>
        <v>0</v>
      </c>
      <c r="CX12" s="7">
        <f>IF($B12&gt;Current_Year,'Fund Value - Current Date'!CX11,-Premium!CX12)</f>
        <v>0</v>
      </c>
      <c r="CY12" s="7">
        <f>IF($B12&gt;Current_Year,'Fund Value - Current Date'!CY11,-Premium!CY12)</f>
        <v>0</v>
      </c>
      <c r="CZ12" s="7">
        <f>IF($B12&gt;Current_Year,'Fund Value - Current Date'!CZ11,-Premium!CZ12)</f>
        <v>0</v>
      </c>
      <c r="DA12" s="7">
        <f>IF($B12&gt;Current_Year,'Fund Value - Current Date'!DA11,-Premium!DA12)</f>
        <v>0</v>
      </c>
      <c r="DB12" s="7">
        <f>IF($B12&gt;Current_Year,'Fund Value - Current Date'!DB11,-Premium!DB12)</f>
        <v>0</v>
      </c>
      <c r="DC12" s="7">
        <f>IF($B12&gt;Current_Year,'Fund Value - Current Date'!DC11,-Premium!DC12)</f>
        <v>-375000</v>
      </c>
      <c r="DD12" s="7">
        <f>IF($B12&gt;Current_Year,'Fund Value - Current Date'!DD11,-Premium!DD12)</f>
        <v>-725000</v>
      </c>
      <c r="DE12" s="7">
        <f>IF($B12&gt;Current_Year,'Fund Value - Current Date'!DE11,-Premium!DE12)</f>
        <v>-25000</v>
      </c>
      <c r="DF12" s="7">
        <f>IF($B12&gt;Current_Year,'Fund Value - Current Date'!DF11,-Premium!DF12)</f>
        <v>0</v>
      </c>
      <c r="DG12" s="7">
        <f>IF($B12&gt;Current_Year,'Fund Value - Current Date'!DG11,-Premium!DG12)</f>
        <v>0</v>
      </c>
      <c r="DH12" s="7">
        <f>IF($B12&gt;Current_Year,'Fund Value - Current Date'!DH11,-Premium!DH12)</f>
        <v>0</v>
      </c>
      <c r="DI12" s="7">
        <f>IF($B12&gt;Current_Year,'Fund Value - Current Date'!DI11,-Premium!DI12)</f>
        <v>0</v>
      </c>
      <c r="DJ12" s="7">
        <f>IF($B12&gt;Current_Year,'Fund Value - Current Date'!DJ11,-Premium!DJ12)</f>
        <v>0</v>
      </c>
      <c r="DK12" s="7">
        <f>IF($B12&gt;Current_Year,'Fund Value - Current Date'!DK11,-Premium!DK12)</f>
        <v>-575000</v>
      </c>
      <c r="DL12" s="7">
        <f>IF($B12&gt;Current_Year,'Fund Value - Current Date'!DL11,-Premium!DL12)</f>
        <v>0</v>
      </c>
      <c r="DM12" s="7">
        <f>IF($B12&gt;Current_Year,'Fund Value - Current Date'!DM11,-Premium!DM12)</f>
        <v>-250000</v>
      </c>
      <c r="DN12" s="7">
        <f>IF($B12&gt;Current_Year,'Fund Value - Current Date'!DN11,-Premium!DN12)</f>
        <v>0</v>
      </c>
      <c r="DO12" s="7">
        <f>IF($B12&gt;Current_Year,'Fund Value - Current Date'!DO11,-Premium!DO12)</f>
        <v>0</v>
      </c>
      <c r="DP12" s="7">
        <f>IF($B12&gt;Current_Year,'Fund Value - Current Date'!DP11,-Premium!DP12)</f>
        <v>-950000</v>
      </c>
      <c r="DQ12" s="7">
        <f>IF($B12&gt;Current_Year,'Fund Value - Current Date'!DQ11,-Premium!DQ12)</f>
        <v>0</v>
      </c>
      <c r="DR12" s="7">
        <f>IF($B12&gt;Current_Year,'Fund Value - Current Date'!DR11,-Premium!DR12)</f>
        <v>0</v>
      </c>
      <c r="DS12" s="7">
        <f>IF($B12&gt;Current_Year,'Fund Value - Current Date'!DS11,-Premium!DS12)</f>
        <v>-650000</v>
      </c>
      <c r="DT12" s="7">
        <f>IF($B12&gt;Current_Year,'Fund Value - Current Date'!DT11,-Premium!DT12)</f>
        <v>0</v>
      </c>
      <c r="DU12" s="7">
        <f>IF($B12&gt;Current_Year,'Fund Value - Current Date'!DU11,-Premium!DU12)</f>
        <v>0</v>
      </c>
      <c r="DV12" s="7">
        <f>IF($B12&gt;Current_Year,'Fund Value - Current Date'!DV11,-Premium!DV12)</f>
        <v>0</v>
      </c>
      <c r="DW12" s="7">
        <f>IF($B12&gt;Current_Year,'Fund Value - Current Date'!DW11,-Premium!DW12)</f>
        <v>0</v>
      </c>
      <c r="DX12" s="7">
        <f>IF($B12&gt;Current_Year,'Fund Value - Current Date'!DX11,-Premium!DX12)</f>
        <v>0</v>
      </c>
      <c r="DY12" s="7">
        <f>IF($B12&gt;Current_Year,'Fund Value - Current Date'!DY11,-Premium!DY12)</f>
        <v>0</v>
      </c>
      <c r="DZ12" s="7">
        <f>IF($B12&gt;Current_Year,'Fund Value - Current Date'!DZ11,-Premium!DZ12)</f>
        <v>0</v>
      </c>
      <c r="EA12" s="7">
        <f>IF($B12&gt;Current_Year,'Fund Value - Current Date'!EA11,-Premium!EA12)</f>
        <v>0</v>
      </c>
      <c r="EB12" s="7">
        <f>IF($B12&gt;Current_Year,'Fund Value - Current Date'!EB11,-Premium!EB12)</f>
        <v>0</v>
      </c>
      <c r="EC12" s="7">
        <f>IF($B12&gt;Current_Year,'Fund Value - Current Date'!EC11,-Premium!EC12)</f>
        <v>0</v>
      </c>
      <c r="ED12" s="7">
        <f>IF($B12&gt;Current_Year,'Fund Value - Current Date'!ED11,-Premium!ED12)</f>
        <v>0</v>
      </c>
      <c r="EE12" s="7">
        <f>IF($B12&gt;Current_Year,'Fund Value - Current Date'!EE11,-Premium!EE12)</f>
        <v>-825000</v>
      </c>
      <c r="EF12" s="7">
        <f>IF($B12&gt;Current_Year,'Fund Value - Current Date'!EF11,-Premium!EF12)</f>
        <v>0</v>
      </c>
      <c r="EG12" s="7">
        <f>IF($B12&gt;Current_Year,'Fund Value - Current Date'!EG11,-Premium!EG12)</f>
        <v>0</v>
      </c>
      <c r="EH12" s="7">
        <f>IF($B12&gt;Current_Year,'Fund Value - Current Date'!EH11,-Premium!EH12)</f>
        <v>0</v>
      </c>
      <c r="EI12" s="7">
        <f>IF($B12&gt;Current_Year,'Fund Value - Current Date'!EI11,-Premium!EI12)</f>
        <v>0</v>
      </c>
      <c r="EJ12" s="7">
        <f>IF($B12&gt;Current_Year,'Fund Value - Current Date'!EJ11,-Premium!EJ12)</f>
        <v>0</v>
      </c>
      <c r="EK12" s="7">
        <f>IF($B12&gt;Current_Year,'Fund Value - Current Date'!EK11,-Premium!EK12)</f>
        <v>0</v>
      </c>
      <c r="EL12" s="7">
        <f>IF($B12&gt;Current_Year,'Fund Value - Current Date'!EL11,-Premium!EL12)</f>
        <v>0</v>
      </c>
      <c r="EM12" s="7">
        <f>IF($B12&gt;Current_Year,'Fund Value - Current Date'!EM11,-Premium!EM12)</f>
        <v>0</v>
      </c>
      <c r="EN12" s="7">
        <f>IF($B12&gt;Current_Year,'Fund Value - Current Date'!EN11,-Premium!EN12)</f>
        <v>0</v>
      </c>
      <c r="EO12" s="7">
        <f>IF($B12&gt;Current_Year,'Fund Value - Current Date'!EO11,-Premium!EO12)</f>
        <v>0</v>
      </c>
      <c r="EP12" s="7">
        <f>IF($B12&gt;Current_Year,'Fund Value - Current Date'!EP11,-Premium!EP12)</f>
        <v>0</v>
      </c>
      <c r="EQ12" s="7">
        <f>IF($B12&gt;Current_Year,'Fund Value - Current Date'!EQ11,-Premium!EQ12)</f>
        <v>0</v>
      </c>
      <c r="ER12" s="7">
        <f>IF($B12&gt;Current_Year,'Fund Value - Current Date'!ER11,-Premium!ER12)</f>
        <v>0</v>
      </c>
      <c r="ES12" s="7">
        <f>IF($B12&gt;Current_Year,'Fund Value - Current Date'!ES11,-Premium!ES12)</f>
        <v>0</v>
      </c>
      <c r="ET12" s="7">
        <f>IF($B12&gt;Current_Year,'Fund Value - Current Date'!ET11,-Premium!ET12)</f>
        <v>-325000</v>
      </c>
      <c r="EU12" s="7">
        <f>IF($B12&gt;Current_Year,'Fund Value - Current Date'!EU11,-Premium!EU12)</f>
        <v>0</v>
      </c>
      <c r="EV12" s="7">
        <f>IF($B12&gt;Current_Year,'Fund Value - Current Date'!EV11,-Premium!EV12)</f>
        <v>-875000</v>
      </c>
      <c r="EW12" s="7">
        <f>IF($B12&gt;Current_Year,'Fund Value - Current Date'!EW11,-Premium!EW12)</f>
        <v>-425000</v>
      </c>
      <c r="EX12" s="7">
        <f>IF($B12&gt;Current_Year,'Fund Value - Current Date'!EX11,-Premium!EX12)</f>
        <v>0</v>
      </c>
      <c r="EY12" s="7">
        <f>IF($B12&gt;Current_Year,'Fund Value - Current Date'!EY11,-Premium!EY12)</f>
        <v>-1000000</v>
      </c>
      <c r="EZ12" s="7">
        <f>IF($B12&gt;Current_Year,'Fund Value - Current Date'!EZ11,-Premium!EZ12)</f>
        <v>0</v>
      </c>
      <c r="FA12" s="7">
        <f>IF($B12&gt;Current_Year,'Fund Value - Current Date'!FA11,-Premium!FA12)</f>
        <v>0</v>
      </c>
      <c r="FB12" s="7">
        <f>IF($B12&gt;Current_Year,'Fund Value - Current Date'!FB11,-Premium!FB12)</f>
        <v>0</v>
      </c>
      <c r="FC12" s="7">
        <f>IF($B12&gt;Current_Year,'Fund Value - Current Date'!FC11,-Premium!FC12)</f>
        <v>0</v>
      </c>
      <c r="FD12" s="7">
        <f>IF($B12&gt;Current_Year,'Fund Value - Current Date'!FD11,-Premium!FD12)</f>
        <v>0</v>
      </c>
      <c r="FE12" s="7">
        <f>IF($B12&gt;Current_Year,'Fund Value - Current Date'!FE11,-Premium!FE12)</f>
        <v>0</v>
      </c>
      <c r="FF12" s="7">
        <f>IF($B12&gt;Current_Year,'Fund Value - Current Date'!FF11,-Premium!FF12)</f>
        <v>-375000</v>
      </c>
      <c r="FG12" s="7">
        <f>IF($B12&gt;Current_Year,'Fund Value - Current Date'!FG11,-Premium!FG12)</f>
        <v>0</v>
      </c>
      <c r="FH12" s="7">
        <f>IF($B12&gt;Current_Year,'Fund Value - Current Date'!FH11,-Premium!FH12)</f>
        <v>0</v>
      </c>
      <c r="FI12" s="7">
        <f>IF($B12&gt;Current_Year,'Fund Value - Current Date'!FI11,-Premium!FI12)</f>
        <v>0</v>
      </c>
      <c r="FJ12" s="7">
        <f>IF($B12&gt;Current_Year,'Fund Value - Current Date'!FJ11,-Premium!FJ12)</f>
        <v>-900000</v>
      </c>
      <c r="FK12" s="7">
        <f>IF($B12&gt;Current_Year,'Fund Value - Current Date'!FK11,-Premium!FK12)</f>
        <v>-475000</v>
      </c>
      <c r="FL12" s="7">
        <f>IF($B12&gt;Current_Year,'Fund Value - Current Date'!FL11,-Premium!FL12)</f>
        <v>0</v>
      </c>
      <c r="FM12" s="7">
        <f>IF($B12&gt;Current_Year,'Fund Value - Current Date'!FM11,-Premium!FM12)</f>
        <v>-150000</v>
      </c>
      <c r="FN12" s="7">
        <f>IF($B12&gt;Current_Year,'Fund Value - Current Date'!FN11,-Premium!FN12)</f>
        <v>0</v>
      </c>
      <c r="FO12" s="7">
        <f>IF($B12&gt;Current_Year,'Fund Value - Current Date'!FO11,-Premium!FO12)</f>
        <v>-100000</v>
      </c>
      <c r="FP12" s="7">
        <f>IF($B12&gt;Current_Year,'Fund Value - Current Date'!FP11,-Premium!FP12)</f>
        <v>0</v>
      </c>
      <c r="FQ12" s="7">
        <f>IF($B12&gt;Current_Year,'Fund Value - Current Date'!FQ11,-Premium!FQ12)</f>
        <v>0</v>
      </c>
      <c r="FR12" s="7">
        <f>IF($B12&gt;Current_Year,'Fund Value - Current Date'!FR11,-Premium!FR12)</f>
        <v>0</v>
      </c>
      <c r="FS12" s="7">
        <f>IF($B12&gt;Current_Year,'Fund Value - Current Date'!FS11,-Premium!FS12)</f>
        <v>0</v>
      </c>
      <c r="FT12" s="7">
        <f>IF($B12&gt;Current_Year,'Fund Value - Current Date'!FT11,-Premium!FT12)</f>
        <v>0</v>
      </c>
      <c r="FU12" s="7">
        <f>IF($B12&gt;Current_Year,'Fund Value - Current Date'!FU11,-Premium!FU12)</f>
        <v>0</v>
      </c>
      <c r="FV12" s="7">
        <f>IF($B12&gt;Current_Year,'Fund Value - Current Date'!FV11,-Premium!FV12)</f>
        <v>0</v>
      </c>
      <c r="FW12" s="7">
        <f>IF($B12&gt;Current_Year,'Fund Value - Current Date'!FW11,-Premium!FW12)</f>
        <v>-475000</v>
      </c>
      <c r="FX12" s="7">
        <f>IF($B12&gt;Current_Year,'Fund Value - Current Date'!FX11,-Premium!FX12)</f>
        <v>0</v>
      </c>
      <c r="FY12" s="7">
        <f>IF($B12&gt;Current_Year,'Fund Value - Current Date'!FY11,-Premium!FY12)</f>
        <v>0</v>
      </c>
      <c r="FZ12" s="7">
        <f>IF($B12&gt;Current_Year,'Fund Value - Current Date'!FZ11,-Premium!FZ12)</f>
        <v>0</v>
      </c>
      <c r="GA12" s="7">
        <f>IF($B12&gt;Current_Year,'Fund Value - Current Date'!GA11,-Premium!GA12)</f>
        <v>0</v>
      </c>
      <c r="GB12" s="7">
        <f>IF($B12&gt;Current_Year,'Fund Value - Current Date'!GB11,-Premium!GB12)</f>
        <v>0</v>
      </c>
      <c r="GC12" s="7">
        <f>IF($B12&gt;Current_Year,'Fund Value - Current Date'!GC11,-Premium!GC12)</f>
        <v>0</v>
      </c>
      <c r="GD12" s="7">
        <f>IF($B12&gt;Current_Year,'Fund Value - Current Date'!GD11,-Premium!GD12)</f>
        <v>-150000</v>
      </c>
      <c r="GE12" s="7">
        <f>IF($B12&gt;Current_Year,'Fund Value - Current Date'!GE11,-Premium!GE12)</f>
        <v>0</v>
      </c>
      <c r="GF12" s="7">
        <f>IF($B12&gt;Current_Year,'Fund Value - Current Date'!GF11,-Premium!GF12)</f>
        <v>0</v>
      </c>
      <c r="GG12" s="7">
        <f>IF($B12&gt;Current_Year,'Fund Value - Current Date'!GG11,-Premium!GG12)</f>
        <v>0</v>
      </c>
      <c r="GH12" s="7">
        <f>IF($B12&gt;Current_Year,'Fund Value - Current Date'!GH11,-Premium!GH12)</f>
        <v>0</v>
      </c>
      <c r="GI12" s="7">
        <f>IF($B12&gt;Current_Year,'Fund Value - Current Date'!GI11,-Premium!GI12)</f>
        <v>-425000</v>
      </c>
      <c r="GJ12" s="7">
        <f>IF($B12&gt;Current_Year,'Fund Value - Current Date'!GJ11,-Premium!GJ12)</f>
        <v>0</v>
      </c>
      <c r="GK12" s="7">
        <f>IF($B12&gt;Current_Year,'Fund Value - Current Date'!GK11,-Premium!GK12)</f>
        <v>0</v>
      </c>
      <c r="GL12" s="7">
        <f>IF($B12&gt;Current_Year,'Fund Value - Current Date'!GL11,-Premium!GL12)</f>
        <v>0</v>
      </c>
      <c r="GM12" s="7">
        <f>IF($B12&gt;Current_Year,'Fund Value - Current Date'!GM11,-Premium!GM12)</f>
        <v>0</v>
      </c>
      <c r="GN12" s="7">
        <f>IF($B12&gt;Current_Year,'Fund Value - Current Date'!GN11,-Premium!GN12)</f>
        <v>0</v>
      </c>
      <c r="GO12" s="7">
        <f>IF($B12&gt;Current_Year,'Fund Value - Current Date'!GO11,-Premium!GO12)</f>
        <v>-925000</v>
      </c>
      <c r="GP12" s="7">
        <f>IF($B12&gt;Current_Year,'Fund Value - Current Date'!GP11,-Premium!GP12)</f>
        <v>0</v>
      </c>
      <c r="GQ12" s="7">
        <f>IF($B12&gt;Current_Year,'Fund Value - Current Date'!GQ11,-Premium!GQ12)</f>
        <v>0</v>
      </c>
      <c r="GR12" s="7">
        <f>IF($B12&gt;Current_Year,'Fund Value - Current Date'!GR11,-Premium!GR12)</f>
        <v>0</v>
      </c>
      <c r="GS12" s="7">
        <f>IF($B12&gt;Current_Year,'Fund Value - Current Date'!GS11,-Premium!GS12)</f>
        <v>-875000</v>
      </c>
      <c r="GT12" s="7">
        <f>IF($B12&gt;Current_Year,'Fund Value - Current Date'!GT11,-Premium!GT12)</f>
        <v>0</v>
      </c>
      <c r="GU12" s="7">
        <f>IF($B12&gt;Current_Year,'Fund Value - Current Date'!GU11,-Premium!GU12)</f>
        <v>0</v>
      </c>
      <c r="GV12" s="7">
        <f>IF($B12&gt;Current_Year,'Fund Value - Current Date'!GV11,-Premium!GV12)</f>
        <v>-550000</v>
      </c>
      <c r="GW12" s="7">
        <f>IF($B12&gt;Current_Year,'Fund Value - Current Date'!GW11,-Premium!GW12)</f>
        <v>0</v>
      </c>
      <c r="GX12" s="7">
        <f>IF($B12&gt;Current_Year,'Fund Value - Current Date'!GX11,-Premium!GX12)</f>
        <v>0</v>
      </c>
      <c r="GY12" s="7">
        <f>IF($B12&gt;Current_Year,'Fund Value - Current Date'!GY11,-Premium!GY12)</f>
        <v>0</v>
      </c>
      <c r="GZ12" s="7">
        <f>IF($B12&gt;Current_Year,'Fund Value - Current Date'!GZ11,-Premium!GZ12)</f>
        <v>0</v>
      </c>
      <c r="HA12" s="7">
        <f>IF($B12&gt;Current_Year,'Fund Value - Current Date'!HA11,-Premium!HA12)</f>
        <v>-750000</v>
      </c>
      <c r="HB12" s="7">
        <f>IF($B12&gt;Current_Year,'Fund Value - Current Date'!HB11,-Premium!HB12)</f>
        <v>0</v>
      </c>
      <c r="HC12" s="7">
        <f>IF($B12&gt;Current_Year,'Fund Value - Current Date'!HC11,-Premium!HC12)</f>
        <v>0</v>
      </c>
      <c r="HD12" s="7">
        <f>IF($B12&gt;Current_Year,'Fund Value - Current Date'!HD11,-Premium!HD12)</f>
        <v>0</v>
      </c>
      <c r="HE12" s="7">
        <f>IF($B12&gt;Current_Year,'Fund Value - Current Date'!HE11,-Premium!HE12)</f>
        <v>0</v>
      </c>
      <c r="HF12" s="7">
        <f>IF($B12&gt;Current_Year,'Fund Value - Current Date'!HF11,-Premium!HF12)</f>
        <v>0</v>
      </c>
      <c r="HG12" s="7">
        <f>IF($B12&gt;Current_Year,'Fund Value - Current Date'!HG11,-Premium!HG12)</f>
        <v>0</v>
      </c>
      <c r="HH12" s="7">
        <f>IF($B12&gt;Current_Year,'Fund Value - Current Date'!HH11,-Premium!HH12)</f>
        <v>0</v>
      </c>
      <c r="HI12" s="7">
        <f>IF($B12&gt;Current_Year,'Fund Value - Current Date'!HI11,-Premium!HI12)</f>
        <v>-200000</v>
      </c>
      <c r="HJ12" s="7">
        <f>IF($B12&gt;Current_Year,'Fund Value - Current Date'!HJ11,-Premium!HJ12)</f>
        <v>0</v>
      </c>
      <c r="HK12" s="7">
        <f>IF($B12&gt;Current_Year,'Fund Value - Current Date'!HK11,-Premium!HK12)</f>
        <v>0</v>
      </c>
      <c r="HL12" s="7">
        <f>IF($B12&gt;Current_Year,'Fund Value - Current Date'!HL11,-Premium!HL12)</f>
        <v>-125000</v>
      </c>
      <c r="HM12" s="7">
        <f>IF($B12&gt;Current_Year,'Fund Value - Current Date'!HM11,-Premium!HM12)</f>
        <v>0</v>
      </c>
      <c r="HN12" s="7">
        <f>IF($B12&gt;Current_Year,'Fund Value - Current Date'!HN11,-Premium!HN12)</f>
        <v>-400000</v>
      </c>
      <c r="HO12" s="7">
        <f>IF($B12&gt;Current_Year,'Fund Value - Current Date'!HO11,-Premium!HO12)</f>
        <v>0</v>
      </c>
      <c r="HP12" s="7">
        <f>IF($B12&gt;Current_Year,'Fund Value - Current Date'!HP11,-Premium!HP12)</f>
        <v>0</v>
      </c>
      <c r="HQ12" s="7">
        <f>IF($B12&gt;Current_Year,'Fund Value - Current Date'!HQ11,-Premium!HQ12)</f>
        <v>0</v>
      </c>
      <c r="HR12" s="7">
        <f>IF($B12&gt;Current_Year,'Fund Value - Current Date'!HR11,-Premium!HR12)</f>
        <v>0</v>
      </c>
      <c r="HS12" s="7">
        <f>IF($B12&gt;Current_Year,'Fund Value - Current Date'!HS11,-Premium!HS12)</f>
        <v>-525000</v>
      </c>
      <c r="HT12" s="7">
        <f>IF($B12&gt;Current_Year,'Fund Value - Current Date'!HT11,-Premium!HT12)</f>
        <v>0</v>
      </c>
      <c r="HU12" s="7">
        <f>IF($B12&gt;Current_Year,'Fund Value - Current Date'!HU11,-Premium!HU12)</f>
        <v>0</v>
      </c>
      <c r="HV12" s="7">
        <f>IF($B12&gt;Current_Year,'Fund Value - Current Date'!HV11,-Premium!HV12)</f>
        <v>0</v>
      </c>
      <c r="HW12" s="7">
        <f>IF($B12&gt;Current_Year,'Fund Value - Current Date'!HW11,-Premium!HW12)</f>
        <v>0</v>
      </c>
      <c r="HX12" s="7">
        <f>IF($B12&gt;Current_Year,'Fund Value - Current Date'!HX11,-Premium!HX12)</f>
        <v>0</v>
      </c>
      <c r="HY12" s="7">
        <f>IF($B12&gt;Current_Year,'Fund Value - Current Date'!HY11,-Premium!HY12)</f>
        <v>0</v>
      </c>
      <c r="HZ12" s="7">
        <f>IF($B12&gt;Current_Year,'Fund Value - Current Date'!HZ11,-Premium!HZ12)</f>
        <v>0</v>
      </c>
      <c r="IA12" s="7">
        <f>IF($B12&gt;Current_Year,'Fund Value - Current Date'!IA11,-Premium!IA12)</f>
        <v>0</v>
      </c>
      <c r="IB12" s="7">
        <f>IF($B12&gt;Current_Year,'Fund Value - Current Date'!IB11,-Premium!IB12)</f>
        <v>0</v>
      </c>
      <c r="IC12" s="7">
        <f>IF($B12&gt;Current_Year,'Fund Value - Current Date'!IC11,-Premium!IC12)</f>
        <v>0</v>
      </c>
      <c r="ID12" s="7">
        <f>IF($B12&gt;Current_Year,'Fund Value - Current Date'!ID11,-Premium!ID12)</f>
        <v>0</v>
      </c>
      <c r="IE12" s="7">
        <f>IF($B12&gt;Current_Year,'Fund Value - Current Date'!IE11,-Premium!IE12)</f>
        <v>0</v>
      </c>
      <c r="IF12" s="7">
        <f>IF($B12&gt;Current_Year,'Fund Value - Current Date'!IF11,-Premium!IF12)</f>
        <v>-950000</v>
      </c>
      <c r="IG12" s="7">
        <f>IF($B12&gt;Current_Year,'Fund Value - Current Date'!IG11,-Premium!IG12)</f>
        <v>0</v>
      </c>
      <c r="IH12" s="7">
        <f>IF($B12&gt;Current_Year,'Fund Value - Current Date'!IH11,-Premium!IH12)</f>
        <v>-250000</v>
      </c>
      <c r="II12" s="7">
        <f>IF($B12&gt;Current_Year,'Fund Value - Current Date'!II11,-Premium!II12)</f>
        <v>-525000</v>
      </c>
      <c r="IJ12" s="7">
        <f>IF($B12&gt;Current_Year,'Fund Value - Current Date'!IJ11,-Premium!IJ12)</f>
        <v>0</v>
      </c>
      <c r="IK12" s="7">
        <f>IF($B12&gt;Current_Year,'Fund Value - Current Date'!IK11,-Premium!IK12)</f>
        <v>0</v>
      </c>
      <c r="IL12" s="7">
        <f>IF($B12&gt;Current_Year,'Fund Value - Current Date'!IL11,-Premium!IL12)</f>
        <v>0</v>
      </c>
      <c r="IM12" s="7">
        <f>IF($B12&gt;Current_Year,'Fund Value - Current Date'!IM11,-Premium!IM12)</f>
        <v>0</v>
      </c>
      <c r="IN12" s="7">
        <f>IF($B12&gt;Current_Year,'Fund Value - Current Date'!IN11,-Premium!IN12)</f>
        <v>-25000</v>
      </c>
      <c r="IO12" s="7">
        <f>IF($B12&gt;Current_Year,'Fund Value - Current Date'!IO11,-Premium!IO12)</f>
        <v>0</v>
      </c>
      <c r="IP12" s="7">
        <f>IF($B12&gt;Current_Year,'Fund Value - Current Date'!IP11,-Premium!IP12)</f>
        <v>0</v>
      </c>
      <c r="IQ12" s="7">
        <f>IF($B12&gt;Current_Year,'Fund Value - Current Date'!IQ11,-Premium!IQ12)</f>
        <v>0</v>
      </c>
      <c r="IR12" s="7">
        <f>IF($B12&gt;Current_Year,'Fund Value - Current Date'!IR11,-Premium!IR12)</f>
        <v>0</v>
      </c>
    </row>
    <row r="13" spans="1:252" s="7" customFormat="1" ht="15" customHeight="1" x14ac:dyDescent="0.35">
      <c r="A13" s="2"/>
      <c r="B13" s="13">
        <f>B12+1</f>
        <v>2012</v>
      </c>
      <c r="C13" s="7">
        <f>IF($B13&gt;Current_Year,'Fund Value - Current Date'!C12,-Premium!C13)</f>
        <v>0</v>
      </c>
      <c r="D13" s="7">
        <f>IF($B13&gt;Current_Year,'Fund Value - Current Date'!D12,-Premium!D13)</f>
        <v>0</v>
      </c>
      <c r="E13" s="7">
        <f>IF($B13&gt;Current_Year,'Fund Value - Current Date'!E12,-Premium!E13)</f>
        <v>0</v>
      </c>
      <c r="F13" s="7">
        <f>IF($B13&gt;Current_Year,'Fund Value - Current Date'!F12,-Premium!F13)</f>
        <v>0</v>
      </c>
      <c r="G13" s="7">
        <f>IF($B13&gt;Current_Year,'Fund Value - Current Date'!G12,-Premium!G13)</f>
        <v>0</v>
      </c>
      <c r="H13" s="7">
        <f>IF($B13&gt;Current_Year,'Fund Value - Current Date'!H12,-Premium!H13)</f>
        <v>0</v>
      </c>
      <c r="I13" s="7">
        <f>IF($B13&gt;Current_Year,'Fund Value - Current Date'!I12,-Premium!I13)</f>
        <v>-700000</v>
      </c>
      <c r="J13" s="7">
        <f>IF($B13&gt;Current_Year,'Fund Value - Current Date'!J12,-Premium!J13)</f>
        <v>0</v>
      </c>
      <c r="K13" s="7">
        <f>IF($B13&gt;Current_Year,'Fund Value - Current Date'!K12,-Premium!K13)</f>
        <v>-250000</v>
      </c>
      <c r="L13" s="7">
        <f>IF($B13&gt;Current_Year,'Fund Value - Current Date'!L12,-Premium!L13)</f>
        <v>0</v>
      </c>
      <c r="M13" s="7">
        <f>IF($B13&gt;Current_Year,'Fund Value - Current Date'!M12,-Premium!M13)</f>
        <v>-225000</v>
      </c>
      <c r="N13" s="7">
        <f>IF($B13&gt;Current_Year,'Fund Value - Current Date'!N12,-Premium!N13)</f>
        <v>-225000</v>
      </c>
      <c r="O13" s="7">
        <f>IF($B13&gt;Current_Year,'Fund Value - Current Date'!O12,-Premium!O13)</f>
        <v>0</v>
      </c>
      <c r="P13" s="7">
        <f>IF($B13&gt;Current_Year,'Fund Value - Current Date'!P12,-Premium!P13)</f>
        <v>-775000</v>
      </c>
      <c r="Q13" s="7">
        <f>IF($B13&gt;Current_Year,'Fund Value - Current Date'!Q12,-Premium!Q13)</f>
        <v>0</v>
      </c>
      <c r="R13" s="7">
        <f>IF($B13&gt;Current_Year,'Fund Value - Current Date'!R12,-Premium!R13)</f>
        <v>0</v>
      </c>
      <c r="S13" s="7">
        <f>IF($B13&gt;Current_Year,'Fund Value - Current Date'!S12,-Premium!S13)</f>
        <v>-75000</v>
      </c>
      <c r="T13" s="7">
        <f>IF($B13&gt;Current_Year,'Fund Value - Current Date'!T12,-Premium!T13)</f>
        <v>0</v>
      </c>
      <c r="U13" s="7">
        <f>IF($B13&gt;Current_Year,'Fund Value - Current Date'!U12,-Premium!U13)</f>
        <v>0</v>
      </c>
      <c r="V13" s="7">
        <f>IF($B13&gt;Current_Year,'Fund Value - Current Date'!V12,-Premium!V13)</f>
        <v>-825000</v>
      </c>
      <c r="W13" s="7">
        <f>IF($B13&gt;Current_Year,'Fund Value - Current Date'!W12,-Premium!W13)</f>
        <v>-650000</v>
      </c>
      <c r="X13" s="7">
        <f>IF($B13&gt;Current_Year,'Fund Value - Current Date'!X12,-Premium!X13)</f>
        <v>0</v>
      </c>
      <c r="Y13" s="7">
        <f>IF($B13&gt;Current_Year,'Fund Value - Current Date'!Y12,-Premium!Y13)</f>
        <v>0</v>
      </c>
      <c r="Z13" s="7">
        <f>IF($B13&gt;Current_Year,'Fund Value - Current Date'!Z12,-Premium!Z13)</f>
        <v>0</v>
      </c>
      <c r="AA13" s="7">
        <f>IF($B13&gt;Current_Year,'Fund Value - Current Date'!AA12,-Premium!AA13)</f>
        <v>0</v>
      </c>
      <c r="AB13" s="7">
        <f>IF($B13&gt;Current_Year,'Fund Value - Current Date'!AB12,-Premium!AB13)</f>
        <v>-600000</v>
      </c>
      <c r="AC13" s="7">
        <f>IF($B13&gt;Current_Year,'Fund Value - Current Date'!AC12,-Premium!AC13)</f>
        <v>0</v>
      </c>
      <c r="AD13" s="7">
        <f>IF($B13&gt;Current_Year,'Fund Value - Current Date'!AD12,-Premium!AD13)</f>
        <v>0</v>
      </c>
      <c r="AE13" s="7">
        <f>IF($B13&gt;Current_Year,'Fund Value - Current Date'!AE12,-Premium!AE13)</f>
        <v>-475000</v>
      </c>
      <c r="AF13" s="7">
        <f>IF($B13&gt;Current_Year,'Fund Value - Current Date'!AF12,-Premium!AF13)</f>
        <v>-800000</v>
      </c>
      <c r="AG13" s="7">
        <f>IF($B13&gt;Current_Year,'Fund Value - Current Date'!AG12,-Premium!AG13)</f>
        <v>-725000</v>
      </c>
      <c r="AH13" s="7">
        <f>IF($B13&gt;Current_Year,'Fund Value - Current Date'!AH12,-Premium!AH13)</f>
        <v>0</v>
      </c>
      <c r="AI13" s="7">
        <f>IF($B13&gt;Current_Year,'Fund Value - Current Date'!AI12,-Premium!AI13)</f>
        <v>0</v>
      </c>
      <c r="AJ13" s="7">
        <f>IF($B13&gt;Current_Year,'Fund Value - Current Date'!AJ12,-Premium!AJ13)</f>
        <v>0</v>
      </c>
      <c r="AK13" s="7">
        <f>IF($B13&gt;Current_Year,'Fund Value - Current Date'!AK12,-Premium!AK13)</f>
        <v>-425000</v>
      </c>
      <c r="AL13" s="7">
        <f>IF($B13&gt;Current_Year,'Fund Value - Current Date'!AL12,-Premium!AL13)</f>
        <v>-1000000</v>
      </c>
      <c r="AM13" s="7">
        <f>IF($B13&gt;Current_Year,'Fund Value - Current Date'!AM12,-Premium!AM13)</f>
        <v>0</v>
      </c>
      <c r="AN13" s="7">
        <f>IF($B13&gt;Current_Year,'Fund Value - Current Date'!AN12,-Premium!AN13)</f>
        <v>-700000</v>
      </c>
      <c r="AO13" s="7">
        <f>IF($B13&gt;Current_Year,'Fund Value - Current Date'!AO12,-Premium!AO13)</f>
        <v>-50000</v>
      </c>
      <c r="AP13" s="7">
        <f>IF($B13&gt;Current_Year,'Fund Value - Current Date'!AP12,-Premium!AP13)</f>
        <v>0</v>
      </c>
      <c r="AQ13" s="7">
        <f>IF($B13&gt;Current_Year,'Fund Value - Current Date'!AQ12,-Premium!AQ13)</f>
        <v>0</v>
      </c>
      <c r="AR13" s="7">
        <f>IF($B13&gt;Current_Year,'Fund Value - Current Date'!AR12,-Premium!AR13)</f>
        <v>0</v>
      </c>
      <c r="AS13" s="7">
        <f>IF($B13&gt;Current_Year,'Fund Value - Current Date'!AS12,-Premium!AS13)</f>
        <v>0</v>
      </c>
      <c r="AT13" s="7">
        <f>IF($B13&gt;Current_Year,'Fund Value - Current Date'!AT12,-Premium!AT13)</f>
        <v>0</v>
      </c>
      <c r="AU13" s="7">
        <f>IF($B13&gt;Current_Year,'Fund Value - Current Date'!AU12,-Premium!AU13)</f>
        <v>-950000</v>
      </c>
      <c r="AV13" s="7">
        <f>IF($B13&gt;Current_Year,'Fund Value - Current Date'!AV12,-Premium!AV13)</f>
        <v>-775000</v>
      </c>
      <c r="AW13" s="7">
        <f>IF($B13&gt;Current_Year,'Fund Value - Current Date'!AW12,-Premium!AW13)</f>
        <v>-675000</v>
      </c>
      <c r="AX13" s="7">
        <f>IF($B13&gt;Current_Year,'Fund Value - Current Date'!AX12,-Premium!AX13)</f>
        <v>0</v>
      </c>
      <c r="AY13" s="7">
        <f>IF($B13&gt;Current_Year,'Fund Value - Current Date'!AY12,-Premium!AY13)</f>
        <v>0</v>
      </c>
      <c r="AZ13" s="7">
        <f>IF($B13&gt;Current_Year,'Fund Value - Current Date'!AZ12,-Premium!AZ13)</f>
        <v>-450000</v>
      </c>
      <c r="BA13" s="7">
        <f>IF($B13&gt;Current_Year,'Fund Value - Current Date'!BA12,-Premium!BA13)</f>
        <v>0</v>
      </c>
      <c r="BB13" s="7">
        <f>IF($B13&gt;Current_Year,'Fund Value - Current Date'!BB12,-Premium!BB13)</f>
        <v>0</v>
      </c>
      <c r="BC13" s="7">
        <f>IF($B13&gt;Current_Year,'Fund Value - Current Date'!BC12,-Premium!BC13)</f>
        <v>0</v>
      </c>
      <c r="BD13" s="7">
        <f>IF($B13&gt;Current_Year,'Fund Value - Current Date'!BD12,-Premium!BD13)</f>
        <v>-325000</v>
      </c>
      <c r="BE13" s="7">
        <f>IF($B13&gt;Current_Year,'Fund Value - Current Date'!BE12,-Premium!BE13)</f>
        <v>0</v>
      </c>
      <c r="BF13" s="7">
        <f>IF($B13&gt;Current_Year,'Fund Value - Current Date'!BF12,-Premium!BF13)</f>
        <v>-675000</v>
      </c>
      <c r="BG13" s="7">
        <f>IF($B13&gt;Current_Year,'Fund Value - Current Date'!BG12,-Premium!BG13)</f>
        <v>0</v>
      </c>
      <c r="BH13" s="7">
        <f>IF($B13&gt;Current_Year,'Fund Value - Current Date'!BH12,-Premium!BH13)</f>
        <v>-250000</v>
      </c>
      <c r="BI13" s="7">
        <f>IF($B13&gt;Current_Year,'Fund Value - Current Date'!BI12,-Premium!BI13)</f>
        <v>0</v>
      </c>
      <c r="BJ13" s="7">
        <f>IF($B13&gt;Current_Year,'Fund Value - Current Date'!BJ12,-Premium!BJ13)</f>
        <v>0</v>
      </c>
      <c r="BK13" s="7">
        <f>IF($B13&gt;Current_Year,'Fund Value - Current Date'!BK12,-Premium!BK13)</f>
        <v>0</v>
      </c>
      <c r="BL13" s="7">
        <f>IF($B13&gt;Current_Year,'Fund Value - Current Date'!BL12,-Premium!BL13)</f>
        <v>0</v>
      </c>
      <c r="BM13" s="7">
        <f>IF($B13&gt;Current_Year,'Fund Value - Current Date'!BM12,-Premium!BM13)</f>
        <v>0</v>
      </c>
      <c r="BN13" s="7">
        <f>IF($B13&gt;Current_Year,'Fund Value - Current Date'!BN12,-Premium!BN13)</f>
        <v>0</v>
      </c>
      <c r="BO13" s="7">
        <f>IF($B13&gt;Current_Year,'Fund Value - Current Date'!BO12,-Premium!BO13)</f>
        <v>0</v>
      </c>
      <c r="BP13" s="7">
        <f>IF($B13&gt;Current_Year,'Fund Value - Current Date'!BP12,-Premium!BP13)</f>
        <v>0</v>
      </c>
      <c r="BQ13" s="7">
        <f>IF($B13&gt;Current_Year,'Fund Value - Current Date'!BQ12,-Premium!BQ13)</f>
        <v>-425000</v>
      </c>
      <c r="BR13" s="7">
        <f>IF($B13&gt;Current_Year,'Fund Value - Current Date'!BR12,-Premium!BR13)</f>
        <v>0</v>
      </c>
      <c r="BS13" s="7">
        <f>IF($B13&gt;Current_Year,'Fund Value - Current Date'!BS12,-Premium!BS13)</f>
        <v>0</v>
      </c>
      <c r="BT13" s="7">
        <f>IF($B13&gt;Current_Year,'Fund Value - Current Date'!BT12,-Premium!BT13)</f>
        <v>0</v>
      </c>
      <c r="BU13" s="7">
        <f>IF($B13&gt;Current_Year,'Fund Value - Current Date'!BU12,-Premium!BU13)</f>
        <v>-225000</v>
      </c>
      <c r="BV13" s="7">
        <f>IF($B13&gt;Current_Year,'Fund Value - Current Date'!BV12,-Premium!BV13)</f>
        <v>0</v>
      </c>
      <c r="BW13" s="7">
        <f>IF($B13&gt;Current_Year,'Fund Value - Current Date'!BW12,-Premium!BW13)</f>
        <v>0</v>
      </c>
      <c r="BX13" s="7">
        <f>IF($B13&gt;Current_Year,'Fund Value - Current Date'!BX12,-Premium!BX13)</f>
        <v>-200000</v>
      </c>
      <c r="BY13" s="7">
        <f>IF($B13&gt;Current_Year,'Fund Value - Current Date'!BY12,-Premium!BY13)</f>
        <v>0</v>
      </c>
      <c r="BZ13" s="7">
        <f>IF($B13&gt;Current_Year,'Fund Value - Current Date'!BZ12,-Premium!BZ13)</f>
        <v>0</v>
      </c>
      <c r="CA13" s="7">
        <f>IF($B13&gt;Current_Year,'Fund Value - Current Date'!CA12,-Premium!CA13)</f>
        <v>0</v>
      </c>
      <c r="CB13" s="7">
        <f>IF($B13&gt;Current_Year,'Fund Value - Current Date'!CB12,-Premium!CB13)</f>
        <v>0</v>
      </c>
      <c r="CC13" s="7">
        <f>IF($B13&gt;Current_Year,'Fund Value - Current Date'!CC12,-Premium!CC13)</f>
        <v>-975000</v>
      </c>
      <c r="CD13" s="7">
        <f>IF($B13&gt;Current_Year,'Fund Value - Current Date'!CD12,-Premium!CD13)</f>
        <v>0</v>
      </c>
      <c r="CE13" s="7">
        <f>IF($B13&gt;Current_Year,'Fund Value - Current Date'!CE12,-Premium!CE13)</f>
        <v>0</v>
      </c>
      <c r="CF13" s="7">
        <f>IF($B13&gt;Current_Year,'Fund Value - Current Date'!CF12,-Premium!CF13)</f>
        <v>-300000</v>
      </c>
      <c r="CG13" s="7">
        <f>IF($B13&gt;Current_Year,'Fund Value - Current Date'!CG12,-Premium!CG13)</f>
        <v>0</v>
      </c>
      <c r="CH13" s="7">
        <f>IF($B13&gt;Current_Year,'Fund Value - Current Date'!CH12,-Premium!CH13)</f>
        <v>0</v>
      </c>
      <c r="CI13" s="7">
        <f>IF($B13&gt;Current_Year,'Fund Value - Current Date'!CI12,-Premium!CI13)</f>
        <v>0</v>
      </c>
      <c r="CJ13" s="7">
        <f>IF($B13&gt;Current_Year,'Fund Value - Current Date'!CJ12,-Premium!CJ13)</f>
        <v>0</v>
      </c>
      <c r="CK13" s="7">
        <f>IF($B13&gt;Current_Year,'Fund Value - Current Date'!CK12,-Premium!CK13)</f>
        <v>0</v>
      </c>
      <c r="CL13" s="7">
        <f>IF($B13&gt;Current_Year,'Fund Value - Current Date'!CL12,-Premium!CL13)</f>
        <v>-700000</v>
      </c>
      <c r="CM13" s="7">
        <f>IF($B13&gt;Current_Year,'Fund Value - Current Date'!CM12,-Premium!CM13)</f>
        <v>0</v>
      </c>
      <c r="CN13" s="7">
        <f>IF($B13&gt;Current_Year,'Fund Value - Current Date'!CN12,-Premium!CN13)</f>
        <v>0</v>
      </c>
      <c r="CO13" s="7">
        <f>IF($B13&gt;Current_Year,'Fund Value - Current Date'!CO12,-Premium!CO13)</f>
        <v>-525000</v>
      </c>
      <c r="CP13" s="7">
        <f>IF($B13&gt;Current_Year,'Fund Value - Current Date'!CP12,-Premium!CP13)</f>
        <v>0</v>
      </c>
      <c r="CQ13" s="7">
        <f>IF($B13&gt;Current_Year,'Fund Value - Current Date'!CQ12,-Premium!CQ13)</f>
        <v>0</v>
      </c>
      <c r="CR13" s="7">
        <f>IF($B13&gt;Current_Year,'Fund Value - Current Date'!CR12,-Premium!CR13)</f>
        <v>0</v>
      </c>
      <c r="CS13" s="7">
        <f>IF($B13&gt;Current_Year,'Fund Value - Current Date'!CS12,-Premium!CS13)</f>
        <v>-875000</v>
      </c>
      <c r="CT13" s="7">
        <f>IF($B13&gt;Current_Year,'Fund Value - Current Date'!CT12,-Premium!CT13)</f>
        <v>-150000</v>
      </c>
      <c r="CU13" s="7">
        <f>IF($B13&gt;Current_Year,'Fund Value - Current Date'!CU12,-Premium!CU13)</f>
        <v>-600000</v>
      </c>
      <c r="CV13" s="7">
        <f>IF($B13&gt;Current_Year,'Fund Value - Current Date'!CV12,-Premium!CV13)</f>
        <v>-750000</v>
      </c>
      <c r="CW13" s="7">
        <f>IF($B13&gt;Current_Year,'Fund Value - Current Date'!CW12,-Premium!CW13)</f>
        <v>-450000</v>
      </c>
      <c r="CX13" s="7">
        <f>IF($B13&gt;Current_Year,'Fund Value - Current Date'!CX12,-Premium!CX13)</f>
        <v>-875000</v>
      </c>
      <c r="CY13" s="7">
        <f>IF($B13&gt;Current_Year,'Fund Value - Current Date'!CY12,-Premium!CY13)</f>
        <v>0</v>
      </c>
      <c r="CZ13" s="7">
        <f>IF($B13&gt;Current_Year,'Fund Value - Current Date'!CZ12,-Premium!CZ13)</f>
        <v>0</v>
      </c>
      <c r="DA13" s="7">
        <f>IF($B13&gt;Current_Year,'Fund Value - Current Date'!DA12,-Premium!DA13)</f>
        <v>0</v>
      </c>
      <c r="DB13" s="7">
        <f>IF($B13&gt;Current_Year,'Fund Value - Current Date'!DB12,-Premium!DB13)</f>
        <v>0</v>
      </c>
      <c r="DC13" s="7">
        <f>IF($B13&gt;Current_Year,'Fund Value - Current Date'!DC12,-Premium!DC13)</f>
        <v>-375000</v>
      </c>
      <c r="DD13" s="7">
        <f>IF($B13&gt;Current_Year,'Fund Value - Current Date'!DD12,-Premium!DD13)</f>
        <v>-725000</v>
      </c>
      <c r="DE13" s="7">
        <f>IF($B13&gt;Current_Year,'Fund Value - Current Date'!DE12,-Premium!DE13)</f>
        <v>-25000</v>
      </c>
      <c r="DF13" s="7">
        <f>IF($B13&gt;Current_Year,'Fund Value - Current Date'!DF12,-Premium!DF13)</f>
        <v>-900000</v>
      </c>
      <c r="DG13" s="7">
        <f>IF($B13&gt;Current_Year,'Fund Value - Current Date'!DG12,-Premium!DG13)</f>
        <v>0</v>
      </c>
      <c r="DH13" s="7">
        <f>IF($B13&gt;Current_Year,'Fund Value - Current Date'!DH12,-Premium!DH13)</f>
        <v>0</v>
      </c>
      <c r="DI13" s="7">
        <f>IF($B13&gt;Current_Year,'Fund Value - Current Date'!DI12,-Premium!DI13)</f>
        <v>-675000</v>
      </c>
      <c r="DJ13" s="7">
        <f>IF($B13&gt;Current_Year,'Fund Value - Current Date'!DJ12,-Premium!DJ13)</f>
        <v>0</v>
      </c>
      <c r="DK13" s="7">
        <f>IF($B13&gt;Current_Year,'Fund Value - Current Date'!DK12,-Premium!DK13)</f>
        <v>-575000</v>
      </c>
      <c r="DL13" s="7">
        <f>IF($B13&gt;Current_Year,'Fund Value - Current Date'!DL12,-Premium!DL13)</f>
        <v>0</v>
      </c>
      <c r="DM13" s="7">
        <f>IF($B13&gt;Current_Year,'Fund Value - Current Date'!DM12,-Premium!DM13)</f>
        <v>-250000</v>
      </c>
      <c r="DN13" s="7">
        <f>IF($B13&gt;Current_Year,'Fund Value - Current Date'!DN12,-Premium!DN13)</f>
        <v>0</v>
      </c>
      <c r="DO13" s="7">
        <f>IF($B13&gt;Current_Year,'Fund Value - Current Date'!DO12,-Premium!DO13)</f>
        <v>0</v>
      </c>
      <c r="DP13" s="7">
        <f>IF($B13&gt;Current_Year,'Fund Value - Current Date'!DP12,-Premium!DP13)</f>
        <v>-950000</v>
      </c>
      <c r="DQ13" s="7">
        <f>IF($B13&gt;Current_Year,'Fund Value - Current Date'!DQ12,-Premium!DQ13)</f>
        <v>-200000</v>
      </c>
      <c r="DR13" s="7">
        <f>IF($B13&gt;Current_Year,'Fund Value - Current Date'!DR12,-Premium!DR13)</f>
        <v>-825000</v>
      </c>
      <c r="DS13" s="7">
        <f>IF($B13&gt;Current_Year,'Fund Value - Current Date'!DS12,-Premium!DS13)</f>
        <v>-650000</v>
      </c>
      <c r="DT13" s="7">
        <f>IF($B13&gt;Current_Year,'Fund Value - Current Date'!DT12,-Premium!DT13)</f>
        <v>0</v>
      </c>
      <c r="DU13" s="7">
        <f>IF($B13&gt;Current_Year,'Fund Value - Current Date'!DU12,-Premium!DU13)</f>
        <v>-875000</v>
      </c>
      <c r="DV13" s="7">
        <f>IF($B13&gt;Current_Year,'Fund Value - Current Date'!DV12,-Premium!DV13)</f>
        <v>-25000</v>
      </c>
      <c r="DW13" s="7">
        <f>IF($B13&gt;Current_Year,'Fund Value - Current Date'!DW12,-Premium!DW13)</f>
        <v>0</v>
      </c>
      <c r="DX13" s="7">
        <f>IF($B13&gt;Current_Year,'Fund Value - Current Date'!DX12,-Premium!DX13)</f>
        <v>0</v>
      </c>
      <c r="DY13" s="7">
        <f>IF($B13&gt;Current_Year,'Fund Value - Current Date'!DY12,-Premium!DY13)</f>
        <v>0</v>
      </c>
      <c r="DZ13" s="7">
        <f>IF($B13&gt;Current_Year,'Fund Value - Current Date'!DZ12,-Premium!DZ13)</f>
        <v>0</v>
      </c>
      <c r="EA13" s="7">
        <f>IF($B13&gt;Current_Year,'Fund Value - Current Date'!EA12,-Premium!EA13)</f>
        <v>0</v>
      </c>
      <c r="EB13" s="7">
        <f>IF($B13&gt;Current_Year,'Fund Value - Current Date'!EB12,-Premium!EB13)</f>
        <v>0</v>
      </c>
      <c r="EC13" s="7">
        <f>IF($B13&gt;Current_Year,'Fund Value - Current Date'!EC12,-Premium!EC13)</f>
        <v>-900000</v>
      </c>
      <c r="ED13" s="7">
        <f>IF($B13&gt;Current_Year,'Fund Value - Current Date'!ED12,-Premium!ED13)</f>
        <v>0</v>
      </c>
      <c r="EE13" s="7">
        <f>IF($B13&gt;Current_Year,'Fund Value - Current Date'!EE12,-Premium!EE13)</f>
        <v>-825000</v>
      </c>
      <c r="EF13" s="7">
        <f>IF($B13&gt;Current_Year,'Fund Value - Current Date'!EF12,-Premium!EF13)</f>
        <v>0</v>
      </c>
      <c r="EG13" s="7">
        <f>IF($B13&gt;Current_Year,'Fund Value - Current Date'!EG12,-Premium!EG13)</f>
        <v>0</v>
      </c>
      <c r="EH13" s="7">
        <f>IF($B13&gt;Current_Year,'Fund Value - Current Date'!EH12,-Premium!EH13)</f>
        <v>-300000</v>
      </c>
      <c r="EI13" s="7">
        <f>IF($B13&gt;Current_Year,'Fund Value - Current Date'!EI12,-Premium!EI13)</f>
        <v>-375000</v>
      </c>
      <c r="EJ13" s="7">
        <f>IF($B13&gt;Current_Year,'Fund Value - Current Date'!EJ12,-Premium!EJ13)</f>
        <v>0</v>
      </c>
      <c r="EK13" s="7">
        <f>IF($B13&gt;Current_Year,'Fund Value - Current Date'!EK12,-Premium!EK13)</f>
        <v>0</v>
      </c>
      <c r="EL13" s="7">
        <f>IF($B13&gt;Current_Year,'Fund Value - Current Date'!EL12,-Premium!EL13)</f>
        <v>0</v>
      </c>
      <c r="EM13" s="7">
        <f>IF($B13&gt;Current_Year,'Fund Value - Current Date'!EM12,-Premium!EM13)</f>
        <v>-825000</v>
      </c>
      <c r="EN13" s="7">
        <f>IF($B13&gt;Current_Year,'Fund Value - Current Date'!EN12,-Premium!EN13)</f>
        <v>-725000</v>
      </c>
      <c r="EO13" s="7">
        <f>IF($B13&gt;Current_Year,'Fund Value - Current Date'!EO12,-Premium!EO13)</f>
        <v>-875000</v>
      </c>
      <c r="EP13" s="7">
        <f>IF($B13&gt;Current_Year,'Fund Value - Current Date'!EP12,-Premium!EP13)</f>
        <v>-300000</v>
      </c>
      <c r="EQ13" s="7">
        <f>IF($B13&gt;Current_Year,'Fund Value - Current Date'!EQ12,-Premium!EQ13)</f>
        <v>0</v>
      </c>
      <c r="ER13" s="7">
        <f>IF($B13&gt;Current_Year,'Fund Value - Current Date'!ER12,-Premium!ER13)</f>
        <v>0</v>
      </c>
      <c r="ES13" s="7">
        <f>IF($B13&gt;Current_Year,'Fund Value - Current Date'!ES12,-Premium!ES13)</f>
        <v>-500000</v>
      </c>
      <c r="ET13" s="7">
        <f>IF($B13&gt;Current_Year,'Fund Value - Current Date'!ET12,-Premium!ET13)</f>
        <v>-325000</v>
      </c>
      <c r="EU13" s="7">
        <f>IF($B13&gt;Current_Year,'Fund Value - Current Date'!EU12,-Premium!EU13)</f>
        <v>-975000</v>
      </c>
      <c r="EV13" s="7">
        <f>IF($B13&gt;Current_Year,'Fund Value - Current Date'!EV12,-Premium!EV13)</f>
        <v>-875000</v>
      </c>
      <c r="EW13" s="7">
        <f>IF($B13&gt;Current_Year,'Fund Value - Current Date'!EW12,-Premium!EW13)</f>
        <v>-425000</v>
      </c>
      <c r="EX13" s="7">
        <f>IF($B13&gt;Current_Year,'Fund Value - Current Date'!EX12,-Premium!EX13)</f>
        <v>-475000</v>
      </c>
      <c r="EY13" s="7">
        <f>IF($B13&gt;Current_Year,'Fund Value - Current Date'!EY12,-Premium!EY13)</f>
        <v>-1000000</v>
      </c>
      <c r="EZ13" s="7">
        <f>IF($B13&gt;Current_Year,'Fund Value - Current Date'!EZ12,-Premium!EZ13)</f>
        <v>-275000</v>
      </c>
      <c r="FA13" s="7">
        <f>IF($B13&gt;Current_Year,'Fund Value - Current Date'!FA12,-Premium!FA13)</f>
        <v>-975000</v>
      </c>
      <c r="FB13" s="7">
        <f>IF($B13&gt;Current_Year,'Fund Value - Current Date'!FB12,-Premium!FB13)</f>
        <v>0</v>
      </c>
      <c r="FC13" s="7">
        <f>IF($B13&gt;Current_Year,'Fund Value - Current Date'!FC12,-Premium!FC13)</f>
        <v>-400000</v>
      </c>
      <c r="FD13" s="7">
        <f>IF($B13&gt;Current_Year,'Fund Value - Current Date'!FD12,-Premium!FD13)</f>
        <v>0</v>
      </c>
      <c r="FE13" s="7">
        <f>IF($B13&gt;Current_Year,'Fund Value - Current Date'!FE12,-Premium!FE13)</f>
        <v>0</v>
      </c>
      <c r="FF13" s="7">
        <f>IF($B13&gt;Current_Year,'Fund Value - Current Date'!FF12,-Premium!FF13)</f>
        <v>-375000</v>
      </c>
      <c r="FG13" s="7">
        <f>IF($B13&gt;Current_Year,'Fund Value - Current Date'!FG12,-Premium!FG13)</f>
        <v>0</v>
      </c>
      <c r="FH13" s="7">
        <f>IF($B13&gt;Current_Year,'Fund Value - Current Date'!FH12,-Premium!FH13)</f>
        <v>0</v>
      </c>
      <c r="FI13" s="7">
        <f>IF($B13&gt;Current_Year,'Fund Value - Current Date'!FI12,-Premium!FI13)</f>
        <v>-775000</v>
      </c>
      <c r="FJ13" s="7">
        <f>IF($B13&gt;Current_Year,'Fund Value - Current Date'!FJ12,-Premium!FJ13)</f>
        <v>-900000</v>
      </c>
      <c r="FK13" s="7">
        <f>IF($B13&gt;Current_Year,'Fund Value - Current Date'!FK12,-Premium!FK13)</f>
        <v>-475000</v>
      </c>
      <c r="FL13" s="7">
        <f>IF($B13&gt;Current_Year,'Fund Value - Current Date'!FL12,-Premium!FL13)</f>
        <v>-975000</v>
      </c>
      <c r="FM13" s="7">
        <f>IF($B13&gt;Current_Year,'Fund Value - Current Date'!FM12,-Premium!FM13)</f>
        <v>-150000</v>
      </c>
      <c r="FN13" s="7">
        <f>IF($B13&gt;Current_Year,'Fund Value - Current Date'!FN12,-Premium!FN13)</f>
        <v>0</v>
      </c>
      <c r="FO13" s="7">
        <f>IF($B13&gt;Current_Year,'Fund Value - Current Date'!FO12,-Premium!FO13)</f>
        <v>-100000</v>
      </c>
      <c r="FP13" s="7">
        <f>IF($B13&gt;Current_Year,'Fund Value - Current Date'!FP12,-Premium!FP13)</f>
        <v>0</v>
      </c>
      <c r="FQ13" s="7">
        <f>IF($B13&gt;Current_Year,'Fund Value - Current Date'!FQ12,-Premium!FQ13)</f>
        <v>0</v>
      </c>
      <c r="FR13" s="7">
        <f>IF($B13&gt;Current_Year,'Fund Value - Current Date'!FR12,-Premium!FR13)</f>
        <v>0</v>
      </c>
      <c r="FS13" s="7">
        <f>IF($B13&gt;Current_Year,'Fund Value - Current Date'!FS12,-Premium!FS13)</f>
        <v>0</v>
      </c>
      <c r="FT13" s="7">
        <f>IF($B13&gt;Current_Year,'Fund Value - Current Date'!FT12,-Premium!FT13)</f>
        <v>-525000</v>
      </c>
      <c r="FU13" s="7">
        <f>IF($B13&gt;Current_Year,'Fund Value - Current Date'!FU12,-Premium!FU13)</f>
        <v>-875000</v>
      </c>
      <c r="FV13" s="7">
        <f>IF($B13&gt;Current_Year,'Fund Value - Current Date'!FV12,-Premium!FV13)</f>
        <v>0</v>
      </c>
      <c r="FW13" s="7">
        <f>IF($B13&gt;Current_Year,'Fund Value - Current Date'!FW12,-Premium!FW13)</f>
        <v>-475000</v>
      </c>
      <c r="FX13" s="7">
        <f>IF($B13&gt;Current_Year,'Fund Value - Current Date'!FX12,-Premium!FX13)</f>
        <v>-650000</v>
      </c>
      <c r="FY13" s="7">
        <f>IF($B13&gt;Current_Year,'Fund Value - Current Date'!FY12,-Premium!FY13)</f>
        <v>0</v>
      </c>
      <c r="FZ13" s="7">
        <f>IF($B13&gt;Current_Year,'Fund Value - Current Date'!FZ12,-Premium!FZ13)</f>
        <v>0</v>
      </c>
      <c r="GA13" s="7">
        <f>IF($B13&gt;Current_Year,'Fund Value - Current Date'!GA12,-Premium!GA13)</f>
        <v>0</v>
      </c>
      <c r="GB13" s="7">
        <f>IF($B13&gt;Current_Year,'Fund Value - Current Date'!GB12,-Premium!GB13)</f>
        <v>0</v>
      </c>
      <c r="GC13" s="7">
        <f>IF($B13&gt;Current_Year,'Fund Value - Current Date'!GC12,-Premium!GC13)</f>
        <v>0</v>
      </c>
      <c r="GD13" s="7">
        <f>IF($B13&gt;Current_Year,'Fund Value - Current Date'!GD12,-Premium!GD13)</f>
        <v>-150000</v>
      </c>
      <c r="GE13" s="7">
        <f>IF($B13&gt;Current_Year,'Fund Value - Current Date'!GE12,-Premium!GE13)</f>
        <v>0</v>
      </c>
      <c r="GF13" s="7">
        <f>IF($B13&gt;Current_Year,'Fund Value - Current Date'!GF12,-Premium!GF13)</f>
        <v>0</v>
      </c>
      <c r="GG13" s="7">
        <f>IF($B13&gt;Current_Year,'Fund Value - Current Date'!GG12,-Premium!GG13)</f>
        <v>0</v>
      </c>
      <c r="GH13" s="7">
        <f>IF($B13&gt;Current_Year,'Fund Value - Current Date'!GH12,-Premium!GH13)</f>
        <v>-200000</v>
      </c>
      <c r="GI13" s="7">
        <f>IF($B13&gt;Current_Year,'Fund Value - Current Date'!GI12,-Premium!GI13)</f>
        <v>-425000</v>
      </c>
      <c r="GJ13" s="7">
        <f>IF($B13&gt;Current_Year,'Fund Value - Current Date'!GJ12,-Premium!GJ13)</f>
        <v>0</v>
      </c>
      <c r="GK13" s="7">
        <f>IF($B13&gt;Current_Year,'Fund Value - Current Date'!GK12,-Premium!GK13)</f>
        <v>0</v>
      </c>
      <c r="GL13" s="7">
        <f>IF($B13&gt;Current_Year,'Fund Value - Current Date'!GL12,-Premium!GL13)</f>
        <v>0</v>
      </c>
      <c r="GM13" s="7">
        <f>IF($B13&gt;Current_Year,'Fund Value - Current Date'!GM12,-Premium!GM13)</f>
        <v>0</v>
      </c>
      <c r="GN13" s="7">
        <f>IF($B13&gt;Current_Year,'Fund Value - Current Date'!GN12,-Premium!GN13)</f>
        <v>0</v>
      </c>
      <c r="GO13" s="7">
        <f>IF($B13&gt;Current_Year,'Fund Value - Current Date'!GO12,-Premium!GO13)</f>
        <v>-925000</v>
      </c>
      <c r="GP13" s="7">
        <f>IF($B13&gt;Current_Year,'Fund Value - Current Date'!GP12,-Premium!GP13)</f>
        <v>-975000</v>
      </c>
      <c r="GQ13" s="7">
        <f>IF($B13&gt;Current_Year,'Fund Value - Current Date'!GQ12,-Premium!GQ13)</f>
        <v>0</v>
      </c>
      <c r="GR13" s="7">
        <f>IF($B13&gt;Current_Year,'Fund Value - Current Date'!GR12,-Premium!GR13)</f>
        <v>0</v>
      </c>
      <c r="GS13" s="7">
        <f>IF($B13&gt;Current_Year,'Fund Value - Current Date'!GS12,-Premium!GS13)</f>
        <v>-875000</v>
      </c>
      <c r="GT13" s="7">
        <f>IF($B13&gt;Current_Year,'Fund Value - Current Date'!GT12,-Premium!GT13)</f>
        <v>-500000</v>
      </c>
      <c r="GU13" s="7">
        <f>IF($B13&gt;Current_Year,'Fund Value - Current Date'!GU12,-Premium!GU13)</f>
        <v>-625000</v>
      </c>
      <c r="GV13" s="7">
        <f>IF($B13&gt;Current_Year,'Fund Value - Current Date'!GV12,-Premium!GV13)</f>
        <v>-550000</v>
      </c>
      <c r="GW13" s="7">
        <f>IF($B13&gt;Current_Year,'Fund Value - Current Date'!GW12,-Premium!GW13)</f>
        <v>0</v>
      </c>
      <c r="GX13" s="7">
        <f>IF($B13&gt;Current_Year,'Fund Value - Current Date'!GX12,-Premium!GX13)</f>
        <v>0</v>
      </c>
      <c r="GY13" s="7">
        <f>IF($B13&gt;Current_Year,'Fund Value - Current Date'!GY12,-Premium!GY13)</f>
        <v>0</v>
      </c>
      <c r="GZ13" s="7">
        <f>IF($B13&gt;Current_Year,'Fund Value - Current Date'!GZ12,-Premium!GZ13)</f>
        <v>0</v>
      </c>
      <c r="HA13" s="7">
        <f>IF($B13&gt;Current_Year,'Fund Value - Current Date'!HA12,-Premium!HA13)</f>
        <v>-750000</v>
      </c>
      <c r="HB13" s="7">
        <f>IF($B13&gt;Current_Year,'Fund Value - Current Date'!HB12,-Premium!HB13)</f>
        <v>0</v>
      </c>
      <c r="HC13" s="7">
        <f>IF($B13&gt;Current_Year,'Fund Value - Current Date'!HC12,-Premium!HC13)</f>
        <v>0</v>
      </c>
      <c r="HD13" s="7">
        <f>IF($B13&gt;Current_Year,'Fund Value - Current Date'!HD12,-Premium!HD13)</f>
        <v>0</v>
      </c>
      <c r="HE13" s="7">
        <f>IF($B13&gt;Current_Year,'Fund Value - Current Date'!HE12,-Premium!HE13)</f>
        <v>0</v>
      </c>
      <c r="HF13" s="7">
        <f>IF($B13&gt;Current_Year,'Fund Value - Current Date'!HF12,-Premium!HF13)</f>
        <v>-175000</v>
      </c>
      <c r="HG13" s="7">
        <f>IF($B13&gt;Current_Year,'Fund Value - Current Date'!HG12,-Premium!HG13)</f>
        <v>0</v>
      </c>
      <c r="HH13" s="7">
        <f>IF($B13&gt;Current_Year,'Fund Value - Current Date'!HH12,-Premium!HH13)</f>
        <v>0</v>
      </c>
      <c r="HI13" s="7">
        <f>IF($B13&gt;Current_Year,'Fund Value - Current Date'!HI12,-Premium!HI13)</f>
        <v>-200000</v>
      </c>
      <c r="HJ13" s="7">
        <f>IF($B13&gt;Current_Year,'Fund Value - Current Date'!HJ12,-Premium!HJ13)</f>
        <v>0</v>
      </c>
      <c r="HK13" s="7">
        <f>IF($B13&gt;Current_Year,'Fund Value - Current Date'!HK12,-Premium!HK13)</f>
        <v>0</v>
      </c>
      <c r="HL13" s="7">
        <f>IF($B13&gt;Current_Year,'Fund Value - Current Date'!HL12,-Premium!HL13)</f>
        <v>-125000</v>
      </c>
      <c r="HM13" s="7">
        <f>IF($B13&gt;Current_Year,'Fund Value - Current Date'!HM12,-Premium!HM13)</f>
        <v>0</v>
      </c>
      <c r="HN13" s="7">
        <f>IF($B13&gt;Current_Year,'Fund Value - Current Date'!HN12,-Premium!HN13)</f>
        <v>-400000</v>
      </c>
      <c r="HO13" s="7">
        <f>IF($B13&gt;Current_Year,'Fund Value - Current Date'!HO12,-Premium!HO13)</f>
        <v>0</v>
      </c>
      <c r="HP13" s="7">
        <f>IF($B13&gt;Current_Year,'Fund Value - Current Date'!HP12,-Premium!HP13)</f>
        <v>-175000</v>
      </c>
      <c r="HQ13" s="7">
        <f>IF($B13&gt;Current_Year,'Fund Value - Current Date'!HQ12,-Premium!HQ13)</f>
        <v>0</v>
      </c>
      <c r="HR13" s="7">
        <f>IF($B13&gt;Current_Year,'Fund Value - Current Date'!HR12,-Premium!HR13)</f>
        <v>0</v>
      </c>
      <c r="HS13" s="7">
        <f>IF($B13&gt;Current_Year,'Fund Value - Current Date'!HS12,-Premium!HS13)</f>
        <v>-525000</v>
      </c>
      <c r="HT13" s="7">
        <f>IF($B13&gt;Current_Year,'Fund Value - Current Date'!HT12,-Premium!HT13)</f>
        <v>0</v>
      </c>
      <c r="HU13" s="7">
        <f>IF($B13&gt;Current_Year,'Fund Value - Current Date'!HU12,-Premium!HU13)</f>
        <v>0</v>
      </c>
      <c r="HV13" s="7">
        <f>IF($B13&gt;Current_Year,'Fund Value - Current Date'!HV12,-Premium!HV13)</f>
        <v>0</v>
      </c>
      <c r="HW13" s="7">
        <f>IF($B13&gt;Current_Year,'Fund Value - Current Date'!HW12,-Premium!HW13)</f>
        <v>-625000</v>
      </c>
      <c r="HX13" s="7">
        <f>IF($B13&gt;Current_Year,'Fund Value - Current Date'!HX12,-Premium!HX13)</f>
        <v>0</v>
      </c>
      <c r="HY13" s="7">
        <f>IF($B13&gt;Current_Year,'Fund Value - Current Date'!HY12,-Premium!HY13)</f>
        <v>0</v>
      </c>
      <c r="HZ13" s="7">
        <f>IF($B13&gt;Current_Year,'Fund Value - Current Date'!HZ12,-Premium!HZ13)</f>
        <v>0</v>
      </c>
      <c r="IA13" s="7">
        <f>IF($B13&gt;Current_Year,'Fund Value - Current Date'!IA12,-Premium!IA13)</f>
        <v>0</v>
      </c>
      <c r="IB13" s="7">
        <f>IF($B13&gt;Current_Year,'Fund Value - Current Date'!IB12,-Premium!IB13)</f>
        <v>0</v>
      </c>
      <c r="IC13" s="7">
        <f>IF($B13&gt;Current_Year,'Fund Value - Current Date'!IC12,-Premium!IC13)</f>
        <v>0</v>
      </c>
      <c r="ID13" s="7">
        <f>IF($B13&gt;Current_Year,'Fund Value - Current Date'!ID12,-Premium!ID13)</f>
        <v>0</v>
      </c>
      <c r="IE13" s="7">
        <f>IF($B13&gt;Current_Year,'Fund Value - Current Date'!IE12,-Premium!IE13)</f>
        <v>0</v>
      </c>
      <c r="IF13" s="7">
        <f>IF($B13&gt;Current_Year,'Fund Value - Current Date'!IF12,-Premium!IF13)</f>
        <v>-950000</v>
      </c>
      <c r="IG13" s="7">
        <f>IF($B13&gt;Current_Year,'Fund Value - Current Date'!IG12,-Premium!IG13)</f>
        <v>-950000</v>
      </c>
      <c r="IH13" s="7">
        <f>IF($B13&gt;Current_Year,'Fund Value - Current Date'!IH12,-Premium!IH13)</f>
        <v>-250000</v>
      </c>
      <c r="II13" s="7">
        <f>IF($B13&gt;Current_Year,'Fund Value - Current Date'!II12,-Premium!II13)</f>
        <v>-525000</v>
      </c>
      <c r="IJ13" s="7">
        <f>IF($B13&gt;Current_Year,'Fund Value - Current Date'!IJ12,-Premium!IJ13)</f>
        <v>0</v>
      </c>
      <c r="IK13" s="7">
        <f>IF($B13&gt;Current_Year,'Fund Value - Current Date'!IK12,-Premium!IK13)</f>
        <v>0</v>
      </c>
      <c r="IL13" s="7">
        <f>IF($B13&gt;Current_Year,'Fund Value - Current Date'!IL12,-Premium!IL13)</f>
        <v>0</v>
      </c>
      <c r="IM13" s="7">
        <f>IF($B13&gt;Current_Year,'Fund Value - Current Date'!IM12,-Premium!IM13)</f>
        <v>0</v>
      </c>
      <c r="IN13" s="7">
        <f>IF($B13&gt;Current_Year,'Fund Value - Current Date'!IN12,-Premium!IN13)</f>
        <v>-25000</v>
      </c>
      <c r="IO13" s="7">
        <f>IF($B13&gt;Current_Year,'Fund Value - Current Date'!IO12,-Premium!IO13)</f>
        <v>0</v>
      </c>
      <c r="IP13" s="7">
        <f>IF($B13&gt;Current_Year,'Fund Value - Current Date'!IP12,-Premium!IP13)</f>
        <v>0</v>
      </c>
      <c r="IQ13" s="7">
        <f>IF($B13&gt;Current_Year,'Fund Value - Current Date'!IQ12,-Premium!IQ13)</f>
        <v>0</v>
      </c>
      <c r="IR13" s="7">
        <f>IF($B13&gt;Current_Year,'Fund Value - Current Date'!IR12,-Premium!IR13)</f>
        <v>-550000</v>
      </c>
    </row>
    <row r="14" spans="1:252" s="7" customFormat="1" ht="15" customHeight="1" x14ac:dyDescent="0.35">
      <c r="A14" s="2"/>
      <c r="B14" s="13">
        <f t="shared" ref="B14:B46" si="4">B13+1</f>
        <v>2013</v>
      </c>
      <c r="C14" s="7">
        <f>IF($B14&gt;Current_Year,'Fund Value - Current Date'!C13,-Premium!C14)</f>
        <v>0</v>
      </c>
      <c r="D14" s="7">
        <f>IF($B14&gt;Current_Year,'Fund Value - Current Date'!D13,-Premium!D14)</f>
        <v>0</v>
      </c>
      <c r="E14" s="7">
        <f>IF($B14&gt;Current_Year,'Fund Value - Current Date'!E13,-Premium!E14)</f>
        <v>-950000</v>
      </c>
      <c r="F14" s="7">
        <f>IF($B14&gt;Current_Year,'Fund Value - Current Date'!F13,-Premium!F14)</f>
        <v>0</v>
      </c>
      <c r="G14" s="7">
        <f>IF($B14&gt;Current_Year,'Fund Value - Current Date'!G13,-Premium!G14)</f>
        <v>0</v>
      </c>
      <c r="H14" s="7">
        <f>IF($B14&gt;Current_Year,'Fund Value - Current Date'!H13,-Premium!H14)</f>
        <v>0</v>
      </c>
      <c r="I14" s="7">
        <f>IF($B14&gt;Current_Year,'Fund Value - Current Date'!I13,-Premium!I14)</f>
        <v>-700000</v>
      </c>
      <c r="J14" s="7">
        <f>IF($B14&gt;Current_Year,'Fund Value - Current Date'!J13,-Premium!J14)</f>
        <v>0</v>
      </c>
      <c r="K14" s="7">
        <f>IF($B14&gt;Current_Year,'Fund Value - Current Date'!K13,-Premium!K14)</f>
        <v>-250000</v>
      </c>
      <c r="L14" s="7">
        <f>IF($B14&gt;Current_Year,'Fund Value - Current Date'!L13,-Premium!L14)</f>
        <v>0</v>
      </c>
      <c r="M14" s="7">
        <f>IF($B14&gt;Current_Year,'Fund Value - Current Date'!M13,-Premium!M14)</f>
        <v>-225000</v>
      </c>
      <c r="N14" s="7">
        <f>IF($B14&gt;Current_Year,'Fund Value - Current Date'!N13,-Premium!N14)</f>
        <v>-225000</v>
      </c>
      <c r="O14" s="7">
        <f>IF($B14&gt;Current_Year,'Fund Value - Current Date'!O13,-Premium!O14)</f>
        <v>-750000</v>
      </c>
      <c r="P14" s="7">
        <f>IF($B14&gt;Current_Year,'Fund Value - Current Date'!P13,-Premium!P14)</f>
        <v>-775000</v>
      </c>
      <c r="Q14" s="7">
        <f>IF($B14&gt;Current_Year,'Fund Value - Current Date'!Q13,-Premium!Q14)</f>
        <v>0</v>
      </c>
      <c r="R14" s="7">
        <f>IF($B14&gt;Current_Year,'Fund Value - Current Date'!R13,-Premium!R14)</f>
        <v>-625000</v>
      </c>
      <c r="S14" s="7">
        <f>IF($B14&gt;Current_Year,'Fund Value - Current Date'!S13,-Premium!S14)</f>
        <v>-75000</v>
      </c>
      <c r="T14" s="7">
        <f>IF($B14&gt;Current_Year,'Fund Value - Current Date'!T13,-Premium!T14)</f>
        <v>0</v>
      </c>
      <c r="U14" s="7">
        <f>IF($B14&gt;Current_Year,'Fund Value - Current Date'!U13,-Premium!U14)</f>
        <v>-575000</v>
      </c>
      <c r="V14" s="7">
        <f>IF($B14&gt;Current_Year,'Fund Value - Current Date'!V13,-Premium!V14)</f>
        <v>-825000</v>
      </c>
      <c r="W14" s="7">
        <f>IF($B14&gt;Current_Year,'Fund Value - Current Date'!W13,-Premium!W14)</f>
        <v>-650000</v>
      </c>
      <c r="X14" s="7">
        <f>IF($B14&gt;Current_Year,'Fund Value - Current Date'!X13,-Premium!X14)</f>
        <v>0</v>
      </c>
      <c r="Y14" s="7">
        <f>IF($B14&gt;Current_Year,'Fund Value - Current Date'!Y13,-Premium!Y14)</f>
        <v>0</v>
      </c>
      <c r="Z14" s="7">
        <f>IF($B14&gt;Current_Year,'Fund Value - Current Date'!Z13,-Premium!Z14)</f>
        <v>0</v>
      </c>
      <c r="AA14" s="7">
        <f>IF($B14&gt;Current_Year,'Fund Value - Current Date'!AA13,-Premium!AA14)</f>
        <v>0</v>
      </c>
      <c r="AB14" s="7">
        <f>IF($B14&gt;Current_Year,'Fund Value - Current Date'!AB13,-Premium!AB14)</f>
        <v>-600000</v>
      </c>
      <c r="AC14" s="7">
        <f>IF($B14&gt;Current_Year,'Fund Value - Current Date'!AC13,-Premium!AC14)</f>
        <v>-975000</v>
      </c>
      <c r="AD14" s="7">
        <f>IF($B14&gt;Current_Year,'Fund Value - Current Date'!AD13,-Premium!AD14)</f>
        <v>0</v>
      </c>
      <c r="AE14" s="7">
        <f>IF($B14&gt;Current_Year,'Fund Value - Current Date'!AE13,-Premium!AE14)</f>
        <v>-475000</v>
      </c>
      <c r="AF14" s="7">
        <f>IF($B14&gt;Current_Year,'Fund Value - Current Date'!AF13,-Premium!AF14)</f>
        <v>-800000</v>
      </c>
      <c r="AG14" s="7">
        <f>IF($B14&gt;Current_Year,'Fund Value - Current Date'!AG13,-Premium!AG14)</f>
        <v>-725000</v>
      </c>
      <c r="AH14" s="7">
        <f>IF($B14&gt;Current_Year,'Fund Value - Current Date'!AH13,-Premium!AH14)</f>
        <v>0</v>
      </c>
      <c r="AI14" s="7">
        <f>IF($B14&gt;Current_Year,'Fund Value - Current Date'!AI13,-Premium!AI14)</f>
        <v>-50000</v>
      </c>
      <c r="AJ14" s="7">
        <f>IF($B14&gt;Current_Year,'Fund Value - Current Date'!AJ13,-Premium!AJ14)</f>
        <v>-75000</v>
      </c>
      <c r="AK14" s="7">
        <f>IF($B14&gt;Current_Year,'Fund Value - Current Date'!AK13,-Premium!AK14)</f>
        <v>-425000</v>
      </c>
      <c r="AL14" s="7">
        <f>IF($B14&gt;Current_Year,'Fund Value - Current Date'!AL13,-Premium!AL14)</f>
        <v>-1000000</v>
      </c>
      <c r="AM14" s="7">
        <f>IF($B14&gt;Current_Year,'Fund Value - Current Date'!AM13,-Premium!AM14)</f>
        <v>0</v>
      </c>
      <c r="AN14" s="7">
        <f>IF($B14&gt;Current_Year,'Fund Value - Current Date'!AN13,-Premium!AN14)</f>
        <v>-700000</v>
      </c>
      <c r="AO14" s="7">
        <f>IF($B14&gt;Current_Year,'Fund Value - Current Date'!AO13,-Premium!AO14)</f>
        <v>-50000</v>
      </c>
      <c r="AP14" s="7">
        <f>IF($B14&gt;Current_Year,'Fund Value - Current Date'!AP13,-Premium!AP14)</f>
        <v>0</v>
      </c>
      <c r="AQ14" s="7">
        <f>IF($B14&gt;Current_Year,'Fund Value - Current Date'!AQ13,-Premium!AQ14)</f>
        <v>-725000</v>
      </c>
      <c r="AR14" s="7">
        <f>IF($B14&gt;Current_Year,'Fund Value - Current Date'!AR13,-Premium!AR14)</f>
        <v>0</v>
      </c>
      <c r="AS14" s="7">
        <f>IF($B14&gt;Current_Year,'Fund Value - Current Date'!AS13,-Premium!AS14)</f>
        <v>-600000</v>
      </c>
      <c r="AT14" s="7">
        <f>IF($B14&gt;Current_Year,'Fund Value - Current Date'!AT13,-Premium!AT14)</f>
        <v>0</v>
      </c>
      <c r="AU14" s="7">
        <f>IF($B14&gt;Current_Year,'Fund Value - Current Date'!AU13,-Premium!AU14)</f>
        <v>-950000</v>
      </c>
      <c r="AV14" s="7">
        <f>IF($B14&gt;Current_Year,'Fund Value - Current Date'!AV13,-Premium!AV14)</f>
        <v>-775000</v>
      </c>
      <c r="AW14" s="7">
        <f>IF($B14&gt;Current_Year,'Fund Value - Current Date'!AW13,-Premium!AW14)</f>
        <v>-675000</v>
      </c>
      <c r="AX14" s="7">
        <f>IF($B14&gt;Current_Year,'Fund Value - Current Date'!AX13,-Premium!AX14)</f>
        <v>0</v>
      </c>
      <c r="AY14" s="7">
        <f>IF($B14&gt;Current_Year,'Fund Value - Current Date'!AY13,-Premium!AY14)</f>
        <v>0</v>
      </c>
      <c r="AZ14" s="7">
        <f>IF($B14&gt;Current_Year,'Fund Value - Current Date'!AZ13,-Premium!AZ14)</f>
        <v>-450000</v>
      </c>
      <c r="BA14" s="7">
        <f>IF($B14&gt;Current_Year,'Fund Value - Current Date'!BA13,-Premium!BA14)</f>
        <v>0</v>
      </c>
      <c r="BB14" s="7">
        <f>IF($B14&gt;Current_Year,'Fund Value - Current Date'!BB13,-Premium!BB14)</f>
        <v>0</v>
      </c>
      <c r="BC14" s="7">
        <f>IF($B14&gt;Current_Year,'Fund Value - Current Date'!BC13,-Premium!BC14)</f>
        <v>0</v>
      </c>
      <c r="BD14" s="7">
        <f>IF($B14&gt;Current_Year,'Fund Value - Current Date'!BD13,-Premium!BD14)</f>
        <v>-325000</v>
      </c>
      <c r="BE14" s="7">
        <f>IF($B14&gt;Current_Year,'Fund Value - Current Date'!BE13,-Premium!BE14)</f>
        <v>-50000</v>
      </c>
      <c r="BF14" s="7">
        <f>IF($B14&gt;Current_Year,'Fund Value - Current Date'!BF13,-Premium!BF14)</f>
        <v>-675000</v>
      </c>
      <c r="BG14" s="7">
        <f>IF($B14&gt;Current_Year,'Fund Value - Current Date'!BG13,-Premium!BG14)</f>
        <v>-800000</v>
      </c>
      <c r="BH14" s="7">
        <f>IF($B14&gt;Current_Year,'Fund Value - Current Date'!BH13,-Premium!BH14)</f>
        <v>-250000</v>
      </c>
      <c r="BI14" s="7">
        <f>IF($B14&gt;Current_Year,'Fund Value - Current Date'!BI13,-Premium!BI14)</f>
        <v>0</v>
      </c>
      <c r="BJ14" s="7">
        <f>IF($B14&gt;Current_Year,'Fund Value - Current Date'!BJ13,-Premium!BJ14)</f>
        <v>0</v>
      </c>
      <c r="BK14" s="7">
        <f>IF($B14&gt;Current_Year,'Fund Value - Current Date'!BK13,-Premium!BK14)</f>
        <v>0</v>
      </c>
      <c r="BL14" s="7">
        <f>IF($B14&gt;Current_Year,'Fund Value - Current Date'!BL13,-Premium!BL14)</f>
        <v>0</v>
      </c>
      <c r="BM14" s="7">
        <f>IF($B14&gt;Current_Year,'Fund Value - Current Date'!BM13,-Premium!BM14)</f>
        <v>0</v>
      </c>
      <c r="BN14" s="7">
        <f>IF($B14&gt;Current_Year,'Fund Value - Current Date'!BN13,-Premium!BN14)</f>
        <v>-125000</v>
      </c>
      <c r="BO14" s="7">
        <f>IF($B14&gt;Current_Year,'Fund Value - Current Date'!BO13,-Premium!BO14)</f>
        <v>0</v>
      </c>
      <c r="BP14" s="7">
        <f>IF($B14&gt;Current_Year,'Fund Value - Current Date'!BP13,-Premium!BP14)</f>
        <v>0</v>
      </c>
      <c r="BQ14" s="7">
        <f>IF($B14&gt;Current_Year,'Fund Value - Current Date'!BQ13,-Premium!BQ14)</f>
        <v>-425000</v>
      </c>
      <c r="BR14" s="7">
        <f>IF($B14&gt;Current_Year,'Fund Value - Current Date'!BR13,-Premium!BR14)</f>
        <v>0</v>
      </c>
      <c r="BS14" s="7">
        <f>IF($B14&gt;Current_Year,'Fund Value - Current Date'!BS13,-Premium!BS14)</f>
        <v>0</v>
      </c>
      <c r="BT14" s="7">
        <f>IF($B14&gt;Current_Year,'Fund Value - Current Date'!BT13,-Premium!BT14)</f>
        <v>0</v>
      </c>
      <c r="BU14" s="7">
        <f>IF($B14&gt;Current_Year,'Fund Value - Current Date'!BU13,-Premium!BU14)</f>
        <v>-225000</v>
      </c>
      <c r="BV14" s="7">
        <f>IF($B14&gt;Current_Year,'Fund Value - Current Date'!BV13,-Premium!BV14)</f>
        <v>0</v>
      </c>
      <c r="BW14" s="7">
        <f>IF($B14&gt;Current_Year,'Fund Value - Current Date'!BW13,-Premium!BW14)</f>
        <v>0</v>
      </c>
      <c r="BX14" s="7">
        <f>IF($B14&gt;Current_Year,'Fund Value - Current Date'!BX13,-Premium!BX14)</f>
        <v>-200000</v>
      </c>
      <c r="BY14" s="7">
        <f>IF($B14&gt;Current_Year,'Fund Value - Current Date'!BY13,-Premium!BY14)</f>
        <v>0</v>
      </c>
      <c r="BZ14" s="7">
        <f>IF($B14&gt;Current_Year,'Fund Value - Current Date'!BZ13,-Premium!BZ14)</f>
        <v>-625000</v>
      </c>
      <c r="CA14" s="7">
        <f>IF($B14&gt;Current_Year,'Fund Value - Current Date'!CA13,-Premium!CA14)</f>
        <v>0</v>
      </c>
      <c r="CB14" s="7">
        <f>IF($B14&gt;Current_Year,'Fund Value - Current Date'!CB13,-Premium!CB14)</f>
        <v>0</v>
      </c>
      <c r="CC14" s="7">
        <f>IF($B14&gt;Current_Year,'Fund Value - Current Date'!CC13,-Premium!CC14)</f>
        <v>-975000</v>
      </c>
      <c r="CD14" s="7">
        <f>IF($B14&gt;Current_Year,'Fund Value - Current Date'!CD13,-Premium!CD14)</f>
        <v>-825000</v>
      </c>
      <c r="CE14" s="7">
        <f>IF($B14&gt;Current_Year,'Fund Value - Current Date'!CE13,-Premium!CE14)</f>
        <v>0</v>
      </c>
      <c r="CF14" s="7">
        <f>IF($B14&gt;Current_Year,'Fund Value - Current Date'!CF13,-Premium!CF14)</f>
        <v>-300000</v>
      </c>
      <c r="CG14" s="7">
        <f>IF($B14&gt;Current_Year,'Fund Value - Current Date'!CG13,-Premium!CG14)</f>
        <v>0</v>
      </c>
      <c r="CH14" s="7">
        <f>IF($B14&gt;Current_Year,'Fund Value - Current Date'!CH13,-Premium!CH14)</f>
        <v>-800000</v>
      </c>
      <c r="CI14" s="7">
        <f>IF($B14&gt;Current_Year,'Fund Value - Current Date'!CI13,-Premium!CI14)</f>
        <v>0</v>
      </c>
      <c r="CJ14" s="7">
        <f>IF($B14&gt;Current_Year,'Fund Value - Current Date'!CJ13,-Premium!CJ14)</f>
        <v>0</v>
      </c>
      <c r="CK14" s="7">
        <f>IF($B14&gt;Current_Year,'Fund Value - Current Date'!CK13,-Premium!CK14)</f>
        <v>-250000</v>
      </c>
      <c r="CL14" s="7">
        <f>IF($B14&gt;Current_Year,'Fund Value - Current Date'!CL13,-Premium!CL14)</f>
        <v>-700000</v>
      </c>
      <c r="CM14" s="7">
        <f>IF($B14&gt;Current_Year,'Fund Value - Current Date'!CM13,-Premium!CM14)</f>
        <v>0</v>
      </c>
      <c r="CN14" s="7">
        <f>IF($B14&gt;Current_Year,'Fund Value - Current Date'!CN13,-Premium!CN14)</f>
        <v>0</v>
      </c>
      <c r="CO14" s="7">
        <f>IF($B14&gt;Current_Year,'Fund Value - Current Date'!CO13,-Premium!CO14)</f>
        <v>-525000</v>
      </c>
      <c r="CP14" s="7">
        <f>IF($B14&gt;Current_Year,'Fund Value - Current Date'!CP13,-Premium!CP14)</f>
        <v>-100000</v>
      </c>
      <c r="CQ14" s="7">
        <f>IF($B14&gt;Current_Year,'Fund Value - Current Date'!CQ13,-Premium!CQ14)</f>
        <v>0</v>
      </c>
      <c r="CR14" s="7">
        <f>IF($B14&gt;Current_Year,'Fund Value - Current Date'!CR13,-Premium!CR14)</f>
        <v>-150000</v>
      </c>
      <c r="CS14" s="7">
        <f>IF($B14&gt;Current_Year,'Fund Value - Current Date'!CS13,-Premium!CS14)</f>
        <v>-875000</v>
      </c>
      <c r="CT14" s="7">
        <f>IF($B14&gt;Current_Year,'Fund Value - Current Date'!CT13,-Premium!CT14)</f>
        <v>-150000</v>
      </c>
      <c r="CU14" s="7">
        <f>IF($B14&gt;Current_Year,'Fund Value - Current Date'!CU13,-Premium!CU14)</f>
        <v>-600000</v>
      </c>
      <c r="CV14" s="7">
        <f>IF($B14&gt;Current_Year,'Fund Value - Current Date'!CV13,-Premium!CV14)</f>
        <v>-750000</v>
      </c>
      <c r="CW14" s="7">
        <f>IF($B14&gt;Current_Year,'Fund Value - Current Date'!CW13,-Premium!CW14)</f>
        <v>-450000</v>
      </c>
      <c r="CX14" s="7">
        <f>IF($B14&gt;Current_Year,'Fund Value - Current Date'!CX13,-Premium!CX14)</f>
        <v>-875000</v>
      </c>
      <c r="CY14" s="7">
        <f>IF($B14&gt;Current_Year,'Fund Value - Current Date'!CY13,-Premium!CY14)</f>
        <v>-275000</v>
      </c>
      <c r="CZ14" s="7">
        <f>IF($B14&gt;Current_Year,'Fund Value - Current Date'!CZ13,-Premium!CZ14)</f>
        <v>-625000</v>
      </c>
      <c r="DA14" s="7">
        <f>IF($B14&gt;Current_Year,'Fund Value - Current Date'!DA13,-Premium!DA14)</f>
        <v>0</v>
      </c>
      <c r="DB14" s="7">
        <f>IF($B14&gt;Current_Year,'Fund Value - Current Date'!DB13,-Premium!DB14)</f>
        <v>0</v>
      </c>
      <c r="DC14" s="7">
        <f>IF($B14&gt;Current_Year,'Fund Value - Current Date'!DC13,-Premium!DC14)</f>
        <v>-375000</v>
      </c>
      <c r="DD14" s="7">
        <f>IF($B14&gt;Current_Year,'Fund Value - Current Date'!DD13,-Premium!DD14)</f>
        <v>-725000</v>
      </c>
      <c r="DE14" s="7">
        <f>IF($B14&gt;Current_Year,'Fund Value - Current Date'!DE13,-Premium!DE14)</f>
        <v>-25000</v>
      </c>
      <c r="DF14" s="7">
        <f>IF($B14&gt;Current_Year,'Fund Value - Current Date'!DF13,-Premium!DF14)</f>
        <v>-900000</v>
      </c>
      <c r="DG14" s="7">
        <f>IF($B14&gt;Current_Year,'Fund Value - Current Date'!DG13,-Premium!DG14)</f>
        <v>-850000</v>
      </c>
      <c r="DH14" s="7">
        <f>IF($B14&gt;Current_Year,'Fund Value - Current Date'!DH13,-Premium!DH14)</f>
        <v>0</v>
      </c>
      <c r="DI14" s="7">
        <f>IF($B14&gt;Current_Year,'Fund Value - Current Date'!DI13,-Premium!DI14)</f>
        <v>-675000</v>
      </c>
      <c r="DJ14" s="7">
        <f>IF($B14&gt;Current_Year,'Fund Value - Current Date'!DJ13,-Premium!DJ14)</f>
        <v>0</v>
      </c>
      <c r="DK14" s="7">
        <f>IF($B14&gt;Current_Year,'Fund Value - Current Date'!DK13,-Premium!DK14)</f>
        <v>-575000</v>
      </c>
      <c r="DL14" s="7">
        <f>IF($B14&gt;Current_Year,'Fund Value - Current Date'!DL13,-Premium!DL14)</f>
        <v>0</v>
      </c>
      <c r="DM14" s="7">
        <f>IF($B14&gt;Current_Year,'Fund Value - Current Date'!DM13,-Premium!DM14)</f>
        <v>-250000</v>
      </c>
      <c r="DN14" s="7">
        <f>IF($B14&gt;Current_Year,'Fund Value - Current Date'!DN13,-Premium!DN14)</f>
        <v>-550000</v>
      </c>
      <c r="DO14" s="7">
        <f>IF($B14&gt;Current_Year,'Fund Value - Current Date'!DO13,-Premium!DO14)</f>
        <v>0</v>
      </c>
      <c r="DP14" s="7">
        <f>IF($B14&gt;Current_Year,'Fund Value - Current Date'!DP13,-Premium!DP14)</f>
        <v>-950000</v>
      </c>
      <c r="DQ14" s="7">
        <f>IF($B14&gt;Current_Year,'Fund Value - Current Date'!DQ13,-Premium!DQ14)</f>
        <v>-200000</v>
      </c>
      <c r="DR14" s="7">
        <f>IF($B14&gt;Current_Year,'Fund Value - Current Date'!DR13,-Premium!DR14)</f>
        <v>-825000</v>
      </c>
      <c r="DS14" s="7">
        <f>IF($B14&gt;Current_Year,'Fund Value - Current Date'!DS13,-Premium!DS14)</f>
        <v>-650000</v>
      </c>
      <c r="DT14" s="7">
        <f>IF($B14&gt;Current_Year,'Fund Value - Current Date'!DT13,-Premium!DT14)</f>
        <v>-675000</v>
      </c>
      <c r="DU14" s="7">
        <f>IF($B14&gt;Current_Year,'Fund Value - Current Date'!DU13,-Premium!DU14)</f>
        <v>-875000</v>
      </c>
      <c r="DV14" s="7">
        <f>IF($B14&gt;Current_Year,'Fund Value - Current Date'!DV13,-Premium!DV14)</f>
        <v>-25000</v>
      </c>
      <c r="DW14" s="7">
        <f>IF($B14&gt;Current_Year,'Fund Value - Current Date'!DW13,-Premium!DW14)</f>
        <v>0</v>
      </c>
      <c r="DX14" s="7">
        <f>IF($B14&gt;Current_Year,'Fund Value - Current Date'!DX13,-Premium!DX14)</f>
        <v>0</v>
      </c>
      <c r="DY14" s="7">
        <f>IF($B14&gt;Current_Year,'Fund Value - Current Date'!DY13,-Premium!DY14)</f>
        <v>0</v>
      </c>
      <c r="DZ14" s="7">
        <f>IF($B14&gt;Current_Year,'Fund Value - Current Date'!DZ13,-Premium!DZ14)</f>
        <v>-450000</v>
      </c>
      <c r="EA14" s="7">
        <f>IF($B14&gt;Current_Year,'Fund Value - Current Date'!EA13,-Premium!EA14)</f>
        <v>0</v>
      </c>
      <c r="EB14" s="7">
        <f>IF($B14&gt;Current_Year,'Fund Value - Current Date'!EB13,-Premium!EB14)</f>
        <v>-175000</v>
      </c>
      <c r="EC14" s="7">
        <f>IF($B14&gt;Current_Year,'Fund Value - Current Date'!EC13,-Premium!EC14)</f>
        <v>-900000</v>
      </c>
      <c r="ED14" s="7">
        <f>IF($B14&gt;Current_Year,'Fund Value - Current Date'!ED13,-Premium!ED14)</f>
        <v>-275000</v>
      </c>
      <c r="EE14" s="7">
        <f>IF($B14&gt;Current_Year,'Fund Value - Current Date'!EE13,-Premium!EE14)</f>
        <v>-825000</v>
      </c>
      <c r="EF14" s="7">
        <f>IF($B14&gt;Current_Year,'Fund Value - Current Date'!EF13,-Premium!EF14)</f>
        <v>0</v>
      </c>
      <c r="EG14" s="7">
        <f>IF($B14&gt;Current_Year,'Fund Value - Current Date'!EG13,-Premium!EG14)</f>
        <v>-925000</v>
      </c>
      <c r="EH14" s="7">
        <f>IF($B14&gt;Current_Year,'Fund Value - Current Date'!EH13,-Premium!EH14)</f>
        <v>-300000</v>
      </c>
      <c r="EI14" s="7">
        <f>IF($B14&gt;Current_Year,'Fund Value - Current Date'!EI13,-Premium!EI14)</f>
        <v>-375000</v>
      </c>
      <c r="EJ14" s="7">
        <f>IF($B14&gt;Current_Year,'Fund Value - Current Date'!EJ13,-Premium!EJ14)</f>
        <v>0</v>
      </c>
      <c r="EK14" s="7">
        <f>IF($B14&gt;Current_Year,'Fund Value - Current Date'!EK13,-Premium!EK14)</f>
        <v>0</v>
      </c>
      <c r="EL14" s="7">
        <f>IF($B14&gt;Current_Year,'Fund Value - Current Date'!EL13,-Premium!EL14)</f>
        <v>-600000</v>
      </c>
      <c r="EM14" s="7">
        <f>IF($B14&gt;Current_Year,'Fund Value - Current Date'!EM13,-Premium!EM14)</f>
        <v>-825000</v>
      </c>
      <c r="EN14" s="7">
        <f>IF($B14&gt;Current_Year,'Fund Value - Current Date'!EN13,-Premium!EN14)</f>
        <v>-725000</v>
      </c>
      <c r="EO14" s="7">
        <f>IF($B14&gt;Current_Year,'Fund Value - Current Date'!EO13,-Premium!EO14)</f>
        <v>-875000</v>
      </c>
      <c r="EP14" s="7">
        <f>IF($B14&gt;Current_Year,'Fund Value - Current Date'!EP13,-Premium!EP14)</f>
        <v>-300000</v>
      </c>
      <c r="EQ14" s="7">
        <f>IF($B14&gt;Current_Year,'Fund Value - Current Date'!EQ13,-Premium!EQ14)</f>
        <v>-325000</v>
      </c>
      <c r="ER14" s="7">
        <f>IF($B14&gt;Current_Year,'Fund Value - Current Date'!ER13,-Premium!ER14)</f>
        <v>-900000</v>
      </c>
      <c r="ES14" s="7">
        <f>IF($B14&gt;Current_Year,'Fund Value - Current Date'!ES13,-Premium!ES14)</f>
        <v>-500000</v>
      </c>
      <c r="ET14" s="7">
        <f>IF($B14&gt;Current_Year,'Fund Value - Current Date'!ET13,-Premium!ET14)</f>
        <v>-325000</v>
      </c>
      <c r="EU14" s="7">
        <f>IF($B14&gt;Current_Year,'Fund Value - Current Date'!EU13,-Premium!EU14)</f>
        <v>-975000</v>
      </c>
      <c r="EV14" s="7">
        <f>IF($B14&gt;Current_Year,'Fund Value - Current Date'!EV13,-Premium!EV14)</f>
        <v>-875000</v>
      </c>
      <c r="EW14" s="7">
        <f>IF($B14&gt;Current_Year,'Fund Value - Current Date'!EW13,-Premium!EW14)</f>
        <v>-425000</v>
      </c>
      <c r="EX14" s="7">
        <f>IF($B14&gt;Current_Year,'Fund Value - Current Date'!EX13,-Premium!EX14)</f>
        <v>-475000</v>
      </c>
      <c r="EY14" s="7">
        <f>IF($B14&gt;Current_Year,'Fund Value - Current Date'!EY13,-Premium!EY14)</f>
        <v>-1000000</v>
      </c>
      <c r="EZ14" s="7">
        <f>IF($B14&gt;Current_Year,'Fund Value - Current Date'!EZ13,-Premium!EZ14)</f>
        <v>-275000</v>
      </c>
      <c r="FA14" s="7">
        <f>IF($B14&gt;Current_Year,'Fund Value - Current Date'!FA13,-Premium!FA14)</f>
        <v>-975000</v>
      </c>
      <c r="FB14" s="7">
        <f>IF($B14&gt;Current_Year,'Fund Value - Current Date'!FB13,-Premium!FB14)</f>
        <v>0</v>
      </c>
      <c r="FC14" s="7">
        <f>IF($B14&gt;Current_Year,'Fund Value - Current Date'!FC13,-Premium!FC14)</f>
        <v>-400000</v>
      </c>
      <c r="FD14" s="7">
        <f>IF($B14&gt;Current_Year,'Fund Value - Current Date'!FD13,-Premium!FD14)</f>
        <v>0</v>
      </c>
      <c r="FE14" s="7">
        <f>IF($B14&gt;Current_Year,'Fund Value - Current Date'!FE13,-Premium!FE14)</f>
        <v>0</v>
      </c>
      <c r="FF14" s="7">
        <f>IF($B14&gt;Current_Year,'Fund Value - Current Date'!FF13,-Premium!FF14)</f>
        <v>-375000</v>
      </c>
      <c r="FG14" s="7">
        <f>IF($B14&gt;Current_Year,'Fund Value - Current Date'!FG13,-Premium!FG14)</f>
        <v>0</v>
      </c>
      <c r="FH14" s="7">
        <f>IF($B14&gt;Current_Year,'Fund Value - Current Date'!FH13,-Premium!FH14)</f>
        <v>-325000</v>
      </c>
      <c r="FI14" s="7">
        <f>IF($B14&gt;Current_Year,'Fund Value - Current Date'!FI13,-Premium!FI14)</f>
        <v>-775000</v>
      </c>
      <c r="FJ14" s="7">
        <f>IF($B14&gt;Current_Year,'Fund Value - Current Date'!FJ13,-Premium!FJ14)</f>
        <v>-900000</v>
      </c>
      <c r="FK14" s="7">
        <f>IF($B14&gt;Current_Year,'Fund Value - Current Date'!FK13,-Premium!FK14)</f>
        <v>-475000</v>
      </c>
      <c r="FL14" s="7">
        <f>IF($B14&gt;Current_Year,'Fund Value - Current Date'!FL13,-Premium!FL14)</f>
        <v>-975000</v>
      </c>
      <c r="FM14" s="7">
        <f>IF($B14&gt;Current_Year,'Fund Value - Current Date'!FM13,-Premium!FM14)</f>
        <v>-150000</v>
      </c>
      <c r="FN14" s="7">
        <f>IF($B14&gt;Current_Year,'Fund Value - Current Date'!FN13,-Premium!FN14)</f>
        <v>0</v>
      </c>
      <c r="FO14" s="7">
        <f>IF($B14&gt;Current_Year,'Fund Value - Current Date'!FO13,-Premium!FO14)</f>
        <v>-100000</v>
      </c>
      <c r="FP14" s="7">
        <f>IF($B14&gt;Current_Year,'Fund Value - Current Date'!FP13,-Premium!FP14)</f>
        <v>0</v>
      </c>
      <c r="FQ14" s="7">
        <f>IF($B14&gt;Current_Year,'Fund Value - Current Date'!FQ13,-Premium!FQ14)</f>
        <v>0</v>
      </c>
      <c r="FR14" s="7">
        <f>IF($B14&gt;Current_Year,'Fund Value - Current Date'!FR13,-Premium!FR14)</f>
        <v>-750000</v>
      </c>
      <c r="FS14" s="7">
        <f>IF($B14&gt;Current_Year,'Fund Value - Current Date'!FS13,-Premium!FS14)</f>
        <v>-325000</v>
      </c>
      <c r="FT14" s="7">
        <f>IF($B14&gt;Current_Year,'Fund Value - Current Date'!FT13,-Premium!FT14)</f>
        <v>-525000</v>
      </c>
      <c r="FU14" s="7">
        <f>IF($B14&gt;Current_Year,'Fund Value - Current Date'!FU13,-Premium!FU14)</f>
        <v>-875000</v>
      </c>
      <c r="FV14" s="7">
        <f>IF($B14&gt;Current_Year,'Fund Value - Current Date'!FV13,-Premium!FV14)</f>
        <v>0</v>
      </c>
      <c r="FW14" s="7">
        <f>IF($B14&gt;Current_Year,'Fund Value - Current Date'!FW13,-Premium!FW14)</f>
        <v>-475000</v>
      </c>
      <c r="FX14" s="7">
        <f>IF($B14&gt;Current_Year,'Fund Value - Current Date'!FX13,-Premium!FX14)</f>
        <v>-650000</v>
      </c>
      <c r="FY14" s="7">
        <f>IF($B14&gt;Current_Year,'Fund Value - Current Date'!FY13,-Premium!FY14)</f>
        <v>-75000</v>
      </c>
      <c r="FZ14" s="7">
        <f>IF($B14&gt;Current_Year,'Fund Value - Current Date'!FZ13,-Premium!FZ14)</f>
        <v>-725000</v>
      </c>
      <c r="GA14" s="7">
        <f>IF($B14&gt;Current_Year,'Fund Value - Current Date'!GA13,-Premium!GA14)</f>
        <v>0</v>
      </c>
      <c r="GB14" s="7">
        <f>IF($B14&gt;Current_Year,'Fund Value - Current Date'!GB13,-Premium!GB14)</f>
        <v>0</v>
      </c>
      <c r="GC14" s="7">
        <f>IF($B14&gt;Current_Year,'Fund Value - Current Date'!GC13,-Premium!GC14)</f>
        <v>0</v>
      </c>
      <c r="GD14" s="7">
        <f>IF($B14&gt;Current_Year,'Fund Value - Current Date'!GD13,-Premium!GD14)</f>
        <v>-150000</v>
      </c>
      <c r="GE14" s="7">
        <f>IF($B14&gt;Current_Year,'Fund Value - Current Date'!GE13,-Premium!GE14)</f>
        <v>0</v>
      </c>
      <c r="GF14" s="7">
        <f>IF($B14&gt;Current_Year,'Fund Value - Current Date'!GF13,-Premium!GF14)</f>
        <v>0</v>
      </c>
      <c r="GG14" s="7">
        <f>IF($B14&gt;Current_Year,'Fund Value - Current Date'!GG13,-Premium!GG14)</f>
        <v>0</v>
      </c>
      <c r="GH14" s="7">
        <f>IF($B14&gt;Current_Year,'Fund Value - Current Date'!GH13,-Premium!GH14)</f>
        <v>-200000</v>
      </c>
      <c r="GI14" s="7">
        <f>IF($B14&gt;Current_Year,'Fund Value - Current Date'!GI13,-Premium!GI14)</f>
        <v>-425000</v>
      </c>
      <c r="GJ14" s="7">
        <f>IF($B14&gt;Current_Year,'Fund Value - Current Date'!GJ13,-Premium!GJ14)</f>
        <v>0</v>
      </c>
      <c r="GK14" s="7">
        <f>IF($B14&gt;Current_Year,'Fund Value - Current Date'!GK13,-Premium!GK14)</f>
        <v>-50000</v>
      </c>
      <c r="GL14" s="7">
        <f>IF($B14&gt;Current_Year,'Fund Value - Current Date'!GL13,-Premium!GL14)</f>
        <v>-50000</v>
      </c>
      <c r="GM14" s="7">
        <f>IF($B14&gt;Current_Year,'Fund Value - Current Date'!GM13,-Premium!GM14)</f>
        <v>0</v>
      </c>
      <c r="GN14" s="7">
        <f>IF($B14&gt;Current_Year,'Fund Value - Current Date'!GN13,-Premium!GN14)</f>
        <v>-975000</v>
      </c>
      <c r="GO14" s="7">
        <f>IF($B14&gt;Current_Year,'Fund Value - Current Date'!GO13,-Premium!GO14)</f>
        <v>-925000</v>
      </c>
      <c r="GP14" s="7">
        <f>IF($B14&gt;Current_Year,'Fund Value - Current Date'!GP13,-Premium!GP14)</f>
        <v>-975000</v>
      </c>
      <c r="GQ14" s="7">
        <f>IF($B14&gt;Current_Year,'Fund Value - Current Date'!GQ13,-Premium!GQ14)</f>
        <v>-75000</v>
      </c>
      <c r="GR14" s="7">
        <f>IF($B14&gt;Current_Year,'Fund Value - Current Date'!GR13,-Premium!GR14)</f>
        <v>0</v>
      </c>
      <c r="GS14" s="7">
        <f>IF($B14&gt;Current_Year,'Fund Value - Current Date'!GS13,-Premium!GS14)</f>
        <v>-875000</v>
      </c>
      <c r="GT14" s="7">
        <f>IF($B14&gt;Current_Year,'Fund Value - Current Date'!GT13,-Premium!GT14)</f>
        <v>-500000</v>
      </c>
      <c r="GU14" s="7">
        <f>IF($B14&gt;Current_Year,'Fund Value - Current Date'!GU13,-Premium!GU14)</f>
        <v>-625000</v>
      </c>
      <c r="GV14" s="7">
        <f>IF($B14&gt;Current_Year,'Fund Value - Current Date'!GV13,-Premium!GV14)</f>
        <v>-550000</v>
      </c>
      <c r="GW14" s="7">
        <f>IF($B14&gt;Current_Year,'Fund Value - Current Date'!GW13,-Premium!GW14)</f>
        <v>0</v>
      </c>
      <c r="GX14" s="7">
        <f>IF($B14&gt;Current_Year,'Fund Value - Current Date'!GX13,-Premium!GX14)</f>
        <v>0</v>
      </c>
      <c r="GY14" s="7">
        <f>IF($B14&gt;Current_Year,'Fund Value - Current Date'!GY13,-Premium!GY14)</f>
        <v>0</v>
      </c>
      <c r="GZ14" s="7">
        <f>IF($B14&gt;Current_Year,'Fund Value - Current Date'!GZ13,-Premium!GZ14)</f>
        <v>0</v>
      </c>
      <c r="HA14" s="7">
        <f>IF($B14&gt;Current_Year,'Fund Value - Current Date'!HA13,-Premium!HA14)</f>
        <v>-750000</v>
      </c>
      <c r="HB14" s="7">
        <f>IF($B14&gt;Current_Year,'Fund Value - Current Date'!HB13,-Premium!HB14)</f>
        <v>-325000</v>
      </c>
      <c r="HC14" s="7">
        <f>IF($B14&gt;Current_Year,'Fund Value - Current Date'!HC13,-Premium!HC14)</f>
        <v>-75000</v>
      </c>
      <c r="HD14" s="7">
        <f>IF($B14&gt;Current_Year,'Fund Value - Current Date'!HD13,-Premium!HD14)</f>
        <v>0</v>
      </c>
      <c r="HE14" s="7">
        <f>IF($B14&gt;Current_Year,'Fund Value - Current Date'!HE13,-Premium!HE14)</f>
        <v>0</v>
      </c>
      <c r="HF14" s="7">
        <f>IF($B14&gt;Current_Year,'Fund Value - Current Date'!HF13,-Premium!HF14)</f>
        <v>-175000</v>
      </c>
      <c r="HG14" s="7">
        <f>IF($B14&gt;Current_Year,'Fund Value - Current Date'!HG13,-Premium!HG14)</f>
        <v>0</v>
      </c>
      <c r="HH14" s="7">
        <f>IF($B14&gt;Current_Year,'Fund Value - Current Date'!HH13,-Premium!HH14)</f>
        <v>0</v>
      </c>
      <c r="HI14" s="7">
        <f>IF($B14&gt;Current_Year,'Fund Value - Current Date'!HI13,-Premium!HI14)</f>
        <v>-200000</v>
      </c>
      <c r="HJ14" s="7">
        <f>IF($B14&gt;Current_Year,'Fund Value - Current Date'!HJ13,-Premium!HJ14)</f>
        <v>0</v>
      </c>
      <c r="HK14" s="7">
        <f>IF($B14&gt;Current_Year,'Fund Value - Current Date'!HK13,-Premium!HK14)</f>
        <v>-550000</v>
      </c>
      <c r="HL14" s="7">
        <f>IF($B14&gt;Current_Year,'Fund Value - Current Date'!HL13,-Premium!HL14)</f>
        <v>-125000</v>
      </c>
      <c r="HM14" s="7">
        <f>IF($B14&gt;Current_Year,'Fund Value - Current Date'!HM13,-Premium!HM14)</f>
        <v>0</v>
      </c>
      <c r="HN14" s="7">
        <f>IF($B14&gt;Current_Year,'Fund Value - Current Date'!HN13,-Premium!HN14)</f>
        <v>-400000</v>
      </c>
      <c r="HO14" s="7">
        <f>IF($B14&gt;Current_Year,'Fund Value - Current Date'!HO13,-Premium!HO14)</f>
        <v>-875000</v>
      </c>
      <c r="HP14" s="7">
        <f>IF($B14&gt;Current_Year,'Fund Value - Current Date'!HP13,-Premium!HP14)</f>
        <v>-175000</v>
      </c>
      <c r="HQ14" s="7">
        <f>IF($B14&gt;Current_Year,'Fund Value - Current Date'!HQ13,-Premium!HQ14)</f>
        <v>0</v>
      </c>
      <c r="HR14" s="7">
        <f>IF($B14&gt;Current_Year,'Fund Value - Current Date'!HR13,-Premium!HR14)</f>
        <v>0</v>
      </c>
      <c r="HS14" s="7">
        <f>IF($B14&gt;Current_Year,'Fund Value - Current Date'!HS13,-Premium!HS14)</f>
        <v>-525000</v>
      </c>
      <c r="HT14" s="7">
        <f>IF($B14&gt;Current_Year,'Fund Value - Current Date'!HT13,-Premium!HT14)</f>
        <v>0</v>
      </c>
      <c r="HU14" s="7">
        <f>IF($B14&gt;Current_Year,'Fund Value - Current Date'!HU13,-Premium!HU14)</f>
        <v>0</v>
      </c>
      <c r="HV14" s="7">
        <f>IF($B14&gt;Current_Year,'Fund Value - Current Date'!HV13,-Premium!HV14)</f>
        <v>-25000</v>
      </c>
      <c r="HW14" s="7">
        <f>IF($B14&gt;Current_Year,'Fund Value - Current Date'!HW13,-Premium!HW14)</f>
        <v>-625000</v>
      </c>
      <c r="HX14" s="7">
        <f>IF($B14&gt;Current_Year,'Fund Value - Current Date'!HX13,-Premium!HX14)</f>
        <v>0</v>
      </c>
      <c r="HY14" s="7">
        <f>IF($B14&gt;Current_Year,'Fund Value - Current Date'!HY13,-Premium!HY14)</f>
        <v>0</v>
      </c>
      <c r="HZ14" s="7">
        <f>IF($B14&gt;Current_Year,'Fund Value - Current Date'!HZ13,-Premium!HZ14)</f>
        <v>0</v>
      </c>
      <c r="IA14" s="7">
        <f>IF($B14&gt;Current_Year,'Fund Value - Current Date'!IA13,-Premium!IA14)</f>
        <v>-800000</v>
      </c>
      <c r="IB14" s="7">
        <f>IF($B14&gt;Current_Year,'Fund Value - Current Date'!IB13,-Premium!IB14)</f>
        <v>-1000000</v>
      </c>
      <c r="IC14" s="7">
        <f>IF($B14&gt;Current_Year,'Fund Value - Current Date'!IC13,-Premium!IC14)</f>
        <v>0</v>
      </c>
      <c r="ID14" s="7">
        <f>IF($B14&gt;Current_Year,'Fund Value - Current Date'!ID13,-Premium!ID14)</f>
        <v>0</v>
      </c>
      <c r="IE14" s="7">
        <f>IF($B14&gt;Current_Year,'Fund Value - Current Date'!IE13,-Premium!IE14)</f>
        <v>0</v>
      </c>
      <c r="IF14" s="7">
        <f>IF($B14&gt;Current_Year,'Fund Value - Current Date'!IF13,-Premium!IF14)</f>
        <v>-950000</v>
      </c>
      <c r="IG14" s="7">
        <f>IF($B14&gt;Current_Year,'Fund Value - Current Date'!IG13,-Premium!IG14)</f>
        <v>-950000</v>
      </c>
      <c r="IH14" s="7">
        <f>IF($B14&gt;Current_Year,'Fund Value - Current Date'!IH13,-Premium!IH14)</f>
        <v>-250000</v>
      </c>
      <c r="II14" s="7">
        <f>IF($B14&gt;Current_Year,'Fund Value - Current Date'!II13,-Premium!II14)</f>
        <v>-525000</v>
      </c>
      <c r="IJ14" s="7">
        <f>IF($B14&gt;Current_Year,'Fund Value - Current Date'!IJ13,-Premium!IJ14)</f>
        <v>0</v>
      </c>
      <c r="IK14" s="7">
        <f>IF($B14&gt;Current_Year,'Fund Value - Current Date'!IK13,-Premium!IK14)</f>
        <v>0</v>
      </c>
      <c r="IL14" s="7">
        <f>IF($B14&gt;Current_Year,'Fund Value - Current Date'!IL13,-Premium!IL14)</f>
        <v>0</v>
      </c>
      <c r="IM14" s="7">
        <f>IF($B14&gt;Current_Year,'Fund Value - Current Date'!IM13,-Premium!IM14)</f>
        <v>0</v>
      </c>
      <c r="IN14" s="7">
        <f>IF($B14&gt;Current_Year,'Fund Value - Current Date'!IN13,-Premium!IN14)</f>
        <v>-25000</v>
      </c>
      <c r="IO14" s="7">
        <f>IF($B14&gt;Current_Year,'Fund Value - Current Date'!IO13,-Premium!IO14)</f>
        <v>0</v>
      </c>
      <c r="IP14" s="7">
        <f>IF($B14&gt;Current_Year,'Fund Value - Current Date'!IP13,-Premium!IP14)</f>
        <v>-150000</v>
      </c>
      <c r="IQ14" s="7">
        <f>IF($B14&gt;Current_Year,'Fund Value - Current Date'!IQ13,-Premium!IQ14)</f>
        <v>0</v>
      </c>
      <c r="IR14" s="7">
        <f>IF($B14&gt;Current_Year,'Fund Value - Current Date'!IR13,-Premium!IR14)</f>
        <v>-550000</v>
      </c>
    </row>
    <row r="15" spans="1:252" s="7" customFormat="1" ht="15" customHeight="1" x14ac:dyDescent="0.35">
      <c r="A15" s="2"/>
      <c r="B15" s="13">
        <f t="shared" si="4"/>
        <v>2014</v>
      </c>
      <c r="C15" s="7">
        <f>IF($B15&gt;Current_Year,'Fund Value - Current Date'!C14,-Premium!C15)</f>
        <v>0</v>
      </c>
      <c r="D15" s="7">
        <f>IF($B15&gt;Current_Year,'Fund Value - Current Date'!D14,-Premium!D15)</f>
        <v>0</v>
      </c>
      <c r="E15" s="7">
        <f>IF($B15&gt;Current_Year,'Fund Value - Current Date'!E14,-Premium!E15)</f>
        <v>-950000</v>
      </c>
      <c r="F15" s="7">
        <f>IF($B15&gt;Current_Year,'Fund Value - Current Date'!F14,-Premium!F15)</f>
        <v>0</v>
      </c>
      <c r="G15" s="7">
        <f>IF($B15&gt;Current_Year,'Fund Value - Current Date'!G14,-Premium!G15)</f>
        <v>0</v>
      </c>
      <c r="H15" s="7">
        <f>IF($B15&gt;Current_Year,'Fund Value - Current Date'!H14,-Premium!H15)</f>
        <v>-825000</v>
      </c>
      <c r="I15" s="7">
        <f>IF($B15&gt;Current_Year,'Fund Value - Current Date'!I14,-Premium!I15)</f>
        <v>-700000</v>
      </c>
      <c r="J15" s="7">
        <f>IF($B15&gt;Current_Year,'Fund Value - Current Date'!J14,-Premium!J15)</f>
        <v>0</v>
      </c>
      <c r="K15" s="7">
        <f>IF($B15&gt;Current_Year,'Fund Value - Current Date'!K14,-Premium!K15)</f>
        <v>-250000</v>
      </c>
      <c r="L15" s="7">
        <f>IF($B15&gt;Current_Year,'Fund Value - Current Date'!L14,-Premium!L15)</f>
        <v>-975000</v>
      </c>
      <c r="M15" s="7">
        <f>IF($B15&gt;Current_Year,'Fund Value - Current Date'!M14,-Premium!M15)</f>
        <v>-225000</v>
      </c>
      <c r="N15" s="7">
        <f>IF($B15&gt;Current_Year,'Fund Value - Current Date'!N14,-Premium!N15)</f>
        <v>-225000</v>
      </c>
      <c r="O15" s="7">
        <f>IF($B15&gt;Current_Year,'Fund Value - Current Date'!O14,-Premium!O15)</f>
        <v>-750000</v>
      </c>
      <c r="P15" s="7">
        <f>IF($B15&gt;Current_Year,'Fund Value - Current Date'!P14,-Premium!P15)</f>
        <v>-775000</v>
      </c>
      <c r="Q15" s="7">
        <f>IF($B15&gt;Current_Year,'Fund Value - Current Date'!Q14,-Premium!Q15)</f>
        <v>0</v>
      </c>
      <c r="R15" s="7">
        <f>IF($B15&gt;Current_Year,'Fund Value - Current Date'!R14,-Premium!R15)</f>
        <v>-625000</v>
      </c>
      <c r="S15" s="7">
        <f>IF($B15&gt;Current_Year,'Fund Value - Current Date'!S14,-Premium!S15)</f>
        <v>-75000</v>
      </c>
      <c r="T15" s="7">
        <f>IF($B15&gt;Current_Year,'Fund Value - Current Date'!T14,-Premium!T15)</f>
        <v>-150000</v>
      </c>
      <c r="U15" s="7">
        <f>IF($B15&gt;Current_Year,'Fund Value - Current Date'!U14,-Premium!U15)</f>
        <v>-575000</v>
      </c>
      <c r="V15" s="7">
        <f>IF($B15&gt;Current_Year,'Fund Value - Current Date'!V14,-Premium!V15)</f>
        <v>-825000</v>
      </c>
      <c r="W15" s="7">
        <f>IF($B15&gt;Current_Year,'Fund Value - Current Date'!W14,-Premium!W15)</f>
        <v>-650000</v>
      </c>
      <c r="X15" s="7">
        <f>IF($B15&gt;Current_Year,'Fund Value - Current Date'!X14,-Premium!X15)</f>
        <v>-100000</v>
      </c>
      <c r="Y15" s="7">
        <f>IF($B15&gt;Current_Year,'Fund Value - Current Date'!Y14,-Premium!Y15)</f>
        <v>-125000</v>
      </c>
      <c r="Z15" s="7">
        <f>IF($B15&gt;Current_Year,'Fund Value - Current Date'!Z14,-Premium!Z15)</f>
        <v>-525000</v>
      </c>
      <c r="AA15" s="7">
        <f>IF($B15&gt;Current_Year,'Fund Value - Current Date'!AA14,-Premium!AA15)</f>
        <v>-75000</v>
      </c>
      <c r="AB15" s="7">
        <f>IF($B15&gt;Current_Year,'Fund Value - Current Date'!AB14,-Premium!AB15)</f>
        <v>-600000</v>
      </c>
      <c r="AC15" s="7">
        <f>IF($B15&gt;Current_Year,'Fund Value - Current Date'!AC14,-Premium!AC15)</f>
        <v>-975000</v>
      </c>
      <c r="AD15" s="7">
        <f>IF($B15&gt;Current_Year,'Fund Value - Current Date'!AD14,-Premium!AD15)</f>
        <v>-425000</v>
      </c>
      <c r="AE15" s="7">
        <f>IF($B15&gt;Current_Year,'Fund Value - Current Date'!AE14,-Premium!AE15)</f>
        <v>-475000</v>
      </c>
      <c r="AF15" s="7">
        <f>IF($B15&gt;Current_Year,'Fund Value - Current Date'!AF14,-Premium!AF15)</f>
        <v>-800000</v>
      </c>
      <c r="AG15" s="7">
        <f>IF($B15&gt;Current_Year,'Fund Value - Current Date'!AG14,-Premium!AG15)</f>
        <v>-725000</v>
      </c>
      <c r="AH15" s="7">
        <f>IF($B15&gt;Current_Year,'Fund Value - Current Date'!AH14,-Premium!AH15)</f>
        <v>-225000</v>
      </c>
      <c r="AI15" s="7">
        <f>IF($B15&gt;Current_Year,'Fund Value - Current Date'!AI14,-Premium!AI15)</f>
        <v>-50000</v>
      </c>
      <c r="AJ15" s="7">
        <f>IF($B15&gt;Current_Year,'Fund Value - Current Date'!AJ14,-Premium!AJ15)</f>
        <v>-75000</v>
      </c>
      <c r="AK15" s="7">
        <f>IF($B15&gt;Current_Year,'Fund Value - Current Date'!AK14,-Premium!AK15)</f>
        <v>-425000</v>
      </c>
      <c r="AL15" s="7">
        <f>IF($B15&gt;Current_Year,'Fund Value - Current Date'!AL14,-Premium!AL15)</f>
        <v>-1000000</v>
      </c>
      <c r="AM15" s="7">
        <f>IF($B15&gt;Current_Year,'Fund Value - Current Date'!AM14,-Premium!AM15)</f>
        <v>0</v>
      </c>
      <c r="AN15" s="7">
        <f>IF($B15&gt;Current_Year,'Fund Value - Current Date'!AN14,-Premium!AN15)</f>
        <v>-700000</v>
      </c>
      <c r="AO15" s="7">
        <f>IF($B15&gt;Current_Year,'Fund Value - Current Date'!AO14,-Premium!AO15)</f>
        <v>-50000</v>
      </c>
      <c r="AP15" s="7">
        <f>IF($B15&gt;Current_Year,'Fund Value - Current Date'!AP14,-Premium!AP15)</f>
        <v>0</v>
      </c>
      <c r="AQ15" s="7">
        <f>IF($B15&gt;Current_Year,'Fund Value - Current Date'!AQ14,-Premium!AQ15)</f>
        <v>-725000</v>
      </c>
      <c r="AR15" s="7">
        <f>IF($B15&gt;Current_Year,'Fund Value - Current Date'!AR14,-Premium!AR15)</f>
        <v>-400000</v>
      </c>
      <c r="AS15" s="7">
        <f>IF($B15&gt;Current_Year,'Fund Value - Current Date'!AS14,-Premium!AS15)</f>
        <v>-600000</v>
      </c>
      <c r="AT15" s="7">
        <f>IF($B15&gt;Current_Year,'Fund Value - Current Date'!AT14,-Premium!AT15)</f>
        <v>-725000</v>
      </c>
      <c r="AU15" s="7">
        <f>IF($B15&gt;Current_Year,'Fund Value - Current Date'!AU14,-Premium!AU15)</f>
        <v>-950000</v>
      </c>
      <c r="AV15" s="7">
        <f>IF($B15&gt;Current_Year,'Fund Value - Current Date'!AV14,-Premium!AV15)</f>
        <v>-775000</v>
      </c>
      <c r="AW15" s="7">
        <f>IF($B15&gt;Current_Year,'Fund Value - Current Date'!AW14,-Premium!AW15)</f>
        <v>-675000</v>
      </c>
      <c r="AX15" s="7">
        <f>IF($B15&gt;Current_Year,'Fund Value - Current Date'!AX14,-Premium!AX15)</f>
        <v>-625000</v>
      </c>
      <c r="AY15" s="7">
        <f>IF($B15&gt;Current_Year,'Fund Value - Current Date'!AY14,-Premium!AY15)</f>
        <v>-50000</v>
      </c>
      <c r="AZ15" s="7">
        <f>IF($B15&gt;Current_Year,'Fund Value - Current Date'!AZ14,-Premium!AZ15)</f>
        <v>-450000</v>
      </c>
      <c r="BA15" s="7">
        <f>IF($B15&gt;Current_Year,'Fund Value - Current Date'!BA14,-Premium!BA15)</f>
        <v>-950000</v>
      </c>
      <c r="BB15" s="7">
        <f>IF($B15&gt;Current_Year,'Fund Value - Current Date'!BB14,-Premium!BB15)</f>
        <v>-825000</v>
      </c>
      <c r="BC15" s="7">
        <f>IF($B15&gt;Current_Year,'Fund Value - Current Date'!BC14,-Premium!BC15)</f>
        <v>0</v>
      </c>
      <c r="BD15" s="7">
        <f>IF($B15&gt;Current_Year,'Fund Value - Current Date'!BD14,-Premium!BD15)</f>
        <v>-325000</v>
      </c>
      <c r="BE15" s="7">
        <f>IF($B15&gt;Current_Year,'Fund Value - Current Date'!BE14,-Premium!BE15)</f>
        <v>-50000</v>
      </c>
      <c r="BF15" s="7">
        <f>IF($B15&gt;Current_Year,'Fund Value - Current Date'!BF14,-Premium!BF15)</f>
        <v>-675000</v>
      </c>
      <c r="BG15" s="7">
        <f>IF($B15&gt;Current_Year,'Fund Value - Current Date'!BG14,-Premium!BG15)</f>
        <v>-800000</v>
      </c>
      <c r="BH15" s="7">
        <f>IF($B15&gt;Current_Year,'Fund Value - Current Date'!BH14,-Premium!BH15)</f>
        <v>-250000</v>
      </c>
      <c r="BI15" s="7">
        <f>IF($B15&gt;Current_Year,'Fund Value - Current Date'!BI14,-Premium!BI15)</f>
        <v>0</v>
      </c>
      <c r="BJ15" s="7">
        <f>IF($B15&gt;Current_Year,'Fund Value - Current Date'!BJ14,-Premium!BJ15)</f>
        <v>-550000</v>
      </c>
      <c r="BK15" s="7">
        <f>IF($B15&gt;Current_Year,'Fund Value - Current Date'!BK14,-Premium!BK15)</f>
        <v>0</v>
      </c>
      <c r="BL15" s="7">
        <f>IF($B15&gt;Current_Year,'Fund Value - Current Date'!BL14,-Premium!BL15)</f>
        <v>0</v>
      </c>
      <c r="BM15" s="7">
        <f>IF($B15&gt;Current_Year,'Fund Value - Current Date'!BM14,-Premium!BM15)</f>
        <v>0</v>
      </c>
      <c r="BN15" s="7">
        <f>IF($B15&gt;Current_Year,'Fund Value - Current Date'!BN14,-Premium!BN15)</f>
        <v>-125000</v>
      </c>
      <c r="BO15" s="7">
        <f>IF($B15&gt;Current_Year,'Fund Value - Current Date'!BO14,-Premium!BO15)</f>
        <v>-900000</v>
      </c>
      <c r="BP15" s="7">
        <f>IF($B15&gt;Current_Year,'Fund Value - Current Date'!BP14,-Premium!BP15)</f>
        <v>0</v>
      </c>
      <c r="BQ15" s="7">
        <f>IF($B15&gt;Current_Year,'Fund Value - Current Date'!BQ14,-Premium!BQ15)</f>
        <v>-425000</v>
      </c>
      <c r="BR15" s="7">
        <f>IF($B15&gt;Current_Year,'Fund Value - Current Date'!BR14,-Premium!BR15)</f>
        <v>0</v>
      </c>
      <c r="BS15" s="7">
        <f>IF($B15&gt;Current_Year,'Fund Value - Current Date'!BS14,-Premium!BS15)</f>
        <v>0</v>
      </c>
      <c r="BT15" s="7">
        <f>IF($B15&gt;Current_Year,'Fund Value - Current Date'!BT14,-Premium!BT15)</f>
        <v>-800000</v>
      </c>
      <c r="BU15" s="7">
        <f>IF($B15&gt;Current_Year,'Fund Value - Current Date'!BU14,-Premium!BU15)</f>
        <v>-225000</v>
      </c>
      <c r="BV15" s="7">
        <f>IF($B15&gt;Current_Year,'Fund Value - Current Date'!BV14,-Premium!BV15)</f>
        <v>-175000</v>
      </c>
      <c r="BW15" s="7">
        <f>IF($B15&gt;Current_Year,'Fund Value - Current Date'!BW14,-Premium!BW15)</f>
        <v>0</v>
      </c>
      <c r="BX15" s="7">
        <f>IF($B15&gt;Current_Year,'Fund Value - Current Date'!BX14,-Premium!BX15)</f>
        <v>-200000</v>
      </c>
      <c r="BY15" s="7">
        <f>IF($B15&gt;Current_Year,'Fund Value - Current Date'!BY14,-Premium!BY15)</f>
        <v>-575000</v>
      </c>
      <c r="BZ15" s="7">
        <f>IF($B15&gt;Current_Year,'Fund Value - Current Date'!BZ14,-Premium!BZ15)</f>
        <v>-625000</v>
      </c>
      <c r="CA15" s="7">
        <f>IF($B15&gt;Current_Year,'Fund Value - Current Date'!CA14,-Premium!CA15)</f>
        <v>-425000</v>
      </c>
      <c r="CB15" s="7">
        <f>IF($B15&gt;Current_Year,'Fund Value - Current Date'!CB14,-Premium!CB15)</f>
        <v>0</v>
      </c>
      <c r="CC15" s="7">
        <f>IF($B15&gt;Current_Year,'Fund Value - Current Date'!CC14,-Premium!CC15)</f>
        <v>-975000</v>
      </c>
      <c r="CD15" s="7">
        <f>IF($B15&gt;Current_Year,'Fund Value - Current Date'!CD14,-Premium!CD15)</f>
        <v>-825000</v>
      </c>
      <c r="CE15" s="7">
        <f>IF($B15&gt;Current_Year,'Fund Value - Current Date'!CE14,-Premium!CE15)</f>
        <v>-950000</v>
      </c>
      <c r="CF15" s="7">
        <f>IF($B15&gt;Current_Year,'Fund Value - Current Date'!CF14,-Premium!CF15)</f>
        <v>-300000</v>
      </c>
      <c r="CG15" s="7">
        <f>IF($B15&gt;Current_Year,'Fund Value - Current Date'!CG14,-Premium!CG15)</f>
        <v>0</v>
      </c>
      <c r="CH15" s="7">
        <f>IF($B15&gt;Current_Year,'Fund Value - Current Date'!CH14,-Premium!CH15)</f>
        <v>-800000</v>
      </c>
      <c r="CI15" s="7">
        <f>IF($B15&gt;Current_Year,'Fund Value - Current Date'!CI14,-Premium!CI15)</f>
        <v>0</v>
      </c>
      <c r="CJ15" s="7">
        <f>IF($B15&gt;Current_Year,'Fund Value - Current Date'!CJ14,-Premium!CJ15)</f>
        <v>0</v>
      </c>
      <c r="CK15" s="7">
        <f>IF($B15&gt;Current_Year,'Fund Value - Current Date'!CK14,-Premium!CK15)</f>
        <v>-250000</v>
      </c>
      <c r="CL15" s="7">
        <f>IF($B15&gt;Current_Year,'Fund Value - Current Date'!CL14,-Premium!CL15)</f>
        <v>-700000</v>
      </c>
      <c r="CM15" s="7">
        <f>IF($B15&gt;Current_Year,'Fund Value - Current Date'!CM14,-Premium!CM15)</f>
        <v>0</v>
      </c>
      <c r="CN15" s="7">
        <f>IF($B15&gt;Current_Year,'Fund Value - Current Date'!CN14,-Premium!CN15)</f>
        <v>-575000</v>
      </c>
      <c r="CO15" s="7">
        <f>IF($B15&gt;Current_Year,'Fund Value - Current Date'!CO14,-Premium!CO15)</f>
        <v>-525000</v>
      </c>
      <c r="CP15" s="7">
        <f>IF($B15&gt;Current_Year,'Fund Value - Current Date'!CP14,-Premium!CP15)</f>
        <v>-100000</v>
      </c>
      <c r="CQ15" s="7">
        <f>IF($B15&gt;Current_Year,'Fund Value - Current Date'!CQ14,-Premium!CQ15)</f>
        <v>0</v>
      </c>
      <c r="CR15" s="7">
        <f>IF($B15&gt;Current_Year,'Fund Value - Current Date'!CR14,-Premium!CR15)</f>
        <v>-150000</v>
      </c>
      <c r="CS15" s="7">
        <f>IF($B15&gt;Current_Year,'Fund Value - Current Date'!CS14,-Premium!CS15)</f>
        <v>-875000</v>
      </c>
      <c r="CT15" s="7">
        <f>IF($B15&gt;Current_Year,'Fund Value - Current Date'!CT14,-Premium!CT15)</f>
        <v>-150000</v>
      </c>
      <c r="CU15" s="7">
        <f>IF($B15&gt;Current_Year,'Fund Value - Current Date'!CU14,-Premium!CU15)</f>
        <v>-600000</v>
      </c>
      <c r="CV15" s="7">
        <f>IF($B15&gt;Current_Year,'Fund Value - Current Date'!CV14,-Premium!CV15)</f>
        <v>-750000</v>
      </c>
      <c r="CW15" s="7">
        <f>IF($B15&gt;Current_Year,'Fund Value - Current Date'!CW14,-Premium!CW15)</f>
        <v>-450000</v>
      </c>
      <c r="CX15" s="7">
        <f>IF($B15&gt;Current_Year,'Fund Value - Current Date'!CX14,-Premium!CX15)</f>
        <v>-875000</v>
      </c>
      <c r="CY15" s="7">
        <f>IF($B15&gt;Current_Year,'Fund Value - Current Date'!CY14,-Premium!CY15)</f>
        <v>-275000</v>
      </c>
      <c r="CZ15" s="7">
        <f>IF($B15&gt;Current_Year,'Fund Value - Current Date'!CZ14,-Premium!CZ15)</f>
        <v>-625000</v>
      </c>
      <c r="DA15" s="7">
        <f>IF($B15&gt;Current_Year,'Fund Value - Current Date'!DA14,-Premium!DA15)</f>
        <v>0</v>
      </c>
      <c r="DB15" s="7">
        <f>IF($B15&gt;Current_Year,'Fund Value - Current Date'!DB14,-Premium!DB15)</f>
        <v>-750000</v>
      </c>
      <c r="DC15" s="7">
        <f>IF($B15&gt;Current_Year,'Fund Value - Current Date'!DC14,-Premium!DC15)</f>
        <v>-375000</v>
      </c>
      <c r="DD15" s="7">
        <f>IF($B15&gt;Current_Year,'Fund Value - Current Date'!DD14,-Premium!DD15)</f>
        <v>-725000</v>
      </c>
      <c r="DE15" s="7">
        <f>IF($B15&gt;Current_Year,'Fund Value - Current Date'!DE14,-Premium!DE15)</f>
        <v>-25000</v>
      </c>
      <c r="DF15" s="7">
        <f>IF($B15&gt;Current_Year,'Fund Value - Current Date'!DF14,-Premium!DF15)</f>
        <v>-900000</v>
      </c>
      <c r="DG15" s="7">
        <f>IF($B15&gt;Current_Year,'Fund Value - Current Date'!DG14,-Premium!DG15)</f>
        <v>-850000</v>
      </c>
      <c r="DH15" s="7">
        <f>IF($B15&gt;Current_Year,'Fund Value - Current Date'!DH14,-Premium!DH15)</f>
        <v>-450000</v>
      </c>
      <c r="DI15" s="7">
        <f>IF($B15&gt;Current_Year,'Fund Value - Current Date'!DI14,-Premium!DI15)</f>
        <v>-675000</v>
      </c>
      <c r="DJ15" s="7">
        <f>IF($B15&gt;Current_Year,'Fund Value - Current Date'!DJ14,-Premium!DJ15)</f>
        <v>0</v>
      </c>
      <c r="DK15" s="7">
        <f>IF($B15&gt;Current_Year,'Fund Value - Current Date'!DK14,-Premium!DK15)</f>
        <v>-575000</v>
      </c>
      <c r="DL15" s="7">
        <f>IF($B15&gt;Current_Year,'Fund Value - Current Date'!DL14,-Premium!DL15)</f>
        <v>-875000</v>
      </c>
      <c r="DM15" s="7">
        <f>IF($B15&gt;Current_Year,'Fund Value - Current Date'!DM14,-Premium!DM15)</f>
        <v>-250000</v>
      </c>
      <c r="DN15" s="7">
        <f>IF($B15&gt;Current_Year,'Fund Value - Current Date'!DN14,-Premium!DN15)</f>
        <v>-550000</v>
      </c>
      <c r="DO15" s="7">
        <f>IF($B15&gt;Current_Year,'Fund Value - Current Date'!DO14,-Premium!DO15)</f>
        <v>0</v>
      </c>
      <c r="DP15" s="7">
        <f>IF($B15&gt;Current_Year,'Fund Value - Current Date'!DP14,-Premium!DP15)</f>
        <v>-950000</v>
      </c>
      <c r="DQ15" s="7">
        <f>IF($B15&gt;Current_Year,'Fund Value - Current Date'!DQ14,-Premium!DQ15)</f>
        <v>-200000</v>
      </c>
      <c r="DR15" s="7">
        <f>IF($B15&gt;Current_Year,'Fund Value - Current Date'!DR14,-Premium!DR15)</f>
        <v>-825000</v>
      </c>
      <c r="DS15" s="7">
        <f>IF($B15&gt;Current_Year,'Fund Value - Current Date'!DS14,-Premium!DS15)</f>
        <v>-650000</v>
      </c>
      <c r="DT15" s="7">
        <f>IF($B15&gt;Current_Year,'Fund Value - Current Date'!DT14,-Premium!DT15)</f>
        <v>-675000</v>
      </c>
      <c r="DU15" s="7">
        <f>IF($B15&gt;Current_Year,'Fund Value - Current Date'!DU14,-Premium!DU15)</f>
        <v>-875000</v>
      </c>
      <c r="DV15" s="7">
        <f>IF($B15&gt;Current_Year,'Fund Value - Current Date'!DV14,-Premium!DV15)</f>
        <v>-25000</v>
      </c>
      <c r="DW15" s="7">
        <f>IF($B15&gt;Current_Year,'Fund Value - Current Date'!DW14,-Premium!DW15)</f>
        <v>-900000</v>
      </c>
      <c r="DX15" s="7">
        <f>IF($B15&gt;Current_Year,'Fund Value - Current Date'!DX14,-Premium!DX15)</f>
        <v>-275000</v>
      </c>
      <c r="DY15" s="7">
        <f>IF($B15&gt;Current_Year,'Fund Value - Current Date'!DY14,-Premium!DY15)</f>
        <v>0</v>
      </c>
      <c r="DZ15" s="7">
        <f>IF($B15&gt;Current_Year,'Fund Value - Current Date'!DZ14,-Premium!DZ15)</f>
        <v>-450000</v>
      </c>
      <c r="EA15" s="7">
        <f>IF($B15&gt;Current_Year,'Fund Value - Current Date'!EA14,-Premium!EA15)</f>
        <v>-525000</v>
      </c>
      <c r="EB15" s="7">
        <f>IF($B15&gt;Current_Year,'Fund Value - Current Date'!EB14,-Premium!EB15)</f>
        <v>-175000</v>
      </c>
      <c r="EC15" s="7">
        <f>IF($B15&gt;Current_Year,'Fund Value - Current Date'!EC14,-Premium!EC15)</f>
        <v>-900000</v>
      </c>
      <c r="ED15" s="7">
        <f>IF($B15&gt;Current_Year,'Fund Value - Current Date'!ED14,-Premium!ED15)</f>
        <v>-275000</v>
      </c>
      <c r="EE15" s="7">
        <f>IF($B15&gt;Current_Year,'Fund Value - Current Date'!EE14,-Premium!EE15)</f>
        <v>-825000</v>
      </c>
      <c r="EF15" s="7">
        <f>IF($B15&gt;Current_Year,'Fund Value - Current Date'!EF14,-Premium!EF15)</f>
        <v>0</v>
      </c>
      <c r="EG15" s="7">
        <f>IF($B15&gt;Current_Year,'Fund Value - Current Date'!EG14,-Premium!EG15)</f>
        <v>-925000</v>
      </c>
      <c r="EH15" s="7">
        <f>IF($B15&gt;Current_Year,'Fund Value - Current Date'!EH14,-Premium!EH15)</f>
        <v>-300000</v>
      </c>
      <c r="EI15" s="7">
        <f>IF($B15&gt;Current_Year,'Fund Value - Current Date'!EI14,-Premium!EI15)</f>
        <v>-375000</v>
      </c>
      <c r="EJ15" s="7">
        <f>IF($B15&gt;Current_Year,'Fund Value - Current Date'!EJ14,-Premium!EJ15)</f>
        <v>-525000</v>
      </c>
      <c r="EK15" s="7">
        <f>IF($B15&gt;Current_Year,'Fund Value - Current Date'!EK14,-Premium!EK15)</f>
        <v>0</v>
      </c>
      <c r="EL15" s="7">
        <f>IF($B15&gt;Current_Year,'Fund Value - Current Date'!EL14,-Premium!EL15)</f>
        <v>-600000</v>
      </c>
      <c r="EM15" s="7">
        <f>IF($B15&gt;Current_Year,'Fund Value - Current Date'!EM14,-Premium!EM15)</f>
        <v>-825000</v>
      </c>
      <c r="EN15" s="7">
        <f>IF($B15&gt;Current_Year,'Fund Value - Current Date'!EN14,-Premium!EN15)</f>
        <v>-725000</v>
      </c>
      <c r="EO15" s="7">
        <f>IF($B15&gt;Current_Year,'Fund Value - Current Date'!EO14,-Premium!EO15)</f>
        <v>-875000</v>
      </c>
      <c r="EP15" s="7">
        <f>IF($B15&gt;Current_Year,'Fund Value - Current Date'!EP14,-Premium!EP15)</f>
        <v>-300000</v>
      </c>
      <c r="EQ15" s="7">
        <f>IF($B15&gt;Current_Year,'Fund Value - Current Date'!EQ14,-Premium!EQ15)</f>
        <v>-325000</v>
      </c>
      <c r="ER15" s="7">
        <f>IF($B15&gt;Current_Year,'Fund Value - Current Date'!ER14,-Premium!ER15)</f>
        <v>-900000</v>
      </c>
      <c r="ES15" s="7">
        <f>IF($B15&gt;Current_Year,'Fund Value - Current Date'!ES14,-Premium!ES15)</f>
        <v>-500000</v>
      </c>
      <c r="ET15" s="7">
        <f>IF($B15&gt;Current_Year,'Fund Value - Current Date'!ET14,-Premium!ET15)</f>
        <v>-325000</v>
      </c>
      <c r="EU15" s="7">
        <f>IF($B15&gt;Current_Year,'Fund Value - Current Date'!EU14,-Premium!EU15)</f>
        <v>-975000</v>
      </c>
      <c r="EV15" s="7">
        <f>IF($B15&gt;Current_Year,'Fund Value - Current Date'!EV14,-Premium!EV15)</f>
        <v>-875000</v>
      </c>
      <c r="EW15" s="7">
        <f>IF($B15&gt;Current_Year,'Fund Value - Current Date'!EW14,-Premium!EW15)</f>
        <v>-425000</v>
      </c>
      <c r="EX15" s="7">
        <f>IF($B15&gt;Current_Year,'Fund Value - Current Date'!EX14,-Premium!EX15)</f>
        <v>-475000</v>
      </c>
      <c r="EY15" s="7">
        <f>IF($B15&gt;Current_Year,'Fund Value - Current Date'!EY14,-Premium!EY15)</f>
        <v>-1000000</v>
      </c>
      <c r="EZ15" s="7">
        <f>IF($B15&gt;Current_Year,'Fund Value - Current Date'!EZ14,-Premium!EZ15)</f>
        <v>-275000</v>
      </c>
      <c r="FA15" s="7">
        <f>IF($B15&gt;Current_Year,'Fund Value - Current Date'!FA14,-Premium!FA15)</f>
        <v>-975000</v>
      </c>
      <c r="FB15" s="7">
        <f>IF($B15&gt;Current_Year,'Fund Value - Current Date'!FB14,-Premium!FB15)</f>
        <v>0</v>
      </c>
      <c r="FC15" s="7">
        <f>IF($B15&gt;Current_Year,'Fund Value - Current Date'!FC14,-Premium!FC15)</f>
        <v>-400000</v>
      </c>
      <c r="FD15" s="7">
        <f>IF($B15&gt;Current_Year,'Fund Value - Current Date'!FD14,-Premium!FD15)</f>
        <v>-375000</v>
      </c>
      <c r="FE15" s="7">
        <f>IF($B15&gt;Current_Year,'Fund Value - Current Date'!FE14,-Premium!FE15)</f>
        <v>-500000</v>
      </c>
      <c r="FF15" s="7">
        <f>IF($B15&gt;Current_Year,'Fund Value - Current Date'!FF14,-Premium!FF15)</f>
        <v>-375000</v>
      </c>
      <c r="FG15" s="7">
        <f>IF($B15&gt;Current_Year,'Fund Value - Current Date'!FG14,-Premium!FG15)</f>
        <v>0</v>
      </c>
      <c r="FH15" s="7">
        <f>IF($B15&gt;Current_Year,'Fund Value - Current Date'!FH14,-Premium!FH15)</f>
        <v>-325000</v>
      </c>
      <c r="FI15" s="7">
        <f>IF($B15&gt;Current_Year,'Fund Value - Current Date'!FI14,-Premium!FI15)</f>
        <v>-775000</v>
      </c>
      <c r="FJ15" s="7">
        <f>IF($B15&gt;Current_Year,'Fund Value - Current Date'!FJ14,-Premium!FJ15)</f>
        <v>-900000</v>
      </c>
      <c r="FK15" s="7">
        <f>IF($B15&gt;Current_Year,'Fund Value - Current Date'!FK14,-Premium!FK15)</f>
        <v>-475000</v>
      </c>
      <c r="FL15" s="7">
        <f>IF($B15&gt;Current_Year,'Fund Value - Current Date'!FL14,-Premium!FL15)</f>
        <v>-975000</v>
      </c>
      <c r="FM15" s="7">
        <f>IF($B15&gt;Current_Year,'Fund Value - Current Date'!FM14,-Premium!FM15)</f>
        <v>-150000</v>
      </c>
      <c r="FN15" s="7">
        <f>IF($B15&gt;Current_Year,'Fund Value - Current Date'!FN14,-Premium!FN15)</f>
        <v>0</v>
      </c>
      <c r="FO15" s="7">
        <f>IF($B15&gt;Current_Year,'Fund Value - Current Date'!FO14,-Premium!FO15)</f>
        <v>-100000</v>
      </c>
      <c r="FP15" s="7">
        <f>IF($B15&gt;Current_Year,'Fund Value - Current Date'!FP14,-Premium!FP15)</f>
        <v>0</v>
      </c>
      <c r="FQ15" s="7">
        <f>IF($B15&gt;Current_Year,'Fund Value - Current Date'!FQ14,-Premium!FQ15)</f>
        <v>0</v>
      </c>
      <c r="FR15" s="7">
        <f>IF($B15&gt;Current_Year,'Fund Value - Current Date'!FR14,-Premium!FR15)</f>
        <v>-750000</v>
      </c>
      <c r="FS15" s="7">
        <f>IF($B15&gt;Current_Year,'Fund Value - Current Date'!FS14,-Premium!FS15)</f>
        <v>-325000</v>
      </c>
      <c r="FT15" s="7">
        <f>IF($B15&gt;Current_Year,'Fund Value - Current Date'!FT14,-Premium!FT15)</f>
        <v>-525000</v>
      </c>
      <c r="FU15" s="7">
        <f>IF($B15&gt;Current_Year,'Fund Value - Current Date'!FU14,-Premium!FU15)</f>
        <v>-875000</v>
      </c>
      <c r="FV15" s="7">
        <f>IF($B15&gt;Current_Year,'Fund Value - Current Date'!FV14,-Premium!FV15)</f>
        <v>-450000</v>
      </c>
      <c r="FW15" s="7">
        <f>IF($B15&gt;Current_Year,'Fund Value - Current Date'!FW14,-Premium!FW15)</f>
        <v>-475000</v>
      </c>
      <c r="FX15" s="7">
        <f>IF($B15&gt;Current_Year,'Fund Value - Current Date'!FX14,-Premium!FX15)</f>
        <v>-650000</v>
      </c>
      <c r="FY15" s="7">
        <f>IF($B15&gt;Current_Year,'Fund Value - Current Date'!FY14,-Premium!FY15)</f>
        <v>-75000</v>
      </c>
      <c r="FZ15" s="7">
        <f>IF($B15&gt;Current_Year,'Fund Value - Current Date'!FZ14,-Premium!FZ15)</f>
        <v>-725000</v>
      </c>
      <c r="GA15" s="7">
        <f>IF($B15&gt;Current_Year,'Fund Value - Current Date'!GA14,-Premium!GA15)</f>
        <v>0</v>
      </c>
      <c r="GB15" s="7">
        <f>IF($B15&gt;Current_Year,'Fund Value - Current Date'!GB14,-Premium!GB15)</f>
        <v>-950000</v>
      </c>
      <c r="GC15" s="7">
        <f>IF($B15&gt;Current_Year,'Fund Value - Current Date'!GC14,-Premium!GC15)</f>
        <v>-450000</v>
      </c>
      <c r="GD15" s="7">
        <f>IF($B15&gt;Current_Year,'Fund Value - Current Date'!GD14,-Premium!GD15)</f>
        <v>-150000</v>
      </c>
      <c r="GE15" s="7">
        <f>IF($B15&gt;Current_Year,'Fund Value - Current Date'!GE14,-Premium!GE15)</f>
        <v>-900000</v>
      </c>
      <c r="GF15" s="7">
        <f>IF($B15&gt;Current_Year,'Fund Value - Current Date'!GF14,-Premium!GF15)</f>
        <v>-950000</v>
      </c>
      <c r="GG15" s="7">
        <f>IF($B15&gt;Current_Year,'Fund Value - Current Date'!GG14,-Premium!GG15)</f>
        <v>0</v>
      </c>
      <c r="GH15" s="7">
        <f>IF($B15&gt;Current_Year,'Fund Value - Current Date'!GH14,-Premium!GH15)</f>
        <v>-200000</v>
      </c>
      <c r="GI15" s="7">
        <f>IF($B15&gt;Current_Year,'Fund Value - Current Date'!GI14,-Premium!GI15)</f>
        <v>-425000</v>
      </c>
      <c r="GJ15" s="7">
        <f>IF($B15&gt;Current_Year,'Fund Value - Current Date'!GJ14,-Premium!GJ15)</f>
        <v>-375000</v>
      </c>
      <c r="GK15" s="7">
        <f>IF($B15&gt;Current_Year,'Fund Value - Current Date'!GK14,-Premium!GK15)</f>
        <v>-50000</v>
      </c>
      <c r="GL15" s="7">
        <f>IF($B15&gt;Current_Year,'Fund Value - Current Date'!GL14,-Premium!GL15)</f>
        <v>-50000</v>
      </c>
      <c r="GM15" s="7">
        <f>IF($B15&gt;Current_Year,'Fund Value - Current Date'!GM14,-Premium!GM15)</f>
        <v>0</v>
      </c>
      <c r="GN15" s="7">
        <f>IF($B15&gt;Current_Year,'Fund Value - Current Date'!GN14,-Premium!GN15)</f>
        <v>-975000</v>
      </c>
      <c r="GO15" s="7">
        <f>IF($B15&gt;Current_Year,'Fund Value - Current Date'!GO14,-Premium!GO15)</f>
        <v>-925000</v>
      </c>
      <c r="GP15" s="7">
        <f>IF($B15&gt;Current_Year,'Fund Value - Current Date'!GP14,-Premium!GP15)</f>
        <v>-975000</v>
      </c>
      <c r="GQ15" s="7">
        <f>IF($B15&gt;Current_Year,'Fund Value - Current Date'!GQ14,-Premium!GQ15)</f>
        <v>-75000</v>
      </c>
      <c r="GR15" s="7">
        <f>IF($B15&gt;Current_Year,'Fund Value - Current Date'!GR14,-Premium!GR15)</f>
        <v>-800000</v>
      </c>
      <c r="GS15" s="7">
        <f>IF($B15&gt;Current_Year,'Fund Value - Current Date'!GS14,-Premium!GS15)</f>
        <v>-875000</v>
      </c>
      <c r="GT15" s="7">
        <f>IF($B15&gt;Current_Year,'Fund Value - Current Date'!GT14,-Premium!GT15)</f>
        <v>-500000</v>
      </c>
      <c r="GU15" s="7">
        <f>IF($B15&gt;Current_Year,'Fund Value - Current Date'!GU14,-Premium!GU15)</f>
        <v>-625000</v>
      </c>
      <c r="GV15" s="7">
        <f>IF($B15&gt;Current_Year,'Fund Value - Current Date'!GV14,-Premium!GV15)</f>
        <v>-550000</v>
      </c>
      <c r="GW15" s="7">
        <f>IF($B15&gt;Current_Year,'Fund Value - Current Date'!GW14,-Premium!GW15)</f>
        <v>0</v>
      </c>
      <c r="GX15" s="7">
        <f>IF($B15&gt;Current_Year,'Fund Value - Current Date'!GX14,-Premium!GX15)</f>
        <v>-200000</v>
      </c>
      <c r="GY15" s="7">
        <f>IF($B15&gt;Current_Year,'Fund Value - Current Date'!GY14,-Premium!GY15)</f>
        <v>-325000</v>
      </c>
      <c r="GZ15" s="7">
        <f>IF($B15&gt;Current_Year,'Fund Value - Current Date'!GZ14,-Premium!GZ15)</f>
        <v>-225000</v>
      </c>
      <c r="HA15" s="7">
        <f>IF($B15&gt;Current_Year,'Fund Value - Current Date'!HA14,-Premium!HA15)</f>
        <v>-750000</v>
      </c>
      <c r="HB15" s="7">
        <f>IF($B15&gt;Current_Year,'Fund Value - Current Date'!HB14,-Premium!HB15)</f>
        <v>-325000</v>
      </c>
      <c r="HC15" s="7">
        <f>IF($B15&gt;Current_Year,'Fund Value - Current Date'!HC14,-Premium!HC15)</f>
        <v>-75000</v>
      </c>
      <c r="HD15" s="7">
        <f>IF($B15&gt;Current_Year,'Fund Value - Current Date'!HD14,-Premium!HD15)</f>
        <v>-775000</v>
      </c>
      <c r="HE15" s="7">
        <f>IF($B15&gt;Current_Year,'Fund Value - Current Date'!HE14,-Premium!HE15)</f>
        <v>0</v>
      </c>
      <c r="HF15" s="7">
        <f>IF($B15&gt;Current_Year,'Fund Value - Current Date'!HF14,-Premium!HF15)</f>
        <v>-175000</v>
      </c>
      <c r="HG15" s="7">
        <f>IF($B15&gt;Current_Year,'Fund Value - Current Date'!HG14,-Premium!HG15)</f>
        <v>0</v>
      </c>
      <c r="HH15" s="7">
        <f>IF($B15&gt;Current_Year,'Fund Value - Current Date'!HH14,-Premium!HH15)</f>
        <v>-775000</v>
      </c>
      <c r="HI15" s="7">
        <f>IF($B15&gt;Current_Year,'Fund Value - Current Date'!HI14,-Premium!HI15)</f>
        <v>-200000</v>
      </c>
      <c r="HJ15" s="7">
        <f>IF($B15&gt;Current_Year,'Fund Value - Current Date'!HJ14,-Premium!HJ15)</f>
        <v>0</v>
      </c>
      <c r="HK15" s="7">
        <f>IF($B15&gt;Current_Year,'Fund Value - Current Date'!HK14,-Premium!HK15)</f>
        <v>-550000</v>
      </c>
      <c r="HL15" s="7">
        <f>IF($B15&gt;Current_Year,'Fund Value - Current Date'!HL14,-Premium!HL15)</f>
        <v>-125000</v>
      </c>
      <c r="HM15" s="7">
        <f>IF($B15&gt;Current_Year,'Fund Value - Current Date'!HM14,-Premium!HM15)</f>
        <v>-200000</v>
      </c>
      <c r="HN15" s="7">
        <f>IF($B15&gt;Current_Year,'Fund Value - Current Date'!HN14,-Premium!HN15)</f>
        <v>-400000</v>
      </c>
      <c r="HO15" s="7">
        <f>IF($B15&gt;Current_Year,'Fund Value - Current Date'!HO14,-Premium!HO15)</f>
        <v>-875000</v>
      </c>
      <c r="HP15" s="7">
        <f>IF($B15&gt;Current_Year,'Fund Value - Current Date'!HP14,-Premium!HP15)</f>
        <v>-175000</v>
      </c>
      <c r="HQ15" s="7">
        <f>IF($B15&gt;Current_Year,'Fund Value - Current Date'!HQ14,-Premium!HQ15)</f>
        <v>0</v>
      </c>
      <c r="HR15" s="7">
        <f>IF($B15&gt;Current_Year,'Fund Value - Current Date'!HR14,-Premium!HR15)</f>
        <v>-325000</v>
      </c>
      <c r="HS15" s="7">
        <f>IF($B15&gt;Current_Year,'Fund Value - Current Date'!HS14,-Premium!HS15)</f>
        <v>-525000</v>
      </c>
      <c r="HT15" s="7">
        <f>IF($B15&gt;Current_Year,'Fund Value - Current Date'!HT14,-Premium!HT15)</f>
        <v>0</v>
      </c>
      <c r="HU15" s="7">
        <f>IF($B15&gt;Current_Year,'Fund Value - Current Date'!HU14,-Premium!HU15)</f>
        <v>0</v>
      </c>
      <c r="HV15" s="7">
        <f>IF($B15&gt;Current_Year,'Fund Value - Current Date'!HV14,-Premium!HV15)</f>
        <v>-25000</v>
      </c>
      <c r="HW15" s="7">
        <f>IF($B15&gt;Current_Year,'Fund Value - Current Date'!HW14,-Premium!HW15)</f>
        <v>-625000</v>
      </c>
      <c r="HX15" s="7">
        <f>IF($B15&gt;Current_Year,'Fund Value - Current Date'!HX14,-Premium!HX15)</f>
        <v>-325000</v>
      </c>
      <c r="HY15" s="7">
        <f>IF($B15&gt;Current_Year,'Fund Value - Current Date'!HY14,-Premium!HY15)</f>
        <v>-775000</v>
      </c>
      <c r="HZ15" s="7">
        <f>IF($B15&gt;Current_Year,'Fund Value - Current Date'!HZ14,-Premium!HZ15)</f>
        <v>-100000</v>
      </c>
      <c r="IA15" s="7">
        <f>IF($B15&gt;Current_Year,'Fund Value - Current Date'!IA14,-Premium!IA15)</f>
        <v>-800000</v>
      </c>
      <c r="IB15" s="7">
        <f>IF($B15&gt;Current_Year,'Fund Value - Current Date'!IB14,-Premium!IB15)</f>
        <v>-1000000</v>
      </c>
      <c r="IC15" s="7">
        <f>IF($B15&gt;Current_Year,'Fund Value - Current Date'!IC14,-Premium!IC15)</f>
        <v>0</v>
      </c>
      <c r="ID15" s="7">
        <f>IF($B15&gt;Current_Year,'Fund Value - Current Date'!ID14,-Premium!ID15)</f>
        <v>-325000</v>
      </c>
      <c r="IE15" s="7">
        <f>IF($B15&gt;Current_Year,'Fund Value - Current Date'!IE14,-Premium!IE15)</f>
        <v>-175000</v>
      </c>
      <c r="IF15" s="7">
        <f>IF($B15&gt;Current_Year,'Fund Value - Current Date'!IF14,-Premium!IF15)</f>
        <v>-950000</v>
      </c>
      <c r="IG15" s="7">
        <f>IF($B15&gt;Current_Year,'Fund Value - Current Date'!IG14,-Premium!IG15)</f>
        <v>-950000</v>
      </c>
      <c r="IH15" s="7">
        <f>IF($B15&gt;Current_Year,'Fund Value - Current Date'!IH14,-Premium!IH15)</f>
        <v>-250000</v>
      </c>
      <c r="II15" s="7">
        <f>IF($B15&gt;Current_Year,'Fund Value - Current Date'!II14,-Premium!II15)</f>
        <v>-525000</v>
      </c>
      <c r="IJ15" s="7">
        <f>IF($B15&gt;Current_Year,'Fund Value - Current Date'!IJ14,-Premium!IJ15)</f>
        <v>-825000</v>
      </c>
      <c r="IK15" s="7">
        <f>IF($B15&gt;Current_Year,'Fund Value - Current Date'!IK14,-Premium!IK15)</f>
        <v>-750000</v>
      </c>
      <c r="IL15" s="7">
        <f>IF($B15&gt;Current_Year,'Fund Value - Current Date'!IL14,-Premium!IL15)</f>
        <v>0</v>
      </c>
      <c r="IM15" s="7">
        <f>IF($B15&gt;Current_Year,'Fund Value - Current Date'!IM14,-Premium!IM15)</f>
        <v>0</v>
      </c>
      <c r="IN15" s="7">
        <f>IF($B15&gt;Current_Year,'Fund Value - Current Date'!IN14,-Premium!IN15)</f>
        <v>-25000</v>
      </c>
      <c r="IO15" s="7">
        <f>IF($B15&gt;Current_Year,'Fund Value - Current Date'!IO14,-Premium!IO15)</f>
        <v>-400000</v>
      </c>
      <c r="IP15" s="7">
        <f>IF($B15&gt;Current_Year,'Fund Value - Current Date'!IP14,-Premium!IP15)</f>
        <v>-150000</v>
      </c>
      <c r="IQ15" s="7">
        <f>IF($B15&gt;Current_Year,'Fund Value - Current Date'!IQ14,-Premium!IQ15)</f>
        <v>-950000</v>
      </c>
      <c r="IR15" s="7">
        <f>IF($B15&gt;Current_Year,'Fund Value - Current Date'!IR14,-Premium!IR15)</f>
        <v>-550000</v>
      </c>
    </row>
    <row r="16" spans="1:252" s="7" customFormat="1" ht="15" customHeight="1" x14ac:dyDescent="0.35">
      <c r="A16" s="2"/>
      <c r="B16" s="13">
        <f t="shared" si="4"/>
        <v>2015</v>
      </c>
      <c r="C16" s="7">
        <f>IF($B16&gt;Current_Year,'Fund Value - Current Date'!C15,-Premium!C16)</f>
        <v>-200000</v>
      </c>
      <c r="D16" s="7">
        <f>IF($B16&gt;Current_Year,'Fund Value - Current Date'!D15,-Premium!D16)</f>
        <v>-350000</v>
      </c>
      <c r="E16" s="7">
        <f>IF($B16&gt;Current_Year,'Fund Value - Current Date'!E15,-Premium!E16)</f>
        <v>-950000</v>
      </c>
      <c r="F16" s="7">
        <f>IF($B16&gt;Current_Year,'Fund Value - Current Date'!F15,-Premium!F16)</f>
        <v>-250000</v>
      </c>
      <c r="G16" s="7">
        <f>IF($B16&gt;Current_Year,'Fund Value - Current Date'!G15,-Premium!G16)</f>
        <v>-525000</v>
      </c>
      <c r="H16" s="7">
        <f>IF($B16&gt;Current_Year,'Fund Value - Current Date'!H15,-Premium!H16)</f>
        <v>-825000</v>
      </c>
      <c r="I16" s="7">
        <f>IF($B16&gt;Current_Year,'Fund Value - Current Date'!I15,-Premium!I16)</f>
        <v>-700000</v>
      </c>
      <c r="J16" s="7">
        <f>IF($B16&gt;Current_Year,'Fund Value - Current Date'!J15,-Premium!J16)</f>
        <v>-475000</v>
      </c>
      <c r="K16" s="7">
        <f>IF($B16&gt;Current_Year,'Fund Value - Current Date'!K15,-Premium!K16)</f>
        <v>-250000</v>
      </c>
      <c r="L16" s="7">
        <f>IF($B16&gt;Current_Year,'Fund Value - Current Date'!L15,-Premium!L16)</f>
        <v>-975000</v>
      </c>
      <c r="M16" s="7">
        <f>IF($B16&gt;Current_Year,'Fund Value - Current Date'!M15,-Premium!M16)</f>
        <v>-225000</v>
      </c>
      <c r="N16" s="7">
        <f>IF($B16&gt;Current_Year,'Fund Value - Current Date'!N15,-Premium!N16)</f>
        <v>-225000</v>
      </c>
      <c r="O16" s="7">
        <f>IF($B16&gt;Current_Year,'Fund Value - Current Date'!O15,-Premium!O16)</f>
        <v>-750000</v>
      </c>
      <c r="P16" s="7">
        <f>IF($B16&gt;Current_Year,'Fund Value - Current Date'!P15,-Premium!P16)</f>
        <v>-775000</v>
      </c>
      <c r="Q16" s="7">
        <f>IF($B16&gt;Current_Year,'Fund Value - Current Date'!Q15,-Premium!Q16)</f>
        <v>-350000</v>
      </c>
      <c r="R16" s="7">
        <f>IF($B16&gt;Current_Year,'Fund Value - Current Date'!R15,-Premium!R16)</f>
        <v>-625000</v>
      </c>
      <c r="S16" s="7">
        <f>IF($B16&gt;Current_Year,'Fund Value - Current Date'!S15,-Premium!S16)</f>
        <v>-75000</v>
      </c>
      <c r="T16" s="7">
        <f>IF($B16&gt;Current_Year,'Fund Value - Current Date'!T15,-Premium!T16)</f>
        <v>-150000</v>
      </c>
      <c r="U16" s="7">
        <f>IF($B16&gt;Current_Year,'Fund Value - Current Date'!U15,-Premium!U16)</f>
        <v>-575000</v>
      </c>
      <c r="V16" s="7">
        <f>IF($B16&gt;Current_Year,'Fund Value - Current Date'!V15,-Premium!V16)</f>
        <v>-825000</v>
      </c>
      <c r="W16" s="7">
        <f>IF($B16&gt;Current_Year,'Fund Value - Current Date'!W15,-Premium!W16)</f>
        <v>-650000</v>
      </c>
      <c r="X16" s="7">
        <f>IF($B16&gt;Current_Year,'Fund Value - Current Date'!X15,-Premium!X16)</f>
        <v>-100000</v>
      </c>
      <c r="Y16" s="7">
        <f>IF($B16&gt;Current_Year,'Fund Value - Current Date'!Y15,-Premium!Y16)</f>
        <v>-125000</v>
      </c>
      <c r="Z16" s="7">
        <f>IF($B16&gt;Current_Year,'Fund Value - Current Date'!Z15,-Premium!Z16)</f>
        <v>-525000</v>
      </c>
      <c r="AA16" s="7">
        <f>IF($B16&gt;Current_Year,'Fund Value - Current Date'!AA15,-Premium!AA16)</f>
        <v>-75000</v>
      </c>
      <c r="AB16" s="7">
        <f>IF($B16&gt;Current_Year,'Fund Value - Current Date'!AB15,-Premium!AB16)</f>
        <v>-600000</v>
      </c>
      <c r="AC16" s="7">
        <f>IF($B16&gt;Current_Year,'Fund Value - Current Date'!AC15,-Premium!AC16)</f>
        <v>-975000</v>
      </c>
      <c r="AD16" s="7">
        <f>IF($B16&gt;Current_Year,'Fund Value - Current Date'!AD15,-Premium!AD16)</f>
        <v>-425000</v>
      </c>
      <c r="AE16" s="7">
        <f>IF($B16&gt;Current_Year,'Fund Value - Current Date'!AE15,-Premium!AE16)</f>
        <v>-475000</v>
      </c>
      <c r="AF16" s="7">
        <f>IF($B16&gt;Current_Year,'Fund Value - Current Date'!AF15,-Premium!AF16)</f>
        <v>-800000</v>
      </c>
      <c r="AG16" s="7">
        <f>IF($B16&gt;Current_Year,'Fund Value - Current Date'!AG15,-Premium!AG16)</f>
        <v>-725000</v>
      </c>
      <c r="AH16" s="7">
        <f>IF($B16&gt;Current_Year,'Fund Value - Current Date'!AH15,-Premium!AH16)</f>
        <v>-225000</v>
      </c>
      <c r="AI16" s="7">
        <f>IF($B16&gt;Current_Year,'Fund Value - Current Date'!AI15,-Premium!AI16)</f>
        <v>-50000</v>
      </c>
      <c r="AJ16" s="7">
        <f>IF($B16&gt;Current_Year,'Fund Value - Current Date'!AJ15,-Premium!AJ16)</f>
        <v>-75000</v>
      </c>
      <c r="AK16" s="7">
        <f>IF($B16&gt;Current_Year,'Fund Value - Current Date'!AK15,-Premium!AK16)</f>
        <v>-425000</v>
      </c>
      <c r="AL16" s="7">
        <f>IF($B16&gt;Current_Year,'Fund Value - Current Date'!AL15,-Premium!AL16)</f>
        <v>-1000000</v>
      </c>
      <c r="AM16" s="7">
        <f>IF($B16&gt;Current_Year,'Fund Value - Current Date'!AM15,-Premium!AM16)</f>
        <v>-300000</v>
      </c>
      <c r="AN16" s="7">
        <f>IF($B16&gt;Current_Year,'Fund Value - Current Date'!AN15,-Premium!AN16)</f>
        <v>-700000</v>
      </c>
      <c r="AO16" s="7">
        <f>IF($B16&gt;Current_Year,'Fund Value - Current Date'!AO15,-Premium!AO16)</f>
        <v>-50000</v>
      </c>
      <c r="AP16" s="7">
        <f>IF($B16&gt;Current_Year,'Fund Value - Current Date'!AP15,-Premium!AP16)</f>
        <v>-725000</v>
      </c>
      <c r="AQ16" s="7">
        <f>IF($B16&gt;Current_Year,'Fund Value - Current Date'!AQ15,-Premium!AQ16)</f>
        <v>-725000</v>
      </c>
      <c r="AR16" s="7">
        <f>IF($B16&gt;Current_Year,'Fund Value - Current Date'!AR15,-Premium!AR16)</f>
        <v>-400000</v>
      </c>
      <c r="AS16" s="7">
        <f>IF($B16&gt;Current_Year,'Fund Value - Current Date'!AS15,-Premium!AS16)</f>
        <v>-600000</v>
      </c>
      <c r="AT16" s="7">
        <f>IF($B16&gt;Current_Year,'Fund Value - Current Date'!AT15,-Premium!AT16)</f>
        <v>-725000</v>
      </c>
      <c r="AU16" s="7">
        <f>IF($B16&gt;Current_Year,'Fund Value - Current Date'!AU15,-Premium!AU16)</f>
        <v>-950000</v>
      </c>
      <c r="AV16" s="7">
        <f>IF($B16&gt;Current_Year,'Fund Value - Current Date'!AV15,-Premium!AV16)</f>
        <v>-775000</v>
      </c>
      <c r="AW16" s="7">
        <f>IF($B16&gt;Current_Year,'Fund Value - Current Date'!AW15,-Premium!AW16)</f>
        <v>-675000</v>
      </c>
      <c r="AX16" s="7">
        <f>IF($B16&gt;Current_Year,'Fund Value - Current Date'!AX15,-Premium!AX16)</f>
        <v>-625000</v>
      </c>
      <c r="AY16" s="7">
        <f>IF($B16&gt;Current_Year,'Fund Value - Current Date'!AY15,-Premium!AY16)</f>
        <v>-50000</v>
      </c>
      <c r="AZ16" s="7">
        <f>IF($B16&gt;Current_Year,'Fund Value - Current Date'!AZ15,-Premium!AZ16)</f>
        <v>-450000</v>
      </c>
      <c r="BA16" s="7">
        <f>IF($B16&gt;Current_Year,'Fund Value - Current Date'!BA15,-Premium!BA16)</f>
        <v>-950000</v>
      </c>
      <c r="BB16" s="7">
        <f>IF($B16&gt;Current_Year,'Fund Value - Current Date'!BB15,-Premium!BB16)</f>
        <v>-825000</v>
      </c>
      <c r="BC16" s="7">
        <f>IF($B16&gt;Current_Year,'Fund Value - Current Date'!BC15,-Premium!BC16)</f>
        <v>-375000</v>
      </c>
      <c r="BD16" s="7">
        <f>IF($B16&gt;Current_Year,'Fund Value - Current Date'!BD15,-Premium!BD16)</f>
        <v>-325000</v>
      </c>
      <c r="BE16" s="7">
        <f>IF($B16&gt;Current_Year,'Fund Value - Current Date'!BE15,-Premium!BE16)</f>
        <v>-50000</v>
      </c>
      <c r="BF16" s="7">
        <f>IF($B16&gt;Current_Year,'Fund Value - Current Date'!BF15,-Premium!BF16)</f>
        <v>-675000</v>
      </c>
      <c r="BG16" s="7">
        <f>IF($B16&gt;Current_Year,'Fund Value - Current Date'!BG15,-Premium!BG16)</f>
        <v>-800000</v>
      </c>
      <c r="BH16" s="7">
        <f>IF($B16&gt;Current_Year,'Fund Value - Current Date'!BH15,-Premium!BH16)</f>
        <v>-250000</v>
      </c>
      <c r="BI16" s="7">
        <f>IF($B16&gt;Current_Year,'Fund Value - Current Date'!BI15,-Premium!BI16)</f>
        <v>-575000</v>
      </c>
      <c r="BJ16" s="7">
        <f>IF($B16&gt;Current_Year,'Fund Value - Current Date'!BJ15,-Premium!BJ16)</f>
        <v>-550000</v>
      </c>
      <c r="BK16" s="7">
        <f>IF($B16&gt;Current_Year,'Fund Value - Current Date'!BK15,-Premium!BK16)</f>
        <v>-150000</v>
      </c>
      <c r="BL16" s="7">
        <f>IF($B16&gt;Current_Year,'Fund Value - Current Date'!BL15,-Premium!BL16)</f>
        <v>-150000</v>
      </c>
      <c r="BM16" s="7">
        <f>IF($B16&gt;Current_Year,'Fund Value - Current Date'!BM15,-Premium!BM16)</f>
        <v>-150000</v>
      </c>
      <c r="BN16" s="7">
        <f>IF($B16&gt;Current_Year,'Fund Value - Current Date'!BN15,-Premium!BN16)</f>
        <v>-125000</v>
      </c>
      <c r="BO16" s="7">
        <f>IF($B16&gt;Current_Year,'Fund Value - Current Date'!BO15,-Premium!BO16)</f>
        <v>-900000</v>
      </c>
      <c r="BP16" s="7">
        <f>IF($B16&gt;Current_Year,'Fund Value - Current Date'!BP15,-Premium!BP16)</f>
        <v>-75000</v>
      </c>
      <c r="BQ16" s="7">
        <f>IF($B16&gt;Current_Year,'Fund Value - Current Date'!BQ15,-Premium!BQ16)</f>
        <v>-425000</v>
      </c>
      <c r="BR16" s="7">
        <f>IF($B16&gt;Current_Year,'Fund Value - Current Date'!BR15,-Premium!BR16)</f>
        <v>-875000</v>
      </c>
      <c r="BS16" s="7">
        <f>IF($B16&gt;Current_Year,'Fund Value - Current Date'!BS15,-Premium!BS16)</f>
        <v>-275000</v>
      </c>
      <c r="BT16" s="7">
        <f>IF($B16&gt;Current_Year,'Fund Value - Current Date'!BT15,-Premium!BT16)</f>
        <v>-800000</v>
      </c>
      <c r="BU16" s="7">
        <f>IF($B16&gt;Current_Year,'Fund Value - Current Date'!BU15,-Premium!BU16)</f>
        <v>-225000</v>
      </c>
      <c r="BV16" s="7">
        <f>IF($B16&gt;Current_Year,'Fund Value - Current Date'!BV15,-Premium!BV16)</f>
        <v>-175000</v>
      </c>
      <c r="BW16" s="7">
        <f>IF($B16&gt;Current_Year,'Fund Value - Current Date'!BW15,-Premium!BW16)</f>
        <v>-325000</v>
      </c>
      <c r="BX16" s="7">
        <f>IF($B16&gt;Current_Year,'Fund Value - Current Date'!BX15,-Premium!BX16)</f>
        <v>-200000</v>
      </c>
      <c r="BY16" s="7">
        <f>IF($B16&gt;Current_Year,'Fund Value - Current Date'!BY15,-Premium!BY16)</f>
        <v>-575000</v>
      </c>
      <c r="BZ16" s="7">
        <f>IF($B16&gt;Current_Year,'Fund Value - Current Date'!BZ15,-Premium!BZ16)</f>
        <v>-625000</v>
      </c>
      <c r="CA16" s="7">
        <f>IF($B16&gt;Current_Year,'Fund Value - Current Date'!CA15,-Premium!CA16)</f>
        <v>-425000</v>
      </c>
      <c r="CB16" s="7">
        <f>IF($B16&gt;Current_Year,'Fund Value - Current Date'!CB15,-Premium!CB16)</f>
        <v>-825000</v>
      </c>
      <c r="CC16" s="7">
        <f>IF($B16&gt;Current_Year,'Fund Value - Current Date'!CC15,-Premium!CC16)</f>
        <v>-975000</v>
      </c>
      <c r="CD16" s="7">
        <f>IF($B16&gt;Current_Year,'Fund Value - Current Date'!CD15,-Premium!CD16)</f>
        <v>-825000</v>
      </c>
      <c r="CE16" s="7">
        <f>IF($B16&gt;Current_Year,'Fund Value - Current Date'!CE15,-Premium!CE16)</f>
        <v>-950000</v>
      </c>
      <c r="CF16" s="7">
        <f>IF($B16&gt;Current_Year,'Fund Value - Current Date'!CF15,-Premium!CF16)</f>
        <v>-300000</v>
      </c>
      <c r="CG16" s="7">
        <f>IF($B16&gt;Current_Year,'Fund Value - Current Date'!CG15,-Premium!CG16)</f>
        <v>-525000</v>
      </c>
      <c r="CH16" s="7">
        <f>IF($B16&gt;Current_Year,'Fund Value - Current Date'!CH15,-Premium!CH16)</f>
        <v>-800000</v>
      </c>
      <c r="CI16" s="7">
        <f>IF($B16&gt;Current_Year,'Fund Value - Current Date'!CI15,-Premium!CI16)</f>
        <v>-950000</v>
      </c>
      <c r="CJ16" s="7">
        <f>IF($B16&gt;Current_Year,'Fund Value - Current Date'!CJ15,-Premium!CJ16)</f>
        <v>-25000</v>
      </c>
      <c r="CK16" s="7">
        <f>IF($B16&gt;Current_Year,'Fund Value - Current Date'!CK15,-Premium!CK16)</f>
        <v>-250000</v>
      </c>
      <c r="CL16" s="7">
        <f>IF($B16&gt;Current_Year,'Fund Value - Current Date'!CL15,-Premium!CL16)</f>
        <v>-700000</v>
      </c>
      <c r="CM16" s="7">
        <f>IF($B16&gt;Current_Year,'Fund Value - Current Date'!CM15,-Premium!CM16)</f>
        <v>-200000</v>
      </c>
      <c r="CN16" s="7">
        <f>IF($B16&gt;Current_Year,'Fund Value - Current Date'!CN15,-Premium!CN16)</f>
        <v>-575000</v>
      </c>
      <c r="CO16" s="7">
        <f>IF($B16&gt;Current_Year,'Fund Value - Current Date'!CO15,-Premium!CO16)</f>
        <v>-525000</v>
      </c>
      <c r="CP16" s="7">
        <f>IF($B16&gt;Current_Year,'Fund Value - Current Date'!CP15,-Premium!CP16)</f>
        <v>-100000</v>
      </c>
      <c r="CQ16" s="7">
        <f>IF($B16&gt;Current_Year,'Fund Value - Current Date'!CQ15,-Premium!CQ16)</f>
        <v>-75000</v>
      </c>
      <c r="CR16" s="7">
        <f>IF($B16&gt;Current_Year,'Fund Value - Current Date'!CR15,-Premium!CR16)</f>
        <v>-150000</v>
      </c>
      <c r="CS16" s="7">
        <f>IF($B16&gt;Current_Year,'Fund Value - Current Date'!CS15,-Premium!CS16)</f>
        <v>-875000</v>
      </c>
      <c r="CT16" s="7">
        <f>IF($B16&gt;Current_Year,'Fund Value - Current Date'!CT15,-Premium!CT16)</f>
        <v>-150000</v>
      </c>
      <c r="CU16" s="7">
        <f>IF($B16&gt;Current_Year,'Fund Value - Current Date'!CU15,-Premium!CU16)</f>
        <v>-600000</v>
      </c>
      <c r="CV16" s="7">
        <f>IF($B16&gt;Current_Year,'Fund Value - Current Date'!CV15,-Premium!CV16)</f>
        <v>-750000</v>
      </c>
      <c r="CW16" s="7">
        <f>IF($B16&gt;Current_Year,'Fund Value - Current Date'!CW15,-Premium!CW16)</f>
        <v>-450000</v>
      </c>
      <c r="CX16" s="7">
        <f>IF($B16&gt;Current_Year,'Fund Value - Current Date'!CX15,-Premium!CX16)</f>
        <v>-875000</v>
      </c>
      <c r="CY16" s="7">
        <f>IF($B16&gt;Current_Year,'Fund Value - Current Date'!CY15,-Premium!CY16)</f>
        <v>-275000</v>
      </c>
      <c r="CZ16" s="7">
        <f>IF($B16&gt;Current_Year,'Fund Value - Current Date'!CZ15,-Premium!CZ16)</f>
        <v>-625000</v>
      </c>
      <c r="DA16" s="7">
        <f>IF($B16&gt;Current_Year,'Fund Value - Current Date'!DA15,-Premium!DA16)</f>
        <v>-1000000</v>
      </c>
      <c r="DB16" s="7">
        <f>IF($B16&gt;Current_Year,'Fund Value - Current Date'!DB15,-Premium!DB16)</f>
        <v>-750000</v>
      </c>
      <c r="DC16" s="7">
        <f>IF($B16&gt;Current_Year,'Fund Value - Current Date'!DC15,-Premium!DC16)</f>
        <v>-375000</v>
      </c>
      <c r="DD16" s="7">
        <f>IF($B16&gt;Current_Year,'Fund Value - Current Date'!DD15,-Premium!DD16)</f>
        <v>-725000</v>
      </c>
      <c r="DE16" s="7">
        <f>IF($B16&gt;Current_Year,'Fund Value - Current Date'!DE15,-Premium!DE16)</f>
        <v>-25000</v>
      </c>
      <c r="DF16" s="7">
        <f>IF($B16&gt;Current_Year,'Fund Value - Current Date'!DF15,-Premium!DF16)</f>
        <v>-900000</v>
      </c>
      <c r="DG16" s="7">
        <f>IF($B16&gt;Current_Year,'Fund Value - Current Date'!DG15,-Premium!DG16)</f>
        <v>-850000</v>
      </c>
      <c r="DH16" s="7">
        <f>IF($B16&gt;Current_Year,'Fund Value - Current Date'!DH15,-Premium!DH16)</f>
        <v>-450000</v>
      </c>
      <c r="DI16" s="7">
        <f>IF($B16&gt;Current_Year,'Fund Value - Current Date'!DI15,-Premium!DI16)</f>
        <v>-675000</v>
      </c>
      <c r="DJ16" s="7">
        <f>IF($B16&gt;Current_Year,'Fund Value - Current Date'!DJ15,-Premium!DJ16)</f>
        <v>-475000</v>
      </c>
      <c r="DK16" s="7">
        <f>IF($B16&gt;Current_Year,'Fund Value - Current Date'!DK15,-Premium!DK16)</f>
        <v>-575000</v>
      </c>
      <c r="DL16" s="7">
        <f>IF($B16&gt;Current_Year,'Fund Value - Current Date'!DL15,-Premium!DL16)</f>
        <v>-875000</v>
      </c>
      <c r="DM16" s="7">
        <f>IF($B16&gt;Current_Year,'Fund Value - Current Date'!DM15,-Premium!DM16)</f>
        <v>-250000</v>
      </c>
      <c r="DN16" s="7">
        <f>IF($B16&gt;Current_Year,'Fund Value - Current Date'!DN15,-Premium!DN16)</f>
        <v>-550000</v>
      </c>
      <c r="DO16" s="7">
        <f>IF($B16&gt;Current_Year,'Fund Value - Current Date'!DO15,-Premium!DO16)</f>
        <v>-250000</v>
      </c>
      <c r="DP16" s="7">
        <f>IF($B16&gt;Current_Year,'Fund Value - Current Date'!DP15,-Premium!DP16)</f>
        <v>-950000</v>
      </c>
      <c r="DQ16" s="7">
        <f>IF($B16&gt;Current_Year,'Fund Value - Current Date'!DQ15,-Premium!DQ16)</f>
        <v>-200000</v>
      </c>
      <c r="DR16" s="7">
        <f>IF($B16&gt;Current_Year,'Fund Value - Current Date'!DR15,-Premium!DR16)</f>
        <v>-825000</v>
      </c>
      <c r="DS16" s="7">
        <f>IF($B16&gt;Current_Year,'Fund Value - Current Date'!DS15,-Premium!DS16)</f>
        <v>-650000</v>
      </c>
      <c r="DT16" s="7">
        <f>IF($B16&gt;Current_Year,'Fund Value - Current Date'!DT15,-Premium!DT16)</f>
        <v>-675000</v>
      </c>
      <c r="DU16" s="7">
        <f>IF($B16&gt;Current_Year,'Fund Value - Current Date'!DU15,-Premium!DU16)</f>
        <v>-875000</v>
      </c>
      <c r="DV16" s="7">
        <f>IF($B16&gt;Current_Year,'Fund Value - Current Date'!DV15,-Premium!DV16)</f>
        <v>-25000</v>
      </c>
      <c r="DW16" s="7">
        <f>IF($B16&gt;Current_Year,'Fund Value - Current Date'!DW15,-Premium!DW16)</f>
        <v>-900000</v>
      </c>
      <c r="DX16" s="7">
        <f>IF($B16&gt;Current_Year,'Fund Value - Current Date'!DX15,-Premium!DX16)</f>
        <v>-275000</v>
      </c>
      <c r="DY16" s="7">
        <f>IF($B16&gt;Current_Year,'Fund Value - Current Date'!DY15,-Premium!DY16)</f>
        <v>-675000</v>
      </c>
      <c r="DZ16" s="7">
        <f>IF($B16&gt;Current_Year,'Fund Value - Current Date'!DZ15,-Premium!DZ16)</f>
        <v>-450000</v>
      </c>
      <c r="EA16" s="7">
        <f>IF($B16&gt;Current_Year,'Fund Value - Current Date'!EA15,-Premium!EA16)</f>
        <v>-525000</v>
      </c>
      <c r="EB16" s="7">
        <f>IF($B16&gt;Current_Year,'Fund Value - Current Date'!EB15,-Premium!EB16)</f>
        <v>-175000</v>
      </c>
      <c r="EC16" s="7">
        <f>IF($B16&gt;Current_Year,'Fund Value - Current Date'!EC15,-Premium!EC16)</f>
        <v>-900000</v>
      </c>
      <c r="ED16" s="7">
        <f>IF($B16&gt;Current_Year,'Fund Value - Current Date'!ED15,-Premium!ED16)</f>
        <v>-275000</v>
      </c>
      <c r="EE16" s="7">
        <f>IF($B16&gt;Current_Year,'Fund Value - Current Date'!EE15,-Premium!EE16)</f>
        <v>-825000</v>
      </c>
      <c r="EF16" s="7">
        <f>IF($B16&gt;Current_Year,'Fund Value - Current Date'!EF15,-Premium!EF16)</f>
        <v>-700000</v>
      </c>
      <c r="EG16" s="7">
        <f>IF($B16&gt;Current_Year,'Fund Value - Current Date'!EG15,-Premium!EG16)</f>
        <v>-925000</v>
      </c>
      <c r="EH16" s="7">
        <f>IF($B16&gt;Current_Year,'Fund Value - Current Date'!EH15,-Premium!EH16)</f>
        <v>-300000</v>
      </c>
      <c r="EI16" s="7">
        <f>IF($B16&gt;Current_Year,'Fund Value - Current Date'!EI15,-Premium!EI16)</f>
        <v>-375000</v>
      </c>
      <c r="EJ16" s="7">
        <f>IF($B16&gt;Current_Year,'Fund Value - Current Date'!EJ15,-Premium!EJ16)</f>
        <v>-525000</v>
      </c>
      <c r="EK16" s="7">
        <f>IF($B16&gt;Current_Year,'Fund Value - Current Date'!EK15,-Premium!EK16)</f>
        <v>-550000</v>
      </c>
      <c r="EL16" s="7">
        <f>IF($B16&gt;Current_Year,'Fund Value - Current Date'!EL15,-Premium!EL16)</f>
        <v>-600000</v>
      </c>
      <c r="EM16" s="7">
        <f>IF($B16&gt;Current_Year,'Fund Value - Current Date'!EM15,-Premium!EM16)</f>
        <v>-825000</v>
      </c>
      <c r="EN16" s="7">
        <f>IF($B16&gt;Current_Year,'Fund Value - Current Date'!EN15,-Premium!EN16)</f>
        <v>-725000</v>
      </c>
      <c r="EO16" s="7">
        <f>IF($B16&gt;Current_Year,'Fund Value - Current Date'!EO15,-Premium!EO16)</f>
        <v>-875000</v>
      </c>
      <c r="EP16" s="7">
        <f>IF($B16&gt;Current_Year,'Fund Value - Current Date'!EP15,-Premium!EP16)</f>
        <v>-300000</v>
      </c>
      <c r="EQ16" s="7">
        <f>IF($B16&gt;Current_Year,'Fund Value - Current Date'!EQ15,-Premium!EQ16)</f>
        <v>-325000</v>
      </c>
      <c r="ER16" s="7">
        <f>IF($B16&gt;Current_Year,'Fund Value - Current Date'!ER15,-Premium!ER16)</f>
        <v>-900000</v>
      </c>
      <c r="ES16" s="7">
        <f>IF($B16&gt;Current_Year,'Fund Value - Current Date'!ES15,-Premium!ES16)</f>
        <v>-500000</v>
      </c>
      <c r="ET16" s="7">
        <f>IF($B16&gt;Current_Year,'Fund Value - Current Date'!ET15,-Premium!ET16)</f>
        <v>-325000</v>
      </c>
      <c r="EU16" s="7">
        <f>IF($B16&gt;Current_Year,'Fund Value - Current Date'!EU15,-Premium!EU16)</f>
        <v>-975000</v>
      </c>
      <c r="EV16" s="7">
        <f>IF($B16&gt;Current_Year,'Fund Value - Current Date'!EV15,-Premium!EV16)</f>
        <v>-875000</v>
      </c>
      <c r="EW16" s="7">
        <f>IF($B16&gt;Current_Year,'Fund Value - Current Date'!EW15,-Premium!EW16)</f>
        <v>-425000</v>
      </c>
      <c r="EX16" s="7">
        <f>IF($B16&gt;Current_Year,'Fund Value - Current Date'!EX15,-Premium!EX16)</f>
        <v>-475000</v>
      </c>
      <c r="EY16" s="7">
        <f>IF($B16&gt;Current_Year,'Fund Value - Current Date'!EY15,-Premium!EY16)</f>
        <v>-1000000</v>
      </c>
      <c r="EZ16" s="7">
        <f>IF($B16&gt;Current_Year,'Fund Value - Current Date'!EZ15,-Premium!EZ16)</f>
        <v>-275000</v>
      </c>
      <c r="FA16" s="7">
        <f>IF($B16&gt;Current_Year,'Fund Value - Current Date'!FA15,-Premium!FA16)</f>
        <v>-975000</v>
      </c>
      <c r="FB16" s="7">
        <f>IF($B16&gt;Current_Year,'Fund Value - Current Date'!FB15,-Premium!FB16)</f>
        <v>-950000</v>
      </c>
      <c r="FC16" s="7">
        <f>IF($B16&gt;Current_Year,'Fund Value - Current Date'!FC15,-Premium!FC16)</f>
        <v>-400000</v>
      </c>
      <c r="FD16" s="7">
        <f>IF($B16&gt;Current_Year,'Fund Value - Current Date'!FD15,-Premium!FD16)</f>
        <v>-375000</v>
      </c>
      <c r="FE16" s="7">
        <f>IF($B16&gt;Current_Year,'Fund Value - Current Date'!FE15,-Premium!FE16)</f>
        <v>-500000</v>
      </c>
      <c r="FF16" s="7">
        <f>IF($B16&gt;Current_Year,'Fund Value - Current Date'!FF15,-Premium!FF16)</f>
        <v>-375000</v>
      </c>
      <c r="FG16" s="7">
        <f>IF($B16&gt;Current_Year,'Fund Value - Current Date'!FG15,-Premium!FG16)</f>
        <v>-650000</v>
      </c>
      <c r="FH16" s="7">
        <f>IF($B16&gt;Current_Year,'Fund Value - Current Date'!FH15,-Premium!FH16)</f>
        <v>-325000</v>
      </c>
      <c r="FI16" s="7">
        <f>IF($B16&gt;Current_Year,'Fund Value - Current Date'!FI15,-Premium!FI16)</f>
        <v>-775000</v>
      </c>
      <c r="FJ16" s="7">
        <f>IF($B16&gt;Current_Year,'Fund Value - Current Date'!FJ15,-Premium!FJ16)</f>
        <v>-900000</v>
      </c>
      <c r="FK16" s="7">
        <f>IF($B16&gt;Current_Year,'Fund Value - Current Date'!FK15,-Premium!FK16)</f>
        <v>-475000</v>
      </c>
      <c r="FL16" s="7">
        <f>IF($B16&gt;Current_Year,'Fund Value - Current Date'!FL15,-Premium!FL16)</f>
        <v>-975000</v>
      </c>
      <c r="FM16" s="7">
        <f>IF($B16&gt;Current_Year,'Fund Value - Current Date'!FM15,-Premium!FM16)</f>
        <v>-150000</v>
      </c>
      <c r="FN16" s="7">
        <f>IF($B16&gt;Current_Year,'Fund Value - Current Date'!FN15,-Premium!FN16)</f>
        <v>-150000</v>
      </c>
      <c r="FO16" s="7">
        <f>IF($B16&gt;Current_Year,'Fund Value - Current Date'!FO15,-Premium!FO16)</f>
        <v>-100000</v>
      </c>
      <c r="FP16" s="7">
        <f>IF($B16&gt;Current_Year,'Fund Value - Current Date'!FP15,-Premium!FP16)</f>
        <v>-825000</v>
      </c>
      <c r="FQ16" s="7">
        <f>IF($B16&gt;Current_Year,'Fund Value - Current Date'!FQ15,-Premium!FQ16)</f>
        <v>-575000</v>
      </c>
      <c r="FR16" s="7">
        <f>IF($B16&gt;Current_Year,'Fund Value - Current Date'!FR15,-Premium!FR16)</f>
        <v>-750000</v>
      </c>
      <c r="FS16" s="7">
        <f>IF($B16&gt;Current_Year,'Fund Value - Current Date'!FS15,-Premium!FS16)</f>
        <v>-325000</v>
      </c>
      <c r="FT16" s="7">
        <f>IF($B16&gt;Current_Year,'Fund Value - Current Date'!FT15,-Premium!FT16)</f>
        <v>-525000</v>
      </c>
      <c r="FU16" s="7">
        <f>IF($B16&gt;Current_Year,'Fund Value - Current Date'!FU15,-Premium!FU16)</f>
        <v>-875000</v>
      </c>
      <c r="FV16" s="7">
        <f>IF($B16&gt;Current_Year,'Fund Value - Current Date'!FV15,-Premium!FV16)</f>
        <v>-450000</v>
      </c>
      <c r="FW16" s="7">
        <f>IF($B16&gt;Current_Year,'Fund Value - Current Date'!FW15,-Premium!FW16)</f>
        <v>-475000</v>
      </c>
      <c r="FX16" s="7">
        <f>IF($B16&gt;Current_Year,'Fund Value - Current Date'!FX15,-Premium!FX16)</f>
        <v>-650000</v>
      </c>
      <c r="FY16" s="7">
        <f>IF($B16&gt;Current_Year,'Fund Value - Current Date'!FY15,-Premium!FY16)</f>
        <v>-75000</v>
      </c>
      <c r="FZ16" s="7">
        <f>IF($B16&gt;Current_Year,'Fund Value - Current Date'!FZ15,-Premium!FZ16)</f>
        <v>-725000</v>
      </c>
      <c r="GA16" s="7">
        <f>IF($B16&gt;Current_Year,'Fund Value - Current Date'!GA15,-Premium!GA16)</f>
        <v>-875000</v>
      </c>
      <c r="GB16" s="7">
        <f>IF($B16&gt;Current_Year,'Fund Value - Current Date'!GB15,-Premium!GB16)</f>
        <v>-950000</v>
      </c>
      <c r="GC16" s="7">
        <f>IF($B16&gt;Current_Year,'Fund Value - Current Date'!GC15,-Premium!GC16)</f>
        <v>-450000</v>
      </c>
      <c r="GD16" s="7">
        <f>IF($B16&gt;Current_Year,'Fund Value - Current Date'!GD15,-Premium!GD16)</f>
        <v>-150000</v>
      </c>
      <c r="GE16" s="7">
        <f>IF($B16&gt;Current_Year,'Fund Value - Current Date'!GE15,-Premium!GE16)</f>
        <v>-900000</v>
      </c>
      <c r="GF16" s="7">
        <f>IF($B16&gt;Current_Year,'Fund Value - Current Date'!GF15,-Premium!GF16)</f>
        <v>-950000</v>
      </c>
      <c r="GG16" s="7">
        <f>IF($B16&gt;Current_Year,'Fund Value - Current Date'!GG15,-Premium!GG16)</f>
        <v>-525000</v>
      </c>
      <c r="GH16" s="7">
        <f>IF($B16&gt;Current_Year,'Fund Value - Current Date'!GH15,-Premium!GH16)</f>
        <v>-200000</v>
      </c>
      <c r="GI16" s="7">
        <f>IF($B16&gt;Current_Year,'Fund Value - Current Date'!GI15,-Premium!GI16)</f>
        <v>-425000</v>
      </c>
      <c r="GJ16" s="7">
        <f>IF($B16&gt;Current_Year,'Fund Value - Current Date'!GJ15,-Premium!GJ16)</f>
        <v>-375000</v>
      </c>
      <c r="GK16" s="7">
        <f>IF($B16&gt;Current_Year,'Fund Value - Current Date'!GK15,-Premium!GK16)</f>
        <v>-50000</v>
      </c>
      <c r="GL16" s="7">
        <f>IF($B16&gt;Current_Year,'Fund Value - Current Date'!GL15,-Premium!GL16)</f>
        <v>-50000</v>
      </c>
      <c r="GM16" s="7">
        <f>IF($B16&gt;Current_Year,'Fund Value - Current Date'!GM15,-Premium!GM16)</f>
        <v>-475000</v>
      </c>
      <c r="GN16" s="7">
        <f>IF($B16&gt;Current_Year,'Fund Value - Current Date'!GN15,-Premium!GN16)</f>
        <v>-975000</v>
      </c>
      <c r="GO16" s="7">
        <f>IF($B16&gt;Current_Year,'Fund Value - Current Date'!GO15,-Premium!GO16)</f>
        <v>-925000</v>
      </c>
      <c r="GP16" s="7">
        <f>IF($B16&gt;Current_Year,'Fund Value - Current Date'!GP15,-Premium!GP16)</f>
        <v>-975000</v>
      </c>
      <c r="GQ16" s="7">
        <f>IF($B16&gt;Current_Year,'Fund Value - Current Date'!GQ15,-Premium!GQ16)</f>
        <v>-75000</v>
      </c>
      <c r="GR16" s="7">
        <f>IF($B16&gt;Current_Year,'Fund Value - Current Date'!GR15,-Premium!GR16)</f>
        <v>-800000</v>
      </c>
      <c r="GS16" s="7">
        <f>IF($B16&gt;Current_Year,'Fund Value - Current Date'!GS15,-Premium!GS16)</f>
        <v>-875000</v>
      </c>
      <c r="GT16" s="7">
        <f>IF($B16&gt;Current_Year,'Fund Value - Current Date'!GT15,-Premium!GT16)</f>
        <v>-500000</v>
      </c>
      <c r="GU16" s="7">
        <f>IF($B16&gt;Current_Year,'Fund Value - Current Date'!GU15,-Premium!GU16)</f>
        <v>-625000</v>
      </c>
      <c r="GV16" s="7">
        <f>IF($B16&gt;Current_Year,'Fund Value - Current Date'!GV15,-Premium!GV16)</f>
        <v>-550000</v>
      </c>
      <c r="GW16" s="7">
        <f>IF($B16&gt;Current_Year,'Fund Value - Current Date'!GW15,-Premium!GW16)</f>
        <v>-500000</v>
      </c>
      <c r="GX16" s="7">
        <f>IF($B16&gt;Current_Year,'Fund Value - Current Date'!GX15,-Premium!GX16)</f>
        <v>-200000</v>
      </c>
      <c r="GY16" s="7">
        <f>IF($B16&gt;Current_Year,'Fund Value - Current Date'!GY15,-Premium!GY16)</f>
        <v>-325000</v>
      </c>
      <c r="GZ16" s="7">
        <f>IF($B16&gt;Current_Year,'Fund Value - Current Date'!GZ15,-Premium!GZ16)</f>
        <v>-225000</v>
      </c>
      <c r="HA16" s="7">
        <f>IF($B16&gt;Current_Year,'Fund Value - Current Date'!HA15,-Premium!HA16)</f>
        <v>-750000</v>
      </c>
      <c r="HB16" s="7">
        <f>IF($B16&gt;Current_Year,'Fund Value - Current Date'!HB15,-Premium!HB16)</f>
        <v>-325000</v>
      </c>
      <c r="HC16" s="7">
        <f>IF($B16&gt;Current_Year,'Fund Value - Current Date'!HC15,-Premium!HC16)</f>
        <v>-75000</v>
      </c>
      <c r="HD16" s="7">
        <f>IF($B16&gt;Current_Year,'Fund Value - Current Date'!HD15,-Premium!HD16)</f>
        <v>-775000</v>
      </c>
      <c r="HE16" s="7">
        <f>IF($B16&gt;Current_Year,'Fund Value - Current Date'!HE15,-Premium!HE16)</f>
        <v>-950000</v>
      </c>
      <c r="HF16" s="7">
        <f>IF($B16&gt;Current_Year,'Fund Value - Current Date'!HF15,-Premium!HF16)</f>
        <v>-175000</v>
      </c>
      <c r="HG16" s="7">
        <f>IF($B16&gt;Current_Year,'Fund Value - Current Date'!HG15,-Premium!HG16)</f>
        <v>-75000</v>
      </c>
      <c r="HH16" s="7">
        <f>IF($B16&gt;Current_Year,'Fund Value - Current Date'!HH15,-Premium!HH16)</f>
        <v>-775000</v>
      </c>
      <c r="HI16" s="7">
        <f>IF($B16&gt;Current_Year,'Fund Value - Current Date'!HI15,-Premium!HI16)</f>
        <v>-200000</v>
      </c>
      <c r="HJ16" s="7">
        <f>IF($B16&gt;Current_Year,'Fund Value - Current Date'!HJ15,-Premium!HJ16)</f>
        <v>-225000</v>
      </c>
      <c r="HK16" s="7">
        <f>IF($B16&gt;Current_Year,'Fund Value - Current Date'!HK15,-Premium!HK16)</f>
        <v>-550000</v>
      </c>
      <c r="HL16" s="7">
        <f>IF($B16&gt;Current_Year,'Fund Value - Current Date'!HL15,-Premium!HL16)</f>
        <v>-125000</v>
      </c>
      <c r="HM16" s="7">
        <f>IF($B16&gt;Current_Year,'Fund Value - Current Date'!HM15,-Premium!HM16)</f>
        <v>-200000</v>
      </c>
      <c r="HN16" s="7">
        <f>IF($B16&gt;Current_Year,'Fund Value - Current Date'!HN15,-Premium!HN16)</f>
        <v>-400000</v>
      </c>
      <c r="HO16" s="7">
        <f>IF($B16&gt;Current_Year,'Fund Value - Current Date'!HO15,-Premium!HO16)</f>
        <v>-875000</v>
      </c>
      <c r="HP16" s="7">
        <f>IF($B16&gt;Current_Year,'Fund Value - Current Date'!HP15,-Premium!HP16)</f>
        <v>-175000</v>
      </c>
      <c r="HQ16" s="7">
        <f>IF($B16&gt;Current_Year,'Fund Value - Current Date'!HQ15,-Premium!HQ16)</f>
        <v>-950000</v>
      </c>
      <c r="HR16" s="7">
        <f>IF($B16&gt;Current_Year,'Fund Value - Current Date'!HR15,-Premium!HR16)</f>
        <v>-325000</v>
      </c>
      <c r="HS16" s="7">
        <f>IF($B16&gt;Current_Year,'Fund Value - Current Date'!HS15,-Premium!HS16)</f>
        <v>-525000</v>
      </c>
      <c r="HT16" s="7">
        <f>IF($B16&gt;Current_Year,'Fund Value - Current Date'!HT15,-Premium!HT16)</f>
        <v>-575000</v>
      </c>
      <c r="HU16" s="7">
        <f>IF($B16&gt;Current_Year,'Fund Value - Current Date'!HU15,-Premium!HU16)</f>
        <v>-125000</v>
      </c>
      <c r="HV16" s="7">
        <f>IF($B16&gt;Current_Year,'Fund Value - Current Date'!HV15,-Premium!HV16)</f>
        <v>-25000</v>
      </c>
      <c r="HW16" s="7">
        <f>IF($B16&gt;Current_Year,'Fund Value - Current Date'!HW15,-Premium!HW16)</f>
        <v>-625000</v>
      </c>
      <c r="HX16" s="7">
        <f>IF($B16&gt;Current_Year,'Fund Value - Current Date'!HX15,-Premium!HX16)</f>
        <v>-325000</v>
      </c>
      <c r="HY16" s="7">
        <f>IF($B16&gt;Current_Year,'Fund Value - Current Date'!HY15,-Premium!HY16)</f>
        <v>-775000</v>
      </c>
      <c r="HZ16" s="7">
        <f>IF($B16&gt;Current_Year,'Fund Value - Current Date'!HZ15,-Premium!HZ16)</f>
        <v>-100000</v>
      </c>
      <c r="IA16" s="7">
        <f>IF($B16&gt;Current_Year,'Fund Value - Current Date'!IA15,-Premium!IA16)</f>
        <v>-800000</v>
      </c>
      <c r="IB16" s="7">
        <f>IF($B16&gt;Current_Year,'Fund Value - Current Date'!IB15,-Premium!IB16)</f>
        <v>-1000000</v>
      </c>
      <c r="IC16" s="7">
        <f>IF($B16&gt;Current_Year,'Fund Value - Current Date'!IC15,-Premium!IC16)</f>
        <v>-775000</v>
      </c>
      <c r="ID16" s="7">
        <f>IF($B16&gt;Current_Year,'Fund Value - Current Date'!ID15,-Premium!ID16)</f>
        <v>-325000</v>
      </c>
      <c r="IE16" s="7">
        <f>IF($B16&gt;Current_Year,'Fund Value - Current Date'!IE15,-Premium!IE16)</f>
        <v>-175000</v>
      </c>
      <c r="IF16" s="7">
        <f>IF($B16&gt;Current_Year,'Fund Value - Current Date'!IF15,-Premium!IF16)</f>
        <v>-950000</v>
      </c>
      <c r="IG16" s="7">
        <f>IF($B16&gt;Current_Year,'Fund Value - Current Date'!IG15,-Premium!IG16)</f>
        <v>-950000</v>
      </c>
      <c r="IH16" s="7">
        <f>IF($B16&gt;Current_Year,'Fund Value - Current Date'!IH15,-Premium!IH16)</f>
        <v>-250000</v>
      </c>
      <c r="II16" s="7">
        <f>IF($B16&gt;Current_Year,'Fund Value - Current Date'!II15,-Premium!II16)</f>
        <v>-525000</v>
      </c>
      <c r="IJ16" s="7">
        <f>IF($B16&gt;Current_Year,'Fund Value - Current Date'!IJ15,-Premium!IJ16)</f>
        <v>-825000</v>
      </c>
      <c r="IK16" s="7">
        <f>IF($B16&gt;Current_Year,'Fund Value - Current Date'!IK15,-Premium!IK16)</f>
        <v>-750000</v>
      </c>
      <c r="IL16" s="7">
        <f>IF($B16&gt;Current_Year,'Fund Value - Current Date'!IL15,-Premium!IL16)</f>
        <v>-650000</v>
      </c>
      <c r="IM16" s="7">
        <f>IF($B16&gt;Current_Year,'Fund Value - Current Date'!IM15,-Premium!IM16)</f>
        <v>-500000</v>
      </c>
      <c r="IN16" s="7">
        <f>IF($B16&gt;Current_Year,'Fund Value - Current Date'!IN15,-Premium!IN16)</f>
        <v>-25000</v>
      </c>
      <c r="IO16" s="7">
        <f>IF($B16&gt;Current_Year,'Fund Value - Current Date'!IO15,-Premium!IO16)</f>
        <v>-400000</v>
      </c>
      <c r="IP16" s="7">
        <f>IF($B16&gt;Current_Year,'Fund Value - Current Date'!IP15,-Premium!IP16)</f>
        <v>-150000</v>
      </c>
      <c r="IQ16" s="7">
        <f>IF($B16&gt;Current_Year,'Fund Value - Current Date'!IQ15,-Premium!IQ16)</f>
        <v>-950000</v>
      </c>
      <c r="IR16" s="7">
        <f>IF($B16&gt;Current_Year,'Fund Value - Current Date'!IR15,-Premium!IR16)</f>
        <v>-550000</v>
      </c>
    </row>
    <row r="17" spans="1:252" s="7" customFormat="1" ht="15" customHeight="1" x14ac:dyDescent="0.35">
      <c r="A17" s="2"/>
      <c r="B17" s="13">
        <f t="shared" si="4"/>
        <v>2016</v>
      </c>
      <c r="C17" s="7">
        <f>IF($B17&gt;Current_Year,'Fund Value - Current Date'!C16,-Premium!C17)</f>
        <v>-200000</v>
      </c>
      <c r="D17" s="7">
        <f>IF($B17&gt;Current_Year,'Fund Value - Current Date'!D16,-Premium!D17)</f>
        <v>-350000</v>
      </c>
      <c r="E17" s="7">
        <f>IF($B17&gt;Current_Year,'Fund Value - Current Date'!E16,-Premium!E17)</f>
        <v>-950000</v>
      </c>
      <c r="F17" s="7">
        <f>IF($B17&gt;Current_Year,'Fund Value - Current Date'!F16,-Premium!F17)</f>
        <v>-250000</v>
      </c>
      <c r="G17" s="7">
        <f>IF($B17&gt;Current_Year,'Fund Value - Current Date'!G16,-Premium!G17)</f>
        <v>-525000</v>
      </c>
      <c r="H17" s="7">
        <f>IF($B17&gt;Current_Year,'Fund Value - Current Date'!H16,-Premium!H17)</f>
        <v>-825000</v>
      </c>
      <c r="I17" s="7">
        <f>IF($B17&gt;Current_Year,'Fund Value - Current Date'!I16,-Premium!I17)</f>
        <v>-700000</v>
      </c>
      <c r="J17" s="7">
        <f>IF($B17&gt;Current_Year,'Fund Value - Current Date'!J16,-Premium!J17)</f>
        <v>-475000</v>
      </c>
      <c r="K17" s="7">
        <f>IF($B17&gt;Current_Year,'Fund Value - Current Date'!K16,-Premium!K17)</f>
        <v>-250000</v>
      </c>
      <c r="L17" s="7">
        <f>IF($B17&gt;Current_Year,'Fund Value - Current Date'!L16,-Premium!L17)</f>
        <v>-975000</v>
      </c>
      <c r="M17" s="7">
        <f>IF($B17&gt;Current_Year,'Fund Value - Current Date'!M16,-Premium!M17)</f>
        <v>-225000</v>
      </c>
      <c r="N17" s="7">
        <f>IF($B17&gt;Current_Year,'Fund Value - Current Date'!N16,-Premium!N17)</f>
        <v>-225000</v>
      </c>
      <c r="O17" s="7">
        <f>IF($B17&gt;Current_Year,'Fund Value - Current Date'!O16,-Premium!O17)</f>
        <v>-750000</v>
      </c>
      <c r="P17" s="7">
        <f>IF($B17&gt;Current_Year,'Fund Value - Current Date'!P16,-Premium!P17)</f>
        <v>-775000</v>
      </c>
      <c r="Q17" s="7">
        <f>IF($B17&gt;Current_Year,'Fund Value - Current Date'!Q16,-Premium!Q17)</f>
        <v>-350000</v>
      </c>
      <c r="R17" s="7">
        <f>IF($B17&gt;Current_Year,'Fund Value - Current Date'!R16,-Premium!R17)</f>
        <v>-625000</v>
      </c>
      <c r="S17" s="7">
        <f>IF($B17&gt;Current_Year,'Fund Value - Current Date'!S16,-Premium!S17)</f>
        <v>-75000</v>
      </c>
      <c r="T17" s="7">
        <f>IF($B17&gt;Current_Year,'Fund Value - Current Date'!T16,-Premium!T17)</f>
        <v>-150000</v>
      </c>
      <c r="U17" s="7">
        <f>IF($B17&gt;Current_Year,'Fund Value - Current Date'!U16,-Premium!U17)</f>
        <v>-575000</v>
      </c>
      <c r="V17" s="7">
        <f>IF($B17&gt;Current_Year,'Fund Value - Current Date'!V16,-Premium!V17)</f>
        <v>-825000</v>
      </c>
      <c r="W17" s="7">
        <f>IF($B17&gt;Current_Year,'Fund Value - Current Date'!W16,-Premium!W17)</f>
        <v>-650000</v>
      </c>
      <c r="X17" s="7">
        <f>IF($B17&gt;Current_Year,'Fund Value - Current Date'!X16,-Premium!X17)</f>
        <v>-100000</v>
      </c>
      <c r="Y17" s="7">
        <f>IF($B17&gt;Current_Year,'Fund Value - Current Date'!Y16,-Premium!Y17)</f>
        <v>-125000</v>
      </c>
      <c r="Z17" s="7">
        <f>IF($B17&gt;Current_Year,'Fund Value - Current Date'!Z16,-Premium!Z17)</f>
        <v>-525000</v>
      </c>
      <c r="AA17" s="7">
        <f>IF($B17&gt;Current_Year,'Fund Value - Current Date'!AA16,-Premium!AA17)</f>
        <v>-75000</v>
      </c>
      <c r="AB17" s="7">
        <f>IF($B17&gt;Current_Year,'Fund Value - Current Date'!AB16,-Premium!AB17)</f>
        <v>-600000</v>
      </c>
      <c r="AC17" s="7">
        <f>IF($B17&gt;Current_Year,'Fund Value - Current Date'!AC16,-Premium!AC17)</f>
        <v>-975000</v>
      </c>
      <c r="AD17" s="7">
        <f>IF($B17&gt;Current_Year,'Fund Value - Current Date'!AD16,-Premium!AD17)</f>
        <v>-425000</v>
      </c>
      <c r="AE17" s="7">
        <f>IF($B17&gt;Current_Year,'Fund Value - Current Date'!AE16,-Premium!AE17)</f>
        <v>0</v>
      </c>
      <c r="AF17" s="7">
        <f>IF($B17&gt;Current_Year,'Fund Value - Current Date'!AF16,-Premium!AF17)</f>
        <v>-800000</v>
      </c>
      <c r="AG17" s="7">
        <f>IF($B17&gt;Current_Year,'Fund Value - Current Date'!AG16,-Premium!AG17)</f>
        <v>-725000</v>
      </c>
      <c r="AH17" s="7">
        <f>IF($B17&gt;Current_Year,'Fund Value - Current Date'!AH16,-Premium!AH17)</f>
        <v>-225000</v>
      </c>
      <c r="AI17" s="7">
        <f>IF($B17&gt;Current_Year,'Fund Value - Current Date'!AI16,-Premium!AI17)</f>
        <v>-50000</v>
      </c>
      <c r="AJ17" s="7">
        <f>IF($B17&gt;Current_Year,'Fund Value - Current Date'!AJ16,-Premium!AJ17)</f>
        <v>-75000</v>
      </c>
      <c r="AK17" s="7">
        <f>IF($B17&gt;Current_Year,'Fund Value - Current Date'!AK16,-Premium!AK17)</f>
        <v>-425000</v>
      </c>
      <c r="AL17" s="7">
        <f>IF($B17&gt;Current_Year,'Fund Value - Current Date'!AL16,-Premium!AL17)</f>
        <v>-1000000</v>
      </c>
      <c r="AM17" s="7">
        <f>IF($B17&gt;Current_Year,'Fund Value - Current Date'!AM16,-Premium!AM17)</f>
        <v>-300000</v>
      </c>
      <c r="AN17" s="7">
        <f>IF($B17&gt;Current_Year,'Fund Value - Current Date'!AN16,-Premium!AN17)</f>
        <v>-700000</v>
      </c>
      <c r="AO17" s="7">
        <f>IF($B17&gt;Current_Year,'Fund Value - Current Date'!AO16,-Premium!AO17)</f>
        <v>-50000</v>
      </c>
      <c r="AP17" s="7">
        <f>IF($B17&gt;Current_Year,'Fund Value - Current Date'!AP16,-Premium!AP17)</f>
        <v>-725000</v>
      </c>
      <c r="AQ17" s="7">
        <f>IF($B17&gt;Current_Year,'Fund Value - Current Date'!AQ16,-Premium!AQ17)</f>
        <v>-725000</v>
      </c>
      <c r="AR17" s="7">
        <f>IF($B17&gt;Current_Year,'Fund Value - Current Date'!AR16,-Premium!AR17)</f>
        <v>-400000</v>
      </c>
      <c r="AS17" s="7">
        <f>IF($B17&gt;Current_Year,'Fund Value - Current Date'!AS16,-Premium!AS17)</f>
        <v>-600000</v>
      </c>
      <c r="AT17" s="7">
        <f>IF($B17&gt;Current_Year,'Fund Value - Current Date'!AT16,-Premium!AT17)</f>
        <v>-725000</v>
      </c>
      <c r="AU17" s="7">
        <f>IF($B17&gt;Current_Year,'Fund Value - Current Date'!AU16,-Premium!AU17)</f>
        <v>-950000</v>
      </c>
      <c r="AV17" s="7">
        <f>IF($B17&gt;Current_Year,'Fund Value - Current Date'!AV16,-Premium!AV17)</f>
        <v>-775000</v>
      </c>
      <c r="AW17" s="7">
        <f>IF($B17&gt;Current_Year,'Fund Value - Current Date'!AW16,-Premium!AW17)</f>
        <v>-675000</v>
      </c>
      <c r="AX17" s="7">
        <f>IF($B17&gt;Current_Year,'Fund Value - Current Date'!AX16,-Premium!AX17)</f>
        <v>-625000</v>
      </c>
      <c r="AY17" s="7">
        <f>IF($B17&gt;Current_Year,'Fund Value - Current Date'!AY16,-Premium!AY17)</f>
        <v>-50000</v>
      </c>
      <c r="AZ17" s="7">
        <f>IF($B17&gt;Current_Year,'Fund Value - Current Date'!AZ16,-Premium!AZ17)</f>
        <v>-450000</v>
      </c>
      <c r="BA17" s="7">
        <f>IF($B17&gt;Current_Year,'Fund Value - Current Date'!BA16,-Premium!BA17)</f>
        <v>-950000</v>
      </c>
      <c r="BB17" s="7">
        <f>IF($B17&gt;Current_Year,'Fund Value - Current Date'!BB16,-Premium!BB17)</f>
        <v>-825000</v>
      </c>
      <c r="BC17" s="7">
        <f>IF($B17&gt;Current_Year,'Fund Value - Current Date'!BC16,-Premium!BC17)</f>
        <v>-375000</v>
      </c>
      <c r="BD17" s="7">
        <f>IF($B17&gt;Current_Year,'Fund Value - Current Date'!BD16,-Premium!BD17)</f>
        <v>0</v>
      </c>
      <c r="BE17" s="7">
        <f>IF($B17&gt;Current_Year,'Fund Value - Current Date'!BE16,-Premium!BE17)</f>
        <v>-50000</v>
      </c>
      <c r="BF17" s="7">
        <f>IF($B17&gt;Current_Year,'Fund Value - Current Date'!BF16,-Premium!BF17)</f>
        <v>-675000</v>
      </c>
      <c r="BG17" s="7">
        <f>IF($B17&gt;Current_Year,'Fund Value - Current Date'!BG16,-Premium!BG17)</f>
        <v>-800000</v>
      </c>
      <c r="BH17" s="7">
        <f>IF($B17&gt;Current_Year,'Fund Value - Current Date'!BH16,-Premium!BH17)</f>
        <v>-250000</v>
      </c>
      <c r="BI17" s="7">
        <f>IF($B17&gt;Current_Year,'Fund Value - Current Date'!BI16,-Premium!BI17)</f>
        <v>-575000</v>
      </c>
      <c r="BJ17" s="7">
        <f>IF($B17&gt;Current_Year,'Fund Value - Current Date'!BJ16,-Premium!BJ17)</f>
        <v>-550000</v>
      </c>
      <c r="BK17" s="7">
        <f>IF($B17&gt;Current_Year,'Fund Value - Current Date'!BK16,-Premium!BK17)</f>
        <v>-150000</v>
      </c>
      <c r="BL17" s="7">
        <f>IF($B17&gt;Current_Year,'Fund Value - Current Date'!BL16,-Premium!BL17)</f>
        <v>-150000</v>
      </c>
      <c r="BM17" s="7">
        <f>IF($B17&gt;Current_Year,'Fund Value - Current Date'!BM16,-Premium!BM17)</f>
        <v>-150000</v>
      </c>
      <c r="BN17" s="7">
        <f>IF($B17&gt;Current_Year,'Fund Value - Current Date'!BN16,-Premium!BN17)</f>
        <v>-125000</v>
      </c>
      <c r="BO17" s="7">
        <f>IF($B17&gt;Current_Year,'Fund Value - Current Date'!BO16,-Premium!BO17)</f>
        <v>-900000</v>
      </c>
      <c r="BP17" s="7">
        <f>IF($B17&gt;Current_Year,'Fund Value - Current Date'!BP16,-Premium!BP17)</f>
        <v>-75000</v>
      </c>
      <c r="BQ17" s="7">
        <f>IF($B17&gt;Current_Year,'Fund Value - Current Date'!BQ16,-Premium!BQ17)</f>
        <v>-425000</v>
      </c>
      <c r="BR17" s="7">
        <f>IF($B17&gt;Current_Year,'Fund Value - Current Date'!BR16,-Premium!BR17)</f>
        <v>-875000</v>
      </c>
      <c r="BS17" s="7">
        <f>IF($B17&gt;Current_Year,'Fund Value - Current Date'!BS16,-Premium!BS17)</f>
        <v>-275000</v>
      </c>
      <c r="BT17" s="7">
        <f>IF($B17&gt;Current_Year,'Fund Value - Current Date'!BT16,-Premium!BT17)</f>
        <v>-800000</v>
      </c>
      <c r="BU17" s="7">
        <f>IF($B17&gt;Current_Year,'Fund Value - Current Date'!BU16,-Premium!BU17)</f>
        <v>-225000</v>
      </c>
      <c r="BV17" s="7">
        <f>IF($B17&gt;Current_Year,'Fund Value - Current Date'!BV16,-Premium!BV17)</f>
        <v>-175000</v>
      </c>
      <c r="BW17" s="7">
        <f>IF($B17&gt;Current_Year,'Fund Value - Current Date'!BW16,-Premium!BW17)</f>
        <v>-325000</v>
      </c>
      <c r="BX17" s="7">
        <f>IF($B17&gt;Current_Year,'Fund Value - Current Date'!BX16,-Premium!BX17)</f>
        <v>-200000</v>
      </c>
      <c r="BY17" s="7">
        <f>IF($B17&gt;Current_Year,'Fund Value - Current Date'!BY16,-Premium!BY17)</f>
        <v>-575000</v>
      </c>
      <c r="BZ17" s="7">
        <f>IF($B17&gt;Current_Year,'Fund Value - Current Date'!BZ16,-Premium!BZ17)</f>
        <v>-625000</v>
      </c>
      <c r="CA17" s="7">
        <f>IF($B17&gt;Current_Year,'Fund Value - Current Date'!CA16,-Premium!CA17)</f>
        <v>-425000</v>
      </c>
      <c r="CB17" s="7">
        <f>IF($B17&gt;Current_Year,'Fund Value - Current Date'!CB16,-Premium!CB17)</f>
        <v>-825000</v>
      </c>
      <c r="CC17" s="7">
        <f>IF($B17&gt;Current_Year,'Fund Value - Current Date'!CC16,-Premium!CC17)</f>
        <v>-975000</v>
      </c>
      <c r="CD17" s="7">
        <f>IF($B17&gt;Current_Year,'Fund Value - Current Date'!CD16,-Premium!CD17)</f>
        <v>-825000</v>
      </c>
      <c r="CE17" s="7">
        <f>IF($B17&gt;Current_Year,'Fund Value - Current Date'!CE16,-Premium!CE17)</f>
        <v>-950000</v>
      </c>
      <c r="CF17" s="7">
        <f>IF($B17&gt;Current_Year,'Fund Value - Current Date'!CF16,-Premium!CF17)</f>
        <v>-300000</v>
      </c>
      <c r="CG17" s="7">
        <f>IF($B17&gt;Current_Year,'Fund Value - Current Date'!CG16,-Premium!CG17)</f>
        <v>-525000</v>
      </c>
      <c r="CH17" s="7">
        <f>IF($B17&gt;Current_Year,'Fund Value - Current Date'!CH16,-Premium!CH17)</f>
        <v>-800000</v>
      </c>
      <c r="CI17" s="7">
        <f>IF($B17&gt;Current_Year,'Fund Value - Current Date'!CI16,-Premium!CI17)</f>
        <v>-950000</v>
      </c>
      <c r="CJ17" s="7">
        <f>IF($B17&gt;Current_Year,'Fund Value - Current Date'!CJ16,-Premium!CJ17)</f>
        <v>-25000</v>
      </c>
      <c r="CK17" s="7">
        <f>IF($B17&gt;Current_Year,'Fund Value - Current Date'!CK16,-Premium!CK17)</f>
        <v>-250000</v>
      </c>
      <c r="CL17" s="7">
        <f>IF($B17&gt;Current_Year,'Fund Value - Current Date'!CL16,-Premium!CL17)</f>
        <v>-700000</v>
      </c>
      <c r="CM17" s="7">
        <f>IF($B17&gt;Current_Year,'Fund Value - Current Date'!CM16,-Premium!CM17)</f>
        <v>-200000</v>
      </c>
      <c r="CN17" s="7">
        <f>IF($B17&gt;Current_Year,'Fund Value - Current Date'!CN16,-Premium!CN17)</f>
        <v>-575000</v>
      </c>
      <c r="CO17" s="7">
        <f>IF($B17&gt;Current_Year,'Fund Value - Current Date'!CO16,-Premium!CO17)</f>
        <v>-525000</v>
      </c>
      <c r="CP17" s="7">
        <f>IF($B17&gt;Current_Year,'Fund Value - Current Date'!CP16,-Premium!CP17)</f>
        <v>-100000</v>
      </c>
      <c r="CQ17" s="7">
        <f>IF($B17&gt;Current_Year,'Fund Value - Current Date'!CQ16,-Premium!CQ17)</f>
        <v>-75000</v>
      </c>
      <c r="CR17" s="7">
        <f>IF($B17&gt;Current_Year,'Fund Value - Current Date'!CR16,-Premium!CR17)</f>
        <v>-150000</v>
      </c>
      <c r="CS17" s="7">
        <f>IF($B17&gt;Current_Year,'Fund Value - Current Date'!CS16,-Premium!CS17)</f>
        <v>-875000</v>
      </c>
      <c r="CT17" s="7">
        <f>IF($B17&gt;Current_Year,'Fund Value - Current Date'!CT16,-Premium!CT17)</f>
        <v>-150000</v>
      </c>
      <c r="CU17" s="7">
        <f>IF($B17&gt;Current_Year,'Fund Value - Current Date'!CU16,-Premium!CU17)</f>
        <v>-600000</v>
      </c>
      <c r="CV17" s="7">
        <f>IF($B17&gt;Current_Year,'Fund Value - Current Date'!CV16,-Premium!CV17)</f>
        <v>-750000</v>
      </c>
      <c r="CW17" s="7">
        <f>IF($B17&gt;Current_Year,'Fund Value - Current Date'!CW16,-Premium!CW17)</f>
        <v>-450000</v>
      </c>
      <c r="CX17" s="7">
        <f>IF($B17&gt;Current_Year,'Fund Value - Current Date'!CX16,-Premium!CX17)</f>
        <v>-875000</v>
      </c>
      <c r="CY17" s="7">
        <f>IF($B17&gt;Current_Year,'Fund Value - Current Date'!CY16,-Premium!CY17)</f>
        <v>-275000</v>
      </c>
      <c r="CZ17" s="7">
        <f>IF($B17&gt;Current_Year,'Fund Value - Current Date'!CZ16,-Premium!CZ17)</f>
        <v>-625000</v>
      </c>
      <c r="DA17" s="7">
        <f>IF($B17&gt;Current_Year,'Fund Value - Current Date'!DA16,-Premium!DA17)</f>
        <v>-1000000</v>
      </c>
      <c r="DB17" s="7">
        <f>IF($B17&gt;Current_Year,'Fund Value - Current Date'!DB16,-Premium!DB17)</f>
        <v>-750000</v>
      </c>
      <c r="DC17" s="7">
        <f>IF($B17&gt;Current_Year,'Fund Value - Current Date'!DC16,-Premium!DC17)</f>
        <v>-375000</v>
      </c>
      <c r="DD17" s="7">
        <f>IF($B17&gt;Current_Year,'Fund Value - Current Date'!DD16,-Premium!DD17)</f>
        <v>-725000</v>
      </c>
      <c r="DE17" s="7">
        <f>IF($B17&gt;Current_Year,'Fund Value - Current Date'!DE16,-Premium!DE17)</f>
        <v>0</v>
      </c>
      <c r="DF17" s="7">
        <f>IF($B17&gt;Current_Year,'Fund Value - Current Date'!DF16,-Premium!DF17)</f>
        <v>-900000</v>
      </c>
      <c r="DG17" s="7">
        <f>IF($B17&gt;Current_Year,'Fund Value - Current Date'!DG16,-Premium!DG17)</f>
        <v>-850000</v>
      </c>
      <c r="DH17" s="7">
        <f>IF($B17&gt;Current_Year,'Fund Value - Current Date'!DH16,-Premium!DH17)</f>
        <v>-450000</v>
      </c>
      <c r="DI17" s="7">
        <f>IF($B17&gt;Current_Year,'Fund Value - Current Date'!DI16,-Premium!DI17)</f>
        <v>-675000</v>
      </c>
      <c r="DJ17" s="7">
        <f>IF($B17&gt;Current_Year,'Fund Value - Current Date'!DJ16,-Premium!DJ17)</f>
        <v>-475000</v>
      </c>
      <c r="DK17" s="7">
        <f>IF($B17&gt;Current_Year,'Fund Value - Current Date'!DK16,-Premium!DK17)</f>
        <v>-575000</v>
      </c>
      <c r="DL17" s="7">
        <f>IF($B17&gt;Current_Year,'Fund Value - Current Date'!DL16,-Premium!DL17)</f>
        <v>-875000</v>
      </c>
      <c r="DM17" s="7">
        <f>IF($B17&gt;Current_Year,'Fund Value - Current Date'!DM16,-Premium!DM17)</f>
        <v>-250000</v>
      </c>
      <c r="DN17" s="7">
        <f>IF($B17&gt;Current_Year,'Fund Value - Current Date'!DN16,-Premium!DN17)</f>
        <v>-550000</v>
      </c>
      <c r="DO17" s="7">
        <f>IF($B17&gt;Current_Year,'Fund Value - Current Date'!DO16,-Premium!DO17)</f>
        <v>-250000</v>
      </c>
      <c r="DP17" s="7">
        <f>IF($B17&gt;Current_Year,'Fund Value - Current Date'!DP16,-Premium!DP17)</f>
        <v>-950000</v>
      </c>
      <c r="DQ17" s="7">
        <f>IF($B17&gt;Current_Year,'Fund Value - Current Date'!DQ16,-Premium!DQ17)</f>
        <v>-200000</v>
      </c>
      <c r="DR17" s="7">
        <f>IF($B17&gt;Current_Year,'Fund Value - Current Date'!DR16,-Premium!DR17)</f>
        <v>-825000</v>
      </c>
      <c r="DS17" s="7">
        <f>IF($B17&gt;Current_Year,'Fund Value - Current Date'!DS16,-Premium!DS17)</f>
        <v>-650000</v>
      </c>
      <c r="DT17" s="7">
        <f>IF($B17&gt;Current_Year,'Fund Value - Current Date'!DT16,-Premium!DT17)</f>
        <v>-675000</v>
      </c>
      <c r="DU17" s="7">
        <f>IF($B17&gt;Current_Year,'Fund Value - Current Date'!DU16,-Premium!DU17)</f>
        <v>-875000</v>
      </c>
      <c r="DV17" s="7">
        <f>IF($B17&gt;Current_Year,'Fund Value - Current Date'!DV16,-Premium!DV17)</f>
        <v>-25000</v>
      </c>
      <c r="DW17" s="7">
        <f>IF($B17&gt;Current_Year,'Fund Value - Current Date'!DW16,-Premium!DW17)</f>
        <v>-900000</v>
      </c>
      <c r="DX17" s="7">
        <f>IF($B17&gt;Current_Year,'Fund Value - Current Date'!DX16,-Premium!DX17)</f>
        <v>-275000</v>
      </c>
      <c r="DY17" s="7">
        <f>IF($B17&gt;Current_Year,'Fund Value - Current Date'!DY16,-Premium!DY17)</f>
        <v>-675000</v>
      </c>
      <c r="DZ17" s="7">
        <f>IF($B17&gt;Current_Year,'Fund Value - Current Date'!DZ16,-Premium!DZ17)</f>
        <v>-450000</v>
      </c>
      <c r="EA17" s="7">
        <f>IF($B17&gt;Current_Year,'Fund Value - Current Date'!EA16,-Premium!EA17)</f>
        <v>-525000</v>
      </c>
      <c r="EB17" s="7">
        <f>IF($B17&gt;Current_Year,'Fund Value - Current Date'!EB16,-Premium!EB17)</f>
        <v>-175000</v>
      </c>
      <c r="EC17" s="7">
        <f>IF($B17&gt;Current_Year,'Fund Value - Current Date'!EC16,-Premium!EC17)</f>
        <v>-900000</v>
      </c>
      <c r="ED17" s="7">
        <f>IF($B17&gt;Current_Year,'Fund Value - Current Date'!ED16,-Premium!ED17)</f>
        <v>-275000</v>
      </c>
      <c r="EE17" s="7">
        <f>IF($B17&gt;Current_Year,'Fund Value - Current Date'!EE16,-Premium!EE17)</f>
        <v>-825000</v>
      </c>
      <c r="EF17" s="7">
        <f>IF($B17&gt;Current_Year,'Fund Value - Current Date'!EF16,-Premium!EF17)</f>
        <v>-700000</v>
      </c>
      <c r="EG17" s="7">
        <f>IF($B17&gt;Current_Year,'Fund Value - Current Date'!EG16,-Premium!EG17)</f>
        <v>-925000</v>
      </c>
      <c r="EH17" s="7">
        <f>IF($B17&gt;Current_Year,'Fund Value - Current Date'!EH16,-Premium!EH17)</f>
        <v>-300000</v>
      </c>
      <c r="EI17" s="7">
        <f>IF($B17&gt;Current_Year,'Fund Value - Current Date'!EI16,-Premium!EI17)</f>
        <v>-375000</v>
      </c>
      <c r="EJ17" s="7">
        <f>IF($B17&gt;Current_Year,'Fund Value - Current Date'!EJ16,-Premium!EJ17)</f>
        <v>-525000</v>
      </c>
      <c r="EK17" s="7">
        <f>IF($B17&gt;Current_Year,'Fund Value - Current Date'!EK16,-Premium!EK17)</f>
        <v>-550000</v>
      </c>
      <c r="EL17" s="7">
        <f>IF($B17&gt;Current_Year,'Fund Value - Current Date'!EL16,-Premium!EL17)</f>
        <v>-600000</v>
      </c>
      <c r="EM17" s="7">
        <f>IF($B17&gt;Current_Year,'Fund Value - Current Date'!EM16,-Premium!EM17)</f>
        <v>-825000</v>
      </c>
      <c r="EN17" s="7">
        <f>IF($B17&gt;Current_Year,'Fund Value - Current Date'!EN16,-Premium!EN17)</f>
        <v>-725000</v>
      </c>
      <c r="EO17" s="7">
        <f>IF($B17&gt;Current_Year,'Fund Value - Current Date'!EO16,-Premium!EO17)</f>
        <v>-875000</v>
      </c>
      <c r="EP17" s="7">
        <f>IF($B17&gt;Current_Year,'Fund Value - Current Date'!EP16,-Premium!EP17)</f>
        <v>-300000</v>
      </c>
      <c r="EQ17" s="7">
        <f>IF($B17&gt;Current_Year,'Fund Value - Current Date'!EQ16,-Premium!EQ17)</f>
        <v>-325000</v>
      </c>
      <c r="ER17" s="7">
        <f>IF($B17&gt;Current_Year,'Fund Value - Current Date'!ER16,-Premium!ER17)</f>
        <v>-900000</v>
      </c>
      <c r="ES17" s="7">
        <f>IF($B17&gt;Current_Year,'Fund Value - Current Date'!ES16,-Premium!ES17)</f>
        <v>-500000</v>
      </c>
      <c r="ET17" s="7">
        <f>IF($B17&gt;Current_Year,'Fund Value - Current Date'!ET16,-Premium!ET17)</f>
        <v>-325000</v>
      </c>
      <c r="EU17" s="7">
        <f>IF($B17&gt;Current_Year,'Fund Value - Current Date'!EU16,-Premium!EU17)</f>
        <v>-975000</v>
      </c>
      <c r="EV17" s="7">
        <f>IF($B17&gt;Current_Year,'Fund Value - Current Date'!EV16,-Premium!EV17)</f>
        <v>-875000</v>
      </c>
      <c r="EW17" s="7">
        <f>IF($B17&gt;Current_Year,'Fund Value - Current Date'!EW16,-Premium!EW17)</f>
        <v>-425000</v>
      </c>
      <c r="EX17" s="7">
        <f>IF($B17&gt;Current_Year,'Fund Value - Current Date'!EX16,-Premium!EX17)</f>
        <v>-475000</v>
      </c>
      <c r="EY17" s="7">
        <f>IF($B17&gt;Current_Year,'Fund Value - Current Date'!EY16,-Premium!EY17)</f>
        <v>-1000000</v>
      </c>
      <c r="EZ17" s="7">
        <f>IF($B17&gt;Current_Year,'Fund Value - Current Date'!EZ16,-Premium!EZ17)</f>
        <v>-275000</v>
      </c>
      <c r="FA17" s="7">
        <f>IF($B17&gt;Current_Year,'Fund Value - Current Date'!FA16,-Premium!FA17)</f>
        <v>-975000</v>
      </c>
      <c r="FB17" s="7">
        <f>IF($B17&gt;Current_Year,'Fund Value - Current Date'!FB16,-Premium!FB17)</f>
        <v>-950000</v>
      </c>
      <c r="FC17" s="7">
        <f>IF($B17&gt;Current_Year,'Fund Value - Current Date'!FC16,-Premium!FC17)</f>
        <v>-400000</v>
      </c>
      <c r="FD17" s="7">
        <f>IF($B17&gt;Current_Year,'Fund Value - Current Date'!FD16,-Premium!FD17)</f>
        <v>-375000</v>
      </c>
      <c r="FE17" s="7">
        <f>IF($B17&gt;Current_Year,'Fund Value - Current Date'!FE16,-Premium!FE17)</f>
        <v>-500000</v>
      </c>
      <c r="FF17" s="7">
        <f>IF($B17&gt;Current_Year,'Fund Value - Current Date'!FF16,-Premium!FF17)</f>
        <v>-375000</v>
      </c>
      <c r="FG17" s="7">
        <f>IF($B17&gt;Current_Year,'Fund Value - Current Date'!FG16,-Premium!FG17)</f>
        <v>-650000</v>
      </c>
      <c r="FH17" s="7">
        <f>IF($B17&gt;Current_Year,'Fund Value - Current Date'!FH16,-Premium!FH17)</f>
        <v>-325000</v>
      </c>
      <c r="FI17" s="7">
        <f>IF($B17&gt;Current_Year,'Fund Value - Current Date'!FI16,-Premium!FI17)</f>
        <v>-775000</v>
      </c>
      <c r="FJ17" s="7">
        <f>IF($B17&gt;Current_Year,'Fund Value - Current Date'!FJ16,-Premium!FJ17)</f>
        <v>-900000</v>
      </c>
      <c r="FK17" s="7">
        <f>IF($B17&gt;Current_Year,'Fund Value - Current Date'!FK16,-Premium!FK17)</f>
        <v>-475000</v>
      </c>
      <c r="FL17" s="7">
        <f>IF($B17&gt;Current_Year,'Fund Value - Current Date'!FL16,-Premium!FL17)</f>
        <v>-975000</v>
      </c>
      <c r="FM17" s="7">
        <f>IF($B17&gt;Current_Year,'Fund Value - Current Date'!FM16,-Premium!FM17)</f>
        <v>-150000</v>
      </c>
      <c r="FN17" s="7">
        <f>IF($B17&gt;Current_Year,'Fund Value - Current Date'!FN16,-Premium!FN17)</f>
        <v>-150000</v>
      </c>
      <c r="FO17" s="7">
        <f>IF($B17&gt;Current_Year,'Fund Value - Current Date'!FO16,-Premium!FO17)</f>
        <v>-100000</v>
      </c>
      <c r="FP17" s="7">
        <f>IF($B17&gt;Current_Year,'Fund Value - Current Date'!FP16,-Premium!FP17)</f>
        <v>-825000</v>
      </c>
      <c r="FQ17" s="7">
        <f>IF($B17&gt;Current_Year,'Fund Value - Current Date'!FQ16,-Premium!FQ17)</f>
        <v>-575000</v>
      </c>
      <c r="FR17" s="7">
        <f>IF($B17&gt;Current_Year,'Fund Value - Current Date'!FR16,-Premium!FR17)</f>
        <v>-750000</v>
      </c>
      <c r="FS17" s="7">
        <f>IF($B17&gt;Current_Year,'Fund Value - Current Date'!FS16,-Premium!FS17)</f>
        <v>-325000</v>
      </c>
      <c r="FT17" s="7">
        <f>IF($B17&gt;Current_Year,'Fund Value - Current Date'!FT16,-Premium!FT17)</f>
        <v>-525000</v>
      </c>
      <c r="FU17" s="7">
        <f>IF($B17&gt;Current_Year,'Fund Value - Current Date'!FU16,-Premium!FU17)</f>
        <v>-875000</v>
      </c>
      <c r="FV17" s="7">
        <f>IF($B17&gt;Current_Year,'Fund Value - Current Date'!FV16,-Premium!FV17)</f>
        <v>-450000</v>
      </c>
      <c r="FW17" s="7">
        <f>IF($B17&gt;Current_Year,'Fund Value - Current Date'!FW16,-Premium!FW17)</f>
        <v>-475000</v>
      </c>
      <c r="FX17" s="7">
        <f>IF($B17&gt;Current_Year,'Fund Value - Current Date'!FX16,-Premium!FX17)</f>
        <v>-650000</v>
      </c>
      <c r="FY17" s="7">
        <f>IF($B17&gt;Current_Year,'Fund Value - Current Date'!FY16,-Premium!FY17)</f>
        <v>-75000</v>
      </c>
      <c r="FZ17" s="7">
        <f>IF($B17&gt;Current_Year,'Fund Value - Current Date'!FZ16,-Premium!FZ17)</f>
        <v>-725000</v>
      </c>
      <c r="GA17" s="7">
        <f>IF($B17&gt;Current_Year,'Fund Value - Current Date'!GA16,-Premium!GA17)</f>
        <v>-875000</v>
      </c>
      <c r="GB17" s="7">
        <f>IF($B17&gt;Current_Year,'Fund Value - Current Date'!GB16,-Premium!GB17)</f>
        <v>-950000</v>
      </c>
      <c r="GC17" s="7">
        <f>IF($B17&gt;Current_Year,'Fund Value - Current Date'!GC16,-Premium!GC17)</f>
        <v>-450000</v>
      </c>
      <c r="GD17" s="7">
        <f>IF($B17&gt;Current_Year,'Fund Value - Current Date'!GD16,-Premium!GD17)</f>
        <v>-150000</v>
      </c>
      <c r="GE17" s="7">
        <f>IF($B17&gt;Current_Year,'Fund Value - Current Date'!GE16,-Premium!GE17)</f>
        <v>-900000</v>
      </c>
      <c r="GF17" s="7">
        <f>IF($B17&gt;Current_Year,'Fund Value - Current Date'!GF16,-Premium!GF17)</f>
        <v>-950000</v>
      </c>
      <c r="GG17" s="7">
        <f>IF($B17&gt;Current_Year,'Fund Value - Current Date'!GG16,-Premium!GG17)</f>
        <v>-525000</v>
      </c>
      <c r="GH17" s="7">
        <f>IF($B17&gt;Current_Year,'Fund Value - Current Date'!GH16,-Premium!GH17)</f>
        <v>-200000</v>
      </c>
      <c r="GI17" s="7">
        <f>IF($B17&gt;Current_Year,'Fund Value - Current Date'!GI16,-Premium!GI17)</f>
        <v>-425000</v>
      </c>
      <c r="GJ17" s="7">
        <f>IF($B17&gt;Current_Year,'Fund Value - Current Date'!GJ16,-Premium!GJ17)</f>
        <v>-375000</v>
      </c>
      <c r="GK17" s="7">
        <f>IF($B17&gt;Current_Year,'Fund Value - Current Date'!GK16,-Premium!GK17)</f>
        <v>-50000</v>
      </c>
      <c r="GL17" s="7">
        <f>IF($B17&gt;Current_Year,'Fund Value - Current Date'!GL16,-Premium!GL17)</f>
        <v>-50000</v>
      </c>
      <c r="GM17" s="7">
        <f>IF($B17&gt;Current_Year,'Fund Value - Current Date'!GM16,-Premium!GM17)</f>
        <v>-475000</v>
      </c>
      <c r="GN17" s="7">
        <f>IF($B17&gt;Current_Year,'Fund Value - Current Date'!GN16,-Premium!GN17)</f>
        <v>-975000</v>
      </c>
      <c r="GO17" s="7">
        <f>IF($B17&gt;Current_Year,'Fund Value - Current Date'!GO16,-Premium!GO17)</f>
        <v>-925000</v>
      </c>
      <c r="GP17" s="7">
        <f>IF($B17&gt;Current_Year,'Fund Value - Current Date'!GP16,-Premium!GP17)</f>
        <v>-975000</v>
      </c>
      <c r="GQ17" s="7">
        <f>IF($B17&gt;Current_Year,'Fund Value - Current Date'!GQ16,-Premium!GQ17)</f>
        <v>-75000</v>
      </c>
      <c r="GR17" s="7">
        <f>IF($B17&gt;Current_Year,'Fund Value - Current Date'!GR16,-Premium!GR17)</f>
        <v>-800000</v>
      </c>
      <c r="GS17" s="7">
        <f>IF($B17&gt;Current_Year,'Fund Value - Current Date'!GS16,-Premium!GS17)</f>
        <v>-875000</v>
      </c>
      <c r="GT17" s="7">
        <f>IF($B17&gt;Current_Year,'Fund Value - Current Date'!GT16,-Premium!GT17)</f>
        <v>-500000</v>
      </c>
      <c r="GU17" s="7">
        <f>IF($B17&gt;Current_Year,'Fund Value - Current Date'!GU16,-Premium!GU17)</f>
        <v>-625000</v>
      </c>
      <c r="GV17" s="7">
        <f>IF($B17&gt;Current_Year,'Fund Value - Current Date'!GV16,-Premium!GV17)</f>
        <v>-550000</v>
      </c>
      <c r="GW17" s="7">
        <f>IF($B17&gt;Current_Year,'Fund Value - Current Date'!GW16,-Premium!GW17)</f>
        <v>-500000</v>
      </c>
      <c r="GX17" s="7">
        <f>IF($B17&gt;Current_Year,'Fund Value - Current Date'!GX16,-Premium!GX17)</f>
        <v>-200000</v>
      </c>
      <c r="GY17" s="7">
        <f>IF($B17&gt;Current_Year,'Fund Value - Current Date'!GY16,-Premium!GY17)</f>
        <v>-325000</v>
      </c>
      <c r="GZ17" s="7">
        <f>IF($B17&gt;Current_Year,'Fund Value - Current Date'!GZ16,-Premium!GZ17)</f>
        <v>-225000</v>
      </c>
      <c r="HA17" s="7">
        <f>IF($B17&gt;Current_Year,'Fund Value - Current Date'!HA16,-Premium!HA17)</f>
        <v>-750000</v>
      </c>
      <c r="HB17" s="7">
        <f>IF($B17&gt;Current_Year,'Fund Value - Current Date'!HB16,-Premium!HB17)</f>
        <v>-325000</v>
      </c>
      <c r="HC17" s="7">
        <f>IF($B17&gt;Current_Year,'Fund Value - Current Date'!HC16,-Premium!HC17)</f>
        <v>-75000</v>
      </c>
      <c r="HD17" s="7">
        <f>IF($B17&gt;Current_Year,'Fund Value - Current Date'!HD16,-Premium!HD17)</f>
        <v>-775000</v>
      </c>
      <c r="HE17" s="7">
        <f>IF($B17&gt;Current_Year,'Fund Value - Current Date'!HE16,-Premium!HE17)</f>
        <v>-950000</v>
      </c>
      <c r="HF17" s="7">
        <f>IF($B17&gt;Current_Year,'Fund Value - Current Date'!HF16,-Premium!HF17)</f>
        <v>-175000</v>
      </c>
      <c r="HG17" s="7">
        <f>IF($B17&gt;Current_Year,'Fund Value - Current Date'!HG16,-Premium!HG17)</f>
        <v>-75000</v>
      </c>
      <c r="HH17" s="7">
        <f>IF($B17&gt;Current_Year,'Fund Value - Current Date'!HH16,-Premium!HH17)</f>
        <v>-775000</v>
      </c>
      <c r="HI17" s="7">
        <f>IF($B17&gt;Current_Year,'Fund Value - Current Date'!HI16,-Premium!HI17)</f>
        <v>-200000</v>
      </c>
      <c r="HJ17" s="7">
        <f>IF($B17&gt;Current_Year,'Fund Value - Current Date'!HJ16,-Premium!HJ17)</f>
        <v>-225000</v>
      </c>
      <c r="HK17" s="7">
        <f>IF($B17&gt;Current_Year,'Fund Value - Current Date'!HK16,-Premium!HK17)</f>
        <v>-550000</v>
      </c>
      <c r="HL17" s="7">
        <f>IF($B17&gt;Current_Year,'Fund Value - Current Date'!HL16,-Premium!HL17)</f>
        <v>-125000</v>
      </c>
      <c r="HM17" s="7">
        <f>IF($B17&gt;Current_Year,'Fund Value - Current Date'!HM16,-Premium!HM17)</f>
        <v>-200000</v>
      </c>
      <c r="HN17" s="7">
        <f>IF($B17&gt;Current_Year,'Fund Value - Current Date'!HN16,-Premium!HN17)</f>
        <v>-400000</v>
      </c>
      <c r="HO17" s="7">
        <f>IF($B17&gt;Current_Year,'Fund Value - Current Date'!HO16,-Premium!HO17)</f>
        <v>-875000</v>
      </c>
      <c r="HP17" s="7">
        <f>IF($B17&gt;Current_Year,'Fund Value - Current Date'!HP16,-Premium!HP17)</f>
        <v>-175000</v>
      </c>
      <c r="HQ17" s="7">
        <f>IF($B17&gt;Current_Year,'Fund Value - Current Date'!HQ16,-Premium!HQ17)</f>
        <v>-950000</v>
      </c>
      <c r="HR17" s="7">
        <f>IF($B17&gt;Current_Year,'Fund Value - Current Date'!HR16,-Premium!HR17)</f>
        <v>-325000</v>
      </c>
      <c r="HS17" s="7">
        <f>IF($B17&gt;Current_Year,'Fund Value - Current Date'!HS16,-Premium!HS17)</f>
        <v>-525000</v>
      </c>
      <c r="HT17" s="7">
        <f>IF($B17&gt;Current_Year,'Fund Value - Current Date'!HT16,-Premium!HT17)</f>
        <v>-575000</v>
      </c>
      <c r="HU17" s="7">
        <f>IF($B17&gt;Current_Year,'Fund Value - Current Date'!HU16,-Premium!HU17)</f>
        <v>-125000</v>
      </c>
      <c r="HV17" s="7">
        <f>IF($B17&gt;Current_Year,'Fund Value - Current Date'!HV16,-Premium!HV17)</f>
        <v>-25000</v>
      </c>
      <c r="HW17" s="7">
        <f>IF($B17&gt;Current_Year,'Fund Value - Current Date'!HW16,-Premium!HW17)</f>
        <v>-625000</v>
      </c>
      <c r="HX17" s="7">
        <f>IF($B17&gt;Current_Year,'Fund Value - Current Date'!HX16,-Premium!HX17)</f>
        <v>-325000</v>
      </c>
      <c r="HY17" s="7">
        <f>IF($B17&gt;Current_Year,'Fund Value - Current Date'!HY16,-Premium!HY17)</f>
        <v>-775000</v>
      </c>
      <c r="HZ17" s="7">
        <f>IF($B17&gt;Current_Year,'Fund Value - Current Date'!HZ16,-Premium!HZ17)</f>
        <v>-100000</v>
      </c>
      <c r="IA17" s="7">
        <f>IF($B17&gt;Current_Year,'Fund Value - Current Date'!IA16,-Premium!IA17)</f>
        <v>-800000</v>
      </c>
      <c r="IB17" s="7">
        <f>IF($B17&gt;Current_Year,'Fund Value - Current Date'!IB16,-Premium!IB17)</f>
        <v>-1000000</v>
      </c>
      <c r="IC17" s="7">
        <f>IF($B17&gt;Current_Year,'Fund Value - Current Date'!IC16,-Premium!IC17)</f>
        <v>-775000</v>
      </c>
      <c r="ID17" s="7">
        <f>IF($B17&gt;Current_Year,'Fund Value - Current Date'!ID16,-Premium!ID17)</f>
        <v>-325000</v>
      </c>
      <c r="IE17" s="7">
        <f>IF($B17&gt;Current_Year,'Fund Value - Current Date'!IE16,-Premium!IE17)</f>
        <v>-175000</v>
      </c>
      <c r="IF17" s="7">
        <f>IF($B17&gt;Current_Year,'Fund Value - Current Date'!IF16,-Premium!IF17)</f>
        <v>-950000</v>
      </c>
      <c r="IG17" s="7">
        <f>IF($B17&gt;Current_Year,'Fund Value - Current Date'!IG16,-Premium!IG17)</f>
        <v>-950000</v>
      </c>
      <c r="IH17" s="7">
        <f>IF($B17&gt;Current_Year,'Fund Value - Current Date'!IH16,-Premium!IH17)</f>
        <v>-250000</v>
      </c>
      <c r="II17" s="7">
        <f>IF($B17&gt;Current_Year,'Fund Value - Current Date'!II16,-Premium!II17)</f>
        <v>0</v>
      </c>
      <c r="IJ17" s="7">
        <f>IF($B17&gt;Current_Year,'Fund Value - Current Date'!IJ16,-Premium!IJ17)</f>
        <v>-825000</v>
      </c>
      <c r="IK17" s="7">
        <f>IF($B17&gt;Current_Year,'Fund Value - Current Date'!IK16,-Premium!IK17)</f>
        <v>-750000</v>
      </c>
      <c r="IL17" s="7">
        <f>IF($B17&gt;Current_Year,'Fund Value - Current Date'!IL16,-Premium!IL17)</f>
        <v>-650000</v>
      </c>
      <c r="IM17" s="7">
        <f>IF($B17&gt;Current_Year,'Fund Value - Current Date'!IM16,-Premium!IM17)</f>
        <v>-500000</v>
      </c>
      <c r="IN17" s="7">
        <f>IF($B17&gt;Current_Year,'Fund Value - Current Date'!IN16,-Premium!IN17)</f>
        <v>0</v>
      </c>
      <c r="IO17" s="7">
        <f>IF($B17&gt;Current_Year,'Fund Value - Current Date'!IO16,-Premium!IO17)</f>
        <v>-400000</v>
      </c>
      <c r="IP17" s="7">
        <f>IF($B17&gt;Current_Year,'Fund Value - Current Date'!IP16,-Premium!IP17)</f>
        <v>-150000</v>
      </c>
      <c r="IQ17" s="7">
        <f>IF($B17&gt;Current_Year,'Fund Value - Current Date'!IQ16,-Premium!IQ17)</f>
        <v>-950000</v>
      </c>
      <c r="IR17" s="7">
        <f>IF($B17&gt;Current_Year,'Fund Value - Current Date'!IR16,-Premium!IR17)</f>
        <v>-550000</v>
      </c>
    </row>
    <row r="18" spans="1:252" s="7" customFormat="1" ht="15" customHeight="1" x14ac:dyDescent="0.35">
      <c r="A18" s="2"/>
      <c r="B18" s="13">
        <f t="shared" si="4"/>
        <v>2017</v>
      </c>
      <c r="C18" s="7">
        <f>IF($B18&gt;Current_Year,'Fund Value - Current Date'!C17,-Premium!C18)</f>
        <v>-200000</v>
      </c>
      <c r="D18" s="7">
        <f>IF($B18&gt;Current_Year,'Fund Value - Current Date'!D17,-Premium!D18)</f>
        <v>-350000</v>
      </c>
      <c r="E18" s="7">
        <f>IF($B18&gt;Current_Year,'Fund Value - Current Date'!E17,-Premium!E18)</f>
        <v>-950000</v>
      </c>
      <c r="F18" s="7">
        <f>IF($B18&gt;Current_Year,'Fund Value - Current Date'!F17,-Premium!F18)</f>
        <v>-250000</v>
      </c>
      <c r="G18" s="7">
        <f>IF($B18&gt;Current_Year,'Fund Value - Current Date'!G17,-Premium!G18)</f>
        <v>-525000</v>
      </c>
      <c r="H18" s="7">
        <f>IF($B18&gt;Current_Year,'Fund Value - Current Date'!H17,-Premium!H18)</f>
        <v>-825000</v>
      </c>
      <c r="I18" s="7">
        <f>IF($B18&gt;Current_Year,'Fund Value - Current Date'!I17,-Premium!I18)</f>
        <v>-700000</v>
      </c>
      <c r="J18" s="7">
        <f>IF($B18&gt;Current_Year,'Fund Value - Current Date'!J17,-Premium!J18)</f>
        <v>-475000</v>
      </c>
      <c r="K18" s="7">
        <f>IF($B18&gt;Current_Year,'Fund Value - Current Date'!K17,-Premium!K18)</f>
        <v>-250000</v>
      </c>
      <c r="L18" s="7">
        <f>IF($B18&gt;Current_Year,'Fund Value - Current Date'!L17,-Premium!L18)</f>
        <v>-975000</v>
      </c>
      <c r="M18" s="7">
        <f>IF($B18&gt;Current_Year,'Fund Value - Current Date'!M17,-Premium!M18)</f>
        <v>0</v>
      </c>
      <c r="N18" s="7">
        <f>IF($B18&gt;Current_Year,'Fund Value - Current Date'!N17,-Premium!N18)</f>
        <v>-225000</v>
      </c>
      <c r="O18" s="7">
        <f>IF($B18&gt;Current_Year,'Fund Value - Current Date'!O17,-Premium!O18)</f>
        <v>-750000</v>
      </c>
      <c r="P18" s="7">
        <f>IF($B18&gt;Current_Year,'Fund Value - Current Date'!P17,-Premium!P18)</f>
        <v>-775000</v>
      </c>
      <c r="Q18" s="7">
        <f>IF($B18&gt;Current_Year,'Fund Value - Current Date'!Q17,-Premium!Q18)</f>
        <v>-350000</v>
      </c>
      <c r="R18" s="7">
        <f>IF($B18&gt;Current_Year,'Fund Value - Current Date'!R17,-Premium!R18)</f>
        <v>-625000</v>
      </c>
      <c r="S18" s="7">
        <f>IF($B18&gt;Current_Year,'Fund Value - Current Date'!S17,-Premium!S18)</f>
        <v>-75000</v>
      </c>
      <c r="T18" s="7">
        <f>IF($B18&gt;Current_Year,'Fund Value - Current Date'!T17,-Premium!T18)</f>
        <v>-150000</v>
      </c>
      <c r="U18" s="7">
        <f>IF($B18&gt;Current_Year,'Fund Value - Current Date'!U17,-Premium!U18)</f>
        <v>-575000</v>
      </c>
      <c r="V18" s="7">
        <f>IF($B18&gt;Current_Year,'Fund Value - Current Date'!V17,-Premium!V18)</f>
        <v>-825000</v>
      </c>
      <c r="W18" s="7">
        <f>IF($B18&gt;Current_Year,'Fund Value - Current Date'!W17,-Premium!W18)</f>
        <v>0</v>
      </c>
      <c r="X18" s="7">
        <f>IF($B18&gt;Current_Year,'Fund Value - Current Date'!X17,-Premium!X18)</f>
        <v>-100000</v>
      </c>
      <c r="Y18" s="7">
        <f>IF($B18&gt;Current_Year,'Fund Value - Current Date'!Y17,-Premium!Y18)</f>
        <v>-125000</v>
      </c>
      <c r="Z18" s="7">
        <f>IF($B18&gt;Current_Year,'Fund Value - Current Date'!Z17,-Premium!Z18)</f>
        <v>-525000</v>
      </c>
      <c r="AA18" s="7">
        <f>IF($B18&gt;Current_Year,'Fund Value - Current Date'!AA17,-Premium!AA18)</f>
        <v>-75000</v>
      </c>
      <c r="AB18" s="7">
        <f>IF($B18&gt;Current_Year,'Fund Value - Current Date'!AB17,-Premium!AB18)</f>
        <v>-600000</v>
      </c>
      <c r="AC18" s="7">
        <f>IF($B18&gt;Current_Year,'Fund Value - Current Date'!AC17,-Premium!AC18)</f>
        <v>-975000</v>
      </c>
      <c r="AD18" s="7">
        <f>IF($B18&gt;Current_Year,'Fund Value - Current Date'!AD17,-Premium!AD18)</f>
        <v>-425000</v>
      </c>
      <c r="AE18" s="7">
        <f>IF($B18&gt;Current_Year,'Fund Value - Current Date'!AE17,-Premium!AE18)</f>
        <v>0</v>
      </c>
      <c r="AF18" s="7">
        <f>IF($B18&gt;Current_Year,'Fund Value - Current Date'!AF17,-Premium!AF18)</f>
        <v>-800000</v>
      </c>
      <c r="AG18" s="7">
        <f>IF($B18&gt;Current_Year,'Fund Value - Current Date'!AG17,-Premium!AG18)</f>
        <v>-725000</v>
      </c>
      <c r="AH18" s="7">
        <f>IF($B18&gt;Current_Year,'Fund Value - Current Date'!AH17,-Premium!AH18)</f>
        <v>-225000</v>
      </c>
      <c r="AI18" s="7">
        <f>IF($B18&gt;Current_Year,'Fund Value - Current Date'!AI17,-Premium!AI18)</f>
        <v>-50000</v>
      </c>
      <c r="AJ18" s="7">
        <f>IF($B18&gt;Current_Year,'Fund Value - Current Date'!AJ17,-Premium!AJ18)</f>
        <v>-75000</v>
      </c>
      <c r="AK18" s="7">
        <f>IF($B18&gt;Current_Year,'Fund Value - Current Date'!AK17,-Premium!AK18)</f>
        <v>-425000</v>
      </c>
      <c r="AL18" s="7">
        <f>IF($B18&gt;Current_Year,'Fund Value - Current Date'!AL17,-Premium!AL18)</f>
        <v>-1000000</v>
      </c>
      <c r="AM18" s="7">
        <f>IF($B18&gt;Current_Year,'Fund Value - Current Date'!AM17,-Premium!AM18)</f>
        <v>-300000</v>
      </c>
      <c r="AN18" s="7">
        <f>IF($B18&gt;Current_Year,'Fund Value - Current Date'!AN17,-Premium!AN18)</f>
        <v>-700000</v>
      </c>
      <c r="AO18" s="7">
        <f>IF($B18&gt;Current_Year,'Fund Value - Current Date'!AO17,-Premium!AO18)</f>
        <v>-50000</v>
      </c>
      <c r="AP18" s="7">
        <f>IF($B18&gt;Current_Year,'Fund Value - Current Date'!AP17,-Premium!AP18)</f>
        <v>-725000</v>
      </c>
      <c r="AQ18" s="7">
        <f>IF($B18&gt;Current_Year,'Fund Value - Current Date'!AQ17,-Premium!AQ18)</f>
        <v>-725000</v>
      </c>
      <c r="AR18" s="7">
        <f>IF($B18&gt;Current_Year,'Fund Value - Current Date'!AR17,-Premium!AR18)</f>
        <v>-400000</v>
      </c>
      <c r="AS18" s="7">
        <f>IF($B18&gt;Current_Year,'Fund Value - Current Date'!AS17,-Premium!AS18)</f>
        <v>-600000</v>
      </c>
      <c r="AT18" s="7">
        <f>IF($B18&gt;Current_Year,'Fund Value - Current Date'!AT17,-Premium!AT18)</f>
        <v>-725000</v>
      </c>
      <c r="AU18" s="7">
        <f>IF($B18&gt;Current_Year,'Fund Value - Current Date'!AU17,-Premium!AU18)</f>
        <v>-950000</v>
      </c>
      <c r="AV18" s="7">
        <f>IF($B18&gt;Current_Year,'Fund Value - Current Date'!AV17,-Premium!AV18)</f>
        <v>-775000</v>
      </c>
      <c r="AW18" s="7">
        <f>IF($B18&gt;Current_Year,'Fund Value - Current Date'!AW17,-Premium!AW18)</f>
        <v>-675000</v>
      </c>
      <c r="AX18" s="7">
        <f>IF($B18&gt;Current_Year,'Fund Value - Current Date'!AX17,-Premium!AX18)</f>
        <v>-625000</v>
      </c>
      <c r="AY18" s="7">
        <f>IF($B18&gt;Current_Year,'Fund Value - Current Date'!AY17,-Premium!AY18)</f>
        <v>-50000</v>
      </c>
      <c r="AZ18" s="7">
        <f>IF($B18&gt;Current_Year,'Fund Value - Current Date'!AZ17,-Premium!AZ18)</f>
        <v>-450000</v>
      </c>
      <c r="BA18" s="7">
        <f>IF($B18&gt;Current_Year,'Fund Value - Current Date'!BA17,-Premium!BA18)</f>
        <v>-950000</v>
      </c>
      <c r="BB18" s="7">
        <f>IF($B18&gt;Current_Year,'Fund Value - Current Date'!BB17,-Premium!BB18)</f>
        <v>-825000</v>
      </c>
      <c r="BC18" s="7">
        <f>IF($B18&gt;Current_Year,'Fund Value - Current Date'!BC17,-Premium!BC18)</f>
        <v>-375000</v>
      </c>
      <c r="BD18" s="7">
        <f>IF($B18&gt;Current_Year,'Fund Value - Current Date'!BD17,-Premium!BD18)</f>
        <v>0</v>
      </c>
      <c r="BE18" s="7">
        <f>IF($B18&gt;Current_Year,'Fund Value - Current Date'!BE17,-Premium!BE18)</f>
        <v>-50000</v>
      </c>
      <c r="BF18" s="7">
        <f>IF($B18&gt;Current_Year,'Fund Value - Current Date'!BF17,-Premium!BF18)</f>
        <v>-675000</v>
      </c>
      <c r="BG18" s="7">
        <f>IF($B18&gt;Current_Year,'Fund Value - Current Date'!BG17,-Premium!BG18)</f>
        <v>-800000</v>
      </c>
      <c r="BH18" s="7">
        <f>IF($B18&gt;Current_Year,'Fund Value - Current Date'!BH17,-Premium!BH18)</f>
        <v>-250000</v>
      </c>
      <c r="BI18" s="7">
        <f>IF($B18&gt;Current_Year,'Fund Value - Current Date'!BI17,-Premium!BI18)</f>
        <v>-575000</v>
      </c>
      <c r="BJ18" s="7">
        <f>IF($B18&gt;Current_Year,'Fund Value - Current Date'!BJ17,-Premium!BJ18)</f>
        <v>-550000</v>
      </c>
      <c r="BK18" s="7">
        <f>IF($B18&gt;Current_Year,'Fund Value - Current Date'!BK17,-Premium!BK18)</f>
        <v>-150000</v>
      </c>
      <c r="BL18" s="7">
        <f>IF($B18&gt;Current_Year,'Fund Value - Current Date'!BL17,-Premium!BL18)</f>
        <v>-150000</v>
      </c>
      <c r="BM18" s="7">
        <f>IF($B18&gt;Current_Year,'Fund Value - Current Date'!BM17,-Premium!BM18)</f>
        <v>-150000</v>
      </c>
      <c r="BN18" s="7">
        <f>IF($B18&gt;Current_Year,'Fund Value - Current Date'!BN17,-Premium!BN18)</f>
        <v>-125000</v>
      </c>
      <c r="BO18" s="7">
        <f>IF($B18&gt;Current_Year,'Fund Value - Current Date'!BO17,-Premium!BO18)</f>
        <v>-900000</v>
      </c>
      <c r="BP18" s="7">
        <f>IF($B18&gt;Current_Year,'Fund Value - Current Date'!BP17,-Premium!BP18)</f>
        <v>-75000</v>
      </c>
      <c r="BQ18" s="7">
        <f>IF($B18&gt;Current_Year,'Fund Value - Current Date'!BQ17,-Premium!BQ18)</f>
        <v>-425000</v>
      </c>
      <c r="BR18" s="7">
        <f>IF($B18&gt;Current_Year,'Fund Value - Current Date'!BR17,-Premium!BR18)</f>
        <v>-875000</v>
      </c>
      <c r="BS18" s="7">
        <f>IF($B18&gt;Current_Year,'Fund Value - Current Date'!BS17,-Premium!BS18)</f>
        <v>-275000</v>
      </c>
      <c r="BT18" s="7">
        <f>IF($B18&gt;Current_Year,'Fund Value - Current Date'!BT17,-Premium!BT18)</f>
        <v>-800000</v>
      </c>
      <c r="BU18" s="7">
        <f>IF($B18&gt;Current_Year,'Fund Value - Current Date'!BU17,-Premium!BU18)</f>
        <v>-225000</v>
      </c>
      <c r="BV18" s="7">
        <f>IF($B18&gt;Current_Year,'Fund Value - Current Date'!BV17,-Premium!BV18)</f>
        <v>-175000</v>
      </c>
      <c r="BW18" s="7">
        <f>IF($B18&gt;Current_Year,'Fund Value - Current Date'!BW17,-Premium!BW18)</f>
        <v>-325000</v>
      </c>
      <c r="BX18" s="7">
        <f>IF($B18&gt;Current_Year,'Fund Value - Current Date'!BX17,-Premium!BX18)</f>
        <v>-200000</v>
      </c>
      <c r="BY18" s="7">
        <f>IF($B18&gt;Current_Year,'Fund Value - Current Date'!BY17,-Premium!BY18)</f>
        <v>-575000</v>
      </c>
      <c r="BZ18" s="7">
        <f>IF($B18&gt;Current_Year,'Fund Value - Current Date'!BZ17,-Premium!BZ18)</f>
        <v>-625000</v>
      </c>
      <c r="CA18" s="7">
        <f>IF($B18&gt;Current_Year,'Fund Value - Current Date'!CA17,-Premium!CA18)</f>
        <v>-425000</v>
      </c>
      <c r="CB18" s="7">
        <f>IF($B18&gt;Current_Year,'Fund Value - Current Date'!CB17,-Premium!CB18)</f>
        <v>-825000</v>
      </c>
      <c r="CC18" s="7">
        <f>IF($B18&gt;Current_Year,'Fund Value - Current Date'!CC17,-Premium!CC18)</f>
        <v>-975000</v>
      </c>
      <c r="CD18" s="7">
        <f>IF($B18&gt;Current_Year,'Fund Value - Current Date'!CD17,-Premium!CD18)</f>
        <v>-825000</v>
      </c>
      <c r="CE18" s="7">
        <f>IF($B18&gt;Current_Year,'Fund Value - Current Date'!CE17,-Premium!CE18)</f>
        <v>-950000</v>
      </c>
      <c r="CF18" s="7">
        <f>IF($B18&gt;Current_Year,'Fund Value - Current Date'!CF17,-Premium!CF18)</f>
        <v>-300000</v>
      </c>
      <c r="CG18" s="7">
        <f>IF($B18&gt;Current_Year,'Fund Value - Current Date'!CG17,-Premium!CG18)</f>
        <v>-525000</v>
      </c>
      <c r="CH18" s="7">
        <f>IF($B18&gt;Current_Year,'Fund Value - Current Date'!CH17,-Premium!CH18)</f>
        <v>-800000</v>
      </c>
      <c r="CI18" s="7">
        <f>IF($B18&gt;Current_Year,'Fund Value - Current Date'!CI17,-Premium!CI18)</f>
        <v>-950000</v>
      </c>
      <c r="CJ18" s="7">
        <f>IF($B18&gt;Current_Year,'Fund Value - Current Date'!CJ17,-Premium!CJ18)</f>
        <v>-25000</v>
      </c>
      <c r="CK18" s="7">
        <f>IF($B18&gt;Current_Year,'Fund Value - Current Date'!CK17,-Premium!CK18)</f>
        <v>-250000</v>
      </c>
      <c r="CL18" s="7">
        <f>IF($B18&gt;Current_Year,'Fund Value - Current Date'!CL17,-Premium!CL18)</f>
        <v>0</v>
      </c>
      <c r="CM18" s="7">
        <f>IF($B18&gt;Current_Year,'Fund Value - Current Date'!CM17,-Premium!CM18)</f>
        <v>-200000</v>
      </c>
      <c r="CN18" s="7">
        <f>IF($B18&gt;Current_Year,'Fund Value - Current Date'!CN17,-Premium!CN18)</f>
        <v>-575000</v>
      </c>
      <c r="CO18" s="7">
        <f>IF($B18&gt;Current_Year,'Fund Value - Current Date'!CO17,-Premium!CO18)</f>
        <v>-525000</v>
      </c>
      <c r="CP18" s="7">
        <f>IF($B18&gt;Current_Year,'Fund Value - Current Date'!CP17,-Premium!CP18)</f>
        <v>-100000</v>
      </c>
      <c r="CQ18" s="7">
        <f>IF($B18&gt;Current_Year,'Fund Value - Current Date'!CQ17,-Premium!CQ18)</f>
        <v>-75000</v>
      </c>
      <c r="CR18" s="7">
        <f>IF($B18&gt;Current_Year,'Fund Value - Current Date'!CR17,-Premium!CR18)</f>
        <v>-150000</v>
      </c>
      <c r="CS18" s="7">
        <f>IF($B18&gt;Current_Year,'Fund Value - Current Date'!CS17,-Premium!CS18)</f>
        <v>-875000</v>
      </c>
      <c r="CT18" s="7">
        <f>IF($B18&gt;Current_Year,'Fund Value - Current Date'!CT17,-Premium!CT18)</f>
        <v>-150000</v>
      </c>
      <c r="CU18" s="7">
        <f>IF($B18&gt;Current_Year,'Fund Value - Current Date'!CU17,-Premium!CU18)</f>
        <v>-600000</v>
      </c>
      <c r="CV18" s="7">
        <f>IF($B18&gt;Current_Year,'Fund Value - Current Date'!CV17,-Premium!CV18)</f>
        <v>-750000</v>
      </c>
      <c r="CW18" s="7">
        <f>IF($B18&gt;Current_Year,'Fund Value - Current Date'!CW17,-Premium!CW18)</f>
        <v>-450000</v>
      </c>
      <c r="CX18" s="7">
        <f>IF($B18&gt;Current_Year,'Fund Value - Current Date'!CX17,-Premium!CX18)</f>
        <v>-875000</v>
      </c>
      <c r="CY18" s="7">
        <f>IF($B18&gt;Current_Year,'Fund Value - Current Date'!CY17,-Premium!CY18)</f>
        <v>-275000</v>
      </c>
      <c r="CZ18" s="7">
        <f>IF($B18&gt;Current_Year,'Fund Value - Current Date'!CZ17,-Premium!CZ18)</f>
        <v>-625000</v>
      </c>
      <c r="DA18" s="7">
        <f>IF($B18&gt;Current_Year,'Fund Value - Current Date'!DA17,-Premium!DA18)</f>
        <v>-1000000</v>
      </c>
      <c r="DB18" s="7">
        <f>IF($B18&gt;Current_Year,'Fund Value - Current Date'!DB17,-Premium!DB18)</f>
        <v>-750000</v>
      </c>
      <c r="DC18" s="7">
        <f>IF($B18&gt;Current_Year,'Fund Value - Current Date'!DC17,-Premium!DC18)</f>
        <v>-375000</v>
      </c>
      <c r="DD18" s="7">
        <f>IF($B18&gt;Current_Year,'Fund Value - Current Date'!DD17,-Premium!DD18)</f>
        <v>-725000</v>
      </c>
      <c r="DE18" s="7">
        <f>IF($B18&gt;Current_Year,'Fund Value - Current Date'!DE17,-Premium!DE18)</f>
        <v>0</v>
      </c>
      <c r="DF18" s="7">
        <f>IF($B18&gt;Current_Year,'Fund Value - Current Date'!DF17,-Premium!DF18)</f>
        <v>-900000</v>
      </c>
      <c r="DG18" s="7">
        <f>IF($B18&gt;Current_Year,'Fund Value - Current Date'!DG17,-Premium!DG18)</f>
        <v>-850000</v>
      </c>
      <c r="DH18" s="7">
        <f>IF($B18&gt;Current_Year,'Fund Value - Current Date'!DH17,-Premium!DH18)</f>
        <v>-450000</v>
      </c>
      <c r="DI18" s="7">
        <f>IF($B18&gt;Current_Year,'Fund Value - Current Date'!DI17,-Premium!DI18)</f>
        <v>-675000</v>
      </c>
      <c r="DJ18" s="7">
        <f>IF($B18&gt;Current_Year,'Fund Value - Current Date'!DJ17,-Premium!DJ18)</f>
        <v>-475000</v>
      </c>
      <c r="DK18" s="7">
        <f>IF($B18&gt;Current_Year,'Fund Value - Current Date'!DK17,-Premium!DK18)</f>
        <v>-575000</v>
      </c>
      <c r="DL18" s="7">
        <f>IF($B18&gt;Current_Year,'Fund Value - Current Date'!DL17,-Premium!DL18)</f>
        <v>-875000</v>
      </c>
      <c r="DM18" s="7">
        <f>IF($B18&gt;Current_Year,'Fund Value - Current Date'!DM17,-Premium!DM18)</f>
        <v>-250000</v>
      </c>
      <c r="DN18" s="7">
        <f>IF($B18&gt;Current_Year,'Fund Value - Current Date'!DN17,-Premium!DN18)</f>
        <v>-550000</v>
      </c>
      <c r="DO18" s="7">
        <f>IF($B18&gt;Current_Year,'Fund Value - Current Date'!DO17,-Premium!DO18)</f>
        <v>-250000</v>
      </c>
      <c r="DP18" s="7">
        <f>IF($B18&gt;Current_Year,'Fund Value - Current Date'!DP17,-Premium!DP18)</f>
        <v>-950000</v>
      </c>
      <c r="DQ18" s="7">
        <f>IF($B18&gt;Current_Year,'Fund Value - Current Date'!DQ17,-Premium!DQ18)</f>
        <v>-200000</v>
      </c>
      <c r="DR18" s="7">
        <f>IF($B18&gt;Current_Year,'Fund Value - Current Date'!DR17,-Premium!DR18)</f>
        <v>-825000</v>
      </c>
      <c r="DS18" s="7">
        <f>IF($B18&gt;Current_Year,'Fund Value - Current Date'!DS17,-Premium!DS18)</f>
        <v>-650000</v>
      </c>
      <c r="DT18" s="7">
        <f>IF($B18&gt;Current_Year,'Fund Value - Current Date'!DT17,-Premium!DT18)</f>
        <v>-675000</v>
      </c>
      <c r="DU18" s="7">
        <f>IF($B18&gt;Current_Year,'Fund Value - Current Date'!DU17,-Premium!DU18)</f>
        <v>0</v>
      </c>
      <c r="DV18" s="7">
        <f>IF($B18&gt;Current_Year,'Fund Value - Current Date'!DV17,-Premium!DV18)</f>
        <v>-25000</v>
      </c>
      <c r="DW18" s="7">
        <f>IF($B18&gt;Current_Year,'Fund Value - Current Date'!DW17,-Premium!DW18)</f>
        <v>-900000</v>
      </c>
      <c r="DX18" s="7">
        <f>IF($B18&gt;Current_Year,'Fund Value - Current Date'!DX17,-Premium!DX18)</f>
        <v>-275000</v>
      </c>
      <c r="DY18" s="7">
        <f>IF($B18&gt;Current_Year,'Fund Value - Current Date'!DY17,-Premium!DY18)</f>
        <v>-675000</v>
      </c>
      <c r="DZ18" s="7">
        <f>IF($B18&gt;Current_Year,'Fund Value - Current Date'!DZ17,-Premium!DZ18)</f>
        <v>-450000</v>
      </c>
      <c r="EA18" s="7">
        <f>IF($B18&gt;Current_Year,'Fund Value - Current Date'!EA17,-Premium!EA18)</f>
        <v>-525000</v>
      </c>
      <c r="EB18" s="7">
        <f>IF($B18&gt;Current_Year,'Fund Value - Current Date'!EB17,-Premium!EB18)</f>
        <v>-175000</v>
      </c>
      <c r="EC18" s="7">
        <f>IF($B18&gt;Current_Year,'Fund Value - Current Date'!EC17,-Premium!EC18)</f>
        <v>-900000</v>
      </c>
      <c r="ED18" s="7">
        <f>IF($B18&gt;Current_Year,'Fund Value - Current Date'!ED17,-Premium!ED18)</f>
        <v>-275000</v>
      </c>
      <c r="EE18" s="7">
        <f>IF($B18&gt;Current_Year,'Fund Value - Current Date'!EE17,-Premium!EE18)</f>
        <v>-825000</v>
      </c>
      <c r="EF18" s="7">
        <f>IF($B18&gt;Current_Year,'Fund Value - Current Date'!EF17,-Premium!EF18)</f>
        <v>-700000</v>
      </c>
      <c r="EG18" s="7">
        <f>IF($B18&gt;Current_Year,'Fund Value - Current Date'!EG17,-Premium!EG18)</f>
        <v>-925000</v>
      </c>
      <c r="EH18" s="7">
        <f>IF($B18&gt;Current_Year,'Fund Value - Current Date'!EH17,-Premium!EH18)</f>
        <v>-300000</v>
      </c>
      <c r="EI18" s="7">
        <f>IF($B18&gt;Current_Year,'Fund Value - Current Date'!EI17,-Premium!EI18)</f>
        <v>-375000</v>
      </c>
      <c r="EJ18" s="7">
        <f>IF($B18&gt;Current_Year,'Fund Value - Current Date'!EJ17,-Premium!EJ18)</f>
        <v>-525000</v>
      </c>
      <c r="EK18" s="7">
        <f>IF($B18&gt;Current_Year,'Fund Value - Current Date'!EK17,-Premium!EK18)</f>
        <v>-550000</v>
      </c>
      <c r="EL18" s="7">
        <f>IF($B18&gt;Current_Year,'Fund Value - Current Date'!EL17,-Premium!EL18)</f>
        <v>-600000</v>
      </c>
      <c r="EM18" s="7">
        <f>IF($B18&gt;Current_Year,'Fund Value - Current Date'!EM17,-Premium!EM18)</f>
        <v>0</v>
      </c>
      <c r="EN18" s="7">
        <f>IF($B18&gt;Current_Year,'Fund Value - Current Date'!EN17,-Premium!EN18)</f>
        <v>-725000</v>
      </c>
      <c r="EO18" s="7">
        <f>IF($B18&gt;Current_Year,'Fund Value - Current Date'!EO17,-Premium!EO18)</f>
        <v>0</v>
      </c>
      <c r="EP18" s="7">
        <f>IF($B18&gt;Current_Year,'Fund Value - Current Date'!EP17,-Premium!EP18)</f>
        <v>-300000</v>
      </c>
      <c r="EQ18" s="7">
        <f>IF($B18&gt;Current_Year,'Fund Value - Current Date'!EQ17,-Premium!EQ18)</f>
        <v>-325000</v>
      </c>
      <c r="ER18" s="7">
        <f>IF($B18&gt;Current_Year,'Fund Value - Current Date'!ER17,-Premium!ER18)</f>
        <v>-900000</v>
      </c>
      <c r="ES18" s="7">
        <f>IF($B18&gt;Current_Year,'Fund Value - Current Date'!ES17,-Premium!ES18)</f>
        <v>-500000</v>
      </c>
      <c r="ET18" s="7">
        <f>IF($B18&gt;Current_Year,'Fund Value - Current Date'!ET17,-Premium!ET18)</f>
        <v>-325000</v>
      </c>
      <c r="EU18" s="7">
        <f>IF($B18&gt;Current_Year,'Fund Value - Current Date'!EU17,-Premium!EU18)</f>
        <v>-975000</v>
      </c>
      <c r="EV18" s="7">
        <f>IF($B18&gt;Current_Year,'Fund Value - Current Date'!EV17,-Premium!EV18)</f>
        <v>0</v>
      </c>
      <c r="EW18" s="7">
        <f>IF($B18&gt;Current_Year,'Fund Value - Current Date'!EW17,-Premium!EW18)</f>
        <v>-425000</v>
      </c>
      <c r="EX18" s="7">
        <f>IF($B18&gt;Current_Year,'Fund Value - Current Date'!EX17,-Premium!EX18)</f>
        <v>-475000</v>
      </c>
      <c r="EY18" s="7">
        <f>IF($B18&gt;Current_Year,'Fund Value - Current Date'!EY17,-Premium!EY18)</f>
        <v>-1000000</v>
      </c>
      <c r="EZ18" s="7">
        <f>IF($B18&gt;Current_Year,'Fund Value - Current Date'!EZ17,-Premium!EZ18)</f>
        <v>-275000</v>
      </c>
      <c r="FA18" s="7">
        <f>IF($B18&gt;Current_Year,'Fund Value - Current Date'!FA17,-Premium!FA18)</f>
        <v>-975000</v>
      </c>
      <c r="FB18" s="7">
        <f>IF($B18&gt;Current_Year,'Fund Value - Current Date'!FB17,-Premium!FB18)</f>
        <v>-950000</v>
      </c>
      <c r="FC18" s="7">
        <f>IF($B18&gt;Current_Year,'Fund Value - Current Date'!FC17,-Premium!FC18)</f>
        <v>0</v>
      </c>
      <c r="FD18" s="7">
        <f>IF($B18&gt;Current_Year,'Fund Value - Current Date'!FD17,-Premium!FD18)</f>
        <v>-375000</v>
      </c>
      <c r="FE18" s="7">
        <f>IF($B18&gt;Current_Year,'Fund Value - Current Date'!FE17,-Premium!FE18)</f>
        <v>-500000</v>
      </c>
      <c r="FF18" s="7">
        <f>IF($B18&gt;Current_Year,'Fund Value - Current Date'!FF17,-Premium!FF18)</f>
        <v>-375000</v>
      </c>
      <c r="FG18" s="7">
        <f>IF($B18&gt;Current_Year,'Fund Value - Current Date'!FG17,-Premium!FG18)</f>
        <v>-650000</v>
      </c>
      <c r="FH18" s="7">
        <f>IF($B18&gt;Current_Year,'Fund Value - Current Date'!FH17,-Premium!FH18)</f>
        <v>-325000</v>
      </c>
      <c r="FI18" s="7">
        <f>IF($B18&gt;Current_Year,'Fund Value - Current Date'!FI17,-Premium!FI18)</f>
        <v>-775000</v>
      </c>
      <c r="FJ18" s="7">
        <f>IF($B18&gt;Current_Year,'Fund Value - Current Date'!FJ17,-Premium!FJ18)</f>
        <v>-900000</v>
      </c>
      <c r="FK18" s="7">
        <f>IF($B18&gt;Current_Year,'Fund Value - Current Date'!FK17,-Premium!FK18)</f>
        <v>-475000</v>
      </c>
      <c r="FL18" s="7">
        <f>IF($B18&gt;Current_Year,'Fund Value - Current Date'!FL17,-Premium!FL18)</f>
        <v>-975000</v>
      </c>
      <c r="FM18" s="7">
        <f>IF($B18&gt;Current_Year,'Fund Value - Current Date'!FM17,-Premium!FM18)</f>
        <v>-150000</v>
      </c>
      <c r="FN18" s="7">
        <f>IF($B18&gt;Current_Year,'Fund Value - Current Date'!FN17,-Premium!FN18)</f>
        <v>-150000</v>
      </c>
      <c r="FO18" s="7">
        <f>IF($B18&gt;Current_Year,'Fund Value - Current Date'!FO17,-Premium!FO18)</f>
        <v>-100000</v>
      </c>
      <c r="FP18" s="7">
        <f>IF($B18&gt;Current_Year,'Fund Value - Current Date'!FP17,-Premium!FP18)</f>
        <v>-825000</v>
      </c>
      <c r="FQ18" s="7">
        <f>IF($B18&gt;Current_Year,'Fund Value - Current Date'!FQ17,-Premium!FQ18)</f>
        <v>-575000</v>
      </c>
      <c r="FR18" s="7">
        <f>IF($B18&gt;Current_Year,'Fund Value - Current Date'!FR17,-Premium!FR18)</f>
        <v>-750000</v>
      </c>
      <c r="FS18" s="7">
        <f>IF($B18&gt;Current_Year,'Fund Value - Current Date'!FS17,-Premium!FS18)</f>
        <v>-325000</v>
      </c>
      <c r="FT18" s="7">
        <f>IF($B18&gt;Current_Year,'Fund Value - Current Date'!FT17,-Premium!FT18)</f>
        <v>-525000</v>
      </c>
      <c r="FU18" s="7">
        <f>IF($B18&gt;Current_Year,'Fund Value - Current Date'!FU17,-Premium!FU18)</f>
        <v>0</v>
      </c>
      <c r="FV18" s="7">
        <f>IF($B18&gt;Current_Year,'Fund Value - Current Date'!FV17,-Premium!FV18)</f>
        <v>-450000</v>
      </c>
      <c r="FW18" s="7">
        <f>IF($B18&gt;Current_Year,'Fund Value - Current Date'!FW17,-Premium!FW18)</f>
        <v>-475000</v>
      </c>
      <c r="FX18" s="7">
        <f>IF($B18&gt;Current_Year,'Fund Value - Current Date'!FX17,-Premium!FX18)</f>
        <v>-650000</v>
      </c>
      <c r="FY18" s="7">
        <f>IF($B18&gt;Current_Year,'Fund Value - Current Date'!FY17,-Premium!FY18)</f>
        <v>-75000</v>
      </c>
      <c r="FZ18" s="7">
        <f>IF($B18&gt;Current_Year,'Fund Value - Current Date'!FZ17,-Premium!FZ18)</f>
        <v>-725000</v>
      </c>
      <c r="GA18" s="7">
        <f>IF($B18&gt;Current_Year,'Fund Value - Current Date'!GA17,-Premium!GA18)</f>
        <v>-875000</v>
      </c>
      <c r="GB18" s="7">
        <f>IF($B18&gt;Current_Year,'Fund Value - Current Date'!GB17,-Premium!GB18)</f>
        <v>-950000</v>
      </c>
      <c r="GC18" s="7">
        <f>IF($B18&gt;Current_Year,'Fund Value - Current Date'!GC17,-Premium!GC18)</f>
        <v>-450000</v>
      </c>
      <c r="GD18" s="7">
        <f>IF($B18&gt;Current_Year,'Fund Value - Current Date'!GD17,-Premium!GD18)</f>
        <v>-150000</v>
      </c>
      <c r="GE18" s="7">
        <f>IF($B18&gt;Current_Year,'Fund Value - Current Date'!GE17,-Premium!GE18)</f>
        <v>-900000</v>
      </c>
      <c r="GF18" s="7">
        <f>IF($B18&gt;Current_Year,'Fund Value - Current Date'!GF17,-Premium!GF18)</f>
        <v>-950000</v>
      </c>
      <c r="GG18" s="7">
        <f>IF($B18&gt;Current_Year,'Fund Value - Current Date'!GG17,-Premium!GG18)</f>
        <v>-525000</v>
      </c>
      <c r="GH18" s="7">
        <f>IF($B18&gt;Current_Year,'Fund Value - Current Date'!GH17,-Premium!GH18)</f>
        <v>-200000</v>
      </c>
      <c r="GI18" s="7">
        <f>IF($B18&gt;Current_Year,'Fund Value - Current Date'!GI17,-Premium!GI18)</f>
        <v>-425000</v>
      </c>
      <c r="GJ18" s="7">
        <f>IF($B18&gt;Current_Year,'Fund Value - Current Date'!GJ17,-Premium!GJ18)</f>
        <v>-375000</v>
      </c>
      <c r="GK18" s="7">
        <f>IF($B18&gt;Current_Year,'Fund Value - Current Date'!GK17,-Premium!GK18)</f>
        <v>-50000</v>
      </c>
      <c r="GL18" s="7">
        <f>IF($B18&gt;Current_Year,'Fund Value - Current Date'!GL17,-Premium!GL18)</f>
        <v>-50000</v>
      </c>
      <c r="GM18" s="7">
        <f>IF($B18&gt;Current_Year,'Fund Value - Current Date'!GM17,-Premium!GM18)</f>
        <v>-475000</v>
      </c>
      <c r="GN18" s="7">
        <f>IF($B18&gt;Current_Year,'Fund Value - Current Date'!GN17,-Premium!GN18)</f>
        <v>-975000</v>
      </c>
      <c r="GO18" s="7">
        <f>IF($B18&gt;Current_Year,'Fund Value - Current Date'!GO17,-Premium!GO18)</f>
        <v>-925000</v>
      </c>
      <c r="GP18" s="7">
        <f>IF($B18&gt;Current_Year,'Fund Value - Current Date'!GP17,-Premium!GP18)</f>
        <v>-975000</v>
      </c>
      <c r="GQ18" s="7">
        <f>IF($B18&gt;Current_Year,'Fund Value - Current Date'!GQ17,-Premium!GQ18)</f>
        <v>-75000</v>
      </c>
      <c r="GR18" s="7">
        <f>IF($B18&gt;Current_Year,'Fund Value - Current Date'!GR17,-Premium!GR18)</f>
        <v>-800000</v>
      </c>
      <c r="GS18" s="7">
        <f>IF($B18&gt;Current_Year,'Fund Value - Current Date'!GS17,-Premium!GS18)</f>
        <v>-875000</v>
      </c>
      <c r="GT18" s="7">
        <f>IF($B18&gt;Current_Year,'Fund Value - Current Date'!GT17,-Premium!GT18)</f>
        <v>0</v>
      </c>
      <c r="GU18" s="7">
        <f>IF($B18&gt;Current_Year,'Fund Value - Current Date'!GU17,-Premium!GU18)</f>
        <v>-625000</v>
      </c>
      <c r="GV18" s="7">
        <f>IF($B18&gt;Current_Year,'Fund Value - Current Date'!GV17,-Premium!GV18)</f>
        <v>-550000</v>
      </c>
      <c r="GW18" s="7">
        <f>IF($B18&gt;Current_Year,'Fund Value - Current Date'!GW17,-Premium!GW18)</f>
        <v>-500000</v>
      </c>
      <c r="GX18" s="7">
        <f>IF($B18&gt;Current_Year,'Fund Value - Current Date'!GX17,-Premium!GX18)</f>
        <v>-200000</v>
      </c>
      <c r="GY18" s="7">
        <f>IF($B18&gt;Current_Year,'Fund Value - Current Date'!GY17,-Premium!GY18)</f>
        <v>-325000</v>
      </c>
      <c r="GZ18" s="7">
        <f>IF($B18&gt;Current_Year,'Fund Value - Current Date'!GZ17,-Premium!GZ18)</f>
        <v>-225000</v>
      </c>
      <c r="HA18" s="7">
        <f>IF($B18&gt;Current_Year,'Fund Value - Current Date'!HA17,-Premium!HA18)</f>
        <v>-750000</v>
      </c>
      <c r="HB18" s="7">
        <f>IF($B18&gt;Current_Year,'Fund Value - Current Date'!HB17,-Premium!HB18)</f>
        <v>-325000</v>
      </c>
      <c r="HC18" s="7">
        <f>IF($B18&gt;Current_Year,'Fund Value - Current Date'!HC17,-Premium!HC18)</f>
        <v>-75000</v>
      </c>
      <c r="HD18" s="7">
        <f>IF($B18&gt;Current_Year,'Fund Value - Current Date'!HD17,-Premium!HD18)</f>
        <v>-775000</v>
      </c>
      <c r="HE18" s="7">
        <f>IF($B18&gt;Current_Year,'Fund Value - Current Date'!HE17,-Premium!HE18)</f>
        <v>-950000</v>
      </c>
      <c r="HF18" s="7">
        <f>IF($B18&gt;Current_Year,'Fund Value - Current Date'!HF17,-Premium!HF18)</f>
        <v>0</v>
      </c>
      <c r="HG18" s="7">
        <f>IF($B18&gt;Current_Year,'Fund Value - Current Date'!HG17,-Premium!HG18)</f>
        <v>-75000</v>
      </c>
      <c r="HH18" s="7">
        <f>IF($B18&gt;Current_Year,'Fund Value - Current Date'!HH17,-Premium!HH18)</f>
        <v>-775000</v>
      </c>
      <c r="HI18" s="7">
        <f>IF($B18&gt;Current_Year,'Fund Value - Current Date'!HI17,-Premium!HI18)</f>
        <v>-200000</v>
      </c>
      <c r="HJ18" s="7">
        <f>IF($B18&gt;Current_Year,'Fund Value - Current Date'!HJ17,-Premium!HJ18)</f>
        <v>-225000</v>
      </c>
      <c r="HK18" s="7">
        <f>IF($B18&gt;Current_Year,'Fund Value - Current Date'!HK17,-Premium!HK18)</f>
        <v>-550000</v>
      </c>
      <c r="HL18" s="7">
        <f>IF($B18&gt;Current_Year,'Fund Value - Current Date'!HL17,-Premium!HL18)</f>
        <v>-125000</v>
      </c>
      <c r="HM18" s="7">
        <f>IF($B18&gt;Current_Year,'Fund Value - Current Date'!HM17,-Premium!HM18)</f>
        <v>-200000</v>
      </c>
      <c r="HN18" s="7">
        <f>IF($B18&gt;Current_Year,'Fund Value - Current Date'!HN17,-Premium!HN18)</f>
        <v>-400000</v>
      </c>
      <c r="HO18" s="7">
        <f>IF($B18&gt;Current_Year,'Fund Value - Current Date'!HO17,-Premium!HO18)</f>
        <v>-875000</v>
      </c>
      <c r="HP18" s="7">
        <f>IF($B18&gt;Current_Year,'Fund Value - Current Date'!HP17,-Premium!HP18)</f>
        <v>-175000</v>
      </c>
      <c r="HQ18" s="7">
        <f>IF($B18&gt;Current_Year,'Fund Value - Current Date'!HQ17,-Premium!HQ18)</f>
        <v>-950000</v>
      </c>
      <c r="HR18" s="7">
        <f>IF($B18&gt;Current_Year,'Fund Value - Current Date'!HR17,-Premium!HR18)</f>
        <v>-325000</v>
      </c>
      <c r="HS18" s="7">
        <f>IF($B18&gt;Current_Year,'Fund Value - Current Date'!HS17,-Premium!HS18)</f>
        <v>-525000</v>
      </c>
      <c r="HT18" s="7">
        <f>IF($B18&gt;Current_Year,'Fund Value - Current Date'!HT17,-Premium!HT18)</f>
        <v>-575000</v>
      </c>
      <c r="HU18" s="7">
        <f>IF($B18&gt;Current_Year,'Fund Value - Current Date'!HU17,-Premium!HU18)</f>
        <v>-125000</v>
      </c>
      <c r="HV18" s="7">
        <f>IF($B18&gt;Current_Year,'Fund Value - Current Date'!HV17,-Premium!HV18)</f>
        <v>-25000</v>
      </c>
      <c r="HW18" s="7">
        <f>IF($B18&gt;Current_Year,'Fund Value - Current Date'!HW17,-Premium!HW18)</f>
        <v>-625000</v>
      </c>
      <c r="HX18" s="7">
        <f>IF($B18&gt;Current_Year,'Fund Value - Current Date'!HX17,-Premium!HX18)</f>
        <v>-325000</v>
      </c>
      <c r="HY18" s="7">
        <f>IF($B18&gt;Current_Year,'Fund Value - Current Date'!HY17,-Premium!HY18)</f>
        <v>-775000</v>
      </c>
      <c r="HZ18" s="7">
        <f>IF($B18&gt;Current_Year,'Fund Value - Current Date'!HZ17,-Premium!HZ18)</f>
        <v>-100000</v>
      </c>
      <c r="IA18" s="7">
        <f>IF($B18&gt;Current_Year,'Fund Value - Current Date'!IA17,-Premium!IA18)</f>
        <v>-800000</v>
      </c>
      <c r="IB18" s="7">
        <f>IF($B18&gt;Current_Year,'Fund Value - Current Date'!IB17,-Premium!IB18)</f>
        <v>-1000000</v>
      </c>
      <c r="IC18" s="7">
        <f>IF($B18&gt;Current_Year,'Fund Value - Current Date'!IC17,-Premium!IC18)</f>
        <v>-775000</v>
      </c>
      <c r="ID18" s="7">
        <f>IF($B18&gt;Current_Year,'Fund Value - Current Date'!ID17,-Premium!ID18)</f>
        <v>-325000</v>
      </c>
      <c r="IE18" s="7">
        <f>IF($B18&gt;Current_Year,'Fund Value - Current Date'!IE17,-Premium!IE18)</f>
        <v>-175000</v>
      </c>
      <c r="IF18" s="7">
        <f>IF($B18&gt;Current_Year,'Fund Value - Current Date'!IF17,-Premium!IF18)</f>
        <v>-950000</v>
      </c>
      <c r="IG18" s="7">
        <f>IF($B18&gt;Current_Year,'Fund Value - Current Date'!IG17,-Premium!IG18)</f>
        <v>0</v>
      </c>
      <c r="IH18" s="7">
        <f>IF($B18&gt;Current_Year,'Fund Value - Current Date'!IH17,-Premium!IH18)</f>
        <v>-250000</v>
      </c>
      <c r="II18" s="7">
        <f>IF($B18&gt;Current_Year,'Fund Value - Current Date'!II17,-Premium!II18)</f>
        <v>0</v>
      </c>
      <c r="IJ18" s="7">
        <f>IF($B18&gt;Current_Year,'Fund Value - Current Date'!IJ17,-Premium!IJ18)</f>
        <v>-825000</v>
      </c>
      <c r="IK18" s="7">
        <f>IF($B18&gt;Current_Year,'Fund Value - Current Date'!IK17,-Premium!IK18)</f>
        <v>-750000</v>
      </c>
      <c r="IL18" s="7">
        <f>IF($B18&gt;Current_Year,'Fund Value - Current Date'!IL17,-Premium!IL18)</f>
        <v>-650000</v>
      </c>
      <c r="IM18" s="7">
        <f>IF($B18&gt;Current_Year,'Fund Value - Current Date'!IM17,-Premium!IM18)</f>
        <v>-500000</v>
      </c>
      <c r="IN18" s="7">
        <f>IF($B18&gt;Current_Year,'Fund Value - Current Date'!IN17,-Premium!IN18)</f>
        <v>0</v>
      </c>
      <c r="IO18" s="7">
        <f>IF($B18&gt;Current_Year,'Fund Value - Current Date'!IO17,-Premium!IO18)</f>
        <v>-400000</v>
      </c>
      <c r="IP18" s="7">
        <f>IF($B18&gt;Current_Year,'Fund Value - Current Date'!IP17,-Premium!IP18)</f>
        <v>-150000</v>
      </c>
      <c r="IQ18" s="7">
        <f>IF($B18&gt;Current_Year,'Fund Value - Current Date'!IQ17,-Premium!IQ18)</f>
        <v>-950000</v>
      </c>
      <c r="IR18" s="7">
        <f>IF($B18&gt;Current_Year,'Fund Value - Current Date'!IR17,-Premium!IR18)</f>
        <v>-550000</v>
      </c>
    </row>
    <row r="19" spans="1:252" s="7" customFormat="1" ht="15" customHeight="1" x14ac:dyDescent="0.35">
      <c r="A19" s="2"/>
      <c r="B19" s="13">
        <f t="shared" si="4"/>
        <v>2018</v>
      </c>
      <c r="C19" s="7">
        <f>IF($B19&gt;Current_Year,'Fund Value - Current Date'!C18,-Premium!C19)</f>
        <v>-200000</v>
      </c>
      <c r="D19" s="7">
        <f>IF($B19&gt;Current_Year,'Fund Value - Current Date'!D18,-Premium!D19)</f>
        <v>-350000</v>
      </c>
      <c r="E19" s="7">
        <f>IF($B19&gt;Current_Year,'Fund Value - Current Date'!E18,-Premium!E19)</f>
        <v>-950000</v>
      </c>
      <c r="F19" s="7">
        <f>IF($B19&gt;Current_Year,'Fund Value - Current Date'!F18,-Premium!F19)</f>
        <v>-250000</v>
      </c>
      <c r="G19" s="7">
        <f>IF($B19&gt;Current_Year,'Fund Value - Current Date'!G18,-Premium!G19)</f>
        <v>-525000</v>
      </c>
      <c r="H19" s="7">
        <f>IF($B19&gt;Current_Year,'Fund Value - Current Date'!H18,-Premium!H19)</f>
        <v>-825000</v>
      </c>
      <c r="I19" s="7">
        <f>IF($B19&gt;Current_Year,'Fund Value - Current Date'!I18,-Premium!I19)</f>
        <v>-700000</v>
      </c>
      <c r="J19" s="7">
        <f>IF($B19&gt;Current_Year,'Fund Value - Current Date'!J18,-Premium!J19)</f>
        <v>-475000</v>
      </c>
      <c r="K19" s="7">
        <f>IF($B19&gt;Current_Year,'Fund Value - Current Date'!K18,-Premium!K19)</f>
        <v>-250000</v>
      </c>
      <c r="L19" s="7">
        <f>IF($B19&gt;Current_Year,'Fund Value - Current Date'!L18,-Premium!L19)</f>
        <v>-975000</v>
      </c>
      <c r="M19" s="7">
        <f>IF($B19&gt;Current_Year,'Fund Value - Current Date'!M18,-Premium!M19)</f>
        <v>0</v>
      </c>
      <c r="N19" s="7">
        <f>IF($B19&gt;Current_Year,'Fund Value - Current Date'!N18,-Premium!N19)</f>
        <v>-225000</v>
      </c>
      <c r="O19" s="7">
        <f>IF($B19&gt;Current_Year,'Fund Value - Current Date'!O18,-Premium!O19)</f>
        <v>-750000</v>
      </c>
      <c r="P19" s="7">
        <f>IF($B19&gt;Current_Year,'Fund Value - Current Date'!P18,-Premium!P19)</f>
        <v>0</v>
      </c>
      <c r="Q19" s="7">
        <f>IF($B19&gt;Current_Year,'Fund Value - Current Date'!Q18,-Premium!Q19)</f>
        <v>-350000</v>
      </c>
      <c r="R19" s="7">
        <f>IF($B19&gt;Current_Year,'Fund Value - Current Date'!R18,-Premium!R19)</f>
        <v>-625000</v>
      </c>
      <c r="S19" s="7">
        <f>IF($B19&gt;Current_Year,'Fund Value - Current Date'!S18,-Premium!S19)</f>
        <v>-75000</v>
      </c>
      <c r="T19" s="7">
        <f>IF($B19&gt;Current_Year,'Fund Value - Current Date'!T18,-Premium!T19)</f>
        <v>-150000</v>
      </c>
      <c r="U19" s="7">
        <f>IF($B19&gt;Current_Year,'Fund Value - Current Date'!U18,-Premium!U19)</f>
        <v>-575000</v>
      </c>
      <c r="V19" s="7">
        <f>IF($B19&gt;Current_Year,'Fund Value - Current Date'!V18,-Premium!V19)</f>
        <v>-825000</v>
      </c>
      <c r="W19" s="7">
        <f>IF($B19&gt;Current_Year,'Fund Value - Current Date'!W18,-Premium!W19)</f>
        <v>0</v>
      </c>
      <c r="X19" s="7">
        <f>IF($B19&gt;Current_Year,'Fund Value - Current Date'!X18,-Premium!X19)</f>
        <v>-100000</v>
      </c>
      <c r="Y19" s="7">
        <f>IF($B19&gt;Current_Year,'Fund Value - Current Date'!Y18,-Premium!Y19)</f>
        <v>-125000</v>
      </c>
      <c r="Z19" s="7">
        <f>IF($B19&gt;Current_Year,'Fund Value - Current Date'!Z18,-Premium!Z19)</f>
        <v>-525000</v>
      </c>
      <c r="AA19" s="7">
        <f>IF($B19&gt;Current_Year,'Fund Value - Current Date'!AA18,-Premium!AA19)</f>
        <v>-75000</v>
      </c>
      <c r="AB19" s="7">
        <f>IF($B19&gt;Current_Year,'Fund Value - Current Date'!AB18,-Premium!AB19)</f>
        <v>-600000</v>
      </c>
      <c r="AC19" s="7">
        <f>IF($B19&gt;Current_Year,'Fund Value - Current Date'!AC18,-Premium!AC19)</f>
        <v>-975000</v>
      </c>
      <c r="AD19" s="7">
        <f>IF($B19&gt;Current_Year,'Fund Value - Current Date'!AD18,-Premium!AD19)</f>
        <v>-425000</v>
      </c>
      <c r="AE19" s="7">
        <f>IF($B19&gt;Current_Year,'Fund Value - Current Date'!AE18,-Premium!AE19)</f>
        <v>0</v>
      </c>
      <c r="AF19" s="7">
        <f>IF($B19&gt;Current_Year,'Fund Value - Current Date'!AF18,-Premium!AF19)</f>
        <v>-800000</v>
      </c>
      <c r="AG19" s="7">
        <f>IF($B19&gt;Current_Year,'Fund Value - Current Date'!AG18,-Premium!AG19)</f>
        <v>-725000</v>
      </c>
      <c r="AH19" s="7">
        <f>IF($B19&gt;Current_Year,'Fund Value - Current Date'!AH18,-Premium!AH19)</f>
        <v>-225000</v>
      </c>
      <c r="AI19" s="7">
        <f>IF($B19&gt;Current_Year,'Fund Value - Current Date'!AI18,-Premium!AI19)</f>
        <v>-50000</v>
      </c>
      <c r="AJ19" s="7">
        <f>IF($B19&gt;Current_Year,'Fund Value - Current Date'!AJ18,-Premium!AJ19)</f>
        <v>-75000</v>
      </c>
      <c r="AK19" s="7">
        <f>IF($B19&gt;Current_Year,'Fund Value - Current Date'!AK18,-Premium!AK19)</f>
        <v>-425000</v>
      </c>
      <c r="AL19" s="7">
        <f>IF($B19&gt;Current_Year,'Fund Value - Current Date'!AL18,-Premium!AL19)</f>
        <v>-1000000</v>
      </c>
      <c r="AM19" s="7">
        <f>IF($B19&gt;Current_Year,'Fund Value - Current Date'!AM18,-Premium!AM19)</f>
        <v>-300000</v>
      </c>
      <c r="AN19" s="7">
        <f>IF($B19&gt;Current_Year,'Fund Value - Current Date'!AN18,-Premium!AN19)</f>
        <v>-700000</v>
      </c>
      <c r="AO19" s="7">
        <f>IF($B19&gt;Current_Year,'Fund Value - Current Date'!AO18,-Premium!AO19)</f>
        <v>0</v>
      </c>
      <c r="AP19" s="7">
        <f>IF($B19&gt;Current_Year,'Fund Value - Current Date'!AP18,-Premium!AP19)</f>
        <v>-725000</v>
      </c>
      <c r="AQ19" s="7">
        <f>IF($B19&gt;Current_Year,'Fund Value - Current Date'!AQ18,-Premium!AQ19)</f>
        <v>-725000</v>
      </c>
      <c r="AR19" s="7">
        <f>IF($B19&gt;Current_Year,'Fund Value - Current Date'!AR18,-Premium!AR19)</f>
        <v>-400000</v>
      </c>
      <c r="AS19" s="7">
        <f>IF($B19&gt;Current_Year,'Fund Value - Current Date'!AS18,-Premium!AS19)</f>
        <v>-600000</v>
      </c>
      <c r="AT19" s="7">
        <f>IF($B19&gt;Current_Year,'Fund Value - Current Date'!AT18,-Premium!AT19)</f>
        <v>-725000</v>
      </c>
      <c r="AU19" s="7">
        <f>IF($B19&gt;Current_Year,'Fund Value - Current Date'!AU18,-Premium!AU19)</f>
        <v>-950000</v>
      </c>
      <c r="AV19" s="7">
        <f>IF($B19&gt;Current_Year,'Fund Value - Current Date'!AV18,-Premium!AV19)</f>
        <v>-775000</v>
      </c>
      <c r="AW19" s="7">
        <f>IF($B19&gt;Current_Year,'Fund Value - Current Date'!AW18,-Premium!AW19)</f>
        <v>-675000</v>
      </c>
      <c r="AX19" s="7">
        <f>IF($B19&gt;Current_Year,'Fund Value - Current Date'!AX18,-Premium!AX19)</f>
        <v>-625000</v>
      </c>
      <c r="AY19" s="7">
        <f>IF($B19&gt;Current_Year,'Fund Value - Current Date'!AY18,-Premium!AY19)</f>
        <v>-50000</v>
      </c>
      <c r="AZ19" s="7">
        <f>IF($B19&gt;Current_Year,'Fund Value - Current Date'!AZ18,-Premium!AZ19)</f>
        <v>-450000</v>
      </c>
      <c r="BA19" s="7">
        <f>IF($B19&gt;Current_Year,'Fund Value - Current Date'!BA18,-Premium!BA19)</f>
        <v>-950000</v>
      </c>
      <c r="BB19" s="7">
        <f>IF($B19&gt;Current_Year,'Fund Value - Current Date'!BB18,-Premium!BB19)</f>
        <v>-825000</v>
      </c>
      <c r="BC19" s="7">
        <f>IF($B19&gt;Current_Year,'Fund Value - Current Date'!BC18,-Premium!BC19)</f>
        <v>-375000</v>
      </c>
      <c r="BD19" s="7">
        <f>IF($B19&gt;Current_Year,'Fund Value - Current Date'!BD18,-Premium!BD19)</f>
        <v>0</v>
      </c>
      <c r="BE19" s="7">
        <f>IF($B19&gt;Current_Year,'Fund Value - Current Date'!BE18,-Premium!BE19)</f>
        <v>-50000</v>
      </c>
      <c r="BF19" s="7">
        <f>IF($B19&gt;Current_Year,'Fund Value - Current Date'!BF18,-Premium!BF19)</f>
        <v>-675000</v>
      </c>
      <c r="BG19" s="7">
        <f>IF($B19&gt;Current_Year,'Fund Value - Current Date'!BG18,-Premium!BG19)</f>
        <v>-800000</v>
      </c>
      <c r="BH19" s="7">
        <f>IF($B19&gt;Current_Year,'Fund Value - Current Date'!BH18,-Premium!BH19)</f>
        <v>0</v>
      </c>
      <c r="BI19" s="7">
        <f>IF($B19&gt;Current_Year,'Fund Value - Current Date'!BI18,-Premium!BI19)</f>
        <v>-575000</v>
      </c>
      <c r="BJ19" s="7">
        <f>IF($B19&gt;Current_Year,'Fund Value - Current Date'!BJ18,-Premium!BJ19)</f>
        <v>-550000</v>
      </c>
      <c r="BK19" s="7">
        <f>IF($B19&gt;Current_Year,'Fund Value - Current Date'!BK18,-Premium!BK19)</f>
        <v>-150000</v>
      </c>
      <c r="BL19" s="7">
        <f>IF($B19&gt;Current_Year,'Fund Value - Current Date'!BL18,-Premium!BL19)</f>
        <v>-150000</v>
      </c>
      <c r="BM19" s="7">
        <f>IF($B19&gt;Current_Year,'Fund Value - Current Date'!BM18,-Premium!BM19)</f>
        <v>-150000</v>
      </c>
      <c r="BN19" s="7">
        <f>IF($B19&gt;Current_Year,'Fund Value - Current Date'!BN18,-Premium!BN19)</f>
        <v>-125000</v>
      </c>
      <c r="BO19" s="7">
        <f>IF($B19&gt;Current_Year,'Fund Value - Current Date'!BO18,-Premium!BO19)</f>
        <v>-900000</v>
      </c>
      <c r="BP19" s="7">
        <f>IF($B19&gt;Current_Year,'Fund Value - Current Date'!BP18,-Premium!BP19)</f>
        <v>-75000</v>
      </c>
      <c r="BQ19" s="7">
        <f>IF($B19&gt;Current_Year,'Fund Value - Current Date'!BQ18,-Premium!BQ19)</f>
        <v>-425000</v>
      </c>
      <c r="BR19" s="7">
        <f>IF($B19&gt;Current_Year,'Fund Value - Current Date'!BR18,-Premium!BR19)</f>
        <v>-875000</v>
      </c>
      <c r="BS19" s="7">
        <f>IF($B19&gt;Current_Year,'Fund Value - Current Date'!BS18,-Premium!BS19)</f>
        <v>-275000</v>
      </c>
      <c r="BT19" s="7">
        <f>IF($B19&gt;Current_Year,'Fund Value - Current Date'!BT18,-Premium!BT19)</f>
        <v>-800000</v>
      </c>
      <c r="BU19" s="7">
        <f>IF($B19&gt;Current_Year,'Fund Value - Current Date'!BU18,-Premium!BU19)</f>
        <v>-225000</v>
      </c>
      <c r="BV19" s="7">
        <f>IF($B19&gt;Current_Year,'Fund Value - Current Date'!BV18,-Premium!BV19)</f>
        <v>-175000</v>
      </c>
      <c r="BW19" s="7">
        <f>IF($B19&gt;Current_Year,'Fund Value - Current Date'!BW18,-Premium!BW19)</f>
        <v>-325000</v>
      </c>
      <c r="BX19" s="7">
        <f>IF($B19&gt;Current_Year,'Fund Value - Current Date'!BX18,-Premium!BX19)</f>
        <v>-200000</v>
      </c>
      <c r="BY19" s="7">
        <f>IF($B19&gt;Current_Year,'Fund Value - Current Date'!BY18,-Premium!BY19)</f>
        <v>-575000</v>
      </c>
      <c r="BZ19" s="7">
        <f>IF($B19&gt;Current_Year,'Fund Value - Current Date'!BZ18,-Premium!BZ19)</f>
        <v>-625000</v>
      </c>
      <c r="CA19" s="7">
        <f>IF($B19&gt;Current_Year,'Fund Value - Current Date'!CA18,-Premium!CA19)</f>
        <v>-425000</v>
      </c>
      <c r="CB19" s="7">
        <f>IF($B19&gt;Current_Year,'Fund Value - Current Date'!CB18,-Premium!CB19)</f>
        <v>-825000</v>
      </c>
      <c r="CC19" s="7">
        <f>IF($B19&gt;Current_Year,'Fund Value - Current Date'!CC18,-Premium!CC19)</f>
        <v>-975000</v>
      </c>
      <c r="CD19" s="7">
        <f>IF($B19&gt;Current_Year,'Fund Value - Current Date'!CD18,-Premium!CD19)</f>
        <v>-825000</v>
      </c>
      <c r="CE19" s="7">
        <f>IF($B19&gt;Current_Year,'Fund Value - Current Date'!CE18,-Premium!CE19)</f>
        <v>-950000</v>
      </c>
      <c r="CF19" s="7">
        <f>IF($B19&gt;Current_Year,'Fund Value - Current Date'!CF18,-Premium!CF19)</f>
        <v>-300000</v>
      </c>
      <c r="CG19" s="7">
        <f>IF($B19&gt;Current_Year,'Fund Value - Current Date'!CG18,-Premium!CG19)</f>
        <v>-525000</v>
      </c>
      <c r="CH19" s="7">
        <f>IF($B19&gt;Current_Year,'Fund Value - Current Date'!CH18,-Premium!CH19)</f>
        <v>-800000</v>
      </c>
      <c r="CI19" s="7">
        <f>IF($B19&gt;Current_Year,'Fund Value - Current Date'!CI18,-Premium!CI19)</f>
        <v>-950000</v>
      </c>
      <c r="CJ19" s="7">
        <f>IF($B19&gt;Current_Year,'Fund Value - Current Date'!CJ18,-Premium!CJ19)</f>
        <v>-25000</v>
      </c>
      <c r="CK19" s="7">
        <f>IF($B19&gt;Current_Year,'Fund Value - Current Date'!CK18,-Premium!CK19)</f>
        <v>-250000</v>
      </c>
      <c r="CL19" s="7">
        <f>IF($B19&gt;Current_Year,'Fund Value - Current Date'!CL18,-Premium!CL19)</f>
        <v>0</v>
      </c>
      <c r="CM19" s="7">
        <f>IF($B19&gt;Current_Year,'Fund Value - Current Date'!CM18,-Premium!CM19)</f>
        <v>-200000</v>
      </c>
      <c r="CN19" s="7">
        <f>IF($B19&gt;Current_Year,'Fund Value - Current Date'!CN18,-Premium!CN19)</f>
        <v>-575000</v>
      </c>
      <c r="CO19" s="7">
        <f>IF($B19&gt;Current_Year,'Fund Value - Current Date'!CO18,-Premium!CO19)</f>
        <v>-525000</v>
      </c>
      <c r="CP19" s="7">
        <f>IF($B19&gt;Current_Year,'Fund Value - Current Date'!CP18,-Premium!CP19)</f>
        <v>-100000</v>
      </c>
      <c r="CQ19" s="7">
        <f>IF($B19&gt;Current_Year,'Fund Value - Current Date'!CQ18,-Premium!CQ19)</f>
        <v>-75000</v>
      </c>
      <c r="CR19" s="7">
        <f>IF($B19&gt;Current_Year,'Fund Value - Current Date'!CR18,-Premium!CR19)</f>
        <v>-150000</v>
      </c>
      <c r="CS19" s="7">
        <f>IF($B19&gt;Current_Year,'Fund Value - Current Date'!CS18,-Premium!CS19)</f>
        <v>-875000</v>
      </c>
      <c r="CT19" s="7">
        <f>IF($B19&gt;Current_Year,'Fund Value - Current Date'!CT18,-Premium!CT19)</f>
        <v>-150000</v>
      </c>
      <c r="CU19" s="7">
        <f>IF($B19&gt;Current_Year,'Fund Value - Current Date'!CU18,-Premium!CU19)</f>
        <v>-600000</v>
      </c>
      <c r="CV19" s="7">
        <f>IF($B19&gt;Current_Year,'Fund Value - Current Date'!CV18,-Premium!CV19)</f>
        <v>0</v>
      </c>
      <c r="CW19" s="7">
        <f>IF($B19&gt;Current_Year,'Fund Value - Current Date'!CW18,-Premium!CW19)</f>
        <v>-450000</v>
      </c>
      <c r="CX19" s="7">
        <f>IF($B19&gt;Current_Year,'Fund Value - Current Date'!CX18,-Premium!CX19)</f>
        <v>-875000</v>
      </c>
      <c r="CY19" s="7">
        <f>IF($B19&gt;Current_Year,'Fund Value - Current Date'!CY18,-Premium!CY19)</f>
        <v>-275000</v>
      </c>
      <c r="CZ19" s="7">
        <f>IF($B19&gt;Current_Year,'Fund Value - Current Date'!CZ18,-Premium!CZ19)</f>
        <v>-625000</v>
      </c>
      <c r="DA19" s="7">
        <f>IF($B19&gt;Current_Year,'Fund Value - Current Date'!DA18,-Premium!DA19)</f>
        <v>-1000000</v>
      </c>
      <c r="DB19" s="7">
        <f>IF($B19&gt;Current_Year,'Fund Value - Current Date'!DB18,-Premium!DB19)</f>
        <v>-750000</v>
      </c>
      <c r="DC19" s="7">
        <f>IF($B19&gt;Current_Year,'Fund Value - Current Date'!DC18,-Premium!DC19)</f>
        <v>-375000</v>
      </c>
      <c r="DD19" s="7">
        <f>IF($B19&gt;Current_Year,'Fund Value - Current Date'!DD18,-Premium!DD19)</f>
        <v>-725000</v>
      </c>
      <c r="DE19" s="7">
        <f>IF($B19&gt;Current_Year,'Fund Value - Current Date'!DE18,-Premium!DE19)</f>
        <v>0</v>
      </c>
      <c r="DF19" s="7">
        <f>IF($B19&gt;Current_Year,'Fund Value - Current Date'!DF18,-Premium!DF19)</f>
        <v>-900000</v>
      </c>
      <c r="DG19" s="7">
        <f>IF($B19&gt;Current_Year,'Fund Value - Current Date'!DG18,-Premium!DG19)</f>
        <v>-850000</v>
      </c>
      <c r="DH19" s="7">
        <f>IF($B19&gt;Current_Year,'Fund Value - Current Date'!DH18,-Premium!DH19)</f>
        <v>-450000</v>
      </c>
      <c r="DI19" s="7">
        <f>IF($B19&gt;Current_Year,'Fund Value - Current Date'!DI18,-Premium!DI19)</f>
        <v>-675000</v>
      </c>
      <c r="DJ19" s="7">
        <f>IF($B19&gt;Current_Year,'Fund Value - Current Date'!DJ18,-Premium!DJ19)</f>
        <v>-475000</v>
      </c>
      <c r="DK19" s="7">
        <f>IF($B19&gt;Current_Year,'Fund Value - Current Date'!DK18,-Premium!DK19)</f>
        <v>-575000</v>
      </c>
      <c r="DL19" s="7">
        <f>IF($B19&gt;Current_Year,'Fund Value - Current Date'!DL18,-Premium!DL19)</f>
        <v>-875000</v>
      </c>
      <c r="DM19" s="7">
        <f>IF($B19&gt;Current_Year,'Fund Value - Current Date'!DM18,-Premium!DM19)</f>
        <v>-250000</v>
      </c>
      <c r="DN19" s="7">
        <f>IF($B19&gt;Current_Year,'Fund Value - Current Date'!DN18,-Premium!DN19)</f>
        <v>-550000</v>
      </c>
      <c r="DO19" s="7">
        <f>IF($B19&gt;Current_Year,'Fund Value - Current Date'!DO18,-Premium!DO19)</f>
        <v>-250000</v>
      </c>
      <c r="DP19" s="7">
        <f>IF($B19&gt;Current_Year,'Fund Value - Current Date'!DP18,-Premium!DP19)</f>
        <v>-950000</v>
      </c>
      <c r="DQ19" s="7">
        <f>IF($B19&gt;Current_Year,'Fund Value - Current Date'!DQ18,-Premium!DQ19)</f>
        <v>-200000</v>
      </c>
      <c r="DR19" s="7">
        <f>IF($B19&gt;Current_Year,'Fund Value - Current Date'!DR18,-Premium!DR19)</f>
        <v>-825000</v>
      </c>
      <c r="DS19" s="7">
        <f>IF($B19&gt;Current_Year,'Fund Value - Current Date'!DS18,-Premium!DS19)</f>
        <v>-650000</v>
      </c>
      <c r="DT19" s="7">
        <f>IF($B19&gt;Current_Year,'Fund Value - Current Date'!DT18,-Premium!DT19)</f>
        <v>-675000</v>
      </c>
      <c r="DU19" s="7">
        <f>IF($B19&gt;Current_Year,'Fund Value - Current Date'!DU18,-Premium!DU19)</f>
        <v>0</v>
      </c>
      <c r="DV19" s="7">
        <f>IF($B19&gt;Current_Year,'Fund Value - Current Date'!DV18,-Premium!DV19)</f>
        <v>-25000</v>
      </c>
      <c r="DW19" s="7">
        <f>IF($B19&gt;Current_Year,'Fund Value - Current Date'!DW18,-Premium!DW19)</f>
        <v>-900000</v>
      </c>
      <c r="DX19" s="7">
        <f>IF($B19&gt;Current_Year,'Fund Value - Current Date'!DX18,-Premium!DX19)</f>
        <v>-275000</v>
      </c>
      <c r="DY19" s="7">
        <f>IF($B19&gt;Current_Year,'Fund Value - Current Date'!DY18,-Premium!DY19)</f>
        <v>-675000</v>
      </c>
      <c r="DZ19" s="7">
        <f>IF($B19&gt;Current_Year,'Fund Value - Current Date'!DZ18,-Premium!DZ19)</f>
        <v>0</v>
      </c>
      <c r="EA19" s="7">
        <f>IF($B19&gt;Current_Year,'Fund Value - Current Date'!EA18,-Premium!EA19)</f>
        <v>-525000</v>
      </c>
      <c r="EB19" s="7">
        <f>IF($B19&gt;Current_Year,'Fund Value - Current Date'!EB18,-Premium!EB19)</f>
        <v>-175000</v>
      </c>
      <c r="EC19" s="7">
        <f>IF($B19&gt;Current_Year,'Fund Value - Current Date'!EC18,-Premium!EC19)</f>
        <v>-900000</v>
      </c>
      <c r="ED19" s="7">
        <f>IF($B19&gt;Current_Year,'Fund Value - Current Date'!ED18,-Premium!ED19)</f>
        <v>-275000</v>
      </c>
      <c r="EE19" s="7">
        <f>IF($B19&gt;Current_Year,'Fund Value - Current Date'!EE18,-Premium!EE19)</f>
        <v>-825000</v>
      </c>
      <c r="EF19" s="7">
        <f>IF($B19&gt;Current_Year,'Fund Value - Current Date'!EF18,-Premium!EF19)</f>
        <v>-700000</v>
      </c>
      <c r="EG19" s="7">
        <f>IF($B19&gt;Current_Year,'Fund Value - Current Date'!EG18,-Premium!EG19)</f>
        <v>-925000</v>
      </c>
      <c r="EH19" s="7">
        <f>IF($B19&gt;Current_Year,'Fund Value - Current Date'!EH18,-Premium!EH19)</f>
        <v>-300000</v>
      </c>
      <c r="EI19" s="7">
        <f>IF($B19&gt;Current_Year,'Fund Value - Current Date'!EI18,-Premium!EI19)</f>
        <v>-375000</v>
      </c>
      <c r="EJ19" s="7">
        <f>IF($B19&gt;Current_Year,'Fund Value - Current Date'!EJ18,-Premium!EJ19)</f>
        <v>-525000</v>
      </c>
      <c r="EK19" s="7">
        <f>IF($B19&gt;Current_Year,'Fund Value - Current Date'!EK18,-Premium!EK19)</f>
        <v>-550000</v>
      </c>
      <c r="EL19" s="7">
        <f>IF($B19&gt;Current_Year,'Fund Value - Current Date'!EL18,-Premium!EL19)</f>
        <v>-600000</v>
      </c>
      <c r="EM19" s="7">
        <f>IF($B19&gt;Current_Year,'Fund Value - Current Date'!EM18,-Premium!EM19)</f>
        <v>0</v>
      </c>
      <c r="EN19" s="7">
        <f>IF($B19&gt;Current_Year,'Fund Value - Current Date'!EN18,-Premium!EN19)</f>
        <v>-725000</v>
      </c>
      <c r="EO19" s="7">
        <f>IF($B19&gt;Current_Year,'Fund Value - Current Date'!EO18,-Premium!EO19)</f>
        <v>0</v>
      </c>
      <c r="EP19" s="7">
        <f>IF($B19&gt;Current_Year,'Fund Value - Current Date'!EP18,-Premium!EP19)</f>
        <v>-300000</v>
      </c>
      <c r="EQ19" s="7">
        <f>IF($B19&gt;Current_Year,'Fund Value - Current Date'!EQ18,-Premium!EQ19)</f>
        <v>-325000</v>
      </c>
      <c r="ER19" s="7">
        <f>IF($B19&gt;Current_Year,'Fund Value - Current Date'!ER18,-Premium!ER19)</f>
        <v>-900000</v>
      </c>
      <c r="ES19" s="7">
        <f>IF($B19&gt;Current_Year,'Fund Value - Current Date'!ES18,-Premium!ES19)</f>
        <v>-500000</v>
      </c>
      <c r="ET19" s="7">
        <f>IF($B19&gt;Current_Year,'Fund Value - Current Date'!ET18,-Premium!ET19)</f>
        <v>-325000</v>
      </c>
      <c r="EU19" s="7">
        <f>IF($B19&gt;Current_Year,'Fund Value - Current Date'!EU18,-Premium!EU19)</f>
        <v>-975000</v>
      </c>
      <c r="EV19" s="7">
        <f>IF($B19&gt;Current_Year,'Fund Value - Current Date'!EV18,-Premium!EV19)</f>
        <v>0</v>
      </c>
      <c r="EW19" s="7">
        <f>IF($B19&gt;Current_Year,'Fund Value - Current Date'!EW18,-Premium!EW19)</f>
        <v>-425000</v>
      </c>
      <c r="EX19" s="7">
        <f>IF($B19&gt;Current_Year,'Fund Value - Current Date'!EX18,-Premium!EX19)</f>
        <v>-475000</v>
      </c>
      <c r="EY19" s="7">
        <f>IF($B19&gt;Current_Year,'Fund Value - Current Date'!EY18,-Premium!EY19)</f>
        <v>-1000000</v>
      </c>
      <c r="EZ19" s="7">
        <f>IF($B19&gt;Current_Year,'Fund Value - Current Date'!EZ18,-Premium!EZ19)</f>
        <v>-275000</v>
      </c>
      <c r="FA19" s="7">
        <f>IF($B19&gt;Current_Year,'Fund Value - Current Date'!FA18,-Premium!FA19)</f>
        <v>0</v>
      </c>
      <c r="FB19" s="7">
        <f>IF($B19&gt;Current_Year,'Fund Value - Current Date'!FB18,-Premium!FB19)</f>
        <v>-950000</v>
      </c>
      <c r="FC19" s="7">
        <f>IF($B19&gt;Current_Year,'Fund Value - Current Date'!FC18,-Premium!FC19)</f>
        <v>0</v>
      </c>
      <c r="FD19" s="7">
        <f>IF($B19&gt;Current_Year,'Fund Value - Current Date'!FD18,-Premium!FD19)</f>
        <v>-375000</v>
      </c>
      <c r="FE19" s="7">
        <f>IF($B19&gt;Current_Year,'Fund Value - Current Date'!FE18,-Premium!FE19)</f>
        <v>-500000</v>
      </c>
      <c r="FF19" s="7">
        <f>IF($B19&gt;Current_Year,'Fund Value - Current Date'!FF18,-Premium!FF19)</f>
        <v>-375000</v>
      </c>
      <c r="FG19" s="7">
        <f>IF($B19&gt;Current_Year,'Fund Value - Current Date'!FG18,-Premium!FG19)</f>
        <v>-650000</v>
      </c>
      <c r="FH19" s="7">
        <f>IF($B19&gt;Current_Year,'Fund Value - Current Date'!FH18,-Premium!FH19)</f>
        <v>-325000</v>
      </c>
      <c r="FI19" s="7">
        <f>IF($B19&gt;Current_Year,'Fund Value - Current Date'!FI18,-Premium!FI19)</f>
        <v>-775000</v>
      </c>
      <c r="FJ19" s="7">
        <f>IF($B19&gt;Current_Year,'Fund Value - Current Date'!FJ18,-Premium!FJ19)</f>
        <v>-900000</v>
      </c>
      <c r="FK19" s="7">
        <f>IF($B19&gt;Current_Year,'Fund Value - Current Date'!FK18,-Premium!FK19)</f>
        <v>-475000</v>
      </c>
      <c r="FL19" s="7">
        <f>IF($B19&gt;Current_Year,'Fund Value - Current Date'!FL18,-Premium!FL19)</f>
        <v>-975000</v>
      </c>
      <c r="FM19" s="7">
        <f>IF($B19&gt;Current_Year,'Fund Value - Current Date'!FM18,-Premium!FM19)</f>
        <v>-150000</v>
      </c>
      <c r="FN19" s="7">
        <f>IF($B19&gt;Current_Year,'Fund Value - Current Date'!FN18,-Premium!FN19)</f>
        <v>-150000</v>
      </c>
      <c r="FO19" s="7">
        <f>IF($B19&gt;Current_Year,'Fund Value - Current Date'!FO18,-Premium!FO19)</f>
        <v>-100000</v>
      </c>
      <c r="FP19" s="7">
        <f>IF($B19&gt;Current_Year,'Fund Value - Current Date'!FP18,-Premium!FP19)</f>
        <v>-825000</v>
      </c>
      <c r="FQ19" s="7">
        <f>IF($B19&gt;Current_Year,'Fund Value - Current Date'!FQ18,-Premium!FQ19)</f>
        <v>-575000</v>
      </c>
      <c r="FR19" s="7">
        <f>IF($B19&gt;Current_Year,'Fund Value - Current Date'!FR18,-Premium!FR19)</f>
        <v>-750000</v>
      </c>
      <c r="FS19" s="7">
        <f>IF($B19&gt;Current_Year,'Fund Value - Current Date'!FS18,-Premium!FS19)</f>
        <v>-325000</v>
      </c>
      <c r="FT19" s="7">
        <f>IF($B19&gt;Current_Year,'Fund Value - Current Date'!FT18,-Premium!FT19)</f>
        <v>-525000</v>
      </c>
      <c r="FU19" s="7">
        <f>IF($B19&gt;Current_Year,'Fund Value - Current Date'!FU18,-Premium!FU19)</f>
        <v>0</v>
      </c>
      <c r="FV19" s="7">
        <f>IF($B19&gt;Current_Year,'Fund Value - Current Date'!FV18,-Premium!FV19)</f>
        <v>-450000</v>
      </c>
      <c r="FW19" s="7">
        <f>IF($B19&gt;Current_Year,'Fund Value - Current Date'!FW18,-Premium!FW19)</f>
        <v>-475000</v>
      </c>
      <c r="FX19" s="7">
        <f>IF($B19&gt;Current_Year,'Fund Value - Current Date'!FX18,-Premium!FX19)</f>
        <v>-650000</v>
      </c>
      <c r="FY19" s="7">
        <f>IF($B19&gt;Current_Year,'Fund Value - Current Date'!FY18,-Premium!FY19)</f>
        <v>-75000</v>
      </c>
      <c r="FZ19" s="7">
        <f>IF($B19&gt;Current_Year,'Fund Value - Current Date'!FZ18,-Premium!FZ19)</f>
        <v>-725000</v>
      </c>
      <c r="GA19" s="7">
        <f>IF($B19&gt;Current_Year,'Fund Value - Current Date'!GA18,-Premium!GA19)</f>
        <v>-875000</v>
      </c>
      <c r="GB19" s="7">
        <f>IF($B19&gt;Current_Year,'Fund Value - Current Date'!GB18,-Premium!GB19)</f>
        <v>-950000</v>
      </c>
      <c r="GC19" s="7">
        <f>IF($B19&gt;Current_Year,'Fund Value - Current Date'!GC18,-Premium!GC19)</f>
        <v>-450000</v>
      </c>
      <c r="GD19" s="7">
        <f>IF($B19&gt;Current_Year,'Fund Value - Current Date'!GD18,-Premium!GD19)</f>
        <v>0</v>
      </c>
      <c r="GE19" s="7">
        <f>IF($B19&gt;Current_Year,'Fund Value - Current Date'!GE18,-Premium!GE19)</f>
        <v>-900000</v>
      </c>
      <c r="GF19" s="7">
        <f>IF($B19&gt;Current_Year,'Fund Value - Current Date'!GF18,-Premium!GF19)</f>
        <v>-950000</v>
      </c>
      <c r="GG19" s="7">
        <f>IF($B19&gt;Current_Year,'Fund Value - Current Date'!GG18,-Premium!GG19)</f>
        <v>-525000</v>
      </c>
      <c r="GH19" s="7">
        <f>IF($B19&gt;Current_Year,'Fund Value - Current Date'!GH18,-Premium!GH19)</f>
        <v>-200000</v>
      </c>
      <c r="GI19" s="7">
        <f>IF($B19&gt;Current_Year,'Fund Value - Current Date'!GI18,-Premium!GI19)</f>
        <v>0</v>
      </c>
      <c r="GJ19" s="7">
        <f>IF($B19&gt;Current_Year,'Fund Value - Current Date'!GJ18,-Premium!GJ19)</f>
        <v>-375000</v>
      </c>
      <c r="GK19" s="7">
        <f>IF($B19&gt;Current_Year,'Fund Value - Current Date'!GK18,-Premium!GK19)</f>
        <v>-50000</v>
      </c>
      <c r="GL19" s="7">
        <f>IF($B19&gt;Current_Year,'Fund Value - Current Date'!GL18,-Premium!GL19)</f>
        <v>-50000</v>
      </c>
      <c r="GM19" s="7">
        <f>IF($B19&gt;Current_Year,'Fund Value - Current Date'!GM18,-Premium!GM19)</f>
        <v>-475000</v>
      </c>
      <c r="GN19" s="7">
        <f>IF($B19&gt;Current_Year,'Fund Value - Current Date'!GN18,-Premium!GN19)</f>
        <v>-975000</v>
      </c>
      <c r="GO19" s="7">
        <f>IF($B19&gt;Current_Year,'Fund Value - Current Date'!GO18,-Premium!GO19)</f>
        <v>-925000</v>
      </c>
      <c r="GP19" s="7">
        <f>IF($B19&gt;Current_Year,'Fund Value - Current Date'!GP18,-Premium!GP19)</f>
        <v>-975000</v>
      </c>
      <c r="GQ19" s="7">
        <f>IF($B19&gt;Current_Year,'Fund Value - Current Date'!GQ18,-Premium!GQ19)</f>
        <v>-75000</v>
      </c>
      <c r="GR19" s="7">
        <f>IF($B19&gt;Current_Year,'Fund Value - Current Date'!GR18,-Premium!GR19)</f>
        <v>-800000</v>
      </c>
      <c r="GS19" s="7">
        <f>IF($B19&gt;Current_Year,'Fund Value - Current Date'!GS18,-Premium!GS19)</f>
        <v>-875000</v>
      </c>
      <c r="GT19" s="7">
        <f>IF($B19&gt;Current_Year,'Fund Value - Current Date'!GT18,-Premium!GT19)</f>
        <v>0</v>
      </c>
      <c r="GU19" s="7">
        <f>IF($B19&gt;Current_Year,'Fund Value - Current Date'!GU18,-Premium!GU19)</f>
        <v>-625000</v>
      </c>
      <c r="GV19" s="7">
        <f>IF($B19&gt;Current_Year,'Fund Value - Current Date'!GV18,-Premium!GV19)</f>
        <v>-550000</v>
      </c>
      <c r="GW19" s="7">
        <f>IF($B19&gt;Current_Year,'Fund Value - Current Date'!GW18,-Premium!GW19)</f>
        <v>-500000</v>
      </c>
      <c r="GX19" s="7">
        <f>IF($B19&gt;Current_Year,'Fund Value - Current Date'!GX18,-Premium!GX19)</f>
        <v>-200000</v>
      </c>
      <c r="GY19" s="7">
        <f>IF($B19&gt;Current_Year,'Fund Value - Current Date'!GY18,-Premium!GY19)</f>
        <v>-325000</v>
      </c>
      <c r="GZ19" s="7">
        <f>IF($B19&gt;Current_Year,'Fund Value - Current Date'!GZ18,-Premium!GZ19)</f>
        <v>-225000</v>
      </c>
      <c r="HA19" s="7">
        <f>IF($B19&gt;Current_Year,'Fund Value - Current Date'!HA18,-Premium!HA19)</f>
        <v>-750000</v>
      </c>
      <c r="HB19" s="7">
        <f>IF($B19&gt;Current_Year,'Fund Value - Current Date'!HB18,-Premium!HB19)</f>
        <v>-325000</v>
      </c>
      <c r="HC19" s="7">
        <f>IF($B19&gt;Current_Year,'Fund Value - Current Date'!HC18,-Premium!HC19)</f>
        <v>-75000</v>
      </c>
      <c r="HD19" s="7">
        <f>IF($B19&gt;Current_Year,'Fund Value - Current Date'!HD18,-Premium!HD19)</f>
        <v>-775000</v>
      </c>
      <c r="HE19" s="7">
        <f>IF($B19&gt;Current_Year,'Fund Value - Current Date'!HE18,-Premium!HE19)</f>
        <v>-950000</v>
      </c>
      <c r="HF19" s="7">
        <f>IF($B19&gt;Current_Year,'Fund Value - Current Date'!HF18,-Premium!HF19)</f>
        <v>0</v>
      </c>
      <c r="HG19" s="7">
        <f>IF($B19&gt;Current_Year,'Fund Value - Current Date'!HG18,-Premium!HG19)</f>
        <v>-75000</v>
      </c>
      <c r="HH19" s="7">
        <f>IF($B19&gt;Current_Year,'Fund Value - Current Date'!HH18,-Premium!HH19)</f>
        <v>-775000</v>
      </c>
      <c r="HI19" s="7">
        <f>IF($B19&gt;Current_Year,'Fund Value - Current Date'!HI18,-Premium!HI19)</f>
        <v>-200000</v>
      </c>
      <c r="HJ19" s="7">
        <f>IF($B19&gt;Current_Year,'Fund Value - Current Date'!HJ18,-Premium!HJ19)</f>
        <v>-225000</v>
      </c>
      <c r="HK19" s="7">
        <f>IF($B19&gt;Current_Year,'Fund Value - Current Date'!HK18,-Premium!HK19)</f>
        <v>-550000</v>
      </c>
      <c r="HL19" s="7">
        <f>IF($B19&gt;Current_Year,'Fund Value - Current Date'!HL18,-Premium!HL19)</f>
        <v>0</v>
      </c>
      <c r="HM19" s="7">
        <f>IF($B19&gt;Current_Year,'Fund Value - Current Date'!HM18,-Premium!HM19)</f>
        <v>-200000</v>
      </c>
      <c r="HN19" s="7">
        <f>IF($B19&gt;Current_Year,'Fund Value - Current Date'!HN18,-Premium!HN19)</f>
        <v>-400000</v>
      </c>
      <c r="HO19" s="7">
        <f>IF($B19&gt;Current_Year,'Fund Value - Current Date'!HO18,-Premium!HO19)</f>
        <v>-875000</v>
      </c>
      <c r="HP19" s="7">
        <f>IF($B19&gt;Current_Year,'Fund Value - Current Date'!HP18,-Premium!HP19)</f>
        <v>-175000</v>
      </c>
      <c r="HQ19" s="7">
        <f>IF($B19&gt;Current_Year,'Fund Value - Current Date'!HQ18,-Premium!HQ19)</f>
        <v>-950000</v>
      </c>
      <c r="HR19" s="7">
        <f>IF($B19&gt;Current_Year,'Fund Value - Current Date'!HR18,-Premium!HR19)</f>
        <v>-325000</v>
      </c>
      <c r="HS19" s="7">
        <f>IF($B19&gt;Current_Year,'Fund Value - Current Date'!HS18,-Premium!HS19)</f>
        <v>-525000</v>
      </c>
      <c r="HT19" s="7">
        <f>IF($B19&gt;Current_Year,'Fund Value - Current Date'!HT18,-Premium!HT19)</f>
        <v>-575000</v>
      </c>
      <c r="HU19" s="7">
        <f>IF($B19&gt;Current_Year,'Fund Value - Current Date'!HU18,-Premium!HU19)</f>
        <v>-125000</v>
      </c>
      <c r="HV19" s="7">
        <f>IF($B19&gt;Current_Year,'Fund Value - Current Date'!HV18,-Premium!HV19)</f>
        <v>-25000</v>
      </c>
      <c r="HW19" s="7">
        <f>IF($B19&gt;Current_Year,'Fund Value - Current Date'!HW18,-Premium!HW19)</f>
        <v>-625000</v>
      </c>
      <c r="HX19" s="7">
        <f>IF($B19&gt;Current_Year,'Fund Value - Current Date'!HX18,-Premium!HX19)</f>
        <v>-325000</v>
      </c>
      <c r="HY19" s="7">
        <f>IF($B19&gt;Current_Year,'Fund Value - Current Date'!HY18,-Premium!HY19)</f>
        <v>-775000</v>
      </c>
      <c r="HZ19" s="7">
        <f>IF($B19&gt;Current_Year,'Fund Value - Current Date'!HZ18,-Premium!HZ19)</f>
        <v>-100000</v>
      </c>
      <c r="IA19" s="7">
        <f>IF($B19&gt;Current_Year,'Fund Value - Current Date'!IA18,-Premium!IA19)</f>
        <v>-800000</v>
      </c>
      <c r="IB19" s="7">
        <f>IF($B19&gt;Current_Year,'Fund Value - Current Date'!IB18,-Premium!IB19)</f>
        <v>-1000000</v>
      </c>
      <c r="IC19" s="7">
        <f>IF($B19&gt;Current_Year,'Fund Value - Current Date'!IC18,-Premium!IC19)</f>
        <v>-775000</v>
      </c>
      <c r="ID19" s="7">
        <f>IF($B19&gt;Current_Year,'Fund Value - Current Date'!ID18,-Premium!ID19)</f>
        <v>-325000</v>
      </c>
      <c r="IE19" s="7">
        <f>IF($B19&gt;Current_Year,'Fund Value - Current Date'!IE18,-Premium!IE19)</f>
        <v>-175000</v>
      </c>
      <c r="IF19" s="7">
        <f>IF($B19&gt;Current_Year,'Fund Value - Current Date'!IF18,-Premium!IF19)</f>
        <v>-950000</v>
      </c>
      <c r="IG19" s="7">
        <f>IF($B19&gt;Current_Year,'Fund Value - Current Date'!IG18,-Premium!IG19)</f>
        <v>0</v>
      </c>
      <c r="IH19" s="7">
        <f>IF($B19&gt;Current_Year,'Fund Value - Current Date'!IH18,-Premium!IH19)</f>
        <v>0</v>
      </c>
      <c r="II19" s="7">
        <f>IF($B19&gt;Current_Year,'Fund Value - Current Date'!II18,-Premium!II19)</f>
        <v>0</v>
      </c>
      <c r="IJ19" s="7">
        <f>IF($B19&gt;Current_Year,'Fund Value - Current Date'!IJ18,-Premium!IJ19)</f>
        <v>-825000</v>
      </c>
      <c r="IK19" s="7">
        <f>IF($B19&gt;Current_Year,'Fund Value - Current Date'!IK18,-Premium!IK19)</f>
        <v>-750000</v>
      </c>
      <c r="IL19" s="7">
        <f>IF($B19&gt;Current_Year,'Fund Value - Current Date'!IL18,-Premium!IL19)</f>
        <v>-650000</v>
      </c>
      <c r="IM19" s="7">
        <f>IF($B19&gt;Current_Year,'Fund Value - Current Date'!IM18,-Premium!IM19)</f>
        <v>-500000</v>
      </c>
      <c r="IN19" s="7">
        <f>IF($B19&gt;Current_Year,'Fund Value - Current Date'!IN18,-Premium!IN19)</f>
        <v>0</v>
      </c>
      <c r="IO19" s="7">
        <f>IF($B19&gt;Current_Year,'Fund Value - Current Date'!IO18,-Premium!IO19)</f>
        <v>-400000</v>
      </c>
      <c r="IP19" s="7">
        <f>IF($B19&gt;Current_Year,'Fund Value - Current Date'!IP18,-Premium!IP19)</f>
        <v>-150000</v>
      </c>
      <c r="IQ19" s="7">
        <f>IF($B19&gt;Current_Year,'Fund Value - Current Date'!IQ18,-Premium!IQ19)</f>
        <v>-950000</v>
      </c>
      <c r="IR19" s="7">
        <f>IF($B19&gt;Current_Year,'Fund Value - Current Date'!IR18,-Premium!IR19)</f>
        <v>-550000</v>
      </c>
    </row>
    <row r="20" spans="1:252" s="7" customFormat="1" ht="15" customHeight="1" x14ac:dyDescent="0.35">
      <c r="A20" s="2"/>
      <c r="B20" s="13">
        <f t="shared" si="4"/>
        <v>2019</v>
      </c>
      <c r="C20" s="7">
        <f>IF($B20&gt;Current_Year,'Fund Value - Current Date'!C19,-Premium!C20)</f>
        <v>-200000</v>
      </c>
      <c r="D20" s="7">
        <f>IF($B20&gt;Current_Year,'Fund Value - Current Date'!D19,-Premium!D20)</f>
        <v>-350000</v>
      </c>
      <c r="E20" s="7">
        <f>IF($B20&gt;Current_Year,'Fund Value - Current Date'!E19,-Premium!E20)</f>
        <v>-950000</v>
      </c>
      <c r="F20" s="7">
        <f>IF($B20&gt;Current_Year,'Fund Value - Current Date'!F19,-Premium!F20)</f>
        <v>-250000</v>
      </c>
      <c r="G20" s="7">
        <f>IF($B20&gt;Current_Year,'Fund Value - Current Date'!G19,-Premium!G20)</f>
        <v>-525000</v>
      </c>
      <c r="H20" s="7">
        <f>IF($B20&gt;Current_Year,'Fund Value - Current Date'!H19,-Premium!H20)</f>
        <v>-825000</v>
      </c>
      <c r="I20" s="7">
        <f>IF($B20&gt;Current_Year,'Fund Value - Current Date'!I19,-Premium!I20)</f>
        <v>-700000</v>
      </c>
      <c r="J20" s="7">
        <f>IF($B20&gt;Current_Year,'Fund Value - Current Date'!J19,-Premium!J20)</f>
        <v>-475000</v>
      </c>
      <c r="K20" s="7">
        <f>IF($B20&gt;Current_Year,'Fund Value - Current Date'!K19,-Premium!K20)</f>
        <v>-250000</v>
      </c>
      <c r="L20" s="7">
        <f>IF($B20&gt;Current_Year,'Fund Value - Current Date'!L19,-Premium!L20)</f>
        <v>-975000</v>
      </c>
      <c r="M20" s="7">
        <f>IF($B20&gt;Current_Year,'Fund Value - Current Date'!M19,-Premium!M20)</f>
        <v>0</v>
      </c>
      <c r="N20" s="7">
        <f>IF($B20&gt;Current_Year,'Fund Value - Current Date'!N19,-Premium!N20)</f>
        <v>-225000</v>
      </c>
      <c r="O20" s="7">
        <f>IF($B20&gt;Current_Year,'Fund Value - Current Date'!O19,-Premium!O20)</f>
        <v>-750000</v>
      </c>
      <c r="P20" s="7">
        <f>IF($B20&gt;Current_Year,'Fund Value - Current Date'!P19,-Premium!P20)</f>
        <v>0</v>
      </c>
      <c r="Q20" s="7">
        <f>IF($B20&gt;Current_Year,'Fund Value - Current Date'!Q19,-Premium!Q20)</f>
        <v>-350000</v>
      </c>
      <c r="R20" s="7">
        <f>IF($B20&gt;Current_Year,'Fund Value - Current Date'!R19,-Premium!R20)</f>
        <v>-625000</v>
      </c>
      <c r="S20" s="7">
        <f>IF($B20&gt;Current_Year,'Fund Value - Current Date'!S19,-Premium!S20)</f>
        <v>-75000</v>
      </c>
      <c r="T20" s="7">
        <f>IF($B20&gt;Current_Year,'Fund Value - Current Date'!T19,-Premium!T20)</f>
        <v>-150000</v>
      </c>
      <c r="U20" s="7">
        <f>IF($B20&gt;Current_Year,'Fund Value - Current Date'!U19,-Premium!U20)</f>
        <v>-575000</v>
      </c>
      <c r="V20" s="7">
        <f>IF($B20&gt;Current_Year,'Fund Value - Current Date'!V19,-Premium!V20)</f>
        <v>-825000</v>
      </c>
      <c r="W20" s="7">
        <f>IF($B20&gt;Current_Year,'Fund Value - Current Date'!W19,-Premium!W20)</f>
        <v>0</v>
      </c>
      <c r="X20" s="7">
        <f>IF($B20&gt;Current_Year,'Fund Value - Current Date'!X19,-Premium!X20)</f>
        <v>-100000</v>
      </c>
      <c r="Y20" s="7">
        <f>IF($B20&gt;Current_Year,'Fund Value - Current Date'!Y19,-Premium!Y20)</f>
        <v>-125000</v>
      </c>
      <c r="Z20" s="7">
        <f>IF($B20&gt;Current_Year,'Fund Value - Current Date'!Z19,-Premium!Z20)</f>
        <v>-525000</v>
      </c>
      <c r="AA20" s="7">
        <f>IF($B20&gt;Current_Year,'Fund Value - Current Date'!AA19,-Premium!AA20)</f>
        <v>-75000</v>
      </c>
      <c r="AB20" s="7">
        <f>IF($B20&gt;Current_Year,'Fund Value - Current Date'!AB19,-Premium!AB20)</f>
        <v>-600000</v>
      </c>
      <c r="AC20" s="7">
        <f>IF($B20&gt;Current_Year,'Fund Value - Current Date'!AC19,-Premium!AC20)</f>
        <v>-975000</v>
      </c>
      <c r="AD20" s="7">
        <f>IF($B20&gt;Current_Year,'Fund Value - Current Date'!AD19,-Premium!AD20)</f>
        <v>0</v>
      </c>
      <c r="AE20" s="7">
        <f>IF($B20&gt;Current_Year,'Fund Value - Current Date'!AE19,-Premium!AE20)</f>
        <v>0</v>
      </c>
      <c r="AF20" s="7">
        <f>IF($B20&gt;Current_Year,'Fund Value - Current Date'!AF19,-Premium!AF20)</f>
        <v>-800000</v>
      </c>
      <c r="AG20" s="7">
        <f>IF($B20&gt;Current_Year,'Fund Value - Current Date'!AG19,-Premium!AG20)</f>
        <v>-725000</v>
      </c>
      <c r="AH20" s="7">
        <f>IF($B20&gt;Current_Year,'Fund Value - Current Date'!AH19,-Premium!AH20)</f>
        <v>-225000</v>
      </c>
      <c r="AI20" s="7">
        <f>IF($B20&gt;Current_Year,'Fund Value - Current Date'!AI19,-Premium!AI20)</f>
        <v>-50000</v>
      </c>
      <c r="AJ20" s="7">
        <f>IF($B20&gt;Current_Year,'Fund Value - Current Date'!AJ19,-Premium!AJ20)</f>
        <v>-75000</v>
      </c>
      <c r="AK20" s="7">
        <f>IF($B20&gt;Current_Year,'Fund Value - Current Date'!AK19,-Premium!AK20)</f>
        <v>-425000</v>
      </c>
      <c r="AL20" s="7">
        <f>IF($B20&gt;Current_Year,'Fund Value - Current Date'!AL19,-Premium!AL20)</f>
        <v>-1000000</v>
      </c>
      <c r="AM20" s="7">
        <f>IF($B20&gt;Current_Year,'Fund Value - Current Date'!AM19,-Premium!AM20)</f>
        <v>-300000</v>
      </c>
      <c r="AN20" s="7">
        <f>IF($B20&gt;Current_Year,'Fund Value - Current Date'!AN19,-Premium!AN20)</f>
        <v>-700000</v>
      </c>
      <c r="AO20" s="7">
        <f>IF($B20&gt;Current_Year,'Fund Value - Current Date'!AO19,-Premium!AO20)</f>
        <v>0</v>
      </c>
      <c r="AP20" s="7">
        <f>IF($B20&gt;Current_Year,'Fund Value - Current Date'!AP19,-Premium!AP20)</f>
        <v>-725000</v>
      </c>
      <c r="AQ20" s="7">
        <f>IF($B20&gt;Current_Year,'Fund Value - Current Date'!AQ19,-Premium!AQ20)</f>
        <v>-725000</v>
      </c>
      <c r="AR20" s="7">
        <f>IF($B20&gt;Current_Year,'Fund Value - Current Date'!AR19,-Premium!AR20)</f>
        <v>-400000</v>
      </c>
      <c r="AS20" s="7">
        <f>IF($B20&gt;Current_Year,'Fund Value - Current Date'!AS19,-Premium!AS20)</f>
        <v>-600000</v>
      </c>
      <c r="AT20" s="7">
        <f>IF($B20&gt;Current_Year,'Fund Value - Current Date'!AT19,-Premium!AT20)</f>
        <v>-725000</v>
      </c>
      <c r="AU20" s="7">
        <f>IF($B20&gt;Current_Year,'Fund Value - Current Date'!AU19,-Premium!AU20)</f>
        <v>0</v>
      </c>
      <c r="AV20" s="7">
        <f>IF($B20&gt;Current_Year,'Fund Value - Current Date'!AV19,-Premium!AV20)</f>
        <v>-775000</v>
      </c>
      <c r="AW20" s="7">
        <f>IF($B20&gt;Current_Year,'Fund Value - Current Date'!AW19,-Premium!AW20)</f>
        <v>-675000</v>
      </c>
      <c r="AX20" s="7">
        <f>IF($B20&gt;Current_Year,'Fund Value - Current Date'!AX19,-Premium!AX20)</f>
        <v>-625000</v>
      </c>
      <c r="AY20" s="7">
        <f>IF($B20&gt;Current_Year,'Fund Value - Current Date'!AY19,-Premium!AY20)</f>
        <v>-50000</v>
      </c>
      <c r="AZ20" s="7">
        <f>IF($B20&gt;Current_Year,'Fund Value - Current Date'!AZ19,-Premium!AZ20)</f>
        <v>-450000</v>
      </c>
      <c r="BA20" s="7">
        <f>IF($B20&gt;Current_Year,'Fund Value - Current Date'!BA19,-Premium!BA20)</f>
        <v>-950000</v>
      </c>
      <c r="BB20" s="7">
        <f>IF($B20&gt;Current_Year,'Fund Value - Current Date'!BB19,-Premium!BB20)</f>
        <v>-825000</v>
      </c>
      <c r="BC20" s="7">
        <f>IF($B20&gt;Current_Year,'Fund Value - Current Date'!BC19,-Premium!BC20)</f>
        <v>-375000</v>
      </c>
      <c r="BD20" s="7">
        <f>IF($B20&gt;Current_Year,'Fund Value - Current Date'!BD19,-Premium!BD20)</f>
        <v>0</v>
      </c>
      <c r="BE20" s="7">
        <f>IF($B20&gt;Current_Year,'Fund Value - Current Date'!BE19,-Premium!BE20)</f>
        <v>0</v>
      </c>
      <c r="BF20" s="7">
        <f>IF($B20&gt;Current_Year,'Fund Value - Current Date'!BF19,-Premium!BF20)</f>
        <v>-675000</v>
      </c>
      <c r="BG20" s="7">
        <f>IF($B20&gt;Current_Year,'Fund Value - Current Date'!BG19,-Premium!BG20)</f>
        <v>-800000</v>
      </c>
      <c r="BH20" s="7">
        <f>IF($B20&gt;Current_Year,'Fund Value - Current Date'!BH19,-Premium!BH20)</f>
        <v>0</v>
      </c>
      <c r="BI20" s="7">
        <f>IF($B20&gt;Current_Year,'Fund Value - Current Date'!BI19,-Premium!BI20)</f>
        <v>-575000</v>
      </c>
      <c r="BJ20" s="7">
        <f>IF($B20&gt;Current_Year,'Fund Value - Current Date'!BJ19,-Premium!BJ20)</f>
        <v>-550000</v>
      </c>
      <c r="BK20" s="7">
        <f>IF($B20&gt;Current_Year,'Fund Value - Current Date'!BK19,-Premium!BK20)</f>
        <v>-150000</v>
      </c>
      <c r="BL20" s="7">
        <f>IF($B20&gt;Current_Year,'Fund Value - Current Date'!BL19,-Premium!BL20)</f>
        <v>-150000</v>
      </c>
      <c r="BM20" s="7">
        <f>IF($B20&gt;Current_Year,'Fund Value - Current Date'!BM19,-Premium!BM20)</f>
        <v>-150000</v>
      </c>
      <c r="BN20" s="7">
        <f>IF($B20&gt;Current_Year,'Fund Value - Current Date'!BN19,-Premium!BN20)</f>
        <v>-125000</v>
      </c>
      <c r="BO20" s="7">
        <f>IF($B20&gt;Current_Year,'Fund Value - Current Date'!BO19,-Premium!BO20)</f>
        <v>-900000</v>
      </c>
      <c r="BP20" s="7">
        <f>IF($B20&gt;Current_Year,'Fund Value - Current Date'!BP19,-Premium!BP20)</f>
        <v>-75000</v>
      </c>
      <c r="BQ20" s="7">
        <f>IF($B20&gt;Current_Year,'Fund Value - Current Date'!BQ19,-Premium!BQ20)</f>
        <v>-425000</v>
      </c>
      <c r="BR20" s="7">
        <f>IF($B20&gt;Current_Year,'Fund Value - Current Date'!BR19,-Premium!BR20)</f>
        <v>-875000</v>
      </c>
      <c r="BS20" s="7">
        <f>IF($B20&gt;Current_Year,'Fund Value - Current Date'!BS19,-Premium!BS20)</f>
        <v>-275000</v>
      </c>
      <c r="BT20" s="7">
        <f>IF($B20&gt;Current_Year,'Fund Value - Current Date'!BT19,-Premium!BT20)</f>
        <v>-800000</v>
      </c>
      <c r="BU20" s="7">
        <f>IF($B20&gt;Current_Year,'Fund Value - Current Date'!BU19,-Premium!BU20)</f>
        <v>0</v>
      </c>
      <c r="BV20" s="7">
        <f>IF($B20&gt;Current_Year,'Fund Value - Current Date'!BV19,-Premium!BV20)</f>
        <v>-175000</v>
      </c>
      <c r="BW20" s="7">
        <f>IF($B20&gt;Current_Year,'Fund Value - Current Date'!BW19,-Premium!BW20)</f>
        <v>-325000</v>
      </c>
      <c r="BX20" s="7">
        <f>IF($B20&gt;Current_Year,'Fund Value - Current Date'!BX19,-Premium!BX20)</f>
        <v>-200000</v>
      </c>
      <c r="BY20" s="7">
        <f>IF($B20&gt;Current_Year,'Fund Value - Current Date'!BY19,-Premium!BY20)</f>
        <v>0</v>
      </c>
      <c r="BZ20" s="7">
        <f>IF($B20&gt;Current_Year,'Fund Value - Current Date'!BZ19,-Premium!BZ20)</f>
        <v>-625000</v>
      </c>
      <c r="CA20" s="7">
        <f>IF($B20&gt;Current_Year,'Fund Value - Current Date'!CA19,-Premium!CA20)</f>
        <v>-425000</v>
      </c>
      <c r="CB20" s="7">
        <f>IF($B20&gt;Current_Year,'Fund Value - Current Date'!CB19,-Premium!CB20)</f>
        <v>-825000</v>
      </c>
      <c r="CC20" s="7">
        <f>IF($B20&gt;Current_Year,'Fund Value - Current Date'!CC19,-Premium!CC20)</f>
        <v>-975000</v>
      </c>
      <c r="CD20" s="7">
        <f>IF($B20&gt;Current_Year,'Fund Value - Current Date'!CD19,-Premium!CD20)</f>
        <v>-825000</v>
      </c>
      <c r="CE20" s="7">
        <f>IF($B20&gt;Current_Year,'Fund Value - Current Date'!CE19,-Premium!CE20)</f>
        <v>-950000</v>
      </c>
      <c r="CF20" s="7">
        <f>IF($B20&gt;Current_Year,'Fund Value - Current Date'!CF19,-Premium!CF20)</f>
        <v>0</v>
      </c>
      <c r="CG20" s="7">
        <f>IF($B20&gt;Current_Year,'Fund Value - Current Date'!CG19,-Premium!CG20)</f>
        <v>-525000</v>
      </c>
      <c r="CH20" s="7">
        <f>IF($B20&gt;Current_Year,'Fund Value - Current Date'!CH19,-Premium!CH20)</f>
        <v>-800000</v>
      </c>
      <c r="CI20" s="7">
        <f>IF($B20&gt;Current_Year,'Fund Value - Current Date'!CI19,-Premium!CI20)</f>
        <v>-950000</v>
      </c>
      <c r="CJ20" s="7">
        <f>IF($B20&gt;Current_Year,'Fund Value - Current Date'!CJ19,-Premium!CJ20)</f>
        <v>-25000</v>
      </c>
      <c r="CK20" s="7">
        <f>IF($B20&gt;Current_Year,'Fund Value - Current Date'!CK19,-Premium!CK20)</f>
        <v>-250000</v>
      </c>
      <c r="CL20" s="7">
        <f>IF($B20&gt;Current_Year,'Fund Value - Current Date'!CL19,-Premium!CL20)</f>
        <v>0</v>
      </c>
      <c r="CM20" s="7">
        <f>IF($B20&gt;Current_Year,'Fund Value - Current Date'!CM19,-Premium!CM20)</f>
        <v>-200000</v>
      </c>
      <c r="CN20" s="7">
        <f>IF($B20&gt;Current_Year,'Fund Value - Current Date'!CN19,-Premium!CN20)</f>
        <v>-575000</v>
      </c>
      <c r="CO20" s="7">
        <f>IF($B20&gt;Current_Year,'Fund Value - Current Date'!CO19,-Premium!CO20)</f>
        <v>-525000</v>
      </c>
      <c r="CP20" s="7">
        <f>IF($B20&gt;Current_Year,'Fund Value - Current Date'!CP19,-Premium!CP20)</f>
        <v>-100000</v>
      </c>
      <c r="CQ20" s="7">
        <f>IF($B20&gt;Current_Year,'Fund Value - Current Date'!CQ19,-Premium!CQ20)</f>
        <v>-75000</v>
      </c>
      <c r="CR20" s="7">
        <f>IF($B20&gt;Current_Year,'Fund Value - Current Date'!CR19,-Premium!CR20)</f>
        <v>0</v>
      </c>
      <c r="CS20" s="7">
        <f>IF($B20&gt;Current_Year,'Fund Value - Current Date'!CS19,-Premium!CS20)</f>
        <v>-875000</v>
      </c>
      <c r="CT20" s="7">
        <f>IF($B20&gt;Current_Year,'Fund Value - Current Date'!CT19,-Premium!CT20)</f>
        <v>-150000</v>
      </c>
      <c r="CU20" s="7">
        <f>IF($B20&gt;Current_Year,'Fund Value - Current Date'!CU19,-Premium!CU20)</f>
        <v>-600000</v>
      </c>
      <c r="CV20" s="7">
        <f>IF($B20&gt;Current_Year,'Fund Value - Current Date'!CV19,-Premium!CV20)</f>
        <v>0</v>
      </c>
      <c r="CW20" s="7">
        <f>IF($B20&gt;Current_Year,'Fund Value - Current Date'!CW19,-Premium!CW20)</f>
        <v>-450000</v>
      </c>
      <c r="CX20" s="7">
        <f>IF($B20&gt;Current_Year,'Fund Value - Current Date'!CX19,-Premium!CX20)</f>
        <v>-875000</v>
      </c>
      <c r="CY20" s="7">
        <f>IF($B20&gt;Current_Year,'Fund Value - Current Date'!CY19,-Premium!CY20)</f>
        <v>-275000</v>
      </c>
      <c r="CZ20" s="7">
        <f>IF($B20&gt;Current_Year,'Fund Value - Current Date'!CZ19,-Premium!CZ20)</f>
        <v>-625000</v>
      </c>
      <c r="DA20" s="7">
        <f>IF($B20&gt;Current_Year,'Fund Value - Current Date'!DA19,-Premium!DA20)</f>
        <v>-1000000</v>
      </c>
      <c r="DB20" s="7">
        <f>IF($B20&gt;Current_Year,'Fund Value - Current Date'!DB19,-Premium!DB20)</f>
        <v>0</v>
      </c>
      <c r="DC20" s="7">
        <f>IF($B20&gt;Current_Year,'Fund Value - Current Date'!DC19,-Premium!DC20)</f>
        <v>-375000</v>
      </c>
      <c r="DD20" s="7">
        <f>IF($B20&gt;Current_Year,'Fund Value - Current Date'!DD19,-Premium!DD20)</f>
        <v>0</v>
      </c>
      <c r="DE20" s="7">
        <f>IF($B20&gt;Current_Year,'Fund Value - Current Date'!DE19,-Premium!DE20)</f>
        <v>0</v>
      </c>
      <c r="DF20" s="7">
        <f>IF($B20&gt;Current_Year,'Fund Value - Current Date'!DF19,-Premium!DF20)</f>
        <v>0</v>
      </c>
      <c r="DG20" s="7">
        <f>IF($B20&gt;Current_Year,'Fund Value - Current Date'!DG19,-Premium!DG20)</f>
        <v>-850000</v>
      </c>
      <c r="DH20" s="7">
        <f>IF($B20&gt;Current_Year,'Fund Value - Current Date'!DH19,-Premium!DH20)</f>
        <v>-450000</v>
      </c>
      <c r="DI20" s="7">
        <f>IF($B20&gt;Current_Year,'Fund Value - Current Date'!DI19,-Premium!DI20)</f>
        <v>0</v>
      </c>
      <c r="DJ20" s="7">
        <f>IF($B20&gt;Current_Year,'Fund Value - Current Date'!DJ19,-Premium!DJ20)</f>
        <v>-475000</v>
      </c>
      <c r="DK20" s="7">
        <f>IF($B20&gt;Current_Year,'Fund Value - Current Date'!DK19,-Premium!DK20)</f>
        <v>-575000</v>
      </c>
      <c r="DL20" s="7">
        <f>IF($B20&gt;Current_Year,'Fund Value - Current Date'!DL19,-Premium!DL20)</f>
        <v>-875000</v>
      </c>
      <c r="DM20" s="7">
        <f>IF($B20&gt;Current_Year,'Fund Value - Current Date'!DM19,-Premium!DM20)</f>
        <v>-250000</v>
      </c>
      <c r="DN20" s="7">
        <f>IF($B20&gt;Current_Year,'Fund Value - Current Date'!DN19,-Premium!DN20)</f>
        <v>-550000</v>
      </c>
      <c r="DO20" s="7">
        <f>IF($B20&gt;Current_Year,'Fund Value - Current Date'!DO19,-Premium!DO20)</f>
        <v>-250000</v>
      </c>
      <c r="DP20" s="7">
        <f>IF($B20&gt;Current_Year,'Fund Value - Current Date'!DP19,-Premium!DP20)</f>
        <v>-950000</v>
      </c>
      <c r="DQ20" s="7">
        <f>IF($B20&gt;Current_Year,'Fund Value - Current Date'!DQ19,-Premium!DQ20)</f>
        <v>-200000</v>
      </c>
      <c r="DR20" s="7">
        <f>IF($B20&gt;Current_Year,'Fund Value - Current Date'!DR19,-Premium!DR20)</f>
        <v>-825000</v>
      </c>
      <c r="DS20" s="7">
        <f>IF($B20&gt;Current_Year,'Fund Value - Current Date'!DS19,-Premium!DS20)</f>
        <v>-650000</v>
      </c>
      <c r="DT20" s="7">
        <f>IF($B20&gt;Current_Year,'Fund Value - Current Date'!DT19,-Premium!DT20)</f>
        <v>-675000</v>
      </c>
      <c r="DU20" s="7">
        <f>IF($B20&gt;Current_Year,'Fund Value - Current Date'!DU19,-Premium!DU20)</f>
        <v>0</v>
      </c>
      <c r="DV20" s="7">
        <f>IF($B20&gt;Current_Year,'Fund Value - Current Date'!DV19,-Premium!DV20)</f>
        <v>-25000</v>
      </c>
      <c r="DW20" s="7">
        <f>IF($B20&gt;Current_Year,'Fund Value - Current Date'!DW19,-Premium!DW20)</f>
        <v>-900000</v>
      </c>
      <c r="DX20" s="7">
        <f>IF($B20&gt;Current_Year,'Fund Value - Current Date'!DX19,-Premium!DX20)</f>
        <v>-275000</v>
      </c>
      <c r="DY20" s="7">
        <f>IF($B20&gt;Current_Year,'Fund Value - Current Date'!DY19,-Premium!DY20)</f>
        <v>-675000</v>
      </c>
      <c r="DZ20" s="7">
        <f>IF($B20&gt;Current_Year,'Fund Value - Current Date'!DZ19,-Premium!DZ20)</f>
        <v>0</v>
      </c>
      <c r="EA20" s="7">
        <f>IF($B20&gt;Current_Year,'Fund Value - Current Date'!EA19,-Premium!EA20)</f>
        <v>-525000</v>
      </c>
      <c r="EB20" s="7">
        <f>IF($B20&gt;Current_Year,'Fund Value - Current Date'!EB19,-Premium!EB20)</f>
        <v>-175000</v>
      </c>
      <c r="EC20" s="7">
        <f>IF($B20&gt;Current_Year,'Fund Value - Current Date'!EC19,-Premium!EC20)</f>
        <v>-900000</v>
      </c>
      <c r="ED20" s="7">
        <f>IF($B20&gt;Current_Year,'Fund Value - Current Date'!ED19,-Premium!ED20)</f>
        <v>-275000</v>
      </c>
      <c r="EE20" s="7">
        <f>IF($B20&gt;Current_Year,'Fund Value - Current Date'!EE19,-Premium!EE20)</f>
        <v>-825000</v>
      </c>
      <c r="EF20" s="7">
        <f>IF($B20&gt;Current_Year,'Fund Value - Current Date'!EF19,-Premium!EF20)</f>
        <v>-700000</v>
      </c>
      <c r="EG20" s="7">
        <f>IF($B20&gt;Current_Year,'Fund Value - Current Date'!EG19,-Premium!EG20)</f>
        <v>-925000</v>
      </c>
      <c r="EH20" s="7">
        <f>IF($B20&gt;Current_Year,'Fund Value - Current Date'!EH19,-Premium!EH20)</f>
        <v>-300000</v>
      </c>
      <c r="EI20" s="7">
        <f>IF($B20&gt;Current_Year,'Fund Value - Current Date'!EI19,-Premium!EI20)</f>
        <v>-375000</v>
      </c>
      <c r="EJ20" s="7">
        <f>IF($B20&gt;Current_Year,'Fund Value - Current Date'!EJ19,-Premium!EJ20)</f>
        <v>0</v>
      </c>
      <c r="EK20" s="7">
        <f>IF($B20&gt;Current_Year,'Fund Value - Current Date'!EK19,-Premium!EK20)</f>
        <v>-550000</v>
      </c>
      <c r="EL20" s="7">
        <f>IF($B20&gt;Current_Year,'Fund Value - Current Date'!EL19,-Premium!EL20)</f>
        <v>-600000</v>
      </c>
      <c r="EM20" s="7">
        <f>IF($B20&gt;Current_Year,'Fund Value - Current Date'!EM19,-Premium!EM20)</f>
        <v>0</v>
      </c>
      <c r="EN20" s="7">
        <f>IF($B20&gt;Current_Year,'Fund Value - Current Date'!EN19,-Premium!EN20)</f>
        <v>-725000</v>
      </c>
      <c r="EO20" s="7">
        <f>IF($B20&gt;Current_Year,'Fund Value - Current Date'!EO19,-Premium!EO20)</f>
        <v>0</v>
      </c>
      <c r="EP20" s="7">
        <f>IF($B20&gt;Current_Year,'Fund Value - Current Date'!EP19,-Premium!EP20)</f>
        <v>-300000</v>
      </c>
      <c r="EQ20" s="7">
        <f>IF($B20&gt;Current_Year,'Fund Value - Current Date'!EQ19,-Premium!EQ20)</f>
        <v>-325000</v>
      </c>
      <c r="ER20" s="7">
        <f>IF($B20&gt;Current_Year,'Fund Value - Current Date'!ER19,-Premium!ER20)</f>
        <v>-900000</v>
      </c>
      <c r="ES20" s="7">
        <f>IF($B20&gt;Current_Year,'Fund Value - Current Date'!ES19,-Premium!ES20)</f>
        <v>-500000</v>
      </c>
      <c r="ET20" s="7">
        <f>IF($B20&gt;Current_Year,'Fund Value - Current Date'!ET19,-Premium!ET20)</f>
        <v>-325000</v>
      </c>
      <c r="EU20" s="7">
        <f>IF($B20&gt;Current_Year,'Fund Value - Current Date'!EU19,-Premium!EU20)</f>
        <v>-975000</v>
      </c>
      <c r="EV20" s="7">
        <f>IF($B20&gt;Current_Year,'Fund Value - Current Date'!EV19,-Premium!EV20)</f>
        <v>0</v>
      </c>
      <c r="EW20" s="7">
        <f>IF($B20&gt;Current_Year,'Fund Value - Current Date'!EW19,-Premium!EW20)</f>
        <v>-425000</v>
      </c>
      <c r="EX20" s="7">
        <f>IF($B20&gt;Current_Year,'Fund Value - Current Date'!EX19,-Premium!EX20)</f>
        <v>-475000</v>
      </c>
      <c r="EY20" s="7">
        <f>IF($B20&gt;Current_Year,'Fund Value - Current Date'!EY19,-Premium!EY20)</f>
        <v>-1000000</v>
      </c>
      <c r="EZ20" s="7">
        <f>IF($B20&gt;Current_Year,'Fund Value - Current Date'!EZ19,-Premium!EZ20)</f>
        <v>-275000</v>
      </c>
      <c r="FA20" s="7">
        <f>IF($B20&gt;Current_Year,'Fund Value - Current Date'!FA19,-Premium!FA20)</f>
        <v>0</v>
      </c>
      <c r="FB20" s="7">
        <f>IF($B20&gt;Current_Year,'Fund Value - Current Date'!FB19,-Premium!FB20)</f>
        <v>-950000</v>
      </c>
      <c r="FC20" s="7">
        <f>IF($B20&gt;Current_Year,'Fund Value - Current Date'!FC19,-Premium!FC20)</f>
        <v>0</v>
      </c>
      <c r="FD20" s="7">
        <f>IF($B20&gt;Current_Year,'Fund Value - Current Date'!FD19,-Premium!FD20)</f>
        <v>-375000</v>
      </c>
      <c r="FE20" s="7">
        <f>IF($B20&gt;Current_Year,'Fund Value - Current Date'!FE19,-Premium!FE20)</f>
        <v>-500000</v>
      </c>
      <c r="FF20" s="7">
        <f>IF($B20&gt;Current_Year,'Fund Value - Current Date'!FF19,-Premium!FF20)</f>
        <v>-375000</v>
      </c>
      <c r="FG20" s="7">
        <f>IF($B20&gt;Current_Year,'Fund Value - Current Date'!FG19,-Premium!FG20)</f>
        <v>-650000</v>
      </c>
      <c r="FH20" s="7">
        <f>IF($B20&gt;Current_Year,'Fund Value - Current Date'!FH19,-Premium!FH20)</f>
        <v>-325000</v>
      </c>
      <c r="FI20" s="7">
        <f>IF($B20&gt;Current_Year,'Fund Value - Current Date'!FI19,-Premium!FI20)</f>
        <v>-775000</v>
      </c>
      <c r="FJ20" s="7">
        <f>IF($B20&gt;Current_Year,'Fund Value - Current Date'!FJ19,-Premium!FJ20)</f>
        <v>-900000</v>
      </c>
      <c r="FK20" s="7">
        <f>IF($B20&gt;Current_Year,'Fund Value - Current Date'!FK19,-Premium!FK20)</f>
        <v>0</v>
      </c>
      <c r="FL20" s="7">
        <f>IF($B20&gt;Current_Year,'Fund Value - Current Date'!FL19,-Premium!FL20)</f>
        <v>-975000</v>
      </c>
      <c r="FM20" s="7">
        <f>IF($B20&gt;Current_Year,'Fund Value - Current Date'!FM19,-Premium!FM20)</f>
        <v>-150000</v>
      </c>
      <c r="FN20" s="7">
        <f>IF($B20&gt;Current_Year,'Fund Value - Current Date'!FN19,-Premium!FN20)</f>
        <v>-150000</v>
      </c>
      <c r="FO20" s="7">
        <f>IF($B20&gt;Current_Year,'Fund Value - Current Date'!FO19,-Premium!FO20)</f>
        <v>-100000</v>
      </c>
      <c r="FP20" s="7">
        <f>IF($B20&gt;Current_Year,'Fund Value - Current Date'!FP19,-Premium!FP20)</f>
        <v>-825000</v>
      </c>
      <c r="FQ20" s="7">
        <f>IF($B20&gt;Current_Year,'Fund Value - Current Date'!FQ19,-Premium!FQ20)</f>
        <v>-575000</v>
      </c>
      <c r="FR20" s="7">
        <f>IF($B20&gt;Current_Year,'Fund Value - Current Date'!FR19,-Premium!FR20)</f>
        <v>-750000</v>
      </c>
      <c r="FS20" s="7">
        <f>IF($B20&gt;Current_Year,'Fund Value - Current Date'!FS19,-Premium!FS20)</f>
        <v>-325000</v>
      </c>
      <c r="FT20" s="7">
        <f>IF($B20&gt;Current_Year,'Fund Value - Current Date'!FT19,-Premium!FT20)</f>
        <v>-525000</v>
      </c>
      <c r="FU20" s="7">
        <f>IF($B20&gt;Current_Year,'Fund Value - Current Date'!FU19,-Premium!FU20)</f>
        <v>0</v>
      </c>
      <c r="FV20" s="7">
        <f>IF($B20&gt;Current_Year,'Fund Value - Current Date'!FV19,-Premium!FV20)</f>
        <v>-450000</v>
      </c>
      <c r="FW20" s="7">
        <f>IF($B20&gt;Current_Year,'Fund Value - Current Date'!FW19,-Premium!FW20)</f>
        <v>-475000</v>
      </c>
      <c r="FX20" s="7">
        <f>IF($B20&gt;Current_Year,'Fund Value - Current Date'!FX19,-Premium!FX20)</f>
        <v>-650000</v>
      </c>
      <c r="FY20" s="7">
        <f>IF($B20&gt;Current_Year,'Fund Value - Current Date'!FY19,-Premium!FY20)</f>
        <v>-75000</v>
      </c>
      <c r="FZ20" s="7">
        <f>IF($B20&gt;Current_Year,'Fund Value - Current Date'!FZ19,-Premium!FZ20)</f>
        <v>-725000</v>
      </c>
      <c r="GA20" s="7">
        <f>IF($B20&gt;Current_Year,'Fund Value - Current Date'!GA19,-Premium!GA20)</f>
        <v>-875000</v>
      </c>
      <c r="GB20" s="7">
        <f>IF($B20&gt;Current_Year,'Fund Value - Current Date'!GB19,-Premium!GB20)</f>
        <v>-950000</v>
      </c>
      <c r="GC20" s="7">
        <f>IF($B20&gt;Current_Year,'Fund Value - Current Date'!GC19,-Premium!GC20)</f>
        <v>-450000</v>
      </c>
      <c r="GD20" s="7">
        <f>IF($B20&gt;Current_Year,'Fund Value - Current Date'!GD19,-Premium!GD20)</f>
        <v>0</v>
      </c>
      <c r="GE20" s="7">
        <f>IF($B20&gt;Current_Year,'Fund Value - Current Date'!GE19,-Premium!GE20)</f>
        <v>-900000</v>
      </c>
      <c r="GF20" s="7">
        <f>IF($B20&gt;Current_Year,'Fund Value - Current Date'!GF19,-Premium!GF20)</f>
        <v>-950000</v>
      </c>
      <c r="GG20" s="7">
        <f>IF($B20&gt;Current_Year,'Fund Value - Current Date'!GG19,-Premium!GG20)</f>
        <v>-525000</v>
      </c>
      <c r="GH20" s="7">
        <f>IF($B20&gt;Current_Year,'Fund Value - Current Date'!GH19,-Premium!GH20)</f>
        <v>-200000</v>
      </c>
      <c r="GI20" s="7">
        <f>IF($B20&gt;Current_Year,'Fund Value - Current Date'!GI19,-Premium!GI20)</f>
        <v>0</v>
      </c>
      <c r="GJ20" s="7">
        <f>IF($B20&gt;Current_Year,'Fund Value - Current Date'!GJ19,-Premium!GJ20)</f>
        <v>-375000</v>
      </c>
      <c r="GK20" s="7">
        <f>IF($B20&gt;Current_Year,'Fund Value - Current Date'!GK19,-Premium!GK20)</f>
        <v>-50000</v>
      </c>
      <c r="GL20" s="7">
        <f>IF($B20&gt;Current_Year,'Fund Value - Current Date'!GL19,-Premium!GL20)</f>
        <v>-50000</v>
      </c>
      <c r="GM20" s="7">
        <f>IF($B20&gt;Current_Year,'Fund Value - Current Date'!GM19,-Premium!GM20)</f>
        <v>-475000</v>
      </c>
      <c r="GN20" s="7">
        <f>IF($B20&gt;Current_Year,'Fund Value - Current Date'!GN19,-Premium!GN20)</f>
        <v>-975000</v>
      </c>
      <c r="GO20" s="7">
        <f>IF($B20&gt;Current_Year,'Fund Value - Current Date'!GO19,-Premium!GO20)</f>
        <v>0</v>
      </c>
      <c r="GP20" s="7">
        <f>IF($B20&gt;Current_Year,'Fund Value - Current Date'!GP19,-Premium!GP20)</f>
        <v>-975000</v>
      </c>
      <c r="GQ20" s="7">
        <f>IF($B20&gt;Current_Year,'Fund Value - Current Date'!GQ19,-Premium!GQ20)</f>
        <v>0</v>
      </c>
      <c r="GR20" s="7">
        <f>IF($B20&gt;Current_Year,'Fund Value - Current Date'!GR19,-Premium!GR20)</f>
        <v>-800000</v>
      </c>
      <c r="GS20" s="7">
        <f>IF($B20&gt;Current_Year,'Fund Value - Current Date'!GS19,-Premium!GS20)</f>
        <v>-875000</v>
      </c>
      <c r="GT20" s="7">
        <f>IF($B20&gt;Current_Year,'Fund Value - Current Date'!GT19,-Premium!GT20)</f>
        <v>0</v>
      </c>
      <c r="GU20" s="7">
        <f>IF($B20&gt;Current_Year,'Fund Value - Current Date'!GU19,-Premium!GU20)</f>
        <v>-625000</v>
      </c>
      <c r="GV20" s="7">
        <f>IF($B20&gt;Current_Year,'Fund Value - Current Date'!GV19,-Premium!GV20)</f>
        <v>-550000</v>
      </c>
      <c r="GW20" s="7">
        <f>IF($B20&gt;Current_Year,'Fund Value - Current Date'!GW19,-Premium!GW20)</f>
        <v>-500000</v>
      </c>
      <c r="GX20" s="7">
        <f>IF($B20&gt;Current_Year,'Fund Value - Current Date'!GX19,-Premium!GX20)</f>
        <v>-200000</v>
      </c>
      <c r="GY20" s="7">
        <f>IF($B20&gt;Current_Year,'Fund Value - Current Date'!GY19,-Premium!GY20)</f>
        <v>-325000</v>
      </c>
      <c r="GZ20" s="7">
        <f>IF($B20&gt;Current_Year,'Fund Value - Current Date'!GZ19,-Premium!GZ20)</f>
        <v>0</v>
      </c>
      <c r="HA20" s="7">
        <f>IF($B20&gt;Current_Year,'Fund Value - Current Date'!HA19,-Premium!HA20)</f>
        <v>-750000</v>
      </c>
      <c r="HB20" s="7">
        <f>IF($B20&gt;Current_Year,'Fund Value - Current Date'!HB19,-Premium!HB20)</f>
        <v>-325000</v>
      </c>
      <c r="HC20" s="7">
        <f>IF($B20&gt;Current_Year,'Fund Value - Current Date'!HC19,-Premium!HC20)</f>
        <v>-75000</v>
      </c>
      <c r="HD20" s="7">
        <f>IF($B20&gt;Current_Year,'Fund Value - Current Date'!HD19,-Premium!HD20)</f>
        <v>-775000</v>
      </c>
      <c r="HE20" s="7">
        <f>IF($B20&gt;Current_Year,'Fund Value - Current Date'!HE19,-Premium!HE20)</f>
        <v>-950000</v>
      </c>
      <c r="HF20" s="7">
        <f>IF($B20&gt;Current_Year,'Fund Value - Current Date'!HF19,-Premium!HF20)</f>
        <v>0</v>
      </c>
      <c r="HG20" s="7">
        <f>IF($B20&gt;Current_Year,'Fund Value - Current Date'!HG19,-Premium!HG20)</f>
        <v>-75000</v>
      </c>
      <c r="HH20" s="7">
        <f>IF($B20&gt;Current_Year,'Fund Value - Current Date'!HH19,-Premium!HH20)</f>
        <v>-775000</v>
      </c>
      <c r="HI20" s="7">
        <f>IF($B20&gt;Current_Year,'Fund Value - Current Date'!HI19,-Premium!HI20)</f>
        <v>-200000</v>
      </c>
      <c r="HJ20" s="7">
        <f>IF($B20&gt;Current_Year,'Fund Value - Current Date'!HJ19,-Premium!HJ20)</f>
        <v>-225000</v>
      </c>
      <c r="HK20" s="7">
        <f>IF($B20&gt;Current_Year,'Fund Value - Current Date'!HK19,-Premium!HK20)</f>
        <v>-550000</v>
      </c>
      <c r="HL20" s="7">
        <f>IF($B20&gt;Current_Year,'Fund Value - Current Date'!HL19,-Premium!HL20)</f>
        <v>0</v>
      </c>
      <c r="HM20" s="7">
        <f>IF($B20&gt;Current_Year,'Fund Value - Current Date'!HM19,-Premium!HM20)</f>
        <v>0</v>
      </c>
      <c r="HN20" s="7">
        <f>IF($B20&gt;Current_Year,'Fund Value - Current Date'!HN19,-Premium!HN20)</f>
        <v>-400000</v>
      </c>
      <c r="HO20" s="7">
        <f>IF($B20&gt;Current_Year,'Fund Value - Current Date'!HO19,-Premium!HO20)</f>
        <v>-875000</v>
      </c>
      <c r="HP20" s="7">
        <f>IF($B20&gt;Current_Year,'Fund Value - Current Date'!HP19,-Premium!HP20)</f>
        <v>-175000</v>
      </c>
      <c r="HQ20" s="7">
        <f>IF($B20&gt;Current_Year,'Fund Value - Current Date'!HQ19,-Premium!HQ20)</f>
        <v>-950000</v>
      </c>
      <c r="HR20" s="7">
        <f>IF($B20&gt;Current_Year,'Fund Value - Current Date'!HR19,-Premium!HR20)</f>
        <v>-325000</v>
      </c>
      <c r="HS20" s="7">
        <f>IF($B20&gt;Current_Year,'Fund Value - Current Date'!HS19,-Premium!HS20)</f>
        <v>-525000</v>
      </c>
      <c r="HT20" s="7">
        <f>IF($B20&gt;Current_Year,'Fund Value - Current Date'!HT19,-Premium!HT20)</f>
        <v>-575000</v>
      </c>
      <c r="HU20" s="7">
        <f>IF($B20&gt;Current_Year,'Fund Value - Current Date'!HU19,-Premium!HU20)</f>
        <v>-125000</v>
      </c>
      <c r="HV20" s="7">
        <f>IF($B20&gt;Current_Year,'Fund Value - Current Date'!HV19,-Premium!HV20)</f>
        <v>-25000</v>
      </c>
      <c r="HW20" s="7">
        <f>IF($B20&gt;Current_Year,'Fund Value - Current Date'!HW19,-Premium!HW20)</f>
        <v>-625000</v>
      </c>
      <c r="HX20" s="7">
        <f>IF($B20&gt;Current_Year,'Fund Value - Current Date'!HX19,-Premium!HX20)</f>
        <v>-325000</v>
      </c>
      <c r="HY20" s="7">
        <f>IF($B20&gt;Current_Year,'Fund Value - Current Date'!HY19,-Premium!HY20)</f>
        <v>-775000</v>
      </c>
      <c r="HZ20" s="7">
        <f>IF($B20&gt;Current_Year,'Fund Value - Current Date'!HZ19,-Premium!HZ20)</f>
        <v>-100000</v>
      </c>
      <c r="IA20" s="7">
        <f>IF($B20&gt;Current_Year,'Fund Value - Current Date'!IA19,-Premium!IA20)</f>
        <v>-800000</v>
      </c>
      <c r="IB20" s="7">
        <f>IF($B20&gt;Current_Year,'Fund Value - Current Date'!IB19,-Premium!IB20)</f>
        <v>-1000000</v>
      </c>
      <c r="IC20" s="7">
        <f>IF($B20&gt;Current_Year,'Fund Value - Current Date'!IC19,-Premium!IC20)</f>
        <v>-775000</v>
      </c>
      <c r="ID20" s="7">
        <f>IF($B20&gt;Current_Year,'Fund Value - Current Date'!ID19,-Premium!ID20)</f>
        <v>-325000</v>
      </c>
      <c r="IE20" s="7">
        <f>IF($B20&gt;Current_Year,'Fund Value - Current Date'!IE19,-Premium!IE20)</f>
        <v>-175000</v>
      </c>
      <c r="IF20" s="7">
        <f>IF($B20&gt;Current_Year,'Fund Value - Current Date'!IF19,-Premium!IF20)</f>
        <v>-950000</v>
      </c>
      <c r="IG20" s="7">
        <f>IF($B20&gt;Current_Year,'Fund Value - Current Date'!IG19,-Premium!IG20)</f>
        <v>0</v>
      </c>
      <c r="IH20" s="7">
        <f>IF($B20&gt;Current_Year,'Fund Value - Current Date'!IH19,-Premium!IH20)</f>
        <v>0</v>
      </c>
      <c r="II20" s="7">
        <f>IF($B20&gt;Current_Year,'Fund Value - Current Date'!II19,-Premium!II20)</f>
        <v>0</v>
      </c>
      <c r="IJ20" s="7">
        <f>IF($B20&gt;Current_Year,'Fund Value - Current Date'!IJ19,-Premium!IJ20)</f>
        <v>-825000</v>
      </c>
      <c r="IK20" s="7">
        <f>IF($B20&gt;Current_Year,'Fund Value - Current Date'!IK19,-Premium!IK20)</f>
        <v>-750000</v>
      </c>
      <c r="IL20" s="7">
        <f>IF($B20&gt;Current_Year,'Fund Value - Current Date'!IL19,-Premium!IL20)</f>
        <v>-650000</v>
      </c>
      <c r="IM20" s="7">
        <f>IF($B20&gt;Current_Year,'Fund Value - Current Date'!IM19,-Premium!IM20)</f>
        <v>-500000</v>
      </c>
      <c r="IN20" s="7">
        <f>IF($B20&gt;Current_Year,'Fund Value - Current Date'!IN19,-Premium!IN20)</f>
        <v>0</v>
      </c>
      <c r="IO20" s="7">
        <f>IF($B20&gt;Current_Year,'Fund Value - Current Date'!IO19,-Premium!IO20)</f>
        <v>0</v>
      </c>
      <c r="IP20" s="7">
        <f>IF($B20&gt;Current_Year,'Fund Value - Current Date'!IP19,-Premium!IP20)</f>
        <v>-150000</v>
      </c>
      <c r="IQ20" s="7">
        <f>IF($B20&gt;Current_Year,'Fund Value - Current Date'!IQ19,-Premium!IQ20)</f>
        <v>-950000</v>
      </c>
      <c r="IR20" s="7">
        <f>IF($B20&gt;Current_Year,'Fund Value - Current Date'!IR19,-Premium!IR20)</f>
        <v>-550000</v>
      </c>
    </row>
    <row r="21" spans="1:252" s="7" customFormat="1" ht="15" customHeight="1" x14ac:dyDescent="0.35">
      <c r="A21" s="2"/>
      <c r="B21" s="13">
        <f t="shared" si="4"/>
        <v>2020</v>
      </c>
      <c r="C21" s="7">
        <f>IF($B21&gt;Current_Year,'Fund Value - Current Date'!C20,-Premium!C21)</f>
        <v>-200000</v>
      </c>
      <c r="D21" s="7">
        <f>IF($B21&gt;Current_Year,'Fund Value - Current Date'!D20,-Premium!D21)</f>
        <v>-350000</v>
      </c>
      <c r="E21" s="7">
        <f>IF($B21&gt;Current_Year,'Fund Value - Current Date'!E20,-Premium!E21)</f>
        <v>-950000</v>
      </c>
      <c r="F21" s="7">
        <f>IF($B21&gt;Current_Year,'Fund Value - Current Date'!F20,-Premium!F21)</f>
        <v>-250000</v>
      </c>
      <c r="G21" s="7">
        <f>IF($B21&gt;Current_Year,'Fund Value - Current Date'!G20,-Premium!G21)</f>
        <v>-525000</v>
      </c>
      <c r="H21" s="7">
        <f>IF($B21&gt;Current_Year,'Fund Value - Current Date'!H20,-Premium!H21)</f>
        <v>-825000</v>
      </c>
      <c r="I21" s="7">
        <f>IF($B21&gt;Current_Year,'Fund Value - Current Date'!I20,-Premium!I21)</f>
        <v>0</v>
      </c>
      <c r="J21" s="7">
        <f>IF($B21&gt;Current_Year,'Fund Value - Current Date'!J20,-Premium!J21)</f>
        <v>-475000</v>
      </c>
      <c r="K21" s="7">
        <f>IF($B21&gt;Current_Year,'Fund Value - Current Date'!K20,-Premium!K21)</f>
        <v>-250000</v>
      </c>
      <c r="L21" s="7">
        <f>IF($B21&gt;Current_Year,'Fund Value - Current Date'!L20,-Premium!L21)</f>
        <v>-975000</v>
      </c>
      <c r="M21" s="7">
        <f>IF($B21&gt;Current_Year,'Fund Value - Current Date'!M20,-Premium!M21)</f>
        <v>0</v>
      </c>
      <c r="N21" s="7">
        <f>IF($B21&gt;Current_Year,'Fund Value - Current Date'!N20,-Premium!N21)</f>
        <v>-225000</v>
      </c>
      <c r="O21" s="7">
        <f>IF($B21&gt;Current_Year,'Fund Value - Current Date'!O20,-Premium!O21)</f>
        <v>-750000</v>
      </c>
      <c r="P21" s="7">
        <f>IF($B21&gt;Current_Year,'Fund Value - Current Date'!P20,-Premium!P21)</f>
        <v>0</v>
      </c>
      <c r="Q21" s="7">
        <f>IF($B21&gt;Current_Year,'Fund Value - Current Date'!Q20,-Premium!Q21)</f>
        <v>-350000</v>
      </c>
      <c r="R21" s="7">
        <f>IF($B21&gt;Current_Year,'Fund Value - Current Date'!R20,-Premium!R21)</f>
        <v>-625000</v>
      </c>
      <c r="S21" s="7">
        <f>IF($B21&gt;Current_Year,'Fund Value - Current Date'!S20,-Premium!S21)</f>
        <v>-75000</v>
      </c>
      <c r="T21" s="7">
        <f>IF($B21&gt;Current_Year,'Fund Value - Current Date'!T20,-Premium!T21)</f>
        <v>-150000</v>
      </c>
      <c r="U21" s="7">
        <f>IF($B21&gt;Current_Year,'Fund Value - Current Date'!U20,-Premium!U21)</f>
        <v>-575000</v>
      </c>
      <c r="V21" s="7">
        <f>IF($B21&gt;Current_Year,'Fund Value - Current Date'!V20,-Premium!V21)</f>
        <v>-825000</v>
      </c>
      <c r="W21" s="7">
        <f>IF($B21&gt;Current_Year,'Fund Value - Current Date'!W20,-Premium!W21)</f>
        <v>0</v>
      </c>
      <c r="X21" s="7">
        <f>IF($B21&gt;Current_Year,'Fund Value - Current Date'!X20,-Premium!X21)</f>
        <v>-100000</v>
      </c>
      <c r="Y21" s="7">
        <f>IF($B21&gt;Current_Year,'Fund Value - Current Date'!Y20,-Premium!Y21)</f>
        <v>-125000</v>
      </c>
      <c r="Z21" s="7">
        <f>IF($B21&gt;Current_Year,'Fund Value - Current Date'!Z20,-Premium!Z21)</f>
        <v>-525000</v>
      </c>
      <c r="AA21" s="7">
        <f>IF($B21&gt;Current_Year,'Fund Value - Current Date'!AA20,-Premium!AA21)</f>
        <v>-75000</v>
      </c>
      <c r="AB21" s="7">
        <f>IF($B21&gt;Current_Year,'Fund Value - Current Date'!AB20,-Premium!AB21)</f>
        <v>-600000</v>
      </c>
      <c r="AC21" s="7">
        <f>IF($B21&gt;Current_Year,'Fund Value - Current Date'!AC20,-Premium!AC21)</f>
        <v>-975000</v>
      </c>
      <c r="AD21" s="7">
        <f>IF($B21&gt;Current_Year,'Fund Value - Current Date'!AD20,-Premium!AD21)</f>
        <v>0</v>
      </c>
      <c r="AE21" s="7">
        <f>IF($B21&gt;Current_Year,'Fund Value - Current Date'!AE20,-Premium!AE21)</f>
        <v>0</v>
      </c>
      <c r="AF21" s="7">
        <f>IF($B21&gt;Current_Year,'Fund Value - Current Date'!AF20,-Premium!AF21)</f>
        <v>-800000</v>
      </c>
      <c r="AG21" s="7">
        <f>IF($B21&gt;Current_Year,'Fund Value - Current Date'!AG20,-Premium!AG21)</f>
        <v>-725000</v>
      </c>
      <c r="AH21" s="7">
        <f>IF($B21&gt;Current_Year,'Fund Value - Current Date'!AH20,-Premium!AH21)</f>
        <v>-225000</v>
      </c>
      <c r="AI21" s="7">
        <f>IF($B21&gt;Current_Year,'Fund Value - Current Date'!AI20,-Premium!AI21)</f>
        <v>-50000</v>
      </c>
      <c r="AJ21" s="7">
        <f>IF($B21&gt;Current_Year,'Fund Value - Current Date'!AJ20,-Premium!AJ21)</f>
        <v>-75000</v>
      </c>
      <c r="AK21" s="7">
        <f>IF($B21&gt;Current_Year,'Fund Value - Current Date'!AK20,-Premium!AK21)</f>
        <v>-425000</v>
      </c>
      <c r="AL21" s="7">
        <f>IF($B21&gt;Current_Year,'Fund Value - Current Date'!AL20,-Premium!AL21)</f>
        <v>-1000000</v>
      </c>
      <c r="AM21" s="7">
        <f>IF($B21&gt;Current_Year,'Fund Value - Current Date'!AM20,-Premium!AM21)</f>
        <v>-300000</v>
      </c>
      <c r="AN21" s="7">
        <f>IF($B21&gt;Current_Year,'Fund Value - Current Date'!AN20,-Premium!AN21)</f>
        <v>-700000</v>
      </c>
      <c r="AO21" s="7">
        <f>IF($B21&gt;Current_Year,'Fund Value - Current Date'!AO20,-Premium!AO21)</f>
        <v>0</v>
      </c>
      <c r="AP21" s="7">
        <f>IF($B21&gt;Current_Year,'Fund Value - Current Date'!AP20,-Premium!AP21)</f>
        <v>-725000</v>
      </c>
      <c r="AQ21" s="7">
        <f>IF($B21&gt;Current_Year,'Fund Value - Current Date'!AQ20,-Premium!AQ21)</f>
        <v>-725000</v>
      </c>
      <c r="AR21" s="7">
        <f>IF($B21&gt;Current_Year,'Fund Value - Current Date'!AR20,-Premium!AR21)</f>
        <v>-400000</v>
      </c>
      <c r="AS21" s="7">
        <f>IF($B21&gt;Current_Year,'Fund Value - Current Date'!AS20,-Premium!AS21)</f>
        <v>-600000</v>
      </c>
      <c r="AT21" s="7">
        <f>IF($B21&gt;Current_Year,'Fund Value - Current Date'!AT20,-Premium!AT21)</f>
        <v>-725000</v>
      </c>
      <c r="AU21" s="7">
        <f>IF($B21&gt;Current_Year,'Fund Value - Current Date'!AU20,-Premium!AU21)</f>
        <v>0</v>
      </c>
      <c r="AV21" s="7">
        <f>IF($B21&gt;Current_Year,'Fund Value - Current Date'!AV20,-Premium!AV21)</f>
        <v>-775000</v>
      </c>
      <c r="AW21" s="7">
        <f>IF($B21&gt;Current_Year,'Fund Value - Current Date'!AW20,-Premium!AW21)</f>
        <v>-675000</v>
      </c>
      <c r="AX21" s="7">
        <f>IF($B21&gt;Current_Year,'Fund Value - Current Date'!AX20,-Premium!AX21)</f>
        <v>-625000</v>
      </c>
      <c r="AY21" s="7">
        <f>IF($B21&gt;Current_Year,'Fund Value - Current Date'!AY20,-Premium!AY21)</f>
        <v>-50000</v>
      </c>
      <c r="AZ21" s="7">
        <f>IF($B21&gt;Current_Year,'Fund Value - Current Date'!AZ20,-Premium!AZ21)</f>
        <v>-450000</v>
      </c>
      <c r="BA21" s="7">
        <f>IF($B21&gt;Current_Year,'Fund Value - Current Date'!BA20,-Premium!BA21)</f>
        <v>-950000</v>
      </c>
      <c r="BB21" s="7">
        <f>IF($B21&gt;Current_Year,'Fund Value - Current Date'!BB20,-Premium!BB21)</f>
        <v>-825000</v>
      </c>
      <c r="BC21" s="7">
        <f>IF($B21&gt;Current_Year,'Fund Value - Current Date'!BC20,-Premium!BC21)</f>
        <v>-375000</v>
      </c>
      <c r="BD21" s="7">
        <f>IF($B21&gt;Current_Year,'Fund Value - Current Date'!BD20,-Premium!BD21)</f>
        <v>0</v>
      </c>
      <c r="BE21" s="7">
        <f>IF($B21&gt;Current_Year,'Fund Value - Current Date'!BE20,-Premium!BE21)</f>
        <v>0</v>
      </c>
      <c r="BF21" s="7">
        <f>IF($B21&gt;Current_Year,'Fund Value - Current Date'!BF20,-Premium!BF21)</f>
        <v>-675000</v>
      </c>
      <c r="BG21" s="7">
        <f>IF($B21&gt;Current_Year,'Fund Value - Current Date'!BG20,-Premium!BG21)</f>
        <v>-800000</v>
      </c>
      <c r="BH21" s="7">
        <f>IF($B21&gt;Current_Year,'Fund Value - Current Date'!BH20,-Premium!BH21)</f>
        <v>0</v>
      </c>
      <c r="BI21" s="7">
        <f>IF($B21&gt;Current_Year,'Fund Value - Current Date'!BI20,-Premium!BI21)</f>
        <v>-575000</v>
      </c>
      <c r="BJ21" s="7">
        <f>IF($B21&gt;Current_Year,'Fund Value - Current Date'!BJ20,-Premium!BJ21)</f>
        <v>-550000</v>
      </c>
      <c r="BK21" s="7">
        <f>IF($B21&gt;Current_Year,'Fund Value - Current Date'!BK20,-Premium!BK21)</f>
        <v>0</v>
      </c>
      <c r="BL21" s="7">
        <f>IF($B21&gt;Current_Year,'Fund Value - Current Date'!BL20,-Premium!BL21)</f>
        <v>-150000</v>
      </c>
      <c r="BM21" s="7">
        <f>IF($B21&gt;Current_Year,'Fund Value - Current Date'!BM20,-Premium!BM21)</f>
        <v>-150000</v>
      </c>
      <c r="BN21" s="7">
        <f>IF($B21&gt;Current_Year,'Fund Value - Current Date'!BN20,-Premium!BN21)</f>
        <v>0</v>
      </c>
      <c r="BO21" s="7">
        <f>IF($B21&gt;Current_Year,'Fund Value - Current Date'!BO20,-Premium!BO21)</f>
        <v>-900000</v>
      </c>
      <c r="BP21" s="7">
        <f>IF($B21&gt;Current_Year,'Fund Value - Current Date'!BP20,-Premium!BP21)</f>
        <v>-75000</v>
      </c>
      <c r="BQ21" s="7">
        <f>IF($B21&gt;Current_Year,'Fund Value - Current Date'!BQ20,-Premium!BQ21)</f>
        <v>-425000</v>
      </c>
      <c r="BR21" s="7">
        <f>IF($B21&gt;Current_Year,'Fund Value - Current Date'!BR20,-Premium!BR21)</f>
        <v>-875000</v>
      </c>
      <c r="BS21" s="7">
        <f>IF($B21&gt;Current_Year,'Fund Value - Current Date'!BS20,-Premium!BS21)</f>
        <v>-275000</v>
      </c>
      <c r="BT21" s="7">
        <f>IF($B21&gt;Current_Year,'Fund Value - Current Date'!BT20,-Premium!BT21)</f>
        <v>-800000</v>
      </c>
      <c r="BU21" s="7">
        <f>IF($B21&gt;Current_Year,'Fund Value - Current Date'!BU20,-Premium!BU21)</f>
        <v>0</v>
      </c>
      <c r="BV21" s="7">
        <f>IF($B21&gt;Current_Year,'Fund Value - Current Date'!BV20,-Premium!BV21)</f>
        <v>-175000</v>
      </c>
      <c r="BW21" s="7">
        <f>IF($B21&gt;Current_Year,'Fund Value - Current Date'!BW20,-Premium!BW21)</f>
        <v>-325000</v>
      </c>
      <c r="BX21" s="7">
        <f>IF($B21&gt;Current_Year,'Fund Value - Current Date'!BX20,-Premium!BX21)</f>
        <v>-200000</v>
      </c>
      <c r="BY21" s="7">
        <f>IF($B21&gt;Current_Year,'Fund Value - Current Date'!BY20,-Premium!BY21)</f>
        <v>0</v>
      </c>
      <c r="BZ21" s="7">
        <f>IF($B21&gt;Current_Year,'Fund Value - Current Date'!BZ20,-Premium!BZ21)</f>
        <v>-625000</v>
      </c>
      <c r="CA21" s="7">
        <f>IF($B21&gt;Current_Year,'Fund Value - Current Date'!CA20,-Premium!CA21)</f>
        <v>0</v>
      </c>
      <c r="CB21" s="7">
        <f>IF($B21&gt;Current_Year,'Fund Value - Current Date'!CB20,-Premium!CB21)</f>
        <v>-825000</v>
      </c>
      <c r="CC21" s="7">
        <f>IF($B21&gt;Current_Year,'Fund Value - Current Date'!CC20,-Premium!CC21)</f>
        <v>-975000</v>
      </c>
      <c r="CD21" s="7">
        <f>IF($B21&gt;Current_Year,'Fund Value - Current Date'!CD20,-Premium!CD21)</f>
        <v>-825000</v>
      </c>
      <c r="CE21" s="7">
        <f>IF($B21&gt;Current_Year,'Fund Value - Current Date'!CE20,-Premium!CE21)</f>
        <v>0</v>
      </c>
      <c r="CF21" s="7">
        <f>IF($B21&gt;Current_Year,'Fund Value - Current Date'!CF20,-Premium!CF21)</f>
        <v>0</v>
      </c>
      <c r="CG21" s="7">
        <f>IF($B21&gt;Current_Year,'Fund Value - Current Date'!CG20,-Premium!CG21)</f>
        <v>-525000</v>
      </c>
      <c r="CH21" s="7">
        <f>IF($B21&gt;Current_Year,'Fund Value - Current Date'!CH20,-Premium!CH21)</f>
        <v>-800000</v>
      </c>
      <c r="CI21" s="7">
        <f>IF($B21&gt;Current_Year,'Fund Value - Current Date'!CI20,-Premium!CI21)</f>
        <v>-950000</v>
      </c>
      <c r="CJ21" s="7">
        <f>IF($B21&gt;Current_Year,'Fund Value - Current Date'!CJ20,-Premium!CJ21)</f>
        <v>-25000</v>
      </c>
      <c r="CK21" s="7">
        <f>IF($B21&gt;Current_Year,'Fund Value - Current Date'!CK20,-Premium!CK21)</f>
        <v>-250000</v>
      </c>
      <c r="CL21" s="7">
        <f>IF($B21&gt;Current_Year,'Fund Value - Current Date'!CL20,-Premium!CL21)</f>
        <v>0</v>
      </c>
      <c r="CM21" s="7">
        <f>IF($B21&gt;Current_Year,'Fund Value - Current Date'!CM20,-Premium!CM21)</f>
        <v>-200000</v>
      </c>
      <c r="CN21" s="7">
        <f>IF($B21&gt;Current_Year,'Fund Value - Current Date'!CN20,-Premium!CN21)</f>
        <v>-575000</v>
      </c>
      <c r="CO21" s="7">
        <f>IF($B21&gt;Current_Year,'Fund Value - Current Date'!CO20,-Premium!CO21)</f>
        <v>-525000</v>
      </c>
      <c r="CP21" s="7">
        <f>IF($B21&gt;Current_Year,'Fund Value - Current Date'!CP20,-Premium!CP21)</f>
        <v>0</v>
      </c>
      <c r="CQ21" s="7">
        <f>IF($B21&gt;Current_Year,'Fund Value - Current Date'!CQ20,-Premium!CQ21)</f>
        <v>-75000</v>
      </c>
      <c r="CR21" s="7">
        <f>IF($B21&gt;Current_Year,'Fund Value - Current Date'!CR20,-Premium!CR21)</f>
        <v>0</v>
      </c>
      <c r="CS21" s="7">
        <f>IF($B21&gt;Current_Year,'Fund Value - Current Date'!CS20,-Premium!CS21)</f>
        <v>-875000</v>
      </c>
      <c r="CT21" s="7">
        <f>IF($B21&gt;Current_Year,'Fund Value - Current Date'!CT20,-Premium!CT21)</f>
        <v>-150000</v>
      </c>
      <c r="CU21" s="7">
        <f>IF($B21&gt;Current_Year,'Fund Value - Current Date'!CU20,-Premium!CU21)</f>
        <v>-600000</v>
      </c>
      <c r="CV21" s="7">
        <f>IF($B21&gt;Current_Year,'Fund Value - Current Date'!CV20,-Premium!CV21)</f>
        <v>0</v>
      </c>
      <c r="CW21" s="7">
        <f>IF($B21&gt;Current_Year,'Fund Value - Current Date'!CW20,-Premium!CW21)</f>
        <v>-450000</v>
      </c>
      <c r="CX21" s="7">
        <f>IF($B21&gt;Current_Year,'Fund Value - Current Date'!CX20,-Premium!CX21)</f>
        <v>-875000</v>
      </c>
      <c r="CY21" s="7">
        <f>IF($B21&gt;Current_Year,'Fund Value - Current Date'!CY20,-Premium!CY21)</f>
        <v>-275000</v>
      </c>
      <c r="CZ21" s="7">
        <f>IF($B21&gt;Current_Year,'Fund Value - Current Date'!CZ20,-Premium!CZ21)</f>
        <v>-625000</v>
      </c>
      <c r="DA21" s="7">
        <f>IF($B21&gt;Current_Year,'Fund Value - Current Date'!DA20,-Premium!DA21)</f>
        <v>-1000000</v>
      </c>
      <c r="DB21" s="7">
        <f>IF($B21&gt;Current_Year,'Fund Value - Current Date'!DB20,-Premium!DB21)</f>
        <v>0</v>
      </c>
      <c r="DC21" s="7">
        <f>IF($B21&gt;Current_Year,'Fund Value - Current Date'!DC20,-Premium!DC21)</f>
        <v>-375000</v>
      </c>
      <c r="DD21" s="7">
        <f>IF($B21&gt;Current_Year,'Fund Value - Current Date'!DD20,-Premium!DD21)</f>
        <v>0</v>
      </c>
      <c r="DE21" s="7">
        <f>IF($B21&gt;Current_Year,'Fund Value - Current Date'!DE20,-Premium!DE21)</f>
        <v>0</v>
      </c>
      <c r="DF21" s="7">
        <f>IF($B21&gt;Current_Year,'Fund Value - Current Date'!DF20,-Premium!DF21)</f>
        <v>0</v>
      </c>
      <c r="DG21" s="7">
        <f>IF($B21&gt;Current_Year,'Fund Value - Current Date'!DG20,-Premium!DG21)</f>
        <v>-850000</v>
      </c>
      <c r="DH21" s="7">
        <f>IF($B21&gt;Current_Year,'Fund Value - Current Date'!DH20,-Premium!DH21)</f>
        <v>-450000</v>
      </c>
      <c r="DI21" s="7">
        <f>IF($B21&gt;Current_Year,'Fund Value - Current Date'!DI20,-Premium!DI21)</f>
        <v>0</v>
      </c>
      <c r="DJ21" s="7">
        <f>IF($B21&gt;Current_Year,'Fund Value - Current Date'!DJ20,-Premium!DJ21)</f>
        <v>-475000</v>
      </c>
      <c r="DK21" s="7">
        <f>IF($B21&gt;Current_Year,'Fund Value - Current Date'!DK20,-Premium!DK21)</f>
        <v>-575000</v>
      </c>
      <c r="DL21" s="7">
        <f>IF($B21&gt;Current_Year,'Fund Value - Current Date'!DL20,-Premium!DL21)</f>
        <v>-875000</v>
      </c>
      <c r="DM21" s="7">
        <f>IF($B21&gt;Current_Year,'Fund Value - Current Date'!DM20,-Premium!DM21)</f>
        <v>-250000</v>
      </c>
      <c r="DN21" s="7">
        <f>IF($B21&gt;Current_Year,'Fund Value - Current Date'!DN20,-Premium!DN21)</f>
        <v>0</v>
      </c>
      <c r="DO21" s="7">
        <f>IF($B21&gt;Current_Year,'Fund Value - Current Date'!DO20,-Premium!DO21)</f>
        <v>0</v>
      </c>
      <c r="DP21" s="7">
        <f>IF($B21&gt;Current_Year,'Fund Value - Current Date'!DP20,-Premium!DP21)</f>
        <v>-950000</v>
      </c>
      <c r="DQ21" s="7">
        <f>IF($B21&gt;Current_Year,'Fund Value - Current Date'!DQ20,-Premium!DQ21)</f>
        <v>-200000</v>
      </c>
      <c r="DR21" s="7">
        <f>IF($B21&gt;Current_Year,'Fund Value - Current Date'!DR20,-Premium!DR21)</f>
        <v>-825000</v>
      </c>
      <c r="DS21" s="7">
        <f>IF($B21&gt;Current_Year,'Fund Value - Current Date'!DS20,-Premium!DS21)</f>
        <v>-650000</v>
      </c>
      <c r="DT21" s="7">
        <f>IF($B21&gt;Current_Year,'Fund Value - Current Date'!DT20,-Premium!DT21)</f>
        <v>-675000</v>
      </c>
      <c r="DU21" s="7">
        <f>IF($B21&gt;Current_Year,'Fund Value - Current Date'!DU20,-Premium!DU21)</f>
        <v>0</v>
      </c>
      <c r="DV21" s="7">
        <f>IF($B21&gt;Current_Year,'Fund Value - Current Date'!DV20,-Premium!DV21)</f>
        <v>-25000</v>
      </c>
      <c r="DW21" s="7">
        <f>IF($B21&gt;Current_Year,'Fund Value - Current Date'!DW20,-Premium!DW21)</f>
        <v>-900000</v>
      </c>
      <c r="DX21" s="7">
        <f>IF($B21&gt;Current_Year,'Fund Value - Current Date'!DX20,-Premium!DX21)</f>
        <v>-275000</v>
      </c>
      <c r="DY21" s="7">
        <f>IF($B21&gt;Current_Year,'Fund Value - Current Date'!DY20,-Premium!DY21)</f>
        <v>-675000</v>
      </c>
      <c r="DZ21" s="7">
        <f>IF($B21&gt;Current_Year,'Fund Value - Current Date'!DZ20,-Premium!DZ21)</f>
        <v>0</v>
      </c>
      <c r="EA21" s="7">
        <f>IF($B21&gt;Current_Year,'Fund Value - Current Date'!EA20,-Premium!EA21)</f>
        <v>0</v>
      </c>
      <c r="EB21" s="7">
        <f>IF($B21&gt;Current_Year,'Fund Value - Current Date'!EB20,-Premium!EB21)</f>
        <v>0</v>
      </c>
      <c r="EC21" s="7">
        <f>IF($B21&gt;Current_Year,'Fund Value - Current Date'!EC20,-Premium!EC21)</f>
        <v>-900000</v>
      </c>
      <c r="ED21" s="7">
        <f>IF($B21&gt;Current_Year,'Fund Value - Current Date'!ED20,-Premium!ED21)</f>
        <v>-275000</v>
      </c>
      <c r="EE21" s="7">
        <f>IF($B21&gt;Current_Year,'Fund Value - Current Date'!EE20,-Premium!EE21)</f>
        <v>-825000</v>
      </c>
      <c r="EF21" s="7">
        <f>IF($B21&gt;Current_Year,'Fund Value - Current Date'!EF20,-Premium!EF21)</f>
        <v>-700000</v>
      </c>
      <c r="EG21" s="7">
        <f>IF($B21&gt;Current_Year,'Fund Value - Current Date'!EG20,-Premium!EG21)</f>
        <v>-925000</v>
      </c>
      <c r="EH21" s="7">
        <f>IF($B21&gt;Current_Year,'Fund Value - Current Date'!EH20,-Premium!EH21)</f>
        <v>-300000</v>
      </c>
      <c r="EI21" s="7">
        <f>IF($B21&gt;Current_Year,'Fund Value - Current Date'!EI20,-Premium!EI21)</f>
        <v>-375000</v>
      </c>
      <c r="EJ21" s="7">
        <f>IF($B21&gt;Current_Year,'Fund Value - Current Date'!EJ20,-Premium!EJ21)</f>
        <v>0</v>
      </c>
      <c r="EK21" s="7">
        <f>IF($B21&gt;Current_Year,'Fund Value - Current Date'!EK20,-Premium!EK21)</f>
        <v>-550000</v>
      </c>
      <c r="EL21" s="7">
        <f>IF($B21&gt;Current_Year,'Fund Value - Current Date'!EL20,-Premium!EL21)</f>
        <v>-600000</v>
      </c>
      <c r="EM21" s="7">
        <f>IF($B21&gt;Current_Year,'Fund Value - Current Date'!EM20,-Premium!EM21)</f>
        <v>0</v>
      </c>
      <c r="EN21" s="7">
        <f>IF($B21&gt;Current_Year,'Fund Value - Current Date'!EN20,-Premium!EN21)</f>
        <v>-725000</v>
      </c>
      <c r="EO21" s="7">
        <f>IF($B21&gt;Current_Year,'Fund Value - Current Date'!EO20,-Premium!EO21)</f>
        <v>0</v>
      </c>
      <c r="EP21" s="7">
        <f>IF($B21&gt;Current_Year,'Fund Value - Current Date'!EP20,-Premium!EP21)</f>
        <v>-300000</v>
      </c>
      <c r="EQ21" s="7">
        <f>IF($B21&gt;Current_Year,'Fund Value - Current Date'!EQ20,-Premium!EQ21)</f>
        <v>-325000</v>
      </c>
      <c r="ER21" s="7">
        <f>IF($B21&gt;Current_Year,'Fund Value - Current Date'!ER20,-Premium!ER21)</f>
        <v>-900000</v>
      </c>
      <c r="ES21" s="7">
        <f>IF($B21&gt;Current_Year,'Fund Value - Current Date'!ES20,-Premium!ES21)</f>
        <v>-500000</v>
      </c>
      <c r="ET21" s="7">
        <f>IF($B21&gt;Current_Year,'Fund Value - Current Date'!ET20,-Premium!ET21)</f>
        <v>-325000</v>
      </c>
      <c r="EU21" s="7">
        <f>IF($B21&gt;Current_Year,'Fund Value - Current Date'!EU20,-Premium!EU21)</f>
        <v>-975000</v>
      </c>
      <c r="EV21" s="7">
        <f>IF($B21&gt;Current_Year,'Fund Value - Current Date'!EV20,-Premium!EV21)</f>
        <v>0</v>
      </c>
      <c r="EW21" s="7">
        <f>IF($B21&gt;Current_Year,'Fund Value - Current Date'!EW20,-Premium!EW21)</f>
        <v>-425000</v>
      </c>
      <c r="EX21" s="7">
        <f>IF($B21&gt;Current_Year,'Fund Value - Current Date'!EX20,-Premium!EX21)</f>
        <v>-475000</v>
      </c>
      <c r="EY21" s="7">
        <f>IF($B21&gt;Current_Year,'Fund Value - Current Date'!EY20,-Premium!EY21)</f>
        <v>-1000000</v>
      </c>
      <c r="EZ21" s="7">
        <f>IF($B21&gt;Current_Year,'Fund Value - Current Date'!EZ20,-Premium!EZ21)</f>
        <v>-275000</v>
      </c>
      <c r="FA21" s="7">
        <f>IF($B21&gt;Current_Year,'Fund Value - Current Date'!FA20,-Premium!FA21)</f>
        <v>0</v>
      </c>
      <c r="FB21" s="7">
        <f>IF($B21&gt;Current_Year,'Fund Value - Current Date'!FB20,-Premium!FB21)</f>
        <v>-950000</v>
      </c>
      <c r="FC21" s="7">
        <f>IF($B21&gt;Current_Year,'Fund Value - Current Date'!FC20,-Premium!FC21)</f>
        <v>0</v>
      </c>
      <c r="FD21" s="7">
        <f>IF($B21&gt;Current_Year,'Fund Value - Current Date'!FD20,-Premium!FD21)</f>
        <v>-375000</v>
      </c>
      <c r="FE21" s="7">
        <f>IF($B21&gt;Current_Year,'Fund Value - Current Date'!FE20,-Premium!FE21)</f>
        <v>-500000</v>
      </c>
      <c r="FF21" s="7">
        <f>IF($B21&gt;Current_Year,'Fund Value - Current Date'!FF20,-Premium!FF21)</f>
        <v>-375000</v>
      </c>
      <c r="FG21" s="7">
        <f>IF($B21&gt;Current_Year,'Fund Value - Current Date'!FG20,-Premium!FG21)</f>
        <v>-650000</v>
      </c>
      <c r="FH21" s="7">
        <f>IF($B21&gt;Current_Year,'Fund Value - Current Date'!FH20,-Premium!FH21)</f>
        <v>-325000</v>
      </c>
      <c r="FI21" s="7">
        <f>IF($B21&gt;Current_Year,'Fund Value - Current Date'!FI20,-Premium!FI21)</f>
        <v>-775000</v>
      </c>
      <c r="FJ21" s="7">
        <f>IF($B21&gt;Current_Year,'Fund Value - Current Date'!FJ20,-Premium!FJ21)</f>
        <v>-900000</v>
      </c>
      <c r="FK21" s="7">
        <f>IF($B21&gt;Current_Year,'Fund Value - Current Date'!FK20,-Premium!FK21)</f>
        <v>0</v>
      </c>
      <c r="FL21" s="7">
        <f>IF($B21&gt;Current_Year,'Fund Value - Current Date'!FL20,-Premium!FL21)</f>
        <v>-975000</v>
      </c>
      <c r="FM21" s="7">
        <f>IF($B21&gt;Current_Year,'Fund Value - Current Date'!FM20,-Premium!FM21)</f>
        <v>-150000</v>
      </c>
      <c r="FN21" s="7">
        <f>IF($B21&gt;Current_Year,'Fund Value - Current Date'!FN20,-Premium!FN21)</f>
        <v>-150000</v>
      </c>
      <c r="FO21" s="7">
        <f>IF($B21&gt;Current_Year,'Fund Value - Current Date'!FO20,-Premium!FO21)</f>
        <v>-100000</v>
      </c>
      <c r="FP21" s="7">
        <f>IF($B21&gt;Current_Year,'Fund Value - Current Date'!FP20,-Premium!FP21)</f>
        <v>-825000</v>
      </c>
      <c r="FQ21" s="7">
        <f>IF($B21&gt;Current_Year,'Fund Value - Current Date'!FQ20,-Premium!FQ21)</f>
        <v>-575000</v>
      </c>
      <c r="FR21" s="7">
        <f>IF($B21&gt;Current_Year,'Fund Value - Current Date'!FR20,-Premium!FR21)</f>
        <v>-750000</v>
      </c>
      <c r="FS21" s="7">
        <f>IF($B21&gt;Current_Year,'Fund Value - Current Date'!FS20,-Premium!FS21)</f>
        <v>0</v>
      </c>
      <c r="FT21" s="7">
        <f>IF($B21&gt;Current_Year,'Fund Value - Current Date'!FT20,-Premium!FT21)</f>
        <v>-525000</v>
      </c>
      <c r="FU21" s="7">
        <f>IF($B21&gt;Current_Year,'Fund Value - Current Date'!FU20,-Premium!FU21)</f>
        <v>0</v>
      </c>
      <c r="FV21" s="7">
        <f>IF($B21&gt;Current_Year,'Fund Value - Current Date'!FV20,-Premium!FV21)</f>
        <v>-450000</v>
      </c>
      <c r="FW21" s="7">
        <f>IF($B21&gt;Current_Year,'Fund Value - Current Date'!FW20,-Premium!FW21)</f>
        <v>-475000</v>
      </c>
      <c r="FX21" s="7">
        <f>IF($B21&gt;Current_Year,'Fund Value - Current Date'!FX20,-Premium!FX21)</f>
        <v>-650000</v>
      </c>
      <c r="FY21" s="7">
        <f>IF($B21&gt;Current_Year,'Fund Value - Current Date'!FY20,-Premium!FY21)</f>
        <v>0</v>
      </c>
      <c r="FZ21" s="7">
        <f>IF($B21&gt;Current_Year,'Fund Value - Current Date'!FZ20,-Premium!FZ21)</f>
        <v>-725000</v>
      </c>
      <c r="GA21" s="7">
        <f>IF($B21&gt;Current_Year,'Fund Value - Current Date'!GA20,-Premium!GA21)</f>
        <v>-875000</v>
      </c>
      <c r="GB21" s="7">
        <f>IF($B21&gt;Current_Year,'Fund Value - Current Date'!GB20,-Premium!GB21)</f>
        <v>-950000</v>
      </c>
      <c r="GC21" s="7">
        <f>IF($B21&gt;Current_Year,'Fund Value - Current Date'!GC20,-Premium!GC21)</f>
        <v>-450000</v>
      </c>
      <c r="GD21" s="7">
        <f>IF($B21&gt;Current_Year,'Fund Value - Current Date'!GD20,-Premium!GD21)</f>
        <v>0</v>
      </c>
      <c r="GE21" s="7">
        <f>IF($B21&gt;Current_Year,'Fund Value - Current Date'!GE20,-Premium!GE21)</f>
        <v>-900000</v>
      </c>
      <c r="GF21" s="7">
        <f>IF($B21&gt;Current_Year,'Fund Value - Current Date'!GF20,-Premium!GF21)</f>
        <v>-950000</v>
      </c>
      <c r="GG21" s="7">
        <f>IF($B21&gt;Current_Year,'Fund Value - Current Date'!GG20,-Premium!GG21)</f>
        <v>-525000</v>
      </c>
      <c r="GH21" s="7">
        <f>IF($B21&gt;Current_Year,'Fund Value - Current Date'!GH20,-Premium!GH21)</f>
        <v>-200000</v>
      </c>
      <c r="GI21" s="7">
        <f>IF($B21&gt;Current_Year,'Fund Value - Current Date'!GI20,-Premium!GI21)</f>
        <v>0</v>
      </c>
      <c r="GJ21" s="7">
        <f>IF($B21&gt;Current_Year,'Fund Value - Current Date'!GJ20,-Premium!GJ21)</f>
        <v>-375000</v>
      </c>
      <c r="GK21" s="7">
        <f>IF($B21&gt;Current_Year,'Fund Value - Current Date'!GK20,-Premium!GK21)</f>
        <v>-50000</v>
      </c>
      <c r="GL21" s="7">
        <f>IF($B21&gt;Current_Year,'Fund Value - Current Date'!GL20,-Premium!GL21)</f>
        <v>-50000</v>
      </c>
      <c r="GM21" s="7">
        <f>IF($B21&gt;Current_Year,'Fund Value - Current Date'!GM20,-Premium!GM21)</f>
        <v>-475000</v>
      </c>
      <c r="GN21" s="7">
        <f>IF($B21&gt;Current_Year,'Fund Value - Current Date'!GN20,-Premium!GN21)</f>
        <v>-975000</v>
      </c>
      <c r="GO21" s="7">
        <f>IF($B21&gt;Current_Year,'Fund Value - Current Date'!GO20,-Premium!GO21)</f>
        <v>0</v>
      </c>
      <c r="GP21" s="7">
        <f>IF($B21&gt;Current_Year,'Fund Value - Current Date'!GP20,-Premium!GP21)</f>
        <v>0</v>
      </c>
      <c r="GQ21" s="7">
        <f>IF($B21&gt;Current_Year,'Fund Value - Current Date'!GQ20,-Premium!GQ21)</f>
        <v>0</v>
      </c>
      <c r="GR21" s="7">
        <f>IF($B21&gt;Current_Year,'Fund Value - Current Date'!GR20,-Premium!GR21)</f>
        <v>-800000</v>
      </c>
      <c r="GS21" s="7">
        <f>IF($B21&gt;Current_Year,'Fund Value - Current Date'!GS20,-Premium!GS21)</f>
        <v>-875000</v>
      </c>
      <c r="GT21" s="7">
        <f>IF($B21&gt;Current_Year,'Fund Value - Current Date'!GT20,-Premium!GT21)</f>
        <v>0</v>
      </c>
      <c r="GU21" s="7">
        <f>IF($B21&gt;Current_Year,'Fund Value - Current Date'!GU20,-Premium!GU21)</f>
        <v>-625000</v>
      </c>
      <c r="GV21" s="7">
        <f>IF($B21&gt;Current_Year,'Fund Value - Current Date'!GV20,-Premium!GV21)</f>
        <v>-550000</v>
      </c>
      <c r="GW21" s="7">
        <f>IF($B21&gt;Current_Year,'Fund Value - Current Date'!GW20,-Premium!GW21)</f>
        <v>-500000</v>
      </c>
      <c r="GX21" s="7">
        <f>IF($B21&gt;Current_Year,'Fund Value - Current Date'!GX20,-Premium!GX21)</f>
        <v>-200000</v>
      </c>
      <c r="GY21" s="7">
        <f>IF($B21&gt;Current_Year,'Fund Value - Current Date'!GY20,-Premium!GY21)</f>
        <v>-325000</v>
      </c>
      <c r="GZ21" s="7">
        <f>IF($B21&gt;Current_Year,'Fund Value - Current Date'!GZ20,-Premium!GZ21)</f>
        <v>0</v>
      </c>
      <c r="HA21" s="7">
        <f>IF($B21&gt;Current_Year,'Fund Value - Current Date'!HA20,-Premium!HA21)</f>
        <v>-750000</v>
      </c>
      <c r="HB21" s="7">
        <f>IF($B21&gt;Current_Year,'Fund Value - Current Date'!HB20,-Premium!HB21)</f>
        <v>-325000</v>
      </c>
      <c r="HC21" s="7">
        <f>IF($B21&gt;Current_Year,'Fund Value - Current Date'!HC20,-Premium!HC21)</f>
        <v>-75000</v>
      </c>
      <c r="HD21" s="7">
        <f>IF($B21&gt;Current_Year,'Fund Value - Current Date'!HD20,-Premium!HD21)</f>
        <v>-775000</v>
      </c>
      <c r="HE21" s="7">
        <f>IF($B21&gt;Current_Year,'Fund Value - Current Date'!HE20,-Premium!HE21)</f>
        <v>-950000</v>
      </c>
      <c r="HF21" s="7">
        <f>IF($B21&gt;Current_Year,'Fund Value - Current Date'!HF20,-Premium!HF21)</f>
        <v>0</v>
      </c>
      <c r="HG21" s="7">
        <f>IF($B21&gt;Current_Year,'Fund Value - Current Date'!HG20,-Premium!HG21)</f>
        <v>-75000</v>
      </c>
      <c r="HH21" s="7">
        <f>IF($B21&gt;Current_Year,'Fund Value - Current Date'!HH20,-Premium!HH21)</f>
        <v>0</v>
      </c>
      <c r="HI21" s="7">
        <f>IF($B21&gt;Current_Year,'Fund Value - Current Date'!HI20,-Premium!HI21)</f>
        <v>-200000</v>
      </c>
      <c r="HJ21" s="7">
        <f>IF($B21&gt;Current_Year,'Fund Value - Current Date'!HJ20,-Premium!HJ21)</f>
        <v>0</v>
      </c>
      <c r="HK21" s="7">
        <f>IF($B21&gt;Current_Year,'Fund Value - Current Date'!HK20,-Premium!HK21)</f>
        <v>-550000</v>
      </c>
      <c r="HL21" s="7">
        <f>IF($B21&gt;Current_Year,'Fund Value - Current Date'!HL20,-Premium!HL21)</f>
        <v>0</v>
      </c>
      <c r="HM21" s="7">
        <f>IF($B21&gt;Current_Year,'Fund Value - Current Date'!HM20,-Premium!HM21)</f>
        <v>0</v>
      </c>
      <c r="HN21" s="7">
        <f>IF($B21&gt;Current_Year,'Fund Value - Current Date'!HN20,-Premium!HN21)</f>
        <v>-400000</v>
      </c>
      <c r="HO21" s="7">
        <f>IF($B21&gt;Current_Year,'Fund Value - Current Date'!HO20,-Premium!HO21)</f>
        <v>-875000</v>
      </c>
      <c r="HP21" s="7">
        <f>IF($B21&gt;Current_Year,'Fund Value - Current Date'!HP20,-Premium!HP21)</f>
        <v>-175000</v>
      </c>
      <c r="HQ21" s="7">
        <f>IF($B21&gt;Current_Year,'Fund Value - Current Date'!HQ20,-Premium!HQ21)</f>
        <v>-950000</v>
      </c>
      <c r="HR21" s="7">
        <f>IF($B21&gt;Current_Year,'Fund Value - Current Date'!HR20,-Premium!HR21)</f>
        <v>-325000</v>
      </c>
      <c r="HS21" s="7">
        <f>IF($B21&gt;Current_Year,'Fund Value - Current Date'!HS20,-Premium!HS21)</f>
        <v>-525000</v>
      </c>
      <c r="HT21" s="7">
        <f>IF($B21&gt;Current_Year,'Fund Value - Current Date'!HT20,-Premium!HT21)</f>
        <v>-575000</v>
      </c>
      <c r="HU21" s="7">
        <f>IF($B21&gt;Current_Year,'Fund Value - Current Date'!HU20,-Premium!HU21)</f>
        <v>0</v>
      </c>
      <c r="HV21" s="7">
        <f>IF($B21&gt;Current_Year,'Fund Value - Current Date'!HV20,-Premium!HV21)</f>
        <v>0</v>
      </c>
      <c r="HW21" s="7">
        <f>IF($B21&gt;Current_Year,'Fund Value - Current Date'!HW20,-Premium!HW21)</f>
        <v>-625000</v>
      </c>
      <c r="HX21" s="7">
        <f>IF($B21&gt;Current_Year,'Fund Value - Current Date'!HX20,-Premium!HX21)</f>
        <v>-325000</v>
      </c>
      <c r="HY21" s="7">
        <f>IF($B21&gt;Current_Year,'Fund Value - Current Date'!HY20,-Premium!HY21)</f>
        <v>-775000</v>
      </c>
      <c r="HZ21" s="7">
        <f>IF($B21&gt;Current_Year,'Fund Value - Current Date'!HZ20,-Premium!HZ21)</f>
        <v>-100000</v>
      </c>
      <c r="IA21" s="7">
        <f>IF($B21&gt;Current_Year,'Fund Value - Current Date'!IA20,-Premium!IA21)</f>
        <v>-800000</v>
      </c>
      <c r="IB21" s="7">
        <f>IF($B21&gt;Current_Year,'Fund Value - Current Date'!IB20,-Premium!IB21)</f>
        <v>-1000000</v>
      </c>
      <c r="IC21" s="7">
        <f>IF($B21&gt;Current_Year,'Fund Value - Current Date'!IC20,-Premium!IC21)</f>
        <v>-775000</v>
      </c>
      <c r="ID21" s="7">
        <f>IF($B21&gt;Current_Year,'Fund Value - Current Date'!ID20,-Premium!ID21)</f>
        <v>0</v>
      </c>
      <c r="IE21" s="7">
        <f>IF($B21&gt;Current_Year,'Fund Value - Current Date'!IE20,-Premium!IE21)</f>
        <v>-175000</v>
      </c>
      <c r="IF21" s="7">
        <f>IF($B21&gt;Current_Year,'Fund Value - Current Date'!IF20,-Premium!IF21)</f>
        <v>0</v>
      </c>
      <c r="IG21" s="7">
        <f>IF($B21&gt;Current_Year,'Fund Value - Current Date'!IG20,-Premium!IG21)</f>
        <v>0</v>
      </c>
      <c r="IH21" s="7">
        <f>IF($B21&gt;Current_Year,'Fund Value - Current Date'!IH20,-Premium!IH21)</f>
        <v>0</v>
      </c>
      <c r="II21" s="7">
        <f>IF($B21&gt;Current_Year,'Fund Value - Current Date'!II20,-Premium!II21)</f>
        <v>0</v>
      </c>
      <c r="IJ21" s="7">
        <f>IF($B21&gt;Current_Year,'Fund Value - Current Date'!IJ20,-Premium!IJ21)</f>
        <v>-825000</v>
      </c>
      <c r="IK21" s="7">
        <f>IF($B21&gt;Current_Year,'Fund Value - Current Date'!IK20,-Premium!IK21)</f>
        <v>-750000</v>
      </c>
      <c r="IL21" s="7">
        <f>IF($B21&gt;Current_Year,'Fund Value - Current Date'!IL20,-Premium!IL21)</f>
        <v>-650000</v>
      </c>
      <c r="IM21" s="7">
        <f>IF($B21&gt;Current_Year,'Fund Value - Current Date'!IM20,-Premium!IM21)</f>
        <v>-500000</v>
      </c>
      <c r="IN21" s="7">
        <f>IF($B21&gt;Current_Year,'Fund Value - Current Date'!IN20,-Premium!IN21)</f>
        <v>0</v>
      </c>
      <c r="IO21" s="7">
        <f>IF($B21&gt;Current_Year,'Fund Value - Current Date'!IO20,-Premium!IO21)</f>
        <v>0</v>
      </c>
      <c r="IP21" s="7">
        <f>IF($B21&gt;Current_Year,'Fund Value - Current Date'!IP20,-Premium!IP21)</f>
        <v>-150000</v>
      </c>
      <c r="IQ21" s="7">
        <f>IF($B21&gt;Current_Year,'Fund Value - Current Date'!IQ20,-Premium!IQ21)</f>
        <v>-950000</v>
      </c>
      <c r="IR21" s="7">
        <f>IF($B21&gt;Current_Year,'Fund Value - Current Date'!IR20,-Premium!IR21)</f>
        <v>-550000</v>
      </c>
    </row>
    <row r="22" spans="1:252" s="7" customFormat="1" ht="15" customHeight="1" x14ac:dyDescent="0.35">
      <c r="A22" s="2"/>
      <c r="B22" s="13">
        <f t="shared" si="4"/>
        <v>2021</v>
      </c>
      <c r="C22" s="7">
        <f>IF($B22&gt;Current_Year,'Fund Value - Current Date'!C21,-Premium!C22)</f>
        <v>-200000</v>
      </c>
      <c r="D22" s="7">
        <f>IF($B22&gt;Current_Year,'Fund Value - Current Date'!D21,-Premium!D22)</f>
        <v>-350000</v>
      </c>
      <c r="E22" s="7">
        <f>IF($B22&gt;Current_Year,'Fund Value - Current Date'!E21,-Premium!E22)</f>
        <v>0</v>
      </c>
      <c r="F22" s="7">
        <f>IF($B22&gt;Current_Year,'Fund Value - Current Date'!F21,-Premium!F22)</f>
        <v>-250000</v>
      </c>
      <c r="G22" s="7">
        <f>IF($B22&gt;Current_Year,'Fund Value - Current Date'!G21,-Premium!G22)</f>
        <v>-525000</v>
      </c>
      <c r="H22" s="7">
        <f>IF($B22&gt;Current_Year,'Fund Value - Current Date'!H21,-Premium!H22)</f>
        <v>-825000</v>
      </c>
      <c r="I22" s="7">
        <f>IF($B22&gt;Current_Year,'Fund Value - Current Date'!I21,-Premium!I22)</f>
        <v>0</v>
      </c>
      <c r="J22" s="7">
        <f>IF($B22&gt;Current_Year,'Fund Value - Current Date'!J21,-Premium!J22)</f>
        <v>-475000</v>
      </c>
      <c r="K22" s="7">
        <f>IF($B22&gt;Current_Year,'Fund Value - Current Date'!K21,-Premium!K22)</f>
        <v>-250000</v>
      </c>
      <c r="L22" s="7">
        <f>IF($B22&gt;Current_Year,'Fund Value - Current Date'!L21,-Premium!L22)</f>
        <v>-975000</v>
      </c>
      <c r="M22" s="7">
        <f>IF($B22&gt;Current_Year,'Fund Value - Current Date'!M21,-Premium!M22)</f>
        <v>0</v>
      </c>
      <c r="N22" s="7">
        <f>IF($B22&gt;Current_Year,'Fund Value - Current Date'!N21,-Premium!N22)</f>
        <v>-225000</v>
      </c>
      <c r="O22" s="7">
        <f>IF($B22&gt;Current_Year,'Fund Value - Current Date'!O21,-Premium!O22)</f>
        <v>-750000</v>
      </c>
      <c r="P22" s="7">
        <f>IF($B22&gt;Current_Year,'Fund Value - Current Date'!P21,-Premium!P22)</f>
        <v>0</v>
      </c>
      <c r="Q22" s="7">
        <f>IF($B22&gt;Current_Year,'Fund Value - Current Date'!Q21,-Premium!Q22)</f>
        <v>-350000</v>
      </c>
      <c r="R22" s="7">
        <f>IF($B22&gt;Current_Year,'Fund Value - Current Date'!R21,-Premium!R22)</f>
        <v>-625000</v>
      </c>
      <c r="S22" s="7">
        <f>IF($B22&gt;Current_Year,'Fund Value - Current Date'!S21,-Premium!S22)</f>
        <v>-75000</v>
      </c>
      <c r="T22" s="7">
        <f>IF($B22&gt;Current_Year,'Fund Value - Current Date'!T21,-Premium!T22)</f>
        <v>-150000</v>
      </c>
      <c r="U22" s="7">
        <f>IF($B22&gt;Current_Year,'Fund Value - Current Date'!U21,-Premium!U22)</f>
        <v>-575000</v>
      </c>
      <c r="V22" s="7">
        <f>IF($B22&gt;Current_Year,'Fund Value - Current Date'!V21,-Premium!V22)</f>
        <v>-825000</v>
      </c>
      <c r="W22" s="7">
        <f>IF($B22&gt;Current_Year,'Fund Value - Current Date'!W21,-Premium!W22)</f>
        <v>0</v>
      </c>
      <c r="X22" s="7">
        <f>IF($B22&gt;Current_Year,'Fund Value - Current Date'!X21,-Premium!X22)</f>
        <v>-100000</v>
      </c>
      <c r="Y22" s="7">
        <f>IF($B22&gt;Current_Year,'Fund Value - Current Date'!Y21,-Premium!Y22)</f>
        <v>-125000</v>
      </c>
      <c r="Z22" s="7">
        <f>IF($B22&gt;Current_Year,'Fund Value - Current Date'!Z21,-Premium!Z22)</f>
        <v>-525000</v>
      </c>
      <c r="AA22" s="7">
        <f>IF($B22&gt;Current_Year,'Fund Value - Current Date'!AA21,-Premium!AA22)</f>
        <v>-75000</v>
      </c>
      <c r="AB22" s="7">
        <f>IF($B22&gt;Current_Year,'Fund Value - Current Date'!AB21,-Premium!AB22)</f>
        <v>-600000</v>
      </c>
      <c r="AC22" s="7">
        <f>IF($B22&gt;Current_Year,'Fund Value - Current Date'!AC21,-Premium!AC22)</f>
        <v>0</v>
      </c>
      <c r="AD22" s="7">
        <f>IF($B22&gt;Current_Year,'Fund Value - Current Date'!AD21,-Premium!AD22)</f>
        <v>0</v>
      </c>
      <c r="AE22" s="7">
        <f>IF($B22&gt;Current_Year,'Fund Value - Current Date'!AE21,-Premium!AE22)</f>
        <v>0</v>
      </c>
      <c r="AF22" s="7">
        <f>IF($B22&gt;Current_Year,'Fund Value - Current Date'!AF21,-Premium!AF22)</f>
        <v>0</v>
      </c>
      <c r="AG22" s="7">
        <f>IF($B22&gt;Current_Year,'Fund Value - Current Date'!AG21,-Premium!AG22)</f>
        <v>-725000</v>
      </c>
      <c r="AH22" s="7">
        <f>IF($B22&gt;Current_Year,'Fund Value - Current Date'!AH21,-Premium!AH22)</f>
        <v>-225000</v>
      </c>
      <c r="AI22" s="7">
        <f>IF($B22&gt;Current_Year,'Fund Value - Current Date'!AI21,-Premium!AI22)</f>
        <v>-50000</v>
      </c>
      <c r="AJ22" s="7">
        <f>IF($B22&gt;Current_Year,'Fund Value - Current Date'!AJ21,-Premium!AJ22)</f>
        <v>-75000</v>
      </c>
      <c r="AK22" s="7">
        <f>IF($B22&gt;Current_Year,'Fund Value - Current Date'!AK21,-Premium!AK22)</f>
        <v>-425000</v>
      </c>
      <c r="AL22" s="7">
        <f>IF($B22&gt;Current_Year,'Fund Value - Current Date'!AL21,-Premium!AL22)</f>
        <v>-1000000</v>
      </c>
      <c r="AM22" s="7">
        <f>IF($B22&gt;Current_Year,'Fund Value - Current Date'!AM21,-Premium!AM22)</f>
        <v>-300000</v>
      </c>
      <c r="AN22" s="7">
        <f>IF($B22&gt;Current_Year,'Fund Value - Current Date'!AN21,-Premium!AN22)</f>
        <v>-700000</v>
      </c>
      <c r="AO22" s="7">
        <f>IF($B22&gt;Current_Year,'Fund Value - Current Date'!AO21,-Premium!AO22)</f>
        <v>0</v>
      </c>
      <c r="AP22" s="7">
        <f>IF($B22&gt;Current_Year,'Fund Value - Current Date'!AP21,-Premium!AP22)</f>
        <v>-725000</v>
      </c>
      <c r="AQ22" s="7">
        <f>IF($B22&gt;Current_Year,'Fund Value - Current Date'!AQ21,-Premium!AQ22)</f>
        <v>-725000</v>
      </c>
      <c r="AR22" s="7">
        <f>IF($B22&gt;Current_Year,'Fund Value - Current Date'!AR21,-Premium!AR22)</f>
        <v>-400000</v>
      </c>
      <c r="AS22" s="7">
        <f>IF($B22&gt;Current_Year,'Fund Value - Current Date'!AS21,-Premium!AS22)</f>
        <v>-600000</v>
      </c>
      <c r="AT22" s="7">
        <f>IF($B22&gt;Current_Year,'Fund Value - Current Date'!AT21,-Premium!AT22)</f>
        <v>-725000</v>
      </c>
      <c r="AU22" s="7">
        <f>IF($B22&gt;Current_Year,'Fund Value - Current Date'!AU21,-Premium!AU22)</f>
        <v>0</v>
      </c>
      <c r="AV22" s="7">
        <f>IF($B22&gt;Current_Year,'Fund Value - Current Date'!AV21,-Premium!AV22)</f>
        <v>-775000</v>
      </c>
      <c r="AW22" s="7">
        <f>IF($B22&gt;Current_Year,'Fund Value - Current Date'!AW21,-Premium!AW22)</f>
        <v>-675000</v>
      </c>
      <c r="AX22" s="7">
        <f>IF($B22&gt;Current_Year,'Fund Value - Current Date'!AX21,-Premium!AX22)</f>
        <v>0</v>
      </c>
      <c r="AY22" s="7">
        <f>IF($B22&gt;Current_Year,'Fund Value - Current Date'!AY21,-Premium!AY22)</f>
        <v>-50000</v>
      </c>
      <c r="AZ22" s="7">
        <f>IF($B22&gt;Current_Year,'Fund Value - Current Date'!AZ21,-Premium!AZ22)</f>
        <v>-450000</v>
      </c>
      <c r="BA22" s="7">
        <f>IF($B22&gt;Current_Year,'Fund Value - Current Date'!BA21,-Premium!BA22)</f>
        <v>-950000</v>
      </c>
      <c r="BB22" s="7">
        <f>IF($B22&gt;Current_Year,'Fund Value - Current Date'!BB21,-Premium!BB22)</f>
        <v>-825000</v>
      </c>
      <c r="BC22" s="7">
        <f>IF($B22&gt;Current_Year,'Fund Value - Current Date'!BC21,-Premium!BC22)</f>
        <v>-375000</v>
      </c>
      <c r="BD22" s="7">
        <f>IF($B22&gt;Current_Year,'Fund Value - Current Date'!BD21,-Premium!BD22)</f>
        <v>0</v>
      </c>
      <c r="BE22" s="7">
        <f>IF($B22&gt;Current_Year,'Fund Value - Current Date'!BE21,-Premium!BE22)</f>
        <v>0</v>
      </c>
      <c r="BF22" s="7">
        <f>IF($B22&gt;Current_Year,'Fund Value - Current Date'!BF21,-Premium!BF22)</f>
        <v>-675000</v>
      </c>
      <c r="BG22" s="7">
        <f>IF($B22&gt;Current_Year,'Fund Value - Current Date'!BG21,-Premium!BG22)</f>
        <v>-800000</v>
      </c>
      <c r="BH22" s="7">
        <f>IF($B22&gt;Current_Year,'Fund Value - Current Date'!BH21,-Premium!BH22)</f>
        <v>0</v>
      </c>
      <c r="BI22" s="7">
        <f>IF($B22&gt;Current_Year,'Fund Value - Current Date'!BI21,-Premium!BI22)</f>
        <v>-575000</v>
      </c>
      <c r="BJ22" s="7">
        <f>IF($B22&gt;Current_Year,'Fund Value - Current Date'!BJ21,-Premium!BJ22)</f>
        <v>-550000</v>
      </c>
      <c r="BK22" s="7">
        <f>IF($B22&gt;Current_Year,'Fund Value - Current Date'!BK21,-Premium!BK22)</f>
        <v>0</v>
      </c>
      <c r="BL22" s="7">
        <f>IF($B22&gt;Current_Year,'Fund Value - Current Date'!BL21,-Premium!BL22)</f>
        <v>-150000</v>
      </c>
      <c r="BM22" s="7">
        <f>IF($B22&gt;Current_Year,'Fund Value - Current Date'!BM21,-Premium!BM22)</f>
        <v>0</v>
      </c>
      <c r="BN22" s="7">
        <f>IF($B22&gt;Current_Year,'Fund Value - Current Date'!BN21,-Premium!BN22)</f>
        <v>0</v>
      </c>
      <c r="BO22" s="7">
        <f>IF($B22&gt;Current_Year,'Fund Value - Current Date'!BO21,-Premium!BO22)</f>
        <v>-900000</v>
      </c>
      <c r="BP22" s="7">
        <f>IF($B22&gt;Current_Year,'Fund Value - Current Date'!BP21,-Premium!BP22)</f>
        <v>-75000</v>
      </c>
      <c r="BQ22" s="7">
        <f>IF($B22&gt;Current_Year,'Fund Value - Current Date'!BQ21,-Premium!BQ22)</f>
        <v>-425000</v>
      </c>
      <c r="BR22" s="7">
        <f>IF($B22&gt;Current_Year,'Fund Value - Current Date'!BR21,-Premium!BR22)</f>
        <v>-875000</v>
      </c>
      <c r="BS22" s="7">
        <f>IF($B22&gt;Current_Year,'Fund Value - Current Date'!BS21,-Premium!BS22)</f>
        <v>-275000</v>
      </c>
      <c r="BT22" s="7">
        <f>IF($B22&gt;Current_Year,'Fund Value - Current Date'!BT21,-Premium!BT22)</f>
        <v>-800000</v>
      </c>
      <c r="BU22" s="7">
        <f>IF($B22&gt;Current_Year,'Fund Value - Current Date'!BU21,-Premium!BU22)</f>
        <v>0</v>
      </c>
      <c r="BV22" s="7">
        <f>IF($B22&gt;Current_Year,'Fund Value - Current Date'!BV21,-Premium!BV22)</f>
        <v>-175000</v>
      </c>
      <c r="BW22" s="7">
        <f>IF($B22&gt;Current_Year,'Fund Value - Current Date'!BW21,-Premium!BW22)</f>
        <v>-325000</v>
      </c>
      <c r="BX22" s="7">
        <f>IF($B22&gt;Current_Year,'Fund Value - Current Date'!BX21,-Premium!BX22)</f>
        <v>-200000</v>
      </c>
      <c r="BY22" s="7">
        <f>IF($B22&gt;Current_Year,'Fund Value - Current Date'!BY21,-Premium!BY22)</f>
        <v>0</v>
      </c>
      <c r="BZ22" s="7">
        <f>IF($B22&gt;Current_Year,'Fund Value - Current Date'!BZ21,-Premium!BZ22)</f>
        <v>0</v>
      </c>
      <c r="CA22" s="7">
        <f>IF($B22&gt;Current_Year,'Fund Value - Current Date'!CA21,-Premium!CA22)</f>
        <v>0</v>
      </c>
      <c r="CB22" s="7">
        <f>IF($B22&gt;Current_Year,'Fund Value - Current Date'!CB21,-Premium!CB22)</f>
        <v>-825000</v>
      </c>
      <c r="CC22" s="7">
        <f>IF($B22&gt;Current_Year,'Fund Value - Current Date'!CC21,-Premium!CC22)</f>
        <v>-975000</v>
      </c>
      <c r="CD22" s="7">
        <f>IF($B22&gt;Current_Year,'Fund Value - Current Date'!CD21,-Premium!CD22)</f>
        <v>-825000</v>
      </c>
      <c r="CE22" s="7">
        <f>IF($B22&gt;Current_Year,'Fund Value - Current Date'!CE21,-Premium!CE22)</f>
        <v>0</v>
      </c>
      <c r="CF22" s="7">
        <f>IF($B22&gt;Current_Year,'Fund Value - Current Date'!CF21,-Premium!CF22)</f>
        <v>0</v>
      </c>
      <c r="CG22" s="7">
        <f>IF($B22&gt;Current_Year,'Fund Value - Current Date'!CG21,-Premium!CG22)</f>
        <v>-525000</v>
      </c>
      <c r="CH22" s="7">
        <f>IF($B22&gt;Current_Year,'Fund Value - Current Date'!CH21,-Premium!CH22)</f>
        <v>-800000</v>
      </c>
      <c r="CI22" s="7">
        <f>IF($B22&gt;Current_Year,'Fund Value - Current Date'!CI21,-Premium!CI22)</f>
        <v>-950000</v>
      </c>
      <c r="CJ22" s="7">
        <f>IF($B22&gt;Current_Year,'Fund Value - Current Date'!CJ21,-Premium!CJ22)</f>
        <v>-25000</v>
      </c>
      <c r="CK22" s="7">
        <f>IF($B22&gt;Current_Year,'Fund Value - Current Date'!CK21,-Premium!CK22)</f>
        <v>-250000</v>
      </c>
      <c r="CL22" s="7">
        <f>IF($B22&gt;Current_Year,'Fund Value - Current Date'!CL21,-Premium!CL22)</f>
        <v>0</v>
      </c>
      <c r="CM22" s="7">
        <f>IF($B22&gt;Current_Year,'Fund Value - Current Date'!CM21,-Premium!CM22)</f>
        <v>-200000</v>
      </c>
      <c r="CN22" s="7">
        <f>IF($B22&gt;Current_Year,'Fund Value - Current Date'!CN21,-Premium!CN22)</f>
        <v>-575000</v>
      </c>
      <c r="CO22" s="7">
        <f>IF($B22&gt;Current_Year,'Fund Value - Current Date'!CO21,-Premium!CO22)</f>
        <v>-525000</v>
      </c>
      <c r="CP22" s="7">
        <f>IF($B22&gt;Current_Year,'Fund Value - Current Date'!CP21,-Premium!CP22)</f>
        <v>0</v>
      </c>
      <c r="CQ22" s="7">
        <f>IF($B22&gt;Current_Year,'Fund Value - Current Date'!CQ21,-Premium!CQ22)</f>
        <v>-75000</v>
      </c>
      <c r="CR22" s="7">
        <f>IF($B22&gt;Current_Year,'Fund Value - Current Date'!CR21,-Premium!CR22)</f>
        <v>0</v>
      </c>
      <c r="CS22" s="7">
        <f>IF($B22&gt;Current_Year,'Fund Value - Current Date'!CS21,-Premium!CS22)</f>
        <v>0</v>
      </c>
      <c r="CT22" s="7">
        <f>IF($B22&gt;Current_Year,'Fund Value - Current Date'!CT21,-Premium!CT22)</f>
        <v>-150000</v>
      </c>
      <c r="CU22" s="7">
        <f>IF($B22&gt;Current_Year,'Fund Value - Current Date'!CU21,-Premium!CU22)</f>
        <v>-600000</v>
      </c>
      <c r="CV22" s="7">
        <f>IF($B22&gt;Current_Year,'Fund Value - Current Date'!CV21,-Premium!CV22)</f>
        <v>0</v>
      </c>
      <c r="CW22" s="7">
        <f>IF($B22&gt;Current_Year,'Fund Value - Current Date'!CW21,-Premium!CW22)</f>
        <v>0</v>
      </c>
      <c r="CX22" s="7">
        <f>IF($B22&gt;Current_Year,'Fund Value - Current Date'!CX21,-Premium!CX22)</f>
        <v>0</v>
      </c>
      <c r="CY22" s="7">
        <f>IF($B22&gt;Current_Year,'Fund Value - Current Date'!CY21,-Premium!CY22)</f>
        <v>-275000</v>
      </c>
      <c r="CZ22" s="7">
        <f>IF($B22&gt;Current_Year,'Fund Value - Current Date'!CZ21,-Premium!CZ22)</f>
        <v>-625000</v>
      </c>
      <c r="DA22" s="7">
        <f>IF($B22&gt;Current_Year,'Fund Value - Current Date'!DA21,-Premium!DA22)</f>
        <v>-1000000</v>
      </c>
      <c r="DB22" s="7">
        <f>IF($B22&gt;Current_Year,'Fund Value - Current Date'!DB21,-Premium!DB22)</f>
        <v>0</v>
      </c>
      <c r="DC22" s="7">
        <f>IF($B22&gt;Current_Year,'Fund Value - Current Date'!DC21,-Premium!DC22)</f>
        <v>-375000</v>
      </c>
      <c r="DD22" s="7">
        <f>IF($B22&gt;Current_Year,'Fund Value - Current Date'!DD21,-Premium!DD22)</f>
        <v>0</v>
      </c>
      <c r="DE22" s="7">
        <f>IF($B22&gt;Current_Year,'Fund Value - Current Date'!DE21,-Premium!DE22)</f>
        <v>0</v>
      </c>
      <c r="DF22" s="7">
        <f>IF($B22&gt;Current_Year,'Fund Value - Current Date'!DF21,-Premium!DF22)</f>
        <v>0</v>
      </c>
      <c r="DG22" s="7">
        <f>IF($B22&gt;Current_Year,'Fund Value - Current Date'!DG21,-Premium!DG22)</f>
        <v>-850000</v>
      </c>
      <c r="DH22" s="7">
        <f>IF($B22&gt;Current_Year,'Fund Value - Current Date'!DH21,-Premium!DH22)</f>
        <v>-450000</v>
      </c>
      <c r="DI22" s="7">
        <f>IF($B22&gt;Current_Year,'Fund Value - Current Date'!DI21,-Premium!DI22)</f>
        <v>0</v>
      </c>
      <c r="DJ22" s="7">
        <f>IF($B22&gt;Current_Year,'Fund Value - Current Date'!DJ21,-Premium!DJ22)</f>
        <v>-475000</v>
      </c>
      <c r="DK22" s="7">
        <f>IF($B22&gt;Current_Year,'Fund Value - Current Date'!DK21,-Premium!DK22)</f>
        <v>-575000</v>
      </c>
      <c r="DL22" s="7">
        <f>IF($B22&gt;Current_Year,'Fund Value - Current Date'!DL21,-Premium!DL22)</f>
        <v>-875000</v>
      </c>
      <c r="DM22" s="7">
        <f>IF($B22&gt;Current_Year,'Fund Value - Current Date'!DM21,-Premium!DM22)</f>
        <v>-250000</v>
      </c>
      <c r="DN22" s="7">
        <f>IF($B22&gt;Current_Year,'Fund Value - Current Date'!DN21,-Premium!DN22)</f>
        <v>0</v>
      </c>
      <c r="DO22" s="7">
        <f>IF($B22&gt;Current_Year,'Fund Value - Current Date'!DO21,-Premium!DO22)</f>
        <v>0</v>
      </c>
      <c r="DP22" s="7">
        <f>IF($B22&gt;Current_Year,'Fund Value - Current Date'!DP21,-Premium!DP22)</f>
        <v>-950000</v>
      </c>
      <c r="DQ22" s="7">
        <f>IF($B22&gt;Current_Year,'Fund Value - Current Date'!DQ21,-Premium!DQ22)</f>
        <v>-200000</v>
      </c>
      <c r="DR22" s="7">
        <f>IF($B22&gt;Current_Year,'Fund Value - Current Date'!DR21,-Premium!DR22)</f>
        <v>-825000</v>
      </c>
      <c r="DS22" s="7">
        <f>IF($B22&gt;Current_Year,'Fund Value - Current Date'!DS21,-Premium!DS22)</f>
        <v>-650000</v>
      </c>
      <c r="DT22" s="7">
        <f>IF($B22&gt;Current_Year,'Fund Value - Current Date'!DT21,-Premium!DT22)</f>
        <v>-675000</v>
      </c>
      <c r="DU22" s="7">
        <f>IF($B22&gt;Current_Year,'Fund Value - Current Date'!DU21,-Premium!DU22)</f>
        <v>0</v>
      </c>
      <c r="DV22" s="7">
        <f>IF($B22&gt;Current_Year,'Fund Value - Current Date'!DV21,-Premium!DV22)</f>
        <v>-25000</v>
      </c>
      <c r="DW22" s="7">
        <f>IF($B22&gt;Current_Year,'Fund Value - Current Date'!DW21,-Premium!DW22)</f>
        <v>0</v>
      </c>
      <c r="DX22" s="7">
        <f>IF($B22&gt;Current_Year,'Fund Value - Current Date'!DX21,-Premium!DX22)</f>
        <v>0</v>
      </c>
      <c r="DY22" s="7">
        <f>IF($B22&gt;Current_Year,'Fund Value - Current Date'!DY21,-Premium!DY22)</f>
        <v>-675000</v>
      </c>
      <c r="DZ22" s="7">
        <f>IF($B22&gt;Current_Year,'Fund Value - Current Date'!DZ21,-Premium!DZ22)</f>
        <v>0</v>
      </c>
      <c r="EA22" s="7">
        <f>IF($B22&gt;Current_Year,'Fund Value - Current Date'!EA21,-Premium!EA22)</f>
        <v>0</v>
      </c>
      <c r="EB22" s="7">
        <f>IF($B22&gt;Current_Year,'Fund Value - Current Date'!EB21,-Premium!EB22)</f>
        <v>0</v>
      </c>
      <c r="EC22" s="7">
        <f>IF($B22&gt;Current_Year,'Fund Value - Current Date'!EC21,-Premium!EC22)</f>
        <v>0</v>
      </c>
      <c r="ED22" s="7">
        <f>IF($B22&gt;Current_Year,'Fund Value - Current Date'!ED21,-Premium!ED22)</f>
        <v>-275000</v>
      </c>
      <c r="EE22" s="7">
        <f>IF($B22&gt;Current_Year,'Fund Value - Current Date'!EE21,-Premium!EE22)</f>
        <v>-825000</v>
      </c>
      <c r="EF22" s="7">
        <f>IF($B22&gt;Current_Year,'Fund Value - Current Date'!EF21,-Premium!EF22)</f>
        <v>-700000</v>
      </c>
      <c r="EG22" s="7">
        <f>IF($B22&gt;Current_Year,'Fund Value - Current Date'!EG21,-Premium!EG22)</f>
        <v>0</v>
      </c>
      <c r="EH22" s="7">
        <f>IF($B22&gt;Current_Year,'Fund Value - Current Date'!EH21,-Premium!EH22)</f>
        <v>-300000</v>
      </c>
      <c r="EI22" s="7">
        <f>IF($B22&gt;Current_Year,'Fund Value - Current Date'!EI21,-Premium!EI22)</f>
        <v>-375000</v>
      </c>
      <c r="EJ22" s="7">
        <f>IF($B22&gt;Current_Year,'Fund Value - Current Date'!EJ21,-Premium!EJ22)</f>
        <v>0</v>
      </c>
      <c r="EK22" s="7">
        <f>IF($B22&gt;Current_Year,'Fund Value - Current Date'!EK21,-Premium!EK22)</f>
        <v>-550000</v>
      </c>
      <c r="EL22" s="7">
        <f>IF($B22&gt;Current_Year,'Fund Value - Current Date'!EL21,-Premium!EL22)</f>
        <v>-600000</v>
      </c>
      <c r="EM22" s="7">
        <f>IF($B22&gt;Current_Year,'Fund Value - Current Date'!EM21,-Premium!EM22)</f>
        <v>0</v>
      </c>
      <c r="EN22" s="7">
        <f>IF($B22&gt;Current_Year,'Fund Value - Current Date'!EN21,-Premium!EN22)</f>
        <v>-725000</v>
      </c>
      <c r="EO22" s="7">
        <f>IF($B22&gt;Current_Year,'Fund Value - Current Date'!EO21,-Premium!EO22)</f>
        <v>0</v>
      </c>
      <c r="EP22" s="7">
        <f>IF($B22&gt;Current_Year,'Fund Value - Current Date'!EP21,-Premium!EP22)</f>
        <v>-300000</v>
      </c>
      <c r="EQ22" s="7">
        <f>IF($B22&gt;Current_Year,'Fund Value - Current Date'!EQ21,-Premium!EQ22)</f>
        <v>-325000</v>
      </c>
      <c r="ER22" s="7">
        <f>IF($B22&gt;Current_Year,'Fund Value - Current Date'!ER21,-Premium!ER22)</f>
        <v>-900000</v>
      </c>
      <c r="ES22" s="7">
        <f>IF($B22&gt;Current_Year,'Fund Value - Current Date'!ES21,-Premium!ES22)</f>
        <v>-500000</v>
      </c>
      <c r="ET22" s="7">
        <f>IF($B22&gt;Current_Year,'Fund Value - Current Date'!ET21,-Premium!ET22)</f>
        <v>-325000</v>
      </c>
      <c r="EU22" s="7">
        <f>IF($B22&gt;Current_Year,'Fund Value - Current Date'!EU21,-Premium!EU22)</f>
        <v>-975000</v>
      </c>
      <c r="EV22" s="7">
        <f>IF($B22&gt;Current_Year,'Fund Value - Current Date'!EV21,-Premium!EV22)</f>
        <v>0</v>
      </c>
      <c r="EW22" s="7">
        <f>IF($B22&gt;Current_Year,'Fund Value - Current Date'!EW21,-Premium!EW22)</f>
        <v>-425000</v>
      </c>
      <c r="EX22" s="7">
        <f>IF($B22&gt;Current_Year,'Fund Value - Current Date'!EX21,-Premium!EX22)</f>
        <v>-475000</v>
      </c>
      <c r="EY22" s="7">
        <f>IF($B22&gt;Current_Year,'Fund Value - Current Date'!EY21,-Premium!EY22)</f>
        <v>-1000000</v>
      </c>
      <c r="EZ22" s="7">
        <f>IF($B22&gt;Current_Year,'Fund Value - Current Date'!EZ21,-Premium!EZ22)</f>
        <v>-275000</v>
      </c>
      <c r="FA22" s="7">
        <f>IF($B22&gt;Current_Year,'Fund Value - Current Date'!FA21,-Premium!FA22)</f>
        <v>0</v>
      </c>
      <c r="FB22" s="7">
        <f>IF($B22&gt;Current_Year,'Fund Value - Current Date'!FB21,-Premium!FB22)</f>
        <v>0</v>
      </c>
      <c r="FC22" s="7">
        <f>IF($B22&gt;Current_Year,'Fund Value - Current Date'!FC21,-Premium!FC22)</f>
        <v>0</v>
      </c>
      <c r="FD22" s="7">
        <f>IF($B22&gt;Current_Year,'Fund Value - Current Date'!FD21,-Premium!FD22)</f>
        <v>-375000</v>
      </c>
      <c r="FE22" s="7">
        <f>IF($B22&gt;Current_Year,'Fund Value - Current Date'!FE21,-Premium!FE22)</f>
        <v>-500000</v>
      </c>
      <c r="FF22" s="7">
        <f>IF($B22&gt;Current_Year,'Fund Value - Current Date'!FF21,-Premium!FF22)</f>
        <v>-375000</v>
      </c>
      <c r="FG22" s="7">
        <f>IF($B22&gt;Current_Year,'Fund Value - Current Date'!FG21,-Premium!FG22)</f>
        <v>0</v>
      </c>
      <c r="FH22" s="7">
        <f>IF($B22&gt;Current_Year,'Fund Value - Current Date'!FH21,-Premium!FH22)</f>
        <v>-325000</v>
      </c>
      <c r="FI22" s="7">
        <f>IF($B22&gt;Current_Year,'Fund Value - Current Date'!FI21,-Premium!FI22)</f>
        <v>0</v>
      </c>
      <c r="FJ22" s="7">
        <f>IF($B22&gt;Current_Year,'Fund Value - Current Date'!FJ21,-Premium!FJ22)</f>
        <v>-900000</v>
      </c>
      <c r="FK22" s="7">
        <f>IF($B22&gt;Current_Year,'Fund Value - Current Date'!FK21,-Premium!FK22)</f>
        <v>0</v>
      </c>
      <c r="FL22" s="7">
        <f>IF($B22&gt;Current_Year,'Fund Value - Current Date'!FL21,-Premium!FL22)</f>
        <v>-975000</v>
      </c>
      <c r="FM22" s="7">
        <f>IF($B22&gt;Current_Year,'Fund Value - Current Date'!FM21,-Premium!FM22)</f>
        <v>-150000</v>
      </c>
      <c r="FN22" s="7">
        <f>IF($B22&gt;Current_Year,'Fund Value - Current Date'!FN21,-Premium!FN22)</f>
        <v>-150000</v>
      </c>
      <c r="FO22" s="7">
        <f>IF($B22&gt;Current_Year,'Fund Value - Current Date'!FO21,-Premium!FO22)</f>
        <v>-100000</v>
      </c>
      <c r="FP22" s="7">
        <f>IF($B22&gt;Current_Year,'Fund Value - Current Date'!FP21,-Premium!FP22)</f>
        <v>-825000</v>
      </c>
      <c r="FQ22" s="7">
        <f>IF($B22&gt;Current_Year,'Fund Value - Current Date'!FQ21,-Premium!FQ22)</f>
        <v>-575000</v>
      </c>
      <c r="FR22" s="7">
        <f>IF($B22&gt;Current_Year,'Fund Value - Current Date'!FR21,-Premium!FR22)</f>
        <v>-750000</v>
      </c>
      <c r="FS22" s="7">
        <f>IF($B22&gt;Current_Year,'Fund Value - Current Date'!FS21,-Premium!FS22)</f>
        <v>0</v>
      </c>
      <c r="FT22" s="7">
        <f>IF($B22&gt;Current_Year,'Fund Value - Current Date'!FT21,-Premium!FT22)</f>
        <v>-525000</v>
      </c>
      <c r="FU22" s="7">
        <f>IF($B22&gt;Current_Year,'Fund Value - Current Date'!FU21,-Premium!FU22)</f>
        <v>0</v>
      </c>
      <c r="FV22" s="7">
        <f>IF($B22&gt;Current_Year,'Fund Value - Current Date'!FV21,-Premium!FV22)</f>
        <v>-450000</v>
      </c>
      <c r="FW22" s="7">
        <f>IF($B22&gt;Current_Year,'Fund Value - Current Date'!FW21,-Premium!FW22)</f>
        <v>0</v>
      </c>
      <c r="FX22" s="7">
        <f>IF($B22&gt;Current_Year,'Fund Value - Current Date'!FX21,-Premium!FX22)</f>
        <v>-650000</v>
      </c>
      <c r="FY22" s="7">
        <f>IF($B22&gt;Current_Year,'Fund Value - Current Date'!FY21,-Premium!FY22)</f>
        <v>0</v>
      </c>
      <c r="FZ22" s="7">
        <f>IF($B22&gt;Current_Year,'Fund Value - Current Date'!FZ21,-Premium!FZ22)</f>
        <v>-725000</v>
      </c>
      <c r="GA22" s="7">
        <f>IF($B22&gt;Current_Year,'Fund Value - Current Date'!GA21,-Premium!GA22)</f>
        <v>-875000</v>
      </c>
      <c r="GB22" s="7">
        <f>IF($B22&gt;Current_Year,'Fund Value - Current Date'!GB21,-Premium!GB22)</f>
        <v>-950000</v>
      </c>
      <c r="GC22" s="7">
        <f>IF($B22&gt;Current_Year,'Fund Value - Current Date'!GC21,-Premium!GC22)</f>
        <v>0</v>
      </c>
      <c r="GD22" s="7">
        <f>IF($B22&gt;Current_Year,'Fund Value - Current Date'!GD21,-Premium!GD22)</f>
        <v>0</v>
      </c>
      <c r="GE22" s="7">
        <f>IF($B22&gt;Current_Year,'Fund Value - Current Date'!GE21,-Premium!GE22)</f>
        <v>-900000</v>
      </c>
      <c r="GF22" s="7">
        <f>IF($B22&gt;Current_Year,'Fund Value - Current Date'!GF21,-Premium!GF22)</f>
        <v>-950000</v>
      </c>
      <c r="GG22" s="7">
        <f>IF($B22&gt;Current_Year,'Fund Value - Current Date'!GG21,-Premium!GG22)</f>
        <v>0</v>
      </c>
      <c r="GH22" s="7">
        <f>IF($B22&gt;Current_Year,'Fund Value - Current Date'!GH21,-Premium!GH22)</f>
        <v>-200000</v>
      </c>
      <c r="GI22" s="7">
        <f>IF($B22&gt;Current_Year,'Fund Value - Current Date'!GI21,-Premium!GI22)</f>
        <v>0</v>
      </c>
      <c r="GJ22" s="7">
        <f>IF($B22&gt;Current_Year,'Fund Value - Current Date'!GJ21,-Premium!GJ22)</f>
        <v>-375000</v>
      </c>
      <c r="GK22" s="7">
        <f>IF($B22&gt;Current_Year,'Fund Value - Current Date'!GK21,-Premium!GK22)</f>
        <v>-50000</v>
      </c>
      <c r="GL22" s="7">
        <f>IF($B22&gt;Current_Year,'Fund Value - Current Date'!GL21,-Premium!GL22)</f>
        <v>-50000</v>
      </c>
      <c r="GM22" s="7">
        <f>IF($B22&gt;Current_Year,'Fund Value - Current Date'!GM21,-Premium!GM22)</f>
        <v>-475000</v>
      </c>
      <c r="GN22" s="7">
        <f>IF($B22&gt;Current_Year,'Fund Value - Current Date'!GN21,-Premium!GN22)</f>
        <v>-975000</v>
      </c>
      <c r="GO22" s="7">
        <f>IF($B22&gt;Current_Year,'Fund Value - Current Date'!GO21,-Premium!GO22)</f>
        <v>0</v>
      </c>
      <c r="GP22" s="7">
        <f>IF($B22&gt;Current_Year,'Fund Value - Current Date'!GP21,-Premium!GP22)</f>
        <v>0</v>
      </c>
      <c r="GQ22" s="7">
        <f>IF($B22&gt;Current_Year,'Fund Value - Current Date'!GQ21,-Premium!GQ22)</f>
        <v>0</v>
      </c>
      <c r="GR22" s="7">
        <f>IF($B22&gt;Current_Year,'Fund Value - Current Date'!GR21,-Premium!GR22)</f>
        <v>-800000</v>
      </c>
      <c r="GS22" s="7">
        <f>IF($B22&gt;Current_Year,'Fund Value - Current Date'!GS21,-Premium!GS22)</f>
        <v>0</v>
      </c>
      <c r="GT22" s="7">
        <f>IF($B22&gt;Current_Year,'Fund Value - Current Date'!GT21,-Premium!GT22)</f>
        <v>0</v>
      </c>
      <c r="GU22" s="7">
        <f>IF($B22&gt;Current_Year,'Fund Value - Current Date'!GU21,-Premium!GU22)</f>
        <v>-625000</v>
      </c>
      <c r="GV22" s="7">
        <f>IF($B22&gt;Current_Year,'Fund Value - Current Date'!GV21,-Premium!GV22)</f>
        <v>-550000</v>
      </c>
      <c r="GW22" s="7">
        <f>IF($B22&gt;Current_Year,'Fund Value - Current Date'!GW21,-Premium!GW22)</f>
        <v>0</v>
      </c>
      <c r="GX22" s="7">
        <f>IF($B22&gt;Current_Year,'Fund Value - Current Date'!GX21,-Premium!GX22)</f>
        <v>0</v>
      </c>
      <c r="GY22" s="7">
        <f>IF($B22&gt;Current_Year,'Fund Value - Current Date'!GY21,-Premium!GY22)</f>
        <v>-325000</v>
      </c>
      <c r="GZ22" s="7">
        <f>IF($B22&gt;Current_Year,'Fund Value - Current Date'!GZ21,-Premium!GZ22)</f>
        <v>0</v>
      </c>
      <c r="HA22" s="7">
        <f>IF($B22&gt;Current_Year,'Fund Value - Current Date'!HA21,-Premium!HA22)</f>
        <v>0</v>
      </c>
      <c r="HB22" s="7">
        <f>IF($B22&gt;Current_Year,'Fund Value - Current Date'!HB21,-Premium!HB22)</f>
        <v>-325000</v>
      </c>
      <c r="HC22" s="7">
        <f>IF($B22&gt;Current_Year,'Fund Value - Current Date'!HC21,-Premium!HC22)</f>
        <v>-75000</v>
      </c>
      <c r="HD22" s="7">
        <f>IF($B22&gt;Current_Year,'Fund Value - Current Date'!HD21,-Premium!HD22)</f>
        <v>-775000</v>
      </c>
      <c r="HE22" s="7">
        <f>IF($B22&gt;Current_Year,'Fund Value - Current Date'!HE21,-Premium!HE22)</f>
        <v>-950000</v>
      </c>
      <c r="HF22" s="7">
        <f>IF($B22&gt;Current_Year,'Fund Value - Current Date'!HF21,-Premium!HF22)</f>
        <v>0</v>
      </c>
      <c r="HG22" s="7">
        <f>IF($B22&gt;Current_Year,'Fund Value - Current Date'!HG21,-Premium!HG22)</f>
        <v>-75000</v>
      </c>
      <c r="HH22" s="7">
        <f>IF($B22&gt;Current_Year,'Fund Value - Current Date'!HH21,-Premium!HH22)</f>
        <v>0</v>
      </c>
      <c r="HI22" s="7">
        <f>IF($B22&gt;Current_Year,'Fund Value - Current Date'!HI21,-Premium!HI22)</f>
        <v>0</v>
      </c>
      <c r="HJ22" s="7">
        <f>IF($B22&gt;Current_Year,'Fund Value - Current Date'!HJ21,-Premium!HJ22)</f>
        <v>0</v>
      </c>
      <c r="HK22" s="7">
        <f>IF($B22&gt;Current_Year,'Fund Value - Current Date'!HK21,-Premium!HK22)</f>
        <v>-550000</v>
      </c>
      <c r="HL22" s="7">
        <f>IF($B22&gt;Current_Year,'Fund Value - Current Date'!HL21,-Premium!HL22)</f>
        <v>0</v>
      </c>
      <c r="HM22" s="7">
        <f>IF($B22&gt;Current_Year,'Fund Value - Current Date'!HM21,-Premium!HM22)</f>
        <v>0</v>
      </c>
      <c r="HN22" s="7">
        <f>IF($B22&gt;Current_Year,'Fund Value - Current Date'!HN21,-Premium!HN22)</f>
        <v>-400000</v>
      </c>
      <c r="HO22" s="7">
        <f>IF($B22&gt;Current_Year,'Fund Value - Current Date'!HO21,-Premium!HO22)</f>
        <v>-875000</v>
      </c>
      <c r="HP22" s="7">
        <f>IF($B22&gt;Current_Year,'Fund Value - Current Date'!HP21,-Premium!HP22)</f>
        <v>-175000</v>
      </c>
      <c r="HQ22" s="7">
        <f>IF($B22&gt;Current_Year,'Fund Value - Current Date'!HQ21,-Premium!HQ22)</f>
        <v>-950000</v>
      </c>
      <c r="HR22" s="7">
        <f>IF($B22&gt;Current_Year,'Fund Value - Current Date'!HR21,-Premium!HR22)</f>
        <v>-325000</v>
      </c>
      <c r="HS22" s="7">
        <f>IF($B22&gt;Current_Year,'Fund Value - Current Date'!HS21,-Premium!HS22)</f>
        <v>-525000</v>
      </c>
      <c r="HT22" s="7">
        <f>IF($B22&gt;Current_Year,'Fund Value - Current Date'!HT21,-Premium!HT22)</f>
        <v>0</v>
      </c>
      <c r="HU22" s="7">
        <f>IF($B22&gt;Current_Year,'Fund Value - Current Date'!HU21,-Premium!HU22)</f>
        <v>0</v>
      </c>
      <c r="HV22" s="7">
        <f>IF($B22&gt;Current_Year,'Fund Value - Current Date'!HV21,-Premium!HV22)</f>
        <v>0</v>
      </c>
      <c r="HW22" s="7">
        <f>IF($B22&gt;Current_Year,'Fund Value - Current Date'!HW21,-Premium!HW22)</f>
        <v>-625000</v>
      </c>
      <c r="HX22" s="7">
        <f>IF($B22&gt;Current_Year,'Fund Value - Current Date'!HX21,-Premium!HX22)</f>
        <v>-325000</v>
      </c>
      <c r="HY22" s="7">
        <f>IF($B22&gt;Current_Year,'Fund Value - Current Date'!HY21,-Premium!HY22)</f>
        <v>-775000</v>
      </c>
      <c r="HZ22" s="7">
        <f>IF($B22&gt;Current_Year,'Fund Value - Current Date'!HZ21,-Premium!HZ22)</f>
        <v>-100000</v>
      </c>
      <c r="IA22" s="7">
        <f>IF($B22&gt;Current_Year,'Fund Value - Current Date'!IA21,-Premium!IA22)</f>
        <v>0</v>
      </c>
      <c r="IB22" s="7">
        <f>IF($B22&gt;Current_Year,'Fund Value - Current Date'!IB21,-Premium!IB22)</f>
        <v>-1000000</v>
      </c>
      <c r="IC22" s="7">
        <f>IF($B22&gt;Current_Year,'Fund Value - Current Date'!IC21,-Premium!IC22)</f>
        <v>0</v>
      </c>
      <c r="ID22" s="7">
        <f>IF($B22&gt;Current_Year,'Fund Value - Current Date'!ID21,-Premium!ID22)</f>
        <v>0</v>
      </c>
      <c r="IE22" s="7">
        <f>IF($B22&gt;Current_Year,'Fund Value - Current Date'!IE21,-Premium!IE22)</f>
        <v>-175000</v>
      </c>
      <c r="IF22" s="7">
        <f>IF($B22&gt;Current_Year,'Fund Value - Current Date'!IF21,-Premium!IF22)</f>
        <v>0</v>
      </c>
      <c r="IG22" s="7">
        <f>IF($B22&gt;Current_Year,'Fund Value - Current Date'!IG21,-Premium!IG22)</f>
        <v>0</v>
      </c>
      <c r="IH22" s="7">
        <f>IF($B22&gt;Current_Year,'Fund Value - Current Date'!IH21,-Premium!IH22)</f>
        <v>0</v>
      </c>
      <c r="II22" s="7">
        <f>IF($B22&gt;Current_Year,'Fund Value - Current Date'!II21,-Premium!II22)</f>
        <v>0</v>
      </c>
      <c r="IJ22" s="7">
        <f>IF($B22&gt;Current_Year,'Fund Value - Current Date'!IJ21,-Premium!IJ22)</f>
        <v>-825000</v>
      </c>
      <c r="IK22" s="7">
        <f>IF($B22&gt;Current_Year,'Fund Value - Current Date'!IK21,-Premium!IK22)</f>
        <v>-750000</v>
      </c>
      <c r="IL22" s="7">
        <f>IF($B22&gt;Current_Year,'Fund Value - Current Date'!IL21,-Premium!IL22)</f>
        <v>-650000</v>
      </c>
      <c r="IM22" s="7">
        <f>IF($B22&gt;Current_Year,'Fund Value - Current Date'!IM21,-Premium!IM22)</f>
        <v>-500000</v>
      </c>
      <c r="IN22" s="7">
        <f>IF($B22&gt;Current_Year,'Fund Value - Current Date'!IN21,-Premium!IN22)</f>
        <v>0</v>
      </c>
      <c r="IO22" s="7">
        <f>IF($B22&gt;Current_Year,'Fund Value - Current Date'!IO21,-Premium!IO22)</f>
        <v>0</v>
      </c>
      <c r="IP22" s="7">
        <f>IF($B22&gt;Current_Year,'Fund Value - Current Date'!IP21,-Premium!IP22)</f>
        <v>-150000</v>
      </c>
      <c r="IQ22" s="7">
        <f>IF($B22&gt;Current_Year,'Fund Value - Current Date'!IQ21,-Premium!IQ22)</f>
        <v>-950000</v>
      </c>
      <c r="IR22" s="7">
        <f>IF($B22&gt;Current_Year,'Fund Value - Current Date'!IR21,-Premium!IR22)</f>
        <v>-550000</v>
      </c>
    </row>
    <row r="23" spans="1:252" s="7" customFormat="1" ht="15" customHeight="1" x14ac:dyDescent="0.35">
      <c r="A23" s="2"/>
      <c r="B23" s="13">
        <f t="shared" si="4"/>
        <v>2022</v>
      </c>
      <c r="C23" s="7">
        <f>IF($B23&gt;Current_Year,'Fund Value - Current Date'!C22,-Premium!C23)</f>
        <v>-200000</v>
      </c>
      <c r="D23" s="7">
        <f>IF($B23&gt;Current_Year,'Fund Value - Current Date'!D22,-Premium!D23)</f>
        <v>-350000</v>
      </c>
      <c r="E23" s="7">
        <f>IF($B23&gt;Current_Year,'Fund Value - Current Date'!E22,-Premium!E23)</f>
        <v>0</v>
      </c>
      <c r="F23" s="7">
        <f>IF($B23&gt;Current_Year,'Fund Value - Current Date'!F22,-Premium!F23)</f>
        <v>-250000</v>
      </c>
      <c r="G23" s="7">
        <f>IF($B23&gt;Current_Year,'Fund Value - Current Date'!G22,-Premium!G23)</f>
        <v>-525000</v>
      </c>
      <c r="H23" s="7">
        <f>IF($B23&gt;Current_Year,'Fund Value - Current Date'!H22,-Premium!H23)</f>
        <v>-825000</v>
      </c>
      <c r="I23" s="7">
        <f>IF($B23&gt;Current_Year,'Fund Value - Current Date'!I22,-Premium!I23)</f>
        <v>0</v>
      </c>
      <c r="J23" s="7">
        <f>IF($B23&gt;Current_Year,'Fund Value - Current Date'!J22,-Premium!J23)</f>
        <v>-475000</v>
      </c>
      <c r="K23" s="7">
        <f>IF($B23&gt;Current_Year,'Fund Value - Current Date'!K22,-Premium!K23)</f>
        <v>-250000</v>
      </c>
      <c r="L23" s="7">
        <f>IF($B23&gt;Current_Year,'Fund Value - Current Date'!L22,-Premium!L23)</f>
        <v>0</v>
      </c>
      <c r="M23" s="7">
        <f>IF($B23&gt;Current_Year,'Fund Value - Current Date'!M22,-Premium!M23)</f>
        <v>0</v>
      </c>
      <c r="N23" s="7">
        <f>IF($B23&gt;Current_Year,'Fund Value - Current Date'!N22,-Premium!N23)</f>
        <v>-225000</v>
      </c>
      <c r="O23" s="7">
        <f>IF($B23&gt;Current_Year,'Fund Value - Current Date'!O22,-Premium!O23)</f>
        <v>-750000</v>
      </c>
      <c r="P23" s="7">
        <f>IF($B23&gt;Current_Year,'Fund Value - Current Date'!P22,-Premium!P23)</f>
        <v>0</v>
      </c>
      <c r="Q23" s="7">
        <f>IF($B23&gt;Current_Year,'Fund Value - Current Date'!Q22,-Premium!Q23)</f>
        <v>-350000</v>
      </c>
      <c r="R23" s="7">
        <f>IF($B23&gt;Current_Year,'Fund Value - Current Date'!R22,-Premium!R23)</f>
        <v>-625000</v>
      </c>
      <c r="S23" s="7">
        <f>IF($B23&gt;Current_Year,'Fund Value - Current Date'!S22,-Premium!S23)</f>
        <v>-75000</v>
      </c>
      <c r="T23" s="7">
        <f>IF($B23&gt;Current_Year,'Fund Value - Current Date'!T22,-Premium!T23)</f>
        <v>-150000</v>
      </c>
      <c r="U23" s="7">
        <f>IF($B23&gt;Current_Year,'Fund Value - Current Date'!U22,-Premium!U23)</f>
        <v>-575000</v>
      </c>
      <c r="V23" s="7">
        <f>IF($B23&gt;Current_Year,'Fund Value - Current Date'!V22,-Premium!V23)</f>
        <v>-825000</v>
      </c>
      <c r="W23" s="7">
        <f>IF($B23&gt;Current_Year,'Fund Value - Current Date'!W22,-Premium!W23)</f>
        <v>0</v>
      </c>
      <c r="X23" s="7">
        <f>IF($B23&gt;Current_Year,'Fund Value - Current Date'!X22,-Premium!X23)</f>
        <v>-100000</v>
      </c>
      <c r="Y23" s="7">
        <f>IF($B23&gt;Current_Year,'Fund Value - Current Date'!Y22,-Premium!Y23)</f>
        <v>-125000</v>
      </c>
      <c r="Z23" s="7">
        <f>IF($B23&gt;Current_Year,'Fund Value - Current Date'!Z22,-Premium!Z23)</f>
        <v>0</v>
      </c>
      <c r="AA23" s="7">
        <f>IF($B23&gt;Current_Year,'Fund Value - Current Date'!AA22,-Premium!AA23)</f>
        <v>-75000</v>
      </c>
      <c r="AB23" s="7">
        <f>IF($B23&gt;Current_Year,'Fund Value - Current Date'!AB22,-Premium!AB23)</f>
        <v>-600000</v>
      </c>
      <c r="AC23" s="7">
        <f>IF($B23&gt;Current_Year,'Fund Value - Current Date'!AC22,-Premium!AC23)</f>
        <v>0</v>
      </c>
      <c r="AD23" s="7">
        <f>IF($B23&gt;Current_Year,'Fund Value - Current Date'!AD22,-Premium!AD23)</f>
        <v>0</v>
      </c>
      <c r="AE23" s="7">
        <f>IF($B23&gt;Current_Year,'Fund Value - Current Date'!AE22,-Premium!AE23)</f>
        <v>0</v>
      </c>
      <c r="AF23" s="7">
        <f>IF($B23&gt;Current_Year,'Fund Value - Current Date'!AF22,-Premium!AF23)</f>
        <v>0</v>
      </c>
      <c r="AG23" s="7">
        <f>IF($B23&gt;Current_Year,'Fund Value - Current Date'!AG22,-Premium!AG23)</f>
        <v>-725000</v>
      </c>
      <c r="AH23" s="7">
        <f>IF($B23&gt;Current_Year,'Fund Value - Current Date'!AH22,-Premium!AH23)</f>
        <v>-225000</v>
      </c>
      <c r="AI23" s="7">
        <f>IF($B23&gt;Current_Year,'Fund Value - Current Date'!AI22,-Premium!AI23)</f>
        <v>-50000</v>
      </c>
      <c r="AJ23" s="7">
        <f>IF($B23&gt;Current_Year,'Fund Value - Current Date'!AJ22,-Premium!AJ23)</f>
        <v>-75000</v>
      </c>
      <c r="AK23" s="7">
        <f>IF($B23&gt;Current_Year,'Fund Value - Current Date'!AK22,-Premium!AK23)</f>
        <v>-425000</v>
      </c>
      <c r="AL23" s="7">
        <f>IF($B23&gt;Current_Year,'Fund Value - Current Date'!AL22,-Premium!AL23)</f>
        <v>-1000000</v>
      </c>
      <c r="AM23" s="7">
        <f>IF($B23&gt;Current_Year,'Fund Value - Current Date'!AM22,-Premium!AM23)</f>
        <v>-300000</v>
      </c>
      <c r="AN23" s="7">
        <f>IF($B23&gt;Current_Year,'Fund Value - Current Date'!AN22,-Premium!AN23)</f>
        <v>-700000</v>
      </c>
      <c r="AO23" s="7">
        <f>IF($B23&gt;Current_Year,'Fund Value - Current Date'!AO22,-Premium!AO23)</f>
        <v>0</v>
      </c>
      <c r="AP23" s="7">
        <f>IF($B23&gt;Current_Year,'Fund Value - Current Date'!AP22,-Premium!AP23)</f>
        <v>-725000</v>
      </c>
      <c r="AQ23" s="7">
        <f>IF($B23&gt;Current_Year,'Fund Value - Current Date'!AQ22,-Premium!AQ23)</f>
        <v>-725000</v>
      </c>
      <c r="AR23" s="7">
        <f>IF($B23&gt;Current_Year,'Fund Value - Current Date'!AR22,-Premium!AR23)</f>
        <v>0</v>
      </c>
      <c r="AS23" s="7">
        <f>IF($B23&gt;Current_Year,'Fund Value - Current Date'!AS22,-Premium!AS23)</f>
        <v>-600000</v>
      </c>
      <c r="AT23" s="7">
        <f>IF($B23&gt;Current_Year,'Fund Value - Current Date'!AT22,-Premium!AT23)</f>
        <v>-725000</v>
      </c>
      <c r="AU23" s="7">
        <f>IF($B23&gt;Current_Year,'Fund Value - Current Date'!AU22,-Premium!AU23)</f>
        <v>0</v>
      </c>
      <c r="AV23" s="7">
        <f>IF($B23&gt;Current_Year,'Fund Value - Current Date'!AV22,-Premium!AV23)</f>
        <v>-775000</v>
      </c>
      <c r="AW23" s="7">
        <f>IF($B23&gt;Current_Year,'Fund Value - Current Date'!AW22,-Premium!AW23)</f>
        <v>0</v>
      </c>
      <c r="AX23" s="7">
        <f>IF($B23&gt;Current_Year,'Fund Value - Current Date'!AX22,-Premium!AX23)</f>
        <v>0</v>
      </c>
      <c r="AY23" s="7">
        <f>IF($B23&gt;Current_Year,'Fund Value - Current Date'!AY22,-Premium!AY23)</f>
        <v>-50000</v>
      </c>
      <c r="AZ23" s="7">
        <f>IF($B23&gt;Current_Year,'Fund Value - Current Date'!AZ22,-Premium!AZ23)</f>
        <v>-450000</v>
      </c>
      <c r="BA23" s="7">
        <f>IF($B23&gt;Current_Year,'Fund Value - Current Date'!BA22,-Premium!BA23)</f>
        <v>-950000</v>
      </c>
      <c r="BB23" s="7">
        <f>IF($B23&gt;Current_Year,'Fund Value - Current Date'!BB22,-Premium!BB23)</f>
        <v>-825000</v>
      </c>
      <c r="BC23" s="7">
        <f>IF($B23&gt;Current_Year,'Fund Value - Current Date'!BC22,-Premium!BC23)</f>
        <v>-375000</v>
      </c>
      <c r="BD23" s="7">
        <f>IF($B23&gt;Current_Year,'Fund Value - Current Date'!BD22,-Premium!BD23)</f>
        <v>0</v>
      </c>
      <c r="BE23" s="7">
        <f>IF($B23&gt;Current_Year,'Fund Value - Current Date'!BE22,-Premium!BE23)</f>
        <v>0</v>
      </c>
      <c r="BF23" s="7">
        <f>IF($B23&gt;Current_Year,'Fund Value - Current Date'!BF22,-Premium!BF23)</f>
        <v>0</v>
      </c>
      <c r="BG23" s="7">
        <f>IF($B23&gt;Current_Year,'Fund Value - Current Date'!BG22,-Premium!BG23)</f>
        <v>-800000</v>
      </c>
      <c r="BH23" s="7">
        <f>IF($B23&gt;Current_Year,'Fund Value - Current Date'!BH22,-Premium!BH23)</f>
        <v>0</v>
      </c>
      <c r="BI23" s="7">
        <f>IF($B23&gt;Current_Year,'Fund Value - Current Date'!BI22,-Premium!BI23)</f>
        <v>0</v>
      </c>
      <c r="BJ23" s="7">
        <f>IF($B23&gt;Current_Year,'Fund Value - Current Date'!BJ22,-Premium!BJ23)</f>
        <v>-550000</v>
      </c>
      <c r="BK23" s="7">
        <f>IF($B23&gt;Current_Year,'Fund Value - Current Date'!BK22,-Premium!BK23)</f>
        <v>0</v>
      </c>
      <c r="BL23" s="7">
        <f>IF($B23&gt;Current_Year,'Fund Value - Current Date'!BL22,-Premium!BL23)</f>
        <v>-150000</v>
      </c>
      <c r="BM23" s="7">
        <f>IF($B23&gt;Current_Year,'Fund Value - Current Date'!BM22,-Premium!BM23)</f>
        <v>0</v>
      </c>
      <c r="BN23" s="7">
        <f>IF($B23&gt;Current_Year,'Fund Value - Current Date'!BN22,-Premium!BN23)</f>
        <v>0</v>
      </c>
      <c r="BO23" s="7">
        <f>IF($B23&gt;Current_Year,'Fund Value - Current Date'!BO22,-Premium!BO23)</f>
        <v>0</v>
      </c>
      <c r="BP23" s="7">
        <f>IF($B23&gt;Current_Year,'Fund Value - Current Date'!BP22,-Premium!BP23)</f>
        <v>-75000</v>
      </c>
      <c r="BQ23" s="7">
        <f>IF($B23&gt;Current_Year,'Fund Value - Current Date'!BQ22,-Premium!BQ23)</f>
        <v>0</v>
      </c>
      <c r="BR23" s="7">
        <f>IF($B23&gt;Current_Year,'Fund Value - Current Date'!BR22,-Premium!BR23)</f>
        <v>-875000</v>
      </c>
      <c r="BS23" s="7">
        <f>IF($B23&gt;Current_Year,'Fund Value - Current Date'!BS22,-Premium!BS23)</f>
        <v>-275000</v>
      </c>
      <c r="BT23" s="7">
        <f>IF($B23&gt;Current_Year,'Fund Value - Current Date'!BT22,-Premium!BT23)</f>
        <v>-800000</v>
      </c>
      <c r="BU23" s="7">
        <f>IF($B23&gt;Current_Year,'Fund Value - Current Date'!BU22,-Premium!BU23)</f>
        <v>0</v>
      </c>
      <c r="BV23" s="7">
        <f>IF($B23&gt;Current_Year,'Fund Value - Current Date'!BV22,-Premium!BV23)</f>
        <v>0</v>
      </c>
      <c r="BW23" s="7">
        <f>IF($B23&gt;Current_Year,'Fund Value - Current Date'!BW22,-Premium!BW23)</f>
        <v>-325000</v>
      </c>
      <c r="BX23" s="7">
        <f>IF($B23&gt;Current_Year,'Fund Value - Current Date'!BX22,-Premium!BX23)</f>
        <v>0</v>
      </c>
      <c r="BY23" s="7">
        <f>IF($B23&gt;Current_Year,'Fund Value - Current Date'!BY22,-Premium!BY23)</f>
        <v>0</v>
      </c>
      <c r="BZ23" s="7">
        <f>IF($B23&gt;Current_Year,'Fund Value - Current Date'!BZ22,-Premium!BZ23)</f>
        <v>0</v>
      </c>
      <c r="CA23" s="7">
        <f>IF($B23&gt;Current_Year,'Fund Value - Current Date'!CA22,-Premium!CA23)</f>
        <v>0</v>
      </c>
      <c r="CB23" s="7">
        <f>IF($B23&gt;Current_Year,'Fund Value - Current Date'!CB22,-Premium!CB23)</f>
        <v>-825000</v>
      </c>
      <c r="CC23" s="7">
        <f>IF($B23&gt;Current_Year,'Fund Value - Current Date'!CC22,-Premium!CC23)</f>
        <v>0</v>
      </c>
      <c r="CD23" s="7">
        <f>IF($B23&gt;Current_Year,'Fund Value - Current Date'!CD22,-Premium!CD23)</f>
        <v>0</v>
      </c>
      <c r="CE23" s="7">
        <f>IF($B23&gt;Current_Year,'Fund Value - Current Date'!CE22,-Premium!CE23)</f>
        <v>0</v>
      </c>
      <c r="CF23" s="7">
        <f>IF($B23&gt;Current_Year,'Fund Value - Current Date'!CF22,-Premium!CF23)</f>
        <v>0</v>
      </c>
      <c r="CG23" s="7">
        <f>IF($B23&gt;Current_Year,'Fund Value - Current Date'!CG22,-Premium!CG23)</f>
        <v>-525000</v>
      </c>
      <c r="CH23" s="7">
        <f>IF($B23&gt;Current_Year,'Fund Value - Current Date'!CH22,-Premium!CH23)</f>
        <v>-800000</v>
      </c>
      <c r="CI23" s="7">
        <f>IF($B23&gt;Current_Year,'Fund Value - Current Date'!CI22,-Premium!CI23)</f>
        <v>-950000</v>
      </c>
      <c r="CJ23" s="7">
        <f>IF($B23&gt;Current_Year,'Fund Value - Current Date'!CJ22,-Premium!CJ23)</f>
        <v>-25000</v>
      </c>
      <c r="CK23" s="7">
        <f>IF($B23&gt;Current_Year,'Fund Value - Current Date'!CK22,-Premium!CK23)</f>
        <v>-250000</v>
      </c>
      <c r="CL23" s="7">
        <f>IF($B23&gt;Current_Year,'Fund Value - Current Date'!CL22,-Premium!CL23)</f>
        <v>0</v>
      </c>
      <c r="CM23" s="7">
        <f>IF($B23&gt;Current_Year,'Fund Value - Current Date'!CM22,-Premium!CM23)</f>
        <v>-200000</v>
      </c>
      <c r="CN23" s="7">
        <f>IF($B23&gt;Current_Year,'Fund Value - Current Date'!CN22,-Premium!CN23)</f>
        <v>-575000</v>
      </c>
      <c r="CO23" s="7">
        <f>IF($B23&gt;Current_Year,'Fund Value - Current Date'!CO22,-Premium!CO23)</f>
        <v>-525000</v>
      </c>
      <c r="CP23" s="7">
        <f>IF($B23&gt;Current_Year,'Fund Value - Current Date'!CP22,-Premium!CP23)</f>
        <v>0</v>
      </c>
      <c r="CQ23" s="7">
        <f>IF($B23&gt;Current_Year,'Fund Value - Current Date'!CQ22,-Premium!CQ23)</f>
        <v>-75000</v>
      </c>
      <c r="CR23" s="7">
        <f>IF($B23&gt;Current_Year,'Fund Value - Current Date'!CR22,-Premium!CR23)</f>
        <v>0</v>
      </c>
      <c r="CS23" s="7">
        <f>IF($B23&gt;Current_Year,'Fund Value - Current Date'!CS22,-Premium!CS23)</f>
        <v>0</v>
      </c>
      <c r="CT23" s="7">
        <f>IF($B23&gt;Current_Year,'Fund Value - Current Date'!CT22,-Premium!CT23)</f>
        <v>-150000</v>
      </c>
      <c r="CU23" s="7">
        <f>IF($B23&gt;Current_Year,'Fund Value - Current Date'!CU22,-Premium!CU23)</f>
        <v>-600000</v>
      </c>
      <c r="CV23" s="7">
        <f>IF($B23&gt;Current_Year,'Fund Value - Current Date'!CV22,-Premium!CV23)</f>
        <v>0</v>
      </c>
      <c r="CW23" s="7">
        <f>IF($B23&gt;Current_Year,'Fund Value - Current Date'!CW22,-Premium!CW23)</f>
        <v>0</v>
      </c>
      <c r="CX23" s="7">
        <f>IF($B23&gt;Current_Year,'Fund Value - Current Date'!CX22,-Premium!CX23)</f>
        <v>0</v>
      </c>
      <c r="CY23" s="7">
        <f>IF($B23&gt;Current_Year,'Fund Value - Current Date'!CY22,-Premium!CY23)</f>
        <v>-275000</v>
      </c>
      <c r="CZ23" s="7">
        <f>IF($B23&gt;Current_Year,'Fund Value - Current Date'!CZ22,-Premium!CZ23)</f>
        <v>0</v>
      </c>
      <c r="DA23" s="7">
        <f>IF($B23&gt;Current_Year,'Fund Value - Current Date'!DA22,-Premium!DA23)</f>
        <v>-1000000</v>
      </c>
      <c r="DB23" s="7">
        <f>IF($B23&gt;Current_Year,'Fund Value - Current Date'!DB22,-Premium!DB23)</f>
        <v>0</v>
      </c>
      <c r="DC23" s="7">
        <f>IF($B23&gt;Current_Year,'Fund Value - Current Date'!DC22,-Premium!DC23)</f>
        <v>-375000</v>
      </c>
      <c r="DD23" s="7">
        <f>IF($B23&gt;Current_Year,'Fund Value - Current Date'!DD22,-Premium!DD23)</f>
        <v>0</v>
      </c>
      <c r="DE23" s="7">
        <f>IF($B23&gt;Current_Year,'Fund Value - Current Date'!DE22,-Premium!DE23)</f>
        <v>0</v>
      </c>
      <c r="DF23" s="7">
        <f>IF($B23&gt;Current_Year,'Fund Value - Current Date'!DF22,-Premium!DF23)</f>
        <v>0</v>
      </c>
      <c r="DG23" s="7">
        <f>IF($B23&gt;Current_Year,'Fund Value - Current Date'!DG22,-Premium!DG23)</f>
        <v>-850000</v>
      </c>
      <c r="DH23" s="7">
        <f>IF($B23&gt;Current_Year,'Fund Value - Current Date'!DH22,-Premium!DH23)</f>
        <v>-450000</v>
      </c>
      <c r="DI23" s="7">
        <f>IF($B23&gt;Current_Year,'Fund Value - Current Date'!DI22,-Premium!DI23)</f>
        <v>0</v>
      </c>
      <c r="DJ23" s="7">
        <f>IF($B23&gt;Current_Year,'Fund Value - Current Date'!DJ22,-Premium!DJ23)</f>
        <v>-475000</v>
      </c>
      <c r="DK23" s="7">
        <f>IF($B23&gt;Current_Year,'Fund Value - Current Date'!DK22,-Premium!DK23)</f>
        <v>-575000</v>
      </c>
      <c r="DL23" s="7">
        <f>IF($B23&gt;Current_Year,'Fund Value - Current Date'!DL22,-Premium!DL23)</f>
        <v>-875000</v>
      </c>
      <c r="DM23" s="7">
        <f>IF($B23&gt;Current_Year,'Fund Value - Current Date'!DM22,-Premium!DM23)</f>
        <v>-250000</v>
      </c>
      <c r="DN23" s="7">
        <f>IF($B23&gt;Current_Year,'Fund Value - Current Date'!DN22,-Premium!DN23)</f>
        <v>0</v>
      </c>
      <c r="DO23" s="7">
        <f>IF($B23&gt;Current_Year,'Fund Value - Current Date'!DO22,-Premium!DO23)</f>
        <v>0</v>
      </c>
      <c r="DP23" s="7">
        <f>IF($B23&gt;Current_Year,'Fund Value - Current Date'!DP22,-Premium!DP23)</f>
        <v>-950000</v>
      </c>
      <c r="DQ23" s="7">
        <f>IF($B23&gt;Current_Year,'Fund Value - Current Date'!DQ22,-Premium!DQ23)</f>
        <v>0</v>
      </c>
      <c r="DR23" s="7">
        <f>IF($B23&gt;Current_Year,'Fund Value - Current Date'!DR22,-Premium!DR23)</f>
        <v>-825000</v>
      </c>
      <c r="DS23" s="7">
        <f>IF($B23&gt;Current_Year,'Fund Value - Current Date'!DS22,-Premium!DS23)</f>
        <v>-650000</v>
      </c>
      <c r="DT23" s="7">
        <f>IF($B23&gt;Current_Year,'Fund Value - Current Date'!DT22,-Premium!DT23)</f>
        <v>0</v>
      </c>
      <c r="DU23" s="7">
        <f>IF($B23&gt;Current_Year,'Fund Value - Current Date'!DU22,-Premium!DU23)</f>
        <v>0</v>
      </c>
      <c r="DV23" s="7">
        <f>IF($B23&gt;Current_Year,'Fund Value - Current Date'!DV22,-Premium!DV23)</f>
        <v>0</v>
      </c>
      <c r="DW23" s="7">
        <f>IF($B23&gt;Current_Year,'Fund Value - Current Date'!DW22,-Premium!DW23)</f>
        <v>0</v>
      </c>
      <c r="DX23" s="7">
        <f>IF($B23&gt;Current_Year,'Fund Value - Current Date'!DX22,-Premium!DX23)</f>
        <v>0</v>
      </c>
      <c r="DY23" s="7">
        <f>IF($B23&gt;Current_Year,'Fund Value - Current Date'!DY22,-Premium!DY23)</f>
        <v>-675000</v>
      </c>
      <c r="DZ23" s="7">
        <f>IF($B23&gt;Current_Year,'Fund Value - Current Date'!DZ22,-Premium!DZ23)</f>
        <v>0</v>
      </c>
      <c r="EA23" s="7">
        <f>IF($B23&gt;Current_Year,'Fund Value - Current Date'!EA22,-Premium!EA23)</f>
        <v>0</v>
      </c>
      <c r="EB23" s="7">
        <f>IF($B23&gt;Current_Year,'Fund Value - Current Date'!EB22,-Premium!EB23)</f>
        <v>0</v>
      </c>
      <c r="EC23" s="7">
        <f>IF($B23&gt;Current_Year,'Fund Value - Current Date'!EC22,-Premium!EC23)</f>
        <v>0</v>
      </c>
      <c r="ED23" s="7">
        <f>IF($B23&gt;Current_Year,'Fund Value - Current Date'!ED22,-Premium!ED23)</f>
        <v>-275000</v>
      </c>
      <c r="EE23" s="7">
        <f>IF($B23&gt;Current_Year,'Fund Value - Current Date'!EE22,-Premium!EE23)</f>
        <v>-825000</v>
      </c>
      <c r="EF23" s="7">
        <f>IF($B23&gt;Current_Year,'Fund Value - Current Date'!EF22,-Premium!EF23)</f>
        <v>-700000</v>
      </c>
      <c r="EG23" s="7">
        <f>IF($B23&gt;Current_Year,'Fund Value - Current Date'!EG22,-Premium!EG23)</f>
        <v>0</v>
      </c>
      <c r="EH23" s="7">
        <f>IF($B23&gt;Current_Year,'Fund Value - Current Date'!EH22,-Premium!EH23)</f>
        <v>-300000</v>
      </c>
      <c r="EI23" s="7">
        <f>IF($B23&gt;Current_Year,'Fund Value - Current Date'!EI22,-Premium!EI23)</f>
        <v>0</v>
      </c>
      <c r="EJ23" s="7">
        <f>IF($B23&gt;Current_Year,'Fund Value - Current Date'!EJ22,-Premium!EJ23)</f>
        <v>0</v>
      </c>
      <c r="EK23" s="7">
        <f>IF($B23&gt;Current_Year,'Fund Value - Current Date'!EK22,-Premium!EK23)</f>
        <v>-550000</v>
      </c>
      <c r="EL23" s="7">
        <f>IF($B23&gt;Current_Year,'Fund Value - Current Date'!EL22,-Premium!EL23)</f>
        <v>-600000</v>
      </c>
      <c r="EM23" s="7">
        <f>IF($B23&gt;Current_Year,'Fund Value - Current Date'!EM22,-Premium!EM23)</f>
        <v>0</v>
      </c>
      <c r="EN23" s="7">
        <f>IF($B23&gt;Current_Year,'Fund Value - Current Date'!EN22,-Premium!EN23)</f>
        <v>-725000</v>
      </c>
      <c r="EO23" s="7">
        <f>IF($B23&gt;Current_Year,'Fund Value - Current Date'!EO22,-Premium!EO23)</f>
        <v>0</v>
      </c>
      <c r="EP23" s="7">
        <f>IF($B23&gt;Current_Year,'Fund Value - Current Date'!EP22,-Premium!EP23)</f>
        <v>-300000</v>
      </c>
      <c r="EQ23" s="7">
        <f>IF($B23&gt;Current_Year,'Fund Value - Current Date'!EQ22,-Premium!EQ23)</f>
        <v>-325000</v>
      </c>
      <c r="ER23" s="7">
        <f>IF($B23&gt;Current_Year,'Fund Value - Current Date'!ER22,-Premium!ER23)</f>
        <v>-900000</v>
      </c>
      <c r="ES23" s="7">
        <f>IF($B23&gt;Current_Year,'Fund Value - Current Date'!ES22,-Premium!ES23)</f>
        <v>-500000</v>
      </c>
      <c r="ET23" s="7">
        <f>IF($B23&gt;Current_Year,'Fund Value - Current Date'!ET22,-Premium!ET23)</f>
        <v>-325000</v>
      </c>
      <c r="EU23" s="7">
        <f>IF($B23&gt;Current_Year,'Fund Value - Current Date'!EU22,-Premium!EU23)</f>
        <v>-975000</v>
      </c>
      <c r="EV23" s="7">
        <f>IF($B23&gt;Current_Year,'Fund Value - Current Date'!EV22,-Premium!EV23)</f>
        <v>0</v>
      </c>
      <c r="EW23" s="7">
        <f>IF($B23&gt;Current_Year,'Fund Value - Current Date'!EW22,-Premium!EW23)</f>
        <v>-425000</v>
      </c>
      <c r="EX23" s="7">
        <f>IF($B23&gt;Current_Year,'Fund Value - Current Date'!EX22,-Premium!EX23)</f>
        <v>-475000</v>
      </c>
      <c r="EY23" s="7">
        <f>IF($B23&gt;Current_Year,'Fund Value - Current Date'!EY22,-Premium!EY23)</f>
        <v>-1000000</v>
      </c>
      <c r="EZ23" s="7">
        <f>IF($B23&gt;Current_Year,'Fund Value - Current Date'!EZ22,-Premium!EZ23)</f>
        <v>-275000</v>
      </c>
      <c r="FA23" s="7">
        <f>IF($B23&gt;Current_Year,'Fund Value - Current Date'!FA22,-Premium!FA23)</f>
        <v>0</v>
      </c>
      <c r="FB23" s="7">
        <f>IF($B23&gt;Current_Year,'Fund Value - Current Date'!FB22,-Premium!FB23)</f>
        <v>0</v>
      </c>
      <c r="FC23" s="7">
        <f>IF($B23&gt;Current_Year,'Fund Value - Current Date'!FC22,-Premium!FC23)</f>
        <v>0</v>
      </c>
      <c r="FD23" s="7">
        <f>IF($B23&gt;Current_Year,'Fund Value - Current Date'!FD22,-Premium!FD23)</f>
        <v>0</v>
      </c>
      <c r="FE23" s="7">
        <f>IF($B23&gt;Current_Year,'Fund Value - Current Date'!FE22,-Premium!FE23)</f>
        <v>-500000</v>
      </c>
      <c r="FF23" s="7">
        <f>IF($B23&gt;Current_Year,'Fund Value - Current Date'!FF22,-Premium!FF23)</f>
        <v>-375000</v>
      </c>
      <c r="FG23" s="7">
        <f>IF($B23&gt;Current_Year,'Fund Value - Current Date'!FG22,-Premium!FG23)</f>
        <v>0</v>
      </c>
      <c r="FH23" s="7">
        <f>IF($B23&gt;Current_Year,'Fund Value - Current Date'!FH22,-Premium!FH23)</f>
        <v>-325000</v>
      </c>
      <c r="FI23" s="7">
        <f>IF($B23&gt;Current_Year,'Fund Value - Current Date'!FI22,-Premium!FI23)</f>
        <v>0</v>
      </c>
      <c r="FJ23" s="7">
        <f>IF($B23&gt;Current_Year,'Fund Value - Current Date'!FJ22,-Premium!FJ23)</f>
        <v>-900000</v>
      </c>
      <c r="FK23" s="7">
        <f>IF($B23&gt;Current_Year,'Fund Value - Current Date'!FK22,-Premium!FK23)</f>
        <v>0</v>
      </c>
      <c r="FL23" s="7">
        <f>IF($B23&gt;Current_Year,'Fund Value - Current Date'!FL22,-Premium!FL23)</f>
        <v>-975000</v>
      </c>
      <c r="FM23" s="7">
        <f>IF($B23&gt;Current_Year,'Fund Value - Current Date'!FM22,-Premium!FM23)</f>
        <v>-150000</v>
      </c>
      <c r="FN23" s="7">
        <f>IF($B23&gt;Current_Year,'Fund Value - Current Date'!FN22,-Premium!FN23)</f>
        <v>-150000</v>
      </c>
      <c r="FO23" s="7">
        <f>IF($B23&gt;Current_Year,'Fund Value - Current Date'!FO22,-Premium!FO23)</f>
        <v>-100000</v>
      </c>
      <c r="FP23" s="7">
        <f>IF($B23&gt;Current_Year,'Fund Value - Current Date'!FP22,-Premium!FP23)</f>
        <v>-825000</v>
      </c>
      <c r="FQ23" s="7">
        <f>IF($B23&gt;Current_Year,'Fund Value - Current Date'!FQ22,-Premium!FQ23)</f>
        <v>-575000</v>
      </c>
      <c r="FR23" s="7">
        <f>IF($B23&gt;Current_Year,'Fund Value - Current Date'!FR22,-Premium!FR23)</f>
        <v>-750000</v>
      </c>
      <c r="FS23" s="7">
        <f>IF($B23&gt;Current_Year,'Fund Value - Current Date'!FS22,-Premium!FS23)</f>
        <v>0</v>
      </c>
      <c r="FT23" s="7">
        <f>IF($B23&gt;Current_Year,'Fund Value - Current Date'!FT22,-Premium!FT23)</f>
        <v>0</v>
      </c>
      <c r="FU23" s="7">
        <f>IF($B23&gt;Current_Year,'Fund Value - Current Date'!FU22,-Premium!FU23)</f>
        <v>0</v>
      </c>
      <c r="FV23" s="7">
        <f>IF($B23&gt;Current_Year,'Fund Value - Current Date'!FV22,-Premium!FV23)</f>
        <v>-450000</v>
      </c>
      <c r="FW23" s="7">
        <f>IF($B23&gt;Current_Year,'Fund Value - Current Date'!FW22,-Premium!FW23)</f>
        <v>0</v>
      </c>
      <c r="FX23" s="7">
        <f>IF($B23&gt;Current_Year,'Fund Value - Current Date'!FX22,-Premium!FX23)</f>
        <v>0</v>
      </c>
      <c r="FY23" s="7">
        <f>IF($B23&gt;Current_Year,'Fund Value - Current Date'!FY22,-Premium!FY23)</f>
        <v>0</v>
      </c>
      <c r="FZ23" s="7">
        <f>IF($B23&gt;Current_Year,'Fund Value - Current Date'!FZ22,-Premium!FZ23)</f>
        <v>-725000</v>
      </c>
      <c r="GA23" s="7">
        <f>IF($B23&gt;Current_Year,'Fund Value - Current Date'!GA22,-Premium!GA23)</f>
        <v>-875000</v>
      </c>
      <c r="GB23" s="7">
        <f>IF($B23&gt;Current_Year,'Fund Value - Current Date'!GB22,-Premium!GB23)</f>
        <v>-950000</v>
      </c>
      <c r="GC23" s="7">
        <f>IF($B23&gt;Current_Year,'Fund Value - Current Date'!GC22,-Premium!GC23)</f>
        <v>0</v>
      </c>
      <c r="GD23" s="7">
        <f>IF($B23&gt;Current_Year,'Fund Value - Current Date'!GD22,-Premium!GD23)</f>
        <v>0</v>
      </c>
      <c r="GE23" s="7">
        <f>IF($B23&gt;Current_Year,'Fund Value - Current Date'!GE22,-Premium!GE23)</f>
        <v>-900000</v>
      </c>
      <c r="GF23" s="7">
        <f>IF($B23&gt;Current_Year,'Fund Value - Current Date'!GF22,-Premium!GF23)</f>
        <v>-950000</v>
      </c>
      <c r="GG23" s="7">
        <f>IF($B23&gt;Current_Year,'Fund Value - Current Date'!GG22,-Premium!GG23)</f>
        <v>0</v>
      </c>
      <c r="GH23" s="7">
        <f>IF($B23&gt;Current_Year,'Fund Value - Current Date'!GH22,-Premium!GH23)</f>
        <v>-200000</v>
      </c>
      <c r="GI23" s="7">
        <f>IF($B23&gt;Current_Year,'Fund Value - Current Date'!GI22,-Premium!GI23)</f>
        <v>0</v>
      </c>
      <c r="GJ23" s="7">
        <f>IF($B23&gt;Current_Year,'Fund Value - Current Date'!GJ22,-Premium!GJ23)</f>
        <v>0</v>
      </c>
      <c r="GK23" s="7">
        <f>IF($B23&gt;Current_Year,'Fund Value - Current Date'!GK22,-Premium!GK23)</f>
        <v>-50000</v>
      </c>
      <c r="GL23" s="7">
        <f>IF($B23&gt;Current_Year,'Fund Value - Current Date'!GL22,-Premium!GL23)</f>
        <v>-50000</v>
      </c>
      <c r="GM23" s="7">
        <f>IF($B23&gt;Current_Year,'Fund Value - Current Date'!GM22,-Premium!GM23)</f>
        <v>-475000</v>
      </c>
      <c r="GN23" s="7">
        <f>IF($B23&gt;Current_Year,'Fund Value - Current Date'!GN22,-Premium!GN23)</f>
        <v>-975000</v>
      </c>
      <c r="GO23" s="7">
        <f>IF($B23&gt;Current_Year,'Fund Value - Current Date'!GO22,-Premium!GO23)</f>
        <v>0</v>
      </c>
      <c r="GP23" s="7">
        <f>IF($B23&gt;Current_Year,'Fund Value - Current Date'!GP22,-Premium!GP23)</f>
        <v>0</v>
      </c>
      <c r="GQ23" s="7">
        <f>IF($B23&gt;Current_Year,'Fund Value - Current Date'!GQ22,-Premium!GQ23)</f>
        <v>0</v>
      </c>
      <c r="GR23" s="7">
        <f>IF($B23&gt;Current_Year,'Fund Value - Current Date'!GR22,-Premium!GR23)</f>
        <v>-800000</v>
      </c>
      <c r="GS23" s="7">
        <f>IF($B23&gt;Current_Year,'Fund Value - Current Date'!GS22,-Premium!GS23)</f>
        <v>0</v>
      </c>
      <c r="GT23" s="7">
        <f>IF($B23&gt;Current_Year,'Fund Value - Current Date'!GT22,-Premium!GT23)</f>
        <v>0</v>
      </c>
      <c r="GU23" s="7">
        <f>IF($B23&gt;Current_Year,'Fund Value - Current Date'!GU22,-Premium!GU23)</f>
        <v>-625000</v>
      </c>
      <c r="GV23" s="7">
        <f>IF($B23&gt;Current_Year,'Fund Value - Current Date'!GV22,-Premium!GV23)</f>
        <v>0</v>
      </c>
      <c r="GW23" s="7">
        <f>IF($B23&gt;Current_Year,'Fund Value - Current Date'!GW22,-Premium!GW23)</f>
        <v>0</v>
      </c>
      <c r="GX23" s="7">
        <f>IF($B23&gt;Current_Year,'Fund Value - Current Date'!GX22,-Premium!GX23)</f>
        <v>0</v>
      </c>
      <c r="GY23" s="7">
        <f>IF($B23&gt;Current_Year,'Fund Value - Current Date'!GY22,-Premium!GY23)</f>
        <v>-325000</v>
      </c>
      <c r="GZ23" s="7">
        <f>IF($B23&gt;Current_Year,'Fund Value - Current Date'!GZ22,-Premium!GZ23)</f>
        <v>0</v>
      </c>
      <c r="HA23" s="7">
        <f>IF($B23&gt;Current_Year,'Fund Value - Current Date'!HA22,-Premium!HA23)</f>
        <v>0</v>
      </c>
      <c r="HB23" s="7">
        <f>IF($B23&gt;Current_Year,'Fund Value - Current Date'!HB22,-Premium!HB23)</f>
        <v>-325000</v>
      </c>
      <c r="HC23" s="7">
        <f>IF($B23&gt;Current_Year,'Fund Value - Current Date'!HC22,-Premium!HC23)</f>
        <v>-75000</v>
      </c>
      <c r="HD23" s="7">
        <f>IF($B23&gt;Current_Year,'Fund Value - Current Date'!HD22,-Premium!HD23)</f>
        <v>-775000</v>
      </c>
      <c r="HE23" s="7">
        <f>IF($B23&gt;Current_Year,'Fund Value - Current Date'!HE22,-Premium!HE23)</f>
        <v>0</v>
      </c>
      <c r="HF23" s="7">
        <f>IF($B23&gt;Current_Year,'Fund Value - Current Date'!HF22,-Premium!HF23)</f>
        <v>0</v>
      </c>
      <c r="HG23" s="7">
        <f>IF($B23&gt;Current_Year,'Fund Value - Current Date'!HG22,-Premium!HG23)</f>
        <v>-75000</v>
      </c>
      <c r="HH23" s="7">
        <f>IF($B23&gt;Current_Year,'Fund Value - Current Date'!HH22,-Premium!HH23)</f>
        <v>0</v>
      </c>
      <c r="HI23" s="7">
        <f>IF($B23&gt;Current_Year,'Fund Value - Current Date'!HI22,-Premium!HI23)</f>
        <v>0</v>
      </c>
      <c r="HJ23" s="7">
        <f>IF($B23&gt;Current_Year,'Fund Value - Current Date'!HJ22,-Premium!HJ23)</f>
        <v>0</v>
      </c>
      <c r="HK23" s="7">
        <f>IF($B23&gt;Current_Year,'Fund Value - Current Date'!HK22,-Premium!HK23)</f>
        <v>-550000</v>
      </c>
      <c r="HL23" s="7">
        <f>IF($B23&gt;Current_Year,'Fund Value - Current Date'!HL22,-Premium!HL23)</f>
        <v>0</v>
      </c>
      <c r="HM23" s="7">
        <f>IF($B23&gt;Current_Year,'Fund Value - Current Date'!HM22,-Premium!HM23)</f>
        <v>0</v>
      </c>
      <c r="HN23" s="7">
        <f>IF($B23&gt;Current_Year,'Fund Value - Current Date'!HN22,-Premium!HN23)</f>
        <v>-400000</v>
      </c>
      <c r="HO23" s="7">
        <f>IF($B23&gt;Current_Year,'Fund Value - Current Date'!HO22,-Premium!HO23)</f>
        <v>-875000</v>
      </c>
      <c r="HP23" s="7">
        <f>IF($B23&gt;Current_Year,'Fund Value - Current Date'!HP22,-Premium!HP23)</f>
        <v>0</v>
      </c>
      <c r="HQ23" s="7">
        <f>IF($B23&gt;Current_Year,'Fund Value - Current Date'!HQ22,-Premium!HQ23)</f>
        <v>-950000</v>
      </c>
      <c r="HR23" s="7">
        <f>IF($B23&gt;Current_Year,'Fund Value - Current Date'!HR22,-Premium!HR23)</f>
        <v>-325000</v>
      </c>
      <c r="HS23" s="7">
        <f>IF($B23&gt;Current_Year,'Fund Value - Current Date'!HS22,-Premium!HS23)</f>
        <v>-525000</v>
      </c>
      <c r="HT23" s="7">
        <f>IF($B23&gt;Current_Year,'Fund Value - Current Date'!HT22,-Premium!HT23)</f>
        <v>0</v>
      </c>
      <c r="HU23" s="7">
        <f>IF($B23&gt;Current_Year,'Fund Value - Current Date'!HU22,-Premium!HU23)</f>
        <v>0</v>
      </c>
      <c r="HV23" s="7">
        <f>IF($B23&gt;Current_Year,'Fund Value - Current Date'!HV22,-Premium!HV23)</f>
        <v>0</v>
      </c>
      <c r="HW23" s="7">
        <f>IF($B23&gt;Current_Year,'Fund Value - Current Date'!HW22,-Premium!HW23)</f>
        <v>-625000</v>
      </c>
      <c r="HX23" s="7">
        <f>IF($B23&gt;Current_Year,'Fund Value - Current Date'!HX22,-Premium!HX23)</f>
        <v>0</v>
      </c>
      <c r="HY23" s="7">
        <f>IF($B23&gt;Current_Year,'Fund Value - Current Date'!HY22,-Premium!HY23)</f>
        <v>-775000</v>
      </c>
      <c r="HZ23" s="7">
        <f>IF($B23&gt;Current_Year,'Fund Value - Current Date'!HZ22,-Premium!HZ23)</f>
        <v>0</v>
      </c>
      <c r="IA23" s="7">
        <f>IF($B23&gt;Current_Year,'Fund Value - Current Date'!IA22,-Premium!IA23)</f>
        <v>0</v>
      </c>
      <c r="IB23" s="7">
        <f>IF($B23&gt;Current_Year,'Fund Value - Current Date'!IB22,-Premium!IB23)</f>
        <v>0</v>
      </c>
      <c r="IC23" s="7">
        <f>IF($B23&gt;Current_Year,'Fund Value - Current Date'!IC22,-Premium!IC23)</f>
        <v>0</v>
      </c>
      <c r="ID23" s="7">
        <f>IF($B23&gt;Current_Year,'Fund Value - Current Date'!ID22,-Premium!ID23)</f>
        <v>0</v>
      </c>
      <c r="IE23" s="7">
        <f>IF($B23&gt;Current_Year,'Fund Value - Current Date'!IE22,-Premium!IE23)</f>
        <v>-175000</v>
      </c>
      <c r="IF23" s="7">
        <f>IF($B23&gt;Current_Year,'Fund Value - Current Date'!IF22,-Premium!IF23)</f>
        <v>0</v>
      </c>
      <c r="IG23" s="7">
        <f>IF($B23&gt;Current_Year,'Fund Value - Current Date'!IG22,-Premium!IG23)</f>
        <v>0</v>
      </c>
      <c r="IH23" s="7">
        <f>IF($B23&gt;Current_Year,'Fund Value - Current Date'!IH22,-Premium!IH23)</f>
        <v>0</v>
      </c>
      <c r="II23" s="7">
        <f>IF($B23&gt;Current_Year,'Fund Value - Current Date'!II22,-Premium!II23)</f>
        <v>0</v>
      </c>
      <c r="IJ23" s="7">
        <f>IF($B23&gt;Current_Year,'Fund Value - Current Date'!IJ22,-Premium!IJ23)</f>
        <v>-825000</v>
      </c>
      <c r="IK23" s="7">
        <f>IF($B23&gt;Current_Year,'Fund Value - Current Date'!IK22,-Premium!IK23)</f>
        <v>-750000</v>
      </c>
      <c r="IL23" s="7">
        <f>IF($B23&gt;Current_Year,'Fund Value - Current Date'!IL22,-Premium!IL23)</f>
        <v>-650000</v>
      </c>
      <c r="IM23" s="7">
        <f>IF($B23&gt;Current_Year,'Fund Value - Current Date'!IM22,-Premium!IM23)</f>
        <v>-500000</v>
      </c>
      <c r="IN23" s="7">
        <f>IF($B23&gt;Current_Year,'Fund Value - Current Date'!IN22,-Premium!IN23)</f>
        <v>0</v>
      </c>
      <c r="IO23" s="7">
        <f>IF($B23&gt;Current_Year,'Fund Value - Current Date'!IO22,-Premium!IO23)</f>
        <v>0</v>
      </c>
      <c r="IP23" s="7">
        <f>IF($B23&gt;Current_Year,'Fund Value - Current Date'!IP22,-Premium!IP23)</f>
        <v>-150000</v>
      </c>
      <c r="IQ23" s="7">
        <f>IF($B23&gt;Current_Year,'Fund Value - Current Date'!IQ22,-Premium!IQ23)</f>
        <v>0</v>
      </c>
      <c r="IR23" s="7">
        <f>IF($B23&gt;Current_Year,'Fund Value - Current Date'!IR22,-Premium!IR23)</f>
        <v>-550000</v>
      </c>
    </row>
    <row r="24" spans="1:252" s="7" customFormat="1" ht="15" customHeight="1" x14ac:dyDescent="0.35">
      <c r="A24" s="2"/>
      <c r="B24" s="13">
        <f t="shared" si="4"/>
        <v>2023</v>
      </c>
      <c r="C24" s="7">
        <f>IF($B24&gt;Current_Year,'Fund Value - Current Date'!C23,-Premium!C24)</f>
        <v>-200000</v>
      </c>
      <c r="D24" s="7">
        <f>IF($B24&gt;Current_Year,'Fund Value - Current Date'!D23,-Premium!D24)</f>
        <v>-350000</v>
      </c>
      <c r="E24" s="7">
        <f>IF($B24&gt;Current_Year,'Fund Value - Current Date'!E23,-Premium!E24)</f>
        <v>0</v>
      </c>
      <c r="F24" s="7">
        <f>IF($B24&gt;Current_Year,'Fund Value - Current Date'!F23,-Premium!F24)</f>
        <v>-250000</v>
      </c>
      <c r="G24" s="7">
        <f>IF($B24&gt;Current_Year,'Fund Value - Current Date'!G23,-Premium!G24)</f>
        <v>-525000</v>
      </c>
      <c r="H24" s="7">
        <f>IF($B24&gt;Current_Year,'Fund Value - Current Date'!H23,-Premium!H24)</f>
        <v>-825000</v>
      </c>
      <c r="I24" s="7">
        <f>IF($B24&gt;Current_Year,'Fund Value - Current Date'!I23,-Premium!I24)</f>
        <v>0</v>
      </c>
      <c r="J24" s="7">
        <f>IF($B24&gt;Current_Year,'Fund Value - Current Date'!J23,-Premium!J24)</f>
        <v>-475000</v>
      </c>
      <c r="K24" s="7">
        <f>IF($B24&gt;Current_Year,'Fund Value - Current Date'!K23,-Premium!K24)</f>
        <v>-250000</v>
      </c>
      <c r="L24" s="7">
        <f>IF($B24&gt;Current_Year,'Fund Value - Current Date'!L23,-Premium!L24)</f>
        <v>0</v>
      </c>
      <c r="M24" s="7">
        <f>IF($B24&gt;Current_Year,'Fund Value - Current Date'!M23,-Premium!M24)</f>
        <v>0</v>
      </c>
      <c r="N24" s="7">
        <f>IF($B24&gt;Current_Year,'Fund Value - Current Date'!N23,-Premium!N24)</f>
        <v>0</v>
      </c>
      <c r="O24" s="7">
        <f>IF($B24&gt;Current_Year,'Fund Value - Current Date'!O23,-Premium!O24)</f>
        <v>-750000</v>
      </c>
      <c r="P24" s="7">
        <f>IF($B24&gt;Current_Year,'Fund Value - Current Date'!P23,-Premium!P24)</f>
        <v>0</v>
      </c>
      <c r="Q24" s="7">
        <f>IF($B24&gt;Current_Year,'Fund Value - Current Date'!Q23,-Premium!Q24)</f>
        <v>-350000</v>
      </c>
      <c r="R24" s="7">
        <f>IF($B24&gt;Current_Year,'Fund Value - Current Date'!R23,-Premium!R24)</f>
        <v>-625000</v>
      </c>
      <c r="S24" s="7">
        <f>IF($B24&gt;Current_Year,'Fund Value - Current Date'!S23,-Premium!S24)</f>
        <v>-75000</v>
      </c>
      <c r="T24" s="7">
        <f>IF($B24&gt;Current_Year,'Fund Value - Current Date'!T23,-Premium!T24)</f>
        <v>-150000</v>
      </c>
      <c r="U24" s="7">
        <f>IF($B24&gt;Current_Year,'Fund Value - Current Date'!U23,-Premium!U24)</f>
        <v>-575000</v>
      </c>
      <c r="V24" s="7">
        <f>IF($B24&gt;Current_Year,'Fund Value - Current Date'!V23,-Premium!V24)</f>
        <v>-825000</v>
      </c>
      <c r="W24" s="7">
        <f>IF($B24&gt;Current_Year,'Fund Value - Current Date'!W23,-Premium!W24)</f>
        <v>0</v>
      </c>
      <c r="X24" s="7">
        <f>IF($B24&gt;Current_Year,'Fund Value - Current Date'!X23,-Premium!X24)</f>
        <v>-100000</v>
      </c>
      <c r="Y24" s="7">
        <f>IF($B24&gt;Current_Year,'Fund Value - Current Date'!Y23,-Premium!Y24)</f>
        <v>-125000</v>
      </c>
      <c r="Z24" s="7">
        <f>IF($B24&gt;Current_Year,'Fund Value - Current Date'!Z23,-Premium!Z24)</f>
        <v>0</v>
      </c>
      <c r="AA24" s="7">
        <f>IF($B24&gt;Current_Year,'Fund Value - Current Date'!AA23,-Premium!AA24)</f>
        <v>-75000</v>
      </c>
      <c r="AB24" s="7">
        <f>IF($B24&gt;Current_Year,'Fund Value - Current Date'!AB23,-Premium!AB24)</f>
        <v>-600000</v>
      </c>
      <c r="AC24" s="7">
        <f>IF($B24&gt;Current_Year,'Fund Value - Current Date'!AC23,-Premium!AC24)</f>
        <v>0</v>
      </c>
      <c r="AD24" s="7">
        <f>IF($B24&gt;Current_Year,'Fund Value - Current Date'!AD23,-Premium!AD24)</f>
        <v>0</v>
      </c>
      <c r="AE24" s="7">
        <f>IF($B24&gt;Current_Year,'Fund Value - Current Date'!AE23,-Premium!AE24)</f>
        <v>0</v>
      </c>
      <c r="AF24" s="7">
        <f>IF($B24&gt;Current_Year,'Fund Value - Current Date'!AF23,-Premium!AF24)</f>
        <v>0</v>
      </c>
      <c r="AG24" s="7">
        <f>IF($B24&gt;Current_Year,'Fund Value - Current Date'!AG23,-Premium!AG24)</f>
        <v>0</v>
      </c>
      <c r="AH24" s="7">
        <f>IF($B24&gt;Current_Year,'Fund Value - Current Date'!AH23,-Premium!AH24)</f>
        <v>-225000</v>
      </c>
      <c r="AI24" s="7">
        <f>IF($B24&gt;Current_Year,'Fund Value - Current Date'!AI23,-Premium!AI24)</f>
        <v>-50000</v>
      </c>
      <c r="AJ24" s="7">
        <f>IF($B24&gt;Current_Year,'Fund Value - Current Date'!AJ23,-Premium!AJ24)</f>
        <v>-75000</v>
      </c>
      <c r="AK24" s="7">
        <f>IF($B24&gt;Current_Year,'Fund Value - Current Date'!AK23,-Premium!AK24)</f>
        <v>-425000</v>
      </c>
      <c r="AL24" s="7">
        <f>IF($B24&gt;Current_Year,'Fund Value - Current Date'!AL23,-Premium!AL24)</f>
        <v>-1000000</v>
      </c>
      <c r="AM24" s="7">
        <f>IF($B24&gt;Current_Year,'Fund Value - Current Date'!AM23,-Premium!AM24)</f>
        <v>-300000</v>
      </c>
      <c r="AN24" s="7">
        <f>IF($B24&gt;Current_Year,'Fund Value - Current Date'!AN23,-Premium!AN24)</f>
        <v>-700000</v>
      </c>
      <c r="AO24" s="7">
        <f>IF($B24&gt;Current_Year,'Fund Value - Current Date'!AO23,-Premium!AO24)</f>
        <v>0</v>
      </c>
      <c r="AP24" s="7">
        <f>IF($B24&gt;Current_Year,'Fund Value - Current Date'!AP23,-Premium!AP24)</f>
        <v>-725000</v>
      </c>
      <c r="AQ24" s="7">
        <f>IF($B24&gt;Current_Year,'Fund Value - Current Date'!AQ23,-Premium!AQ24)</f>
        <v>-725000</v>
      </c>
      <c r="AR24" s="7">
        <f>IF($B24&gt;Current_Year,'Fund Value - Current Date'!AR23,-Premium!AR24)</f>
        <v>0</v>
      </c>
      <c r="AS24" s="7">
        <f>IF($B24&gt;Current_Year,'Fund Value - Current Date'!AS23,-Premium!AS24)</f>
        <v>-600000</v>
      </c>
      <c r="AT24" s="7">
        <f>IF($B24&gt;Current_Year,'Fund Value - Current Date'!AT23,-Premium!AT24)</f>
        <v>-725000</v>
      </c>
      <c r="AU24" s="7">
        <f>IF($B24&gt;Current_Year,'Fund Value - Current Date'!AU23,-Premium!AU24)</f>
        <v>0</v>
      </c>
      <c r="AV24" s="7">
        <f>IF($B24&gt;Current_Year,'Fund Value - Current Date'!AV23,-Premium!AV24)</f>
        <v>-775000</v>
      </c>
      <c r="AW24" s="7">
        <f>IF($B24&gt;Current_Year,'Fund Value - Current Date'!AW23,-Premium!AW24)</f>
        <v>0</v>
      </c>
      <c r="AX24" s="7">
        <f>IF($B24&gt;Current_Year,'Fund Value - Current Date'!AX23,-Premium!AX24)</f>
        <v>0</v>
      </c>
      <c r="AY24" s="7">
        <f>IF($B24&gt;Current_Year,'Fund Value - Current Date'!AY23,-Premium!AY24)</f>
        <v>0</v>
      </c>
      <c r="AZ24" s="7">
        <f>IF($B24&gt;Current_Year,'Fund Value - Current Date'!AZ23,-Premium!AZ24)</f>
        <v>-450000</v>
      </c>
      <c r="BA24" s="7">
        <f>IF($B24&gt;Current_Year,'Fund Value - Current Date'!BA23,-Premium!BA24)</f>
        <v>-950000</v>
      </c>
      <c r="BB24" s="7">
        <f>IF($B24&gt;Current_Year,'Fund Value - Current Date'!BB23,-Premium!BB24)</f>
        <v>0</v>
      </c>
      <c r="BC24" s="7">
        <f>IF($B24&gt;Current_Year,'Fund Value - Current Date'!BC23,-Premium!BC24)</f>
        <v>-375000</v>
      </c>
      <c r="BD24" s="7">
        <f>IF($B24&gt;Current_Year,'Fund Value - Current Date'!BD23,-Premium!BD24)</f>
        <v>0</v>
      </c>
      <c r="BE24" s="7">
        <f>IF($B24&gt;Current_Year,'Fund Value - Current Date'!BE23,-Premium!BE24)</f>
        <v>0</v>
      </c>
      <c r="BF24" s="7">
        <f>IF($B24&gt;Current_Year,'Fund Value - Current Date'!BF23,-Premium!BF24)</f>
        <v>0</v>
      </c>
      <c r="BG24" s="7">
        <f>IF($B24&gt;Current_Year,'Fund Value - Current Date'!BG23,-Premium!BG24)</f>
        <v>-800000</v>
      </c>
      <c r="BH24" s="7">
        <f>IF($B24&gt;Current_Year,'Fund Value - Current Date'!BH23,-Premium!BH24)</f>
        <v>0</v>
      </c>
      <c r="BI24" s="7">
        <f>IF($B24&gt;Current_Year,'Fund Value - Current Date'!BI23,-Premium!BI24)</f>
        <v>0</v>
      </c>
      <c r="BJ24" s="7">
        <f>IF($B24&gt;Current_Year,'Fund Value - Current Date'!BJ23,-Premium!BJ24)</f>
        <v>-550000</v>
      </c>
      <c r="BK24" s="7">
        <f>IF($B24&gt;Current_Year,'Fund Value - Current Date'!BK23,-Premium!BK24)</f>
        <v>0</v>
      </c>
      <c r="BL24" s="7">
        <f>IF($B24&gt;Current_Year,'Fund Value - Current Date'!BL23,-Premium!BL24)</f>
        <v>-150000</v>
      </c>
      <c r="BM24" s="7">
        <f>IF($B24&gt;Current_Year,'Fund Value - Current Date'!BM23,-Premium!BM24)</f>
        <v>0</v>
      </c>
      <c r="BN24" s="7">
        <f>IF($B24&gt;Current_Year,'Fund Value - Current Date'!BN23,-Premium!BN24)</f>
        <v>0</v>
      </c>
      <c r="BO24" s="7">
        <f>IF($B24&gt;Current_Year,'Fund Value - Current Date'!BO23,-Premium!BO24)</f>
        <v>0</v>
      </c>
      <c r="BP24" s="7">
        <f>IF($B24&gt;Current_Year,'Fund Value - Current Date'!BP23,-Premium!BP24)</f>
        <v>-75000</v>
      </c>
      <c r="BQ24" s="7">
        <f>IF($B24&gt;Current_Year,'Fund Value - Current Date'!BQ23,-Premium!BQ24)</f>
        <v>0</v>
      </c>
      <c r="BR24" s="7">
        <f>IF($B24&gt;Current_Year,'Fund Value - Current Date'!BR23,-Premium!BR24)</f>
        <v>-875000</v>
      </c>
      <c r="BS24" s="7">
        <f>IF($B24&gt;Current_Year,'Fund Value - Current Date'!BS23,-Premium!BS24)</f>
        <v>-275000</v>
      </c>
      <c r="BT24" s="7">
        <f>IF($B24&gt;Current_Year,'Fund Value - Current Date'!BT23,-Premium!BT24)</f>
        <v>-800000</v>
      </c>
      <c r="BU24" s="7">
        <f>IF($B24&gt;Current_Year,'Fund Value - Current Date'!BU23,-Premium!BU24)</f>
        <v>0</v>
      </c>
      <c r="BV24" s="7">
        <f>IF($B24&gt;Current_Year,'Fund Value - Current Date'!BV23,-Premium!BV24)</f>
        <v>0</v>
      </c>
      <c r="BW24" s="7">
        <f>IF($B24&gt;Current_Year,'Fund Value - Current Date'!BW23,-Premium!BW24)</f>
        <v>-325000</v>
      </c>
      <c r="BX24" s="7">
        <f>IF($B24&gt;Current_Year,'Fund Value - Current Date'!BX23,-Premium!BX24)</f>
        <v>0</v>
      </c>
      <c r="BY24" s="7">
        <f>IF($B24&gt;Current_Year,'Fund Value - Current Date'!BY23,-Premium!BY24)</f>
        <v>0</v>
      </c>
      <c r="BZ24" s="7">
        <f>IF($B24&gt;Current_Year,'Fund Value - Current Date'!BZ23,-Premium!BZ24)</f>
        <v>0</v>
      </c>
      <c r="CA24" s="7">
        <f>IF($B24&gt;Current_Year,'Fund Value - Current Date'!CA23,-Premium!CA24)</f>
        <v>0</v>
      </c>
      <c r="CB24" s="7">
        <f>IF($B24&gt;Current_Year,'Fund Value - Current Date'!CB23,-Premium!CB24)</f>
        <v>0</v>
      </c>
      <c r="CC24" s="7">
        <f>IF($B24&gt;Current_Year,'Fund Value - Current Date'!CC23,-Premium!CC24)</f>
        <v>0</v>
      </c>
      <c r="CD24" s="7">
        <f>IF($B24&gt;Current_Year,'Fund Value - Current Date'!CD23,-Premium!CD24)</f>
        <v>0</v>
      </c>
      <c r="CE24" s="7">
        <f>IF($B24&gt;Current_Year,'Fund Value - Current Date'!CE23,-Premium!CE24)</f>
        <v>0</v>
      </c>
      <c r="CF24" s="7">
        <f>IF($B24&gt;Current_Year,'Fund Value - Current Date'!CF23,-Premium!CF24)</f>
        <v>0</v>
      </c>
      <c r="CG24" s="7">
        <f>IF($B24&gt;Current_Year,'Fund Value - Current Date'!CG23,-Premium!CG24)</f>
        <v>-525000</v>
      </c>
      <c r="CH24" s="7">
        <f>IF($B24&gt;Current_Year,'Fund Value - Current Date'!CH23,-Premium!CH24)</f>
        <v>0</v>
      </c>
      <c r="CI24" s="7">
        <f>IF($B24&gt;Current_Year,'Fund Value - Current Date'!CI23,-Premium!CI24)</f>
        <v>-950000</v>
      </c>
      <c r="CJ24" s="7">
        <f>IF($B24&gt;Current_Year,'Fund Value - Current Date'!CJ23,-Premium!CJ24)</f>
        <v>-25000</v>
      </c>
      <c r="CK24" s="7">
        <f>IF($B24&gt;Current_Year,'Fund Value - Current Date'!CK23,-Premium!CK24)</f>
        <v>-250000</v>
      </c>
      <c r="CL24" s="7">
        <f>IF($B24&gt;Current_Year,'Fund Value - Current Date'!CL23,-Premium!CL24)</f>
        <v>0</v>
      </c>
      <c r="CM24" s="7">
        <f>IF($B24&gt;Current_Year,'Fund Value - Current Date'!CM23,-Premium!CM24)</f>
        <v>-200000</v>
      </c>
      <c r="CN24" s="7">
        <f>IF($B24&gt;Current_Year,'Fund Value - Current Date'!CN23,-Premium!CN24)</f>
        <v>0</v>
      </c>
      <c r="CO24" s="7">
        <f>IF($B24&gt;Current_Year,'Fund Value - Current Date'!CO23,-Premium!CO24)</f>
        <v>-525000</v>
      </c>
      <c r="CP24" s="7">
        <f>IF($B24&gt;Current_Year,'Fund Value - Current Date'!CP23,-Premium!CP24)</f>
        <v>0</v>
      </c>
      <c r="CQ24" s="7">
        <f>IF($B24&gt;Current_Year,'Fund Value - Current Date'!CQ23,-Premium!CQ24)</f>
        <v>-75000</v>
      </c>
      <c r="CR24" s="7">
        <f>IF($B24&gt;Current_Year,'Fund Value - Current Date'!CR23,-Premium!CR24)</f>
        <v>0</v>
      </c>
      <c r="CS24" s="7">
        <f>IF($B24&gt;Current_Year,'Fund Value - Current Date'!CS23,-Premium!CS24)</f>
        <v>0</v>
      </c>
      <c r="CT24" s="7">
        <f>IF($B24&gt;Current_Year,'Fund Value - Current Date'!CT23,-Premium!CT24)</f>
        <v>0</v>
      </c>
      <c r="CU24" s="7">
        <f>IF($B24&gt;Current_Year,'Fund Value - Current Date'!CU23,-Premium!CU24)</f>
        <v>-600000</v>
      </c>
      <c r="CV24" s="7">
        <f>IF($B24&gt;Current_Year,'Fund Value - Current Date'!CV23,-Premium!CV24)</f>
        <v>0</v>
      </c>
      <c r="CW24" s="7">
        <f>IF($B24&gt;Current_Year,'Fund Value - Current Date'!CW23,-Premium!CW24)</f>
        <v>0</v>
      </c>
      <c r="CX24" s="7">
        <f>IF($B24&gt;Current_Year,'Fund Value - Current Date'!CX23,-Premium!CX24)</f>
        <v>0</v>
      </c>
      <c r="CY24" s="7">
        <f>IF($B24&gt;Current_Year,'Fund Value - Current Date'!CY23,-Premium!CY24)</f>
        <v>-275000</v>
      </c>
      <c r="CZ24" s="7">
        <f>IF($B24&gt;Current_Year,'Fund Value - Current Date'!CZ23,-Premium!CZ24)</f>
        <v>0</v>
      </c>
      <c r="DA24" s="7">
        <f>IF($B24&gt;Current_Year,'Fund Value - Current Date'!DA23,-Premium!DA24)</f>
        <v>-1000000</v>
      </c>
      <c r="DB24" s="7">
        <f>IF($B24&gt;Current_Year,'Fund Value - Current Date'!DB23,-Premium!DB24)</f>
        <v>0</v>
      </c>
      <c r="DC24" s="7">
        <f>IF($B24&gt;Current_Year,'Fund Value - Current Date'!DC23,-Premium!DC24)</f>
        <v>-375000</v>
      </c>
      <c r="DD24" s="7">
        <f>IF($B24&gt;Current_Year,'Fund Value - Current Date'!DD23,-Premium!DD24)</f>
        <v>0</v>
      </c>
      <c r="DE24" s="7">
        <f>IF($B24&gt;Current_Year,'Fund Value - Current Date'!DE23,-Premium!DE24)</f>
        <v>0</v>
      </c>
      <c r="DF24" s="7">
        <f>IF($B24&gt;Current_Year,'Fund Value - Current Date'!DF23,-Premium!DF24)</f>
        <v>0</v>
      </c>
      <c r="DG24" s="7">
        <f>IF($B24&gt;Current_Year,'Fund Value - Current Date'!DG23,-Premium!DG24)</f>
        <v>-850000</v>
      </c>
      <c r="DH24" s="7">
        <f>IF($B24&gt;Current_Year,'Fund Value - Current Date'!DH23,-Premium!DH24)</f>
        <v>0</v>
      </c>
      <c r="DI24" s="7">
        <f>IF($B24&gt;Current_Year,'Fund Value - Current Date'!DI23,-Premium!DI24)</f>
        <v>0</v>
      </c>
      <c r="DJ24" s="7">
        <f>IF($B24&gt;Current_Year,'Fund Value - Current Date'!DJ23,-Premium!DJ24)</f>
        <v>-475000</v>
      </c>
      <c r="DK24" s="7">
        <f>IF($B24&gt;Current_Year,'Fund Value - Current Date'!DK23,-Premium!DK24)</f>
        <v>-575000</v>
      </c>
      <c r="DL24" s="7">
        <f>IF($B24&gt;Current_Year,'Fund Value - Current Date'!DL23,-Premium!DL24)</f>
        <v>-875000</v>
      </c>
      <c r="DM24" s="7">
        <f>IF($B24&gt;Current_Year,'Fund Value - Current Date'!DM23,-Premium!DM24)</f>
        <v>0</v>
      </c>
      <c r="DN24" s="7">
        <f>IF($B24&gt;Current_Year,'Fund Value - Current Date'!DN23,-Premium!DN24)</f>
        <v>0</v>
      </c>
      <c r="DO24" s="7">
        <f>IF($B24&gt;Current_Year,'Fund Value - Current Date'!DO23,-Premium!DO24)</f>
        <v>0</v>
      </c>
      <c r="DP24" s="7">
        <f>IF($B24&gt;Current_Year,'Fund Value - Current Date'!DP23,-Premium!DP24)</f>
        <v>-950000</v>
      </c>
      <c r="DQ24" s="7">
        <f>IF($B24&gt;Current_Year,'Fund Value - Current Date'!DQ23,-Premium!DQ24)</f>
        <v>0</v>
      </c>
      <c r="DR24" s="7">
        <f>IF($B24&gt;Current_Year,'Fund Value - Current Date'!DR23,-Premium!DR24)</f>
        <v>-825000</v>
      </c>
      <c r="DS24" s="7">
        <f>IF($B24&gt;Current_Year,'Fund Value - Current Date'!DS23,-Premium!DS24)</f>
        <v>-650000</v>
      </c>
      <c r="DT24" s="7">
        <f>IF($B24&gt;Current_Year,'Fund Value - Current Date'!DT23,-Premium!DT24)</f>
        <v>0</v>
      </c>
      <c r="DU24" s="7">
        <f>IF($B24&gt;Current_Year,'Fund Value - Current Date'!DU23,-Premium!DU24)</f>
        <v>0</v>
      </c>
      <c r="DV24" s="7">
        <f>IF($B24&gt;Current_Year,'Fund Value - Current Date'!DV23,-Premium!DV24)</f>
        <v>0</v>
      </c>
      <c r="DW24" s="7">
        <f>IF($B24&gt;Current_Year,'Fund Value - Current Date'!DW23,-Premium!DW24)</f>
        <v>0</v>
      </c>
      <c r="DX24" s="7">
        <f>IF($B24&gt;Current_Year,'Fund Value - Current Date'!DX23,-Premium!DX24)</f>
        <v>0</v>
      </c>
      <c r="DY24" s="7">
        <f>IF($B24&gt;Current_Year,'Fund Value - Current Date'!DY23,-Premium!DY24)</f>
        <v>-675000</v>
      </c>
      <c r="DZ24" s="7">
        <f>IF($B24&gt;Current_Year,'Fund Value - Current Date'!DZ23,-Premium!DZ24)</f>
        <v>0</v>
      </c>
      <c r="EA24" s="7">
        <f>IF($B24&gt;Current_Year,'Fund Value - Current Date'!EA23,-Premium!EA24)</f>
        <v>0</v>
      </c>
      <c r="EB24" s="7">
        <f>IF($B24&gt;Current_Year,'Fund Value - Current Date'!EB23,-Premium!EB24)</f>
        <v>0</v>
      </c>
      <c r="EC24" s="7">
        <f>IF($B24&gt;Current_Year,'Fund Value - Current Date'!EC23,-Premium!EC24)</f>
        <v>0</v>
      </c>
      <c r="ED24" s="7">
        <f>IF($B24&gt;Current_Year,'Fund Value - Current Date'!ED23,-Premium!ED24)</f>
        <v>-275000</v>
      </c>
      <c r="EE24" s="7">
        <f>IF($B24&gt;Current_Year,'Fund Value - Current Date'!EE23,-Premium!EE24)</f>
        <v>-825000</v>
      </c>
      <c r="EF24" s="7">
        <f>IF($B24&gt;Current_Year,'Fund Value - Current Date'!EF23,-Premium!EF24)</f>
        <v>-700000</v>
      </c>
      <c r="EG24" s="7">
        <f>IF($B24&gt;Current_Year,'Fund Value - Current Date'!EG23,-Premium!EG24)</f>
        <v>0</v>
      </c>
      <c r="EH24" s="7">
        <f>IF($B24&gt;Current_Year,'Fund Value - Current Date'!EH23,-Premium!EH24)</f>
        <v>-300000</v>
      </c>
      <c r="EI24" s="7">
        <f>IF($B24&gt;Current_Year,'Fund Value - Current Date'!EI23,-Premium!EI24)</f>
        <v>0</v>
      </c>
      <c r="EJ24" s="7">
        <f>IF($B24&gt;Current_Year,'Fund Value - Current Date'!EJ23,-Premium!EJ24)</f>
        <v>0</v>
      </c>
      <c r="EK24" s="7">
        <f>IF($B24&gt;Current_Year,'Fund Value - Current Date'!EK23,-Premium!EK24)</f>
        <v>-550000</v>
      </c>
      <c r="EL24" s="7">
        <f>IF($B24&gt;Current_Year,'Fund Value - Current Date'!EL23,-Premium!EL24)</f>
        <v>-600000</v>
      </c>
      <c r="EM24" s="7">
        <f>IF($B24&gt;Current_Year,'Fund Value - Current Date'!EM23,-Premium!EM24)</f>
        <v>0</v>
      </c>
      <c r="EN24" s="7">
        <f>IF($B24&gt;Current_Year,'Fund Value - Current Date'!EN23,-Premium!EN24)</f>
        <v>-725000</v>
      </c>
      <c r="EO24" s="7">
        <f>IF($B24&gt;Current_Year,'Fund Value - Current Date'!EO23,-Premium!EO24)</f>
        <v>0</v>
      </c>
      <c r="EP24" s="7">
        <f>IF($B24&gt;Current_Year,'Fund Value - Current Date'!EP23,-Premium!EP24)</f>
        <v>-300000</v>
      </c>
      <c r="EQ24" s="7">
        <f>IF($B24&gt;Current_Year,'Fund Value - Current Date'!EQ23,-Premium!EQ24)</f>
        <v>-325000</v>
      </c>
      <c r="ER24" s="7">
        <f>IF($B24&gt;Current_Year,'Fund Value - Current Date'!ER23,-Premium!ER24)</f>
        <v>-900000</v>
      </c>
      <c r="ES24" s="7">
        <f>IF($B24&gt;Current_Year,'Fund Value - Current Date'!ES23,-Premium!ES24)</f>
        <v>-500000</v>
      </c>
      <c r="ET24" s="7">
        <f>IF($B24&gt;Current_Year,'Fund Value - Current Date'!ET23,-Premium!ET24)</f>
        <v>-325000</v>
      </c>
      <c r="EU24" s="7">
        <f>IF($B24&gt;Current_Year,'Fund Value - Current Date'!EU23,-Premium!EU24)</f>
        <v>-975000</v>
      </c>
      <c r="EV24" s="7">
        <f>IF($B24&gt;Current_Year,'Fund Value - Current Date'!EV23,-Premium!EV24)</f>
        <v>0</v>
      </c>
      <c r="EW24" s="7">
        <f>IF($B24&gt;Current_Year,'Fund Value - Current Date'!EW23,-Premium!EW24)</f>
        <v>-425000</v>
      </c>
      <c r="EX24" s="7">
        <f>IF($B24&gt;Current_Year,'Fund Value - Current Date'!EX23,-Premium!EX24)</f>
        <v>-475000</v>
      </c>
      <c r="EY24" s="7">
        <f>IF($B24&gt;Current_Year,'Fund Value - Current Date'!EY23,-Premium!EY24)</f>
        <v>-1000000</v>
      </c>
      <c r="EZ24" s="7">
        <f>IF($B24&gt;Current_Year,'Fund Value - Current Date'!EZ23,-Premium!EZ24)</f>
        <v>-275000</v>
      </c>
      <c r="FA24" s="7">
        <f>IF($B24&gt;Current_Year,'Fund Value - Current Date'!FA23,-Premium!FA24)</f>
        <v>0</v>
      </c>
      <c r="FB24" s="7">
        <f>IF($B24&gt;Current_Year,'Fund Value - Current Date'!FB23,-Premium!FB24)</f>
        <v>0</v>
      </c>
      <c r="FC24" s="7">
        <f>IF($B24&gt;Current_Year,'Fund Value - Current Date'!FC23,-Premium!FC24)</f>
        <v>0</v>
      </c>
      <c r="FD24" s="7">
        <f>IF($B24&gt;Current_Year,'Fund Value - Current Date'!FD23,-Premium!FD24)</f>
        <v>0</v>
      </c>
      <c r="FE24" s="7">
        <f>IF($B24&gt;Current_Year,'Fund Value - Current Date'!FE23,-Premium!FE24)</f>
        <v>-500000</v>
      </c>
      <c r="FF24" s="7">
        <f>IF($B24&gt;Current_Year,'Fund Value - Current Date'!FF23,-Premium!FF24)</f>
        <v>-375000</v>
      </c>
      <c r="FG24" s="7">
        <f>IF($B24&gt;Current_Year,'Fund Value - Current Date'!FG23,-Premium!FG24)</f>
        <v>0</v>
      </c>
      <c r="FH24" s="7">
        <f>IF($B24&gt;Current_Year,'Fund Value - Current Date'!FH23,-Premium!FH24)</f>
        <v>-325000</v>
      </c>
      <c r="FI24" s="7">
        <f>IF($B24&gt;Current_Year,'Fund Value - Current Date'!FI23,-Premium!FI24)</f>
        <v>0</v>
      </c>
      <c r="FJ24" s="7">
        <f>IF($B24&gt;Current_Year,'Fund Value - Current Date'!FJ23,-Premium!FJ24)</f>
        <v>-900000</v>
      </c>
      <c r="FK24" s="7">
        <f>IF($B24&gt;Current_Year,'Fund Value - Current Date'!FK23,-Premium!FK24)</f>
        <v>0</v>
      </c>
      <c r="FL24" s="7">
        <f>IF($B24&gt;Current_Year,'Fund Value - Current Date'!FL23,-Premium!FL24)</f>
        <v>-975000</v>
      </c>
      <c r="FM24" s="7">
        <f>IF($B24&gt;Current_Year,'Fund Value - Current Date'!FM23,-Premium!FM24)</f>
        <v>-150000</v>
      </c>
      <c r="FN24" s="7">
        <f>IF($B24&gt;Current_Year,'Fund Value - Current Date'!FN23,-Premium!FN24)</f>
        <v>-150000</v>
      </c>
      <c r="FO24" s="7">
        <f>IF($B24&gt;Current_Year,'Fund Value - Current Date'!FO23,-Premium!FO24)</f>
        <v>-100000</v>
      </c>
      <c r="FP24" s="7">
        <f>IF($B24&gt;Current_Year,'Fund Value - Current Date'!FP23,-Premium!FP24)</f>
        <v>-825000</v>
      </c>
      <c r="FQ24" s="7">
        <f>IF($B24&gt;Current_Year,'Fund Value - Current Date'!FQ23,-Premium!FQ24)</f>
        <v>-575000</v>
      </c>
      <c r="FR24" s="7">
        <f>IF($B24&gt;Current_Year,'Fund Value - Current Date'!FR23,-Premium!FR24)</f>
        <v>-750000</v>
      </c>
      <c r="FS24" s="7">
        <f>IF($B24&gt;Current_Year,'Fund Value - Current Date'!FS23,-Premium!FS24)</f>
        <v>0</v>
      </c>
      <c r="FT24" s="7">
        <f>IF($B24&gt;Current_Year,'Fund Value - Current Date'!FT23,-Premium!FT24)</f>
        <v>0</v>
      </c>
      <c r="FU24" s="7">
        <f>IF($B24&gt;Current_Year,'Fund Value - Current Date'!FU23,-Premium!FU24)</f>
        <v>0</v>
      </c>
      <c r="FV24" s="7">
        <f>IF($B24&gt;Current_Year,'Fund Value - Current Date'!FV23,-Premium!FV24)</f>
        <v>-450000</v>
      </c>
      <c r="FW24" s="7">
        <f>IF($B24&gt;Current_Year,'Fund Value - Current Date'!FW23,-Premium!FW24)</f>
        <v>0</v>
      </c>
      <c r="FX24" s="7">
        <f>IF($B24&gt;Current_Year,'Fund Value - Current Date'!FX23,-Premium!FX24)</f>
        <v>0</v>
      </c>
      <c r="FY24" s="7">
        <f>IF($B24&gt;Current_Year,'Fund Value - Current Date'!FY23,-Premium!FY24)</f>
        <v>0</v>
      </c>
      <c r="FZ24" s="7">
        <f>IF($B24&gt;Current_Year,'Fund Value - Current Date'!FZ23,-Premium!FZ24)</f>
        <v>-725000</v>
      </c>
      <c r="GA24" s="7">
        <f>IF($B24&gt;Current_Year,'Fund Value - Current Date'!GA23,-Premium!GA24)</f>
        <v>-875000</v>
      </c>
      <c r="GB24" s="7">
        <f>IF($B24&gt;Current_Year,'Fund Value - Current Date'!GB23,-Premium!GB24)</f>
        <v>-950000</v>
      </c>
      <c r="GC24" s="7">
        <f>IF($B24&gt;Current_Year,'Fund Value - Current Date'!GC23,-Premium!GC24)</f>
        <v>0</v>
      </c>
      <c r="GD24" s="7">
        <f>IF($B24&gt;Current_Year,'Fund Value - Current Date'!GD23,-Premium!GD24)</f>
        <v>0</v>
      </c>
      <c r="GE24" s="7">
        <f>IF($B24&gt;Current_Year,'Fund Value - Current Date'!GE23,-Premium!GE24)</f>
        <v>-900000</v>
      </c>
      <c r="GF24" s="7">
        <f>IF($B24&gt;Current_Year,'Fund Value - Current Date'!GF23,-Premium!GF24)</f>
        <v>-950000</v>
      </c>
      <c r="GG24" s="7">
        <f>IF($B24&gt;Current_Year,'Fund Value - Current Date'!GG23,-Premium!GG24)</f>
        <v>0</v>
      </c>
      <c r="GH24" s="7">
        <f>IF($B24&gt;Current_Year,'Fund Value - Current Date'!GH23,-Premium!GH24)</f>
        <v>0</v>
      </c>
      <c r="GI24" s="7">
        <f>IF($B24&gt;Current_Year,'Fund Value - Current Date'!GI23,-Premium!GI24)</f>
        <v>0</v>
      </c>
      <c r="GJ24" s="7">
        <f>IF($B24&gt;Current_Year,'Fund Value - Current Date'!GJ23,-Premium!GJ24)</f>
        <v>0</v>
      </c>
      <c r="GK24" s="7">
        <f>IF($B24&gt;Current_Year,'Fund Value - Current Date'!GK23,-Premium!GK24)</f>
        <v>-50000</v>
      </c>
      <c r="GL24" s="7">
        <f>IF($B24&gt;Current_Year,'Fund Value - Current Date'!GL23,-Premium!GL24)</f>
        <v>0</v>
      </c>
      <c r="GM24" s="7">
        <f>IF($B24&gt;Current_Year,'Fund Value - Current Date'!GM23,-Premium!GM24)</f>
        <v>-475000</v>
      </c>
      <c r="GN24" s="7">
        <f>IF($B24&gt;Current_Year,'Fund Value - Current Date'!GN23,-Premium!GN24)</f>
        <v>-975000</v>
      </c>
      <c r="GO24" s="7">
        <f>IF($B24&gt;Current_Year,'Fund Value - Current Date'!GO23,-Premium!GO24)</f>
        <v>0</v>
      </c>
      <c r="GP24" s="7">
        <f>IF($B24&gt;Current_Year,'Fund Value - Current Date'!GP23,-Premium!GP24)</f>
        <v>0</v>
      </c>
      <c r="GQ24" s="7">
        <f>IF($B24&gt;Current_Year,'Fund Value - Current Date'!GQ23,-Premium!GQ24)</f>
        <v>0</v>
      </c>
      <c r="GR24" s="7">
        <f>IF($B24&gt;Current_Year,'Fund Value - Current Date'!GR23,-Premium!GR24)</f>
        <v>0</v>
      </c>
      <c r="GS24" s="7">
        <f>IF($B24&gt;Current_Year,'Fund Value - Current Date'!GS23,-Premium!GS24)</f>
        <v>0</v>
      </c>
      <c r="GT24" s="7">
        <f>IF($B24&gt;Current_Year,'Fund Value - Current Date'!GT23,-Premium!GT24)</f>
        <v>0</v>
      </c>
      <c r="GU24" s="7">
        <f>IF($B24&gt;Current_Year,'Fund Value - Current Date'!GU23,-Premium!GU24)</f>
        <v>-625000</v>
      </c>
      <c r="GV24" s="7">
        <f>IF($B24&gt;Current_Year,'Fund Value - Current Date'!GV23,-Premium!GV24)</f>
        <v>0</v>
      </c>
      <c r="GW24" s="7">
        <f>IF($B24&gt;Current_Year,'Fund Value - Current Date'!GW23,-Premium!GW24)</f>
        <v>0</v>
      </c>
      <c r="GX24" s="7">
        <f>IF($B24&gt;Current_Year,'Fund Value - Current Date'!GX23,-Premium!GX24)</f>
        <v>0</v>
      </c>
      <c r="GY24" s="7">
        <f>IF($B24&gt;Current_Year,'Fund Value - Current Date'!GY23,-Premium!GY24)</f>
        <v>-325000</v>
      </c>
      <c r="GZ24" s="7">
        <f>IF($B24&gt;Current_Year,'Fund Value - Current Date'!GZ23,-Premium!GZ24)</f>
        <v>0</v>
      </c>
      <c r="HA24" s="7">
        <f>IF($B24&gt;Current_Year,'Fund Value - Current Date'!HA23,-Premium!HA24)</f>
        <v>0</v>
      </c>
      <c r="HB24" s="7">
        <f>IF($B24&gt;Current_Year,'Fund Value - Current Date'!HB23,-Premium!HB24)</f>
        <v>-325000</v>
      </c>
      <c r="HC24" s="7">
        <f>IF($B24&gt;Current_Year,'Fund Value - Current Date'!HC23,-Premium!HC24)</f>
        <v>-75000</v>
      </c>
      <c r="HD24" s="7">
        <f>IF($B24&gt;Current_Year,'Fund Value - Current Date'!HD23,-Premium!HD24)</f>
        <v>-775000</v>
      </c>
      <c r="HE24" s="7">
        <f>IF($B24&gt;Current_Year,'Fund Value - Current Date'!HE23,-Premium!HE24)</f>
        <v>0</v>
      </c>
      <c r="HF24" s="7">
        <f>IF($B24&gt;Current_Year,'Fund Value - Current Date'!HF23,-Premium!HF24)</f>
        <v>0</v>
      </c>
      <c r="HG24" s="7">
        <f>IF($B24&gt;Current_Year,'Fund Value - Current Date'!HG23,-Premium!HG24)</f>
        <v>-75000</v>
      </c>
      <c r="HH24" s="7">
        <f>IF($B24&gt;Current_Year,'Fund Value - Current Date'!HH23,-Premium!HH24)</f>
        <v>0</v>
      </c>
      <c r="HI24" s="7">
        <f>IF($B24&gt;Current_Year,'Fund Value - Current Date'!HI23,-Premium!HI24)</f>
        <v>0</v>
      </c>
      <c r="HJ24" s="7">
        <f>IF($B24&gt;Current_Year,'Fund Value - Current Date'!HJ23,-Premium!HJ24)</f>
        <v>0</v>
      </c>
      <c r="HK24" s="7">
        <f>IF($B24&gt;Current_Year,'Fund Value - Current Date'!HK23,-Premium!HK24)</f>
        <v>-550000</v>
      </c>
      <c r="HL24" s="7">
        <f>IF($B24&gt;Current_Year,'Fund Value - Current Date'!HL23,-Premium!HL24)</f>
        <v>0</v>
      </c>
      <c r="HM24" s="7">
        <f>IF($B24&gt;Current_Year,'Fund Value - Current Date'!HM23,-Premium!HM24)</f>
        <v>0</v>
      </c>
      <c r="HN24" s="7">
        <f>IF($B24&gt;Current_Year,'Fund Value - Current Date'!HN23,-Premium!HN24)</f>
        <v>0</v>
      </c>
      <c r="HO24" s="7">
        <f>IF($B24&gt;Current_Year,'Fund Value - Current Date'!HO23,-Premium!HO24)</f>
        <v>-875000</v>
      </c>
      <c r="HP24" s="7">
        <f>IF($B24&gt;Current_Year,'Fund Value - Current Date'!HP23,-Premium!HP24)</f>
        <v>0</v>
      </c>
      <c r="HQ24" s="7">
        <f>IF($B24&gt;Current_Year,'Fund Value - Current Date'!HQ23,-Premium!HQ24)</f>
        <v>-950000</v>
      </c>
      <c r="HR24" s="7">
        <f>IF($B24&gt;Current_Year,'Fund Value - Current Date'!HR23,-Premium!HR24)</f>
        <v>-325000</v>
      </c>
      <c r="HS24" s="7">
        <f>IF($B24&gt;Current_Year,'Fund Value - Current Date'!HS23,-Premium!HS24)</f>
        <v>-525000</v>
      </c>
      <c r="HT24" s="7">
        <f>IF($B24&gt;Current_Year,'Fund Value - Current Date'!HT23,-Premium!HT24)</f>
        <v>0</v>
      </c>
      <c r="HU24" s="7">
        <f>IF($B24&gt;Current_Year,'Fund Value - Current Date'!HU23,-Premium!HU24)</f>
        <v>0</v>
      </c>
      <c r="HV24" s="7">
        <f>IF($B24&gt;Current_Year,'Fund Value - Current Date'!HV23,-Premium!HV24)</f>
        <v>0</v>
      </c>
      <c r="HW24" s="7">
        <f>IF($B24&gt;Current_Year,'Fund Value - Current Date'!HW23,-Premium!HW24)</f>
        <v>0</v>
      </c>
      <c r="HX24" s="7">
        <f>IF($B24&gt;Current_Year,'Fund Value - Current Date'!HX23,-Premium!HX24)</f>
        <v>0</v>
      </c>
      <c r="HY24" s="7">
        <f>IF($B24&gt;Current_Year,'Fund Value - Current Date'!HY23,-Premium!HY24)</f>
        <v>-775000</v>
      </c>
      <c r="HZ24" s="7">
        <f>IF($B24&gt;Current_Year,'Fund Value - Current Date'!HZ23,-Premium!HZ24)</f>
        <v>0</v>
      </c>
      <c r="IA24" s="7">
        <f>IF($B24&gt;Current_Year,'Fund Value - Current Date'!IA23,-Premium!IA24)</f>
        <v>0</v>
      </c>
      <c r="IB24" s="7">
        <f>IF($B24&gt;Current_Year,'Fund Value - Current Date'!IB23,-Premium!IB24)</f>
        <v>0</v>
      </c>
      <c r="IC24" s="7">
        <f>IF($B24&gt;Current_Year,'Fund Value - Current Date'!IC23,-Premium!IC24)</f>
        <v>0</v>
      </c>
      <c r="ID24" s="7">
        <f>IF($B24&gt;Current_Year,'Fund Value - Current Date'!ID23,-Premium!ID24)</f>
        <v>0</v>
      </c>
      <c r="IE24" s="7">
        <f>IF($B24&gt;Current_Year,'Fund Value - Current Date'!IE23,-Premium!IE24)</f>
        <v>-175000</v>
      </c>
      <c r="IF24" s="7">
        <f>IF($B24&gt;Current_Year,'Fund Value - Current Date'!IF23,-Premium!IF24)</f>
        <v>0</v>
      </c>
      <c r="IG24" s="7">
        <f>IF($B24&gt;Current_Year,'Fund Value - Current Date'!IG23,-Premium!IG24)</f>
        <v>0</v>
      </c>
      <c r="IH24" s="7">
        <f>IF($B24&gt;Current_Year,'Fund Value - Current Date'!IH23,-Premium!IH24)</f>
        <v>0</v>
      </c>
      <c r="II24" s="7">
        <f>IF($B24&gt;Current_Year,'Fund Value - Current Date'!II23,-Premium!II24)</f>
        <v>0</v>
      </c>
      <c r="IJ24" s="7">
        <f>IF($B24&gt;Current_Year,'Fund Value - Current Date'!IJ23,-Premium!IJ24)</f>
        <v>0</v>
      </c>
      <c r="IK24" s="7">
        <f>IF($B24&gt;Current_Year,'Fund Value - Current Date'!IK23,-Premium!IK24)</f>
        <v>-750000</v>
      </c>
      <c r="IL24" s="7">
        <f>IF($B24&gt;Current_Year,'Fund Value - Current Date'!IL23,-Premium!IL24)</f>
        <v>-650000</v>
      </c>
      <c r="IM24" s="7">
        <f>IF($B24&gt;Current_Year,'Fund Value - Current Date'!IM23,-Premium!IM24)</f>
        <v>-500000</v>
      </c>
      <c r="IN24" s="7">
        <f>IF($B24&gt;Current_Year,'Fund Value - Current Date'!IN23,-Premium!IN24)</f>
        <v>0</v>
      </c>
      <c r="IO24" s="7">
        <f>IF($B24&gt;Current_Year,'Fund Value - Current Date'!IO23,-Premium!IO24)</f>
        <v>0</v>
      </c>
      <c r="IP24" s="7">
        <f>IF($B24&gt;Current_Year,'Fund Value - Current Date'!IP23,-Premium!IP24)</f>
        <v>-150000</v>
      </c>
      <c r="IQ24" s="7">
        <f>IF($B24&gt;Current_Year,'Fund Value - Current Date'!IQ23,-Premium!IQ24)</f>
        <v>0</v>
      </c>
      <c r="IR24" s="7">
        <f>IF($B24&gt;Current_Year,'Fund Value - Current Date'!IR23,-Premium!IR24)</f>
        <v>-550000</v>
      </c>
    </row>
    <row r="25" spans="1:252" s="7" customFormat="1" ht="15" customHeight="1" x14ac:dyDescent="0.35">
      <c r="A25" s="2"/>
      <c r="B25" s="13">
        <f t="shared" si="4"/>
        <v>2024</v>
      </c>
      <c r="C25" s="7">
        <f>IF($B25&gt;Current_Year,'Fund Value - Current Date'!C24,-Premium!C25)</f>
        <v>2392899.3519814373</v>
      </c>
      <c r="D25" s="7">
        <f>IF($B25&gt;Current_Year,'Fund Value - Current Date'!D24,-Premium!D25)</f>
        <v>4971479.9732191255</v>
      </c>
      <c r="E25" s="7">
        <f>IF($B25&gt;Current_Year,'Fund Value - Current Date'!E24,-Premium!E25)</f>
        <v>12941249.550747126</v>
      </c>
      <c r="F25" s="7">
        <f>IF($B25&gt;Current_Year,'Fund Value - Current Date'!F24,-Premium!F25)</f>
        <v>3768014.3040117873</v>
      </c>
      <c r="G25" s="7">
        <f>IF($B25&gt;Current_Year,'Fund Value - Current Date'!G24,-Premium!G25)</f>
        <v>6504099.0281743016</v>
      </c>
      <c r="H25" s="7">
        <f>IF($B25&gt;Current_Year,'Fund Value - Current Date'!H24,-Premium!H25)</f>
        <v>13415032.229452938</v>
      </c>
      <c r="I25" s="7">
        <f>IF($B25&gt;Current_Year,'Fund Value - Current Date'!I24,-Premium!I25)</f>
        <v>10189899.927783962</v>
      </c>
      <c r="J25" s="7">
        <f>IF($B25&gt;Current_Year,'Fund Value - Current Date'!J24,-Premium!J25)</f>
        <v>6453860.0158828385</v>
      </c>
      <c r="K25" s="7">
        <f>IF($B25&gt;Current_Year,'Fund Value - Current Date'!K24,-Premium!K25)</f>
        <v>4516751.7193880025</v>
      </c>
      <c r="L25" s="7">
        <f>IF($B25&gt;Current_Year,'Fund Value - Current Date'!L24,-Premium!L25)</f>
        <v>12858642.095104229</v>
      </c>
      <c r="M25" s="7">
        <f>IF($B25&gt;Current_Year,'Fund Value - Current Date'!M24,-Premium!M25)</f>
        <v>2808197.5611342019</v>
      </c>
      <c r="N25" s="7">
        <f>IF($B25&gt;Current_Year,'Fund Value - Current Date'!N24,-Premium!N25)</f>
        <v>4864440.4469376681</v>
      </c>
      <c r="O25" s="7">
        <f>IF($B25&gt;Current_Year,'Fund Value - Current Date'!O24,-Premium!O25)</f>
        <v>11614046.61571816</v>
      </c>
      <c r="P25" s="7">
        <f>IF($B25&gt;Current_Year,'Fund Value - Current Date'!P24,-Premium!P25)</f>
        <v>9890007.4333893433</v>
      </c>
      <c r="Q25" s="7">
        <f>IF($B25&gt;Current_Year,'Fund Value - Current Date'!Q24,-Premium!Q25)</f>
        <v>4822889.6439365866</v>
      </c>
      <c r="R25" s="7">
        <f>IF($B25&gt;Current_Year,'Fund Value - Current Date'!R24,-Premium!R25)</f>
        <v>12076365.840311741</v>
      </c>
      <c r="S25" s="7">
        <f>IF($B25&gt;Current_Year,'Fund Value - Current Date'!S24,-Premium!S25)</f>
        <v>1427229.9600708552</v>
      </c>
      <c r="T25" s="7">
        <f>IF($B25&gt;Current_Year,'Fund Value - Current Date'!T24,-Premium!T25)</f>
        <v>2503100.7413467164</v>
      </c>
      <c r="U25" s="7">
        <f>IF($B25&gt;Current_Year,'Fund Value - Current Date'!U24,-Premium!U25)</f>
        <v>11481482.926799014</v>
      </c>
      <c r="V25" s="7">
        <f>IF($B25&gt;Current_Year,'Fund Value - Current Date'!V24,-Premium!V25)</f>
        <v>16187068.074678913</v>
      </c>
      <c r="W25" s="7">
        <f>IF($B25&gt;Current_Year,'Fund Value - Current Date'!W24,-Premium!W25)</f>
        <v>9332522.8349231407</v>
      </c>
      <c r="X25" s="7">
        <f>IF($B25&gt;Current_Year,'Fund Value - Current Date'!X24,-Premium!X25)</f>
        <v>1616477.6455168976</v>
      </c>
      <c r="Y25" s="7">
        <f>IF($B25&gt;Current_Year,'Fund Value - Current Date'!Y24,-Premium!Y25)</f>
        <v>1804143.4027328794</v>
      </c>
      <c r="Z25" s="7">
        <f>IF($B25&gt;Current_Year,'Fund Value - Current Date'!Z24,-Premium!Z25)</f>
        <v>6204207.8213420706</v>
      </c>
      <c r="AA25" s="7">
        <f>IF($B25&gt;Current_Year,'Fund Value - Current Date'!AA24,-Premium!AA25)</f>
        <v>1231836.5399418066</v>
      </c>
      <c r="AB25" s="7">
        <f>IF($B25&gt;Current_Year,'Fund Value - Current Date'!AB24,-Premium!AB25)</f>
        <v>12550107.183121199</v>
      </c>
      <c r="AC25" s="7">
        <f>IF($B25&gt;Current_Year,'Fund Value - Current Date'!AC24,-Premium!AC25)</f>
        <v>14088617.2457803</v>
      </c>
      <c r="AD25" s="7">
        <f>IF($B25&gt;Current_Year,'Fund Value - Current Date'!AD24,-Premium!AD25)</f>
        <v>3788644.2096778853</v>
      </c>
      <c r="AE25" s="7">
        <f>IF($B25&gt;Current_Year,'Fund Value - Current Date'!AE24,-Premium!AE25)</f>
        <v>5154628.5613748636</v>
      </c>
      <c r="AF25" s="7">
        <f>IF($B25&gt;Current_Year,'Fund Value - Current Date'!AF24,-Premium!AF25)</f>
        <v>14094961.806464946</v>
      </c>
      <c r="AG25" s="7">
        <f>IF($B25&gt;Current_Year,'Fund Value - Current Date'!AG24,-Premium!AG25)</f>
        <v>14368018.015637821</v>
      </c>
      <c r="AH25" s="7">
        <f>IF($B25&gt;Current_Year,'Fund Value - Current Date'!AH24,-Premium!AH25)</f>
        <v>3307759.1750616119</v>
      </c>
      <c r="AI25" s="7">
        <f>IF($B25&gt;Current_Year,'Fund Value - Current Date'!AI24,-Premium!AI25)</f>
        <v>961003.57258481265</v>
      </c>
      <c r="AJ25" s="7">
        <f>IF($B25&gt;Current_Year,'Fund Value - Current Date'!AJ24,-Premium!AJ25)</f>
        <v>1514684.5204537415</v>
      </c>
      <c r="AK25" s="7">
        <f>IF($B25&gt;Current_Year,'Fund Value - Current Date'!AK24,-Premium!AK25)</f>
        <v>7975349.2638467494</v>
      </c>
      <c r="AL25" s="7">
        <f>IF($B25&gt;Current_Year,'Fund Value - Current Date'!AL24,-Premium!AL25)</f>
        <v>18466309.004529614</v>
      </c>
      <c r="AM25" s="7">
        <f>IF($B25&gt;Current_Year,'Fund Value - Current Date'!AM24,-Premium!AM25)</f>
        <v>4006504.4937072322</v>
      </c>
      <c r="AN25" s="7">
        <f>IF($B25&gt;Current_Year,'Fund Value - Current Date'!AN24,-Premium!AN25)</f>
        <v>17263490.127306707</v>
      </c>
      <c r="AO25" s="7">
        <f>IF($B25&gt;Current_Year,'Fund Value - Current Date'!AO24,-Premium!AO25)</f>
        <v>849817.40976677067</v>
      </c>
      <c r="AP25" s="7">
        <f>IF($B25&gt;Current_Year,'Fund Value - Current Date'!AP24,-Premium!AP25)</f>
        <v>10960725.506451247</v>
      </c>
      <c r="AQ25" s="7">
        <f>IF($B25&gt;Current_Year,'Fund Value - Current Date'!AQ24,-Premium!AQ25)</f>
        <v>15462809.592971165</v>
      </c>
      <c r="AR25" s="7">
        <f>IF($B25&gt;Current_Year,'Fund Value - Current Date'!AR24,-Premium!AR25)</f>
        <v>4986083.4989688499</v>
      </c>
      <c r="AS25" s="7">
        <f>IF($B25&gt;Current_Year,'Fund Value - Current Date'!AS24,-Premium!AS25)</f>
        <v>10840956.154214907</v>
      </c>
      <c r="AT25" s="7">
        <f>IF($B25&gt;Current_Year,'Fund Value - Current Date'!AT24,-Premium!AT25)</f>
        <v>11598806.972216913</v>
      </c>
      <c r="AU25" s="7">
        <f>IF($B25&gt;Current_Year,'Fund Value - Current Date'!AU24,-Premium!AU25)</f>
        <v>14453056.435457468</v>
      </c>
      <c r="AV25" s="7">
        <f>IF($B25&gt;Current_Year,'Fund Value - Current Date'!AV24,-Premium!AV25)</f>
        <v>17071961.838062976</v>
      </c>
      <c r="AW25" s="7">
        <f>IF($B25&gt;Current_Year,'Fund Value - Current Date'!AW24,-Premium!AW25)</f>
        <v>14744570.375305856</v>
      </c>
      <c r="AX25" s="7">
        <f>IF($B25&gt;Current_Year,'Fund Value - Current Date'!AX24,-Premium!AX25)</f>
        <v>8304422.8483950561</v>
      </c>
      <c r="AY25" s="7">
        <f>IF($B25&gt;Current_Year,'Fund Value - Current Date'!AY24,-Premium!AY25)</f>
        <v>791052.61768701009</v>
      </c>
      <c r="AZ25" s="7">
        <f>IF($B25&gt;Current_Year,'Fund Value - Current Date'!AZ24,-Premium!AZ25)</f>
        <v>10088094.920628991</v>
      </c>
      <c r="BA25" s="7">
        <f>IF($B25&gt;Current_Year,'Fund Value - Current Date'!BA24,-Premium!BA25)</f>
        <v>16986426.032226648</v>
      </c>
      <c r="BB25" s="7">
        <f>IF($B25&gt;Current_Year,'Fund Value - Current Date'!BB24,-Premium!BB25)</f>
        <v>13798697.984438343</v>
      </c>
      <c r="BC25" s="7">
        <f>IF($B25&gt;Current_Year,'Fund Value - Current Date'!BC24,-Premium!BC25)</f>
        <v>4640261.7883711476</v>
      </c>
      <c r="BD25" s="7">
        <f>IF($B25&gt;Current_Year,'Fund Value - Current Date'!BD24,-Premium!BD25)</f>
        <v>4035355.9673109227</v>
      </c>
      <c r="BE25" s="7">
        <f>IF($B25&gt;Current_Year,'Fund Value - Current Date'!BE24,-Premium!BE25)</f>
        <v>455330.86239786725</v>
      </c>
      <c r="BF25" s="7">
        <f>IF($B25&gt;Current_Year,'Fund Value - Current Date'!BF24,-Premium!BF25)</f>
        <v>12526484.819154389</v>
      </c>
      <c r="BG25" s="7">
        <f>IF($B25&gt;Current_Year,'Fund Value - Current Date'!BG24,-Premium!BG25)</f>
        <v>13981699.712060928</v>
      </c>
      <c r="BH25" s="7">
        <f>IF($B25&gt;Current_Year,'Fund Value - Current Date'!BH24,-Premium!BH25)</f>
        <v>4557504.6366398688</v>
      </c>
      <c r="BI25" s="7">
        <f>IF($B25&gt;Current_Year,'Fund Value - Current Date'!BI24,-Premium!BI25)</f>
        <v>7527523.3776030494</v>
      </c>
      <c r="BJ25" s="7">
        <f>IF($B25&gt;Current_Year,'Fund Value - Current Date'!BJ24,-Premium!BJ25)</f>
        <v>9670179.8122267816</v>
      </c>
      <c r="BK25" s="7">
        <f>IF($B25&gt;Current_Year,'Fund Value - Current Date'!BK24,-Premium!BK25)</f>
        <v>1245789.3294834569</v>
      </c>
      <c r="BL25" s="7">
        <f>IF($B25&gt;Current_Year,'Fund Value - Current Date'!BL24,-Premium!BL25)</f>
        <v>1967572.4491694947</v>
      </c>
      <c r="BM25" s="7">
        <f>IF($B25&gt;Current_Year,'Fund Value - Current Date'!BM24,-Premium!BM25)</f>
        <v>1483381.8757576395</v>
      </c>
      <c r="BN25" s="7">
        <f>IF($B25&gt;Current_Year,'Fund Value - Current Date'!BN24,-Premium!BN25)</f>
        <v>1648689.1633817288</v>
      </c>
      <c r="BO25" s="7">
        <f>IF($B25&gt;Current_Year,'Fund Value - Current Date'!BO24,-Premium!BO25)</f>
        <v>11658168.311040428</v>
      </c>
      <c r="BP25" s="7">
        <f>IF($B25&gt;Current_Year,'Fund Value - Current Date'!BP24,-Premium!BP25)</f>
        <v>1061742.8328486595</v>
      </c>
      <c r="BQ25" s="7">
        <f>IF($B25&gt;Current_Year,'Fund Value - Current Date'!BQ24,-Premium!BQ25)</f>
        <v>10432930.65559065</v>
      </c>
      <c r="BR25" s="7">
        <f>IF($B25&gt;Current_Year,'Fund Value - Current Date'!BR24,-Premium!BR25)</f>
        <v>13431737.443929981</v>
      </c>
      <c r="BS25" s="7">
        <f>IF($B25&gt;Current_Year,'Fund Value - Current Date'!BS24,-Premium!BS25)</f>
        <v>3786589.1228763037</v>
      </c>
      <c r="BT25" s="7">
        <f>IF($B25&gt;Current_Year,'Fund Value - Current Date'!BT24,-Premium!BT25)</f>
        <v>13216750.950444646</v>
      </c>
      <c r="BU25" s="7">
        <f>IF($B25&gt;Current_Year,'Fund Value - Current Date'!BU24,-Premium!BU25)</f>
        <v>3911804.7068329877</v>
      </c>
      <c r="BV25" s="7">
        <f>IF($B25&gt;Current_Year,'Fund Value - Current Date'!BV24,-Premium!BV25)</f>
        <v>2251715.0672136997</v>
      </c>
      <c r="BW25" s="7">
        <f>IF($B25&gt;Current_Year,'Fund Value - Current Date'!BW24,-Premium!BW25)</f>
        <v>3834277.9726165403</v>
      </c>
      <c r="BX25" s="7">
        <f>IF($B25&gt;Current_Year,'Fund Value - Current Date'!BX24,-Premium!BX25)</f>
        <v>3771658.0927881016</v>
      </c>
      <c r="BY25" s="7">
        <f>IF($B25&gt;Current_Year,'Fund Value - Current Date'!BY24,-Premium!BY25)</f>
        <v>5469655.8087006807</v>
      </c>
      <c r="BZ25" s="7">
        <f>IF($B25&gt;Current_Year,'Fund Value - Current Date'!BZ24,-Premium!BZ25)</f>
        <v>9021088.392645333</v>
      </c>
      <c r="CA25" s="7">
        <f>IF($B25&gt;Current_Year,'Fund Value - Current Date'!CA24,-Premium!CA25)</f>
        <v>5205567.1980915824</v>
      </c>
      <c r="CB25" s="7">
        <f>IF($B25&gt;Current_Year,'Fund Value - Current Date'!CB24,-Premium!CB25)</f>
        <v>10998153.256787879</v>
      </c>
      <c r="CC25" s="7">
        <f>IF($B25&gt;Current_Year,'Fund Value - Current Date'!CC24,-Premium!CC25)</f>
        <v>20065105.068316814</v>
      </c>
      <c r="CD25" s="7">
        <f>IF($B25&gt;Current_Year,'Fund Value - Current Date'!CD24,-Premium!CD25)</f>
        <v>11843017.643449685</v>
      </c>
      <c r="CE25" s="7">
        <f>IF($B25&gt;Current_Year,'Fund Value - Current Date'!CE24,-Premium!CE25)</f>
        <v>8256671.2957526259</v>
      </c>
      <c r="CF25" s="7">
        <f>IF($B25&gt;Current_Year,'Fund Value - Current Date'!CF24,-Premium!CF25)</f>
        <v>4876790.7137822798</v>
      </c>
      <c r="CG25" s="7">
        <f>IF($B25&gt;Current_Year,'Fund Value - Current Date'!CG24,-Premium!CG25)</f>
        <v>6403237.3593954202</v>
      </c>
      <c r="CH25" s="7">
        <f>IF($B25&gt;Current_Year,'Fund Value - Current Date'!CH24,-Premium!CH25)</f>
        <v>12423841.697154133</v>
      </c>
      <c r="CI25" s="7">
        <f>IF($B25&gt;Current_Year,'Fund Value - Current Date'!CI24,-Premium!CI25)</f>
        <v>12732565.845178911</v>
      </c>
      <c r="CJ25" s="7">
        <f>IF($B25&gt;Current_Year,'Fund Value - Current Date'!CJ24,-Premium!CJ25)</f>
        <v>327071.01967193891</v>
      </c>
      <c r="CK25" s="7">
        <f>IF($B25&gt;Current_Year,'Fund Value - Current Date'!CK24,-Premium!CK25)</f>
        <v>3927373.125580634</v>
      </c>
      <c r="CL25" s="7">
        <f>IF($B25&gt;Current_Year,'Fund Value - Current Date'!CL24,-Premium!CL25)</f>
        <v>8612781.4193252958</v>
      </c>
      <c r="CM25" s="7">
        <f>IF($B25&gt;Current_Year,'Fund Value - Current Date'!CM24,-Premium!CM25)</f>
        <v>2965853.2399041466</v>
      </c>
      <c r="CN25" s="7">
        <f>IF($B25&gt;Current_Year,'Fund Value - Current Date'!CN24,-Premium!CN25)</f>
        <v>9608834.4988617301</v>
      </c>
      <c r="CO25" s="7">
        <f>IF($B25&gt;Current_Year,'Fund Value - Current Date'!CO24,-Premium!CO25)</f>
        <v>11981431.08931395</v>
      </c>
      <c r="CP25" s="7">
        <f>IF($B25&gt;Current_Year,'Fund Value - Current Date'!CP24,-Premium!CP25)</f>
        <v>1068310.8558811904</v>
      </c>
      <c r="CQ25" s="7">
        <f>IF($B25&gt;Current_Year,'Fund Value - Current Date'!CQ24,-Premium!CQ25)</f>
        <v>1110739.9163221472</v>
      </c>
      <c r="CR25" s="7">
        <f>IF($B25&gt;Current_Year,'Fund Value - Current Date'!CR24,-Premium!CR25)</f>
        <v>1494933.8338188564</v>
      </c>
      <c r="CS25" s="7">
        <f>IF($B25&gt;Current_Year,'Fund Value - Current Date'!CS24,-Premium!CS25)</f>
        <v>16510097.212477135</v>
      </c>
      <c r="CT25" s="7">
        <f>IF($B25&gt;Current_Year,'Fund Value - Current Date'!CT24,-Premium!CT25)</f>
        <v>3353838.2003404414</v>
      </c>
      <c r="CU25" s="7">
        <f>IF($B25&gt;Current_Year,'Fund Value - Current Date'!CU24,-Premium!CU25)</f>
        <v>13982937.557952307</v>
      </c>
      <c r="CV25" s="7">
        <f>IF($B25&gt;Current_Year,'Fund Value - Current Date'!CV24,-Premium!CV25)</f>
        <v>13439174.606069187</v>
      </c>
      <c r="CW25" s="7">
        <f>IF($B25&gt;Current_Year,'Fund Value - Current Date'!CW24,-Premium!CW25)</f>
        <v>7450643.6252068775</v>
      </c>
      <c r="CX25" s="7">
        <f>IF($B25&gt;Current_Year,'Fund Value - Current Date'!CX24,-Premium!CX25)</f>
        <v>15419459.981745519</v>
      </c>
      <c r="CY25" s="7">
        <f>IF($B25&gt;Current_Year,'Fund Value - Current Date'!CY24,-Premium!CY25)</f>
        <v>5299285.0024128901</v>
      </c>
      <c r="CZ25" s="7">
        <f>IF($B25&gt;Current_Year,'Fund Value - Current Date'!CZ24,-Premium!CZ25)</f>
        <v>10205052.691805057</v>
      </c>
      <c r="DA25" s="7">
        <f>IF($B25&gt;Current_Year,'Fund Value - Current Date'!DA24,-Premium!DA25)</f>
        <v>12997597.085677985</v>
      </c>
      <c r="DB25" s="7">
        <f>IF($B25&gt;Current_Year,'Fund Value - Current Date'!DB24,-Premium!DB25)</f>
        <v>7444743.6072828276</v>
      </c>
      <c r="DC25" s="7">
        <f>IF($B25&gt;Current_Year,'Fund Value - Current Date'!DC24,-Premium!DC25)</f>
        <v>8562461.9889677167</v>
      </c>
      <c r="DD25" s="7">
        <f>IF($B25&gt;Current_Year,'Fund Value - Current Date'!DD24,-Premium!DD25)</f>
        <v>10292438.692838743</v>
      </c>
      <c r="DE25" s="7">
        <f>IF($B25&gt;Current_Year,'Fund Value - Current Date'!DE24,-Premium!DE25)</f>
        <v>254926.86635117774</v>
      </c>
      <c r="DF25" s="7">
        <f>IF($B25&gt;Current_Year,'Fund Value - Current Date'!DF24,-Premium!DF25)</f>
        <v>12017232.274302637</v>
      </c>
      <c r="DG25" s="7">
        <f>IF($B25&gt;Current_Year,'Fund Value - Current Date'!DG24,-Premium!DG25)</f>
        <v>17842541.459984958</v>
      </c>
      <c r="DH25" s="7">
        <f>IF($B25&gt;Current_Year,'Fund Value - Current Date'!DH24,-Premium!DH25)</f>
        <v>6804378.7864014497</v>
      </c>
      <c r="DI25" s="7">
        <f>IF($B25&gt;Current_Year,'Fund Value - Current Date'!DI24,-Premium!DI25)</f>
        <v>9410443.5432321187</v>
      </c>
      <c r="DJ25" s="7">
        <f>IF($B25&gt;Current_Year,'Fund Value - Current Date'!DJ24,-Premium!DJ25)</f>
        <v>5975161.2729657339</v>
      </c>
      <c r="DK25" s="7">
        <f>IF($B25&gt;Current_Year,'Fund Value - Current Date'!DK24,-Premium!DK25)</f>
        <v>16118564.085824264</v>
      </c>
      <c r="DL25" s="7">
        <f>IF($B25&gt;Current_Year,'Fund Value - Current Date'!DL24,-Premium!DL25)</f>
        <v>13780558.585785072</v>
      </c>
      <c r="DM25" s="7">
        <f>IF($B25&gt;Current_Year,'Fund Value - Current Date'!DM24,-Premium!DM25)</f>
        <v>5981140.6549085183</v>
      </c>
      <c r="DN25" s="7">
        <f>IF($B25&gt;Current_Year,'Fund Value - Current Date'!DN24,-Premium!DN25)</f>
        <v>6312140.0155929932</v>
      </c>
      <c r="DO25" s="7">
        <f>IF($B25&gt;Current_Year,'Fund Value - Current Date'!DO24,-Premium!DO25)</f>
        <v>2438241.4970892631</v>
      </c>
      <c r="DP25" s="7">
        <f>IF($B25&gt;Current_Year,'Fund Value - Current Date'!DP24,-Premium!DP25)</f>
        <v>19762952.572435088</v>
      </c>
      <c r="DQ25" s="7">
        <f>IF($B25&gt;Current_Year,'Fund Value - Current Date'!DQ24,-Premium!DQ25)</f>
        <v>4139356.6702457424</v>
      </c>
      <c r="DR25" s="7">
        <f>IF($B25&gt;Current_Year,'Fund Value - Current Date'!DR24,-Premium!DR25)</f>
        <v>14682950.063576018</v>
      </c>
      <c r="DS25" s="7">
        <f>IF($B25&gt;Current_Year,'Fund Value - Current Date'!DS24,-Premium!DS25)</f>
        <v>17575921.277807176</v>
      </c>
      <c r="DT25" s="7">
        <f>IF($B25&gt;Current_Year,'Fund Value - Current Date'!DT24,-Premium!DT25)</f>
        <v>10054620.166991884</v>
      </c>
      <c r="DU25" s="7">
        <f>IF($B25&gt;Current_Year,'Fund Value - Current Date'!DU24,-Premium!DU25)</f>
        <v>9263030.194139149</v>
      </c>
      <c r="DV25" s="7">
        <f>IF($B25&gt;Current_Year,'Fund Value - Current Date'!DV24,-Premium!DV25)</f>
        <v>393947.16851428605</v>
      </c>
      <c r="DW25" s="7">
        <f>IF($B25&gt;Current_Year,'Fund Value - Current Date'!DW24,-Premium!DW25)</f>
        <v>10697095.226849115</v>
      </c>
      <c r="DX25" s="7">
        <f>IF($B25&gt;Current_Year,'Fund Value - Current Date'!DX24,-Premium!DX25)</f>
        <v>3574555.9836981739</v>
      </c>
      <c r="DY25" s="7">
        <f>IF($B25&gt;Current_Year,'Fund Value - Current Date'!DY24,-Premium!DY25)</f>
        <v>9321313.0945833363</v>
      </c>
      <c r="DZ25" s="7">
        <f>IF($B25&gt;Current_Year,'Fund Value - Current Date'!DZ24,-Premium!DZ25)</f>
        <v>3571931.7601525011</v>
      </c>
      <c r="EA25" s="7">
        <f>IF($B25&gt;Current_Year,'Fund Value - Current Date'!EA24,-Premium!EA25)</f>
        <v>5719681.1492790356</v>
      </c>
      <c r="EB25" s="7">
        <f>IF($B25&gt;Current_Year,'Fund Value - Current Date'!EB24,-Premium!EB25)</f>
        <v>2038258.4077717618</v>
      </c>
      <c r="EC25" s="7">
        <f>IF($B25&gt;Current_Year,'Fund Value - Current Date'!EC24,-Premium!EC25)</f>
        <v>15237564.360232215</v>
      </c>
      <c r="ED25" s="7">
        <f>IF($B25&gt;Current_Year,'Fund Value - Current Date'!ED24,-Premium!ED25)</f>
        <v>5040127.8856023429</v>
      </c>
      <c r="EE25" s="7">
        <f>IF($B25&gt;Current_Year,'Fund Value - Current Date'!EE24,-Premium!EE25)</f>
        <v>18879914.817015197</v>
      </c>
      <c r="EF25" s="7">
        <f>IF($B25&gt;Current_Year,'Fund Value - Current Date'!EF24,-Premium!EF25)</f>
        <v>9815405.1386390254</v>
      </c>
      <c r="EG25" s="7">
        <f>IF($B25&gt;Current_Year,'Fund Value - Current Date'!EG24,-Premium!EG25)</f>
        <v>14992031.327774836</v>
      </c>
      <c r="EH25" s="7">
        <f>IF($B25&gt;Current_Year,'Fund Value - Current Date'!EH24,-Premium!EH25)</f>
        <v>6597772.3113459833</v>
      </c>
      <c r="EI25" s="7">
        <f>IF($B25&gt;Current_Year,'Fund Value - Current Date'!EI24,-Premium!EI25)</f>
        <v>6821094.9286088347</v>
      </c>
      <c r="EJ25" s="7">
        <f>IF($B25&gt;Current_Year,'Fund Value - Current Date'!EJ24,-Premium!EJ25)</f>
        <v>5096889.31235235</v>
      </c>
      <c r="EK25" s="7">
        <f>IF($B25&gt;Current_Year,'Fund Value - Current Date'!EK24,-Premium!EK25)</f>
        <v>7139558.660341871</v>
      </c>
      <c r="EL25" s="7">
        <f>IF($B25&gt;Current_Year,'Fund Value - Current Date'!EL24,-Premium!EL25)</f>
        <v>9784204.2867703401</v>
      </c>
      <c r="EM25" s="7">
        <f>IF($B25&gt;Current_Year,'Fund Value - Current Date'!EM24,-Premium!EM25)</f>
        <v>7114945.7757165935</v>
      </c>
      <c r="EN25" s="7">
        <f>IF($B25&gt;Current_Year,'Fund Value - Current Date'!EN24,-Premium!EN25)</f>
        <v>15441677.611394808</v>
      </c>
      <c r="EO25" s="7">
        <f>IF($B25&gt;Current_Year,'Fund Value - Current Date'!EO24,-Premium!EO25)</f>
        <v>10326684.161195071</v>
      </c>
      <c r="EP25" s="7">
        <f>IF($B25&gt;Current_Year,'Fund Value - Current Date'!EP24,-Premium!EP25)</f>
        <v>5621097.7913004505</v>
      </c>
      <c r="EQ25" s="7">
        <f>IF($B25&gt;Current_Year,'Fund Value - Current Date'!EQ24,-Premium!EQ25)</f>
        <v>5568159.124971766</v>
      </c>
      <c r="ER25" s="7">
        <f>IF($B25&gt;Current_Year,'Fund Value - Current Date'!ER24,-Premium!ER25)</f>
        <v>17115902.223707136</v>
      </c>
      <c r="ES25" s="7">
        <f>IF($B25&gt;Current_Year,'Fund Value - Current Date'!ES24,-Premium!ES25)</f>
        <v>9733170.2495304346</v>
      </c>
      <c r="ET25" s="7">
        <f>IF($B25&gt;Current_Year,'Fund Value - Current Date'!ET24,-Premium!ET25)</f>
        <v>6358347.7104285713</v>
      </c>
      <c r="EU25" s="7">
        <f>IF($B25&gt;Current_Year,'Fund Value - Current Date'!EU24,-Premium!EU25)</f>
        <v>17041280.079459801</v>
      </c>
      <c r="EV25" s="7">
        <f>IF($B25&gt;Current_Year,'Fund Value - Current Date'!EV24,-Premium!EV25)</f>
        <v>11741999.328046523</v>
      </c>
      <c r="EW25" s="7">
        <f>IF($B25&gt;Current_Year,'Fund Value - Current Date'!EW24,-Premium!EW25)</f>
        <v>8823549.6703868192</v>
      </c>
      <c r="EX25" s="7">
        <f>IF($B25&gt;Current_Year,'Fund Value - Current Date'!EX24,-Premium!EX25)</f>
        <v>9582189.1670984905</v>
      </c>
      <c r="EY25" s="7">
        <f>IF($B25&gt;Current_Year,'Fund Value - Current Date'!EY24,-Premium!EY25)</f>
        <v>25611606.461601991</v>
      </c>
      <c r="EZ25" s="7">
        <f>IF($B25&gt;Current_Year,'Fund Value - Current Date'!EZ24,-Premium!EZ25)</f>
        <v>5737265.7774495119</v>
      </c>
      <c r="FA25" s="7">
        <f>IF($B25&gt;Current_Year,'Fund Value - Current Date'!FA24,-Premium!FA25)</f>
        <v>12725299.109938752</v>
      </c>
      <c r="FB25" s="7">
        <f>IF($B25&gt;Current_Year,'Fund Value - Current Date'!FB24,-Premium!FB25)</f>
        <v>9129518.8104400523</v>
      </c>
      <c r="FC25" s="7">
        <f>IF($B25&gt;Current_Year,'Fund Value - Current Date'!FC24,-Premium!FC25)</f>
        <v>3683336.840083478</v>
      </c>
      <c r="FD25" s="7">
        <f>IF($B25&gt;Current_Year,'Fund Value - Current Date'!FD24,-Premium!FD25)</f>
        <v>4673019.122206687</v>
      </c>
      <c r="FE25" s="7">
        <f>IF($B25&gt;Current_Year,'Fund Value - Current Date'!FE24,-Premium!FE25)</f>
        <v>7614053.4149370575</v>
      </c>
      <c r="FF25" s="7">
        <f>IF($B25&gt;Current_Year,'Fund Value - Current Date'!FF24,-Premium!FF25)</f>
        <v>9403798.5454646628</v>
      </c>
      <c r="FG25" s="7">
        <f>IF($B25&gt;Current_Year,'Fund Value - Current Date'!FG24,-Premium!FG25)</f>
        <v>5677773.2180469669</v>
      </c>
      <c r="FH25" s="7">
        <f>IF($B25&gt;Current_Year,'Fund Value - Current Date'!FH24,-Premium!FH25)</f>
        <v>5663959.5557807712</v>
      </c>
      <c r="FI25" s="7">
        <f>IF($B25&gt;Current_Year,'Fund Value - Current Date'!FI24,-Premium!FI25)</f>
        <v>12340603.80676819</v>
      </c>
      <c r="FJ25" s="7">
        <f>IF($B25&gt;Current_Year,'Fund Value - Current Date'!FJ24,-Premium!FJ25)</f>
        <v>19831001.197147414</v>
      </c>
      <c r="FK25" s="7">
        <f>IF($B25&gt;Current_Year,'Fund Value - Current Date'!FK24,-Premium!FK25)</f>
        <v>7057574.3301682053</v>
      </c>
      <c r="FL25" s="7">
        <f>IF($B25&gt;Current_Year,'Fund Value - Current Date'!FL24,-Premium!FL25)</f>
        <v>19701646.483154375</v>
      </c>
      <c r="FM25" s="7">
        <f>IF($B25&gt;Current_Year,'Fund Value - Current Date'!FM24,-Premium!FM25)</f>
        <v>3477685.7731175129</v>
      </c>
      <c r="FN25" s="7">
        <f>IF($B25&gt;Current_Year,'Fund Value - Current Date'!FN24,-Premium!FN25)</f>
        <v>1878365.5289139261</v>
      </c>
      <c r="FO25" s="7">
        <f>IF($B25&gt;Current_Year,'Fund Value - Current Date'!FO24,-Premium!FO25)</f>
        <v>2640728.8561440012</v>
      </c>
      <c r="FP25" s="7">
        <f>IF($B25&gt;Current_Year,'Fund Value - Current Date'!FP24,-Premium!FP25)</f>
        <v>10554943.889215471</v>
      </c>
      <c r="FQ25" s="7">
        <f>IF($B25&gt;Current_Year,'Fund Value - Current Date'!FQ24,-Premium!FQ25)</f>
        <v>6905725.4009889755</v>
      </c>
      <c r="FR25" s="7">
        <f>IF($B25&gt;Current_Year,'Fund Value - Current Date'!FR24,-Premium!FR25)</f>
        <v>12449701.141534386</v>
      </c>
      <c r="FS25" s="7">
        <f>IF($B25&gt;Current_Year,'Fund Value - Current Date'!FS24,-Premium!FS25)</f>
        <v>5048412.431480173</v>
      </c>
      <c r="FT25" s="7">
        <f>IF($B25&gt;Current_Year,'Fund Value - Current Date'!FT24,-Premium!FT25)</f>
        <v>8678786.4809201304</v>
      </c>
      <c r="FU25" s="7">
        <f>IF($B25&gt;Current_Year,'Fund Value - Current Date'!FU24,-Premium!FU25)</f>
        <v>8663378.4801775236</v>
      </c>
      <c r="FV25" s="7">
        <f>IF($B25&gt;Current_Year,'Fund Value - Current Date'!FV24,-Premium!FV25)</f>
        <v>8157565.1639615539</v>
      </c>
      <c r="FW25" s="7">
        <f>IF($B25&gt;Current_Year,'Fund Value - Current Date'!FW24,-Premium!FW25)</f>
        <v>8028778.2398796612</v>
      </c>
      <c r="FX25" s="7">
        <f>IF($B25&gt;Current_Year,'Fund Value - Current Date'!FX24,-Premium!FX25)</f>
        <v>12779913.401007002</v>
      </c>
      <c r="FY25" s="7">
        <f>IF($B25&gt;Current_Year,'Fund Value - Current Date'!FY24,-Premium!FY25)</f>
        <v>801233.14191089279</v>
      </c>
      <c r="FZ25" s="7">
        <f>IF($B25&gt;Current_Year,'Fund Value - Current Date'!FZ24,-Premium!FZ25)</f>
        <v>12033852.613724509</v>
      </c>
      <c r="GA25" s="7">
        <f>IF($B25&gt;Current_Year,'Fund Value - Current Date'!GA24,-Premium!GA25)</f>
        <v>11725712.612316795</v>
      </c>
      <c r="GB25" s="7">
        <f>IF($B25&gt;Current_Year,'Fund Value - Current Date'!GB24,-Premium!GB25)</f>
        <v>13129899.826500995</v>
      </c>
      <c r="GC25" s="7">
        <f>IF($B25&gt;Current_Year,'Fund Value - Current Date'!GC24,-Premium!GC25)</f>
        <v>5542630.4061507015</v>
      </c>
      <c r="GD25" s="7">
        <f>IF($B25&gt;Current_Year,'Fund Value - Current Date'!GD24,-Premium!GD25)</f>
        <v>2493168.6721799406</v>
      </c>
      <c r="GE25" s="7">
        <f>IF($B25&gt;Current_Year,'Fund Value - Current Date'!GE24,-Premium!GE25)</f>
        <v>16598849.086024174</v>
      </c>
      <c r="GF25" s="7">
        <f>IF($B25&gt;Current_Year,'Fund Value - Current Date'!GF24,-Premium!GF25)</f>
        <v>12913443.343299139</v>
      </c>
      <c r="GG25" s="7">
        <f>IF($B25&gt;Current_Year,'Fund Value - Current Date'!GG24,-Premium!GG25)</f>
        <v>5724600.0682864543</v>
      </c>
      <c r="GH25" s="7">
        <f>IF($B25&gt;Current_Year,'Fund Value - Current Date'!GH24,-Premium!GH25)</f>
        <v>3873496.7689582794</v>
      </c>
      <c r="GI25" s="7">
        <f>IF($B25&gt;Current_Year,'Fund Value - Current Date'!GI24,-Premium!GI25)</f>
        <v>5643946.3060359322</v>
      </c>
      <c r="GJ25" s="7">
        <f>IF($B25&gt;Current_Year,'Fund Value - Current Date'!GJ24,-Premium!GJ25)</f>
        <v>5198873.7622409156</v>
      </c>
      <c r="GK25" s="7">
        <f>IF($B25&gt;Current_Year,'Fund Value - Current Date'!GK24,-Premium!GK25)</f>
        <v>1009789.6803024946</v>
      </c>
      <c r="GL25" s="7">
        <f>IF($B25&gt;Current_Year,'Fund Value - Current Date'!GL24,-Premium!GL25)</f>
        <v>730750.58967780147</v>
      </c>
      <c r="GM25" s="7">
        <f>IF($B25&gt;Current_Year,'Fund Value - Current Date'!GM24,-Premium!GM25)</f>
        <v>5791593.1075833486</v>
      </c>
      <c r="GN25" s="7">
        <f>IF($B25&gt;Current_Year,'Fund Value - Current Date'!GN24,-Premium!GN25)</f>
        <v>15915150.493093442</v>
      </c>
      <c r="GO25" s="7">
        <f>IF($B25&gt;Current_Year,'Fund Value - Current Date'!GO24,-Premium!GO25)</f>
        <v>12527904.9821399</v>
      </c>
      <c r="GP25" s="7">
        <f>IF($B25&gt;Current_Year,'Fund Value - Current Date'!GP24,-Premium!GP25)</f>
        <v>16108858.48171483</v>
      </c>
      <c r="GQ25" s="7">
        <f>IF($B25&gt;Current_Year,'Fund Value - Current Date'!GQ24,-Premium!GQ25)</f>
        <v>946733.49070073012</v>
      </c>
      <c r="GR25" s="7">
        <f>IF($B25&gt;Current_Year,'Fund Value - Current Date'!GR24,-Premium!GR25)</f>
        <v>11715525.668482617</v>
      </c>
      <c r="GS25" s="7">
        <f>IF($B25&gt;Current_Year,'Fund Value - Current Date'!GS24,-Premium!GS25)</f>
        <v>15144229.993100462</v>
      </c>
      <c r="GT25" s="7">
        <f>IF($B25&gt;Current_Year,'Fund Value - Current Date'!GT24,-Premium!GT25)</f>
        <v>4826937.1780550275</v>
      </c>
      <c r="GU25" s="7">
        <f>IF($B25&gt;Current_Year,'Fund Value - Current Date'!GU24,-Premium!GU25)</f>
        <v>10914191.979101494</v>
      </c>
      <c r="GV25" s="7">
        <f>IF($B25&gt;Current_Year,'Fund Value - Current Date'!GV24,-Premium!GV25)</f>
        <v>10200810.326571148</v>
      </c>
      <c r="GW25" s="7">
        <f>IF($B25&gt;Current_Year,'Fund Value - Current Date'!GW24,-Premium!GW25)</f>
        <v>5956798.5016143844</v>
      </c>
      <c r="GX25" s="7">
        <f>IF($B25&gt;Current_Year,'Fund Value - Current Date'!GX24,-Premium!GX25)</f>
        <v>2103036.546683799</v>
      </c>
      <c r="GY25" s="7">
        <f>IF($B25&gt;Current_Year,'Fund Value - Current Date'!GY24,-Premium!GY25)</f>
        <v>4628182.6713326126</v>
      </c>
      <c r="GZ25" s="7">
        <f>IF($B25&gt;Current_Year,'Fund Value - Current Date'!GZ24,-Premium!GZ25)</f>
        <v>1793302.4015575033</v>
      </c>
      <c r="HA25" s="7">
        <f>IF($B25&gt;Current_Year,'Fund Value - Current Date'!HA24,-Premium!HA25)</f>
        <v>15717973.868154053</v>
      </c>
      <c r="HB25" s="7">
        <f>IF($B25&gt;Current_Year,'Fund Value - Current Date'!HB24,-Premium!HB25)</f>
        <v>6161873.9665749734</v>
      </c>
      <c r="HC25" s="7">
        <f>IF($B25&gt;Current_Year,'Fund Value - Current Date'!HC24,-Premium!HC25)</f>
        <v>1465597.7840502698</v>
      </c>
      <c r="HD25" s="7">
        <f>IF($B25&gt;Current_Year,'Fund Value - Current Date'!HD24,-Premium!HD25)</f>
        <v>12600466.074379403</v>
      </c>
      <c r="HE25" s="7">
        <f>IF($B25&gt;Current_Year,'Fund Value - Current Date'!HE24,-Premium!HE25)</f>
        <v>9497394.6882304829</v>
      </c>
      <c r="HF25" s="7">
        <f>IF($B25&gt;Current_Year,'Fund Value - Current Date'!HF24,-Premium!HF25)</f>
        <v>1713209.3121733216</v>
      </c>
      <c r="HG25" s="7">
        <f>IF($B25&gt;Current_Year,'Fund Value - Current Date'!HG24,-Premium!HG25)</f>
        <v>868354.86184244743</v>
      </c>
      <c r="HH25" s="7">
        <f>IF($B25&gt;Current_Year,'Fund Value - Current Date'!HH24,-Premium!HH25)</f>
        <v>8286960.2547018882</v>
      </c>
      <c r="HI25" s="7">
        <f>IF($B25&gt;Current_Year,'Fund Value - Current Date'!HI24,-Premium!HI25)</f>
        <v>3673180.6483959444</v>
      </c>
      <c r="HJ25" s="7">
        <f>IF($B25&gt;Current_Year,'Fund Value - Current Date'!HJ24,-Premium!HJ25)</f>
        <v>1693671.7522570686</v>
      </c>
      <c r="HK25" s="7">
        <f>IF($B25&gt;Current_Year,'Fund Value - Current Date'!HK24,-Premium!HK25)</f>
        <v>8660585.280660646</v>
      </c>
      <c r="HL25" s="7">
        <f>IF($B25&gt;Current_Year,'Fund Value - Current Date'!HL24,-Premium!HL25)</f>
        <v>1770135.5272857598</v>
      </c>
      <c r="HM25" s="7">
        <f>IF($B25&gt;Current_Year,'Fund Value - Current Date'!HM24,-Premium!HM25)</f>
        <v>1970454.2908406009</v>
      </c>
      <c r="HN25" s="7">
        <f>IF($B25&gt;Current_Year,'Fund Value - Current Date'!HN24,-Premium!HN25)</f>
        <v>10535826.590628913</v>
      </c>
      <c r="HO25" s="7">
        <f>IF($B25&gt;Current_Year,'Fund Value - Current Date'!HO24,-Premium!HO25)</f>
        <v>15295027.105157789</v>
      </c>
      <c r="HP25" s="7">
        <f>IF($B25&gt;Current_Year,'Fund Value - Current Date'!HP24,-Premium!HP25)</f>
        <v>3171494.9250503806</v>
      </c>
      <c r="HQ25" s="7">
        <f>IF($B25&gt;Current_Year,'Fund Value - Current Date'!HQ24,-Premium!HQ25)</f>
        <v>11243332.56520321</v>
      </c>
      <c r="HR25" s="7">
        <f>IF($B25&gt;Current_Year,'Fund Value - Current Date'!HR24,-Premium!HR25)</f>
        <v>5269370.6787176253</v>
      </c>
      <c r="HS25" s="7">
        <f>IF($B25&gt;Current_Year,'Fund Value - Current Date'!HS24,-Premium!HS25)</f>
        <v>13930717.473862829</v>
      </c>
      <c r="HT25" s="7">
        <f>IF($B25&gt;Current_Year,'Fund Value - Current Date'!HT24,-Premium!HT25)</f>
        <v>6049359.0223216722</v>
      </c>
      <c r="HU25" s="7">
        <f>IF($B25&gt;Current_Year,'Fund Value - Current Date'!HU24,-Premium!HU25)</f>
        <v>977072.3082821212</v>
      </c>
      <c r="HV25" s="7">
        <f>IF($B25&gt;Current_Year,'Fund Value - Current Date'!HV24,-Premium!HV25)</f>
        <v>349134.48819793295</v>
      </c>
      <c r="HW25" s="7">
        <f>IF($B25&gt;Current_Year,'Fund Value - Current Date'!HW24,-Premium!HW25)</f>
        <v>10063516.412284294</v>
      </c>
      <c r="HX25" s="7">
        <f>IF($B25&gt;Current_Year,'Fund Value - Current Date'!HX24,-Premium!HX25)</f>
        <v>3762794.5604547095</v>
      </c>
      <c r="HY25" s="7">
        <f>IF($B25&gt;Current_Year,'Fund Value - Current Date'!HY24,-Premium!HY25)</f>
        <v>11624389.018858669</v>
      </c>
      <c r="HZ25" s="7">
        <f>IF($B25&gt;Current_Year,'Fund Value - Current Date'!HZ24,-Premium!HZ25)</f>
        <v>1404813.1966830399</v>
      </c>
      <c r="IA25" s="7">
        <f>IF($B25&gt;Current_Year,'Fund Value - Current Date'!IA24,-Premium!IA25)</f>
        <v>11554852.819212822</v>
      </c>
      <c r="IB25" s="7">
        <f>IF($B25&gt;Current_Year,'Fund Value - Current Date'!IB24,-Premium!IB25)</f>
        <v>15188239.966573535</v>
      </c>
      <c r="IC25" s="7">
        <f>IF($B25&gt;Current_Year,'Fund Value - Current Date'!IC24,-Premium!IC25)</f>
        <v>7036089.934899508</v>
      </c>
      <c r="ID25" s="7">
        <f>IF($B25&gt;Current_Year,'Fund Value - Current Date'!ID24,-Premium!ID25)</f>
        <v>3531268.0464745113</v>
      </c>
      <c r="IE25" s="7">
        <f>IF($B25&gt;Current_Year,'Fund Value - Current Date'!IE24,-Premium!IE25)</f>
        <v>2740593.710308319</v>
      </c>
      <c r="IF25" s="7">
        <f>IF($B25&gt;Current_Year,'Fund Value - Current Date'!IF24,-Premium!IF25)</f>
        <v>13839766.798113568</v>
      </c>
      <c r="IG25" s="7">
        <f>IF($B25&gt;Current_Year,'Fund Value - Current Date'!IG24,-Premium!IG25)</f>
        <v>11701875.116994094</v>
      </c>
      <c r="IH25" s="7">
        <f>IF($B25&gt;Current_Year,'Fund Value - Current Date'!IH24,-Premium!IH25)</f>
        <v>2934730.6933262511</v>
      </c>
      <c r="II25" s="7">
        <f>IF($B25&gt;Current_Year,'Fund Value - Current Date'!II24,-Premium!II25)</f>
        <v>6252983.5994609986</v>
      </c>
      <c r="IJ25" s="7">
        <f>IF($B25&gt;Current_Year,'Fund Value - Current Date'!IJ24,-Premium!IJ25)</f>
        <v>12082401.536750106</v>
      </c>
      <c r="IK25" s="7">
        <f>IF($B25&gt;Current_Year,'Fund Value - Current Date'!IK24,-Premium!IK25)</f>
        <v>10534208.952694999</v>
      </c>
      <c r="IL25" s="7">
        <f>IF($B25&gt;Current_Year,'Fund Value - Current Date'!IL24,-Premium!IL25)</f>
        <v>10120643.386824466</v>
      </c>
      <c r="IM25" s="7">
        <f>IF($B25&gt;Current_Year,'Fund Value - Current Date'!IM24,-Premium!IM25)</f>
        <v>7329191.8025512127</v>
      </c>
      <c r="IN25" s="7">
        <f>IF($B25&gt;Current_Year,'Fund Value - Current Date'!IN24,-Premium!IN25)</f>
        <v>320943.23240538413</v>
      </c>
      <c r="IO25" s="7">
        <f>IF($B25&gt;Current_Year,'Fund Value - Current Date'!IO24,-Premium!IO25)</f>
        <v>3958332.9006241267</v>
      </c>
      <c r="IP25" s="7">
        <f>IF($B25&gt;Current_Year,'Fund Value - Current Date'!IP24,-Premium!IP25)</f>
        <v>2696203.9017201723</v>
      </c>
      <c r="IQ25" s="7">
        <f>IF($B25&gt;Current_Year,'Fund Value - Current Date'!IQ24,-Premium!IQ25)</f>
        <v>14158787.384862905</v>
      </c>
      <c r="IR25" s="7">
        <f>IF($B25&gt;Current_Year,'Fund Value - Current Date'!IR24,-Premium!IR25)</f>
        <v>11501561.884864543</v>
      </c>
    </row>
    <row r="26" spans="1:252" s="7" customFormat="1" ht="15" customHeight="1" x14ac:dyDescent="0.35">
      <c r="A26" s="2"/>
      <c r="B26" s="13">
        <f t="shared" si="4"/>
        <v>2025</v>
      </c>
      <c r="C26" s="7">
        <f>IF($B26&gt;Current_Year,'Fund Value - Current Date'!C25,-Premium!C26)</f>
        <v>0</v>
      </c>
      <c r="D26" s="7">
        <f>IF($B26&gt;Current_Year,'Fund Value - Current Date'!D25,-Premium!D26)</f>
        <v>0</v>
      </c>
      <c r="E26" s="7">
        <f>IF($B26&gt;Current_Year,'Fund Value - Current Date'!E25,-Premium!E26)</f>
        <v>0</v>
      </c>
      <c r="F26" s="7">
        <f>IF($B26&gt;Current_Year,'Fund Value - Current Date'!F25,-Premium!F26)</f>
        <v>0</v>
      </c>
      <c r="G26" s="7">
        <f>IF($B26&gt;Current_Year,'Fund Value - Current Date'!G25,-Premium!G26)</f>
        <v>0</v>
      </c>
      <c r="H26" s="7">
        <f>IF($B26&gt;Current_Year,'Fund Value - Current Date'!H25,-Premium!H26)</f>
        <v>0</v>
      </c>
      <c r="I26" s="7">
        <f>IF($B26&gt;Current_Year,'Fund Value - Current Date'!I25,-Premium!I26)</f>
        <v>0</v>
      </c>
      <c r="J26" s="7">
        <f>IF($B26&gt;Current_Year,'Fund Value - Current Date'!J25,-Premium!J26)</f>
        <v>0</v>
      </c>
      <c r="K26" s="7">
        <f>IF($B26&gt;Current_Year,'Fund Value - Current Date'!K25,-Premium!K26)</f>
        <v>0</v>
      </c>
      <c r="L26" s="7">
        <f>IF($B26&gt;Current_Year,'Fund Value - Current Date'!L25,-Premium!L26)</f>
        <v>0</v>
      </c>
      <c r="M26" s="7">
        <f>IF($B26&gt;Current_Year,'Fund Value - Current Date'!M25,-Premium!M26)</f>
        <v>0</v>
      </c>
      <c r="N26" s="7">
        <f>IF($B26&gt;Current_Year,'Fund Value - Current Date'!N25,-Premium!N26)</f>
        <v>0</v>
      </c>
      <c r="O26" s="7">
        <f>IF($B26&gt;Current_Year,'Fund Value - Current Date'!O25,-Premium!O26)</f>
        <v>0</v>
      </c>
      <c r="P26" s="7">
        <f>IF($B26&gt;Current_Year,'Fund Value - Current Date'!P25,-Premium!P26)</f>
        <v>0</v>
      </c>
      <c r="Q26" s="7">
        <f>IF($B26&gt;Current_Year,'Fund Value - Current Date'!Q25,-Premium!Q26)</f>
        <v>0</v>
      </c>
      <c r="R26" s="7">
        <f>IF($B26&gt;Current_Year,'Fund Value - Current Date'!R25,-Premium!R26)</f>
        <v>0</v>
      </c>
      <c r="S26" s="7">
        <f>IF($B26&gt;Current_Year,'Fund Value - Current Date'!S25,-Premium!S26)</f>
        <v>0</v>
      </c>
      <c r="T26" s="7">
        <f>IF($B26&gt;Current_Year,'Fund Value - Current Date'!T25,-Premium!T26)</f>
        <v>0</v>
      </c>
      <c r="U26" s="7">
        <f>IF($B26&gt;Current_Year,'Fund Value - Current Date'!U25,-Premium!U26)</f>
        <v>0</v>
      </c>
      <c r="V26" s="7">
        <f>IF($B26&gt;Current_Year,'Fund Value - Current Date'!V25,-Premium!V26)</f>
        <v>0</v>
      </c>
      <c r="W26" s="7">
        <f>IF($B26&gt;Current_Year,'Fund Value - Current Date'!W25,-Premium!W26)</f>
        <v>0</v>
      </c>
      <c r="X26" s="7">
        <f>IF($B26&gt;Current_Year,'Fund Value - Current Date'!X25,-Premium!X26)</f>
        <v>0</v>
      </c>
      <c r="Y26" s="7">
        <f>IF($B26&gt;Current_Year,'Fund Value - Current Date'!Y25,-Premium!Y26)</f>
        <v>0</v>
      </c>
      <c r="Z26" s="7">
        <f>IF($B26&gt;Current_Year,'Fund Value - Current Date'!Z25,-Premium!Z26)</f>
        <v>0</v>
      </c>
      <c r="AA26" s="7">
        <f>IF($B26&gt;Current_Year,'Fund Value - Current Date'!AA25,-Premium!AA26)</f>
        <v>0</v>
      </c>
      <c r="AB26" s="7">
        <f>IF($B26&gt;Current_Year,'Fund Value - Current Date'!AB25,-Premium!AB26)</f>
        <v>0</v>
      </c>
      <c r="AC26" s="7">
        <f>IF($B26&gt;Current_Year,'Fund Value - Current Date'!AC25,-Premium!AC26)</f>
        <v>0</v>
      </c>
      <c r="AD26" s="7">
        <f>IF($B26&gt;Current_Year,'Fund Value - Current Date'!AD25,-Premium!AD26)</f>
        <v>0</v>
      </c>
      <c r="AE26" s="7">
        <f>IF($B26&gt;Current_Year,'Fund Value - Current Date'!AE25,-Premium!AE26)</f>
        <v>0</v>
      </c>
      <c r="AF26" s="7">
        <f>IF($B26&gt;Current_Year,'Fund Value - Current Date'!AF25,-Premium!AF26)</f>
        <v>0</v>
      </c>
      <c r="AG26" s="7">
        <f>IF($B26&gt;Current_Year,'Fund Value - Current Date'!AG25,-Premium!AG26)</f>
        <v>0</v>
      </c>
      <c r="AH26" s="7">
        <f>IF($B26&gt;Current_Year,'Fund Value - Current Date'!AH25,-Premium!AH26)</f>
        <v>0</v>
      </c>
      <c r="AI26" s="7">
        <f>IF($B26&gt;Current_Year,'Fund Value - Current Date'!AI25,-Premium!AI26)</f>
        <v>0</v>
      </c>
      <c r="AJ26" s="7">
        <f>IF($B26&gt;Current_Year,'Fund Value - Current Date'!AJ25,-Premium!AJ26)</f>
        <v>0</v>
      </c>
      <c r="AK26" s="7">
        <f>IF($B26&gt;Current_Year,'Fund Value - Current Date'!AK25,-Premium!AK26)</f>
        <v>0</v>
      </c>
      <c r="AL26" s="7">
        <f>IF($B26&gt;Current_Year,'Fund Value - Current Date'!AL25,-Premium!AL26)</f>
        <v>0</v>
      </c>
      <c r="AM26" s="7">
        <f>IF($B26&gt;Current_Year,'Fund Value - Current Date'!AM25,-Premium!AM26)</f>
        <v>0</v>
      </c>
      <c r="AN26" s="7">
        <f>IF($B26&gt;Current_Year,'Fund Value - Current Date'!AN25,-Premium!AN26)</f>
        <v>0</v>
      </c>
      <c r="AO26" s="7">
        <f>IF($B26&gt;Current_Year,'Fund Value - Current Date'!AO25,-Premium!AO26)</f>
        <v>0</v>
      </c>
      <c r="AP26" s="7">
        <f>IF($B26&gt;Current_Year,'Fund Value - Current Date'!AP25,-Premium!AP26)</f>
        <v>0</v>
      </c>
      <c r="AQ26" s="7">
        <f>IF($B26&gt;Current_Year,'Fund Value - Current Date'!AQ25,-Premium!AQ26)</f>
        <v>0</v>
      </c>
      <c r="AR26" s="7">
        <f>IF($B26&gt;Current_Year,'Fund Value - Current Date'!AR25,-Premium!AR26)</f>
        <v>0</v>
      </c>
      <c r="AS26" s="7">
        <f>IF($B26&gt;Current_Year,'Fund Value - Current Date'!AS25,-Premium!AS26)</f>
        <v>0</v>
      </c>
      <c r="AT26" s="7">
        <f>IF($B26&gt;Current_Year,'Fund Value - Current Date'!AT25,-Premium!AT26)</f>
        <v>0</v>
      </c>
      <c r="AU26" s="7">
        <f>IF($B26&gt;Current_Year,'Fund Value - Current Date'!AU25,-Premium!AU26)</f>
        <v>0</v>
      </c>
      <c r="AV26" s="7">
        <f>IF($B26&gt;Current_Year,'Fund Value - Current Date'!AV25,-Premium!AV26)</f>
        <v>0</v>
      </c>
      <c r="AW26" s="7">
        <f>IF($B26&gt;Current_Year,'Fund Value - Current Date'!AW25,-Premium!AW26)</f>
        <v>0</v>
      </c>
      <c r="AX26" s="7">
        <f>IF($B26&gt;Current_Year,'Fund Value - Current Date'!AX25,-Premium!AX26)</f>
        <v>0</v>
      </c>
      <c r="AY26" s="7">
        <f>IF($B26&gt;Current_Year,'Fund Value - Current Date'!AY25,-Premium!AY26)</f>
        <v>0</v>
      </c>
      <c r="AZ26" s="7">
        <f>IF($B26&gt;Current_Year,'Fund Value - Current Date'!AZ25,-Premium!AZ26)</f>
        <v>0</v>
      </c>
      <c r="BA26" s="7">
        <f>IF($B26&gt;Current_Year,'Fund Value - Current Date'!BA25,-Premium!BA26)</f>
        <v>0</v>
      </c>
      <c r="BB26" s="7">
        <f>IF($B26&gt;Current_Year,'Fund Value - Current Date'!BB25,-Premium!BB26)</f>
        <v>0</v>
      </c>
      <c r="BC26" s="7">
        <f>IF($B26&gt;Current_Year,'Fund Value - Current Date'!BC25,-Premium!BC26)</f>
        <v>0</v>
      </c>
      <c r="BD26" s="7">
        <f>IF($B26&gt;Current_Year,'Fund Value - Current Date'!BD25,-Premium!BD26)</f>
        <v>0</v>
      </c>
      <c r="BE26" s="7">
        <f>IF($B26&gt;Current_Year,'Fund Value - Current Date'!BE25,-Premium!BE26)</f>
        <v>0</v>
      </c>
      <c r="BF26" s="7">
        <f>IF($B26&gt;Current_Year,'Fund Value - Current Date'!BF25,-Premium!BF26)</f>
        <v>0</v>
      </c>
      <c r="BG26" s="7">
        <f>IF($B26&gt;Current_Year,'Fund Value - Current Date'!BG25,-Premium!BG26)</f>
        <v>0</v>
      </c>
      <c r="BH26" s="7">
        <f>IF($B26&gt;Current_Year,'Fund Value - Current Date'!BH25,-Premium!BH26)</f>
        <v>0</v>
      </c>
      <c r="BI26" s="7">
        <f>IF($B26&gt;Current_Year,'Fund Value - Current Date'!BI25,-Premium!BI26)</f>
        <v>0</v>
      </c>
      <c r="BJ26" s="7">
        <f>IF($B26&gt;Current_Year,'Fund Value - Current Date'!BJ25,-Premium!BJ26)</f>
        <v>0</v>
      </c>
      <c r="BK26" s="7">
        <f>IF($B26&gt;Current_Year,'Fund Value - Current Date'!BK25,-Premium!BK26)</f>
        <v>0</v>
      </c>
      <c r="BL26" s="7">
        <f>IF($B26&gt;Current_Year,'Fund Value - Current Date'!BL25,-Premium!BL26)</f>
        <v>0</v>
      </c>
      <c r="BM26" s="7">
        <f>IF($B26&gt;Current_Year,'Fund Value - Current Date'!BM25,-Premium!BM26)</f>
        <v>0</v>
      </c>
      <c r="BN26" s="7">
        <f>IF($B26&gt;Current_Year,'Fund Value - Current Date'!BN25,-Premium!BN26)</f>
        <v>0</v>
      </c>
      <c r="BO26" s="7">
        <f>IF($B26&gt;Current_Year,'Fund Value - Current Date'!BO25,-Premium!BO26)</f>
        <v>0</v>
      </c>
      <c r="BP26" s="7">
        <f>IF($B26&gt;Current_Year,'Fund Value - Current Date'!BP25,-Premium!BP26)</f>
        <v>0</v>
      </c>
      <c r="BQ26" s="7">
        <f>IF($B26&gt;Current_Year,'Fund Value - Current Date'!BQ25,-Premium!BQ26)</f>
        <v>0</v>
      </c>
      <c r="BR26" s="7">
        <f>IF($B26&gt;Current_Year,'Fund Value - Current Date'!BR25,-Premium!BR26)</f>
        <v>0</v>
      </c>
      <c r="BS26" s="7">
        <f>IF($B26&gt;Current_Year,'Fund Value - Current Date'!BS25,-Premium!BS26)</f>
        <v>0</v>
      </c>
      <c r="BT26" s="7">
        <f>IF($B26&gt;Current_Year,'Fund Value - Current Date'!BT25,-Premium!BT26)</f>
        <v>0</v>
      </c>
      <c r="BU26" s="7">
        <f>IF($B26&gt;Current_Year,'Fund Value - Current Date'!BU25,-Premium!BU26)</f>
        <v>0</v>
      </c>
      <c r="BV26" s="7">
        <f>IF($B26&gt;Current_Year,'Fund Value - Current Date'!BV25,-Premium!BV26)</f>
        <v>0</v>
      </c>
      <c r="BW26" s="7">
        <f>IF($B26&gt;Current_Year,'Fund Value - Current Date'!BW25,-Premium!BW26)</f>
        <v>0</v>
      </c>
      <c r="BX26" s="7">
        <f>IF($B26&gt;Current_Year,'Fund Value - Current Date'!BX25,-Premium!BX26)</f>
        <v>0</v>
      </c>
      <c r="BY26" s="7">
        <f>IF($B26&gt;Current_Year,'Fund Value - Current Date'!BY25,-Premium!BY26)</f>
        <v>0</v>
      </c>
      <c r="BZ26" s="7">
        <f>IF($B26&gt;Current_Year,'Fund Value - Current Date'!BZ25,-Premium!BZ26)</f>
        <v>0</v>
      </c>
      <c r="CA26" s="7">
        <f>IF($B26&gt;Current_Year,'Fund Value - Current Date'!CA25,-Premium!CA26)</f>
        <v>0</v>
      </c>
      <c r="CB26" s="7">
        <f>IF($B26&gt;Current_Year,'Fund Value - Current Date'!CB25,-Premium!CB26)</f>
        <v>0</v>
      </c>
      <c r="CC26" s="7">
        <f>IF($B26&gt;Current_Year,'Fund Value - Current Date'!CC25,-Premium!CC26)</f>
        <v>0</v>
      </c>
      <c r="CD26" s="7">
        <f>IF($B26&gt;Current_Year,'Fund Value - Current Date'!CD25,-Premium!CD26)</f>
        <v>0</v>
      </c>
      <c r="CE26" s="7">
        <f>IF($B26&gt;Current_Year,'Fund Value - Current Date'!CE25,-Premium!CE26)</f>
        <v>0</v>
      </c>
      <c r="CF26" s="7">
        <f>IF($B26&gt;Current_Year,'Fund Value - Current Date'!CF25,-Premium!CF26)</f>
        <v>0</v>
      </c>
      <c r="CG26" s="7">
        <f>IF($B26&gt;Current_Year,'Fund Value - Current Date'!CG25,-Premium!CG26)</f>
        <v>0</v>
      </c>
      <c r="CH26" s="7">
        <f>IF($B26&gt;Current_Year,'Fund Value - Current Date'!CH25,-Premium!CH26)</f>
        <v>0</v>
      </c>
      <c r="CI26" s="7">
        <f>IF($B26&gt;Current_Year,'Fund Value - Current Date'!CI25,-Premium!CI26)</f>
        <v>0</v>
      </c>
      <c r="CJ26" s="7">
        <f>IF($B26&gt;Current_Year,'Fund Value - Current Date'!CJ25,-Premium!CJ26)</f>
        <v>0</v>
      </c>
      <c r="CK26" s="7">
        <f>IF($B26&gt;Current_Year,'Fund Value - Current Date'!CK25,-Premium!CK26)</f>
        <v>0</v>
      </c>
      <c r="CL26" s="7">
        <f>IF($B26&gt;Current_Year,'Fund Value - Current Date'!CL25,-Premium!CL26)</f>
        <v>0</v>
      </c>
      <c r="CM26" s="7">
        <f>IF($B26&gt;Current_Year,'Fund Value - Current Date'!CM25,-Premium!CM26)</f>
        <v>0</v>
      </c>
      <c r="CN26" s="7">
        <f>IF($B26&gt;Current_Year,'Fund Value - Current Date'!CN25,-Premium!CN26)</f>
        <v>0</v>
      </c>
      <c r="CO26" s="7">
        <f>IF($B26&gt;Current_Year,'Fund Value - Current Date'!CO25,-Premium!CO26)</f>
        <v>0</v>
      </c>
      <c r="CP26" s="7">
        <f>IF($B26&gt;Current_Year,'Fund Value - Current Date'!CP25,-Premium!CP26)</f>
        <v>0</v>
      </c>
      <c r="CQ26" s="7">
        <f>IF($B26&gt;Current_Year,'Fund Value - Current Date'!CQ25,-Premium!CQ26)</f>
        <v>0</v>
      </c>
      <c r="CR26" s="7">
        <f>IF($B26&gt;Current_Year,'Fund Value - Current Date'!CR25,-Premium!CR26)</f>
        <v>0</v>
      </c>
      <c r="CS26" s="7">
        <f>IF($B26&gt;Current_Year,'Fund Value - Current Date'!CS25,-Premium!CS26)</f>
        <v>0</v>
      </c>
      <c r="CT26" s="7">
        <f>IF($B26&gt;Current_Year,'Fund Value - Current Date'!CT25,-Premium!CT26)</f>
        <v>0</v>
      </c>
      <c r="CU26" s="7">
        <f>IF($B26&gt;Current_Year,'Fund Value - Current Date'!CU25,-Premium!CU26)</f>
        <v>0</v>
      </c>
      <c r="CV26" s="7">
        <f>IF($B26&gt;Current_Year,'Fund Value - Current Date'!CV25,-Premium!CV26)</f>
        <v>0</v>
      </c>
      <c r="CW26" s="7">
        <f>IF($B26&gt;Current_Year,'Fund Value - Current Date'!CW25,-Premium!CW26)</f>
        <v>0</v>
      </c>
      <c r="CX26" s="7">
        <f>IF($B26&gt;Current_Year,'Fund Value - Current Date'!CX25,-Premium!CX26)</f>
        <v>0</v>
      </c>
      <c r="CY26" s="7">
        <f>IF($B26&gt;Current_Year,'Fund Value - Current Date'!CY25,-Premium!CY26)</f>
        <v>0</v>
      </c>
      <c r="CZ26" s="7">
        <f>IF($B26&gt;Current_Year,'Fund Value - Current Date'!CZ25,-Premium!CZ26)</f>
        <v>0</v>
      </c>
      <c r="DA26" s="7">
        <f>IF($B26&gt;Current_Year,'Fund Value - Current Date'!DA25,-Premium!DA26)</f>
        <v>0</v>
      </c>
      <c r="DB26" s="7">
        <f>IF($B26&gt;Current_Year,'Fund Value - Current Date'!DB25,-Premium!DB26)</f>
        <v>0</v>
      </c>
      <c r="DC26" s="7">
        <f>IF($B26&gt;Current_Year,'Fund Value - Current Date'!DC25,-Premium!DC26)</f>
        <v>0</v>
      </c>
      <c r="DD26" s="7">
        <f>IF($B26&gt;Current_Year,'Fund Value - Current Date'!DD25,-Premium!DD26)</f>
        <v>0</v>
      </c>
      <c r="DE26" s="7">
        <f>IF($B26&gt;Current_Year,'Fund Value - Current Date'!DE25,-Premium!DE26)</f>
        <v>0</v>
      </c>
      <c r="DF26" s="7">
        <f>IF($B26&gt;Current_Year,'Fund Value - Current Date'!DF25,-Premium!DF26)</f>
        <v>0</v>
      </c>
      <c r="DG26" s="7">
        <f>IF($B26&gt;Current_Year,'Fund Value - Current Date'!DG25,-Premium!DG26)</f>
        <v>0</v>
      </c>
      <c r="DH26" s="7">
        <f>IF($B26&gt;Current_Year,'Fund Value - Current Date'!DH25,-Premium!DH26)</f>
        <v>0</v>
      </c>
      <c r="DI26" s="7">
        <f>IF($B26&gt;Current_Year,'Fund Value - Current Date'!DI25,-Premium!DI26)</f>
        <v>0</v>
      </c>
      <c r="DJ26" s="7">
        <f>IF($B26&gt;Current_Year,'Fund Value - Current Date'!DJ25,-Premium!DJ26)</f>
        <v>0</v>
      </c>
      <c r="DK26" s="7">
        <f>IF($B26&gt;Current_Year,'Fund Value - Current Date'!DK25,-Premium!DK26)</f>
        <v>0</v>
      </c>
      <c r="DL26" s="7">
        <f>IF($B26&gt;Current_Year,'Fund Value - Current Date'!DL25,-Premium!DL26)</f>
        <v>0</v>
      </c>
      <c r="DM26" s="7">
        <f>IF($B26&gt;Current_Year,'Fund Value - Current Date'!DM25,-Premium!DM26)</f>
        <v>0</v>
      </c>
      <c r="DN26" s="7">
        <f>IF($B26&gt;Current_Year,'Fund Value - Current Date'!DN25,-Premium!DN26)</f>
        <v>0</v>
      </c>
      <c r="DO26" s="7">
        <f>IF($B26&gt;Current_Year,'Fund Value - Current Date'!DO25,-Premium!DO26)</f>
        <v>0</v>
      </c>
      <c r="DP26" s="7">
        <f>IF($B26&gt;Current_Year,'Fund Value - Current Date'!DP25,-Premium!DP26)</f>
        <v>0</v>
      </c>
      <c r="DQ26" s="7">
        <f>IF($B26&gt;Current_Year,'Fund Value - Current Date'!DQ25,-Premium!DQ26)</f>
        <v>0</v>
      </c>
      <c r="DR26" s="7">
        <f>IF($B26&gt;Current_Year,'Fund Value - Current Date'!DR25,-Premium!DR26)</f>
        <v>0</v>
      </c>
      <c r="DS26" s="7">
        <f>IF($B26&gt;Current_Year,'Fund Value - Current Date'!DS25,-Premium!DS26)</f>
        <v>0</v>
      </c>
      <c r="DT26" s="7">
        <f>IF($B26&gt;Current_Year,'Fund Value - Current Date'!DT25,-Premium!DT26)</f>
        <v>0</v>
      </c>
      <c r="DU26" s="7">
        <f>IF($B26&gt;Current_Year,'Fund Value - Current Date'!DU25,-Premium!DU26)</f>
        <v>0</v>
      </c>
      <c r="DV26" s="7">
        <f>IF($B26&gt;Current_Year,'Fund Value - Current Date'!DV25,-Premium!DV26)</f>
        <v>0</v>
      </c>
      <c r="DW26" s="7">
        <f>IF($B26&gt;Current_Year,'Fund Value - Current Date'!DW25,-Premium!DW26)</f>
        <v>0</v>
      </c>
      <c r="DX26" s="7">
        <f>IF($B26&gt;Current_Year,'Fund Value - Current Date'!DX25,-Premium!DX26)</f>
        <v>0</v>
      </c>
      <c r="DY26" s="7">
        <f>IF($B26&gt;Current_Year,'Fund Value - Current Date'!DY25,-Premium!DY26)</f>
        <v>0</v>
      </c>
      <c r="DZ26" s="7">
        <f>IF($B26&gt;Current_Year,'Fund Value - Current Date'!DZ25,-Premium!DZ26)</f>
        <v>0</v>
      </c>
      <c r="EA26" s="7">
        <f>IF($B26&gt;Current_Year,'Fund Value - Current Date'!EA25,-Premium!EA26)</f>
        <v>0</v>
      </c>
      <c r="EB26" s="7">
        <f>IF($B26&gt;Current_Year,'Fund Value - Current Date'!EB25,-Premium!EB26)</f>
        <v>0</v>
      </c>
      <c r="EC26" s="7">
        <f>IF($B26&gt;Current_Year,'Fund Value - Current Date'!EC25,-Premium!EC26)</f>
        <v>0</v>
      </c>
      <c r="ED26" s="7">
        <f>IF($B26&gt;Current_Year,'Fund Value - Current Date'!ED25,-Premium!ED26)</f>
        <v>0</v>
      </c>
      <c r="EE26" s="7">
        <f>IF($B26&gt;Current_Year,'Fund Value - Current Date'!EE25,-Premium!EE26)</f>
        <v>0</v>
      </c>
      <c r="EF26" s="7">
        <f>IF($B26&gt;Current_Year,'Fund Value - Current Date'!EF25,-Premium!EF26)</f>
        <v>0</v>
      </c>
      <c r="EG26" s="7">
        <f>IF($B26&gt;Current_Year,'Fund Value - Current Date'!EG25,-Premium!EG26)</f>
        <v>0</v>
      </c>
      <c r="EH26" s="7">
        <f>IF($B26&gt;Current_Year,'Fund Value - Current Date'!EH25,-Premium!EH26)</f>
        <v>0</v>
      </c>
      <c r="EI26" s="7">
        <f>IF($B26&gt;Current_Year,'Fund Value - Current Date'!EI25,-Premium!EI26)</f>
        <v>0</v>
      </c>
      <c r="EJ26" s="7">
        <f>IF($B26&gt;Current_Year,'Fund Value - Current Date'!EJ25,-Premium!EJ26)</f>
        <v>0</v>
      </c>
      <c r="EK26" s="7">
        <f>IF($B26&gt;Current_Year,'Fund Value - Current Date'!EK25,-Premium!EK26)</f>
        <v>0</v>
      </c>
      <c r="EL26" s="7">
        <f>IF($B26&gt;Current_Year,'Fund Value - Current Date'!EL25,-Premium!EL26)</f>
        <v>0</v>
      </c>
      <c r="EM26" s="7">
        <f>IF($B26&gt;Current_Year,'Fund Value - Current Date'!EM25,-Premium!EM26)</f>
        <v>0</v>
      </c>
      <c r="EN26" s="7">
        <f>IF($B26&gt;Current_Year,'Fund Value - Current Date'!EN25,-Premium!EN26)</f>
        <v>0</v>
      </c>
      <c r="EO26" s="7">
        <f>IF($B26&gt;Current_Year,'Fund Value - Current Date'!EO25,-Premium!EO26)</f>
        <v>0</v>
      </c>
      <c r="EP26" s="7">
        <f>IF($B26&gt;Current_Year,'Fund Value - Current Date'!EP25,-Premium!EP26)</f>
        <v>0</v>
      </c>
      <c r="EQ26" s="7">
        <f>IF($B26&gt;Current_Year,'Fund Value - Current Date'!EQ25,-Premium!EQ26)</f>
        <v>0</v>
      </c>
      <c r="ER26" s="7">
        <f>IF($B26&gt;Current_Year,'Fund Value - Current Date'!ER25,-Premium!ER26)</f>
        <v>0</v>
      </c>
      <c r="ES26" s="7">
        <f>IF($B26&gt;Current_Year,'Fund Value - Current Date'!ES25,-Premium!ES26)</f>
        <v>0</v>
      </c>
      <c r="ET26" s="7">
        <f>IF($B26&gt;Current_Year,'Fund Value - Current Date'!ET25,-Premium!ET26)</f>
        <v>0</v>
      </c>
      <c r="EU26" s="7">
        <f>IF($B26&gt;Current_Year,'Fund Value - Current Date'!EU25,-Premium!EU26)</f>
        <v>0</v>
      </c>
      <c r="EV26" s="7">
        <f>IF($B26&gt;Current_Year,'Fund Value - Current Date'!EV25,-Premium!EV26)</f>
        <v>0</v>
      </c>
      <c r="EW26" s="7">
        <f>IF($B26&gt;Current_Year,'Fund Value - Current Date'!EW25,-Premium!EW26)</f>
        <v>0</v>
      </c>
      <c r="EX26" s="7">
        <f>IF($B26&gt;Current_Year,'Fund Value - Current Date'!EX25,-Premium!EX26)</f>
        <v>0</v>
      </c>
      <c r="EY26" s="7">
        <f>IF($B26&gt;Current_Year,'Fund Value - Current Date'!EY25,-Premium!EY26)</f>
        <v>0</v>
      </c>
      <c r="EZ26" s="7">
        <f>IF($B26&gt;Current_Year,'Fund Value - Current Date'!EZ25,-Premium!EZ26)</f>
        <v>0</v>
      </c>
      <c r="FA26" s="7">
        <f>IF($B26&gt;Current_Year,'Fund Value - Current Date'!FA25,-Premium!FA26)</f>
        <v>0</v>
      </c>
      <c r="FB26" s="7">
        <f>IF($B26&gt;Current_Year,'Fund Value - Current Date'!FB25,-Premium!FB26)</f>
        <v>0</v>
      </c>
      <c r="FC26" s="7">
        <f>IF($B26&gt;Current_Year,'Fund Value - Current Date'!FC25,-Premium!FC26)</f>
        <v>0</v>
      </c>
      <c r="FD26" s="7">
        <f>IF($B26&gt;Current_Year,'Fund Value - Current Date'!FD25,-Premium!FD26)</f>
        <v>0</v>
      </c>
      <c r="FE26" s="7">
        <f>IF($B26&gt;Current_Year,'Fund Value - Current Date'!FE25,-Premium!FE26)</f>
        <v>0</v>
      </c>
      <c r="FF26" s="7">
        <f>IF($B26&gt;Current_Year,'Fund Value - Current Date'!FF25,-Premium!FF26)</f>
        <v>0</v>
      </c>
      <c r="FG26" s="7">
        <f>IF($B26&gt;Current_Year,'Fund Value - Current Date'!FG25,-Premium!FG26)</f>
        <v>0</v>
      </c>
      <c r="FH26" s="7">
        <f>IF($B26&gt;Current_Year,'Fund Value - Current Date'!FH25,-Premium!FH26)</f>
        <v>0</v>
      </c>
      <c r="FI26" s="7">
        <f>IF($B26&gt;Current_Year,'Fund Value - Current Date'!FI25,-Premium!FI26)</f>
        <v>0</v>
      </c>
      <c r="FJ26" s="7">
        <f>IF($B26&gt;Current_Year,'Fund Value - Current Date'!FJ25,-Premium!FJ26)</f>
        <v>0</v>
      </c>
      <c r="FK26" s="7">
        <f>IF($B26&gt;Current_Year,'Fund Value - Current Date'!FK25,-Premium!FK26)</f>
        <v>0</v>
      </c>
      <c r="FL26" s="7">
        <f>IF($B26&gt;Current_Year,'Fund Value - Current Date'!FL25,-Premium!FL26)</f>
        <v>0</v>
      </c>
      <c r="FM26" s="7">
        <f>IF($B26&gt;Current_Year,'Fund Value - Current Date'!FM25,-Premium!FM26)</f>
        <v>0</v>
      </c>
      <c r="FN26" s="7">
        <f>IF($B26&gt;Current_Year,'Fund Value - Current Date'!FN25,-Premium!FN26)</f>
        <v>0</v>
      </c>
      <c r="FO26" s="7">
        <f>IF($B26&gt;Current_Year,'Fund Value - Current Date'!FO25,-Premium!FO26)</f>
        <v>0</v>
      </c>
      <c r="FP26" s="7">
        <f>IF($B26&gt;Current_Year,'Fund Value - Current Date'!FP25,-Premium!FP26)</f>
        <v>0</v>
      </c>
      <c r="FQ26" s="7">
        <f>IF($B26&gt;Current_Year,'Fund Value - Current Date'!FQ25,-Premium!FQ26)</f>
        <v>0</v>
      </c>
      <c r="FR26" s="7">
        <f>IF($B26&gt;Current_Year,'Fund Value - Current Date'!FR25,-Premium!FR26)</f>
        <v>0</v>
      </c>
      <c r="FS26" s="7">
        <f>IF($B26&gt;Current_Year,'Fund Value - Current Date'!FS25,-Premium!FS26)</f>
        <v>0</v>
      </c>
      <c r="FT26" s="7">
        <f>IF($B26&gt;Current_Year,'Fund Value - Current Date'!FT25,-Premium!FT26)</f>
        <v>0</v>
      </c>
      <c r="FU26" s="7">
        <f>IF($B26&gt;Current_Year,'Fund Value - Current Date'!FU25,-Premium!FU26)</f>
        <v>0</v>
      </c>
      <c r="FV26" s="7">
        <f>IF($B26&gt;Current_Year,'Fund Value - Current Date'!FV25,-Premium!FV26)</f>
        <v>0</v>
      </c>
      <c r="FW26" s="7">
        <f>IF($B26&gt;Current_Year,'Fund Value - Current Date'!FW25,-Premium!FW26)</f>
        <v>0</v>
      </c>
      <c r="FX26" s="7">
        <f>IF($B26&gt;Current_Year,'Fund Value - Current Date'!FX25,-Premium!FX26)</f>
        <v>0</v>
      </c>
      <c r="FY26" s="7">
        <f>IF($B26&gt;Current_Year,'Fund Value - Current Date'!FY25,-Premium!FY26)</f>
        <v>0</v>
      </c>
      <c r="FZ26" s="7">
        <f>IF($B26&gt;Current_Year,'Fund Value - Current Date'!FZ25,-Premium!FZ26)</f>
        <v>0</v>
      </c>
      <c r="GA26" s="7">
        <f>IF($B26&gt;Current_Year,'Fund Value - Current Date'!GA25,-Premium!GA26)</f>
        <v>0</v>
      </c>
      <c r="GB26" s="7">
        <f>IF($B26&gt;Current_Year,'Fund Value - Current Date'!GB25,-Premium!GB26)</f>
        <v>0</v>
      </c>
      <c r="GC26" s="7">
        <f>IF($B26&gt;Current_Year,'Fund Value - Current Date'!GC25,-Premium!GC26)</f>
        <v>0</v>
      </c>
      <c r="GD26" s="7">
        <f>IF($B26&gt;Current_Year,'Fund Value - Current Date'!GD25,-Premium!GD26)</f>
        <v>0</v>
      </c>
      <c r="GE26" s="7">
        <f>IF($B26&gt;Current_Year,'Fund Value - Current Date'!GE25,-Premium!GE26)</f>
        <v>0</v>
      </c>
      <c r="GF26" s="7">
        <f>IF($B26&gt;Current_Year,'Fund Value - Current Date'!GF25,-Premium!GF26)</f>
        <v>0</v>
      </c>
      <c r="GG26" s="7">
        <f>IF($B26&gt;Current_Year,'Fund Value - Current Date'!GG25,-Premium!GG26)</f>
        <v>0</v>
      </c>
      <c r="GH26" s="7">
        <f>IF($B26&gt;Current_Year,'Fund Value - Current Date'!GH25,-Premium!GH26)</f>
        <v>0</v>
      </c>
      <c r="GI26" s="7">
        <f>IF($B26&gt;Current_Year,'Fund Value - Current Date'!GI25,-Premium!GI26)</f>
        <v>0</v>
      </c>
      <c r="GJ26" s="7">
        <f>IF($B26&gt;Current_Year,'Fund Value - Current Date'!GJ25,-Premium!GJ26)</f>
        <v>0</v>
      </c>
      <c r="GK26" s="7">
        <f>IF($B26&gt;Current_Year,'Fund Value - Current Date'!GK25,-Premium!GK26)</f>
        <v>0</v>
      </c>
      <c r="GL26" s="7">
        <f>IF($B26&gt;Current_Year,'Fund Value - Current Date'!GL25,-Premium!GL26)</f>
        <v>0</v>
      </c>
      <c r="GM26" s="7">
        <f>IF($B26&gt;Current_Year,'Fund Value - Current Date'!GM25,-Premium!GM26)</f>
        <v>0</v>
      </c>
      <c r="GN26" s="7">
        <f>IF($B26&gt;Current_Year,'Fund Value - Current Date'!GN25,-Premium!GN26)</f>
        <v>0</v>
      </c>
      <c r="GO26" s="7">
        <f>IF($B26&gt;Current_Year,'Fund Value - Current Date'!GO25,-Premium!GO26)</f>
        <v>0</v>
      </c>
      <c r="GP26" s="7">
        <f>IF($B26&gt;Current_Year,'Fund Value - Current Date'!GP25,-Premium!GP26)</f>
        <v>0</v>
      </c>
      <c r="GQ26" s="7">
        <f>IF($B26&gt;Current_Year,'Fund Value - Current Date'!GQ25,-Premium!GQ26)</f>
        <v>0</v>
      </c>
      <c r="GR26" s="7">
        <f>IF($B26&gt;Current_Year,'Fund Value - Current Date'!GR25,-Premium!GR26)</f>
        <v>0</v>
      </c>
      <c r="GS26" s="7">
        <f>IF($B26&gt;Current_Year,'Fund Value - Current Date'!GS25,-Premium!GS26)</f>
        <v>0</v>
      </c>
      <c r="GT26" s="7">
        <f>IF($B26&gt;Current_Year,'Fund Value - Current Date'!GT25,-Premium!GT26)</f>
        <v>0</v>
      </c>
      <c r="GU26" s="7">
        <f>IF($B26&gt;Current_Year,'Fund Value - Current Date'!GU25,-Premium!GU26)</f>
        <v>0</v>
      </c>
      <c r="GV26" s="7">
        <f>IF($B26&gt;Current_Year,'Fund Value - Current Date'!GV25,-Premium!GV26)</f>
        <v>0</v>
      </c>
      <c r="GW26" s="7">
        <f>IF($B26&gt;Current_Year,'Fund Value - Current Date'!GW25,-Premium!GW26)</f>
        <v>0</v>
      </c>
      <c r="GX26" s="7">
        <f>IF($B26&gt;Current_Year,'Fund Value - Current Date'!GX25,-Premium!GX26)</f>
        <v>0</v>
      </c>
      <c r="GY26" s="7">
        <f>IF($B26&gt;Current_Year,'Fund Value - Current Date'!GY25,-Premium!GY26)</f>
        <v>0</v>
      </c>
      <c r="GZ26" s="7">
        <f>IF($B26&gt;Current_Year,'Fund Value - Current Date'!GZ25,-Premium!GZ26)</f>
        <v>0</v>
      </c>
      <c r="HA26" s="7">
        <f>IF($B26&gt;Current_Year,'Fund Value - Current Date'!HA25,-Premium!HA26)</f>
        <v>0</v>
      </c>
      <c r="HB26" s="7">
        <f>IF($B26&gt;Current_Year,'Fund Value - Current Date'!HB25,-Premium!HB26)</f>
        <v>0</v>
      </c>
      <c r="HC26" s="7">
        <f>IF($B26&gt;Current_Year,'Fund Value - Current Date'!HC25,-Premium!HC26)</f>
        <v>0</v>
      </c>
      <c r="HD26" s="7">
        <f>IF($B26&gt;Current_Year,'Fund Value - Current Date'!HD25,-Premium!HD26)</f>
        <v>0</v>
      </c>
      <c r="HE26" s="7">
        <f>IF($B26&gt;Current_Year,'Fund Value - Current Date'!HE25,-Premium!HE26)</f>
        <v>0</v>
      </c>
      <c r="HF26" s="7">
        <f>IF($B26&gt;Current_Year,'Fund Value - Current Date'!HF25,-Premium!HF26)</f>
        <v>0</v>
      </c>
      <c r="HG26" s="7">
        <f>IF($B26&gt;Current_Year,'Fund Value - Current Date'!HG25,-Premium!HG26)</f>
        <v>0</v>
      </c>
      <c r="HH26" s="7">
        <f>IF($B26&gt;Current_Year,'Fund Value - Current Date'!HH25,-Premium!HH26)</f>
        <v>0</v>
      </c>
      <c r="HI26" s="7">
        <f>IF($B26&gt;Current_Year,'Fund Value - Current Date'!HI25,-Premium!HI26)</f>
        <v>0</v>
      </c>
      <c r="HJ26" s="7">
        <f>IF($B26&gt;Current_Year,'Fund Value - Current Date'!HJ25,-Premium!HJ26)</f>
        <v>0</v>
      </c>
      <c r="HK26" s="7">
        <f>IF($B26&gt;Current_Year,'Fund Value - Current Date'!HK25,-Premium!HK26)</f>
        <v>0</v>
      </c>
      <c r="HL26" s="7">
        <f>IF($B26&gt;Current_Year,'Fund Value - Current Date'!HL25,-Premium!HL26)</f>
        <v>0</v>
      </c>
      <c r="HM26" s="7">
        <f>IF($B26&gt;Current_Year,'Fund Value - Current Date'!HM25,-Premium!HM26)</f>
        <v>0</v>
      </c>
      <c r="HN26" s="7">
        <f>IF($B26&gt;Current_Year,'Fund Value - Current Date'!HN25,-Premium!HN26)</f>
        <v>0</v>
      </c>
      <c r="HO26" s="7">
        <f>IF($B26&gt;Current_Year,'Fund Value - Current Date'!HO25,-Premium!HO26)</f>
        <v>0</v>
      </c>
      <c r="HP26" s="7">
        <f>IF($B26&gt;Current_Year,'Fund Value - Current Date'!HP25,-Premium!HP26)</f>
        <v>0</v>
      </c>
      <c r="HQ26" s="7">
        <f>IF($B26&gt;Current_Year,'Fund Value - Current Date'!HQ25,-Premium!HQ26)</f>
        <v>0</v>
      </c>
      <c r="HR26" s="7">
        <f>IF($B26&gt;Current_Year,'Fund Value - Current Date'!HR25,-Premium!HR26)</f>
        <v>0</v>
      </c>
      <c r="HS26" s="7">
        <f>IF($B26&gt;Current_Year,'Fund Value - Current Date'!HS25,-Premium!HS26)</f>
        <v>0</v>
      </c>
      <c r="HT26" s="7">
        <f>IF($B26&gt;Current_Year,'Fund Value - Current Date'!HT25,-Premium!HT26)</f>
        <v>0</v>
      </c>
      <c r="HU26" s="7">
        <f>IF($B26&gt;Current_Year,'Fund Value - Current Date'!HU25,-Premium!HU26)</f>
        <v>0</v>
      </c>
      <c r="HV26" s="7">
        <f>IF($B26&gt;Current_Year,'Fund Value - Current Date'!HV25,-Premium!HV26)</f>
        <v>0</v>
      </c>
      <c r="HW26" s="7">
        <f>IF($B26&gt;Current_Year,'Fund Value - Current Date'!HW25,-Premium!HW26)</f>
        <v>0</v>
      </c>
      <c r="HX26" s="7">
        <f>IF($B26&gt;Current_Year,'Fund Value - Current Date'!HX25,-Premium!HX26)</f>
        <v>0</v>
      </c>
      <c r="HY26" s="7">
        <f>IF($B26&gt;Current_Year,'Fund Value - Current Date'!HY25,-Premium!HY26)</f>
        <v>0</v>
      </c>
      <c r="HZ26" s="7">
        <f>IF($B26&gt;Current_Year,'Fund Value - Current Date'!HZ25,-Premium!HZ26)</f>
        <v>0</v>
      </c>
      <c r="IA26" s="7">
        <f>IF($B26&gt;Current_Year,'Fund Value - Current Date'!IA25,-Premium!IA26)</f>
        <v>0</v>
      </c>
      <c r="IB26" s="7">
        <f>IF($B26&gt;Current_Year,'Fund Value - Current Date'!IB25,-Premium!IB26)</f>
        <v>0</v>
      </c>
      <c r="IC26" s="7">
        <f>IF($B26&gt;Current_Year,'Fund Value - Current Date'!IC25,-Premium!IC26)</f>
        <v>0</v>
      </c>
      <c r="ID26" s="7">
        <f>IF($B26&gt;Current_Year,'Fund Value - Current Date'!ID25,-Premium!ID26)</f>
        <v>0</v>
      </c>
      <c r="IE26" s="7">
        <f>IF($B26&gt;Current_Year,'Fund Value - Current Date'!IE25,-Premium!IE26)</f>
        <v>0</v>
      </c>
      <c r="IF26" s="7">
        <f>IF($B26&gt;Current_Year,'Fund Value - Current Date'!IF25,-Premium!IF26)</f>
        <v>0</v>
      </c>
      <c r="IG26" s="7">
        <f>IF($B26&gt;Current_Year,'Fund Value - Current Date'!IG25,-Premium!IG26)</f>
        <v>0</v>
      </c>
      <c r="IH26" s="7">
        <f>IF($B26&gt;Current_Year,'Fund Value - Current Date'!IH25,-Premium!IH26)</f>
        <v>0</v>
      </c>
      <c r="II26" s="7">
        <f>IF($B26&gt;Current_Year,'Fund Value - Current Date'!II25,-Premium!II26)</f>
        <v>0</v>
      </c>
      <c r="IJ26" s="7">
        <f>IF($B26&gt;Current_Year,'Fund Value - Current Date'!IJ25,-Premium!IJ26)</f>
        <v>0</v>
      </c>
      <c r="IK26" s="7">
        <f>IF($B26&gt;Current_Year,'Fund Value - Current Date'!IK25,-Premium!IK26)</f>
        <v>0</v>
      </c>
      <c r="IL26" s="7">
        <f>IF($B26&gt;Current_Year,'Fund Value - Current Date'!IL25,-Premium!IL26)</f>
        <v>0</v>
      </c>
      <c r="IM26" s="7">
        <f>IF($B26&gt;Current_Year,'Fund Value - Current Date'!IM25,-Premium!IM26)</f>
        <v>0</v>
      </c>
      <c r="IN26" s="7">
        <f>IF($B26&gt;Current_Year,'Fund Value - Current Date'!IN25,-Premium!IN26)</f>
        <v>0</v>
      </c>
      <c r="IO26" s="7">
        <f>IF($B26&gt;Current_Year,'Fund Value - Current Date'!IO25,-Premium!IO26)</f>
        <v>0</v>
      </c>
      <c r="IP26" s="7">
        <f>IF($B26&gt;Current_Year,'Fund Value - Current Date'!IP25,-Premium!IP26)</f>
        <v>0</v>
      </c>
      <c r="IQ26" s="7">
        <f>IF($B26&gt;Current_Year,'Fund Value - Current Date'!IQ25,-Premium!IQ26)</f>
        <v>0</v>
      </c>
      <c r="IR26" s="7">
        <f>IF($B26&gt;Current_Year,'Fund Value - Current Date'!IR25,-Premium!IR26)</f>
        <v>0</v>
      </c>
    </row>
    <row r="27" spans="1:252" s="7" customFormat="1" ht="15" customHeight="1" x14ac:dyDescent="0.35">
      <c r="A27" s="2"/>
      <c r="B27" s="13">
        <f t="shared" si="4"/>
        <v>2026</v>
      </c>
      <c r="C27" s="7">
        <f>IF($B27&gt;Current_Year,'Fund Value - Current Date'!C26,-Premium!C27)</f>
        <v>0</v>
      </c>
      <c r="D27" s="7">
        <f>IF($B27&gt;Current_Year,'Fund Value - Current Date'!D26,-Premium!D27)</f>
        <v>0</v>
      </c>
      <c r="E27" s="7">
        <f>IF($B27&gt;Current_Year,'Fund Value - Current Date'!E26,-Premium!E27)</f>
        <v>0</v>
      </c>
      <c r="F27" s="7">
        <f>IF($B27&gt;Current_Year,'Fund Value - Current Date'!F26,-Premium!F27)</f>
        <v>0</v>
      </c>
      <c r="G27" s="7">
        <f>IF($B27&gt;Current_Year,'Fund Value - Current Date'!G26,-Premium!G27)</f>
        <v>0</v>
      </c>
      <c r="H27" s="7">
        <f>IF($B27&gt;Current_Year,'Fund Value - Current Date'!H26,-Premium!H27)</f>
        <v>0</v>
      </c>
      <c r="I27" s="7">
        <f>IF($B27&gt;Current_Year,'Fund Value - Current Date'!I26,-Premium!I27)</f>
        <v>0</v>
      </c>
      <c r="J27" s="7">
        <f>IF($B27&gt;Current_Year,'Fund Value - Current Date'!J26,-Premium!J27)</f>
        <v>0</v>
      </c>
      <c r="K27" s="7">
        <f>IF($B27&gt;Current_Year,'Fund Value - Current Date'!K26,-Premium!K27)</f>
        <v>0</v>
      </c>
      <c r="L27" s="7">
        <f>IF($B27&gt;Current_Year,'Fund Value - Current Date'!L26,-Premium!L27)</f>
        <v>0</v>
      </c>
      <c r="M27" s="7">
        <f>IF($B27&gt;Current_Year,'Fund Value - Current Date'!M26,-Premium!M27)</f>
        <v>0</v>
      </c>
      <c r="N27" s="7">
        <f>IF($B27&gt;Current_Year,'Fund Value - Current Date'!N26,-Premium!N27)</f>
        <v>0</v>
      </c>
      <c r="O27" s="7">
        <f>IF($B27&gt;Current_Year,'Fund Value - Current Date'!O26,-Premium!O27)</f>
        <v>0</v>
      </c>
      <c r="P27" s="7">
        <f>IF($B27&gt;Current_Year,'Fund Value - Current Date'!P26,-Premium!P27)</f>
        <v>0</v>
      </c>
      <c r="Q27" s="7">
        <f>IF($B27&gt;Current_Year,'Fund Value - Current Date'!Q26,-Premium!Q27)</f>
        <v>0</v>
      </c>
      <c r="R27" s="7">
        <f>IF($B27&gt;Current_Year,'Fund Value - Current Date'!R26,-Premium!R27)</f>
        <v>0</v>
      </c>
      <c r="S27" s="7">
        <f>IF($B27&gt;Current_Year,'Fund Value - Current Date'!S26,-Premium!S27)</f>
        <v>0</v>
      </c>
      <c r="T27" s="7">
        <f>IF($B27&gt;Current_Year,'Fund Value - Current Date'!T26,-Premium!T27)</f>
        <v>0</v>
      </c>
      <c r="U27" s="7">
        <f>IF($B27&gt;Current_Year,'Fund Value - Current Date'!U26,-Premium!U27)</f>
        <v>0</v>
      </c>
      <c r="V27" s="7">
        <f>IF($B27&gt;Current_Year,'Fund Value - Current Date'!V26,-Premium!V27)</f>
        <v>0</v>
      </c>
      <c r="W27" s="7">
        <f>IF($B27&gt;Current_Year,'Fund Value - Current Date'!W26,-Premium!W27)</f>
        <v>0</v>
      </c>
      <c r="X27" s="7">
        <f>IF($B27&gt;Current_Year,'Fund Value - Current Date'!X26,-Premium!X27)</f>
        <v>0</v>
      </c>
      <c r="Y27" s="7">
        <f>IF($B27&gt;Current_Year,'Fund Value - Current Date'!Y26,-Premium!Y27)</f>
        <v>0</v>
      </c>
      <c r="Z27" s="7">
        <f>IF($B27&gt;Current_Year,'Fund Value - Current Date'!Z26,-Premium!Z27)</f>
        <v>0</v>
      </c>
      <c r="AA27" s="7">
        <f>IF($B27&gt;Current_Year,'Fund Value - Current Date'!AA26,-Premium!AA27)</f>
        <v>0</v>
      </c>
      <c r="AB27" s="7">
        <f>IF($B27&gt;Current_Year,'Fund Value - Current Date'!AB26,-Premium!AB27)</f>
        <v>0</v>
      </c>
      <c r="AC27" s="7">
        <f>IF($B27&gt;Current_Year,'Fund Value - Current Date'!AC26,-Premium!AC27)</f>
        <v>0</v>
      </c>
      <c r="AD27" s="7">
        <f>IF($B27&gt;Current_Year,'Fund Value - Current Date'!AD26,-Premium!AD27)</f>
        <v>0</v>
      </c>
      <c r="AE27" s="7">
        <f>IF($B27&gt;Current_Year,'Fund Value - Current Date'!AE26,-Premium!AE27)</f>
        <v>0</v>
      </c>
      <c r="AF27" s="7">
        <f>IF($B27&gt;Current_Year,'Fund Value - Current Date'!AF26,-Premium!AF27)</f>
        <v>0</v>
      </c>
      <c r="AG27" s="7">
        <f>IF($B27&gt;Current_Year,'Fund Value - Current Date'!AG26,-Premium!AG27)</f>
        <v>0</v>
      </c>
      <c r="AH27" s="7">
        <f>IF($B27&gt;Current_Year,'Fund Value - Current Date'!AH26,-Premium!AH27)</f>
        <v>0</v>
      </c>
      <c r="AI27" s="7">
        <f>IF($B27&gt;Current_Year,'Fund Value - Current Date'!AI26,-Premium!AI27)</f>
        <v>0</v>
      </c>
      <c r="AJ27" s="7">
        <f>IF($B27&gt;Current_Year,'Fund Value - Current Date'!AJ26,-Premium!AJ27)</f>
        <v>0</v>
      </c>
      <c r="AK27" s="7">
        <f>IF($B27&gt;Current_Year,'Fund Value - Current Date'!AK26,-Premium!AK27)</f>
        <v>0</v>
      </c>
      <c r="AL27" s="7">
        <f>IF($B27&gt;Current_Year,'Fund Value - Current Date'!AL26,-Premium!AL27)</f>
        <v>0</v>
      </c>
      <c r="AM27" s="7">
        <f>IF($B27&gt;Current_Year,'Fund Value - Current Date'!AM26,-Premium!AM27)</f>
        <v>0</v>
      </c>
      <c r="AN27" s="7">
        <f>IF($B27&gt;Current_Year,'Fund Value - Current Date'!AN26,-Premium!AN27)</f>
        <v>0</v>
      </c>
      <c r="AO27" s="7">
        <f>IF($B27&gt;Current_Year,'Fund Value - Current Date'!AO26,-Premium!AO27)</f>
        <v>0</v>
      </c>
      <c r="AP27" s="7">
        <f>IF($B27&gt;Current_Year,'Fund Value - Current Date'!AP26,-Premium!AP27)</f>
        <v>0</v>
      </c>
      <c r="AQ27" s="7">
        <f>IF($B27&gt;Current_Year,'Fund Value - Current Date'!AQ26,-Premium!AQ27)</f>
        <v>0</v>
      </c>
      <c r="AR27" s="7">
        <f>IF($B27&gt;Current_Year,'Fund Value - Current Date'!AR26,-Premium!AR27)</f>
        <v>0</v>
      </c>
      <c r="AS27" s="7">
        <f>IF($B27&gt;Current_Year,'Fund Value - Current Date'!AS26,-Premium!AS27)</f>
        <v>0</v>
      </c>
      <c r="AT27" s="7">
        <f>IF($B27&gt;Current_Year,'Fund Value - Current Date'!AT26,-Premium!AT27)</f>
        <v>0</v>
      </c>
      <c r="AU27" s="7">
        <f>IF($B27&gt;Current_Year,'Fund Value - Current Date'!AU26,-Premium!AU27)</f>
        <v>0</v>
      </c>
      <c r="AV27" s="7">
        <f>IF($B27&gt;Current_Year,'Fund Value - Current Date'!AV26,-Premium!AV27)</f>
        <v>0</v>
      </c>
      <c r="AW27" s="7">
        <f>IF($B27&gt;Current_Year,'Fund Value - Current Date'!AW26,-Premium!AW27)</f>
        <v>0</v>
      </c>
      <c r="AX27" s="7">
        <f>IF($B27&gt;Current_Year,'Fund Value - Current Date'!AX26,-Premium!AX27)</f>
        <v>0</v>
      </c>
      <c r="AY27" s="7">
        <f>IF($B27&gt;Current_Year,'Fund Value - Current Date'!AY26,-Premium!AY27)</f>
        <v>0</v>
      </c>
      <c r="AZ27" s="7">
        <f>IF($B27&gt;Current_Year,'Fund Value - Current Date'!AZ26,-Premium!AZ27)</f>
        <v>0</v>
      </c>
      <c r="BA27" s="7">
        <f>IF($B27&gt;Current_Year,'Fund Value - Current Date'!BA26,-Premium!BA27)</f>
        <v>0</v>
      </c>
      <c r="BB27" s="7">
        <f>IF($B27&gt;Current_Year,'Fund Value - Current Date'!BB26,-Premium!BB27)</f>
        <v>0</v>
      </c>
      <c r="BC27" s="7">
        <f>IF($B27&gt;Current_Year,'Fund Value - Current Date'!BC26,-Premium!BC27)</f>
        <v>0</v>
      </c>
      <c r="BD27" s="7">
        <f>IF($B27&gt;Current_Year,'Fund Value - Current Date'!BD26,-Premium!BD27)</f>
        <v>0</v>
      </c>
      <c r="BE27" s="7">
        <f>IF($B27&gt;Current_Year,'Fund Value - Current Date'!BE26,-Premium!BE27)</f>
        <v>0</v>
      </c>
      <c r="BF27" s="7">
        <f>IF($B27&gt;Current_Year,'Fund Value - Current Date'!BF26,-Premium!BF27)</f>
        <v>0</v>
      </c>
      <c r="BG27" s="7">
        <f>IF($B27&gt;Current_Year,'Fund Value - Current Date'!BG26,-Premium!BG27)</f>
        <v>0</v>
      </c>
      <c r="BH27" s="7">
        <f>IF($B27&gt;Current_Year,'Fund Value - Current Date'!BH26,-Premium!BH27)</f>
        <v>0</v>
      </c>
      <c r="BI27" s="7">
        <f>IF($B27&gt;Current_Year,'Fund Value - Current Date'!BI26,-Premium!BI27)</f>
        <v>0</v>
      </c>
      <c r="BJ27" s="7">
        <f>IF($B27&gt;Current_Year,'Fund Value - Current Date'!BJ26,-Premium!BJ27)</f>
        <v>0</v>
      </c>
      <c r="BK27" s="7">
        <f>IF($B27&gt;Current_Year,'Fund Value - Current Date'!BK26,-Premium!BK27)</f>
        <v>0</v>
      </c>
      <c r="BL27" s="7">
        <f>IF($B27&gt;Current_Year,'Fund Value - Current Date'!BL26,-Premium!BL27)</f>
        <v>0</v>
      </c>
      <c r="BM27" s="7">
        <f>IF($B27&gt;Current_Year,'Fund Value - Current Date'!BM26,-Premium!BM27)</f>
        <v>0</v>
      </c>
      <c r="BN27" s="7">
        <f>IF($B27&gt;Current_Year,'Fund Value - Current Date'!BN26,-Premium!BN27)</f>
        <v>0</v>
      </c>
      <c r="BO27" s="7">
        <f>IF($B27&gt;Current_Year,'Fund Value - Current Date'!BO26,-Premium!BO27)</f>
        <v>0</v>
      </c>
      <c r="BP27" s="7">
        <f>IF($B27&gt;Current_Year,'Fund Value - Current Date'!BP26,-Premium!BP27)</f>
        <v>0</v>
      </c>
      <c r="BQ27" s="7">
        <f>IF($B27&gt;Current_Year,'Fund Value - Current Date'!BQ26,-Premium!BQ27)</f>
        <v>0</v>
      </c>
      <c r="BR27" s="7">
        <f>IF($B27&gt;Current_Year,'Fund Value - Current Date'!BR26,-Premium!BR27)</f>
        <v>0</v>
      </c>
      <c r="BS27" s="7">
        <f>IF($B27&gt;Current_Year,'Fund Value - Current Date'!BS26,-Premium!BS27)</f>
        <v>0</v>
      </c>
      <c r="BT27" s="7">
        <f>IF($B27&gt;Current_Year,'Fund Value - Current Date'!BT26,-Premium!BT27)</f>
        <v>0</v>
      </c>
      <c r="BU27" s="7">
        <f>IF($B27&gt;Current_Year,'Fund Value - Current Date'!BU26,-Premium!BU27)</f>
        <v>0</v>
      </c>
      <c r="BV27" s="7">
        <f>IF($B27&gt;Current_Year,'Fund Value - Current Date'!BV26,-Premium!BV27)</f>
        <v>0</v>
      </c>
      <c r="BW27" s="7">
        <f>IF($B27&gt;Current_Year,'Fund Value - Current Date'!BW26,-Premium!BW27)</f>
        <v>0</v>
      </c>
      <c r="BX27" s="7">
        <f>IF($B27&gt;Current_Year,'Fund Value - Current Date'!BX26,-Premium!BX27)</f>
        <v>0</v>
      </c>
      <c r="BY27" s="7">
        <f>IF($B27&gt;Current_Year,'Fund Value - Current Date'!BY26,-Premium!BY27)</f>
        <v>0</v>
      </c>
      <c r="BZ27" s="7">
        <f>IF($B27&gt;Current_Year,'Fund Value - Current Date'!BZ26,-Premium!BZ27)</f>
        <v>0</v>
      </c>
      <c r="CA27" s="7">
        <f>IF($B27&gt;Current_Year,'Fund Value - Current Date'!CA26,-Premium!CA27)</f>
        <v>0</v>
      </c>
      <c r="CB27" s="7">
        <f>IF($B27&gt;Current_Year,'Fund Value - Current Date'!CB26,-Premium!CB27)</f>
        <v>0</v>
      </c>
      <c r="CC27" s="7">
        <f>IF($B27&gt;Current_Year,'Fund Value - Current Date'!CC26,-Premium!CC27)</f>
        <v>0</v>
      </c>
      <c r="CD27" s="7">
        <f>IF($B27&gt;Current_Year,'Fund Value - Current Date'!CD26,-Premium!CD27)</f>
        <v>0</v>
      </c>
      <c r="CE27" s="7">
        <f>IF($B27&gt;Current_Year,'Fund Value - Current Date'!CE26,-Premium!CE27)</f>
        <v>0</v>
      </c>
      <c r="CF27" s="7">
        <f>IF($B27&gt;Current_Year,'Fund Value - Current Date'!CF26,-Premium!CF27)</f>
        <v>0</v>
      </c>
      <c r="CG27" s="7">
        <f>IF($B27&gt;Current_Year,'Fund Value - Current Date'!CG26,-Premium!CG27)</f>
        <v>0</v>
      </c>
      <c r="CH27" s="7">
        <f>IF($B27&gt;Current_Year,'Fund Value - Current Date'!CH26,-Premium!CH27)</f>
        <v>0</v>
      </c>
      <c r="CI27" s="7">
        <f>IF($B27&gt;Current_Year,'Fund Value - Current Date'!CI26,-Premium!CI27)</f>
        <v>0</v>
      </c>
      <c r="CJ27" s="7">
        <f>IF($B27&gt;Current_Year,'Fund Value - Current Date'!CJ26,-Premium!CJ27)</f>
        <v>0</v>
      </c>
      <c r="CK27" s="7">
        <f>IF($B27&gt;Current_Year,'Fund Value - Current Date'!CK26,-Premium!CK27)</f>
        <v>0</v>
      </c>
      <c r="CL27" s="7">
        <f>IF($B27&gt;Current_Year,'Fund Value - Current Date'!CL26,-Premium!CL27)</f>
        <v>0</v>
      </c>
      <c r="CM27" s="7">
        <f>IF($B27&gt;Current_Year,'Fund Value - Current Date'!CM26,-Premium!CM27)</f>
        <v>0</v>
      </c>
      <c r="CN27" s="7">
        <f>IF($B27&gt;Current_Year,'Fund Value - Current Date'!CN26,-Premium!CN27)</f>
        <v>0</v>
      </c>
      <c r="CO27" s="7">
        <f>IF($B27&gt;Current_Year,'Fund Value - Current Date'!CO26,-Premium!CO27)</f>
        <v>0</v>
      </c>
      <c r="CP27" s="7">
        <f>IF($B27&gt;Current_Year,'Fund Value - Current Date'!CP26,-Premium!CP27)</f>
        <v>0</v>
      </c>
      <c r="CQ27" s="7">
        <f>IF($B27&gt;Current_Year,'Fund Value - Current Date'!CQ26,-Premium!CQ27)</f>
        <v>0</v>
      </c>
      <c r="CR27" s="7">
        <f>IF($B27&gt;Current_Year,'Fund Value - Current Date'!CR26,-Premium!CR27)</f>
        <v>0</v>
      </c>
      <c r="CS27" s="7">
        <f>IF($B27&gt;Current_Year,'Fund Value - Current Date'!CS26,-Premium!CS27)</f>
        <v>0</v>
      </c>
      <c r="CT27" s="7">
        <f>IF($B27&gt;Current_Year,'Fund Value - Current Date'!CT26,-Premium!CT27)</f>
        <v>0</v>
      </c>
      <c r="CU27" s="7">
        <f>IF($B27&gt;Current_Year,'Fund Value - Current Date'!CU26,-Premium!CU27)</f>
        <v>0</v>
      </c>
      <c r="CV27" s="7">
        <f>IF($B27&gt;Current_Year,'Fund Value - Current Date'!CV26,-Premium!CV27)</f>
        <v>0</v>
      </c>
      <c r="CW27" s="7">
        <f>IF($B27&gt;Current_Year,'Fund Value - Current Date'!CW26,-Premium!CW27)</f>
        <v>0</v>
      </c>
      <c r="CX27" s="7">
        <f>IF($B27&gt;Current_Year,'Fund Value - Current Date'!CX26,-Premium!CX27)</f>
        <v>0</v>
      </c>
      <c r="CY27" s="7">
        <f>IF($B27&gt;Current_Year,'Fund Value - Current Date'!CY26,-Premium!CY27)</f>
        <v>0</v>
      </c>
      <c r="CZ27" s="7">
        <f>IF($B27&gt;Current_Year,'Fund Value - Current Date'!CZ26,-Premium!CZ27)</f>
        <v>0</v>
      </c>
      <c r="DA27" s="7">
        <f>IF($B27&gt;Current_Year,'Fund Value - Current Date'!DA26,-Premium!DA27)</f>
        <v>0</v>
      </c>
      <c r="DB27" s="7">
        <f>IF($B27&gt;Current_Year,'Fund Value - Current Date'!DB26,-Premium!DB27)</f>
        <v>0</v>
      </c>
      <c r="DC27" s="7">
        <f>IF($B27&gt;Current_Year,'Fund Value - Current Date'!DC26,-Premium!DC27)</f>
        <v>0</v>
      </c>
      <c r="DD27" s="7">
        <f>IF($B27&gt;Current_Year,'Fund Value - Current Date'!DD26,-Premium!DD27)</f>
        <v>0</v>
      </c>
      <c r="DE27" s="7">
        <f>IF($B27&gt;Current_Year,'Fund Value - Current Date'!DE26,-Premium!DE27)</f>
        <v>0</v>
      </c>
      <c r="DF27" s="7">
        <f>IF($B27&gt;Current_Year,'Fund Value - Current Date'!DF26,-Premium!DF27)</f>
        <v>0</v>
      </c>
      <c r="DG27" s="7">
        <f>IF($B27&gt;Current_Year,'Fund Value - Current Date'!DG26,-Premium!DG27)</f>
        <v>0</v>
      </c>
      <c r="DH27" s="7">
        <f>IF($B27&gt;Current_Year,'Fund Value - Current Date'!DH26,-Premium!DH27)</f>
        <v>0</v>
      </c>
      <c r="DI27" s="7">
        <f>IF($B27&gt;Current_Year,'Fund Value - Current Date'!DI26,-Premium!DI27)</f>
        <v>0</v>
      </c>
      <c r="DJ27" s="7">
        <f>IF($B27&gt;Current_Year,'Fund Value - Current Date'!DJ26,-Premium!DJ27)</f>
        <v>0</v>
      </c>
      <c r="DK27" s="7">
        <f>IF($B27&gt;Current_Year,'Fund Value - Current Date'!DK26,-Premium!DK27)</f>
        <v>0</v>
      </c>
      <c r="DL27" s="7">
        <f>IF($B27&gt;Current_Year,'Fund Value - Current Date'!DL26,-Premium!DL27)</f>
        <v>0</v>
      </c>
      <c r="DM27" s="7">
        <f>IF($B27&gt;Current_Year,'Fund Value - Current Date'!DM26,-Premium!DM27)</f>
        <v>0</v>
      </c>
      <c r="DN27" s="7">
        <f>IF($B27&gt;Current_Year,'Fund Value - Current Date'!DN26,-Premium!DN27)</f>
        <v>0</v>
      </c>
      <c r="DO27" s="7">
        <f>IF($B27&gt;Current_Year,'Fund Value - Current Date'!DO26,-Premium!DO27)</f>
        <v>0</v>
      </c>
      <c r="DP27" s="7">
        <f>IF($B27&gt;Current_Year,'Fund Value - Current Date'!DP26,-Premium!DP27)</f>
        <v>0</v>
      </c>
      <c r="DQ27" s="7">
        <f>IF($B27&gt;Current_Year,'Fund Value - Current Date'!DQ26,-Premium!DQ27)</f>
        <v>0</v>
      </c>
      <c r="DR27" s="7">
        <f>IF($B27&gt;Current_Year,'Fund Value - Current Date'!DR26,-Premium!DR27)</f>
        <v>0</v>
      </c>
      <c r="DS27" s="7">
        <f>IF($B27&gt;Current_Year,'Fund Value - Current Date'!DS26,-Premium!DS27)</f>
        <v>0</v>
      </c>
      <c r="DT27" s="7">
        <f>IF($B27&gt;Current_Year,'Fund Value - Current Date'!DT26,-Premium!DT27)</f>
        <v>0</v>
      </c>
      <c r="DU27" s="7">
        <f>IF($B27&gt;Current_Year,'Fund Value - Current Date'!DU26,-Premium!DU27)</f>
        <v>0</v>
      </c>
      <c r="DV27" s="7">
        <f>IF($B27&gt;Current_Year,'Fund Value - Current Date'!DV26,-Premium!DV27)</f>
        <v>0</v>
      </c>
      <c r="DW27" s="7">
        <f>IF($B27&gt;Current_Year,'Fund Value - Current Date'!DW26,-Premium!DW27)</f>
        <v>0</v>
      </c>
      <c r="DX27" s="7">
        <f>IF($B27&gt;Current_Year,'Fund Value - Current Date'!DX26,-Premium!DX27)</f>
        <v>0</v>
      </c>
      <c r="DY27" s="7">
        <f>IF($B27&gt;Current_Year,'Fund Value - Current Date'!DY26,-Premium!DY27)</f>
        <v>0</v>
      </c>
      <c r="DZ27" s="7">
        <f>IF($B27&gt;Current_Year,'Fund Value - Current Date'!DZ26,-Premium!DZ27)</f>
        <v>0</v>
      </c>
      <c r="EA27" s="7">
        <f>IF($B27&gt;Current_Year,'Fund Value - Current Date'!EA26,-Premium!EA27)</f>
        <v>0</v>
      </c>
      <c r="EB27" s="7">
        <f>IF($B27&gt;Current_Year,'Fund Value - Current Date'!EB26,-Premium!EB27)</f>
        <v>0</v>
      </c>
      <c r="EC27" s="7">
        <f>IF($B27&gt;Current_Year,'Fund Value - Current Date'!EC26,-Premium!EC27)</f>
        <v>0</v>
      </c>
      <c r="ED27" s="7">
        <f>IF($B27&gt;Current_Year,'Fund Value - Current Date'!ED26,-Premium!ED27)</f>
        <v>0</v>
      </c>
      <c r="EE27" s="7">
        <f>IF($B27&gt;Current_Year,'Fund Value - Current Date'!EE26,-Premium!EE27)</f>
        <v>0</v>
      </c>
      <c r="EF27" s="7">
        <f>IF($B27&gt;Current_Year,'Fund Value - Current Date'!EF26,-Premium!EF27)</f>
        <v>0</v>
      </c>
      <c r="EG27" s="7">
        <f>IF($B27&gt;Current_Year,'Fund Value - Current Date'!EG26,-Premium!EG27)</f>
        <v>0</v>
      </c>
      <c r="EH27" s="7">
        <f>IF($B27&gt;Current_Year,'Fund Value - Current Date'!EH26,-Premium!EH27)</f>
        <v>0</v>
      </c>
      <c r="EI27" s="7">
        <f>IF($B27&gt;Current_Year,'Fund Value - Current Date'!EI26,-Premium!EI27)</f>
        <v>0</v>
      </c>
      <c r="EJ27" s="7">
        <f>IF($B27&gt;Current_Year,'Fund Value - Current Date'!EJ26,-Premium!EJ27)</f>
        <v>0</v>
      </c>
      <c r="EK27" s="7">
        <f>IF($B27&gt;Current_Year,'Fund Value - Current Date'!EK26,-Premium!EK27)</f>
        <v>0</v>
      </c>
      <c r="EL27" s="7">
        <f>IF($B27&gt;Current_Year,'Fund Value - Current Date'!EL26,-Premium!EL27)</f>
        <v>0</v>
      </c>
      <c r="EM27" s="7">
        <f>IF($B27&gt;Current_Year,'Fund Value - Current Date'!EM26,-Premium!EM27)</f>
        <v>0</v>
      </c>
      <c r="EN27" s="7">
        <f>IF($B27&gt;Current_Year,'Fund Value - Current Date'!EN26,-Premium!EN27)</f>
        <v>0</v>
      </c>
      <c r="EO27" s="7">
        <f>IF($B27&gt;Current_Year,'Fund Value - Current Date'!EO26,-Premium!EO27)</f>
        <v>0</v>
      </c>
      <c r="EP27" s="7">
        <f>IF($B27&gt;Current_Year,'Fund Value - Current Date'!EP26,-Premium!EP27)</f>
        <v>0</v>
      </c>
      <c r="EQ27" s="7">
        <f>IF($B27&gt;Current_Year,'Fund Value - Current Date'!EQ26,-Premium!EQ27)</f>
        <v>0</v>
      </c>
      <c r="ER27" s="7">
        <f>IF($B27&gt;Current_Year,'Fund Value - Current Date'!ER26,-Premium!ER27)</f>
        <v>0</v>
      </c>
      <c r="ES27" s="7">
        <f>IF($B27&gt;Current_Year,'Fund Value - Current Date'!ES26,-Premium!ES27)</f>
        <v>0</v>
      </c>
      <c r="ET27" s="7">
        <f>IF($B27&gt;Current_Year,'Fund Value - Current Date'!ET26,-Premium!ET27)</f>
        <v>0</v>
      </c>
      <c r="EU27" s="7">
        <f>IF($B27&gt;Current_Year,'Fund Value - Current Date'!EU26,-Premium!EU27)</f>
        <v>0</v>
      </c>
      <c r="EV27" s="7">
        <f>IF($B27&gt;Current_Year,'Fund Value - Current Date'!EV26,-Premium!EV27)</f>
        <v>0</v>
      </c>
      <c r="EW27" s="7">
        <f>IF($B27&gt;Current_Year,'Fund Value - Current Date'!EW26,-Premium!EW27)</f>
        <v>0</v>
      </c>
      <c r="EX27" s="7">
        <f>IF($B27&gt;Current_Year,'Fund Value - Current Date'!EX26,-Premium!EX27)</f>
        <v>0</v>
      </c>
      <c r="EY27" s="7">
        <f>IF($B27&gt;Current_Year,'Fund Value - Current Date'!EY26,-Premium!EY27)</f>
        <v>0</v>
      </c>
      <c r="EZ27" s="7">
        <f>IF($B27&gt;Current_Year,'Fund Value - Current Date'!EZ26,-Premium!EZ27)</f>
        <v>0</v>
      </c>
      <c r="FA27" s="7">
        <f>IF($B27&gt;Current_Year,'Fund Value - Current Date'!FA26,-Premium!FA27)</f>
        <v>0</v>
      </c>
      <c r="FB27" s="7">
        <f>IF($B27&gt;Current_Year,'Fund Value - Current Date'!FB26,-Premium!FB27)</f>
        <v>0</v>
      </c>
      <c r="FC27" s="7">
        <f>IF($B27&gt;Current_Year,'Fund Value - Current Date'!FC26,-Premium!FC27)</f>
        <v>0</v>
      </c>
      <c r="FD27" s="7">
        <f>IF($B27&gt;Current_Year,'Fund Value - Current Date'!FD26,-Premium!FD27)</f>
        <v>0</v>
      </c>
      <c r="FE27" s="7">
        <f>IF($B27&gt;Current_Year,'Fund Value - Current Date'!FE26,-Premium!FE27)</f>
        <v>0</v>
      </c>
      <c r="FF27" s="7">
        <f>IF($B27&gt;Current_Year,'Fund Value - Current Date'!FF26,-Premium!FF27)</f>
        <v>0</v>
      </c>
      <c r="FG27" s="7">
        <f>IF($B27&gt;Current_Year,'Fund Value - Current Date'!FG26,-Premium!FG27)</f>
        <v>0</v>
      </c>
      <c r="FH27" s="7">
        <f>IF($B27&gt;Current_Year,'Fund Value - Current Date'!FH26,-Premium!FH27)</f>
        <v>0</v>
      </c>
      <c r="FI27" s="7">
        <f>IF($B27&gt;Current_Year,'Fund Value - Current Date'!FI26,-Premium!FI27)</f>
        <v>0</v>
      </c>
      <c r="FJ27" s="7">
        <f>IF($B27&gt;Current_Year,'Fund Value - Current Date'!FJ26,-Premium!FJ27)</f>
        <v>0</v>
      </c>
      <c r="FK27" s="7">
        <f>IF($B27&gt;Current_Year,'Fund Value - Current Date'!FK26,-Premium!FK27)</f>
        <v>0</v>
      </c>
      <c r="FL27" s="7">
        <f>IF($B27&gt;Current_Year,'Fund Value - Current Date'!FL26,-Premium!FL27)</f>
        <v>0</v>
      </c>
      <c r="FM27" s="7">
        <f>IF($B27&gt;Current_Year,'Fund Value - Current Date'!FM26,-Premium!FM27)</f>
        <v>0</v>
      </c>
      <c r="FN27" s="7">
        <f>IF($B27&gt;Current_Year,'Fund Value - Current Date'!FN26,-Premium!FN27)</f>
        <v>0</v>
      </c>
      <c r="FO27" s="7">
        <f>IF($B27&gt;Current_Year,'Fund Value - Current Date'!FO26,-Premium!FO27)</f>
        <v>0</v>
      </c>
      <c r="FP27" s="7">
        <f>IF($B27&gt;Current_Year,'Fund Value - Current Date'!FP26,-Premium!FP27)</f>
        <v>0</v>
      </c>
      <c r="FQ27" s="7">
        <f>IF($B27&gt;Current_Year,'Fund Value - Current Date'!FQ26,-Premium!FQ27)</f>
        <v>0</v>
      </c>
      <c r="FR27" s="7">
        <f>IF($B27&gt;Current_Year,'Fund Value - Current Date'!FR26,-Premium!FR27)</f>
        <v>0</v>
      </c>
      <c r="FS27" s="7">
        <f>IF($B27&gt;Current_Year,'Fund Value - Current Date'!FS26,-Premium!FS27)</f>
        <v>0</v>
      </c>
      <c r="FT27" s="7">
        <f>IF($B27&gt;Current_Year,'Fund Value - Current Date'!FT26,-Premium!FT27)</f>
        <v>0</v>
      </c>
      <c r="FU27" s="7">
        <f>IF($B27&gt;Current_Year,'Fund Value - Current Date'!FU26,-Premium!FU27)</f>
        <v>0</v>
      </c>
      <c r="FV27" s="7">
        <f>IF($B27&gt;Current_Year,'Fund Value - Current Date'!FV26,-Premium!FV27)</f>
        <v>0</v>
      </c>
      <c r="FW27" s="7">
        <f>IF($B27&gt;Current_Year,'Fund Value - Current Date'!FW26,-Premium!FW27)</f>
        <v>0</v>
      </c>
      <c r="FX27" s="7">
        <f>IF($B27&gt;Current_Year,'Fund Value - Current Date'!FX26,-Premium!FX27)</f>
        <v>0</v>
      </c>
      <c r="FY27" s="7">
        <f>IF($B27&gt;Current_Year,'Fund Value - Current Date'!FY26,-Premium!FY27)</f>
        <v>0</v>
      </c>
      <c r="FZ27" s="7">
        <f>IF($B27&gt;Current_Year,'Fund Value - Current Date'!FZ26,-Premium!FZ27)</f>
        <v>0</v>
      </c>
      <c r="GA27" s="7">
        <f>IF($B27&gt;Current_Year,'Fund Value - Current Date'!GA26,-Premium!GA27)</f>
        <v>0</v>
      </c>
      <c r="GB27" s="7">
        <f>IF($B27&gt;Current_Year,'Fund Value - Current Date'!GB26,-Premium!GB27)</f>
        <v>0</v>
      </c>
      <c r="GC27" s="7">
        <f>IF($B27&gt;Current_Year,'Fund Value - Current Date'!GC26,-Premium!GC27)</f>
        <v>0</v>
      </c>
      <c r="GD27" s="7">
        <f>IF($B27&gt;Current_Year,'Fund Value - Current Date'!GD26,-Premium!GD27)</f>
        <v>0</v>
      </c>
      <c r="GE27" s="7">
        <f>IF($B27&gt;Current_Year,'Fund Value - Current Date'!GE26,-Premium!GE27)</f>
        <v>0</v>
      </c>
      <c r="GF27" s="7">
        <f>IF($B27&gt;Current_Year,'Fund Value - Current Date'!GF26,-Premium!GF27)</f>
        <v>0</v>
      </c>
      <c r="GG27" s="7">
        <f>IF($B27&gt;Current_Year,'Fund Value - Current Date'!GG26,-Premium!GG27)</f>
        <v>0</v>
      </c>
      <c r="GH27" s="7">
        <f>IF($B27&gt;Current_Year,'Fund Value - Current Date'!GH26,-Premium!GH27)</f>
        <v>0</v>
      </c>
      <c r="GI27" s="7">
        <f>IF($B27&gt;Current_Year,'Fund Value - Current Date'!GI26,-Premium!GI27)</f>
        <v>0</v>
      </c>
      <c r="GJ27" s="7">
        <f>IF($B27&gt;Current_Year,'Fund Value - Current Date'!GJ26,-Premium!GJ27)</f>
        <v>0</v>
      </c>
      <c r="GK27" s="7">
        <f>IF($B27&gt;Current_Year,'Fund Value - Current Date'!GK26,-Premium!GK27)</f>
        <v>0</v>
      </c>
      <c r="GL27" s="7">
        <f>IF($B27&gt;Current_Year,'Fund Value - Current Date'!GL26,-Premium!GL27)</f>
        <v>0</v>
      </c>
      <c r="GM27" s="7">
        <f>IF($B27&gt;Current_Year,'Fund Value - Current Date'!GM26,-Premium!GM27)</f>
        <v>0</v>
      </c>
      <c r="GN27" s="7">
        <f>IF($B27&gt;Current_Year,'Fund Value - Current Date'!GN26,-Premium!GN27)</f>
        <v>0</v>
      </c>
      <c r="GO27" s="7">
        <f>IF($B27&gt;Current_Year,'Fund Value - Current Date'!GO26,-Premium!GO27)</f>
        <v>0</v>
      </c>
      <c r="GP27" s="7">
        <f>IF($B27&gt;Current_Year,'Fund Value - Current Date'!GP26,-Premium!GP27)</f>
        <v>0</v>
      </c>
      <c r="GQ27" s="7">
        <f>IF($B27&gt;Current_Year,'Fund Value - Current Date'!GQ26,-Premium!GQ27)</f>
        <v>0</v>
      </c>
      <c r="GR27" s="7">
        <f>IF($B27&gt;Current_Year,'Fund Value - Current Date'!GR26,-Premium!GR27)</f>
        <v>0</v>
      </c>
      <c r="GS27" s="7">
        <f>IF($B27&gt;Current_Year,'Fund Value - Current Date'!GS26,-Premium!GS27)</f>
        <v>0</v>
      </c>
      <c r="GT27" s="7">
        <f>IF($B27&gt;Current_Year,'Fund Value - Current Date'!GT26,-Premium!GT27)</f>
        <v>0</v>
      </c>
      <c r="GU27" s="7">
        <f>IF($B27&gt;Current_Year,'Fund Value - Current Date'!GU26,-Premium!GU27)</f>
        <v>0</v>
      </c>
      <c r="GV27" s="7">
        <f>IF($B27&gt;Current_Year,'Fund Value - Current Date'!GV26,-Premium!GV27)</f>
        <v>0</v>
      </c>
      <c r="GW27" s="7">
        <f>IF($B27&gt;Current_Year,'Fund Value - Current Date'!GW26,-Premium!GW27)</f>
        <v>0</v>
      </c>
      <c r="GX27" s="7">
        <f>IF($B27&gt;Current_Year,'Fund Value - Current Date'!GX26,-Premium!GX27)</f>
        <v>0</v>
      </c>
      <c r="GY27" s="7">
        <f>IF($B27&gt;Current_Year,'Fund Value - Current Date'!GY26,-Premium!GY27)</f>
        <v>0</v>
      </c>
      <c r="GZ27" s="7">
        <f>IF($B27&gt;Current_Year,'Fund Value - Current Date'!GZ26,-Premium!GZ27)</f>
        <v>0</v>
      </c>
      <c r="HA27" s="7">
        <f>IF($B27&gt;Current_Year,'Fund Value - Current Date'!HA26,-Premium!HA27)</f>
        <v>0</v>
      </c>
      <c r="HB27" s="7">
        <f>IF($B27&gt;Current_Year,'Fund Value - Current Date'!HB26,-Premium!HB27)</f>
        <v>0</v>
      </c>
      <c r="HC27" s="7">
        <f>IF($B27&gt;Current_Year,'Fund Value - Current Date'!HC26,-Premium!HC27)</f>
        <v>0</v>
      </c>
      <c r="HD27" s="7">
        <f>IF($B27&gt;Current_Year,'Fund Value - Current Date'!HD26,-Premium!HD27)</f>
        <v>0</v>
      </c>
      <c r="HE27" s="7">
        <f>IF($B27&gt;Current_Year,'Fund Value - Current Date'!HE26,-Premium!HE27)</f>
        <v>0</v>
      </c>
      <c r="HF27" s="7">
        <f>IF($B27&gt;Current_Year,'Fund Value - Current Date'!HF26,-Premium!HF27)</f>
        <v>0</v>
      </c>
      <c r="HG27" s="7">
        <f>IF($B27&gt;Current_Year,'Fund Value - Current Date'!HG26,-Premium!HG27)</f>
        <v>0</v>
      </c>
      <c r="HH27" s="7">
        <f>IF($B27&gt;Current_Year,'Fund Value - Current Date'!HH26,-Premium!HH27)</f>
        <v>0</v>
      </c>
      <c r="HI27" s="7">
        <f>IF($B27&gt;Current_Year,'Fund Value - Current Date'!HI26,-Premium!HI27)</f>
        <v>0</v>
      </c>
      <c r="HJ27" s="7">
        <f>IF($B27&gt;Current_Year,'Fund Value - Current Date'!HJ26,-Premium!HJ27)</f>
        <v>0</v>
      </c>
      <c r="HK27" s="7">
        <f>IF($B27&gt;Current_Year,'Fund Value - Current Date'!HK26,-Premium!HK27)</f>
        <v>0</v>
      </c>
      <c r="HL27" s="7">
        <f>IF($B27&gt;Current_Year,'Fund Value - Current Date'!HL26,-Premium!HL27)</f>
        <v>0</v>
      </c>
      <c r="HM27" s="7">
        <f>IF($B27&gt;Current_Year,'Fund Value - Current Date'!HM26,-Premium!HM27)</f>
        <v>0</v>
      </c>
      <c r="HN27" s="7">
        <f>IF($B27&gt;Current_Year,'Fund Value - Current Date'!HN26,-Premium!HN27)</f>
        <v>0</v>
      </c>
      <c r="HO27" s="7">
        <f>IF($B27&gt;Current_Year,'Fund Value - Current Date'!HO26,-Premium!HO27)</f>
        <v>0</v>
      </c>
      <c r="HP27" s="7">
        <f>IF($B27&gt;Current_Year,'Fund Value - Current Date'!HP26,-Premium!HP27)</f>
        <v>0</v>
      </c>
      <c r="HQ27" s="7">
        <f>IF($B27&gt;Current_Year,'Fund Value - Current Date'!HQ26,-Premium!HQ27)</f>
        <v>0</v>
      </c>
      <c r="HR27" s="7">
        <f>IF($B27&gt;Current_Year,'Fund Value - Current Date'!HR26,-Premium!HR27)</f>
        <v>0</v>
      </c>
      <c r="HS27" s="7">
        <f>IF($B27&gt;Current_Year,'Fund Value - Current Date'!HS26,-Premium!HS27)</f>
        <v>0</v>
      </c>
      <c r="HT27" s="7">
        <f>IF($B27&gt;Current_Year,'Fund Value - Current Date'!HT26,-Premium!HT27)</f>
        <v>0</v>
      </c>
      <c r="HU27" s="7">
        <f>IF($B27&gt;Current_Year,'Fund Value - Current Date'!HU26,-Premium!HU27)</f>
        <v>0</v>
      </c>
      <c r="HV27" s="7">
        <f>IF($B27&gt;Current_Year,'Fund Value - Current Date'!HV26,-Premium!HV27)</f>
        <v>0</v>
      </c>
      <c r="HW27" s="7">
        <f>IF($B27&gt;Current_Year,'Fund Value - Current Date'!HW26,-Premium!HW27)</f>
        <v>0</v>
      </c>
      <c r="HX27" s="7">
        <f>IF($B27&gt;Current_Year,'Fund Value - Current Date'!HX26,-Premium!HX27)</f>
        <v>0</v>
      </c>
      <c r="HY27" s="7">
        <f>IF($B27&gt;Current_Year,'Fund Value - Current Date'!HY26,-Premium!HY27)</f>
        <v>0</v>
      </c>
      <c r="HZ27" s="7">
        <f>IF($B27&gt;Current_Year,'Fund Value - Current Date'!HZ26,-Premium!HZ27)</f>
        <v>0</v>
      </c>
      <c r="IA27" s="7">
        <f>IF($B27&gt;Current_Year,'Fund Value - Current Date'!IA26,-Premium!IA27)</f>
        <v>0</v>
      </c>
      <c r="IB27" s="7">
        <f>IF($B27&gt;Current_Year,'Fund Value - Current Date'!IB26,-Premium!IB27)</f>
        <v>0</v>
      </c>
      <c r="IC27" s="7">
        <f>IF($B27&gt;Current_Year,'Fund Value - Current Date'!IC26,-Premium!IC27)</f>
        <v>0</v>
      </c>
      <c r="ID27" s="7">
        <f>IF($B27&gt;Current_Year,'Fund Value - Current Date'!ID26,-Premium!ID27)</f>
        <v>0</v>
      </c>
      <c r="IE27" s="7">
        <f>IF($B27&gt;Current_Year,'Fund Value - Current Date'!IE26,-Premium!IE27)</f>
        <v>0</v>
      </c>
      <c r="IF27" s="7">
        <f>IF($B27&gt;Current_Year,'Fund Value - Current Date'!IF26,-Premium!IF27)</f>
        <v>0</v>
      </c>
      <c r="IG27" s="7">
        <f>IF($B27&gt;Current_Year,'Fund Value - Current Date'!IG26,-Premium!IG27)</f>
        <v>0</v>
      </c>
      <c r="IH27" s="7">
        <f>IF($B27&gt;Current_Year,'Fund Value - Current Date'!IH26,-Premium!IH27)</f>
        <v>0</v>
      </c>
      <c r="II27" s="7">
        <f>IF($B27&gt;Current_Year,'Fund Value - Current Date'!II26,-Premium!II27)</f>
        <v>0</v>
      </c>
      <c r="IJ27" s="7">
        <f>IF($B27&gt;Current_Year,'Fund Value - Current Date'!IJ26,-Premium!IJ27)</f>
        <v>0</v>
      </c>
      <c r="IK27" s="7">
        <f>IF($B27&gt;Current_Year,'Fund Value - Current Date'!IK26,-Premium!IK27)</f>
        <v>0</v>
      </c>
      <c r="IL27" s="7">
        <f>IF($B27&gt;Current_Year,'Fund Value - Current Date'!IL26,-Premium!IL27)</f>
        <v>0</v>
      </c>
      <c r="IM27" s="7">
        <f>IF($B27&gt;Current_Year,'Fund Value - Current Date'!IM26,-Premium!IM27)</f>
        <v>0</v>
      </c>
      <c r="IN27" s="7">
        <f>IF($B27&gt;Current_Year,'Fund Value - Current Date'!IN26,-Premium!IN27)</f>
        <v>0</v>
      </c>
      <c r="IO27" s="7">
        <f>IF($B27&gt;Current_Year,'Fund Value - Current Date'!IO26,-Premium!IO27)</f>
        <v>0</v>
      </c>
      <c r="IP27" s="7">
        <f>IF($B27&gt;Current_Year,'Fund Value - Current Date'!IP26,-Premium!IP27)</f>
        <v>0</v>
      </c>
      <c r="IQ27" s="7">
        <f>IF($B27&gt;Current_Year,'Fund Value - Current Date'!IQ26,-Premium!IQ27)</f>
        <v>0</v>
      </c>
      <c r="IR27" s="7">
        <f>IF($B27&gt;Current_Year,'Fund Value - Current Date'!IR26,-Premium!IR27)</f>
        <v>0</v>
      </c>
    </row>
    <row r="28" spans="1:252" s="7" customFormat="1" ht="15" customHeight="1" x14ac:dyDescent="0.35">
      <c r="A28" s="2"/>
      <c r="B28" s="13">
        <f t="shared" si="4"/>
        <v>2027</v>
      </c>
      <c r="C28" s="7">
        <f>IF($B28&gt;Current_Year,'Fund Value - Current Date'!C27,-Premium!C28)</f>
        <v>0</v>
      </c>
      <c r="D28" s="7">
        <f>IF($B28&gt;Current_Year,'Fund Value - Current Date'!D27,-Premium!D28)</f>
        <v>0</v>
      </c>
      <c r="E28" s="7">
        <f>IF($B28&gt;Current_Year,'Fund Value - Current Date'!E27,-Premium!E28)</f>
        <v>0</v>
      </c>
      <c r="F28" s="7">
        <f>IF($B28&gt;Current_Year,'Fund Value - Current Date'!F27,-Premium!F28)</f>
        <v>0</v>
      </c>
      <c r="G28" s="7">
        <f>IF($B28&gt;Current_Year,'Fund Value - Current Date'!G27,-Premium!G28)</f>
        <v>0</v>
      </c>
      <c r="H28" s="7">
        <f>IF($B28&gt;Current_Year,'Fund Value - Current Date'!H27,-Premium!H28)</f>
        <v>0</v>
      </c>
      <c r="I28" s="7">
        <f>IF($B28&gt;Current_Year,'Fund Value - Current Date'!I27,-Premium!I28)</f>
        <v>0</v>
      </c>
      <c r="J28" s="7">
        <f>IF($B28&gt;Current_Year,'Fund Value - Current Date'!J27,-Premium!J28)</f>
        <v>0</v>
      </c>
      <c r="K28" s="7">
        <f>IF($B28&gt;Current_Year,'Fund Value - Current Date'!K27,-Premium!K28)</f>
        <v>0</v>
      </c>
      <c r="L28" s="7">
        <f>IF($B28&gt;Current_Year,'Fund Value - Current Date'!L27,-Premium!L28)</f>
        <v>0</v>
      </c>
      <c r="M28" s="7">
        <f>IF($B28&gt;Current_Year,'Fund Value - Current Date'!M27,-Premium!M28)</f>
        <v>0</v>
      </c>
      <c r="N28" s="7">
        <f>IF($B28&gt;Current_Year,'Fund Value - Current Date'!N27,-Premium!N28)</f>
        <v>0</v>
      </c>
      <c r="O28" s="7">
        <f>IF($B28&gt;Current_Year,'Fund Value - Current Date'!O27,-Premium!O28)</f>
        <v>0</v>
      </c>
      <c r="P28" s="7">
        <f>IF($B28&gt;Current_Year,'Fund Value - Current Date'!P27,-Premium!P28)</f>
        <v>0</v>
      </c>
      <c r="Q28" s="7">
        <f>IF($B28&gt;Current_Year,'Fund Value - Current Date'!Q27,-Premium!Q28)</f>
        <v>0</v>
      </c>
      <c r="R28" s="7">
        <f>IF($B28&gt;Current_Year,'Fund Value - Current Date'!R27,-Premium!R28)</f>
        <v>0</v>
      </c>
      <c r="S28" s="7">
        <f>IF($B28&gt;Current_Year,'Fund Value - Current Date'!S27,-Premium!S28)</f>
        <v>0</v>
      </c>
      <c r="T28" s="7">
        <f>IF($B28&gt;Current_Year,'Fund Value - Current Date'!T27,-Premium!T28)</f>
        <v>0</v>
      </c>
      <c r="U28" s="7">
        <f>IF($B28&gt;Current_Year,'Fund Value - Current Date'!U27,-Premium!U28)</f>
        <v>0</v>
      </c>
      <c r="V28" s="7">
        <f>IF($B28&gt;Current_Year,'Fund Value - Current Date'!V27,-Premium!V28)</f>
        <v>0</v>
      </c>
      <c r="W28" s="7">
        <f>IF($B28&gt;Current_Year,'Fund Value - Current Date'!W27,-Premium!W28)</f>
        <v>0</v>
      </c>
      <c r="X28" s="7">
        <f>IF($B28&gt;Current_Year,'Fund Value - Current Date'!X27,-Premium!X28)</f>
        <v>0</v>
      </c>
      <c r="Y28" s="7">
        <f>IF($B28&gt;Current_Year,'Fund Value - Current Date'!Y27,-Premium!Y28)</f>
        <v>0</v>
      </c>
      <c r="Z28" s="7">
        <f>IF($B28&gt;Current_Year,'Fund Value - Current Date'!Z27,-Premium!Z28)</f>
        <v>0</v>
      </c>
      <c r="AA28" s="7">
        <f>IF($B28&gt;Current_Year,'Fund Value - Current Date'!AA27,-Premium!AA28)</f>
        <v>0</v>
      </c>
      <c r="AB28" s="7">
        <f>IF($B28&gt;Current_Year,'Fund Value - Current Date'!AB27,-Premium!AB28)</f>
        <v>0</v>
      </c>
      <c r="AC28" s="7">
        <f>IF($B28&gt;Current_Year,'Fund Value - Current Date'!AC27,-Premium!AC28)</f>
        <v>0</v>
      </c>
      <c r="AD28" s="7">
        <f>IF($B28&gt;Current_Year,'Fund Value - Current Date'!AD27,-Premium!AD28)</f>
        <v>0</v>
      </c>
      <c r="AE28" s="7">
        <f>IF($B28&gt;Current_Year,'Fund Value - Current Date'!AE27,-Premium!AE28)</f>
        <v>0</v>
      </c>
      <c r="AF28" s="7">
        <f>IF($B28&gt;Current_Year,'Fund Value - Current Date'!AF27,-Premium!AF28)</f>
        <v>0</v>
      </c>
      <c r="AG28" s="7">
        <f>IF($B28&gt;Current_Year,'Fund Value - Current Date'!AG27,-Premium!AG28)</f>
        <v>0</v>
      </c>
      <c r="AH28" s="7">
        <f>IF($B28&gt;Current_Year,'Fund Value - Current Date'!AH27,-Premium!AH28)</f>
        <v>0</v>
      </c>
      <c r="AI28" s="7">
        <f>IF($B28&gt;Current_Year,'Fund Value - Current Date'!AI27,-Premium!AI28)</f>
        <v>0</v>
      </c>
      <c r="AJ28" s="7">
        <f>IF($B28&gt;Current_Year,'Fund Value - Current Date'!AJ27,-Premium!AJ28)</f>
        <v>0</v>
      </c>
      <c r="AK28" s="7">
        <f>IF($B28&gt;Current_Year,'Fund Value - Current Date'!AK27,-Premium!AK28)</f>
        <v>0</v>
      </c>
      <c r="AL28" s="7">
        <f>IF($B28&gt;Current_Year,'Fund Value - Current Date'!AL27,-Premium!AL28)</f>
        <v>0</v>
      </c>
      <c r="AM28" s="7">
        <f>IF($B28&gt;Current_Year,'Fund Value - Current Date'!AM27,-Premium!AM28)</f>
        <v>0</v>
      </c>
      <c r="AN28" s="7">
        <f>IF($B28&gt;Current_Year,'Fund Value - Current Date'!AN27,-Premium!AN28)</f>
        <v>0</v>
      </c>
      <c r="AO28" s="7">
        <f>IF($B28&gt;Current_Year,'Fund Value - Current Date'!AO27,-Premium!AO28)</f>
        <v>0</v>
      </c>
      <c r="AP28" s="7">
        <f>IF($B28&gt;Current_Year,'Fund Value - Current Date'!AP27,-Premium!AP28)</f>
        <v>0</v>
      </c>
      <c r="AQ28" s="7">
        <f>IF($B28&gt;Current_Year,'Fund Value - Current Date'!AQ27,-Premium!AQ28)</f>
        <v>0</v>
      </c>
      <c r="AR28" s="7">
        <f>IF($B28&gt;Current_Year,'Fund Value - Current Date'!AR27,-Premium!AR28)</f>
        <v>0</v>
      </c>
      <c r="AS28" s="7">
        <f>IF($B28&gt;Current_Year,'Fund Value - Current Date'!AS27,-Premium!AS28)</f>
        <v>0</v>
      </c>
      <c r="AT28" s="7">
        <f>IF($B28&gt;Current_Year,'Fund Value - Current Date'!AT27,-Premium!AT28)</f>
        <v>0</v>
      </c>
      <c r="AU28" s="7">
        <f>IF($B28&gt;Current_Year,'Fund Value - Current Date'!AU27,-Premium!AU28)</f>
        <v>0</v>
      </c>
      <c r="AV28" s="7">
        <f>IF($B28&gt;Current_Year,'Fund Value - Current Date'!AV27,-Premium!AV28)</f>
        <v>0</v>
      </c>
      <c r="AW28" s="7">
        <f>IF($B28&gt;Current_Year,'Fund Value - Current Date'!AW27,-Premium!AW28)</f>
        <v>0</v>
      </c>
      <c r="AX28" s="7">
        <f>IF($B28&gt;Current_Year,'Fund Value - Current Date'!AX27,-Premium!AX28)</f>
        <v>0</v>
      </c>
      <c r="AY28" s="7">
        <f>IF($B28&gt;Current_Year,'Fund Value - Current Date'!AY27,-Premium!AY28)</f>
        <v>0</v>
      </c>
      <c r="AZ28" s="7">
        <f>IF($B28&gt;Current_Year,'Fund Value - Current Date'!AZ27,-Premium!AZ28)</f>
        <v>0</v>
      </c>
      <c r="BA28" s="7">
        <f>IF($B28&gt;Current_Year,'Fund Value - Current Date'!BA27,-Premium!BA28)</f>
        <v>0</v>
      </c>
      <c r="BB28" s="7">
        <f>IF($B28&gt;Current_Year,'Fund Value - Current Date'!BB27,-Premium!BB28)</f>
        <v>0</v>
      </c>
      <c r="BC28" s="7">
        <f>IF($B28&gt;Current_Year,'Fund Value - Current Date'!BC27,-Premium!BC28)</f>
        <v>0</v>
      </c>
      <c r="BD28" s="7">
        <f>IF($B28&gt;Current_Year,'Fund Value - Current Date'!BD27,-Premium!BD28)</f>
        <v>0</v>
      </c>
      <c r="BE28" s="7">
        <f>IF($B28&gt;Current_Year,'Fund Value - Current Date'!BE27,-Premium!BE28)</f>
        <v>0</v>
      </c>
      <c r="BF28" s="7">
        <f>IF($B28&gt;Current_Year,'Fund Value - Current Date'!BF27,-Premium!BF28)</f>
        <v>0</v>
      </c>
      <c r="BG28" s="7">
        <f>IF($B28&gt;Current_Year,'Fund Value - Current Date'!BG27,-Premium!BG28)</f>
        <v>0</v>
      </c>
      <c r="BH28" s="7">
        <f>IF($B28&gt;Current_Year,'Fund Value - Current Date'!BH27,-Premium!BH28)</f>
        <v>0</v>
      </c>
      <c r="BI28" s="7">
        <f>IF($B28&gt;Current_Year,'Fund Value - Current Date'!BI27,-Premium!BI28)</f>
        <v>0</v>
      </c>
      <c r="BJ28" s="7">
        <f>IF($B28&gt;Current_Year,'Fund Value - Current Date'!BJ27,-Premium!BJ28)</f>
        <v>0</v>
      </c>
      <c r="BK28" s="7">
        <f>IF($B28&gt;Current_Year,'Fund Value - Current Date'!BK27,-Premium!BK28)</f>
        <v>0</v>
      </c>
      <c r="BL28" s="7">
        <f>IF($B28&gt;Current_Year,'Fund Value - Current Date'!BL27,-Premium!BL28)</f>
        <v>0</v>
      </c>
      <c r="BM28" s="7">
        <f>IF($B28&gt;Current_Year,'Fund Value - Current Date'!BM27,-Premium!BM28)</f>
        <v>0</v>
      </c>
      <c r="BN28" s="7">
        <f>IF($B28&gt;Current_Year,'Fund Value - Current Date'!BN27,-Premium!BN28)</f>
        <v>0</v>
      </c>
      <c r="BO28" s="7">
        <f>IF($B28&gt;Current_Year,'Fund Value - Current Date'!BO27,-Premium!BO28)</f>
        <v>0</v>
      </c>
      <c r="BP28" s="7">
        <f>IF($B28&gt;Current_Year,'Fund Value - Current Date'!BP27,-Premium!BP28)</f>
        <v>0</v>
      </c>
      <c r="BQ28" s="7">
        <f>IF($B28&gt;Current_Year,'Fund Value - Current Date'!BQ27,-Premium!BQ28)</f>
        <v>0</v>
      </c>
      <c r="BR28" s="7">
        <f>IF($B28&gt;Current_Year,'Fund Value - Current Date'!BR27,-Premium!BR28)</f>
        <v>0</v>
      </c>
      <c r="BS28" s="7">
        <f>IF($B28&gt;Current_Year,'Fund Value - Current Date'!BS27,-Premium!BS28)</f>
        <v>0</v>
      </c>
      <c r="BT28" s="7">
        <f>IF($B28&gt;Current_Year,'Fund Value - Current Date'!BT27,-Premium!BT28)</f>
        <v>0</v>
      </c>
      <c r="BU28" s="7">
        <f>IF($B28&gt;Current_Year,'Fund Value - Current Date'!BU27,-Premium!BU28)</f>
        <v>0</v>
      </c>
      <c r="BV28" s="7">
        <f>IF($B28&gt;Current_Year,'Fund Value - Current Date'!BV27,-Premium!BV28)</f>
        <v>0</v>
      </c>
      <c r="BW28" s="7">
        <f>IF($B28&gt;Current_Year,'Fund Value - Current Date'!BW27,-Premium!BW28)</f>
        <v>0</v>
      </c>
      <c r="BX28" s="7">
        <f>IF($B28&gt;Current_Year,'Fund Value - Current Date'!BX27,-Premium!BX28)</f>
        <v>0</v>
      </c>
      <c r="BY28" s="7">
        <f>IF($B28&gt;Current_Year,'Fund Value - Current Date'!BY27,-Premium!BY28)</f>
        <v>0</v>
      </c>
      <c r="BZ28" s="7">
        <f>IF($B28&gt;Current_Year,'Fund Value - Current Date'!BZ27,-Premium!BZ28)</f>
        <v>0</v>
      </c>
      <c r="CA28" s="7">
        <f>IF($B28&gt;Current_Year,'Fund Value - Current Date'!CA27,-Premium!CA28)</f>
        <v>0</v>
      </c>
      <c r="CB28" s="7">
        <f>IF($B28&gt;Current_Year,'Fund Value - Current Date'!CB27,-Premium!CB28)</f>
        <v>0</v>
      </c>
      <c r="CC28" s="7">
        <f>IF($B28&gt;Current_Year,'Fund Value - Current Date'!CC27,-Premium!CC28)</f>
        <v>0</v>
      </c>
      <c r="CD28" s="7">
        <f>IF($B28&gt;Current_Year,'Fund Value - Current Date'!CD27,-Premium!CD28)</f>
        <v>0</v>
      </c>
      <c r="CE28" s="7">
        <f>IF($B28&gt;Current_Year,'Fund Value - Current Date'!CE27,-Premium!CE28)</f>
        <v>0</v>
      </c>
      <c r="CF28" s="7">
        <f>IF($B28&gt;Current_Year,'Fund Value - Current Date'!CF27,-Premium!CF28)</f>
        <v>0</v>
      </c>
      <c r="CG28" s="7">
        <f>IF($B28&gt;Current_Year,'Fund Value - Current Date'!CG27,-Premium!CG28)</f>
        <v>0</v>
      </c>
      <c r="CH28" s="7">
        <f>IF($B28&gt;Current_Year,'Fund Value - Current Date'!CH27,-Premium!CH28)</f>
        <v>0</v>
      </c>
      <c r="CI28" s="7">
        <f>IF($B28&gt;Current_Year,'Fund Value - Current Date'!CI27,-Premium!CI28)</f>
        <v>0</v>
      </c>
      <c r="CJ28" s="7">
        <f>IF($B28&gt;Current_Year,'Fund Value - Current Date'!CJ27,-Premium!CJ28)</f>
        <v>0</v>
      </c>
      <c r="CK28" s="7">
        <f>IF($B28&gt;Current_Year,'Fund Value - Current Date'!CK27,-Premium!CK28)</f>
        <v>0</v>
      </c>
      <c r="CL28" s="7">
        <f>IF($B28&gt;Current_Year,'Fund Value - Current Date'!CL27,-Premium!CL28)</f>
        <v>0</v>
      </c>
      <c r="CM28" s="7">
        <f>IF($B28&gt;Current_Year,'Fund Value - Current Date'!CM27,-Premium!CM28)</f>
        <v>0</v>
      </c>
      <c r="CN28" s="7">
        <f>IF($B28&gt;Current_Year,'Fund Value - Current Date'!CN27,-Premium!CN28)</f>
        <v>0</v>
      </c>
      <c r="CO28" s="7">
        <f>IF($B28&gt;Current_Year,'Fund Value - Current Date'!CO27,-Premium!CO28)</f>
        <v>0</v>
      </c>
      <c r="CP28" s="7">
        <f>IF($B28&gt;Current_Year,'Fund Value - Current Date'!CP27,-Premium!CP28)</f>
        <v>0</v>
      </c>
      <c r="CQ28" s="7">
        <f>IF($B28&gt;Current_Year,'Fund Value - Current Date'!CQ27,-Premium!CQ28)</f>
        <v>0</v>
      </c>
      <c r="CR28" s="7">
        <f>IF($B28&gt;Current_Year,'Fund Value - Current Date'!CR27,-Premium!CR28)</f>
        <v>0</v>
      </c>
      <c r="CS28" s="7">
        <f>IF($B28&gt;Current_Year,'Fund Value - Current Date'!CS27,-Premium!CS28)</f>
        <v>0</v>
      </c>
      <c r="CT28" s="7">
        <f>IF($B28&gt;Current_Year,'Fund Value - Current Date'!CT27,-Premium!CT28)</f>
        <v>0</v>
      </c>
      <c r="CU28" s="7">
        <f>IF($B28&gt;Current_Year,'Fund Value - Current Date'!CU27,-Premium!CU28)</f>
        <v>0</v>
      </c>
      <c r="CV28" s="7">
        <f>IF($B28&gt;Current_Year,'Fund Value - Current Date'!CV27,-Premium!CV28)</f>
        <v>0</v>
      </c>
      <c r="CW28" s="7">
        <f>IF($B28&gt;Current_Year,'Fund Value - Current Date'!CW27,-Premium!CW28)</f>
        <v>0</v>
      </c>
      <c r="CX28" s="7">
        <f>IF($B28&gt;Current_Year,'Fund Value - Current Date'!CX27,-Premium!CX28)</f>
        <v>0</v>
      </c>
      <c r="CY28" s="7">
        <f>IF($B28&gt;Current_Year,'Fund Value - Current Date'!CY27,-Premium!CY28)</f>
        <v>0</v>
      </c>
      <c r="CZ28" s="7">
        <f>IF($B28&gt;Current_Year,'Fund Value - Current Date'!CZ27,-Premium!CZ28)</f>
        <v>0</v>
      </c>
      <c r="DA28" s="7">
        <f>IF($B28&gt;Current_Year,'Fund Value - Current Date'!DA27,-Premium!DA28)</f>
        <v>0</v>
      </c>
      <c r="DB28" s="7">
        <f>IF($B28&gt;Current_Year,'Fund Value - Current Date'!DB27,-Premium!DB28)</f>
        <v>0</v>
      </c>
      <c r="DC28" s="7">
        <f>IF($B28&gt;Current_Year,'Fund Value - Current Date'!DC27,-Premium!DC28)</f>
        <v>0</v>
      </c>
      <c r="DD28" s="7">
        <f>IF($B28&gt;Current_Year,'Fund Value - Current Date'!DD27,-Premium!DD28)</f>
        <v>0</v>
      </c>
      <c r="DE28" s="7">
        <f>IF($B28&gt;Current_Year,'Fund Value - Current Date'!DE27,-Premium!DE28)</f>
        <v>0</v>
      </c>
      <c r="DF28" s="7">
        <f>IF($B28&gt;Current_Year,'Fund Value - Current Date'!DF27,-Premium!DF28)</f>
        <v>0</v>
      </c>
      <c r="DG28" s="7">
        <f>IF($B28&gt;Current_Year,'Fund Value - Current Date'!DG27,-Premium!DG28)</f>
        <v>0</v>
      </c>
      <c r="DH28" s="7">
        <f>IF($B28&gt;Current_Year,'Fund Value - Current Date'!DH27,-Premium!DH28)</f>
        <v>0</v>
      </c>
      <c r="DI28" s="7">
        <f>IF($B28&gt;Current_Year,'Fund Value - Current Date'!DI27,-Premium!DI28)</f>
        <v>0</v>
      </c>
      <c r="DJ28" s="7">
        <f>IF($B28&gt;Current_Year,'Fund Value - Current Date'!DJ27,-Premium!DJ28)</f>
        <v>0</v>
      </c>
      <c r="DK28" s="7">
        <f>IF($B28&gt;Current_Year,'Fund Value - Current Date'!DK27,-Premium!DK28)</f>
        <v>0</v>
      </c>
      <c r="DL28" s="7">
        <f>IF($B28&gt;Current_Year,'Fund Value - Current Date'!DL27,-Premium!DL28)</f>
        <v>0</v>
      </c>
      <c r="DM28" s="7">
        <f>IF($B28&gt;Current_Year,'Fund Value - Current Date'!DM27,-Premium!DM28)</f>
        <v>0</v>
      </c>
      <c r="DN28" s="7">
        <f>IF($B28&gt;Current_Year,'Fund Value - Current Date'!DN27,-Premium!DN28)</f>
        <v>0</v>
      </c>
      <c r="DO28" s="7">
        <f>IF($B28&gt;Current_Year,'Fund Value - Current Date'!DO27,-Premium!DO28)</f>
        <v>0</v>
      </c>
      <c r="DP28" s="7">
        <f>IF($B28&gt;Current_Year,'Fund Value - Current Date'!DP27,-Premium!DP28)</f>
        <v>0</v>
      </c>
      <c r="DQ28" s="7">
        <f>IF($B28&gt;Current_Year,'Fund Value - Current Date'!DQ27,-Premium!DQ28)</f>
        <v>0</v>
      </c>
      <c r="DR28" s="7">
        <f>IF($B28&gt;Current_Year,'Fund Value - Current Date'!DR27,-Premium!DR28)</f>
        <v>0</v>
      </c>
      <c r="DS28" s="7">
        <f>IF($B28&gt;Current_Year,'Fund Value - Current Date'!DS27,-Premium!DS28)</f>
        <v>0</v>
      </c>
      <c r="DT28" s="7">
        <f>IF($B28&gt;Current_Year,'Fund Value - Current Date'!DT27,-Premium!DT28)</f>
        <v>0</v>
      </c>
      <c r="DU28" s="7">
        <f>IF($B28&gt;Current_Year,'Fund Value - Current Date'!DU27,-Premium!DU28)</f>
        <v>0</v>
      </c>
      <c r="DV28" s="7">
        <f>IF($B28&gt;Current_Year,'Fund Value - Current Date'!DV27,-Premium!DV28)</f>
        <v>0</v>
      </c>
      <c r="DW28" s="7">
        <f>IF($B28&gt;Current_Year,'Fund Value - Current Date'!DW27,-Premium!DW28)</f>
        <v>0</v>
      </c>
      <c r="DX28" s="7">
        <f>IF($B28&gt;Current_Year,'Fund Value - Current Date'!DX27,-Premium!DX28)</f>
        <v>0</v>
      </c>
      <c r="DY28" s="7">
        <f>IF($B28&gt;Current_Year,'Fund Value - Current Date'!DY27,-Premium!DY28)</f>
        <v>0</v>
      </c>
      <c r="DZ28" s="7">
        <f>IF($B28&gt;Current_Year,'Fund Value - Current Date'!DZ27,-Premium!DZ28)</f>
        <v>0</v>
      </c>
      <c r="EA28" s="7">
        <f>IF($B28&gt;Current_Year,'Fund Value - Current Date'!EA27,-Premium!EA28)</f>
        <v>0</v>
      </c>
      <c r="EB28" s="7">
        <f>IF($B28&gt;Current_Year,'Fund Value - Current Date'!EB27,-Premium!EB28)</f>
        <v>0</v>
      </c>
      <c r="EC28" s="7">
        <f>IF($B28&gt;Current_Year,'Fund Value - Current Date'!EC27,-Premium!EC28)</f>
        <v>0</v>
      </c>
      <c r="ED28" s="7">
        <f>IF($B28&gt;Current_Year,'Fund Value - Current Date'!ED27,-Premium!ED28)</f>
        <v>0</v>
      </c>
      <c r="EE28" s="7">
        <f>IF($B28&gt;Current_Year,'Fund Value - Current Date'!EE27,-Premium!EE28)</f>
        <v>0</v>
      </c>
      <c r="EF28" s="7">
        <f>IF($B28&gt;Current_Year,'Fund Value - Current Date'!EF27,-Premium!EF28)</f>
        <v>0</v>
      </c>
      <c r="EG28" s="7">
        <f>IF($B28&gt;Current_Year,'Fund Value - Current Date'!EG27,-Premium!EG28)</f>
        <v>0</v>
      </c>
      <c r="EH28" s="7">
        <f>IF($B28&gt;Current_Year,'Fund Value - Current Date'!EH27,-Premium!EH28)</f>
        <v>0</v>
      </c>
      <c r="EI28" s="7">
        <f>IF($B28&gt;Current_Year,'Fund Value - Current Date'!EI27,-Premium!EI28)</f>
        <v>0</v>
      </c>
      <c r="EJ28" s="7">
        <f>IF($B28&gt;Current_Year,'Fund Value - Current Date'!EJ27,-Premium!EJ28)</f>
        <v>0</v>
      </c>
      <c r="EK28" s="7">
        <f>IF($B28&gt;Current_Year,'Fund Value - Current Date'!EK27,-Premium!EK28)</f>
        <v>0</v>
      </c>
      <c r="EL28" s="7">
        <f>IF($B28&gt;Current_Year,'Fund Value - Current Date'!EL27,-Premium!EL28)</f>
        <v>0</v>
      </c>
      <c r="EM28" s="7">
        <f>IF($B28&gt;Current_Year,'Fund Value - Current Date'!EM27,-Premium!EM28)</f>
        <v>0</v>
      </c>
      <c r="EN28" s="7">
        <f>IF($B28&gt;Current_Year,'Fund Value - Current Date'!EN27,-Premium!EN28)</f>
        <v>0</v>
      </c>
      <c r="EO28" s="7">
        <f>IF($B28&gt;Current_Year,'Fund Value - Current Date'!EO27,-Premium!EO28)</f>
        <v>0</v>
      </c>
      <c r="EP28" s="7">
        <f>IF($B28&gt;Current_Year,'Fund Value - Current Date'!EP27,-Premium!EP28)</f>
        <v>0</v>
      </c>
      <c r="EQ28" s="7">
        <f>IF($B28&gt;Current_Year,'Fund Value - Current Date'!EQ27,-Premium!EQ28)</f>
        <v>0</v>
      </c>
      <c r="ER28" s="7">
        <f>IF($B28&gt;Current_Year,'Fund Value - Current Date'!ER27,-Premium!ER28)</f>
        <v>0</v>
      </c>
      <c r="ES28" s="7">
        <f>IF($B28&gt;Current_Year,'Fund Value - Current Date'!ES27,-Premium!ES28)</f>
        <v>0</v>
      </c>
      <c r="ET28" s="7">
        <f>IF($B28&gt;Current_Year,'Fund Value - Current Date'!ET27,-Premium!ET28)</f>
        <v>0</v>
      </c>
      <c r="EU28" s="7">
        <f>IF($B28&gt;Current_Year,'Fund Value - Current Date'!EU27,-Premium!EU28)</f>
        <v>0</v>
      </c>
      <c r="EV28" s="7">
        <f>IF($B28&gt;Current_Year,'Fund Value - Current Date'!EV27,-Premium!EV28)</f>
        <v>0</v>
      </c>
      <c r="EW28" s="7">
        <f>IF($B28&gt;Current_Year,'Fund Value - Current Date'!EW27,-Premium!EW28)</f>
        <v>0</v>
      </c>
      <c r="EX28" s="7">
        <f>IF($B28&gt;Current_Year,'Fund Value - Current Date'!EX27,-Premium!EX28)</f>
        <v>0</v>
      </c>
      <c r="EY28" s="7">
        <f>IF($B28&gt;Current_Year,'Fund Value - Current Date'!EY27,-Premium!EY28)</f>
        <v>0</v>
      </c>
      <c r="EZ28" s="7">
        <f>IF($B28&gt;Current_Year,'Fund Value - Current Date'!EZ27,-Premium!EZ28)</f>
        <v>0</v>
      </c>
      <c r="FA28" s="7">
        <f>IF($B28&gt;Current_Year,'Fund Value - Current Date'!FA27,-Premium!FA28)</f>
        <v>0</v>
      </c>
      <c r="FB28" s="7">
        <f>IF($B28&gt;Current_Year,'Fund Value - Current Date'!FB27,-Premium!FB28)</f>
        <v>0</v>
      </c>
      <c r="FC28" s="7">
        <f>IF($B28&gt;Current_Year,'Fund Value - Current Date'!FC27,-Premium!FC28)</f>
        <v>0</v>
      </c>
      <c r="FD28" s="7">
        <f>IF($B28&gt;Current_Year,'Fund Value - Current Date'!FD27,-Premium!FD28)</f>
        <v>0</v>
      </c>
      <c r="FE28" s="7">
        <f>IF($B28&gt;Current_Year,'Fund Value - Current Date'!FE27,-Premium!FE28)</f>
        <v>0</v>
      </c>
      <c r="FF28" s="7">
        <f>IF($B28&gt;Current_Year,'Fund Value - Current Date'!FF27,-Premium!FF28)</f>
        <v>0</v>
      </c>
      <c r="FG28" s="7">
        <f>IF($B28&gt;Current_Year,'Fund Value - Current Date'!FG27,-Premium!FG28)</f>
        <v>0</v>
      </c>
      <c r="FH28" s="7">
        <f>IF($B28&gt;Current_Year,'Fund Value - Current Date'!FH27,-Premium!FH28)</f>
        <v>0</v>
      </c>
      <c r="FI28" s="7">
        <f>IF($B28&gt;Current_Year,'Fund Value - Current Date'!FI27,-Premium!FI28)</f>
        <v>0</v>
      </c>
      <c r="FJ28" s="7">
        <f>IF($B28&gt;Current_Year,'Fund Value - Current Date'!FJ27,-Premium!FJ28)</f>
        <v>0</v>
      </c>
      <c r="FK28" s="7">
        <f>IF($B28&gt;Current_Year,'Fund Value - Current Date'!FK27,-Premium!FK28)</f>
        <v>0</v>
      </c>
      <c r="FL28" s="7">
        <f>IF($B28&gt;Current_Year,'Fund Value - Current Date'!FL27,-Premium!FL28)</f>
        <v>0</v>
      </c>
      <c r="FM28" s="7">
        <f>IF($B28&gt;Current_Year,'Fund Value - Current Date'!FM27,-Premium!FM28)</f>
        <v>0</v>
      </c>
      <c r="FN28" s="7">
        <f>IF($B28&gt;Current_Year,'Fund Value - Current Date'!FN27,-Premium!FN28)</f>
        <v>0</v>
      </c>
      <c r="FO28" s="7">
        <f>IF($B28&gt;Current_Year,'Fund Value - Current Date'!FO27,-Premium!FO28)</f>
        <v>0</v>
      </c>
      <c r="FP28" s="7">
        <f>IF($B28&gt;Current_Year,'Fund Value - Current Date'!FP27,-Premium!FP28)</f>
        <v>0</v>
      </c>
      <c r="FQ28" s="7">
        <f>IF($B28&gt;Current_Year,'Fund Value - Current Date'!FQ27,-Premium!FQ28)</f>
        <v>0</v>
      </c>
      <c r="FR28" s="7">
        <f>IF($B28&gt;Current_Year,'Fund Value - Current Date'!FR27,-Premium!FR28)</f>
        <v>0</v>
      </c>
      <c r="FS28" s="7">
        <f>IF($B28&gt;Current_Year,'Fund Value - Current Date'!FS27,-Premium!FS28)</f>
        <v>0</v>
      </c>
      <c r="FT28" s="7">
        <f>IF($B28&gt;Current_Year,'Fund Value - Current Date'!FT27,-Premium!FT28)</f>
        <v>0</v>
      </c>
      <c r="FU28" s="7">
        <f>IF($B28&gt;Current_Year,'Fund Value - Current Date'!FU27,-Premium!FU28)</f>
        <v>0</v>
      </c>
      <c r="FV28" s="7">
        <f>IF($B28&gt;Current_Year,'Fund Value - Current Date'!FV27,-Premium!FV28)</f>
        <v>0</v>
      </c>
      <c r="FW28" s="7">
        <f>IF($B28&gt;Current_Year,'Fund Value - Current Date'!FW27,-Premium!FW28)</f>
        <v>0</v>
      </c>
      <c r="FX28" s="7">
        <f>IF($B28&gt;Current_Year,'Fund Value - Current Date'!FX27,-Premium!FX28)</f>
        <v>0</v>
      </c>
      <c r="FY28" s="7">
        <f>IF($B28&gt;Current_Year,'Fund Value - Current Date'!FY27,-Premium!FY28)</f>
        <v>0</v>
      </c>
      <c r="FZ28" s="7">
        <f>IF($B28&gt;Current_Year,'Fund Value - Current Date'!FZ27,-Premium!FZ28)</f>
        <v>0</v>
      </c>
      <c r="GA28" s="7">
        <f>IF($B28&gt;Current_Year,'Fund Value - Current Date'!GA27,-Premium!GA28)</f>
        <v>0</v>
      </c>
      <c r="GB28" s="7">
        <f>IF($B28&gt;Current_Year,'Fund Value - Current Date'!GB27,-Premium!GB28)</f>
        <v>0</v>
      </c>
      <c r="GC28" s="7">
        <f>IF($B28&gt;Current_Year,'Fund Value - Current Date'!GC27,-Premium!GC28)</f>
        <v>0</v>
      </c>
      <c r="GD28" s="7">
        <f>IF($B28&gt;Current_Year,'Fund Value - Current Date'!GD27,-Premium!GD28)</f>
        <v>0</v>
      </c>
      <c r="GE28" s="7">
        <f>IF($B28&gt;Current_Year,'Fund Value - Current Date'!GE27,-Premium!GE28)</f>
        <v>0</v>
      </c>
      <c r="GF28" s="7">
        <f>IF($B28&gt;Current_Year,'Fund Value - Current Date'!GF27,-Premium!GF28)</f>
        <v>0</v>
      </c>
      <c r="GG28" s="7">
        <f>IF($B28&gt;Current_Year,'Fund Value - Current Date'!GG27,-Premium!GG28)</f>
        <v>0</v>
      </c>
      <c r="GH28" s="7">
        <f>IF($B28&gt;Current_Year,'Fund Value - Current Date'!GH27,-Premium!GH28)</f>
        <v>0</v>
      </c>
      <c r="GI28" s="7">
        <f>IF($B28&gt;Current_Year,'Fund Value - Current Date'!GI27,-Premium!GI28)</f>
        <v>0</v>
      </c>
      <c r="GJ28" s="7">
        <f>IF($B28&gt;Current_Year,'Fund Value - Current Date'!GJ27,-Premium!GJ28)</f>
        <v>0</v>
      </c>
      <c r="GK28" s="7">
        <f>IF($B28&gt;Current_Year,'Fund Value - Current Date'!GK27,-Premium!GK28)</f>
        <v>0</v>
      </c>
      <c r="GL28" s="7">
        <f>IF($B28&gt;Current_Year,'Fund Value - Current Date'!GL27,-Premium!GL28)</f>
        <v>0</v>
      </c>
      <c r="GM28" s="7">
        <f>IF($B28&gt;Current_Year,'Fund Value - Current Date'!GM27,-Premium!GM28)</f>
        <v>0</v>
      </c>
      <c r="GN28" s="7">
        <f>IF($B28&gt;Current_Year,'Fund Value - Current Date'!GN27,-Premium!GN28)</f>
        <v>0</v>
      </c>
      <c r="GO28" s="7">
        <f>IF($B28&gt;Current_Year,'Fund Value - Current Date'!GO27,-Premium!GO28)</f>
        <v>0</v>
      </c>
      <c r="GP28" s="7">
        <f>IF($B28&gt;Current_Year,'Fund Value - Current Date'!GP27,-Premium!GP28)</f>
        <v>0</v>
      </c>
      <c r="GQ28" s="7">
        <f>IF($B28&gt;Current_Year,'Fund Value - Current Date'!GQ27,-Premium!GQ28)</f>
        <v>0</v>
      </c>
      <c r="GR28" s="7">
        <f>IF($B28&gt;Current_Year,'Fund Value - Current Date'!GR27,-Premium!GR28)</f>
        <v>0</v>
      </c>
      <c r="GS28" s="7">
        <f>IF($B28&gt;Current_Year,'Fund Value - Current Date'!GS27,-Premium!GS28)</f>
        <v>0</v>
      </c>
      <c r="GT28" s="7">
        <f>IF($B28&gt;Current_Year,'Fund Value - Current Date'!GT27,-Premium!GT28)</f>
        <v>0</v>
      </c>
      <c r="GU28" s="7">
        <f>IF($B28&gt;Current_Year,'Fund Value - Current Date'!GU27,-Premium!GU28)</f>
        <v>0</v>
      </c>
      <c r="GV28" s="7">
        <f>IF($B28&gt;Current_Year,'Fund Value - Current Date'!GV27,-Premium!GV28)</f>
        <v>0</v>
      </c>
      <c r="GW28" s="7">
        <f>IF($B28&gt;Current_Year,'Fund Value - Current Date'!GW27,-Premium!GW28)</f>
        <v>0</v>
      </c>
      <c r="GX28" s="7">
        <f>IF($B28&gt;Current_Year,'Fund Value - Current Date'!GX27,-Premium!GX28)</f>
        <v>0</v>
      </c>
      <c r="GY28" s="7">
        <f>IF($B28&gt;Current_Year,'Fund Value - Current Date'!GY27,-Premium!GY28)</f>
        <v>0</v>
      </c>
      <c r="GZ28" s="7">
        <f>IF($B28&gt;Current_Year,'Fund Value - Current Date'!GZ27,-Premium!GZ28)</f>
        <v>0</v>
      </c>
      <c r="HA28" s="7">
        <f>IF($B28&gt;Current_Year,'Fund Value - Current Date'!HA27,-Premium!HA28)</f>
        <v>0</v>
      </c>
      <c r="HB28" s="7">
        <f>IF($B28&gt;Current_Year,'Fund Value - Current Date'!HB27,-Premium!HB28)</f>
        <v>0</v>
      </c>
      <c r="HC28" s="7">
        <f>IF($B28&gt;Current_Year,'Fund Value - Current Date'!HC27,-Premium!HC28)</f>
        <v>0</v>
      </c>
      <c r="HD28" s="7">
        <f>IF($B28&gt;Current_Year,'Fund Value - Current Date'!HD27,-Premium!HD28)</f>
        <v>0</v>
      </c>
      <c r="HE28" s="7">
        <f>IF($B28&gt;Current_Year,'Fund Value - Current Date'!HE27,-Premium!HE28)</f>
        <v>0</v>
      </c>
      <c r="HF28" s="7">
        <f>IF($B28&gt;Current_Year,'Fund Value - Current Date'!HF27,-Premium!HF28)</f>
        <v>0</v>
      </c>
      <c r="HG28" s="7">
        <f>IF($B28&gt;Current_Year,'Fund Value - Current Date'!HG27,-Premium!HG28)</f>
        <v>0</v>
      </c>
      <c r="HH28" s="7">
        <f>IF($B28&gt;Current_Year,'Fund Value - Current Date'!HH27,-Premium!HH28)</f>
        <v>0</v>
      </c>
      <c r="HI28" s="7">
        <f>IF($B28&gt;Current_Year,'Fund Value - Current Date'!HI27,-Premium!HI28)</f>
        <v>0</v>
      </c>
      <c r="HJ28" s="7">
        <f>IF($B28&gt;Current_Year,'Fund Value - Current Date'!HJ27,-Premium!HJ28)</f>
        <v>0</v>
      </c>
      <c r="HK28" s="7">
        <f>IF($B28&gt;Current_Year,'Fund Value - Current Date'!HK27,-Premium!HK28)</f>
        <v>0</v>
      </c>
      <c r="HL28" s="7">
        <f>IF($B28&gt;Current_Year,'Fund Value - Current Date'!HL27,-Premium!HL28)</f>
        <v>0</v>
      </c>
      <c r="HM28" s="7">
        <f>IF($B28&gt;Current_Year,'Fund Value - Current Date'!HM27,-Premium!HM28)</f>
        <v>0</v>
      </c>
      <c r="HN28" s="7">
        <f>IF($B28&gt;Current_Year,'Fund Value - Current Date'!HN27,-Premium!HN28)</f>
        <v>0</v>
      </c>
      <c r="HO28" s="7">
        <f>IF($B28&gt;Current_Year,'Fund Value - Current Date'!HO27,-Premium!HO28)</f>
        <v>0</v>
      </c>
      <c r="HP28" s="7">
        <f>IF($B28&gt;Current_Year,'Fund Value - Current Date'!HP27,-Premium!HP28)</f>
        <v>0</v>
      </c>
      <c r="HQ28" s="7">
        <f>IF($B28&gt;Current_Year,'Fund Value - Current Date'!HQ27,-Premium!HQ28)</f>
        <v>0</v>
      </c>
      <c r="HR28" s="7">
        <f>IF($B28&gt;Current_Year,'Fund Value - Current Date'!HR27,-Premium!HR28)</f>
        <v>0</v>
      </c>
      <c r="HS28" s="7">
        <f>IF($B28&gt;Current_Year,'Fund Value - Current Date'!HS27,-Premium!HS28)</f>
        <v>0</v>
      </c>
      <c r="HT28" s="7">
        <f>IF($B28&gt;Current_Year,'Fund Value - Current Date'!HT27,-Premium!HT28)</f>
        <v>0</v>
      </c>
      <c r="HU28" s="7">
        <f>IF($B28&gt;Current_Year,'Fund Value - Current Date'!HU27,-Premium!HU28)</f>
        <v>0</v>
      </c>
      <c r="HV28" s="7">
        <f>IF($B28&gt;Current_Year,'Fund Value - Current Date'!HV27,-Premium!HV28)</f>
        <v>0</v>
      </c>
      <c r="HW28" s="7">
        <f>IF($B28&gt;Current_Year,'Fund Value - Current Date'!HW27,-Premium!HW28)</f>
        <v>0</v>
      </c>
      <c r="HX28" s="7">
        <f>IF($B28&gt;Current_Year,'Fund Value - Current Date'!HX27,-Premium!HX28)</f>
        <v>0</v>
      </c>
      <c r="HY28" s="7">
        <f>IF($B28&gt;Current_Year,'Fund Value - Current Date'!HY27,-Premium!HY28)</f>
        <v>0</v>
      </c>
      <c r="HZ28" s="7">
        <f>IF($B28&gt;Current_Year,'Fund Value - Current Date'!HZ27,-Premium!HZ28)</f>
        <v>0</v>
      </c>
      <c r="IA28" s="7">
        <f>IF($B28&gt;Current_Year,'Fund Value - Current Date'!IA27,-Premium!IA28)</f>
        <v>0</v>
      </c>
      <c r="IB28" s="7">
        <f>IF($B28&gt;Current_Year,'Fund Value - Current Date'!IB27,-Premium!IB28)</f>
        <v>0</v>
      </c>
      <c r="IC28" s="7">
        <f>IF($B28&gt;Current_Year,'Fund Value - Current Date'!IC27,-Premium!IC28)</f>
        <v>0</v>
      </c>
      <c r="ID28" s="7">
        <f>IF($B28&gt;Current_Year,'Fund Value - Current Date'!ID27,-Premium!ID28)</f>
        <v>0</v>
      </c>
      <c r="IE28" s="7">
        <f>IF($B28&gt;Current_Year,'Fund Value - Current Date'!IE27,-Premium!IE28)</f>
        <v>0</v>
      </c>
      <c r="IF28" s="7">
        <f>IF($B28&gt;Current_Year,'Fund Value - Current Date'!IF27,-Premium!IF28)</f>
        <v>0</v>
      </c>
      <c r="IG28" s="7">
        <f>IF($B28&gt;Current_Year,'Fund Value - Current Date'!IG27,-Premium!IG28)</f>
        <v>0</v>
      </c>
      <c r="IH28" s="7">
        <f>IF($B28&gt;Current_Year,'Fund Value - Current Date'!IH27,-Premium!IH28)</f>
        <v>0</v>
      </c>
      <c r="II28" s="7">
        <f>IF($B28&gt;Current_Year,'Fund Value - Current Date'!II27,-Premium!II28)</f>
        <v>0</v>
      </c>
      <c r="IJ28" s="7">
        <f>IF($B28&gt;Current_Year,'Fund Value - Current Date'!IJ27,-Premium!IJ28)</f>
        <v>0</v>
      </c>
      <c r="IK28" s="7">
        <f>IF($B28&gt;Current_Year,'Fund Value - Current Date'!IK27,-Premium!IK28)</f>
        <v>0</v>
      </c>
      <c r="IL28" s="7">
        <f>IF($B28&gt;Current_Year,'Fund Value - Current Date'!IL27,-Premium!IL28)</f>
        <v>0</v>
      </c>
      <c r="IM28" s="7">
        <f>IF($B28&gt;Current_Year,'Fund Value - Current Date'!IM27,-Premium!IM28)</f>
        <v>0</v>
      </c>
      <c r="IN28" s="7">
        <f>IF($B28&gt;Current_Year,'Fund Value - Current Date'!IN27,-Premium!IN28)</f>
        <v>0</v>
      </c>
      <c r="IO28" s="7">
        <f>IF($B28&gt;Current_Year,'Fund Value - Current Date'!IO27,-Premium!IO28)</f>
        <v>0</v>
      </c>
      <c r="IP28" s="7">
        <f>IF($B28&gt;Current_Year,'Fund Value - Current Date'!IP27,-Premium!IP28)</f>
        <v>0</v>
      </c>
      <c r="IQ28" s="7">
        <f>IF($B28&gt;Current_Year,'Fund Value - Current Date'!IQ27,-Premium!IQ28)</f>
        <v>0</v>
      </c>
      <c r="IR28" s="7">
        <f>IF($B28&gt;Current_Year,'Fund Value - Current Date'!IR27,-Premium!IR28)</f>
        <v>0</v>
      </c>
    </row>
    <row r="29" spans="1:252" s="7" customFormat="1" ht="15" customHeight="1" x14ac:dyDescent="0.35">
      <c r="A29" s="2"/>
      <c r="B29" s="13">
        <f t="shared" si="4"/>
        <v>2028</v>
      </c>
      <c r="C29" s="7">
        <f>IF($B29&gt;Current_Year,'Fund Value - Current Date'!C28,-Premium!C29)</f>
        <v>0</v>
      </c>
      <c r="D29" s="7">
        <f>IF($B29&gt;Current_Year,'Fund Value - Current Date'!D28,-Premium!D29)</f>
        <v>0</v>
      </c>
      <c r="E29" s="7">
        <f>IF($B29&gt;Current_Year,'Fund Value - Current Date'!E28,-Premium!E29)</f>
        <v>0</v>
      </c>
      <c r="F29" s="7">
        <f>IF($B29&gt;Current_Year,'Fund Value - Current Date'!F28,-Premium!F29)</f>
        <v>0</v>
      </c>
      <c r="G29" s="7">
        <f>IF($B29&gt;Current_Year,'Fund Value - Current Date'!G28,-Premium!G29)</f>
        <v>0</v>
      </c>
      <c r="H29" s="7">
        <f>IF($B29&gt;Current_Year,'Fund Value - Current Date'!H28,-Premium!H29)</f>
        <v>0</v>
      </c>
      <c r="I29" s="7">
        <f>IF($B29&gt;Current_Year,'Fund Value - Current Date'!I28,-Premium!I29)</f>
        <v>0</v>
      </c>
      <c r="J29" s="7">
        <f>IF($B29&gt;Current_Year,'Fund Value - Current Date'!J28,-Premium!J29)</f>
        <v>0</v>
      </c>
      <c r="K29" s="7">
        <f>IF($B29&gt;Current_Year,'Fund Value - Current Date'!K28,-Premium!K29)</f>
        <v>0</v>
      </c>
      <c r="L29" s="7">
        <f>IF($B29&gt;Current_Year,'Fund Value - Current Date'!L28,-Premium!L29)</f>
        <v>0</v>
      </c>
      <c r="M29" s="7">
        <f>IF($B29&gt;Current_Year,'Fund Value - Current Date'!M28,-Premium!M29)</f>
        <v>0</v>
      </c>
      <c r="N29" s="7">
        <f>IF($B29&gt;Current_Year,'Fund Value - Current Date'!N28,-Premium!N29)</f>
        <v>0</v>
      </c>
      <c r="O29" s="7">
        <f>IF($B29&gt;Current_Year,'Fund Value - Current Date'!O28,-Premium!O29)</f>
        <v>0</v>
      </c>
      <c r="P29" s="7">
        <f>IF($B29&gt;Current_Year,'Fund Value - Current Date'!P28,-Premium!P29)</f>
        <v>0</v>
      </c>
      <c r="Q29" s="7">
        <f>IF($B29&gt;Current_Year,'Fund Value - Current Date'!Q28,-Premium!Q29)</f>
        <v>0</v>
      </c>
      <c r="R29" s="7">
        <f>IF($B29&gt;Current_Year,'Fund Value - Current Date'!R28,-Premium!R29)</f>
        <v>0</v>
      </c>
      <c r="S29" s="7">
        <f>IF($B29&gt;Current_Year,'Fund Value - Current Date'!S28,-Premium!S29)</f>
        <v>0</v>
      </c>
      <c r="T29" s="7">
        <f>IF($B29&gt;Current_Year,'Fund Value - Current Date'!T28,-Premium!T29)</f>
        <v>0</v>
      </c>
      <c r="U29" s="7">
        <f>IF($B29&gt;Current_Year,'Fund Value - Current Date'!U28,-Premium!U29)</f>
        <v>0</v>
      </c>
      <c r="V29" s="7">
        <f>IF($B29&gt;Current_Year,'Fund Value - Current Date'!V28,-Premium!V29)</f>
        <v>0</v>
      </c>
      <c r="W29" s="7">
        <f>IF($B29&gt;Current_Year,'Fund Value - Current Date'!W28,-Premium!W29)</f>
        <v>0</v>
      </c>
      <c r="X29" s="7">
        <f>IF($B29&gt;Current_Year,'Fund Value - Current Date'!X28,-Premium!X29)</f>
        <v>0</v>
      </c>
      <c r="Y29" s="7">
        <f>IF($B29&gt;Current_Year,'Fund Value - Current Date'!Y28,-Premium!Y29)</f>
        <v>0</v>
      </c>
      <c r="Z29" s="7">
        <f>IF($B29&gt;Current_Year,'Fund Value - Current Date'!Z28,-Premium!Z29)</f>
        <v>0</v>
      </c>
      <c r="AA29" s="7">
        <f>IF($B29&gt;Current_Year,'Fund Value - Current Date'!AA28,-Premium!AA29)</f>
        <v>0</v>
      </c>
      <c r="AB29" s="7">
        <f>IF($B29&gt;Current_Year,'Fund Value - Current Date'!AB28,-Premium!AB29)</f>
        <v>0</v>
      </c>
      <c r="AC29" s="7">
        <f>IF($B29&gt;Current_Year,'Fund Value - Current Date'!AC28,-Premium!AC29)</f>
        <v>0</v>
      </c>
      <c r="AD29" s="7">
        <f>IF($B29&gt;Current_Year,'Fund Value - Current Date'!AD28,-Premium!AD29)</f>
        <v>0</v>
      </c>
      <c r="AE29" s="7">
        <f>IF($B29&gt;Current_Year,'Fund Value - Current Date'!AE28,-Premium!AE29)</f>
        <v>0</v>
      </c>
      <c r="AF29" s="7">
        <f>IF($B29&gt;Current_Year,'Fund Value - Current Date'!AF28,-Premium!AF29)</f>
        <v>0</v>
      </c>
      <c r="AG29" s="7">
        <f>IF($B29&gt;Current_Year,'Fund Value - Current Date'!AG28,-Premium!AG29)</f>
        <v>0</v>
      </c>
      <c r="AH29" s="7">
        <f>IF($B29&gt;Current_Year,'Fund Value - Current Date'!AH28,-Premium!AH29)</f>
        <v>0</v>
      </c>
      <c r="AI29" s="7">
        <f>IF($B29&gt;Current_Year,'Fund Value - Current Date'!AI28,-Premium!AI29)</f>
        <v>0</v>
      </c>
      <c r="AJ29" s="7">
        <f>IF($B29&gt;Current_Year,'Fund Value - Current Date'!AJ28,-Premium!AJ29)</f>
        <v>0</v>
      </c>
      <c r="AK29" s="7">
        <f>IF($B29&gt;Current_Year,'Fund Value - Current Date'!AK28,-Premium!AK29)</f>
        <v>0</v>
      </c>
      <c r="AL29" s="7">
        <f>IF($B29&gt;Current_Year,'Fund Value - Current Date'!AL28,-Premium!AL29)</f>
        <v>0</v>
      </c>
      <c r="AM29" s="7">
        <f>IF($B29&gt;Current_Year,'Fund Value - Current Date'!AM28,-Premium!AM29)</f>
        <v>0</v>
      </c>
      <c r="AN29" s="7">
        <f>IF($B29&gt;Current_Year,'Fund Value - Current Date'!AN28,-Premium!AN29)</f>
        <v>0</v>
      </c>
      <c r="AO29" s="7">
        <f>IF($B29&gt;Current_Year,'Fund Value - Current Date'!AO28,-Premium!AO29)</f>
        <v>0</v>
      </c>
      <c r="AP29" s="7">
        <f>IF($B29&gt;Current_Year,'Fund Value - Current Date'!AP28,-Premium!AP29)</f>
        <v>0</v>
      </c>
      <c r="AQ29" s="7">
        <f>IF($B29&gt;Current_Year,'Fund Value - Current Date'!AQ28,-Premium!AQ29)</f>
        <v>0</v>
      </c>
      <c r="AR29" s="7">
        <f>IF($B29&gt;Current_Year,'Fund Value - Current Date'!AR28,-Premium!AR29)</f>
        <v>0</v>
      </c>
      <c r="AS29" s="7">
        <f>IF($B29&gt;Current_Year,'Fund Value - Current Date'!AS28,-Premium!AS29)</f>
        <v>0</v>
      </c>
      <c r="AT29" s="7">
        <f>IF($B29&gt;Current_Year,'Fund Value - Current Date'!AT28,-Premium!AT29)</f>
        <v>0</v>
      </c>
      <c r="AU29" s="7">
        <f>IF($B29&gt;Current_Year,'Fund Value - Current Date'!AU28,-Premium!AU29)</f>
        <v>0</v>
      </c>
      <c r="AV29" s="7">
        <f>IF($B29&gt;Current_Year,'Fund Value - Current Date'!AV28,-Premium!AV29)</f>
        <v>0</v>
      </c>
      <c r="AW29" s="7">
        <f>IF($B29&gt;Current_Year,'Fund Value - Current Date'!AW28,-Premium!AW29)</f>
        <v>0</v>
      </c>
      <c r="AX29" s="7">
        <f>IF($B29&gt;Current_Year,'Fund Value - Current Date'!AX28,-Premium!AX29)</f>
        <v>0</v>
      </c>
      <c r="AY29" s="7">
        <f>IF($B29&gt;Current_Year,'Fund Value - Current Date'!AY28,-Premium!AY29)</f>
        <v>0</v>
      </c>
      <c r="AZ29" s="7">
        <f>IF($B29&gt;Current_Year,'Fund Value - Current Date'!AZ28,-Premium!AZ29)</f>
        <v>0</v>
      </c>
      <c r="BA29" s="7">
        <f>IF($B29&gt;Current_Year,'Fund Value - Current Date'!BA28,-Premium!BA29)</f>
        <v>0</v>
      </c>
      <c r="BB29" s="7">
        <f>IF($B29&gt;Current_Year,'Fund Value - Current Date'!BB28,-Premium!BB29)</f>
        <v>0</v>
      </c>
      <c r="BC29" s="7">
        <f>IF($B29&gt;Current_Year,'Fund Value - Current Date'!BC28,-Premium!BC29)</f>
        <v>0</v>
      </c>
      <c r="BD29" s="7">
        <f>IF($B29&gt;Current_Year,'Fund Value - Current Date'!BD28,-Premium!BD29)</f>
        <v>0</v>
      </c>
      <c r="BE29" s="7">
        <f>IF($B29&gt;Current_Year,'Fund Value - Current Date'!BE28,-Premium!BE29)</f>
        <v>0</v>
      </c>
      <c r="BF29" s="7">
        <f>IF($B29&gt;Current_Year,'Fund Value - Current Date'!BF28,-Premium!BF29)</f>
        <v>0</v>
      </c>
      <c r="BG29" s="7">
        <f>IF($B29&gt;Current_Year,'Fund Value - Current Date'!BG28,-Premium!BG29)</f>
        <v>0</v>
      </c>
      <c r="BH29" s="7">
        <f>IF($B29&gt;Current_Year,'Fund Value - Current Date'!BH28,-Premium!BH29)</f>
        <v>0</v>
      </c>
      <c r="BI29" s="7">
        <f>IF($B29&gt;Current_Year,'Fund Value - Current Date'!BI28,-Premium!BI29)</f>
        <v>0</v>
      </c>
      <c r="BJ29" s="7">
        <f>IF($B29&gt;Current_Year,'Fund Value - Current Date'!BJ28,-Premium!BJ29)</f>
        <v>0</v>
      </c>
      <c r="BK29" s="7">
        <f>IF($B29&gt;Current_Year,'Fund Value - Current Date'!BK28,-Premium!BK29)</f>
        <v>0</v>
      </c>
      <c r="BL29" s="7">
        <f>IF($B29&gt;Current_Year,'Fund Value - Current Date'!BL28,-Premium!BL29)</f>
        <v>0</v>
      </c>
      <c r="BM29" s="7">
        <f>IF($B29&gt;Current_Year,'Fund Value - Current Date'!BM28,-Premium!BM29)</f>
        <v>0</v>
      </c>
      <c r="BN29" s="7">
        <f>IF($B29&gt;Current_Year,'Fund Value - Current Date'!BN28,-Premium!BN29)</f>
        <v>0</v>
      </c>
      <c r="BO29" s="7">
        <f>IF($B29&gt;Current_Year,'Fund Value - Current Date'!BO28,-Premium!BO29)</f>
        <v>0</v>
      </c>
      <c r="BP29" s="7">
        <f>IF($B29&gt;Current_Year,'Fund Value - Current Date'!BP28,-Premium!BP29)</f>
        <v>0</v>
      </c>
      <c r="BQ29" s="7">
        <f>IF($B29&gt;Current_Year,'Fund Value - Current Date'!BQ28,-Premium!BQ29)</f>
        <v>0</v>
      </c>
      <c r="BR29" s="7">
        <f>IF($B29&gt;Current_Year,'Fund Value - Current Date'!BR28,-Premium!BR29)</f>
        <v>0</v>
      </c>
      <c r="BS29" s="7">
        <f>IF($B29&gt;Current_Year,'Fund Value - Current Date'!BS28,-Premium!BS29)</f>
        <v>0</v>
      </c>
      <c r="BT29" s="7">
        <f>IF($B29&gt;Current_Year,'Fund Value - Current Date'!BT28,-Premium!BT29)</f>
        <v>0</v>
      </c>
      <c r="BU29" s="7">
        <f>IF($B29&gt;Current_Year,'Fund Value - Current Date'!BU28,-Premium!BU29)</f>
        <v>0</v>
      </c>
      <c r="BV29" s="7">
        <f>IF($B29&gt;Current_Year,'Fund Value - Current Date'!BV28,-Premium!BV29)</f>
        <v>0</v>
      </c>
      <c r="BW29" s="7">
        <f>IF($B29&gt;Current_Year,'Fund Value - Current Date'!BW28,-Premium!BW29)</f>
        <v>0</v>
      </c>
      <c r="BX29" s="7">
        <f>IF($B29&gt;Current_Year,'Fund Value - Current Date'!BX28,-Premium!BX29)</f>
        <v>0</v>
      </c>
      <c r="BY29" s="7">
        <f>IF($B29&gt;Current_Year,'Fund Value - Current Date'!BY28,-Premium!BY29)</f>
        <v>0</v>
      </c>
      <c r="BZ29" s="7">
        <f>IF($B29&gt;Current_Year,'Fund Value - Current Date'!BZ28,-Premium!BZ29)</f>
        <v>0</v>
      </c>
      <c r="CA29" s="7">
        <f>IF($B29&gt;Current_Year,'Fund Value - Current Date'!CA28,-Premium!CA29)</f>
        <v>0</v>
      </c>
      <c r="CB29" s="7">
        <f>IF($B29&gt;Current_Year,'Fund Value - Current Date'!CB28,-Premium!CB29)</f>
        <v>0</v>
      </c>
      <c r="CC29" s="7">
        <f>IF($B29&gt;Current_Year,'Fund Value - Current Date'!CC28,-Premium!CC29)</f>
        <v>0</v>
      </c>
      <c r="CD29" s="7">
        <f>IF($B29&gt;Current_Year,'Fund Value - Current Date'!CD28,-Premium!CD29)</f>
        <v>0</v>
      </c>
      <c r="CE29" s="7">
        <f>IF($B29&gt;Current_Year,'Fund Value - Current Date'!CE28,-Premium!CE29)</f>
        <v>0</v>
      </c>
      <c r="CF29" s="7">
        <f>IF($B29&gt;Current_Year,'Fund Value - Current Date'!CF28,-Premium!CF29)</f>
        <v>0</v>
      </c>
      <c r="CG29" s="7">
        <f>IF($B29&gt;Current_Year,'Fund Value - Current Date'!CG28,-Premium!CG29)</f>
        <v>0</v>
      </c>
      <c r="CH29" s="7">
        <f>IF($B29&gt;Current_Year,'Fund Value - Current Date'!CH28,-Premium!CH29)</f>
        <v>0</v>
      </c>
      <c r="CI29" s="7">
        <f>IF($B29&gt;Current_Year,'Fund Value - Current Date'!CI28,-Premium!CI29)</f>
        <v>0</v>
      </c>
      <c r="CJ29" s="7">
        <f>IF($B29&gt;Current_Year,'Fund Value - Current Date'!CJ28,-Premium!CJ29)</f>
        <v>0</v>
      </c>
      <c r="CK29" s="7">
        <f>IF($B29&gt;Current_Year,'Fund Value - Current Date'!CK28,-Premium!CK29)</f>
        <v>0</v>
      </c>
      <c r="CL29" s="7">
        <f>IF($B29&gt;Current_Year,'Fund Value - Current Date'!CL28,-Premium!CL29)</f>
        <v>0</v>
      </c>
      <c r="CM29" s="7">
        <f>IF($B29&gt;Current_Year,'Fund Value - Current Date'!CM28,-Premium!CM29)</f>
        <v>0</v>
      </c>
      <c r="CN29" s="7">
        <f>IF($B29&gt;Current_Year,'Fund Value - Current Date'!CN28,-Premium!CN29)</f>
        <v>0</v>
      </c>
      <c r="CO29" s="7">
        <f>IF($B29&gt;Current_Year,'Fund Value - Current Date'!CO28,-Premium!CO29)</f>
        <v>0</v>
      </c>
      <c r="CP29" s="7">
        <f>IF($B29&gt;Current_Year,'Fund Value - Current Date'!CP28,-Premium!CP29)</f>
        <v>0</v>
      </c>
      <c r="CQ29" s="7">
        <f>IF($B29&gt;Current_Year,'Fund Value - Current Date'!CQ28,-Premium!CQ29)</f>
        <v>0</v>
      </c>
      <c r="CR29" s="7">
        <f>IF($B29&gt;Current_Year,'Fund Value - Current Date'!CR28,-Premium!CR29)</f>
        <v>0</v>
      </c>
      <c r="CS29" s="7">
        <f>IF($B29&gt;Current_Year,'Fund Value - Current Date'!CS28,-Premium!CS29)</f>
        <v>0</v>
      </c>
      <c r="CT29" s="7">
        <f>IF($B29&gt;Current_Year,'Fund Value - Current Date'!CT28,-Premium!CT29)</f>
        <v>0</v>
      </c>
      <c r="CU29" s="7">
        <f>IF($B29&gt;Current_Year,'Fund Value - Current Date'!CU28,-Premium!CU29)</f>
        <v>0</v>
      </c>
      <c r="CV29" s="7">
        <f>IF($B29&gt;Current_Year,'Fund Value - Current Date'!CV28,-Premium!CV29)</f>
        <v>0</v>
      </c>
      <c r="CW29" s="7">
        <f>IF($B29&gt;Current_Year,'Fund Value - Current Date'!CW28,-Premium!CW29)</f>
        <v>0</v>
      </c>
      <c r="CX29" s="7">
        <f>IF($B29&gt;Current_Year,'Fund Value - Current Date'!CX28,-Premium!CX29)</f>
        <v>0</v>
      </c>
      <c r="CY29" s="7">
        <f>IF($B29&gt;Current_Year,'Fund Value - Current Date'!CY28,-Premium!CY29)</f>
        <v>0</v>
      </c>
      <c r="CZ29" s="7">
        <f>IF($B29&gt;Current_Year,'Fund Value - Current Date'!CZ28,-Premium!CZ29)</f>
        <v>0</v>
      </c>
      <c r="DA29" s="7">
        <f>IF($B29&gt;Current_Year,'Fund Value - Current Date'!DA28,-Premium!DA29)</f>
        <v>0</v>
      </c>
      <c r="DB29" s="7">
        <f>IF($B29&gt;Current_Year,'Fund Value - Current Date'!DB28,-Premium!DB29)</f>
        <v>0</v>
      </c>
      <c r="DC29" s="7">
        <f>IF($B29&gt;Current_Year,'Fund Value - Current Date'!DC28,-Premium!DC29)</f>
        <v>0</v>
      </c>
      <c r="DD29" s="7">
        <f>IF($B29&gt;Current_Year,'Fund Value - Current Date'!DD28,-Premium!DD29)</f>
        <v>0</v>
      </c>
      <c r="DE29" s="7">
        <f>IF($B29&gt;Current_Year,'Fund Value - Current Date'!DE28,-Premium!DE29)</f>
        <v>0</v>
      </c>
      <c r="DF29" s="7">
        <f>IF($B29&gt;Current_Year,'Fund Value - Current Date'!DF28,-Premium!DF29)</f>
        <v>0</v>
      </c>
      <c r="DG29" s="7">
        <f>IF($B29&gt;Current_Year,'Fund Value - Current Date'!DG28,-Premium!DG29)</f>
        <v>0</v>
      </c>
      <c r="DH29" s="7">
        <f>IF($B29&gt;Current_Year,'Fund Value - Current Date'!DH28,-Premium!DH29)</f>
        <v>0</v>
      </c>
      <c r="DI29" s="7">
        <f>IF($B29&gt;Current_Year,'Fund Value - Current Date'!DI28,-Premium!DI29)</f>
        <v>0</v>
      </c>
      <c r="DJ29" s="7">
        <f>IF($B29&gt;Current_Year,'Fund Value - Current Date'!DJ28,-Premium!DJ29)</f>
        <v>0</v>
      </c>
      <c r="DK29" s="7">
        <f>IF($B29&gt;Current_Year,'Fund Value - Current Date'!DK28,-Premium!DK29)</f>
        <v>0</v>
      </c>
      <c r="DL29" s="7">
        <f>IF($B29&gt;Current_Year,'Fund Value - Current Date'!DL28,-Premium!DL29)</f>
        <v>0</v>
      </c>
      <c r="DM29" s="7">
        <f>IF($B29&gt;Current_Year,'Fund Value - Current Date'!DM28,-Premium!DM29)</f>
        <v>0</v>
      </c>
      <c r="DN29" s="7">
        <f>IF($B29&gt;Current_Year,'Fund Value - Current Date'!DN28,-Premium!DN29)</f>
        <v>0</v>
      </c>
      <c r="DO29" s="7">
        <f>IF($B29&gt;Current_Year,'Fund Value - Current Date'!DO28,-Premium!DO29)</f>
        <v>0</v>
      </c>
      <c r="DP29" s="7">
        <f>IF($B29&gt;Current_Year,'Fund Value - Current Date'!DP28,-Premium!DP29)</f>
        <v>0</v>
      </c>
      <c r="DQ29" s="7">
        <f>IF($B29&gt;Current_Year,'Fund Value - Current Date'!DQ28,-Premium!DQ29)</f>
        <v>0</v>
      </c>
      <c r="DR29" s="7">
        <f>IF($B29&gt;Current_Year,'Fund Value - Current Date'!DR28,-Premium!DR29)</f>
        <v>0</v>
      </c>
      <c r="DS29" s="7">
        <f>IF($B29&gt;Current_Year,'Fund Value - Current Date'!DS28,-Premium!DS29)</f>
        <v>0</v>
      </c>
      <c r="DT29" s="7">
        <f>IF($B29&gt;Current_Year,'Fund Value - Current Date'!DT28,-Premium!DT29)</f>
        <v>0</v>
      </c>
      <c r="DU29" s="7">
        <f>IF($B29&gt;Current_Year,'Fund Value - Current Date'!DU28,-Premium!DU29)</f>
        <v>0</v>
      </c>
      <c r="DV29" s="7">
        <f>IF($B29&gt;Current_Year,'Fund Value - Current Date'!DV28,-Premium!DV29)</f>
        <v>0</v>
      </c>
      <c r="DW29" s="7">
        <f>IF($B29&gt;Current_Year,'Fund Value - Current Date'!DW28,-Premium!DW29)</f>
        <v>0</v>
      </c>
      <c r="DX29" s="7">
        <f>IF($B29&gt;Current_Year,'Fund Value - Current Date'!DX28,-Premium!DX29)</f>
        <v>0</v>
      </c>
      <c r="DY29" s="7">
        <f>IF($B29&gt;Current_Year,'Fund Value - Current Date'!DY28,-Premium!DY29)</f>
        <v>0</v>
      </c>
      <c r="DZ29" s="7">
        <f>IF($B29&gt;Current_Year,'Fund Value - Current Date'!DZ28,-Premium!DZ29)</f>
        <v>0</v>
      </c>
      <c r="EA29" s="7">
        <f>IF($B29&gt;Current_Year,'Fund Value - Current Date'!EA28,-Premium!EA29)</f>
        <v>0</v>
      </c>
      <c r="EB29" s="7">
        <f>IF($B29&gt;Current_Year,'Fund Value - Current Date'!EB28,-Premium!EB29)</f>
        <v>0</v>
      </c>
      <c r="EC29" s="7">
        <f>IF($B29&gt;Current_Year,'Fund Value - Current Date'!EC28,-Premium!EC29)</f>
        <v>0</v>
      </c>
      <c r="ED29" s="7">
        <f>IF($B29&gt;Current_Year,'Fund Value - Current Date'!ED28,-Premium!ED29)</f>
        <v>0</v>
      </c>
      <c r="EE29" s="7">
        <f>IF($B29&gt;Current_Year,'Fund Value - Current Date'!EE28,-Premium!EE29)</f>
        <v>0</v>
      </c>
      <c r="EF29" s="7">
        <f>IF($B29&gt;Current_Year,'Fund Value - Current Date'!EF28,-Premium!EF29)</f>
        <v>0</v>
      </c>
      <c r="EG29" s="7">
        <f>IF($B29&gt;Current_Year,'Fund Value - Current Date'!EG28,-Premium!EG29)</f>
        <v>0</v>
      </c>
      <c r="EH29" s="7">
        <f>IF($B29&gt;Current_Year,'Fund Value - Current Date'!EH28,-Premium!EH29)</f>
        <v>0</v>
      </c>
      <c r="EI29" s="7">
        <f>IF($B29&gt;Current_Year,'Fund Value - Current Date'!EI28,-Premium!EI29)</f>
        <v>0</v>
      </c>
      <c r="EJ29" s="7">
        <f>IF($B29&gt;Current_Year,'Fund Value - Current Date'!EJ28,-Premium!EJ29)</f>
        <v>0</v>
      </c>
      <c r="EK29" s="7">
        <f>IF($B29&gt;Current_Year,'Fund Value - Current Date'!EK28,-Premium!EK29)</f>
        <v>0</v>
      </c>
      <c r="EL29" s="7">
        <f>IF($B29&gt;Current_Year,'Fund Value - Current Date'!EL28,-Premium!EL29)</f>
        <v>0</v>
      </c>
      <c r="EM29" s="7">
        <f>IF($B29&gt;Current_Year,'Fund Value - Current Date'!EM28,-Premium!EM29)</f>
        <v>0</v>
      </c>
      <c r="EN29" s="7">
        <f>IF($B29&gt;Current_Year,'Fund Value - Current Date'!EN28,-Premium!EN29)</f>
        <v>0</v>
      </c>
      <c r="EO29" s="7">
        <f>IF($B29&gt;Current_Year,'Fund Value - Current Date'!EO28,-Premium!EO29)</f>
        <v>0</v>
      </c>
      <c r="EP29" s="7">
        <f>IF($B29&gt;Current_Year,'Fund Value - Current Date'!EP28,-Premium!EP29)</f>
        <v>0</v>
      </c>
      <c r="EQ29" s="7">
        <f>IF($B29&gt;Current_Year,'Fund Value - Current Date'!EQ28,-Premium!EQ29)</f>
        <v>0</v>
      </c>
      <c r="ER29" s="7">
        <f>IF($B29&gt;Current_Year,'Fund Value - Current Date'!ER28,-Premium!ER29)</f>
        <v>0</v>
      </c>
      <c r="ES29" s="7">
        <f>IF($B29&gt;Current_Year,'Fund Value - Current Date'!ES28,-Premium!ES29)</f>
        <v>0</v>
      </c>
      <c r="ET29" s="7">
        <f>IF($B29&gt;Current_Year,'Fund Value - Current Date'!ET28,-Premium!ET29)</f>
        <v>0</v>
      </c>
      <c r="EU29" s="7">
        <f>IF($B29&gt;Current_Year,'Fund Value - Current Date'!EU28,-Premium!EU29)</f>
        <v>0</v>
      </c>
      <c r="EV29" s="7">
        <f>IF($B29&gt;Current_Year,'Fund Value - Current Date'!EV28,-Premium!EV29)</f>
        <v>0</v>
      </c>
      <c r="EW29" s="7">
        <f>IF($B29&gt;Current_Year,'Fund Value - Current Date'!EW28,-Premium!EW29)</f>
        <v>0</v>
      </c>
      <c r="EX29" s="7">
        <f>IF($B29&gt;Current_Year,'Fund Value - Current Date'!EX28,-Premium!EX29)</f>
        <v>0</v>
      </c>
      <c r="EY29" s="7">
        <f>IF($B29&gt;Current_Year,'Fund Value - Current Date'!EY28,-Premium!EY29)</f>
        <v>0</v>
      </c>
      <c r="EZ29" s="7">
        <f>IF($B29&gt;Current_Year,'Fund Value - Current Date'!EZ28,-Premium!EZ29)</f>
        <v>0</v>
      </c>
      <c r="FA29" s="7">
        <f>IF($B29&gt;Current_Year,'Fund Value - Current Date'!FA28,-Premium!FA29)</f>
        <v>0</v>
      </c>
      <c r="FB29" s="7">
        <f>IF($B29&gt;Current_Year,'Fund Value - Current Date'!FB28,-Premium!FB29)</f>
        <v>0</v>
      </c>
      <c r="FC29" s="7">
        <f>IF($B29&gt;Current_Year,'Fund Value - Current Date'!FC28,-Premium!FC29)</f>
        <v>0</v>
      </c>
      <c r="FD29" s="7">
        <f>IF($B29&gt;Current_Year,'Fund Value - Current Date'!FD28,-Premium!FD29)</f>
        <v>0</v>
      </c>
      <c r="FE29" s="7">
        <f>IF($B29&gt;Current_Year,'Fund Value - Current Date'!FE28,-Premium!FE29)</f>
        <v>0</v>
      </c>
      <c r="FF29" s="7">
        <f>IF($B29&gt;Current_Year,'Fund Value - Current Date'!FF28,-Premium!FF29)</f>
        <v>0</v>
      </c>
      <c r="FG29" s="7">
        <f>IF($B29&gt;Current_Year,'Fund Value - Current Date'!FG28,-Premium!FG29)</f>
        <v>0</v>
      </c>
      <c r="FH29" s="7">
        <f>IF($B29&gt;Current_Year,'Fund Value - Current Date'!FH28,-Premium!FH29)</f>
        <v>0</v>
      </c>
      <c r="FI29" s="7">
        <f>IF($B29&gt;Current_Year,'Fund Value - Current Date'!FI28,-Premium!FI29)</f>
        <v>0</v>
      </c>
      <c r="FJ29" s="7">
        <f>IF($B29&gt;Current_Year,'Fund Value - Current Date'!FJ28,-Premium!FJ29)</f>
        <v>0</v>
      </c>
      <c r="FK29" s="7">
        <f>IF($B29&gt;Current_Year,'Fund Value - Current Date'!FK28,-Premium!FK29)</f>
        <v>0</v>
      </c>
      <c r="FL29" s="7">
        <f>IF($B29&gt;Current_Year,'Fund Value - Current Date'!FL28,-Premium!FL29)</f>
        <v>0</v>
      </c>
      <c r="FM29" s="7">
        <f>IF($B29&gt;Current_Year,'Fund Value - Current Date'!FM28,-Premium!FM29)</f>
        <v>0</v>
      </c>
      <c r="FN29" s="7">
        <f>IF($B29&gt;Current_Year,'Fund Value - Current Date'!FN28,-Premium!FN29)</f>
        <v>0</v>
      </c>
      <c r="FO29" s="7">
        <f>IF($B29&gt;Current_Year,'Fund Value - Current Date'!FO28,-Premium!FO29)</f>
        <v>0</v>
      </c>
      <c r="FP29" s="7">
        <f>IF($B29&gt;Current_Year,'Fund Value - Current Date'!FP28,-Premium!FP29)</f>
        <v>0</v>
      </c>
      <c r="FQ29" s="7">
        <f>IF($B29&gt;Current_Year,'Fund Value - Current Date'!FQ28,-Premium!FQ29)</f>
        <v>0</v>
      </c>
      <c r="FR29" s="7">
        <f>IF($B29&gt;Current_Year,'Fund Value - Current Date'!FR28,-Premium!FR29)</f>
        <v>0</v>
      </c>
      <c r="FS29" s="7">
        <f>IF($B29&gt;Current_Year,'Fund Value - Current Date'!FS28,-Premium!FS29)</f>
        <v>0</v>
      </c>
      <c r="FT29" s="7">
        <f>IF($B29&gt;Current_Year,'Fund Value - Current Date'!FT28,-Premium!FT29)</f>
        <v>0</v>
      </c>
      <c r="FU29" s="7">
        <f>IF($B29&gt;Current_Year,'Fund Value - Current Date'!FU28,-Premium!FU29)</f>
        <v>0</v>
      </c>
      <c r="FV29" s="7">
        <f>IF($B29&gt;Current_Year,'Fund Value - Current Date'!FV28,-Premium!FV29)</f>
        <v>0</v>
      </c>
      <c r="FW29" s="7">
        <f>IF($B29&gt;Current_Year,'Fund Value - Current Date'!FW28,-Premium!FW29)</f>
        <v>0</v>
      </c>
      <c r="FX29" s="7">
        <f>IF($B29&gt;Current_Year,'Fund Value - Current Date'!FX28,-Premium!FX29)</f>
        <v>0</v>
      </c>
      <c r="FY29" s="7">
        <f>IF($B29&gt;Current_Year,'Fund Value - Current Date'!FY28,-Premium!FY29)</f>
        <v>0</v>
      </c>
      <c r="FZ29" s="7">
        <f>IF($B29&gt;Current_Year,'Fund Value - Current Date'!FZ28,-Premium!FZ29)</f>
        <v>0</v>
      </c>
      <c r="GA29" s="7">
        <f>IF($B29&gt;Current_Year,'Fund Value - Current Date'!GA28,-Premium!GA29)</f>
        <v>0</v>
      </c>
      <c r="GB29" s="7">
        <f>IF($B29&gt;Current_Year,'Fund Value - Current Date'!GB28,-Premium!GB29)</f>
        <v>0</v>
      </c>
      <c r="GC29" s="7">
        <f>IF($B29&gt;Current_Year,'Fund Value - Current Date'!GC28,-Premium!GC29)</f>
        <v>0</v>
      </c>
      <c r="GD29" s="7">
        <f>IF($B29&gt;Current_Year,'Fund Value - Current Date'!GD28,-Premium!GD29)</f>
        <v>0</v>
      </c>
      <c r="GE29" s="7">
        <f>IF($B29&gt;Current_Year,'Fund Value - Current Date'!GE28,-Premium!GE29)</f>
        <v>0</v>
      </c>
      <c r="GF29" s="7">
        <f>IF($B29&gt;Current_Year,'Fund Value - Current Date'!GF28,-Premium!GF29)</f>
        <v>0</v>
      </c>
      <c r="GG29" s="7">
        <f>IF($B29&gt;Current_Year,'Fund Value - Current Date'!GG28,-Premium!GG29)</f>
        <v>0</v>
      </c>
      <c r="GH29" s="7">
        <f>IF($B29&gt;Current_Year,'Fund Value - Current Date'!GH28,-Premium!GH29)</f>
        <v>0</v>
      </c>
      <c r="GI29" s="7">
        <f>IF($B29&gt;Current_Year,'Fund Value - Current Date'!GI28,-Premium!GI29)</f>
        <v>0</v>
      </c>
      <c r="GJ29" s="7">
        <f>IF($B29&gt;Current_Year,'Fund Value - Current Date'!GJ28,-Premium!GJ29)</f>
        <v>0</v>
      </c>
      <c r="GK29" s="7">
        <f>IF($B29&gt;Current_Year,'Fund Value - Current Date'!GK28,-Premium!GK29)</f>
        <v>0</v>
      </c>
      <c r="GL29" s="7">
        <f>IF($B29&gt;Current_Year,'Fund Value - Current Date'!GL28,-Premium!GL29)</f>
        <v>0</v>
      </c>
      <c r="GM29" s="7">
        <f>IF($B29&gt;Current_Year,'Fund Value - Current Date'!GM28,-Premium!GM29)</f>
        <v>0</v>
      </c>
      <c r="GN29" s="7">
        <f>IF($B29&gt;Current_Year,'Fund Value - Current Date'!GN28,-Premium!GN29)</f>
        <v>0</v>
      </c>
      <c r="GO29" s="7">
        <f>IF($B29&gt;Current_Year,'Fund Value - Current Date'!GO28,-Premium!GO29)</f>
        <v>0</v>
      </c>
      <c r="GP29" s="7">
        <f>IF($B29&gt;Current_Year,'Fund Value - Current Date'!GP28,-Premium!GP29)</f>
        <v>0</v>
      </c>
      <c r="GQ29" s="7">
        <f>IF($B29&gt;Current_Year,'Fund Value - Current Date'!GQ28,-Premium!GQ29)</f>
        <v>0</v>
      </c>
      <c r="GR29" s="7">
        <f>IF($B29&gt;Current_Year,'Fund Value - Current Date'!GR28,-Premium!GR29)</f>
        <v>0</v>
      </c>
      <c r="GS29" s="7">
        <f>IF($B29&gt;Current_Year,'Fund Value - Current Date'!GS28,-Premium!GS29)</f>
        <v>0</v>
      </c>
      <c r="GT29" s="7">
        <f>IF($B29&gt;Current_Year,'Fund Value - Current Date'!GT28,-Premium!GT29)</f>
        <v>0</v>
      </c>
      <c r="GU29" s="7">
        <f>IF($B29&gt;Current_Year,'Fund Value - Current Date'!GU28,-Premium!GU29)</f>
        <v>0</v>
      </c>
      <c r="GV29" s="7">
        <f>IF($B29&gt;Current_Year,'Fund Value - Current Date'!GV28,-Premium!GV29)</f>
        <v>0</v>
      </c>
      <c r="GW29" s="7">
        <f>IF($B29&gt;Current_Year,'Fund Value - Current Date'!GW28,-Premium!GW29)</f>
        <v>0</v>
      </c>
      <c r="GX29" s="7">
        <f>IF($B29&gt;Current_Year,'Fund Value - Current Date'!GX28,-Premium!GX29)</f>
        <v>0</v>
      </c>
      <c r="GY29" s="7">
        <f>IF($B29&gt;Current_Year,'Fund Value - Current Date'!GY28,-Premium!GY29)</f>
        <v>0</v>
      </c>
      <c r="GZ29" s="7">
        <f>IF($B29&gt;Current_Year,'Fund Value - Current Date'!GZ28,-Premium!GZ29)</f>
        <v>0</v>
      </c>
      <c r="HA29" s="7">
        <f>IF($B29&gt;Current_Year,'Fund Value - Current Date'!HA28,-Premium!HA29)</f>
        <v>0</v>
      </c>
      <c r="HB29" s="7">
        <f>IF($B29&gt;Current_Year,'Fund Value - Current Date'!HB28,-Premium!HB29)</f>
        <v>0</v>
      </c>
      <c r="HC29" s="7">
        <f>IF($B29&gt;Current_Year,'Fund Value - Current Date'!HC28,-Premium!HC29)</f>
        <v>0</v>
      </c>
      <c r="HD29" s="7">
        <f>IF($B29&gt;Current_Year,'Fund Value - Current Date'!HD28,-Premium!HD29)</f>
        <v>0</v>
      </c>
      <c r="HE29" s="7">
        <f>IF($B29&gt;Current_Year,'Fund Value - Current Date'!HE28,-Premium!HE29)</f>
        <v>0</v>
      </c>
      <c r="HF29" s="7">
        <f>IF($B29&gt;Current_Year,'Fund Value - Current Date'!HF28,-Premium!HF29)</f>
        <v>0</v>
      </c>
      <c r="HG29" s="7">
        <f>IF($B29&gt;Current_Year,'Fund Value - Current Date'!HG28,-Premium!HG29)</f>
        <v>0</v>
      </c>
      <c r="HH29" s="7">
        <f>IF($B29&gt;Current_Year,'Fund Value - Current Date'!HH28,-Premium!HH29)</f>
        <v>0</v>
      </c>
      <c r="HI29" s="7">
        <f>IF($B29&gt;Current_Year,'Fund Value - Current Date'!HI28,-Premium!HI29)</f>
        <v>0</v>
      </c>
      <c r="HJ29" s="7">
        <f>IF($B29&gt;Current_Year,'Fund Value - Current Date'!HJ28,-Premium!HJ29)</f>
        <v>0</v>
      </c>
      <c r="HK29" s="7">
        <f>IF($B29&gt;Current_Year,'Fund Value - Current Date'!HK28,-Premium!HK29)</f>
        <v>0</v>
      </c>
      <c r="HL29" s="7">
        <f>IF($B29&gt;Current_Year,'Fund Value - Current Date'!HL28,-Premium!HL29)</f>
        <v>0</v>
      </c>
      <c r="HM29" s="7">
        <f>IF($B29&gt;Current_Year,'Fund Value - Current Date'!HM28,-Premium!HM29)</f>
        <v>0</v>
      </c>
      <c r="HN29" s="7">
        <f>IF($B29&gt;Current_Year,'Fund Value - Current Date'!HN28,-Premium!HN29)</f>
        <v>0</v>
      </c>
      <c r="HO29" s="7">
        <f>IF($B29&gt;Current_Year,'Fund Value - Current Date'!HO28,-Premium!HO29)</f>
        <v>0</v>
      </c>
      <c r="HP29" s="7">
        <f>IF($B29&gt;Current_Year,'Fund Value - Current Date'!HP28,-Premium!HP29)</f>
        <v>0</v>
      </c>
      <c r="HQ29" s="7">
        <f>IF($B29&gt;Current_Year,'Fund Value - Current Date'!HQ28,-Premium!HQ29)</f>
        <v>0</v>
      </c>
      <c r="HR29" s="7">
        <f>IF($B29&gt;Current_Year,'Fund Value - Current Date'!HR28,-Premium!HR29)</f>
        <v>0</v>
      </c>
      <c r="HS29" s="7">
        <f>IF($B29&gt;Current_Year,'Fund Value - Current Date'!HS28,-Premium!HS29)</f>
        <v>0</v>
      </c>
      <c r="HT29" s="7">
        <f>IF($B29&gt;Current_Year,'Fund Value - Current Date'!HT28,-Premium!HT29)</f>
        <v>0</v>
      </c>
      <c r="HU29" s="7">
        <f>IF($B29&gt;Current_Year,'Fund Value - Current Date'!HU28,-Premium!HU29)</f>
        <v>0</v>
      </c>
      <c r="HV29" s="7">
        <f>IF($B29&gt;Current_Year,'Fund Value - Current Date'!HV28,-Premium!HV29)</f>
        <v>0</v>
      </c>
      <c r="HW29" s="7">
        <f>IF($B29&gt;Current_Year,'Fund Value - Current Date'!HW28,-Premium!HW29)</f>
        <v>0</v>
      </c>
      <c r="HX29" s="7">
        <f>IF($B29&gt;Current_Year,'Fund Value - Current Date'!HX28,-Premium!HX29)</f>
        <v>0</v>
      </c>
      <c r="HY29" s="7">
        <f>IF($B29&gt;Current_Year,'Fund Value - Current Date'!HY28,-Premium!HY29)</f>
        <v>0</v>
      </c>
      <c r="HZ29" s="7">
        <f>IF($B29&gt;Current_Year,'Fund Value - Current Date'!HZ28,-Premium!HZ29)</f>
        <v>0</v>
      </c>
      <c r="IA29" s="7">
        <f>IF($B29&gt;Current_Year,'Fund Value - Current Date'!IA28,-Premium!IA29)</f>
        <v>0</v>
      </c>
      <c r="IB29" s="7">
        <f>IF($B29&gt;Current_Year,'Fund Value - Current Date'!IB28,-Premium!IB29)</f>
        <v>0</v>
      </c>
      <c r="IC29" s="7">
        <f>IF($B29&gt;Current_Year,'Fund Value - Current Date'!IC28,-Premium!IC29)</f>
        <v>0</v>
      </c>
      <c r="ID29" s="7">
        <f>IF($B29&gt;Current_Year,'Fund Value - Current Date'!ID28,-Premium!ID29)</f>
        <v>0</v>
      </c>
      <c r="IE29" s="7">
        <f>IF($B29&gt;Current_Year,'Fund Value - Current Date'!IE28,-Premium!IE29)</f>
        <v>0</v>
      </c>
      <c r="IF29" s="7">
        <f>IF($B29&gt;Current_Year,'Fund Value - Current Date'!IF28,-Premium!IF29)</f>
        <v>0</v>
      </c>
      <c r="IG29" s="7">
        <f>IF($B29&gt;Current_Year,'Fund Value - Current Date'!IG28,-Premium!IG29)</f>
        <v>0</v>
      </c>
      <c r="IH29" s="7">
        <f>IF($B29&gt;Current_Year,'Fund Value - Current Date'!IH28,-Premium!IH29)</f>
        <v>0</v>
      </c>
      <c r="II29" s="7">
        <f>IF($B29&gt;Current_Year,'Fund Value - Current Date'!II28,-Premium!II29)</f>
        <v>0</v>
      </c>
      <c r="IJ29" s="7">
        <f>IF($B29&gt;Current_Year,'Fund Value - Current Date'!IJ28,-Premium!IJ29)</f>
        <v>0</v>
      </c>
      <c r="IK29" s="7">
        <f>IF($B29&gt;Current_Year,'Fund Value - Current Date'!IK28,-Premium!IK29)</f>
        <v>0</v>
      </c>
      <c r="IL29" s="7">
        <f>IF($B29&gt;Current_Year,'Fund Value - Current Date'!IL28,-Premium!IL29)</f>
        <v>0</v>
      </c>
      <c r="IM29" s="7">
        <f>IF($B29&gt;Current_Year,'Fund Value - Current Date'!IM28,-Premium!IM29)</f>
        <v>0</v>
      </c>
      <c r="IN29" s="7">
        <f>IF($B29&gt;Current_Year,'Fund Value - Current Date'!IN28,-Premium!IN29)</f>
        <v>0</v>
      </c>
      <c r="IO29" s="7">
        <f>IF($B29&gt;Current_Year,'Fund Value - Current Date'!IO28,-Premium!IO29)</f>
        <v>0</v>
      </c>
      <c r="IP29" s="7">
        <f>IF($B29&gt;Current_Year,'Fund Value - Current Date'!IP28,-Premium!IP29)</f>
        <v>0</v>
      </c>
      <c r="IQ29" s="7">
        <f>IF($B29&gt;Current_Year,'Fund Value - Current Date'!IQ28,-Premium!IQ29)</f>
        <v>0</v>
      </c>
      <c r="IR29" s="7">
        <f>IF($B29&gt;Current_Year,'Fund Value - Current Date'!IR28,-Premium!IR29)</f>
        <v>0</v>
      </c>
    </row>
    <row r="30" spans="1:252" s="7" customFormat="1" ht="15" customHeight="1" x14ac:dyDescent="0.35">
      <c r="A30" s="2"/>
      <c r="B30" s="13">
        <f t="shared" si="4"/>
        <v>2029</v>
      </c>
      <c r="C30" s="7">
        <f>IF($B30&gt;Current_Year,'Fund Value - Current Date'!C29,-Premium!C30)</f>
        <v>0</v>
      </c>
      <c r="D30" s="7">
        <f>IF($B30&gt;Current_Year,'Fund Value - Current Date'!D29,-Premium!D30)</f>
        <v>0</v>
      </c>
      <c r="E30" s="7">
        <f>IF($B30&gt;Current_Year,'Fund Value - Current Date'!E29,-Premium!E30)</f>
        <v>0</v>
      </c>
      <c r="F30" s="7">
        <f>IF($B30&gt;Current_Year,'Fund Value - Current Date'!F29,-Premium!F30)</f>
        <v>0</v>
      </c>
      <c r="G30" s="7">
        <f>IF($B30&gt;Current_Year,'Fund Value - Current Date'!G29,-Premium!G30)</f>
        <v>0</v>
      </c>
      <c r="H30" s="7">
        <f>IF($B30&gt;Current_Year,'Fund Value - Current Date'!H29,-Premium!H30)</f>
        <v>0</v>
      </c>
      <c r="I30" s="7">
        <f>IF($B30&gt;Current_Year,'Fund Value - Current Date'!I29,-Premium!I30)</f>
        <v>0</v>
      </c>
      <c r="J30" s="7">
        <f>IF($B30&gt;Current_Year,'Fund Value - Current Date'!J29,-Premium!J30)</f>
        <v>0</v>
      </c>
      <c r="K30" s="7">
        <f>IF($B30&gt;Current_Year,'Fund Value - Current Date'!K29,-Premium!K30)</f>
        <v>0</v>
      </c>
      <c r="L30" s="7">
        <f>IF($B30&gt;Current_Year,'Fund Value - Current Date'!L29,-Premium!L30)</f>
        <v>0</v>
      </c>
      <c r="M30" s="7">
        <f>IF($B30&gt;Current_Year,'Fund Value - Current Date'!M29,-Premium!M30)</f>
        <v>0</v>
      </c>
      <c r="N30" s="7">
        <f>IF($B30&gt;Current_Year,'Fund Value - Current Date'!N29,-Premium!N30)</f>
        <v>0</v>
      </c>
      <c r="O30" s="7">
        <f>IF($B30&gt;Current_Year,'Fund Value - Current Date'!O29,-Premium!O30)</f>
        <v>0</v>
      </c>
      <c r="P30" s="7">
        <f>IF($B30&gt;Current_Year,'Fund Value - Current Date'!P29,-Premium!P30)</f>
        <v>0</v>
      </c>
      <c r="Q30" s="7">
        <f>IF($B30&gt;Current_Year,'Fund Value - Current Date'!Q29,-Premium!Q30)</f>
        <v>0</v>
      </c>
      <c r="R30" s="7">
        <f>IF($B30&gt;Current_Year,'Fund Value - Current Date'!R29,-Premium!R30)</f>
        <v>0</v>
      </c>
      <c r="S30" s="7">
        <f>IF($B30&gt;Current_Year,'Fund Value - Current Date'!S29,-Premium!S30)</f>
        <v>0</v>
      </c>
      <c r="T30" s="7">
        <f>IF($B30&gt;Current_Year,'Fund Value - Current Date'!T29,-Premium!T30)</f>
        <v>0</v>
      </c>
      <c r="U30" s="7">
        <f>IF($B30&gt;Current_Year,'Fund Value - Current Date'!U29,-Premium!U30)</f>
        <v>0</v>
      </c>
      <c r="V30" s="7">
        <f>IF($B30&gt;Current_Year,'Fund Value - Current Date'!V29,-Premium!V30)</f>
        <v>0</v>
      </c>
      <c r="W30" s="7">
        <f>IF($B30&gt;Current_Year,'Fund Value - Current Date'!W29,-Premium!W30)</f>
        <v>0</v>
      </c>
      <c r="X30" s="7">
        <f>IF($B30&gt;Current_Year,'Fund Value - Current Date'!X29,-Premium!X30)</f>
        <v>0</v>
      </c>
      <c r="Y30" s="7">
        <f>IF($B30&gt;Current_Year,'Fund Value - Current Date'!Y29,-Premium!Y30)</f>
        <v>0</v>
      </c>
      <c r="Z30" s="7">
        <f>IF($B30&gt;Current_Year,'Fund Value - Current Date'!Z29,-Premium!Z30)</f>
        <v>0</v>
      </c>
      <c r="AA30" s="7">
        <f>IF($B30&gt;Current_Year,'Fund Value - Current Date'!AA29,-Premium!AA30)</f>
        <v>0</v>
      </c>
      <c r="AB30" s="7">
        <f>IF($B30&gt;Current_Year,'Fund Value - Current Date'!AB29,-Premium!AB30)</f>
        <v>0</v>
      </c>
      <c r="AC30" s="7">
        <f>IF($B30&gt;Current_Year,'Fund Value - Current Date'!AC29,-Premium!AC30)</f>
        <v>0</v>
      </c>
      <c r="AD30" s="7">
        <f>IF($B30&gt;Current_Year,'Fund Value - Current Date'!AD29,-Premium!AD30)</f>
        <v>0</v>
      </c>
      <c r="AE30" s="7">
        <f>IF($B30&gt;Current_Year,'Fund Value - Current Date'!AE29,-Premium!AE30)</f>
        <v>0</v>
      </c>
      <c r="AF30" s="7">
        <f>IF($B30&gt;Current_Year,'Fund Value - Current Date'!AF29,-Premium!AF30)</f>
        <v>0</v>
      </c>
      <c r="AG30" s="7">
        <f>IF($B30&gt;Current_Year,'Fund Value - Current Date'!AG29,-Premium!AG30)</f>
        <v>0</v>
      </c>
      <c r="AH30" s="7">
        <f>IF($B30&gt;Current_Year,'Fund Value - Current Date'!AH29,-Premium!AH30)</f>
        <v>0</v>
      </c>
      <c r="AI30" s="7">
        <f>IF($B30&gt;Current_Year,'Fund Value - Current Date'!AI29,-Premium!AI30)</f>
        <v>0</v>
      </c>
      <c r="AJ30" s="7">
        <f>IF($B30&gt;Current_Year,'Fund Value - Current Date'!AJ29,-Premium!AJ30)</f>
        <v>0</v>
      </c>
      <c r="AK30" s="7">
        <f>IF($B30&gt;Current_Year,'Fund Value - Current Date'!AK29,-Premium!AK30)</f>
        <v>0</v>
      </c>
      <c r="AL30" s="7">
        <f>IF($B30&gt;Current_Year,'Fund Value - Current Date'!AL29,-Premium!AL30)</f>
        <v>0</v>
      </c>
      <c r="AM30" s="7">
        <f>IF($B30&gt;Current_Year,'Fund Value - Current Date'!AM29,-Premium!AM30)</f>
        <v>0</v>
      </c>
      <c r="AN30" s="7">
        <f>IF($B30&gt;Current_Year,'Fund Value - Current Date'!AN29,-Premium!AN30)</f>
        <v>0</v>
      </c>
      <c r="AO30" s="7">
        <f>IF($B30&gt;Current_Year,'Fund Value - Current Date'!AO29,-Premium!AO30)</f>
        <v>0</v>
      </c>
      <c r="AP30" s="7">
        <f>IF($B30&gt;Current_Year,'Fund Value - Current Date'!AP29,-Premium!AP30)</f>
        <v>0</v>
      </c>
      <c r="AQ30" s="7">
        <f>IF($B30&gt;Current_Year,'Fund Value - Current Date'!AQ29,-Premium!AQ30)</f>
        <v>0</v>
      </c>
      <c r="AR30" s="7">
        <f>IF($B30&gt;Current_Year,'Fund Value - Current Date'!AR29,-Premium!AR30)</f>
        <v>0</v>
      </c>
      <c r="AS30" s="7">
        <f>IF($B30&gt;Current_Year,'Fund Value - Current Date'!AS29,-Premium!AS30)</f>
        <v>0</v>
      </c>
      <c r="AT30" s="7">
        <f>IF($B30&gt;Current_Year,'Fund Value - Current Date'!AT29,-Premium!AT30)</f>
        <v>0</v>
      </c>
      <c r="AU30" s="7">
        <f>IF($B30&gt;Current_Year,'Fund Value - Current Date'!AU29,-Premium!AU30)</f>
        <v>0</v>
      </c>
      <c r="AV30" s="7">
        <f>IF($B30&gt;Current_Year,'Fund Value - Current Date'!AV29,-Premium!AV30)</f>
        <v>0</v>
      </c>
      <c r="AW30" s="7">
        <f>IF($B30&gt;Current_Year,'Fund Value - Current Date'!AW29,-Premium!AW30)</f>
        <v>0</v>
      </c>
      <c r="AX30" s="7">
        <f>IF($B30&gt;Current_Year,'Fund Value - Current Date'!AX29,-Premium!AX30)</f>
        <v>0</v>
      </c>
      <c r="AY30" s="7">
        <f>IF($B30&gt;Current_Year,'Fund Value - Current Date'!AY29,-Premium!AY30)</f>
        <v>0</v>
      </c>
      <c r="AZ30" s="7">
        <f>IF($B30&gt;Current_Year,'Fund Value - Current Date'!AZ29,-Premium!AZ30)</f>
        <v>0</v>
      </c>
      <c r="BA30" s="7">
        <f>IF($B30&gt;Current_Year,'Fund Value - Current Date'!BA29,-Premium!BA30)</f>
        <v>0</v>
      </c>
      <c r="BB30" s="7">
        <f>IF($B30&gt;Current_Year,'Fund Value - Current Date'!BB29,-Premium!BB30)</f>
        <v>0</v>
      </c>
      <c r="BC30" s="7">
        <f>IF($B30&gt;Current_Year,'Fund Value - Current Date'!BC29,-Premium!BC30)</f>
        <v>0</v>
      </c>
      <c r="BD30" s="7">
        <f>IF($B30&gt;Current_Year,'Fund Value - Current Date'!BD29,-Premium!BD30)</f>
        <v>0</v>
      </c>
      <c r="BE30" s="7">
        <f>IF($B30&gt;Current_Year,'Fund Value - Current Date'!BE29,-Premium!BE30)</f>
        <v>0</v>
      </c>
      <c r="BF30" s="7">
        <f>IF($B30&gt;Current_Year,'Fund Value - Current Date'!BF29,-Premium!BF30)</f>
        <v>0</v>
      </c>
      <c r="BG30" s="7">
        <f>IF($B30&gt;Current_Year,'Fund Value - Current Date'!BG29,-Premium!BG30)</f>
        <v>0</v>
      </c>
      <c r="BH30" s="7">
        <f>IF($B30&gt;Current_Year,'Fund Value - Current Date'!BH29,-Premium!BH30)</f>
        <v>0</v>
      </c>
      <c r="BI30" s="7">
        <f>IF($B30&gt;Current_Year,'Fund Value - Current Date'!BI29,-Premium!BI30)</f>
        <v>0</v>
      </c>
      <c r="BJ30" s="7">
        <f>IF($B30&gt;Current_Year,'Fund Value - Current Date'!BJ29,-Premium!BJ30)</f>
        <v>0</v>
      </c>
      <c r="BK30" s="7">
        <f>IF($B30&gt;Current_Year,'Fund Value - Current Date'!BK29,-Premium!BK30)</f>
        <v>0</v>
      </c>
      <c r="BL30" s="7">
        <f>IF($B30&gt;Current_Year,'Fund Value - Current Date'!BL29,-Premium!BL30)</f>
        <v>0</v>
      </c>
      <c r="BM30" s="7">
        <f>IF($B30&gt;Current_Year,'Fund Value - Current Date'!BM29,-Premium!BM30)</f>
        <v>0</v>
      </c>
      <c r="BN30" s="7">
        <f>IF($B30&gt;Current_Year,'Fund Value - Current Date'!BN29,-Premium!BN30)</f>
        <v>0</v>
      </c>
      <c r="BO30" s="7">
        <f>IF($B30&gt;Current_Year,'Fund Value - Current Date'!BO29,-Premium!BO30)</f>
        <v>0</v>
      </c>
      <c r="BP30" s="7">
        <f>IF($B30&gt;Current_Year,'Fund Value - Current Date'!BP29,-Premium!BP30)</f>
        <v>0</v>
      </c>
      <c r="BQ30" s="7">
        <f>IF($B30&gt;Current_Year,'Fund Value - Current Date'!BQ29,-Premium!BQ30)</f>
        <v>0</v>
      </c>
      <c r="BR30" s="7">
        <f>IF($B30&gt;Current_Year,'Fund Value - Current Date'!BR29,-Premium!BR30)</f>
        <v>0</v>
      </c>
      <c r="BS30" s="7">
        <f>IF($B30&gt;Current_Year,'Fund Value - Current Date'!BS29,-Premium!BS30)</f>
        <v>0</v>
      </c>
      <c r="BT30" s="7">
        <f>IF($B30&gt;Current_Year,'Fund Value - Current Date'!BT29,-Premium!BT30)</f>
        <v>0</v>
      </c>
      <c r="BU30" s="7">
        <f>IF($B30&gt;Current_Year,'Fund Value - Current Date'!BU29,-Premium!BU30)</f>
        <v>0</v>
      </c>
      <c r="BV30" s="7">
        <f>IF($B30&gt;Current_Year,'Fund Value - Current Date'!BV29,-Premium!BV30)</f>
        <v>0</v>
      </c>
      <c r="BW30" s="7">
        <f>IF($B30&gt;Current_Year,'Fund Value - Current Date'!BW29,-Premium!BW30)</f>
        <v>0</v>
      </c>
      <c r="BX30" s="7">
        <f>IF($B30&gt;Current_Year,'Fund Value - Current Date'!BX29,-Premium!BX30)</f>
        <v>0</v>
      </c>
      <c r="BY30" s="7">
        <f>IF($B30&gt;Current_Year,'Fund Value - Current Date'!BY29,-Premium!BY30)</f>
        <v>0</v>
      </c>
      <c r="BZ30" s="7">
        <f>IF($B30&gt;Current_Year,'Fund Value - Current Date'!BZ29,-Premium!BZ30)</f>
        <v>0</v>
      </c>
      <c r="CA30" s="7">
        <f>IF($B30&gt;Current_Year,'Fund Value - Current Date'!CA29,-Premium!CA30)</f>
        <v>0</v>
      </c>
      <c r="CB30" s="7">
        <f>IF($B30&gt;Current_Year,'Fund Value - Current Date'!CB29,-Premium!CB30)</f>
        <v>0</v>
      </c>
      <c r="CC30" s="7">
        <f>IF($B30&gt;Current_Year,'Fund Value - Current Date'!CC29,-Premium!CC30)</f>
        <v>0</v>
      </c>
      <c r="CD30" s="7">
        <f>IF($B30&gt;Current_Year,'Fund Value - Current Date'!CD29,-Premium!CD30)</f>
        <v>0</v>
      </c>
      <c r="CE30" s="7">
        <f>IF($B30&gt;Current_Year,'Fund Value - Current Date'!CE29,-Premium!CE30)</f>
        <v>0</v>
      </c>
      <c r="CF30" s="7">
        <f>IF($B30&gt;Current_Year,'Fund Value - Current Date'!CF29,-Premium!CF30)</f>
        <v>0</v>
      </c>
      <c r="CG30" s="7">
        <f>IF($B30&gt;Current_Year,'Fund Value - Current Date'!CG29,-Premium!CG30)</f>
        <v>0</v>
      </c>
      <c r="CH30" s="7">
        <f>IF($B30&gt;Current_Year,'Fund Value - Current Date'!CH29,-Premium!CH30)</f>
        <v>0</v>
      </c>
      <c r="CI30" s="7">
        <f>IF($B30&gt;Current_Year,'Fund Value - Current Date'!CI29,-Premium!CI30)</f>
        <v>0</v>
      </c>
      <c r="CJ30" s="7">
        <f>IF($B30&gt;Current_Year,'Fund Value - Current Date'!CJ29,-Premium!CJ30)</f>
        <v>0</v>
      </c>
      <c r="CK30" s="7">
        <f>IF($B30&gt;Current_Year,'Fund Value - Current Date'!CK29,-Premium!CK30)</f>
        <v>0</v>
      </c>
      <c r="CL30" s="7">
        <f>IF($B30&gt;Current_Year,'Fund Value - Current Date'!CL29,-Premium!CL30)</f>
        <v>0</v>
      </c>
      <c r="CM30" s="7">
        <f>IF($B30&gt;Current_Year,'Fund Value - Current Date'!CM29,-Premium!CM30)</f>
        <v>0</v>
      </c>
      <c r="CN30" s="7">
        <f>IF($B30&gt;Current_Year,'Fund Value - Current Date'!CN29,-Premium!CN30)</f>
        <v>0</v>
      </c>
      <c r="CO30" s="7">
        <f>IF($B30&gt;Current_Year,'Fund Value - Current Date'!CO29,-Premium!CO30)</f>
        <v>0</v>
      </c>
      <c r="CP30" s="7">
        <f>IF($B30&gt;Current_Year,'Fund Value - Current Date'!CP29,-Premium!CP30)</f>
        <v>0</v>
      </c>
      <c r="CQ30" s="7">
        <f>IF($B30&gt;Current_Year,'Fund Value - Current Date'!CQ29,-Premium!CQ30)</f>
        <v>0</v>
      </c>
      <c r="CR30" s="7">
        <f>IF($B30&gt;Current_Year,'Fund Value - Current Date'!CR29,-Premium!CR30)</f>
        <v>0</v>
      </c>
      <c r="CS30" s="7">
        <f>IF($B30&gt;Current_Year,'Fund Value - Current Date'!CS29,-Premium!CS30)</f>
        <v>0</v>
      </c>
      <c r="CT30" s="7">
        <f>IF($B30&gt;Current_Year,'Fund Value - Current Date'!CT29,-Premium!CT30)</f>
        <v>0</v>
      </c>
      <c r="CU30" s="7">
        <f>IF($B30&gt;Current_Year,'Fund Value - Current Date'!CU29,-Premium!CU30)</f>
        <v>0</v>
      </c>
      <c r="CV30" s="7">
        <f>IF($B30&gt;Current_Year,'Fund Value - Current Date'!CV29,-Premium!CV30)</f>
        <v>0</v>
      </c>
      <c r="CW30" s="7">
        <f>IF($B30&gt;Current_Year,'Fund Value - Current Date'!CW29,-Premium!CW30)</f>
        <v>0</v>
      </c>
      <c r="CX30" s="7">
        <f>IF($B30&gt;Current_Year,'Fund Value - Current Date'!CX29,-Premium!CX30)</f>
        <v>0</v>
      </c>
      <c r="CY30" s="7">
        <f>IF($B30&gt;Current_Year,'Fund Value - Current Date'!CY29,-Premium!CY30)</f>
        <v>0</v>
      </c>
      <c r="CZ30" s="7">
        <f>IF($B30&gt;Current_Year,'Fund Value - Current Date'!CZ29,-Premium!CZ30)</f>
        <v>0</v>
      </c>
      <c r="DA30" s="7">
        <f>IF($B30&gt;Current_Year,'Fund Value - Current Date'!DA29,-Premium!DA30)</f>
        <v>0</v>
      </c>
      <c r="DB30" s="7">
        <f>IF($B30&gt;Current_Year,'Fund Value - Current Date'!DB29,-Premium!DB30)</f>
        <v>0</v>
      </c>
      <c r="DC30" s="7">
        <f>IF($B30&gt;Current_Year,'Fund Value - Current Date'!DC29,-Premium!DC30)</f>
        <v>0</v>
      </c>
      <c r="DD30" s="7">
        <f>IF($B30&gt;Current_Year,'Fund Value - Current Date'!DD29,-Premium!DD30)</f>
        <v>0</v>
      </c>
      <c r="DE30" s="7">
        <f>IF($B30&gt;Current_Year,'Fund Value - Current Date'!DE29,-Premium!DE30)</f>
        <v>0</v>
      </c>
      <c r="DF30" s="7">
        <f>IF($B30&gt;Current_Year,'Fund Value - Current Date'!DF29,-Premium!DF30)</f>
        <v>0</v>
      </c>
      <c r="DG30" s="7">
        <f>IF($B30&gt;Current_Year,'Fund Value - Current Date'!DG29,-Premium!DG30)</f>
        <v>0</v>
      </c>
      <c r="DH30" s="7">
        <f>IF($B30&gt;Current_Year,'Fund Value - Current Date'!DH29,-Premium!DH30)</f>
        <v>0</v>
      </c>
      <c r="DI30" s="7">
        <f>IF($B30&gt;Current_Year,'Fund Value - Current Date'!DI29,-Premium!DI30)</f>
        <v>0</v>
      </c>
      <c r="DJ30" s="7">
        <f>IF($B30&gt;Current_Year,'Fund Value - Current Date'!DJ29,-Premium!DJ30)</f>
        <v>0</v>
      </c>
      <c r="DK30" s="7">
        <f>IF($B30&gt;Current_Year,'Fund Value - Current Date'!DK29,-Premium!DK30)</f>
        <v>0</v>
      </c>
      <c r="DL30" s="7">
        <f>IF($B30&gt;Current_Year,'Fund Value - Current Date'!DL29,-Premium!DL30)</f>
        <v>0</v>
      </c>
      <c r="DM30" s="7">
        <f>IF($B30&gt;Current_Year,'Fund Value - Current Date'!DM29,-Premium!DM30)</f>
        <v>0</v>
      </c>
      <c r="DN30" s="7">
        <f>IF($B30&gt;Current_Year,'Fund Value - Current Date'!DN29,-Premium!DN30)</f>
        <v>0</v>
      </c>
      <c r="DO30" s="7">
        <f>IF($B30&gt;Current_Year,'Fund Value - Current Date'!DO29,-Premium!DO30)</f>
        <v>0</v>
      </c>
      <c r="DP30" s="7">
        <f>IF($B30&gt;Current_Year,'Fund Value - Current Date'!DP29,-Premium!DP30)</f>
        <v>0</v>
      </c>
      <c r="DQ30" s="7">
        <f>IF($B30&gt;Current_Year,'Fund Value - Current Date'!DQ29,-Premium!DQ30)</f>
        <v>0</v>
      </c>
      <c r="DR30" s="7">
        <f>IF($B30&gt;Current_Year,'Fund Value - Current Date'!DR29,-Premium!DR30)</f>
        <v>0</v>
      </c>
      <c r="DS30" s="7">
        <f>IF($B30&gt;Current_Year,'Fund Value - Current Date'!DS29,-Premium!DS30)</f>
        <v>0</v>
      </c>
      <c r="DT30" s="7">
        <f>IF($B30&gt;Current_Year,'Fund Value - Current Date'!DT29,-Premium!DT30)</f>
        <v>0</v>
      </c>
      <c r="DU30" s="7">
        <f>IF($B30&gt;Current_Year,'Fund Value - Current Date'!DU29,-Premium!DU30)</f>
        <v>0</v>
      </c>
      <c r="DV30" s="7">
        <f>IF($B30&gt;Current_Year,'Fund Value - Current Date'!DV29,-Premium!DV30)</f>
        <v>0</v>
      </c>
      <c r="DW30" s="7">
        <f>IF($B30&gt;Current_Year,'Fund Value - Current Date'!DW29,-Premium!DW30)</f>
        <v>0</v>
      </c>
      <c r="DX30" s="7">
        <f>IF($B30&gt;Current_Year,'Fund Value - Current Date'!DX29,-Premium!DX30)</f>
        <v>0</v>
      </c>
      <c r="DY30" s="7">
        <f>IF($B30&gt;Current_Year,'Fund Value - Current Date'!DY29,-Premium!DY30)</f>
        <v>0</v>
      </c>
      <c r="DZ30" s="7">
        <f>IF($B30&gt;Current_Year,'Fund Value - Current Date'!DZ29,-Premium!DZ30)</f>
        <v>0</v>
      </c>
      <c r="EA30" s="7">
        <f>IF($B30&gt;Current_Year,'Fund Value - Current Date'!EA29,-Premium!EA30)</f>
        <v>0</v>
      </c>
      <c r="EB30" s="7">
        <f>IF($B30&gt;Current_Year,'Fund Value - Current Date'!EB29,-Premium!EB30)</f>
        <v>0</v>
      </c>
      <c r="EC30" s="7">
        <f>IF($B30&gt;Current_Year,'Fund Value - Current Date'!EC29,-Premium!EC30)</f>
        <v>0</v>
      </c>
      <c r="ED30" s="7">
        <f>IF($B30&gt;Current_Year,'Fund Value - Current Date'!ED29,-Premium!ED30)</f>
        <v>0</v>
      </c>
      <c r="EE30" s="7">
        <f>IF($B30&gt;Current_Year,'Fund Value - Current Date'!EE29,-Premium!EE30)</f>
        <v>0</v>
      </c>
      <c r="EF30" s="7">
        <f>IF($B30&gt;Current_Year,'Fund Value - Current Date'!EF29,-Premium!EF30)</f>
        <v>0</v>
      </c>
      <c r="EG30" s="7">
        <f>IF($B30&gt;Current_Year,'Fund Value - Current Date'!EG29,-Premium!EG30)</f>
        <v>0</v>
      </c>
      <c r="EH30" s="7">
        <f>IF($B30&gt;Current_Year,'Fund Value - Current Date'!EH29,-Premium!EH30)</f>
        <v>0</v>
      </c>
      <c r="EI30" s="7">
        <f>IF($B30&gt;Current_Year,'Fund Value - Current Date'!EI29,-Premium!EI30)</f>
        <v>0</v>
      </c>
      <c r="EJ30" s="7">
        <f>IF($B30&gt;Current_Year,'Fund Value - Current Date'!EJ29,-Premium!EJ30)</f>
        <v>0</v>
      </c>
      <c r="EK30" s="7">
        <f>IF($B30&gt;Current_Year,'Fund Value - Current Date'!EK29,-Premium!EK30)</f>
        <v>0</v>
      </c>
      <c r="EL30" s="7">
        <f>IF($B30&gt;Current_Year,'Fund Value - Current Date'!EL29,-Premium!EL30)</f>
        <v>0</v>
      </c>
      <c r="EM30" s="7">
        <f>IF($B30&gt;Current_Year,'Fund Value - Current Date'!EM29,-Premium!EM30)</f>
        <v>0</v>
      </c>
      <c r="EN30" s="7">
        <f>IF($B30&gt;Current_Year,'Fund Value - Current Date'!EN29,-Premium!EN30)</f>
        <v>0</v>
      </c>
      <c r="EO30" s="7">
        <f>IF($B30&gt;Current_Year,'Fund Value - Current Date'!EO29,-Premium!EO30)</f>
        <v>0</v>
      </c>
      <c r="EP30" s="7">
        <f>IF($B30&gt;Current_Year,'Fund Value - Current Date'!EP29,-Premium!EP30)</f>
        <v>0</v>
      </c>
      <c r="EQ30" s="7">
        <f>IF($B30&gt;Current_Year,'Fund Value - Current Date'!EQ29,-Premium!EQ30)</f>
        <v>0</v>
      </c>
      <c r="ER30" s="7">
        <f>IF($B30&gt;Current_Year,'Fund Value - Current Date'!ER29,-Premium!ER30)</f>
        <v>0</v>
      </c>
      <c r="ES30" s="7">
        <f>IF($B30&gt;Current_Year,'Fund Value - Current Date'!ES29,-Premium!ES30)</f>
        <v>0</v>
      </c>
      <c r="ET30" s="7">
        <f>IF($B30&gt;Current_Year,'Fund Value - Current Date'!ET29,-Premium!ET30)</f>
        <v>0</v>
      </c>
      <c r="EU30" s="7">
        <f>IF($B30&gt;Current_Year,'Fund Value - Current Date'!EU29,-Premium!EU30)</f>
        <v>0</v>
      </c>
      <c r="EV30" s="7">
        <f>IF($B30&gt;Current_Year,'Fund Value - Current Date'!EV29,-Premium!EV30)</f>
        <v>0</v>
      </c>
      <c r="EW30" s="7">
        <f>IF($B30&gt;Current_Year,'Fund Value - Current Date'!EW29,-Premium!EW30)</f>
        <v>0</v>
      </c>
      <c r="EX30" s="7">
        <f>IF($B30&gt;Current_Year,'Fund Value - Current Date'!EX29,-Premium!EX30)</f>
        <v>0</v>
      </c>
      <c r="EY30" s="7">
        <f>IF($B30&gt;Current_Year,'Fund Value - Current Date'!EY29,-Premium!EY30)</f>
        <v>0</v>
      </c>
      <c r="EZ30" s="7">
        <f>IF($B30&gt;Current_Year,'Fund Value - Current Date'!EZ29,-Premium!EZ30)</f>
        <v>0</v>
      </c>
      <c r="FA30" s="7">
        <f>IF($B30&gt;Current_Year,'Fund Value - Current Date'!FA29,-Premium!FA30)</f>
        <v>0</v>
      </c>
      <c r="FB30" s="7">
        <f>IF($B30&gt;Current_Year,'Fund Value - Current Date'!FB29,-Premium!FB30)</f>
        <v>0</v>
      </c>
      <c r="FC30" s="7">
        <f>IF($B30&gt;Current_Year,'Fund Value - Current Date'!FC29,-Premium!FC30)</f>
        <v>0</v>
      </c>
      <c r="FD30" s="7">
        <f>IF($B30&gt;Current_Year,'Fund Value - Current Date'!FD29,-Premium!FD30)</f>
        <v>0</v>
      </c>
      <c r="FE30" s="7">
        <f>IF($B30&gt;Current_Year,'Fund Value - Current Date'!FE29,-Premium!FE30)</f>
        <v>0</v>
      </c>
      <c r="FF30" s="7">
        <f>IF($B30&gt;Current_Year,'Fund Value - Current Date'!FF29,-Premium!FF30)</f>
        <v>0</v>
      </c>
      <c r="FG30" s="7">
        <f>IF($B30&gt;Current_Year,'Fund Value - Current Date'!FG29,-Premium!FG30)</f>
        <v>0</v>
      </c>
      <c r="FH30" s="7">
        <f>IF($B30&gt;Current_Year,'Fund Value - Current Date'!FH29,-Premium!FH30)</f>
        <v>0</v>
      </c>
      <c r="FI30" s="7">
        <f>IF($B30&gt;Current_Year,'Fund Value - Current Date'!FI29,-Premium!FI30)</f>
        <v>0</v>
      </c>
      <c r="FJ30" s="7">
        <f>IF($B30&gt;Current_Year,'Fund Value - Current Date'!FJ29,-Premium!FJ30)</f>
        <v>0</v>
      </c>
      <c r="FK30" s="7">
        <f>IF($B30&gt;Current_Year,'Fund Value - Current Date'!FK29,-Premium!FK30)</f>
        <v>0</v>
      </c>
      <c r="FL30" s="7">
        <f>IF($B30&gt;Current_Year,'Fund Value - Current Date'!FL29,-Premium!FL30)</f>
        <v>0</v>
      </c>
      <c r="FM30" s="7">
        <f>IF($B30&gt;Current_Year,'Fund Value - Current Date'!FM29,-Premium!FM30)</f>
        <v>0</v>
      </c>
      <c r="FN30" s="7">
        <f>IF($B30&gt;Current_Year,'Fund Value - Current Date'!FN29,-Premium!FN30)</f>
        <v>0</v>
      </c>
      <c r="FO30" s="7">
        <f>IF($B30&gt;Current_Year,'Fund Value - Current Date'!FO29,-Premium!FO30)</f>
        <v>0</v>
      </c>
      <c r="FP30" s="7">
        <f>IF($B30&gt;Current_Year,'Fund Value - Current Date'!FP29,-Premium!FP30)</f>
        <v>0</v>
      </c>
      <c r="FQ30" s="7">
        <f>IF($B30&gt;Current_Year,'Fund Value - Current Date'!FQ29,-Premium!FQ30)</f>
        <v>0</v>
      </c>
      <c r="FR30" s="7">
        <f>IF($B30&gt;Current_Year,'Fund Value - Current Date'!FR29,-Premium!FR30)</f>
        <v>0</v>
      </c>
      <c r="FS30" s="7">
        <f>IF($B30&gt;Current_Year,'Fund Value - Current Date'!FS29,-Premium!FS30)</f>
        <v>0</v>
      </c>
      <c r="FT30" s="7">
        <f>IF($B30&gt;Current_Year,'Fund Value - Current Date'!FT29,-Premium!FT30)</f>
        <v>0</v>
      </c>
      <c r="FU30" s="7">
        <f>IF($B30&gt;Current_Year,'Fund Value - Current Date'!FU29,-Premium!FU30)</f>
        <v>0</v>
      </c>
      <c r="FV30" s="7">
        <f>IF($B30&gt;Current_Year,'Fund Value - Current Date'!FV29,-Premium!FV30)</f>
        <v>0</v>
      </c>
      <c r="FW30" s="7">
        <f>IF($B30&gt;Current_Year,'Fund Value - Current Date'!FW29,-Premium!FW30)</f>
        <v>0</v>
      </c>
      <c r="FX30" s="7">
        <f>IF($B30&gt;Current_Year,'Fund Value - Current Date'!FX29,-Premium!FX30)</f>
        <v>0</v>
      </c>
      <c r="FY30" s="7">
        <f>IF($B30&gt;Current_Year,'Fund Value - Current Date'!FY29,-Premium!FY30)</f>
        <v>0</v>
      </c>
      <c r="FZ30" s="7">
        <f>IF($B30&gt;Current_Year,'Fund Value - Current Date'!FZ29,-Premium!FZ30)</f>
        <v>0</v>
      </c>
      <c r="GA30" s="7">
        <f>IF($B30&gt;Current_Year,'Fund Value - Current Date'!GA29,-Premium!GA30)</f>
        <v>0</v>
      </c>
      <c r="GB30" s="7">
        <f>IF($B30&gt;Current_Year,'Fund Value - Current Date'!GB29,-Premium!GB30)</f>
        <v>0</v>
      </c>
      <c r="GC30" s="7">
        <f>IF($B30&gt;Current_Year,'Fund Value - Current Date'!GC29,-Premium!GC30)</f>
        <v>0</v>
      </c>
      <c r="GD30" s="7">
        <f>IF($B30&gt;Current_Year,'Fund Value - Current Date'!GD29,-Premium!GD30)</f>
        <v>0</v>
      </c>
      <c r="GE30" s="7">
        <f>IF($B30&gt;Current_Year,'Fund Value - Current Date'!GE29,-Premium!GE30)</f>
        <v>0</v>
      </c>
      <c r="GF30" s="7">
        <f>IF($B30&gt;Current_Year,'Fund Value - Current Date'!GF29,-Premium!GF30)</f>
        <v>0</v>
      </c>
      <c r="GG30" s="7">
        <f>IF($B30&gt;Current_Year,'Fund Value - Current Date'!GG29,-Premium!GG30)</f>
        <v>0</v>
      </c>
      <c r="GH30" s="7">
        <f>IF($B30&gt;Current_Year,'Fund Value - Current Date'!GH29,-Premium!GH30)</f>
        <v>0</v>
      </c>
      <c r="GI30" s="7">
        <f>IF($B30&gt;Current_Year,'Fund Value - Current Date'!GI29,-Premium!GI30)</f>
        <v>0</v>
      </c>
      <c r="GJ30" s="7">
        <f>IF($B30&gt;Current_Year,'Fund Value - Current Date'!GJ29,-Premium!GJ30)</f>
        <v>0</v>
      </c>
      <c r="GK30" s="7">
        <f>IF($B30&gt;Current_Year,'Fund Value - Current Date'!GK29,-Premium!GK30)</f>
        <v>0</v>
      </c>
      <c r="GL30" s="7">
        <f>IF($B30&gt;Current_Year,'Fund Value - Current Date'!GL29,-Premium!GL30)</f>
        <v>0</v>
      </c>
      <c r="GM30" s="7">
        <f>IF($B30&gt;Current_Year,'Fund Value - Current Date'!GM29,-Premium!GM30)</f>
        <v>0</v>
      </c>
      <c r="GN30" s="7">
        <f>IF($B30&gt;Current_Year,'Fund Value - Current Date'!GN29,-Premium!GN30)</f>
        <v>0</v>
      </c>
      <c r="GO30" s="7">
        <f>IF($B30&gt;Current_Year,'Fund Value - Current Date'!GO29,-Premium!GO30)</f>
        <v>0</v>
      </c>
      <c r="GP30" s="7">
        <f>IF($B30&gt;Current_Year,'Fund Value - Current Date'!GP29,-Premium!GP30)</f>
        <v>0</v>
      </c>
      <c r="GQ30" s="7">
        <f>IF($B30&gt;Current_Year,'Fund Value - Current Date'!GQ29,-Premium!GQ30)</f>
        <v>0</v>
      </c>
      <c r="GR30" s="7">
        <f>IF($B30&gt;Current_Year,'Fund Value - Current Date'!GR29,-Premium!GR30)</f>
        <v>0</v>
      </c>
      <c r="GS30" s="7">
        <f>IF($B30&gt;Current_Year,'Fund Value - Current Date'!GS29,-Premium!GS30)</f>
        <v>0</v>
      </c>
      <c r="GT30" s="7">
        <f>IF($B30&gt;Current_Year,'Fund Value - Current Date'!GT29,-Premium!GT30)</f>
        <v>0</v>
      </c>
      <c r="GU30" s="7">
        <f>IF($B30&gt;Current_Year,'Fund Value - Current Date'!GU29,-Premium!GU30)</f>
        <v>0</v>
      </c>
      <c r="GV30" s="7">
        <f>IF($B30&gt;Current_Year,'Fund Value - Current Date'!GV29,-Premium!GV30)</f>
        <v>0</v>
      </c>
      <c r="GW30" s="7">
        <f>IF($B30&gt;Current_Year,'Fund Value - Current Date'!GW29,-Premium!GW30)</f>
        <v>0</v>
      </c>
      <c r="GX30" s="7">
        <f>IF($B30&gt;Current_Year,'Fund Value - Current Date'!GX29,-Premium!GX30)</f>
        <v>0</v>
      </c>
      <c r="GY30" s="7">
        <f>IF($B30&gt;Current_Year,'Fund Value - Current Date'!GY29,-Premium!GY30)</f>
        <v>0</v>
      </c>
      <c r="GZ30" s="7">
        <f>IF($B30&gt;Current_Year,'Fund Value - Current Date'!GZ29,-Premium!GZ30)</f>
        <v>0</v>
      </c>
      <c r="HA30" s="7">
        <f>IF($B30&gt;Current_Year,'Fund Value - Current Date'!HA29,-Premium!HA30)</f>
        <v>0</v>
      </c>
      <c r="HB30" s="7">
        <f>IF($B30&gt;Current_Year,'Fund Value - Current Date'!HB29,-Premium!HB30)</f>
        <v>0</v>
      </c>
      <c r="HC30" s="7">
        <f>IF($B30&gt;Current_Year,'Fund Value - Current Date'!HC29,-Premium!HC30)</f>
        <v>0</v>
      </c>
      <c r="HD30" s="7">
        <f>IF($B30&gt;Current_Year,'Fund Value - Current Date'!HD29,-Premium!HD30)</f>
        <v>0</v>
      </c>
      <c r="HE30" s="7">
        <f>IF($B30&gt;Current_Year,'Fund Value - Current Date'!HE29,-Premium!HE30)</f>
        <v>0</v>
      </c>
      <c r="HF30" s="7">
        <f>IF($B30&gt;Current_Year,'Fund Value - Current Date'!HF29,-Premium!HF30)</f>
        <v>0</v>
      </c>
      <c r="HG30" s="7">
        <f>IF($B30&gt;Current_Year,'Fund Value - Current Date'!HG29,-Premium!HG30)</f>
        <v>0</v>
      </c>
      <c r="HH30" s="7">
        <f>IF($B30&gt;Current_Year,'Fund Value - Current Date'!HH29,-Premium!HH30)</f>
        <v>0</v>
      </c>
      <c r="HI30" s="7">
        <f>IF($B30&gt;Current_Year,'Fund Value - Current Date'!HI29,-Premium!HI30)</f>
        <v>0</v>
      </c>
      <c r="HJ30" s="7">
        <f>IF($B30&gt;Current_Year,'Fund Value - Current Date'!HJ29,-Premium!HJ30)</f>
        <v>0</v>
      </c>
      <c r="HK30" s="7">
        <f>IF($B30&gt;Current_Year,'Fund Value - Current Date'!HK29,-Premium!HK30)</f>
        <v>0</v>
      </c>
      <c r="HL30" s="7">
        <f>IF($B30&gt;Current_Year,'Fund Value - Current Date'!HL29,-Premium!HL30)</f>
        <v>0</v>
      </c>
      <c r="HM30" s="7">
        <f>IF($B30&gt;Current_Year,'Fund Value - Current Date'!HM29,-Premium!HM30)</f>
        <v>0</v>
      </c>
      <c r="HN30" s="7">
        <f>IF($B30&gt;Current_Year,'Fund Value - Current Date'!HN29,-Premium!HN30)</f>
        <v>0</v>
      </c>
      <c r="HO30" s="7">
        <f>IF($B30&gt;Current_Year,'Fund Value - Current Date'!HO29,-Premium!HO30)</f>
        <v>0</v>
      </c>
      <c r="HP30" s="7">
        <f>IF($B30&gt;Current_Year,'Fund Value - Current Date'!HP29,-Premium!HP30)</f>
        <v>0</v>
      </c>
      <c r="HQ30" s="7">
        <f>IF($B30&gt;Current_Year,'Fund Value - Current Date'!HQ29,-Premium!HQ30)</f>
        <v>0</v>
      </c>
      <c r="HR30" s="7">
        <f>IF($B30&gt;Current_Year,'Fund Value - Current Date'!HR29,-Premium!HR30)</f>
        <v>0</v>
      </c>
      <c r="HS30" s="7">
        <f>IF($B30&gt;Current_Year,'Fund Value - Current Date'!HS29,-Premium!HS30)</f>
        <v>0</v>
      </c>
      <c r="HT30" s="7">
        <f>IF($B30&gt;Current_Year,'Fund Value - Current Date'!HT29,-Premium!HT30)</f>
        <v>0</v>
      </c>
      <c r="HU30" s="7">
        <f>IF($B30&gt;Current_Year,'Fund Value - Current Date'!HU29,-Premium!HU30)</f>
        <v>0</v>
      </c>
      <c r="HV30" s="7">
        <f>IF($B30&gt;Current_Year,'Fund Value - Current Date'!HV29,-Premium!HV30)</f>
        <v>0</v>
      </c>
      <c r="HW30" s="7">
        <f>IF($B30&gt;Current_Year,'Fund Value - Current Date'!HW29,-Premium!HW30)</f>
        <v>0</v>
      </c>
      <c r="HX30" s="7">
        <f>IF($B30&gt;Current_Year,'Fund Value - Current Date'!HX29,-Premium!HX30)</f>
        <v>0</v>
      </c>
      <c r="HY30" s="7">
        <f>IF($B30&gt;Current_Year,'Fund Value - Current Date'!HY29,-Premium!HY30)</f>
        <v>0</v>
      </c>
      <c r="HZ30" s="7">
        <f>IF($B30&gt;Current_Year,'Fund Value - Current Date'!HZ29,-Premium!HZ30)</f>
        <v>0</v>
      </c>
      <c r="IA30" s="7">
        <f>IF($B30&gt;Current_Year,'Fund Value - Current Date'!IA29,-Premium!IA30)</f>
        <v>0</v>
      </c>
      <c r="IB30" s="7">
        <f>IF($B30&gt;Current_Year,'Fund Value - Current Date'!IB29,-Premium!IB30)</f>
        <v>0</v>
      </c>
      <c r="IC30" s="7">
        <f>IF($B30&gt;Current_Year,'Fund Value - Current Date'!IC29,-Premium!IC30)</f>
        <v>0</v>
      </c>
      <c r="ID30" s="7">
        <f>IF($B30&gt;Current_Year,'Fund Value - Current Date'!ID29,-Premium!ID30)</f>
        <v>0</v>
      </c>
      <c r="IE30" s="7">
        <f>IF($B30&gt;Current_Year,'Fund Value - Current Date'!IE29,-Premium!IE30)</f>
        <v>0</v>
      </c>
      <c r="IF30" s="7">
        <f>IF($B30&gt;Current_Year,'Fund Value - Current Date'!IF29,-Premium!IF30)</f>
        <v>0</v>
      </c>
      <c r="IG30" s="7">
        <f>IF($B30&gt;Current_Year,'Fund Value - Current Date'!IG29,-Premium!IG30)</f>
        <v>0</v>
      </c>
      <c r="IH30" s="7">
        <f>IF($B30&gt;Current_Year,'Fund Value - Current Date'!IH29,-Premium!IH30)</f>
        <v>0</v>
      </c>
      <c r="II30" s="7">
        <f>IF($B30&gt;Current_Year,'Fund Value - Current Date'!II29,-Premium!II30)</f>
        <v>0</v>
      </c>
      <c r="IJ30" s="7">
        <f>IF($B30&gt;Current_Year,'Fund Value - Current Date'!IJ29,-Premium!IJ30)</f>
        <v>0</v>
      </c>
      <c r="IK30" s="7">
        <f>IF($B30&gt;Current_Year,'Fund Value - Current Date'!IK29,-Premium!IK30)</f>
        <v>0</v>
      </c>
      <c r="IL30" s="7">
        <f>IF($B30&gt;Current_Year,'Fund Value - Current Date'!IL29,-Premium!IL30)</f>
        <v>0</v>
      </c>
      <c r="IM30" s="7">
        <f>IF($B30&gt;Current_Year,'Fund Value - Current Date'!IM29,-Premium!IM30)</f>
        <v>0</v>
      </c>
      <c r="IN30" s="7">
        <f>IF($B30&gt;Current_Year,'Fund Value - Current Date'!IN29,-Premium!IN30)</f>
        <v>0</v>
      </c>
      <c r="IO30" s="7">
        <f>IF($B30&gt;Current_Year,'Fund Value - Current Date'!IO29,-Premium!IO30)</f>
        <v>0</v>
      </c>
      <c r="IP30" s="7">
        <f>IF($B30&gt;Current_Year,'Fund Value - Current Date'!IP29,-Premium!IP30)</f>
        <v>0</v>
      </c>
      <c r="IQ30" s="7">
        <f>IF($B30&gt;Current_Year,'Fund Value - Current Date'!IQ29,-Premium!IQ30)</f>
        <v>0</v>
      </c>
      <c r="IR30" s="7">
        <f>IF($B30&gt;Current_Year,'Fund Value - Current Date'!IR29,-Premium!IR30)</f>
        <v>0</v>
      </c>
    </row>
    <row r="31" spans="1:252" s="7" customFormat="1" ht="15" customHeight="1" x14ac:dyDescent="0.35">
      <c r="A31" s="2"/>
      <c r="B31" s="13">
        <f t="shared" si="4"/>
        <v>2030</v>
      </c>
      <c r="C31" s="7">
        <f>IF($B31&gt;Current_Year,'Fund Value - Current Date'!C30,-Premium!C31)</f>
        <v>0</v>
      </c>
      <c r="D31" s="7">
        <f>IF($B31&gt;Current_Year,'Fund Value - Current Date'!D30,-Premium!D31)</f>
        <v>0</v>
      </c>
      <c r="E31" s="7">
        <f>IF($B31&gt;Current_Year,'Fund Value - Current Date'!E30,-Premium!E31)</f>
        <v>0</v>
      </c>
      <c r="F31" s="7">
        <f>IF($B31&gt;Current_Year,'Fund Value - Current Date'!F30,-Premium!F31)</f>
        <v>0</v>
      </c>
      <c r="G31" s="7">
        <f>IF($B31&gt;Current_Year,'Fund Value - Current Date'!G30,-Premium!G31)</f>
        <v>0</v>
      </c>
      <c r="H31" s="7">
        <f>IF($B31&gt;Current_Year,'Fund Value - Current Date'!H30,-Premium!H31)</f>
        <v>0</v>
      </c>
      <c r="I31" s="7">
        <f>IF($B31&gt;Current_Year,'Fund Value - Current Date'!I30,-Premium!I31)</f>
        <v>0</v>
      </c>
      <c r="J31" s="7">
        <f>IF($B31&gt;Current_Year,'Fund Value - Current Date'!J30,-Premium!J31)</f>
        <v>0</v>
      </c>
      <c r="K31" s="7">
        <f>IF($B31&gt;Current_Year,'Fund Value - Current Date'!K30,-Premium!K31)</f>
        <v>0</v>
      </c>
      <c r="L31" s="7">
        <f>IF($B31&gt;Current_Year,'Fund Value - Current Date'!L30,-Premium!L31)</f>
        <v>0</v>
      </c>
      <c r="M31" s="7">
        <f>IF($B31&gt;Current_Year,'Fund Value - Current Date'!M30,-Premium!M31)</f>
        <v>0</v>
      </c>
      <c r="N31" s="7">
        <f>IF($B31&gt;Current_Year,'Fund Value - Current Date'!N30,-Premium!N31)</f>
        <v>0</v>
      </c>
      <c r="O31" s="7">
        <f>IF($B31&gt;Current_Year,'Fund Value - Current Date'!O30,-Premium!O31)</f>
        <v>0</v>
      </c>
      <c r="P31" s="7">
        <f>IF($B31&gt;Current_Year,'Fund Value - Current Date'!P30,-Premium!P31)</f>
        <v>0</v>
      </c>
      <c r="Q31" s="7">
        <f>IF($B31&gt;Current_Year,'Fund Value - Current Date'!Q30,-Premium!Q31)</f>
        <v>0</v>
      </c>
      <c r="R31" s="7">
        <f>IF($B31&gt;Current_Year,'Fund Value - Current Date'!R30,-Premium!R31)</f>
        <v>0</v>
      </c>
      <c r="S31" s="7">
        <f>IF($B31&gt;Current_Year,'Fund Value - Current Date'!S30,-Premium!S31)</f>
        <v>0</v>
      </c>
      <c r="T31" s="7">
        <f>IF($B31&gt;Current_Year,'Fund Value - Current Date'!T30,-Premium!T31)</f>
        <v>0</v>
      </c>
      <c r="U31" s="7">
        <f>IF($B31&gt;Current_Year,'Fund Value - Current Date'!U30,-Premium!U31)</f>
        <v>0</v>
      </c>
      <c r="V31" s="7">
        <f>IF($B31&gt;Current_Year,'Fund Value - Current Date'!V30,-Premium!V31)</f>
        <v>0</v>
      </c>
      <c r="W31" s="7">
        <f>IF($B31&gt;Current_Year,'Fund Value - Current Date'!W30,-Premium!W31)</f>
        <v>0</v>
      </c>
      <c r="X31" s="7">
        <f>IF($B31&gt;Current_Year,'Fund Value - Current Date'!X30,-Premium!X31)</f>
        <v>0</v>
      </c>
      <c r="Y31" s="7">
        <f>IF($B31&gt;Current_Year,'Fund Value - Current Date'!Y30,-Premium!Y31)</f>
        <v>0</v>
      </c>
      <c r="Z31" s="7">
        <f>IF($B31&gt;Current_Year,'Fund Value - Current Date'!Z30,-Premium!Z31)</f>
        <v>0</v>
      </c>
      <c r="AA31" s="7">
        <f>IF($B31&gt;Current_Year,'Fund Value - Current Date'!AA30,-Premium!AA31)</f>
        <v>0</v>
      </c>
      <c r="AB31" s="7">
        <f>IF($B31&gt;Current_Year,'Fund Value - Current Date'!AB30,-Premium!AB31)</f>
        <v>0</v>
      </c>
      <c r="AC31" s="7">
        <f>IF($B31&gt;Current_Year,'Fund Value - Current Date'!AC30,-Premium!AC31)</f>
        <v>0</v>
      </c>
      <c r="AD31" s="7">
        <f>IF($B31&gt;Current_Year,'Fund Value - Current Date'!AD30,-Premium!AD31)</f>
        <v>0</v>
      </c>
      <c r="AE31" s="7">
        <f>IF($B31&gt;Current_Year,'Fund Value - Current Date'!AE30,-Premium!AE31)</f>
        <v>0</v>
      </c>
      <c r="AF31" s="7">
        <f>IF($B31&gt;Current_Year,'Fund Value - Current Date'!AF30,-Premium!AF31)</f>
        <v>0</v>
      </c>
      <c r="AG31" s="7">
        <f>IF($B31&gt;Current_Year,'Fund Value - Current Date'!AG30,-Premium!AG31)</f>
        <v>0</v>
      </c>
      <c r="AH31" s="7">
        <f>IF($B31&gt;Current_Year,'Fund Value - Current Date'!AH30,-Premium!AH31)</f>
        <v>0</v>
      </c>
      <c r="AI31" s="7">
        <f>IF($B31&gt;Current_Year,'Fund Value - Current Date'!AI30,-Premium!AI31)</f>
        <v>0</v>
      </c>
      <c r="AJ31" s="7">
        <f>IF($B31&gt;Current_Year,'Fund Value - Current Date'!AJ30,-Premium!AJ31)</f>
        <v>0</v>
      </c>
      <c r="AK31" s="7">
        <f>IF($B31&gt;Current_Year,'Fund Value - Current Date'!AK30,-Premium!AK31)</f>
        <v>0</v>
      </c>
      <c r="AL31" s="7">
        <f>IF($B31&gt;Current_Year,'Fund Value - Current Date'!AL30,-Premium!AL31)</f>
        <v>0</v>
      </c>
      <c r="AM31" s="7">
        <f>IF($B31&gt;Current_Year,'Fund Value - Current Date'!AM30,-Premium!AM31)</f>
        <v>0</v>
      </c>
      <c r="AN31" s="7">
        <f>IF($B31&gt;Current_Year,'Fund Value - Current Date'!AN30,-Premium!AN31)</f>
        <v>0</v>
      </c>
      <c r="AO31" s="7">
        <f>IF($B31&gt;Current_Year,'Fund Value - Current Date'!AO30,-Premium!AO31)</f>
        <v>0</v>
      </c>
      <c r="AP31" s="7">
        <f>IF($B31&gt;Current_Year,'Fund Value - Current Date'!AP30,-Premium!AP31)</f>
        <v>0</v>
      </c>
      <c r="AQ31" s="7">
        <f>IF($B31&gt;Current_Year,'Fund Value - Current Date'!AQ30,-Premium!AQ31)</f>
        <v>0</v>
      </c>
      <c r="AR31" s="7">
        <f>IF($B31&gt;Current_Year,'Fund Value - Current Date'!AR30,-Premium!AR31)</f>
        <v>0</v>
      </c>
      <c r="AS31" s="7">
        <f>IF($B31&gt;Current_Year,'Fund Value - Current Date'!AS30,-Premium!AS31)</f>
        <v>0</v>
      </c>
      <c r="AT31" s="7">
        <f>IF($B31&gt;Current_Year,'Fund Value - Current Date'!AT30,-Premium!AT31)</f>
        <v>0</v>
      </c>
      <c r="AU31" s="7">
        <f>IF($B31&gt;Current_Year,'Fund Value - Current Date'!AU30,-Premium!AU31)</f>
        <v>0</v>
      </c>
      <c r="AV31" s="7">
        <f>IF($B31&gt;Current_Year,'Fund Value - Current Date'!AV30,-Premium!AV31)</f>
        <v>0</v>
      </c>
      <c r="AW31" s="7">
        <f>IF($B31&gt;Current_Year,'Fund Value - Current Date'!AW30,-Premium!AW31)</f>
        <v>0</v>
      </c>
      <c r="AX31" s="7">
        <f>IF($B31&gt;Current_Year,'Fund Value - Current Date'!AX30,-Premium!AX31)</f>
        <v>0</v>
      </c>
      <c r="AY31" s="7">
        <f>IF($B31&gt;Current_Year,'Fund Value - Current Date'!AY30,-Premium!AY31)</f>
        <v>0</v>
      </c>
      <c r="AZ31" s="7">
        <f>IF($B31&gt;Current_Year,'Fund Value - Current Date'!AZ30,-Premium!AZ31)</f>
        <v>0</v>
      </c>
      <c r="BA31" s="7">
        <f>IF($B31&gt;Current_Year,'Fund Value - Current Date'!BA30,-Premium!BA31)</f>
        <v>0</v>
      </c>
      <c r="BB31" s="7">
        <f>IF($B31&gt;Current_Year,'Fund Value - Current Date'!BB30,-Premium!BB31)</f>
        <v>0</v>
      </c>
      <c r="BC31" s="7">
        <f>IF($B31&gt;Current_Year,'Fund Value - Current Date'!BC30,-Premium!BC31)</f>
        <v>0</v>
      </c>
      <c r="BD31" s="7">
        <f>IF($B31&gt;Current_Year,'Fund Value - Current Date'!BD30,-Premium!BD31)</f>
        <v>0</v>
      </c>
      <c r="BE31" s="7">
        <f>IF($B31&gt;Current_Year,'Fund Value - Current Date'!BE30,-Premium!BE31)</f>
        <v>0</v>
      </c>
      <c r="BF31" s="7">
        <f>IF($B31&gt;Current_Year,'Fund Value - Current Date'!BF30,-Premium!BF31)</f>
        <v>0</v>
      </c>
      <c r="BG31" s="7">
        <f>IF($B31&gt;Current_Year,'Fund Value - Current Date'!BG30,-Premium!BG31)</f>
        <v>0</v>
      </c>
      <c r="BH31" s="7">
        <f>IF($B31&gt;Current_Year,'Fund Value - Current Date'!BH30,-Premium!BH31)</f>
        <v>0</v>
      </c>
      <c r="BI31" s="7">
        <f>IF($B31&gt;Current_Year,'Fund Value - Current Date'!BI30,-Premium!BI31)</f>
        <v>0</v>
      </c>
      <c r="BJ31" s="7">
        <f>IF($B31&gt;Current_Year,'Fund Value - Current Date'!BJ30,-Premium!BJ31)</f>
        <v>0</v>
      </c>
      <c r="BK31" s="7">
        <f>IF($B31&gt;Current_Year,'Fund Value - Current Date'!BK30,-Premium!BK31)</f>
        <v>0</v>
      </c>
      <c r="BL31" s="7">
        <f>IF($B31&gt;Current_Year,'Fund Value - Current Date'!BL30,-Premium!BL31)</f>
        <v>0</v>
      </c>
      <c r="BM31" s="7">
        <f>IF($B31&gt;Current_Year,'Fund Value - Current Date'!BM30,-Premium!BM31)</f>
        <v>0</v>
      </c>
      <c r="BN31" s="7">
        <f>IF($B31&gt;Current_Year,'Fund Value - Current Date'!BN30,-Premium!BN31)</f>
        <v>0</v>
      </c>
      <c r="BO31" s="7">
        <f>IF($B31&gt;Current_Year,'Fund Value - Current Date'!BO30,-Premium!BO31)</f>
        <v>0</v>
      </c>
      <c r="BP31" s="7">
        <f>IF($B31&gt;Current_Year,'Fund Value - Current Date'!BP30,-Premium!BP31)</f>
        <v>0</v>
      </c>
      <c r="BQ31" s="7">
        <f>IF($B31&gt;Current_Year,'Fund Value - Current Date'!BQ30,-Premium!BQ31)</f>
        <v>0</v>
      </c>
      <c r="BR31" s="7">
        <f>IF($B31&gt;Current_Year,'Fund Value - Current Date'!BR30,-Premium!BR31)</f>
        <v>0</v>
      </c>
      <c r="BS31" s="7">
        <f>IF($B31&gt;Current_Year,'Fund Value - Current Date'!BS30,-Premium!BS31)</f>
        <v>0</v>
      </c>
      <c r="BT31" s="7">
        <f>IF($B31&gt;Current_Year,'Fund Value - Current Date'!BT30,-Premium!BT31)</f>
        <v>0</v>
      </c>
      <c r="BU31" s="7">
        <f>IF($B31&gt;Current_Year,'Fund Value - Current Date'!BU30,-Premium!BU31)</f>
        <v>0</v>
      </c>
      <c r="BV31" s="7">
        <f>IF($B31&gt;Current_Year,'Fund Value - Current Date'!BV30,-Premium!BV31)</f>
        <v>0</v>
      </c>
      <c r="BW31" s="7">
        <f>IF($B31&gt;Current_Year,'Fund Value - Current Date'!BW30,-Premium!BW31)</f>
        <v>0</v>
      </c>
      <c r="BX31" s="7">
        <f>IF($B31&gt;Current_Year,'Fund Value - Current Date'!BX30,-Premium!BX31)</f>
        <v>0</v>
      </c>
      <c r="BY31" s="7">
        <f>IF($B31&gt;Current_Year,'Fund Value - Current Date'!BY30,-Premium!BY31)</f>
        <v>0</v>
      </c>
      <c r="BZ31" s="7">
        <f>IF($B31&gt;Current_Year,'Fund Value - Current Date'!BZ30,-Premium!BZ31)</f>
        <v>0</v>
      </c>
      <c r="CA31" s="7">
        <f>IF($B31&gt;Current_Year,'Fund Value - Current Date'!CA30,-Premium!CA31)</f>
        <v>0</v>
      </c>
      <c r="CB31" s="7">
        <f>IF($B31&gt;Current_Year,'Fund Value - Current Date'!CB30,-Premium!CB31)</f>
        <v>0</v>
      </c>
      <c r="CC31" s="7">
        <f>IF($B31&gt;Current_Year,'Fund Value - Current Date'!CC30,-Premium!CC31)</f>
        <v>0</v>
      </c>
      <c r="CD31" s="7">
        <f>IF($B31&gt;Current_Year,'Fund Value - Current Date'!CD30,-Premium!CD31)</f>
        <v>0</v>
      </c>
      <c r="CE31" s="7">
        <f>IF($B31&gt;Current_Year,'Fund Value - Current Date'!CE30,-Premium!CE31)</f>
        <v>0</v>
      </c>
      <c r="CF31" s="7">
        <f>IF($B31&gt;Current_Year,'Fund Value - Current Date'!CF30,-Premium!CF31)</f>
        <v>0</v>
      </c>
      <c r="CG31" s="7">
        <f>IF($B31&gt;Current_Year,'Fund Value - Current Date'!CG30,-Premium!CG31)</f>
        <v>0</v>
      </c>
      <c r="CH31" s="7">
        <f>IF($B31&gt;Current_Year,'Fund Value - Current Date'!CH30,-Premium!CH31)</f>
        <v>0</v>
      </c>
      <c r="CI31" s="7">
        <f>IF($B31&gt;Current_Year,'Fund Value - Current Date'!CI30,-Premium!CI31)</f>
        <v>0</v>
      </c>
      <c r="CJ31" s="7">
        <f>IF($B31&gt;Current_Year,'Fund Value - Current Date'!CJ30,-Premium!CJ31)</f>
        <v>0</v>
      </c>
      <c r="CK31" s="7">
        <f>IF($B31&gt;Current_Year,'Fund Value - Current Date'!CK30,-Premium!CK31)</f>
        <v>0</v>
      </c>
      <c r="CL31" s="7">
        <f>IF($B31&gt;Current_Year,'Fund Value - Current Date'!CL30,-Premium!CL31)</f>
        <v>0</v>
      </c>
      <c r="CM31" s="7">
        <f>IF($B31&gt;Current_Year,'Fund Value - Current Date'!CM30,-Premium!CM31)</f>
        <v>0</v>
      </c>
      <c r="CN31" s="7">
        <f>IF($B31&gt;Current_Year,'Fund Value - Current Date'!CN30,-Premium!CN31)</f>
        <v>0</v>
      </c>
      <c r="CO31" s="7">
        <f>IF($B31&gt;Current_Year,'Fund Value - Current Date'!CO30,-Premium!CO31)</f>
        <v>0</v>
      </c>
      <c r="CP31" s="7">
        <f>IF($B31&gt;Current_Year,'Fund Value - Current Date'!CP30,-Premium!CP31)</f>
        <v>0</v>
      </c>
      <c r="CQ31" s="7">
        <f>IF($B31&gt;Current_Year,'Fund Value - Current Date'!CQ30,-Premium!CQ31)</f>
        <v>0</v>
      </c>
      <c r="CR31" s="7">
        <f>IF($B31&gt;Current_Year,'Fund Value - Current Date'!CR30,-Premium!CR31)</f>
        <v>0</v>
      </c>
      <c r="CS31" s="7">
        <f>IF($B31&gt;Current_Year,'Fund Value - Current Date'!CS30,-Premium!CS31)</f>
        <v>0</v>
      </c>
      <c r="CT31" s="7">
        <f>IF($B31&gt;Current_Year,'Fund Value - Current Date'!CT30,-Premium!CT31)</f>
        <v>0</v>
      </c>
      <c r="CU31" s="7">
        <f>IF($B31&gt;Current_Year,'Fund Value - Current Date'!CU30,-Premium!CU31)</f>
        <v>0</v>
      </c>
      <c r="CV31" s="7">
        <f>IF($B31&gt;Current_Year,'Fund Value - Current Date'!CV30,-Premium!CV31)</f>
        <v>0</v>
      </c>
      <c r="CW31" s="7">
        <f>IF($B31&gt;Current_Year,'Fund Value - Current Date'!CW30,-Premium!CW31)</f>
        <v>0</v>
      </c>
      <c r="CX31" s="7">
        <f>IF($B31&gt;Current_Year,'Fund Value - Current Date'!CX30,-Premium!CX31)</f>
        <v>0</v>
      </c>
      <c r="CY31" s="7">
        <f>IF($B31&gt;Current_Year,'Fund Value - Current Date'!CY30,-Premium!CY31)</f>
        <v>0</v>
      </c>
      <c r="CZ31" s="7">
        <f>IF($B31&gt;Current_Year,'Fund Value - Current Date'!CZ30,-Premium!CZ31)</f>
        <v>0</v>
      </c>
      <c r="DA31" s="7">
        <f>IF($B31&gt;Current_Year,'Fund Value - Current Date'!DA30,-Premium!DA31)</f>
        <v>0</v>
      </c>
      <c r="DB31" s="7">
        <f>IF($B31&gt;Current_Year,'Fund Value - Current Date'!DB30,-Premium!DB31)</f>
        <v>0</v>
      </c>
      <c r="DC31" s="7">
        <f>IF($B31&gt;Current_Year,'Fund Value - Current Date'!DC30,-Premium!DC31)</f>
        <v>0</v>
      </c>
      <c r="DD31" s="7">
        <f>IF($B31&gt;Current_Year,'Fund Value - Current Date'!DD30,-Premium!DD31)</f>
        <v>0</v>
      </c>
      <c r="DE31" s="7">
        <f>IF($B31&gt;Current_Year,'Fund Value - Current Date'!DE30,-Premium!DE31)</f>
        <v>0</v>
      </c>
      <c r="DF31" s="7">
        <f>IF($B31&gt;Current_Year,'Fund Value - Current Date'!DF30,-Premium!DF31)</f>
        <v>0</v>
      </c>
      <c r="DG31" s="7">
        <f>IF($B31&gt;Current_Year,'Fund Value - Current Date'!DG30,-Premium!DG31)</f>
        <v>0</v>
      </c>
      <c r="DH31" s="7">
        <f>IF($B31&gt;Current_Year,'Fund Value - Current Date'!DH30,-Premium!DH31)</f>
        <v>0</v>
      </c>
      <c r="DI31" s="7">
        <f>IF($B31&gt;Current_Year,'Fund Value - Current Date'!DI30,-Premium!DI31)</f>
        <v>0</v>
      </c>
      <c r="DJ31" s="7">
        <f>IF($B31&gt;Current_Year,'Fund Value - Current Date'!DJ30,-Premium!DJ31)</f>
        <v>0</v>
      </c>
      <c r="DK31" s="7">
        <f>IF($B31&gt;Current_Year,'Fund Value - Current Date'!DK30,-Premium!DK31)</f>
        <v>0</v>
      </c>
      <c r="DL31" s="7">
        <f>IF($B31&gt;Current_Year,'Fund Value - Current Date'!DL30,-Premium!DL31)</f>
        <v>0</v>
      </c>
      <c r="DM31" s="7">
        <f>IF($B31&gt;Current_Year,'Fund Value - Current Date'!DM30,-Premium!DM31)</f>
        <v>0</v>
      </c>
      <c r="DN31" s="7">
        <f>IF($B31&gt;Current_Year,'Fund Value - Current Date'!DN30,-Premium!DN31)</f>
        <v>0</v>
      </c>
      <c r="DO31" s="7">
        <f>IF($B31&gt;Current_Year,'Fund Value - Current Date'!DO30,-Premium!DO31)</f>
        <v>0</v>
      </c>
      <c r="DP31" s="7">
        <f>IF($B31&gt;Current_Year,'Fund Value - Current Date'!DP30,-Premium!DP31)</f>
        <v>0</v>
      </c>
      <c r="DQ31" s="7">
        <f>IF($B31&gt;Current_Year,'Fund Value - Current Date'!DQ30,-Premium!DQ31)</f>
        <v>0</v>
      </c>
      <c r="DR31" s="7">
        <f>IF($B31&gt;Current_Year,'Fund Value - Current Date'!DR30,-Premium!DR31)</f>
        <v>0</v>
      </c>
      <c r="DS31" s="7">
        <f>IF($B31&gt;Current_Year,'Fund Value - Current Date'!DS30,-Premium!DS31)</f>
        <v>0</v>
      </c>
      <c r="DT31" s="7">
        <f>IF($B31&gt;Current_Year,'Fund Value - Current Date'!DT30,-Premium!DT31)</f>
        <v>0</v>
      </c>
      <c r="DU31" s="7">
        <f>IF($B31&gt;Current_Year,'Fund Value - Current Date'!DU30,-Premium!DU31)</f>
        <v>0</v>
      </c>
      <c r="DV31" s="7">
        <f>IF($B31&gt;Current_Year,'Fund Value - Current Date'!DV30,-Premium!DV31)</f>
        <v>0</v>
      </c>
      <c r="DW31" s="7">
        <f>IF($B31&gt;Current_Year,'Fund Value - Current Date'!DW30,-Premium!DW31)</f>
        <v>0</v>
      </c>
      <c r="DX31" s="7">
        <f>IF($B31&gt;Current_Year,'Fund Value - Current Date'!DX30,-Premium!DX31)</f>
        <v>0</v>
      </c>
      <c r="DY31" s="7">
        <f>IF($B31&gt;Current_Year,'Fund Value - Current Date'!DY30,-Premium!DY31)</f>
        <v>0</v>
      </c>
      <c r="DZ31" s="7">
        <f>IF($B31&gt;Current_Year,'Fund Value - Current Date'!DZ30,-Premium!DZ31)</f>
        <v>0</v>
      </c>
      <c r="EA31" s="7">
        <f>IF($B31&gt;Current_Year,'Fund Value - Current Date'!EA30,-Premium!EA31)</f>
        <v>0</v>
      </c>
      <c r="EB31" s="7">
        <f>IF($B31&gt;Current_Year,'Fund Value - Current Date'!EB30,-Premium!EB31)</f>
        <v>0</v>
      </c>
      <c r="EC31" s="7">
        <f>IF($B31&gt;Current_Year,'Fund Value - Current Date'!EC30,-Premium!EC31)</f>
        <v>0</v>
      </c>
      <c r="ED31" s="7">
        <f>IF($B31&gt;Current_Year,'Fund Value - Current Date'!ED30,-Premium!ED31)</f>
        <v>0</v>
      </c>
      <c r="EE31" s="7">
        <f>IF($B31&gt;Current_Year,'Fund Value - Current Date'!EE30,-Premium!EE31)</f>
        <v>0</v>
      </c>
      <c r="EF31" s="7">
        <f>IF($B31&gt;Current_Year,'Fund Value - Current Date'!EF30,-Premium!EF31)</f>
        <v>0</v>
      </c>
      <c r="EG31" s="7">
        <f>IF($B31&gt;Current_Year,'Fund Value - Current Date'!EG30,-Premium!EG31)</f>
        <v>0</v>
      </c>
      <c r="EH31" s="7">
        <f>IF($B31&gt;Current_Year,'Fund Value - Current Date'!EH30,-Premium!EH31)</f>
        <v>0</v>
      </c>
      <c r="EI31" s="7">
        <f>IF($B31&gt;Current_Year,'Fund Value - Current Date'!EI30,-Premium!EI31)</f>
        <v>0</v>
      </c>
      <c r="EJ31" s="7">
        <f>IF($B31&gt;Current_Year,'Fund Value - Current Date'!EJ30,-Premium!EJ31)</f>
        <v>0</v>
      </c>
      <c r="EK31" s="7">
        <f>IF($B31&gt;Current_Year,'Fund Value - Current Date'!EK30,-Premium!EK31)</f>
        <v>0</v>
      </c>
      <c r="EL31" s="7">
        <f>IF($B31&gt;Current_Year,'Fund Value - Current Date'!EL30,-Premium!EL31)</f>
        <v>0</v>
      </c>
      <c r="EM31" s="7">
        <f>IF($B31&gt;Current_Year,'Fund Value - Current Date'!EM30,-Premium!EM31)</f>
        <v>0</v>
      </c>
      <c r="EN31" s="7">
        <f>IF($B31&gt;Current_Year,'Fund Value - Current Date'!EN30,-Premium!EN31)</f>
        <v>0</v>
      </c>
      <c r="EO31" s="7">
        <f>IF($B31&gt;Current_Year,'Fund Value - Current Date'!EO30,-Premium!EO31)</f>
        <v>0</v>
      </c>
      <c r="EP31" s="7">
        <f>IF($B31&gt;Current_Year,'Fund Value - Current Date'!EP30,-Premium!EP31)</f>
        <v>0</v>
      </c>
      <c r="EQ31" s="7">
        <f>IF($B31&gt;Current_Year,'Fund Value - Current Date'!EQ30,-Premium!EQ31)</f>
        <v>0</v>
      </c>
      <c r="ER31" s="7">
        <f>IF($B31&gt;Current_Year,'Fund Value - Current Date'!ER30,-Premium!ER31)</f>
        <v>0</v>
      </c>
      <c r="ES31" s="7">
        <f>IF($B31&gt;Current_Year,'Fund Value - Current Date'!ES30,-Premium!ES31)</f>
        <v>0</v>
      </c>
      <c r="ET31" s="7">
        <f>IF($B31&gt;Current_Year,'Fund Value - Current Date'!ET30,-Premium!ET31)</f>
        <v>0</v>
      </c>
      <c r="EU31" s="7">
        <f>IF($B31&gt;Current_Year,'Fund Value - Current Date'!EU30,-Premium!EU31)</f>
        <v>0</v>
      </c>
      <c r="EV31" s="7">
        <f>IF($B31&gt;Current_Year,'Fund Value - Current Date'!EV30,-Premium!EV31)</f>
        <v>0</v>
      </c>
      <c r="EW31" s="7">
        <f>IF($B31&gt;Current_Year,'Fund Value - Current Date'!EW30,-Premium!EW31)</f>
        <v>0</v>
      </c>
      <c r="EX31" s="7">
        <f>IF($B31&gt;Current_Year,'Fund Value - Current Date'!EX30,-Premium!EX31)</f>
        <v>0</v>
      </c>
      <c r="EY31" s="7">
        <f>IF($B31&gt;Current_Year,'Fund Value - Current Date'!EY30,-Premium!EY31)</f>
        <v>0</v>
      </c>
      <c r="EZ31" s="7">
        <f>IF($B31&gt;Current_Year,'Fund Value - Current Date'!EZ30,-Premium!EZ31)</f>
        <v>0</v>
      </c>
      <c r="FA31" s="7">
        <f>IF($B31&gt;Current_Year,'Fund Value - Current Date'!FA30,-Premium!FA31)</f>
        <v>0</v>
      </c>
      <c r="FB31" s="7">
        <f>IF($B31&gt;Current_Year,'Fund Value - Current Date'!FB30,-Premium!FB31)</f>
        <v>0</v>
      </c>
      <c r="FC31" s="7">
        <f>IF($B31&gt;Current_Year,'Fund Value - Current Date'!FC30,-Premium!FC31)</f>
        <v>0</v>
      </c>
      <c r="FD31" s="7">
        <f>IF($B31&gt;Current_Year,'Fund Value - Current Date'!FD30,-Premium!FD31)</f>
        <v>0</v>
      </c>
      <c r="FE31" s="7">
        <f>IF($B31&gt;Current_Year,'Fund Value - Current Date'!FE30,-Premium!FE31)</f>
        <v>0</v>
      </c>
      <c r="FF31" s="7">
        <f>IF($B31&gt;Current_Year,'Fund Value - Current Date'!FF30,-Premium!FF31)</f>
        <v>0</v>
      </c>
      <c r="FG31" s="7">
        <f>IF($B31&gt;Current_Year,'Fund Value - Current Date'!FG30,-Premium!FG31)</f>
        <v>0</v>
      </c>
      <c r="FH31" s="7">
        <f>IF($B31&gt;Current_Year,'Fund Value - Current Date'!FH30,-Premium!FH31)</f>
        <v>0</v>
      </c>
      <c r="FI31" s="7">
        <f>IF($B31&gt;Current_Year,'Fund Value - Current Date'!FI30,-Premium!FI31)</f>
        <v>0</v>
      </c>
      <c r="FJ31" s="7">
        <f>IF($B31&gt;Current_Year,'Fund Value - Current Date'!FJ30,-Premium!FJ31)</f>
        <v>0</v>
      </c>
      <c r="FK31" s="7">
        <f>IF($B31&gt;Current_Year,'Fund Value - Current Date'!FK30,-Premium!FK31)</f>
        <v>0</v>
      </c>
      <c r="FL31" s="7">
        <f>IF($B31&gt;Current_Year,'Fund Value - Current Date'!FL30,-Premium!FL31)</f>
        <v>0</v>
      </c>
      <c r="FM31" s="7">
        <f>IF($B31&gt;Current_Year,'Fund Value - Current Date'!FM30,-Premium!FM31)</f>
        <v>0</v>
      </c>
      <c r="FN31" s="7">
        <f>IF($B31&gt;Current_Year,'Fund Value - Current Date'!FN30,-Premium!FN31)</f>
        <v>0</v>
      </c>
      <c r="FO31" s="7">
        <f>IF($B31&gt;Current_Year,'Fund Value - Current Date'!FO30,-Premium!FO31)</f>
        <v>0</v>
      </c>
      <c r="FP31" s="7">
        <f>IF($B31&gt;Current_Year,'Fund Value - Current Date'!FP30,-Premium!FP31)</f>
        <v>0</v>
      </c>
      <c r="FQ31" s="7">
        <f>IF($B31&gt;Current_Year,'Fund Value - Current Date'!FQ30,-Premium!FQ31)</f>
        <v>0</v>
      </c>
      <c r="FR31" s="7">
        <f>IF($B31&gt;Current_Year,'Fund Value - Current Date'!FR30,-Premium!FR31)</f>
        <v>0</v>
      </c>
      <c r="FS31" s="7">
        <f>IF($B31&gt;Current_Year,'Fund Value - Current Date'!FS30,-Premium!FS31)</f>
        <v>0</v>
      </c>
      <c r="FT31" s="7">
        <f>IF($B31&gt;Current_Year,'Fund Value - Current Date'!FT30,-Premium!FT31)</f>
        <v>0</v>
      </c>
      <c r="FU31" s="7">
        <f>IF($B31&gt;Current_Year,'Fund Value - Current Date'!FU30,-Premium!FU31)</f>
        <v>0</v>
      </c>
      <c r="FV31" s="7">
        <f>IF($B31&gt;Current_Year,'Fund Value - Current Date'!FV30,-Premium!FV31)</f>
        <v>0</v>
      </c>
      <c r="FW31" s="7">
        <f>IF($B31&gt;Current_Year,'Fund Value - Current Date'!FW30,-Premium!FW31)</f>
        <v>0</v>
      </c>
      <c r="FX31" s="7">
        <f>IF($B31&gt;Current_Year,'Fund Value - Current Date'!FX30,-Premium!FX31)</f>
        <v>0</v>
      </c>
      <c r="FY31" s="7">
        <f>IF($B31&gt;Current_Year,'Fund Value - Current Date'!FY30,-Premium!FY31)</f>
        <v>0</v>
      </c>
      <c r="FZ31" s="7">
        <f>IF($B31&gt;Current_Year,'Fund Value - Current Date'!FZ30,-Premium!FZ31)</f>
        <v>0</v>
      </c>
      <c r="GA31" s="7">
        <f>IF($B31&gt;Current_Year,'Fund Value - Current Date'!GA30,-Premium!GA31)</f>
        <v>0</v>
      </c>
      <c r="GB31" s="7">
        <f>IF($B31&gt;Current_Year,'Fund Value - Current Date'!GB30,-Premium!GB31)</f>
        <v>0</v>
      </c>
      <c r="GC31" s="7">
        <f>IF($B31&gt;Current_Year,'Fund Value - Current Date'!GC30,-Premium!GC31)</f>
        <v>0</v>
      </c>
      <c r="GD31" s="7">
        <f>IF($B31&gt;Current_Year,'Fund Value - Current Date'!GD30,-Premium!GD31)</f>
        <v>0</v>
      </c>
      <c r="GE31" s="7">
        <f>IF($B31&gt;Current_Year,'Fund Value - Current Date'!GE30,-Premium!GE31)</f>
        <v>0</v>
      </c>
      <c r="GF31" s="7">
        <f>IF($B31&gt;Current_Year,'Fund Value - Current Date'!GF30,-Premium!GF31)</f>
        <v>0</v>
      </c>
      <c r="GG31" s="7">
        <f>IF($B31&gt;Current_Year,'Fund Value - Current Date'!GG30,-Premium!GG31)</f>
        <v>0</v>
      </c>
      <c r="GH31" s="7">
        <f>IF($B31&gt;Current_Year,'Fund Value - Current Date'!GH30,-Premium!GH31)</f>
        <v>0</v>
      </c>
      <c r="GI31" s="7">
        <f>IF($B31&gt;Current_Year,'Fund Value - Current Date'!GI30,-Premium!GI31)</f>
        <v>0</v>
      </c>
      <c r="GJ31" s="7">
        <f>IF($B31&gt;Current_Year,'Fund Value - Current Date'!GJ30,-Premium!GJ31)</f>
        <v>0</v>
      </c>
      <c r="GK31" s="7">
        <f>IF($B31&gt;Current_Year,'Fund Value - Current Date'!GK30,-Premium!GK31)</f>
        <v>0</v>
      </c>
      <c r="GL31" s="7">
        <f>IF($B31&gt;Current_Year,'Fund Value - Current Date'!GL30,-Premium!GL31)</f>
        <v>0</v>
      </c>
      <c r="GM31" s="7">
        <f>IF($B31&gt;Current_Year,'Fund Value - Current Date'!GM30,-Premium!GM31)</f>
        <v>0</v>
      </c>
      <c r="GN31" s="7">
        <f>IF($B31&gt;Current_Year,'Fund Value - Current Date'!GN30,-Premium!GN31)</f>
        <v>0</v>
      </c>
      <c r="GO31" s="7">
        <f>IF($B31&gt;Current_Year,'Fund Value - Current Date'!GO30,-Premium!GO31)</f>
        <v>0</v>
      </c>
      <c r="GP31" s="7">
        <f>IF($B31&gt;Current_Year,'Fund Value - Current Date'!GP30,-Premium!GP31)</f>
        <v>0</v>
      </c>
      <c r="GQ31" s="7">
        <f>IF($B31&gt;Current_Year,'Fund Value - Current Date'!GQ30,-Premium!GQ31)</f>
        <v>0</v>
      </c>
      <c r="GR31" s="7">
        <f>IF($B31&gt;Current_Year,'Fund Value - Current Date'!GR30,-Premium!GR31)</f>
        <v>0</v>
      </c>
      <c r="GS31" s="7">
        <f>IF($B31&gt;Current_Year,'Fund Value - Current Date'!GS30,-Premium!GS31)</f>
        <v>0</v>
      </c>
      <c r="GT31" s="7">
        <f>IF($B31&gt;Current_Year,'Fund Value - Current Date'!GT30,-Premium!GT31)</f>
        <v>0</v>
      </c>
      <c r="GU31" s="7">
        <f>IF($B31&gt;Current_Year,'Fund Value - Current Date'!GU30,-Premium!GU31)</f>
        <v>0</v>
      </c>
      <c r="GV31" s="7">
        <f>IF($B31&gt;Current_Year,'Fund Value - Current Date'!GV30,-Premium!GV31)</f>
        <v>0</v>
      </c>
      <c r="GW31" s="7">
        <f>IF($B31&gt;Current_Year,'Fund Value - Current Date'!GW30,-Premium!GW31)</f>
        <v>0</v>
      </c>
      <c r="GX31" s="7">
        <f>IF($B31&gt;Current_Year,'Fund Value - Current Date'!GX30,-Premium!GX31)</f>
        <v>0</v>
      </c>
      <c r="GY31" s="7">
        <f>IF($B31&gt;Current_Year,'Fund Value - Current Date'!GY30,-Premium!GY31)</f>
        <v>0</v>
      </c>
      <c r="GZ31" s="7">
        <f>IF($B31&gt;Current_Year,'Fund Value - Current Date'!GZ30,-Premium!GZ31)</f>
        <v>0</v>
      </c>
      <c r="HA31" s="7">
        <f>IF($B31&gt;Current_Year,'Fund Value - Current Date'!HA30,-Premium!HA31)</f>
        <v>0</v>
      </c>
      <c r="HB31" s="7">
        <f>IF($B31&gt;Current_Year,'Fund Value - Current Date'!HB30,-Premium!HB31)</f>
        <v>0</v>
      </c>
      <c r="HC31" s="7">
        <f>IF($B31&gt;Current_Year,'Fund Value - Current Date'!HC30,-Premium!HC31)</f>
        <v>0</v>
      </c>
      <c r="HD31" s="7">
        <f>IF($B31&gt;Current_Year,'Fund Value - Current Date'!HD30,-Premium!HD31)</f>
        <v>0</v>
      </c>
      <c r="HE31" s="7">
        <f>IF($B31&gt;Current_Year,'Fund Value - Current Date'!HE30,-Premium!HE31)</f>
        <v>0</v>
      </c>
      <c r="HF31" s="7">
        <f>IF($B31&gt;Current_Year,'Fund Value - Current Date'!HF30,-Premium!HF31)</f>
        <v>0</v>
      </c>
      <c r="HG31" s="7">
        <f>IF($B31&gt;Current_Year,'Fund Value - Current Date'!HG30,-Premium!HG31)</f>
        <v>0</v>
      </c>
      <c r="HH31" s="7">
        <f>IF($B31&gt;Current_Year,'Fund Value - Current Date'!HH30,-Premium!HH31)</f>
        <v>0</v>
      </c>
      <c r="HI31" s="7">
        <f>IF($B31&gt;Current_Year,'Fund Value - Current Date'!HI30,-Premium!HI31)</f>
        <v>0</v>
      </c>
      <c r="HJ31" s="7">
        <f>IF($B31&gt;Current_Year,'Fund Value - Current Date'!HJ30,-Premium!HJ31)</f>
        <v>0</v>
      </c>
      <c r="HK31" s="7">
        <f>IF($B31&gt;Current_Year,'Fund Value - Current Date'!HK30,-Premium!HK31)</f>
        <v>0</v>
      </c>
      <c r="HL31" s="7">
        <f>IF($B31&gt;Current_Year,'Fund Value - Current Date'!HL30,-Premium!HL31)</f>
        <v>0</v>
      </c>
      <c r="HM31" s="7">
        <f>IF($B31&gt;Current_Year,'Fund Value - Current Date'!HM30,-Premium!HM31)</f>
        <v>0</v>
      </c>
      <c r="HN31" s="7">
        <f>IF($B31&gt;Current_Year,'Fund Value - Current Date'!HN30,-Premium!HN31)</f>
        <v>0</v>
      </c>
      <c r="HO31" s="7">
        <f>IF($B31&gt;Current_Year,'Fund Value - Current Date'!HO30,-Premium!HO31)</f>
        <v>0</v>
      </c>
      <c r="HP31" s="7">
        <f>IF($B31&gt;Current_Year,'Fund Value - Current Date'!HP30,-Premium!HP31)</f>
        <v>0</v>
      </c>
      <c r="HQ31" s="7">
        <f>IF($B31&gt;Current_Year,'Fund Value - Current Date'!HQ30,-Premium!HQ31)</f>
        <v>0</v>
      </c>
      <c r="HR31" s="7">
        <f>IF($B31&gt;Current_Year,'Fund Value - Current Date'!HR30,-Premium!HR31)</f>
        <v>0</v>
      </c>
      <c r="HS31" s="7">
        <f>IF($B31&gt;Current_Year,'Fund Value - Current Date'!HS30,-Premium!HS31)</f>
        <v>0</v>
      </c>
      <c r="HT31" s="7">
        <f>IF($B31&gt;Current_Year,'Fund Value - Current Date'!HT30,-Premium!HT31)</f>
        <v>0</v>
      </c>
      <c r="HU31" s="7">
        <f>IF($B31&gt;Current_Year,'Fund Value - Current Date'!HU30,-Premium!HU31)</f>
        <v>0</v>
      </c>
      <c r="HV31" s="7">
        <f>IF($B31&gt;Current_Year,'Fund Value - Current Date'!HV30,-Premium!HV31)</f>
        <v>0</v>
      </c>
      <c r="HW31" s="7">
        <f>IF($B31&gt;Current_Year,'Fund Value - Current Date'!HW30,-Premium!HW31)</f>
        <v>0</v>
      </c>
      <c r="HX31" s="7">
        <f>IF($B31&gt;Current_Year,'Fund Value - Current Date'!HX30,-Premium!HX31)</f>
        <v>0</v>
      </c>
      <c r="HY31" s="7">
        <f>IF($B31&gt;Current_Year,'Fund Value - Current Date'!HY30,-Premium!HY31)</f>
        <v>0</v>
      </c>
      <c r="HZ31" s="7">
        <f>IF($B31&gt;Current_Year,'Fund Value - Current Date'!HZ30,-Premium!HZ31)</f>
        <v>0</v>
      </c>
      <c r="IA31" s="7">
        <f>IF($B31&gt;Current_Year,'Fund Value - Current Date'!IA30,-Premium!IA31)</f>
        <v>0</v>
      </c>
      <c r="IB31" s="7">
        <f>IF($B31&gt;Current_Year,'Fund Value - Current Date'!IB30,-Premium!IB31)</f>
        <v>0</v>
      </c>
      <c r="IC31" s="7">
        <f>IF($B31&gt;Current_Year,'Fund Value - Current Date'!IC30,-Premium!IC31)</f>
        <v>0</v>
      </c>
      <c r="ID31" s="7">
        <f>IF($B31&gt;Current_Year,'Fund Value - Current Date'!ID30,-Premium!ID31)</f>
        <v>0</v>
      </c>
      <c r="IE31" s="7">
        <f>IF($B31&gt;Current_Year,'Fund Value - Current Date'!IE30,-Premium!IE31)</f>
        <v>0</v>
      </c>
      <c r="IF31" s="7">
        <f>IF($B31&gt;Current_Year,'Fund Value - Current Date'!IF30,-Premium!IF31)</f>
        <v>0</v>
      </c>
      <c r="IG31" s="7">
        <f>IF($B31&gt;Current_Year,'Fund Value - Current Date'!IG30,-Premium!IG31)</f>
        <v>0</v>
      </c>
      <c r="IH31" s="7">
        <f>IF($B31&gt;Current_Year,'Fund Value - Current Date'!IH30,-Premium!IH31)</f>
        <v>0</v>
      </c>
      <c r="II31" s="7">
        <f>IF($B31&gt;Current_Year,'Fund Value - Current Date'!II30,-Premium!II31)</f>
        <v>0</v>
      </c>
      <c r="IJ31" s="7">
        <f>IF($B31&gt;Current_Year,'Fund Value - Current Date'!IJ30,-Premium!IJ31)</f>
        <v>0</v>
      </c>
      <c r="IK31" s="7">
        <f>IF($B31&gt;Current_Year,'Fund Value - Current Date'!IK30,-Premium!IK31)</f>
        <v>0</v>
      </c>
      <c r="IL31" s="7">
        <f>IF($B31&gt;Current_Year,'Fund Value - Current Date'!IL30,-Premium!IL31)</f>
        <v>0</v>
      </c>
      <c r="IM31" s="7">
        <f>IF($B31&gt;Current_Year,'Fund Value - Current Date'!IM30,-Premium!IM31)</f>
        <v>0</v>
      </c>
      <c r="IN31" s="7">
        <f>IF($B31&gt;Current_Year,'Fund Value - Current Date'!IN30,-Premium!IN31)</f>
        <v>0</v>
      </c>
      <c r="IO31" s="7">
        <f>IF($B31&gt;Current_Year,'Fund Value - Current Date'!IO30,-Premium!IO31)</f>
        <v>0</v>
      </c>
      <c r="IP31" s="7">
        <f>IF($B31&gt;Current_Year,'Fund Value - Current Date'!IP30,-Premium!IP31)</f>
        <v>0</v>
      </c>
      <c r="IQ31" s="7">
        <f>IF($B31&gt;Current_Year,'Fund Value - Current Date'!IQ30,-Premium!IQ31)</f>
        <v>0</v>
      </c>
      <c r="IR31" s="7">
        <f>IF($B31&gt;Current_Year,'Fund Value - Current Date'!IR30,-Premium!IR31)</f>
        <v>0</v>
      </c>
    </row>
    <row r="32" spans="1:252" s="7" customFormat="1" ht="15" customHeight="1" x14ac:dyDescent="0.35">
      <c r="A32" s="2"/>
      <c r="B32" s="13">
        <f t="shared" si="4"/>
        <v>2031</v>
      </c>
      <c r="C32" s="7">
        <f>IF($B32&gt;Current_Year,'Fund Value - Current Date'!C31,-Premium!C32)</f>
        <v>0</v>
      </c>
      <c r="D32" s="7">
        <f>IF($B32&gt;Current_Year,'Fund Value - Current Date'!D31,-Premium!D32)</f>
        <v>0</v>
      </c>
      <c r="E32" s="7">
        <f>IF($B32&gt;Current_Year,'Fund Value - Current Date'!E31,-Premium!E32)</f>
        <v>0</v>
      </c>
      <c r="F32" s="7">
        <f>IF($B32&gt;Current_Year,'Fund Value - Current Date'!F31,-Premium!F32)</f>
        <v>0</v>
      </c>
      <c r="G32" s="7">
        <f>IF($B32&gt;Current_Year,'Fund Value - Current Date'!G31,-Premium!G32)</f>
        <v>0</v>
      </c>
      <c r="H32" s="7">
        <f>IF($B32&gt;Current_Year,'Fund Value - Current Date'!H31,-Premium!H32)</f>
        <v>0</v>
      </c>
      <c r="I32" s="7">
        <f>IF($B32&gt;Current_Year,'Fund Value - Current Date'!I31,-Premium!I32)</f>
        <v>0</v>
      </c>
      <c r="J32" s="7">
        <f>IF($B32&gt;Current_Year,'Fund Value - Current Date'!J31,-Premium!J32)</f>
        <v>0</v>
      </c>
      <c r="K32" s="7">
        <f>IF($B32&gt;Current_Year,'Fund Value - Current Date'!K31,-Premium!K32)</f>
        <v>0</v>
      </c>
      <c r="L32" s="7">
        <f>IF($B32&gt;Current_Year,'Fund Value - Current Date'!L31,-Premium!L32)</f>
        <v>0</v>
      </c>
      <c r="M32" s="7">
        <f>IF($B32&gt;Current_Year,'Fund Value - Current Date'!M31,-Premium!M32)</f>
        <v>0</v>
      </c>
      <c r="N32" s="7">
        <f>IF($B32&gt;Current_Year,'Fund Value - Current Date'!N31,-Premium!N32)</f>
        <v>0</v>
      </c>
      <c r="O32" s="7">
        <f>IF($B32&gt;Current_Year,'Fund Value - Current Date'!O31,-Premium!O32)</f>
        <v>0</v>
      </c>
      <c r="P32" s="7">
        <f>IF($B32&gt;Current_Year,'Fund Value - Current Date'!P31,-Premium!P32)</f>
        <v>0</v>
      </c>
      <c r="Q32" s="7">
        <f>IF($B32&gt;Current_Year,'Fund Value - Current Date'!Q31,-Premium!Q32)</f>
        <v>0</v>
      </c>
      <c r="R32" s="7">
        <f>IF($B32&gt;Current_Year,'Fund Value - Current Date'!R31,-Premium!R32)</f>
        <v>0</v>
      </c>
      <c r="S32" s="7">
        <f>IF($B32&gt;Current_Year,'Fund Value - Current Date'!S31,-Premium!S32)</f>
        <v>0</v>
      </c>
      <c r="T32" s="7">
        <f>IF($B32&gt;Current_Year,'Fund Value - Current Date'!T31,-Premium!T32)</f>
        <v>0</v>
      </c>
      <c r="U32" s="7">
        <f>IF($B32&gt;Current_Year,'Fund Value - Current Date'!U31,-Premium!U32)</f>
        <v>0</v>
      </c>
      <c r="V32" s="7">
        <f>IF($B32&gt;Current_Year,'Fund Value - Current Date'!V31,-Premium!V32)</f>
        <v>0</v>
      </c>
      <c r="W32" s="7">
        <f>IF($B32&gt;Current_Year,'Fund Value - Current Date'!W31,-Premium!W32)</f>
        <v>0</v>
      </c>
      <c r="X32" s="7">
        <f>IF($B32&gt;Current_Year,'Fund Value - Current Date'!X31,-Premium!X32)</f>
        <v>0</v>
      </c>
      <c r="Y32" s="7">
        <f>IF($B32&gt;Current_Year,'Fund Value - Current Date'!Y31,-Premium!Y32)</f>
        <v>0</v>
      </c>
      <c r="Z32" s="7">
        <f>IF($B32&gt;Current_Year,'Fund Value - Current Date'!Z31,-Premium!Z32)</f>
        <v>0</v>
      </c>
      <c r="AA32" s="7">
        <f>IF($B32&gt;Current_Year,'Fund Value - Current Date'!AA31,-Premium!AA32)</f>
        <v>0</v>
      </c>
      <c r="AB32" s="7">
        <f>IF($B32&gt;Current_Year,'Fund Value - Current Date'!AB31,-Premium!AB32)</f>
        <v>0</v>
      </c>
      <c r="AC32" s="7">
        <f>IF($B32&gt;Current_Year,'Fund Value - Current Date'!AC31,-Premium!AC32)</f>
        <v>0</v>
      </c>
      <c r="AD32" s="7">
        <f>IF($B32&gt;Current_Year,'Fund Value - Current Date'!AD31,-Premium!AD32)</f>
        <v>0</v>
      </c>
      <c r="AE32" s="7">
        <f>IF($B32&gt;Current_Year,'Fund Value - Current Date'!AE31,-Premium!AE32)</f>
        <v>0</v>
      </c>
      <c r="AF32" s="7">
        <f>IF($B32&gt;Current_Year,'Fund Value - Current Date'!AF31,-Premium!AF32)</f>
        <v>0</v>
      </c>
      <c r="AG32" s="7">
        <f>IF($B32&gt;Current_Year,'Fund Value - Current Date'!AG31,-Premium!AG32)</f>
        <v>0</v>
      </c>
      <c r="AH32" s="7">
        <f>IF($B32&gt;Current_Year,'Fund Value - Current Date'!AH31,-Premium!AH32)</f>
        <v>0</v>
      </c>
      <c r="AI32" s="7">
        <f>IF($B32&gt;Current_Year,'Fund Value - Current Date'!AI31,-Premium!AI32)</f>
        <v>0</v>
      </c>
      <c r="AJ32" s="7">
        <f>IF($B32&gt;Current_Year,'Fund Value - Current Date'!AJ31,-Premium!AJ32)</f>
        <v>0</v>
      </c>
      <c r="AK32" s="7">
        <f>IF($B32&gt;Current_Year,'Fund Value - Current Date'!AK31,-Premium!AK32)</f>
        <v>0</v>
      </c>
      <c r="AL32" s="7">
        <f>IF($B32&gt;Current_Year,'Fund Value - Current Date'!AL31,-Premium!AL32)</f>
        <v>0</v>
      </c>
      <c r="AM32" s="7">
        <f>IF($B32&gt;Current_Year,'Fund Value - Current Date'!AM31,-Premium!AM32)</f>
        <v>0</v>
      </c>
      <c r="AN32" s="7">
        <f>IF($B32&gt;Current_Year,'Fund Value - Current Date'!AN31,-Premium!AN32)</f>
        <v>0</v>
      </c>
      <c r="AO32" s="7">
        <f>IF($B32&gt;Current_Year,'Fund Value - Current Date'!AO31,-Premium!AO32)</f>
        <v>0</v>
      </c>
      <c r="AP32" s="7">
        <f>IF($B32&gt;Current_Year,'Fund Value - Current Date'!AP31,-Premium!AP32)</f>
        <v>0</v>
      </c>
      <c r="AQ32" s="7">
        <f>IF($B32&gt;Current_Year,'Fund Value - Current Date'!AQ31,-Premium!AQ32)</f>
        <v>0</v>
      </c>
      <c r="AR32" s="7">
        <f>IF($B32&gt;Current_Year,'Fund Value - Current Date'!AR31,-Premium!AR32)</f>
        <v>0</v>
      </c>
      <c r="AS32" s="7">
        <f>IF($B32&gt;Current_Year,'Fund Value - Current Date'!AS31,-Premium!AS32)</f>
        <v>0</v>
      </c>
      <c r="AT32" s="7">
        <f>IF($B32&gt;Current_Year,'Fund Value - Current Date'!AT31,-Premium!AT32)</f>
        <v>0</v>
      </c>
      <c r="AU32" s="7">
        <f>IF($B32&gt;Current_Year,'Fund Value - Current Date'!AU31,-Premium!AU32)</f>
        <v>0</v>
      </c>
      <c r="AV32" s="7">
        <f>IF($B32&gt;Current_Year,'Fund Value - Current Date'!AV31,-Premium!AV32)</f>
        <v>0</v>
      </c>
      <c r="AW32" s="7">
        <f>IF($B32&gt;Current_Year,'Fund Value - Current Date'!AW31,-Premium!AW32)</f>
        <v>0</v>
      </c>
      <c r="AX32" s="7">
        <f>IF($B32&gt;Current_Year,'Fund Value - Current Date'!AX31,-Premium!AX32)</f>
        <v>0</v>
      </c>
      <c r="AY32" s="7">
        <f>IF($B32&gt;Current_Year,'Fund Value - Current Date'!AY31,-Premium!AY32)</f>
        <v>0</v>
      </c>
      <c r="AZ32" s="7">
        <f>IF($B32&gt;Current_Year,'Fund Value - Current Date'!AZ31,-Premium!AZ32)</f>
        <v>0</v>
      </c>
      <c r="BA32" s="7">
        <f>IF($B32&gt;Current_Year,'Fund Value - Current Date'!BA31,-Premium!BA32)</f>
        <v>0</v>
      </c>
      <c r="BB32" s="7">
        <f>IF($B32&gt;Current_Year,'Fund Value - Current Date'!BB31,-Premium!BB32)</f>
        <v>0</v>
      </c>
      <c r="BC32" s="7">
        <f>IF($B32&gt;Current_Year,'Fund Value - Current Date'!BC31,-Premium!BC32)</f>
        <v>0</v>
      </c>
      <c r="BD32" s="7">
        <f>IF($B32&gt;Current_Year,'Fund Value - Current Date'!BD31,-Premium!BD32)</f>
        <v>0</v>
      </c>
      <c r="BE32" s="7">
        <f>IF($B32&gt;Current_Year,'Fund Value - Current Date'!BE31,-Premium!BE32)</f>
        <v>0</v>
      </c>
      <c r="BF32" s="7">
        <f>IF($B32&gt;Current_Year,'Fund Value - Current Date'!BF31,-Premium!BF32)</f>
        <v>0</v>
      </c>
      <c r="BG32" s="7">
        <f>IF($B32&gt;Current_Year,'Fund Value - Current Date'!BG31,-Premium!BG32)</f>
        <v>0</v>
      </c>
      <c r="BH32" s="7">
        <f>IF($B32&gt;Current_Year,'Fund Value - Current Date'!BH31,-Premium!BH32)</f>
        <v>0</v>
      </c>
      <c r="BI32" s="7">
        <f>IF($B32&gt;Current_Year,'Fund Value - Current Date'!BI31,-Premium!BI32)</f>
        <v>0</v>
      </c>
      <c r="BJ32" s="7">
        <f>IF($B32&gt;Current_Year,'Fund Value - Current Date'!BJ31,-Premium!BJ32)</f>
        <v>0</v>
      </c>
      <c r="BK32" s="7">
        <f>IF($B32&gt;Current_Year,'Fund Value - Current Date'!BK31,-Premium!BK32)</f>
        <v>0</v>
      </c>
      <c r="BL32" s="7">
        <f>IF($B32&gt;Current_Year,'Fund Value - Current Date'!BL31,-Premium!BL32)</f>
        <v>0</v>
      </c>
      <c r="BM32" s="7">
        <f>IF($B32&gt;Current_Year,'Fund Value - Current Date'!BM31,-Premium!BM32)</f>
        <v>0</v>
      </c>
      <c r="BN32" s="7">
        <f>IF($B32&gt;Current_Year,'Fund Value - Current Date'!BN31,-Premium!BN32)</f>
        <v>0</v>
      </c>
      <c r="BO32" s="7">
        <f>IF($B32&gt;Current_Year,'Fund Value - Current Date'!BO31,-Premium!BO32)</f>
        <v>0</v>
      </c>
      <c r="BP32" s="7">
        <f>IF($B32&gt;Current_Year,'Fund Value - Current Date'!BP31,-Premium!BP32)</f>
        <v>0</v>
      </c>
      <c r="BQ32" s="7">
        <f>IF($B32&gt;Current_Year,'Fund Value - Current Date'!BQ31,-Premium!BQ32)</f>
        <v>0</v>
      </c>
      <c r="BR32" s="7">
        <f>IF($B32&gt;Current_Year,'Fund Value - Current Date'!BR31,-Premium!BR32)</f>
        <v>0</v>
      </c>
      <c r="BS32" s="7">
        <f>IF($B32&gt;Current_Year,'Fund Value - Current Date'!BS31,-Premium!BS32)</f>
        <v>0</v>
      </c>
      <c r="BT32" s="7">
        <f>IF($B32&gt;Current_Year,'Fund Value - Current Date'!BT31,-Premium!BT32)</f>
        <v>0</v>
      </c>
      <c r="BU32" s="7">
        <f>IF($B32&gt;Current_Year,'Fund Value - Current Date'!BU31,-Premium!BU32)</f>
        <v>0</v>
      </c>
      <c r="BV32" s="7">
        <f>IF($B32&gt;Current_Year,'Fund Value - Current Date'!BV31,-Premium!BV32)</f>
        <v>0</v>
      </c>
      <c r="BW32" s="7">
        <f>IF($B32&gt;Current_Year,'Fund Value - Current Date'!BW31,-Premium!BW32)</f>
        <v>0</v>
      </c>
      <c r="BX32" s="7">
        <f>IF($B32&gt;Current_Year,'Fund Value - Current Date'!BX31,-Premium!BX32)</f>
        <v>0</v>
      </c>
      <c r="BY32" s="7">
        <f>IF($B32&gt;Current_Year,'Fund Value - Current Date'!BY31,-Premium!BY32)</f>
        <v>0</v>
      </c>
      <c r="BZ32" s="7">
        <f>IF($B32&gt;Current_Year,'Fund Value - Current Date'!BZ31,-Premium!BZ32)</f>
        <v>0</v>
      </c>
      <c r="CA32" s="7">
        <f>IF($B32&gt;Current_Year,'Fund Value - Current Date'!CA31,-Premium!CA32)</f>
        <v>0</v>
      </c>
      <c r="CB32" s="7">
        <f>IF($B32&gt;Current_Year,'Fund Value - Current Date'!CB31,-Premium!CB32)</f>
        <v>0</v>
      </c>
      <c r="CC32" s="7">
        <f>IF($B32&gt;Current_Year,'Fund Value - Current Date'!CC31,-Premium!CC32)</f>
        <v>0</v>
      </c>
      <c r="CD32" s="7">
        <f>IF($B32&gt;Current_Year,'Fund Value - Current Date'!CD31,-Premium!CD32)</f>
        <v>0</v>
      </c>
      <c r="CE32" s="7">
        <f>IF($B32&gt;Current_Year,'Fund Value - Current Date'!CE31,-Premium!CE32)</f>
        <v>0</v>
      </c>
      <c r="CF32" s="7">
        <f>IF($B32&gt;Current_Year,'Fund Value - Current Date'!CF31,-Premium!CF32)</f>
        <v>0</v>
      </c>
      <c r="CG32" s="7">
        <f>IF($B32&gt;Current_Year,'Fund Value - Current Date'!CG31,-Premium!CG32)</f>
        <v>0</v>
      </c>
      <c r="CH32" s="7">
        <f>IF($B32&gt;Current_Year,'Fund Value - Current Date'!CH31,-Premium!CH32)</f>
        <v>0</v>
      </c>
      <c r="CI32" s="7">
        <f>IF($B32&gt;Current_Year,'Fund Value - Current Date'!CI31,-Premium!CI32)</f>
        <v>0</v>
      </c>
      <c r="CJ32" s="7">
        <f>IF($B32&gt;Current_Year,'Fund Value - Current Date'!CJ31,-Premium!CJ32)</f>
        <v>0</v>
      </c>
      <c r="CK32" s="7">
        <f>IF($B32&gt;Current_Year,'Fund Value - Current Date'!CK31,-Premium!CK32)</f>
        <v>0</v>
      </c>
      <c r="CL32" s="7">
        <f>IF($B32&gt;Current_Year,'Fund Value - Current Date'!CL31,-Premium!CL32)</f>
        <v>0</v>
      </c>
      <c r="CM32" s="7">
        <f>IF($B32&gt;Current_Year,'Fund Value - Current Date'!CM31,-Premium!CM32)</f>
        <v>0</v>
      </c>
      <c r="CN32" s="7">
        <f>IF($B32&gt;Current_Year,'Fund Value - Current Date'!CN31,-Premium!CN32)</f>
        <v>0</v>
      </c>
      <c r="CO32" s="7">
        <f>IF($B32&gt;Current_Year,'Fund Value - Current Date'!CO31,-Premium!CO32)</f>
        <v>0</v>
      </c>
      <c r="CP32" s="7">
        <f>IF($B32&gt;Current_Year,'Fund Value - Current Date'!CP31,-Premium!CP32)</f>
        <v>0</v>
      </c>
      <c r="CQ32" s="7">
        <f>IF($B32&gt;Current_Year,'Fund Value - Current Date'!CQ31,-Premium!CQ32)</f>
        <v>0</v>
      </c>
      <c r="CR32" s="7">
        <f>IF($B32&gt;Current_Year,'Fund Value - Current Date'!CR31,-Premium!CR32)</f>
        <v>0</v>
      </c>
      <c r="CS32" s="7">
        <f>IF($B32&gt;Current_Year,'Fund Value - Current Date'!CS31,-Premium!CS32)</f>
        <v>0</v>
      </c>
      <c r="CT32" s="7">
        <f>IF($B32&gt;Current_Year,'Fund Value - Current Date'!CT31,-Premium!CT32)</f>
        <v>0</v>
      </c>
      <c r="CU32" s="7">
        <f>IF($B32&gt;Current_Year,'Fund Value - Current Date'!CU31,-Premium!CU32)</f>
        <v>0</v>
      </c>
      <c r="CV32" s="7">
        <f>IF($B32&gt;Current_Year,'Fund Value - Current Date'!CV31,-Premium!CV32)</f>
        <v>0</v>
      </c>
      <c r="CW32" s="7">
        <f>IF($B32&gt;Current_Year,'Fund Value - Current Date'!CW31,-Premium!CW32)</f>
        <v>0</v>
      </c>
      <c r="CX32" s="7">
        <f>IF($B32&gt;Current_Year,'Fund Value - Current Date'!CX31,-Premium!CX32)</f>
        <v>0</v>
      </c>
      <c r="CY32" s="7">
        <f>IF($B32&gt;Current_Year,'Fund Value - Current Date'!CY31,-Premium!CY32)</f>
        <v>0</v>
      </c>
      <c r="CZ32" s="7">
        <f>IF($B32&gt;Current_Year,'Fund Value - Current Date'!CZ31,-Premium!CZ32)</f>
        <v>0</v>
      </c>
      <c r="DA32" s="7">
        <f>IF($B32&gt;Current_Year,'Fund Value - Current Date'!DA31,-Premium!DA32)</f>
        <v>0</v>
      </c>
      <c r="DB32" s="7">
        <f>IF($B32&gt;Current_Year,'Fund Value - Current Date'!DB31,-Premium!DB32)</f>
        <v>0</v>
      </c>
      <c r="DC32" s="7">
        <f>IF($B32&gt;Current_Year,'Fund Value - Current Date'!DC31,-Premium!DC32)</f>
        <v>0</v>
      </c>
      <c r="DD32" s="7">
        <f>IF($B32&gt;Current_Year,'Fund Value - Current Date'!DD31,-Premium!DD32)</f>
        <v>0</v>
      </c>
      <c r="DE32" s="7">
        <f>IF($B32&gt;Current_Year,'Fund Value - Current Date'!DE31,-Premium!DE32)</f>
        <v>0</v>
      </c>
      <c r="DF32" s="7">
        <f>IF($B32&gt;Current_Year,'Fund Value - Current Date'!DF31,-Premium!DF32)</f>
        <v>0</v>
      </c>
      <c r="DG32" s="7">
        <f>IF($B32&gt;Current_Year,'Fund Value - Current Date'!DG31,-Premium!DG32)</f>
        <v>0</v>
      </c>
      <c r="DH32" s="7">
        <f>IF($B32&gt;Current_Year,'Fund Value - Current Date'!DH31,-Premium!DH32)</f>
        <v>0</v>
      </c>
      <c r="DI32" s="7">
        <f>IF($B32&gt;Current_Year,'Fund Value - Current Date'!DI31,-Premium!DI32)</f>
        <v>0</v>
      </c>
      <c r="DJ32" s="7">
        <f>IF($B32&gt;Current_Year,'Fund Value - Current Date'!DJ31,-Premium!DJ32)</f>
        <v>0</v>
      </c>
      <c r="DK32" s="7">
        <f>IF($B32&gt;Current_Year,'Fund Value - Current Date'!DK31,-Premium!DK32)</f>
        <v>0</v>
      </c>
      <c r="DL32" s="7">
        <f>IF($B32&gt;Current_Year,'Fund Value - Current Date'!DL31,-Premium!DL32)</f>
        <v>0</v>
      </c>
      <c r="DM32" s="7">
        <f>IF($B32&gt;Current_Year,'Fund Value - Current Date'!DM31,-Premium!DM32)</f>
        <v>0</v>
      </c>
      <c r="DN32" s="7">
        <f>IF($B32&gt;Current_Year,'Fund Value - Current Date'!DN31,-Premium!DN32)</f>
        <v>0</v>
      </c>
      <c r="DO32" s="7">
        <f>IF($B32&gt;Current_Year,'Fund Value - Current Date'!DO31,-Premium!DO32)</f>
        <v>0</v>
      </c>
      <c r="DP32" s="7">
        <f>IF($B32&gt;Current_Year,'Fund Value - Current Date'!DP31,-Premium!DP32)</f>
        <v>0</v>
      </c>
      <c r="DQ32" s="7">
        <f>IF($B32&gt;Current_Year,'Fund Value - Current Date'!DQ31,-Premium!DQ32)</f>
        <v>0</v>
      </c>
      <c r="DR32" s="7">
        <f>IF($B32&gt;Current_Year,'Fund Value - Current Date'!DR31,-Premium!DR32)</f>
        <v>0</v>
      </c>
      <c r="DS32" s="7">
        <f>IF($B32&gt;Current_Year,'Fund Value - Current Date'!DS31,-Premium!DS32)</f>
        <v>0</v>
      </c>
      <c r="DT32" s="7">
        <f>IF($B32&gt;Current_Year,'Fund Value - Current Date'!DT31,-Premium!DT32)</f>
        <v>0</v>
      </c>
      <c r="DU32" s="7">
        <f>IF($B32&gt;Current_Year,'Fund Value - Current Date'!DU31,-Premium!DU32)</f>
        <v>0</v>
      </c>
      <c r="DV32" s="7">
        <f>IF($B32&gt;Current_Year,'Fund Value - Current Date'!DV31,-Premium!DV32)</f>
        <v>0</v>
      </c>
      <c r="DW32" s="7">
        <f>IF($B32&gt;Current_Year,'Fund Value - Current Date'!DW31,-Premium!DW32)</f>
        <v>0</v>
      </c>
      <c r="DX32" s="7">
        <f>IF($B32&gt;Current_Year,'Fund Value - Current Date'!DX31,-Premium!DX32)</f>
        <v>0</v>
      </c>
      <c r="DY32" s="7">
        <f>IF($B32&gt;Current_Year,'Fund Value - Current Date'!DY31,-Premium!DY32)</f>
        <v>0</v>
      </c>
      <c r="DZ32" s="7">
        <f>IF($B32&gt;Current_Year,'Fund Value - Current Date'!DZ31,-Premium!DZ32)</f>
        <v>0</v>
      </c>
      <c r="EA32" s="7">
        <f>IF($B32&gt;Current_Year,'Fund Value - Current Date'!EA31,-Premium!EA32)</f>
        <v>0</v>
      </c>
      <c r="EB32" s="7">
        <f>IF($B32&gt;Current_Year,'Fund Value - Current Date'!EB31,-Premium!EB32)</f>
        <v>0</v>
      </c>
      <c r="EC32" s="7">
        <f>IF($B32&gt;Current_Year,'Fund Value - Current Date'!EC31,-Premium!EC32)</f>
        <v>0</v>
      </c>
      <c r="ED32" s="7">
        <f>IF($B32&gt;Current_Year,'Fund Value - Current Date'!ED31,-Premium!ED32)</f>
        <v>0</v>
      </c>
      <c r="EE32" s="7">
        <f>IF($B32&gt;Current_Year,'Fund Value - Current Date'!EE31,-Premium!EE32)</f>
        <v>0</v>
      </c>
      <c r="EF32" s="7">
        <f>IF($B32&gt;Current_Year,'Fund Value - Current Date'!EF31,-Premium!EF32)</f>
        <v>0</v>
      </c>
      <c r="EG32" s="7">
        <f>IF($B32&gt;Current_Year,'Fund Value - Current Date'!EG31,-Premium!EG32)</f>
        <v>0</v>
      </c>
      <c r="EH32" s="7">
        <f>IF($B32&gt;Current_Year,'Fund Value - Current Date'!EH31,-Premium!EH32)</f>
        <v>0</v>
      </c>
      <c r="EI32" s="7">
        <f>IF($B32&gt;Current_Year,'Fund Value - Current Date'!EI31,-Premium!EI32)</f>
        <v>0</v>
      </c>
      <c r="EJ32" s="7">
        <f>IF($B32&gt;Current_Year,'Fund Value - Current Date'!EJ31,-Premium!EJ32)</f>
        <v>0</v>
      </c>
      <c r="EK32" s="7">
        <f>IF($B32&gt;Current_Year,'Fund Value - Current Date'!EK31,-Premium!EK32)</f>
        <v>0</v>
      </c>
      <c r="EL32" s="7">
        <f>IF($B32&gt;Current_Year,'Fund Value - Current Date'!EL31,-Premium!EL32)</f>
        <v>0</v>
      </c>
      <c r="EM32" s="7">
        <f>IF($B32&gt;Current_Year,'Fund Value - Current Date'!EM31,-Premium!EM32)</f>
        <v>0</v>
      </c>
      <c r="EN32" s="7">
        <f>IF($B32&gt;Current_Year,'Fund Value - Current Date'!EN31,-Premium!EN32)</f>
        <v>0</v>
      </c>
      <c r="EO32" s="7">
        <f>IF($B32&gt;Current_Year,'Fund Value - Current Date'!EO31,-Premium!EO32)</f>
        <v>0</v>
      </c>
      <c r="EP32" s="7">
        <f>IF($B32&gt;Current_Year,'Fund Value - Current Date'!EP31,-Premium!EP32)</f>
        <v>0</v>
      </c>
      <c r="EQ32" s="7">
        <f>IF($B32&gt;Current_Year,'Fund Value - Current Date'!EQ31,-Premium!EQ32)</f>
        <v>0</v>
      </c>
      <c r="ER32" s="7">
        <f>IF($B32&gt;Current_Year,'Fund Value - Current Date'!ER31,-Premium!ER32)</f>
        <v>0</v>
      </c>
      <c r="ES32" s="7">
        <f>IF($B32&gt;Current_Year,'Fund Value - Current Date'!ES31,-Premium!ES32)</f>
        <v>0</v>
      </c>
      <c r="ET32" s="7">
        <f>IF($B32&gt;Current_Year,'Fund Value - Current Date'!ET31,-Premium!ET32)</f>
        <v>0</v>
      </c>
      <c r="EU32" s="7">
        <f>IF($B32&gt;Current_Year,'Fund Value - Current Date'!EU31,-Premium!EU32)</f>
        <v>0</v>
      </c>
      <c r="EV32" s="7">
        <f>IF($B32&gt;Current_Year,'Fund Value - Current Date'!EV31,-Premium!EV32)</f>
        <v>0</v>
      </c>
      <c r="EW32" s="7">
        <f>IF($B32&gt;Current_Year,'Fund Value - Current Date'!EW31,-Premium!EW32)</f>
        <v>0</v>
      </c>
      <c r="EX32" s="7">
        <f>IF($B32&gt;Current_Year,'Fund Value - Current Date'!EX31,-Premium!EX32)</f>
        <v>0</v>
      </c>
      <c r="EY32" s="7">
        <f>IF($B32&gt;Current_Year,'Fund Value - Current Date'!EY31,-Premium!EY32)</f>
        <v>0</v>
      </c>
      <c r="EZ32" s="7">
        <f>IF($B32&gt;Current_Year,'Fund Value - Current Date'!EZ31,-Premium!EZ32)</f>
        <v>0</v>
      </c>
      <c r="FA32" s="7">
        <f>IF($B32&gt;Current_Year,'Fund Value - Current Date'!FA31,-Premium!FA32)</f>
        <v>0</v>
      </c>
      <c r="FB32" s="7">
        <f>IF($B32&gt;Current_Year,'Fund Value - Current Date'!FB31,-Premium!FB32)</f>
        <v>0</v>
      </c>
      <c r="FC32" s="7">
        <f>IF($B32&gt;Current_Year,'Fund Value - Current Date'!FC31,-Premium!FC32)</f>
        <v>0</v>
      </c>
      <c r="FD32" s="7">
        <f>IF($B32&gt;Current_Year,'Fund Value - Current Date'!FD31,-Premium!FD32)</f>
        <v>0</v>
      </c>
      <c r="FE32" s="7">
        <f>IF($B32&gt;Current_Year,'Fund Value - Current Date'!FE31,-Premium!FE32)</f>
        <v>0</v>
      </c>
      <c r="FF32" s="7">
        <f>IF($B32&gt;Current_Year,'Fund Value - Current Date'!FF31,-Premium!FF32)</f>
        <v>0</v>
      </c>
      <c r="FG32" s="7">
        <f>IF($B32&gt;Current_Year,'Fund Value - Current Date'!FG31,-Premium!FG32)</f>
        <v>0</v>
      </c>
      <c r="FH32" s="7">
        <f>IF($B32&gt;Current_Year,'Fund Value - Current Date'!FH31,-Premium!FH32)</f>
        <v>0</v>
      </c>
      <c r="FI32" s="7">
        <f>IF($B32&gt;Current_Year,'Fund Value - Current Date'!FI31,-Premium!FI32)</f>
        <v>0</v>
      </c>
      <c r="FJ32" s="7">
        <f>IF($B32&gt;Current_Year,'Fund Value - Current Date'!FJ31,-Premium!FJ32)</f>
        <v>0</v>
      </c>
      <c r="FK32" s="7">
        <f>IF($B32&gt;Current_Year,'Fund Value - Current Date'!FK31,-Premium!FK32)</f>
        <v>0</v>
      </c>
      <c r="FL32" s="7">
        <f>IF($B32&gt;Current_Year,'Fund Value - Current Date'!FL31,-Premium!FL32)</f>
        <v>0</v>
      </c>
      <c r="FM32" s="7">
        <f>IF($B32&gt;Current_Year,'Fund Value - Current Date'!FM31,-Premium!FM32)</f>
        <v>0</v>
      </c>
      <c r="FN32" s="7">
        <f>IF($B32&gt;Current_Year,'Fund Value - Current Date'!FN31,-Premium!FN32)</f>
        <v>0</v>
      </c>
      <c r="FO32" s="7">
        <f>IF($B32&gt;Current_Year,'Fund Value - Current Date'!FO31,-Premium!FO32)</f>
        <v>0</v>
      </c>
      <c r="FP32" s="7">
        <f>IF($B32&gt;Current_Year,'Fund Value - Current Date'!FP31,-Premium!FP32)</f>
        <v>0</v>
      </c>
      <c r="FQ32" s="7">
        <f>IF($B32&gt;Current_Year,'Fund Value - Current Date'!FQ31,-Premium!FQ32)</f>
        <v>0</v>
      </c>
      <c r="FR32" s="7">
        <f>IF($B32&gt;Current_Year,'Fund Value - Current Date'!FR31,-Premium!FR32)</f>
        <v>0</v>
      </c>
      <c r="FS32" s="7">
        <f>IF($B32&gt;Current_Year,'Fund Value - Current Date'!FS31,-Premium!FS32)</f>
        <v>0</v>
      </c>
      <c r="FT32" s="7">
        <f>IF($B32&gt;Current_Year,'Fund Value - Current Date'!FT31,-Premium!FT32)</f>
        <v>0</v>
      </c>
      <c r="FU32" s="7">
        <f>IF($B32&gt;Current_Year,'Fund Value - Current Date'!FU31,-Premium!FU32)</f>
        <v>0</v>
      </c>
      <c r="FV32" s="7">
        <f>IF($B32&gt;Current_Year,'Fund Value - Current Date'!FV31,-Premium!FV32)</f>
        <v>0</v>
      </c>
      <c r="FW32" s="7">
        <f>IF($B32&gt;Current_Year,'Fund Value - Current Date'!FW31,-Premium!FW32)</f>
        <v>0</v>
      </c>
      <c r="FX32" s="7">
        <f>IF($B32&gt;Current_Year,'Fund Value - Current Date'!FX31,-Premium!FX32)</f>
        <v>0</v>
      </c>
      <c r="FY32" s="7">
        <f>IF($B32&gt;Current_Year,'Fund Value - Current Date'!FY31,-Premium!FY32)</f>
        <v>0</v>
      </c>
      <c r="FZ32" s="7">
        <f>IF($B32&gt;Current_Year,'Fund Value - Current Date'!FZ31,-Premium!FZ32)</f>
        <v>0</v>
      </c>
      <c r="GA32" s="7">
        <f>IF($B32&gt;Current_Year,'Fund Value - Current Date'!GA31,-Premium!GA32)</f>
        <v>0</v>
      </c>
      <c r="GB32" s="7">
        <f>IF($B32&gt;Current_Year,'Fund Value - Current Date'!GB31,-Premium!GB32)</f>
        <v>0</v>
      </c>
      <c r="GC32" s="7">
        <f>IF($B32&gt;Current_Year,'Fund Value - Current Date'!GC31,-Premium!GC32)</f>
        <v>0</v>
      </c>
      <c r="GD32" s="7">
        <f>IF($B32&gt;Current_Year,'Fund Value - Current Date'!GD31,-Premium!GD32)</f>
        <v>0</v>
      </c>
      <c r="GE32" s="7">
        <f>IF($B32&gt;Current_Year,'Fund Value - Current Date'!GE31,-Premium!GE32)</f>
        <v>0</v>
      </c>
      <c r="GF32" s="7">
        <f>IF($B32&gt;Current_Year,'Fund Value - Current Date'!GF31,-Premium!GF32)</f>
        <v>0</v>
      </c>
      <c r="GG32" s="7">
        <f>IF($B32&gt;Current_Year,'Fund Value - Current Date'!GG31,-Premium!GG32)</f>
        <v>0</v>
      </c>
      <c r="GH32" s="7">
        <f>IF($B32&gt;Current_Year,'Fund Value - Current Date'!GH31,-Premium!GH32)</f>
        <v>0</v>
      </c>
      <c r="GI32" s="7">
        <f>IF($B32&gt;Current_Year,'Fund Value - Current Date'!GI31,-Premium!GI32)</f>
        <v>0</v>
      </c>
      <c r="GJ32" s="7">
        <f>IF($B32&gt;Current_Year,'Fund Value - Current Date'!GJ31,-Premium!GJ32)</f>
        <v>0</v>
      </c>
      <c r="GK32" s="7">
        <f>IF($B32&gt;Current_Year,'Fund Value - Current Date'!GK31,-Premium!GK32)</f>
        <v>0</v>
      </c>
      <c r="GL32" s="7">
        <f>IF($B32&gt;Current_Year,'Fund Value - Current Date'!GL31,-Premium!GL32)</f>
        <v>0</v>
      </c>
      <c r="GM32" s="7">
        <f>IF($B32&gt;Current_Year,'Fund Value - Current Date'!GM31,-Premium!GM32)</f>
        <v>0</v>
      </c>
      <c r="GN32" s="7">
        <f>IF($B32&gt;Current_Year,'Fund Value - Current Date'!GN31,-Premium!GN32)</f>
        <v>0</v>
      </c>
      <c r="GO32" s="7">
        <f>IF($B32&gt;Current_Year,'Fund Value - Current Date'!GO31,-Premium!GO32)</f>
        <v>0</v>
      </c>
      <c r="GP32" s="7">
        <f>IF($B32&gt;Current_Year,'Fund Value - Current Date'!GP31,-Premium!GP32)</f>
        <v>0</v>
      </c>
      <c r="GQ32" s="7">
        <f>IF($B32&gt;Current_Year,'Fund Value - Current Date'!GQ31,-Premium!GQ32)</f>
        <v>0</v>
      </c>
      <c r="GR32" s="7">
        <f>IF($B32&gt;Current_Year,'Fund Value - Current Date'!GR31,-Premium!GR32)</f>
        <v>0</v>
      </c>
      <c r="GS32" s="7">
        <f>IF($B32&gt;Current_Year,'Fund Value - Current Date'!GS31,-Premium!GS32)</f>
        <v>0</v>
      </c>
      <c r="GT32" s="7">
        <f>IF($B32&gt;Current_Year,'Fund Value - Current Date'!GT31,-Premium!GT32)</f>
        <v>0</v>
      </c>
      <c r="GU32" s="7">
        <f>IF($B32&gt;Current_Year,'Fund Value - Current Date'!GU31,-Premium!GU32)</f>
        <v>0</v>
      </c>
      <c r="GV32" s="7">
        <f>IF($B32&gt;Current_Year,'Fund Value - Current Date'!GV31,-Premium!GV32)</f>
        <v>0</v>
      </c>
      <c r="GW32" s="7">
        <f>IF($B32&gt;Current_Year,'Fund Value - Current Date'!GW31,-Premium!GW32)</f>
        <v>0</v>
      </c>
      <c r="GX32" s="7">
        <f>IF($B32&gt;Current_Year,'Fund Value - Current Date'!GX31,-Premium!GX32)</f>
        <v>0</v>
      </c>
      <c r="GY32" s="7">
        <f>IF($B32&gt;Current_Year,'Fund Value - Current Date'!GY31,-Premium!GY32)</f>
        <v>0</v>
      </c>
      <c r="GZ32" s="7">
        <f>IF($B32&gt;Current_Year,'Fund Value - Current Date'!GZ31,-Premium!GZ32)</f>
        <v>0</v>
      </c>
      <c r="HA32" s="7">
        <f>IF($B32&gt;Current_Year,'Fund Value - Current Date'!HA31,-Premium!HA32)</f>
        <v>0</v>
      </c>
      <c r="HB32" s="7">
        <f>IF($B32&gt;Current_Year,'Fund Value - Current Date'!HB31,-Premium!HB32)</f>
        <v>0</v>
      </c>
      <c r="HC32" s="7">
        <f>IF($B32&gt;Current_Year,'Fund Value - Current Date'!HC31,-Premium!HC32)</f>
        <v>0</v>
      </c>
      <c r="HD32" s="7">
        <f>IF($B32&gt;Current_Year,'Fund Value - Current Date'!HD31,-Premium!HD32)</f>
        <v>0</v>
      </c>
      <c r="HE32" s="7">
        <f>IF($B32&gt;Current_Year,'Fund Value - Current Date'!HE31,-Premium!HE32)</f>
        <v>0</v>
      </c>
      <c r="HF32" s="7">
        <f>IF($B32&gt;Current_Year,'Fund Value - Current Date'!HF31,-Premium!HF32)</f>
        <v>0</v>
      </c>
      <c r="HG32" s="7">
        <f>IF($B32&gt;Current_Year,'Fund Value - Current Date'!HG31,-Premium!HG32)</f>
        <v>0</v>
      </c>
      <c r="HH32" s="7">
        <f>IF($B32&gt;Current_Year,'Fund Value - Current Date'!HH31,-Premium!HH32)</f>
        <v>0</v>
      </c>
      <c r="HI32" s="7">
        <f>IF($B32&gt;Current_Year,'Fund Value - Current Date'!HI31,-Premium!HI32)</f>
        <v>0</v>
      </c>
      <c r="HJ32" s="7">
        <f>IF($B32&gt;Current_Year,'Fund Value - Current Date'!HJ31,-Premium!HJ32)</f>
        <v>0</v>
      </c>
      <c r="HK32" s="7">
        <f>IF($B32&gt;Current_Year,'Fund Value - Current Date'!HK31,-Premium!HK32)</f>
        <v>0</v>
      </c>
      <c r="HL32" s="7">
        <f>IF($B32&gt;Current_Year,'Fund Value - Current Date'!HL31,-Premium!HL32)</f>
        <v>0</v>
      </c>
      <c r="HM32" s="7">
        <f>IF($B32&gt;Current_Year,'Fund Value - Current Date'!HM31,-Premium!HM32)</f>
        <v>0</v>
      </c>
      <c r="HN32" s="7">
        <f>IF($B32&gt;Current_Year,'Fund Value - Current Date'!HN31,-Premium!HN32)</f>
        <v>0</v>
      </c>
      <c r="HO32" s="7">
        <f>IF($B32&gt;Current_Year,'Fund Value - Current Date'!HO31,-Premium!HO32)</f>
        <v>0</v>
      </c>
      <c r="HP32" s="7">
        <f>IF($B32&gt;Current_Year,'Fund Value - Current Date'!HP31,-Premium!HP32)</f>
        <v>0</v>
      </c>
      <c r="HQ32" s="7">
        <f>IF($B32&gt;Current_Year,'Fund Value - Current Date'!HQ31,-Premium!HQ32)</f>
        <v>0</v>
      </c>
      <c r="HR32" s="7">
        <f>IF($B32&gt;Current_Year,'Fund Value - Current Date'!HR31,-Premium!HR32)</f>
        <v>0</v>
      </c>
      <c r="HS32" s="7">
        <f>IF($B32&gt;Current_Year,'Fund Value - Current Date'!HS31,-Premium!HS32)</f>
        <v>0</v>
      </c>
      <c r="HT32" s="7">
        <f>IF($B32&gt;Current_Year,'Fund Value - Current Date'!HT31,-Premium!HT32)</f>
        <v>0</v>
      </c>
      <c r="HU32" s="7">
        <f>IF($B32&gt;Current_Year,'Fund Value - Current Date'!HU31,-Premium!HU32)</f>
        <v>0</v>
      </c>
      <c r="HV32" s="7">
        <f>IF($B32&gt;Current_Year,'Fund Value - Current Date'!HV31,-Premium!HV32)</f>
        <v>0</v>
      </c>
      <c r="HW32" s="7">
        <f>IF($B32&gt;Current_Year,'Fund Value - Current Date'!HW31,-Premium!HW32)</f>
        <v>0</v>
      </c>
      <c r="HX32" s="7">
        <f>IF($B32&gt;Current_Year,'Fund Value - Current Date'!HX31,-Premium!HX32)</f>
        <v>0</v>
      </c>
      <c r="HY32" s="7">
        <f>IF($B32&gt;Current_Year,'Fund Value - Current Date'!HY31,-Premium!HY32)</f>
        <v>0</v>
      </c>
      <c r="HZ32" s="7">
        <f>IF($B32&gt;Current_Year,'Fund Value - Current Date'!HZ31,-Premium!HZ32)</f>
        <v>0</v>
      </c>
      <c r="IA32" s="7">
        <f>IF($B32&gt;Current_Year,'Fund Value - Current Date'!IA31,-Premium!IA32)</f>
        <v>0</v>
      </c>
      <c r="IB32" s="7">
        <f>IF($B32&gt;Current_Year,'Fund Value - Current Date'!IB31,-Premium!IB32)</f>
        <v>0</v>
      </c>
      <c r="IC32" s="7">
        <f>IF($B32&gt;Current_Year,'Fund Value - Current Date'!IC31,-Premium!IC32)</f>
        <v>0</v>
      </c>
      <c r="ID32" s="7">
        <f>IF($B32&gt;Current_Year,'Fund Value - Current Date'!ID31,-Premium!ID32)</f>
        <v>0</v>
      </c>
      <c r="IE32" s="7">
        <f>IF($B32&gt;Current_Year,'Fund Value - Current Date'!IE31,-Premium!IE32)</f>
        <v>0</v>
      </c>
      <c r="IF32" s="7">
        <f>IF($B32&gt;Current_Year,'Fund Value - Current Date'!IF31,-Premium!IF32)</f>
        <v>0</v>
      </c>
      <c r="IG32" s="7">
        <f>IF($B32&gt;Current_Year,'Fund Value - Current Date'!IG31,-Premium!IG32)</f>
        <v>0</v>
      </c>
      <c r="IH32" s="7">
        <f>IF($B32&gt;Current_Year,'Fund Value - Current Date'!IH31,-Premium!IH32)</f>
        <v>0</v>
      </c>
      <c r="II32" s="7">
        <f>IF($B32&gt;Current_Year,'Fund Value - Current Date'!II31,-Premium!II32)</f>
        <v>0</v>
      </c>
      <c r="IJ32" s="7">
        <f>IF($B32&gt;Current_Year,'Fund Value - Current Date'!IJ31,-Premium!IJ32)</f>
        <v>0</v>
      </c>
      <c r="IK32" s="7">
        <f>IF($B32&gt;Current_Year,'Fund Value - Current Date'!IK31,-Premium!IK32)</f>
        <v>0</v>
      </c>
      <c r="IL32" s="7">
        <f>IF($B32&gt;Current_Year,'Fund Value - Current Date'!IL31,-Premium!IL32)</f>
        <v>0</v>
      </c>
      <c r="IM32" s="7">
        <f>IF($B32&gt;Current_Year,'Fund Value - Current Date'!IM31,-Premium!IM32)</f>
        <v>0</v>
      </c>
      <c r="IN32" s="7">
        <f>IF($B32&gt;Current_Year,'Fund Value - Current Date'!IN31,-Premium!IN32)</f>
        <v>0</v>
      </c>
      <c r="IO32" s="7">
        <f>IF($B32&gt;Current_Year,'Fund Value - Current Date'!IO31,-Premium!IO32)</f>
        <v>0</v>
      </c>
      <c r="IP32" s="7">
        <f>IF($B32&gt;Current_Year,'Fund Value - Current Date'!IP31,-Premium!IP32)</f>
        <v>0</v>
      </c>
      <c r="IQ32" s="7">
        <f>IF($B32&gt;Current_Year,'Fund Value - Current Date'!IQ31,-Premium!IQ32)</f>
        <v>0</v>
      </c>
      <c r="IR32" s="7">
        <f>IF($B32&gt;Current_Year,'Fund Value - Current Date'!IR31,-Premium!IR32)</f>
        <v>0</v>
      </c>
    </row>
    <row r="33" spans="1:252" s="7" customFormat="1" ht="15" customHeight="1" x14ac:dyDescent="0.35">
      <c r="A33" s="2"/>
      <c r="B33" s="13">
        <f t="shared" si="4"/>
        <v>2032</v>
      </c>
      <c r="C33" s="7">
        <f>IF($B33&gt;Current_Year,'Fund Value - Current Date'!C32,-Premium!C33)</f>
        <v>0</v>
      </c>
      <c r="D33" s="7">
        <f>IF($B33&gt;Current_Year,'Fund Value - Current Date'!D32,-Premium!D33)</f>
        <v>0</v>
      </c>
      <c r="E33" s="7">
        <f>IF($B33&gt;Current_Year,'Fund Value - Current Date'!E32,-Premium!E33)</f>
        <v>0</v>
      </c>
      <c r="F33" s="7">
        <f>IF($B33&gt;Current_Year,'Fund Value - Current Date'!F32,-Premium!F33)</f>
        <v>0</v>
      </c>
      <c r="G33" s="7">
        <f>IF($B33&gt;Current_Year,'Fund Value - Current Date'!G32,-Premium!G33)</f>
        <v>0</v>
      </c>
      <c r="H33" s="7">
        <f>IF($B33&gt;Current_Year,'Fund Value - Current Date'!H32,-Premium!H33)</f>
        <v>0</v>
      </c>
      <c r="I33" s="7">
        <f>IF($B33&gt;Current_Year,'Fund Value - Current Date'!I32,-Premium!I33)</f>
        <v>0</v>
      </c>
      <c r="J33" s="7">
        <f>IF($B33&gt;Current_Year,'Fund Value - Current Date'!J32,-Premium!J33)</f>
        <v>0</v>
      </c>
      <c r="K33" s="7">
        <f>IF($B33&gt;Current_Year,'Fund Value - Current Date'!K32,-Premium!K33)</f>
        <v>0</v>
      </c>
      <c r="L33" s="7">
        <f>IF($B33&gt;Current_Year,'Fund Value - Current Date'!L32,-Premium!L33)</f>
        <v>0</v>
      </c>
      <c r="M33" s="7">
        <f>IF($B33&gt;Current_Year,'Fund Value - Current Date'!M32,-Premium!M33)</f>
        <v>0</v>
      </c>
      <c r="N33" s="7">
        <f>IF($B33&gt;Current_Year,'Fund Value - Current Date'!N32,-Premium!N33)</f>
        <v>0</v>
      </c>
      <c r="O33" s="7">
        <f>IF($B33&gt;Current_Year,'Fund Value - Current Date'!O32,-Premium!O33)</f>
        <v>0</v>
      </c>
      <c r="P33" s="7">
        <f>IF($B33&gt;Current_Year,'Fund Value - Current Date'!P32,-Premium!P33)</f>
        <v>0</v>
      </c>
      <c r="Q33" s="7">
        <f>IF($B33&gt;Current_Year,'Fund Value - Current Date'!Q32,-Premium!Q33)</f>
        <v>0</v>
      </c>
      <c r="R33" s="7">
        <f>IF($B33&gt;Current_Year,'Fund Value - Current Date'!R32,-Premium!R33)</f>
        <v>0</v>
      </c>
      <c r="S33" s="7">
        <f>IF($B33&gt;Current_Year,'Fund Value - Current Date'!S32,-Premium!S33)</f>
        <v>0</v>
      </c>
      <c r="T33" s="7">
        <f>IF($B33&gt;Current_Year,'Fund Value - Current Date'!T32,-Premium!T33)</f>
        <v>0</v>
      </c>
      <c r="U33" s="7">
        <f>IF($B33&gt;Current_Year,'Fund Value - Current Date'!U32,-Premium!U33)</f>
        <v>0</v>
      </c>
      <c r="V33" s="7">
        <f>IF($B33&gt;Current_Year,'Fund Value - Current Date'!V32,-Premium!V33)</f>
        <v>0</v>
      </c>
      <c r="W33" s="7">
        <f>IF($B33&gt;Current_Year,'Fund Value - Current Date'!W32,-Premium!W33)</f>
        <v>0</v>
      </c>
      <c r="X33" s="7">
        <f>IF($B33&gt;Current_Year,'Fund Value - Current Date'!X32,-Premium!X33)</f>
        <v>0</v>
      </c>
      <c r="Y33" s="7">
        <f>IF($B33&gt;Current_Year,'Fund Value - Current Date'!Y32,-Premium!Y33)</f>
        <v>0</v>
      </c>
      <c r="Z33" s="7">
        <f>IF($B33&gt;Current_Year,'Fund Value - Current Date'!Z32,-Premium!Z33)</f>
        <v>0</v>
      </c>
      <c r="AA33" s="7">
        <f>IF($B33&gt;Current_Year,'Fund Value - Current Date'!AA32,-Premium!AA33)</f>
        <v>0</v>
      </c>
      <c r="AB33" s="7">
        <f>IF($B33&gt;Current_Year,'Fund Value - Current Date'!AB32,-Premium!AB33)</f>
        <v>0</v>
      </c>
      <c r="AC33" s="7">
        <f>IF($B33&gt;Current_Year,'Fund Value - Current Date'!AC32,-Premium!AC33)</f>
        <v>0</v>
      </c>
      <c r="AD33" s="7">
        <f>IF($B33&gt;Current_Year,'Fund Value - Current Date'!AD32,-Premium!AD33)</f>
        <v>0</v>
      </c>
      <c r="AE33" s="7">
        <f>IF($B33&gt;Current_Year,'Fund Value - Current Date'!AE32,-Premium!AE33)</f>
        <v>0</v>
      </c>
      <c r="AF33" s="7">
        <f>IF($B33&gt;Current_Year,'Fund Value - Current Date'!AF32,-Premium!AF33)</f>
        <v>0</v>
      </c>
      <c r="AG33" s="7">
        <f>IF($B33&gt;Current_Year,'Fund Value - Current Date'!AG32,-Premium!AG33)</f>
        <v>0</v>
      </c>
      <c r="AH33" s="7">
        <f>IF($B33&gt;Current_Year,'Fund Value - Current Date'!AH32,-Premium!AH33)</f>
        <v>0</v>
      </c>
      <c r="AI33" s="7">
        <f>IF($B33&gt;Current_Year,'Fund Value - Current Date'!AI32,-Premium!AI33)</f>
        <v>0</v>
      </c>
      <c r="AJ33" s="7">
        <f>IF($B33&gt;Current_Year,'Fund Value - Current Date'!AJ32,-Premium!AJ33)</f>
        <v>0</v>
      </c>
      <c r="AK33" s="7">
        <f>IF($B33&gt;Current_Year,'Fund Value - Current Date'!AK32,-Premium!AK33)</f>
        <v>0</v>
      </c>
      <c r="AL33" s="7">
        <f>IF($B33&gt;Current_Year,'Fund Value - Current Date'!AL32,-Premium!AL33)</f>
        <v>0</v>
      </c>
      <c r="AM33" s="7">
        <f>IF($B33&gt;Current_Year,'Fund Value - Current Date'!AM32,-Premium!AM33)</f>
        <v>0</v>
      </c>
      <c r="AN33" s="7">
        <f>IF($B33&gt;Current_Year,'Fund Value - Current Date'!AN32,-Premium!AN33)</f>
        <v>0</v>
      </c>
      <c r="AO33" s="7">
        <f>IF($B33&gt;Current_Year,'Fund Value - Current Date'!AO32,-Premium!AO33)</f>
        <v>0</v>
      </c>
      <c r="AP33" s="7">
        <f>IF($B33&gt;Current_Year,'Fund Value - Current Date'!AP32,-Premium!AP33)</f>
        <v>0</v>
      </c>
      <c r="AQ33" s="7">
        <f>IF($B33&gt;Current_Year,'Fund Value - Current Date'!AQ32,-Premium!AQ33)</f>
        <v>0</v>
      </c>
      <c r="AR33" s="7">
        <f>IF($B33&gt;Current_Year,'Fund Value - Current Date'!AR32,-Premium!AR33)</f>
        <v>0</v>
      </c>
      <c r="AS33" s="7">
        <f>IF($B33&gt;Current_Year,'Fund Value - Current Date'!AS32,-Premium!AS33)</f>
        <v>0</v>
      </c>
      <c r="AT33" s="7">
        <f>IF($B33&gt;Current_Year,'Fund Value - Current Date'!AT32,-Premium!AT33)</f>
        <v>0</v>
      </c>
      <c r="AU33" s="7">
        <f>IF($B33&gt;Current_Year,'Fund Value - Current Date'!AU32,-Premium!AU33)</f>
        <v>0</v>
      </c>
      <c r="AV33" s="7">
        <f>IF($B33&gt;Current_Year,'Fund Value - Current Date'!AV32,-Premium!AV33)</f>
        <v>0</v>
      </c>
      <c r="AW33" s="7">
        <f>IF($B33&gt;Current_Year,'Fund Value - Current Date'!AW32,-Premium!AW33)</f>
        <v>0</v>
      </c>
      <c r="AX33" s="7">
        <f>IF($B33&gt;Current_Year,'Fund Value - Current Date'!AX32,-Premium!AX33)</f>
        <v>0</v>
      </c>
      <c r="AY33" s="7">
        <f>IF($B33&gt;Current_Year,'Fund Value - Current Date'!AY32,-Premium!AY33)</f>
        <v>0</v>
      </c>
      <c r="AZ33" s="7">
        <f>IF($B33&gt;Current_Year,'Fund Value - Current Date'!AZ32,-Premium!AZ33)</f>
        <v>0</v>
      </c>
      <c r="BA33" s="7">
        <f>IF($B33&gt;Current_Year,'Fund Value - Current Date'!BA32,-Premium!BA33)</f>
        <v>0</v>
      </c>
      <c r="BB33" s="7">
        <f>IF($B33&gt;Current_Year,'Fund Value - Current Date'!BB32,-Premium!BB33)</f>
        <v>0</v>
      </c>
      <c r="BC33" s="7">
        <f>IF($B33&gt;Current_Year,'Fund Value - Current Date'!BC32,-Premium!BC33)</f>
        <v>0</v>
      </c>
      <c r="BD33" s="7">
        <f>IF($B33&gt;Current_Year,'Fund Value - Current Date'!BD32,-Premium!BD33)</f>
        <v>0</v>
      </c>
      <c r="BE33" s="7">
        <f>IF($B33&gt;Current_Year,'Fund Value - Current Date'!BE32,-Premium!BE33)</f>
        <v>0</v>
      </c>
      <c r="BF33" s="7">
        <f>IF($B33&gt;Current_Year,'Fund Value - Current Date'!BF32,-Premium!BF33)</f>
        <v>0</v>
      </c>
      <c r="BG33" s="7">
        <f>IF($B33&gt;Current_Year,'Fund Value - Current Date'!BG32,-Premium!BG33)</f>
        <v>0</v>
      </c>
      <c r="BH33" s="7">
        <f>IF($B33&gt;Current_Year,'Fund Value - Current Date'!BH32,-Premium!BH33)</f>
        <v>0</v>
      </c>
      <c r="BI33" s="7">
        <f>IF($B33&gt;Current_Year,'Fund Value - Current Date'!BI32,-Premium!BI33)</f>
        <v>0</v>
      </c>
      <c r="BJ33" s="7">
        <f>IF($B33&gt;Current_Year,'Fund Value - Current Date'!BJ32,-Premium!BJ33)</f>
        <v>0</v>
      </c>
      <c r="BK33" s="7">
        <f>IF($B33&gt;Current_Year,'Fund Value - Current Date'!BK32,-Premium!BK33)</f>
        <v>0</v>
      </c>
      <c r="BL33" s="7">
        <f>IF($B33&gt;Current_Year,'Fund Value - Current Date'!BL32,-Premium!BL33)</f>
        <v>0</v>
      </c>
      <c r="BM33" s="7">
        <f>IF($B33&gt;Current_Year,'Fund Value - Current Date'!BM32,-Premium!BM33)</f>
        <v>0</v>
      </c>
      <c r="BN33" s="7">
        <f>IF($B33&gt;Current_Year,'Fund Value - Current Date'!BN32,-Premium!BN33)</f>
        <v>0</v>
      </c>
      <c r="BO33" s="7">
        <f>IF($B33&gt;Current_Year,'Fund Value - Current Date'!BO32,-Premium!BO33)</f>
        <v>0</v>
      </c>
      <c r="BP33" s="7">
        <f>IF($B33&gt;Current_Year,'Fund Value - Current Date'!BP32,-Premium!BP33)</f>
        <v>0</v>
      </c>
      <c r="BQ33" s="7">
        <f>IF($B33&gt;Current_Year,'Fund Value - Current Date'!BQ32,-Premium!BQ33)</f>
        <v>0</v>
      </c>
      <c r="BR33" s="7">
        <f>IF($B33&gt;Current_Year,'Fund Value - Current Date'!BR32,-Premium!BR33)</f>
        <v>0</v>
      </c>
      <c r="BS33" s="7">
        <f>IF($B33&gt;Current_Year,'Fund Value - Current Date'!BS32,-Premium!BS33)</f>
        <v>0</v>
      </c>
      <c r="BT33" s="7">
        <f>IF($B33&gt;Current_Year,'Fund Value - Current Date'!BT32,-Premium!BT33)</f>
        <v>0</v>
      </c>
      <c r="BU33" s="7">
        <f>IF($B33&gt;Current_Year,'Fund Value - Current Date'!BU32,-Premium!BU33)</f>
        <v>0</v>
      </c>
      <c r="BV33" s="7">
        <f>IF($B33&gt;Current_Year,'Fund Value - Current Date'!BV32,-Premium!BV33)</f>
        <v>0</v>
      </c>
      <c r="BW33" s="7">
        <f>IF($B33&gt;Current_Year,'Fund Value - Current Date'!BW32,-Premium!BW33)</f>
        <v>0</v>
      </c>
      <c r="BX33" s="7">
        <f>IF($B33&gt;Current_Year,'Fund Value - Current Date'!BX32,-Premium!BX33)</f>
        <v>0</v>
      </c>
      <c r="BY33" s="7">
        <f>IF($B33&gt;Current_Year,'Fund Value - Current Date'!BY32,-Premium!BY33)</f>
        <v>0</v>
      </c>
      <c r="BZ33" s="7">
        <f>IF($B33&gt;Current_Year,'Fund Value - Current Date'!BZ32,-Premium!BZ33)</f>
        <v>0</v>
      </c>
      <c r="CA33" s="7">
        <f>IF($B33&gt;Current_Year,'Fund Value - Current Date'!CA32,-Premium!CA33)</f>
        <v>0</v>
      </c>
      <c r="CB33" s="7">
        <f>IF($B33&gt;Current_Year,'Fund Value - Current Date'!CB32,-Premium!CB33)</f>
        <v>0</v>
      </c>
      <c r="CC33" s="7">
        <f>IF($B33&gt;Current_Year,'Fund Value - Current Date'!CC32,-Premium!CC33)</f>
        <v>0</v>
      </c>
      <c r="CD33" s="7">
        <f>IF($B33&gt;Current_Year,'Fund Value - Current Date'!CD32,-Premium!CD33)</f>
        <v>0</v>
      </c>
      <c r="CE33" s="7">
        <f>IF($B33&gt;Current_Year,'Fund Value - Current Date'!CE32,-Premium!CE33)</f>
        <v>0</v>
      </c>
      <c r="CF33" s="7">
        <f>IF($B33&gt;Current_Year,'Fund Value - Current Date'!CF32,-Premium!CF33)</f>
        <v>0</v>
      </c>
      <c r="CG33" s="7">
        <f>IF($B33&gt;Current_Year,'Fund Value - Current Date'!CG32,-Premium!CG33)</f>
        <v>0</v>
      </c>
      <c r="CH33" s="7">
        <f>IF($B33&gt;Current_Year,'Fund Value - Current Date'!CH32,-Premium!CH33)</f>
        <v>0</v>
      </c>
      <c r="CI33" s="7">
        <f>IF($B33&gt;Current_Year,'Fund Value - Current Date'!CI32,-Premium!CI33)</f>
        <v>0</v>
      </c>
      <c r="CJ33" s="7">
        <f>IF($B33&gt;Current_Year,'Fund Value - Current Date'!CJ32,-Premium!CJ33)</f>
        <v>0</v>
      </c>
      <c r="CK33" s="7">
        <f>IF($B33&gt;Current_Year,'Fund Value - Current Date'!CK32,-Premium!CK33)</f>
        <v>0</v>
      </c>
      <c r="CL33" s="7">
        <f>IF($B33&gt;Current_Year,'Fund Value - Current Date'!CL32,-Premium!CL33)</f>
        <v>0</v>
      </c>
      <c r="CM33" s="7">
        <f>IF($B33&gt;Current_Year,'Fund Value - Current Date'!CM32,-Premium!CM33)</f>
        <v>0</v>
      </c>
      <c r="CN33" s="7">
        <f>IF($B33&gt;Current_Year,'Fund Value - Current Date'!CN32,-Premium!CN33)</f>
        <v>0</v>
      </c>
      <c r="CO33" s="7">
        <f>IF($B33&gt;Current_Year,'Fund Value - Current Date'!CO32,-Premium!CO33)</f>
        <v>0</v>
      </c>
      <c r="CP33" s="7">
        <f>IF($B33&gt;Current_Year,'Fund Value - Current Date'!CP32,-Premium!CP33)</f>
        <v>0</v>
      </c>
      <c r="CQ33" s="7">
        <f>IF($B33&gt;Current_Year,'Fund Value - Current Date'!CQ32,-Premium!CQ33)</f>
        <v>0</v>
      </c>
      <c r="CR33" s="7">
        <f>IF($B33&gt;Current_Year,'Fund Value - Current Date'!CR32,-Premium!CR33)</f>
        <v>0</v>
      </c>
      <c r="CS33" s="7">
        <f>IF($B33&gt;Current_Year,'Fund Value - Current Date'!CS32,-Premium!CS33)</f>
        <v>0</v>
      </c>
      <c r="CT33" s="7">
        <f>IF($B33&gt;Current_Year,'Fund Value - Current Date'!CT32,-Premium!CT33)</f>
        <v>0</v>
      </c>
      <c r="CU33" s="7">
        <f>IF($B33&gt;Current_Year,'Fund Value - Current Date'!CU32,-Premium!CU33)</f>
        <v>0</v>
      </c>
      <c r="CV33" s="7">
        <f>IF($B33&gt;Current_Year,'Fund Value - Current Date'!CV32,-Premium!CV33)</f>
        <v>0</v>
      </c>
      <c r="CW33" s="7">
        <f>IF($B33&gt;Current_Year,'Fund Value - Current Date'!CW32,-Premium!CW33)</f>
        <v>0</v>
      </c>
      <c r="CX33" s="7">
        <f>IF($B33&gt;Current_Year,'Fund Value - Current Date'!CX32,-Premium!CX33)</f>
        <v>0</v>
      </c>
      <c r="CY33" s="7">
        <f>IF($B33&gt;Current_Year,'Fund Value - Current Date'!CY32,-Premium!CY33)</f>
        <v>0</v>
      </c>
      <c r="CZ33" s="7">
        <f>IF($B33&gt;Current_Year,'Fund Value - Current Date'!CZ32,-Premium!CZ33)</f>
        <v>0</v>
      </c>
      <c r="DA33" s="7">
        <f>IF($B33&gt;Current_Year,'Fund Value - Current Date'!DA32,-Premium!DA33)</f>
        <v>0</v>
      </c>
      <c r="DB33" s="7">
        <f>IF($B33&gt;Current_Year,'Fund Value - Current Date'!DB32,-Premium!DB33)</f>
        <v>0</v>
      </c>
      <c r="DC33" s="7">
        <f>IF($B33&gt;Current_Year,'Fund Value - Current Date'!DC32,-Premium!DC33)</f>
        <v>0</v>
      </c>
      <c r="DD33" s="7">
        <f>IF($B33&gt;Current_Year,'Fund Value - Current Date'!DD32,-Premium!DD33)</f>
        <v>0</v>
      </c>
      <c r="DE33" s="7">
        <f>IF($B33&gt;Current_Year,'Fund Value - Current Date'!DE32,-Premium!DE33)</f>
        <v>0</v>
      </c>
      <c r="DF33" s="7">
        <f>IF($B33&gt;Current_Year,'Fund Value - Current Date'!DF32,-Premium!DF33)</f>
        <v>0</v>
      </c>
      <c r="DG33" s="7">
        <f>IF($B33&gt;Current_Year,'Fund Value - Current Date'!DG32,-Premium!DG33)</f>
        <v>0</v>
      </c>
      <c r="DH33" s="7">
        <f>IF($B33&gt;Current_Year,'Fund Value - Current Date'!DH32,-Premium!DH33)</f>
        <v>0</v>
      </c>
      <c r="DI33" s="7">
        <f>IF($B33&gt;Current_Year,'Fund Value - Current Date'!DI32,-Premium!DI33)</f>
        <v>0</v>
      </c>
      <c r="DJ33" s="7">
        <f>IF($B33&gt;Current_Year,'Fund Value - Current Date'!DJ32,-Premium!DJ33)</f>
        <v>0</v>
      </c>
      <c r="DK33" s="7">
        <f>IF($B33&gt;Current_Year,'Fund Value - Current Date'!DK32,-Premium!DK33)</f>
        <v>0</v>
      </c>
      <c r="DL33" s="7">
        <f>IF($B33&gt;Current_Year,'Fund Value - Current Date'!DL32,-Premium!DL33)</f>
        <v>0</v>
      </c>
      <c r="DM33" s="7">
        <f>IF($B33&gt;Current_Year,'Fund Value - Current Date'!DM32,-Premium!DM33)</f>
        <v>0</v>
      </c>
      <c r="DN33" s="7">
        <f>IF($B33&gt;Current_Year,'Fund Value - Current Date'!DN32,-Premium!DN33)</f>
        <v>0</v>
      </c>
      <c r="DO33" s="7">
        <f>IF($B33&gt;Current_Year,'Fund Value - Current Date'!DO32,-Premium!DO33)</f>
        <v>0</v>
      </c>
      <c r="DP33" s="7">
        <f>IF($B33&gt;Current_Year,'Fund Value - Current Date'!DP32,-Premium!DP33)</f>
        <v>0</v>
      </c>
      <c r="DQ33" s="7">
        <f>IF($B33&gt;Current_Year,'Fund Value - Current Date'!DQ32,-Premium!DQ33)</f>
        <v>0</v>
      </c>
      <c r="DR33" s="7">
        <f>IF($B33&gt;Current_Year,'Fund Value - Current Date'!DR32,-Premium!DR33)</f>
        <v>0</v>
      </c>
      <c r="DS33" s="7">
        <f>IF($B33&gt;Current_Year,'Fund Value - Current Date'!DS32,-Premium!DS33)</f>
        <v>0</v>
      </c>
      <c r="DT33" s="7">
        <f>IF($B33&gt;Current_Year,'Fund Value - Current Date'!DT32,-Premium!DT33)</f>
        <v>0</v>
      </c>
      <c r="DU33" s="7">
        <f>IF($B33&gt;Current_Year,'Fund Value - Current Date'!DU32,-Premium!DU33)</f>
        <v>0</v>
      </c>
      <c r="DV33" s="7">
        <f>IF($B33&gt;Current_Year,'Fund Value - Current Date'!DV32,-Premium!DV33)</f>
        <v>0</v>
      </c>
      <c r="DW33" s="7">
        <f>IF($B33&gt;Current_Year,'Fund Value - Current Date'!DW32,-Premium!DW33)</f>
        <v>0</v>
      </c>
      <c r="DX33" s="7">
        <f>IF($B33&gt;Current_Year,'Fund Value - Current Date'!DX32,-Premium!DX33)</f>
        <v>0</v>
      </c>
      <c r="DY33" s="7">
        <f>IF($B33&gt;Current_Year,'Fund Value - Current Date'!DY32,-Premium!DY33)</f>
        <v>0</v>
      </c>
      <c r="DZ33" s="7">
        <f>IF($B33&gt;Current_Year,'Fund Value - Current Date'!DZ32,-Premium!DZ33)</f>
        <v>0</v>
      </c>
      <c r="EA33" s="7">
        <f>IF($B33&gt;Current_Year,'Fund Value - Current Date'!EA32,-Premium!EA33)</f>
        <v>0</v>
      </c>
      <c r="EB33" s="7">
        <f>IF($B33&gt;Current_Year,'Fund Value - Current Date'!EB32,-Premium!EB33)</f>
        <v>0</v>
      </c>
      <c r="EC33" s="7">
        <f>IF($B33&gt;Current_Year,'Fund Value - Current Date'!EC32,-Premium!EC33)</f>
        <v>0</v>
      </c>
      <c r="ED33" s="7">
        <f>IF($B33&gt;Current_Year,'Fund Value - Current Date'!ED32,-Premium!ED33)</f>
        <v>0</v>
      </c>
      <c r="EE33" s="7">
        <f>IF($B33&gt;Current_Year,'Fund Value - Current Date'!EE32,-Premium!EE33)</f>
        <v>0</v>
      </c>
      <c r="EF33" s="7">
        <f>IF($B33&gt;Current_Year,'Fund Value - Current Date'!EF32,-Premium!EF33)</f>
        <v>0</v>
      </c>
      <c r="EG33" s="7">
        <f>IF($B33&gt;Current_Year,'Fund Value - Current Date'!EG32,-Premium!EG33)</f>
        <v>0</v>
      </c>
      <c r="EH33" s="7">
        <f>IF($B33&gt;Current_Year,'Fund Value - Current Date'!EH32,-Premium!EH33)</f>
        <v>0</v>
      </c>
      <c r="EI33" s="7">
        <f>IF($B33&gt;Current_Year,'Fund Value - Current Date'!EI32,-Premium!EI33)</f>
        <v>0</v>
      </c>
      <c r="EJ33" s="7">
        <f>IF($B33&gt;Current_Year,'Fund Value - Current Date'!EJ32,-Premium!EJ33)</f>
        <v>0</v>
      </c>
      <c r="EK33" s="7">
        <f>IF($B33&gt;Current_Year,'Fund Value - Current Date'!EK32,-Premium!EK33)</f>
        <v>0</v>
      </c>
      <c r="EL33" s="7">
        <f>IF($B33&gt;Current_Year,'Fund Value - Current Date'!EL32,-Premium!EL33)</f>
        <v>0</v>
      </c>
      <c r="EM33" s="7">
        <f>IF($B33&gt;Current_Year,'Fund Value - Current Date'!EM32,-Premium!EM33)</f>
        <v>0</v>
      </c>
      <c r="EN33" s="7">
        <f>IF($B33&gt;Current_Year,'Fund Value - Current Date'!EN32,-Premium!EN33)</f>
        <v>0</v>
      </c>
      <c r="EO33" s="7">
        <f>IF($B33&gt;Current_Year,'Fund Value - Current Date'!EO32,-Premium!EO33)</f>
        <v>0</v>
      </c>
      <c r="EP33" s="7">
        <f>IF($B33&gt;Current_Year,'Fund Value - Current Date'!EP32,-Premium!EP33)</f>
        <v>0</v>
      </c>
      <c r="EQ33" s="7">
        <f>IF($B33&gt;Current_Year,'Fund Value - Current Date'!EQ32,-Premium!EQ33)</f>
        <v>0</v>
      </c>
      <c r="ER33" s="7">
        <f>IF($B33&gt;Current_Year,'Fund Value - Current Date'!ER32,-Premium!ER33)</f>
        <v>0</v>
      </c>
      <c r="ES33" s="7">
        <f>IF($B33&gt;Current_Year,'Fund Value - Current Date'!ES32,-Premium!ES33)</f>
        <v>0</v>
      </c>
      <c r="ET33" s="7">
        <f>IF($B33&gt;Current_Year,'Fund Value - Current Date'!ET32,-Premium!ET33)</f>
        <v>0</v>
      </c>
      <c r="EU33" s="7">
        <f>IF($B33&gt;Current_Year,'Fund Value - Current Date'!EU32,-Premium!EU33)</f>
        <v>0</v>
      </c>
      <c r="EV33" s="7">
        <f>IF($B33&gt;Current_Year,'Fund Value - Current Date'!EV32,-Premium!EV33)</f>
        <v>0</v>
      </c>
      <c r="EW33" s="7">
        <f>IF($B33&gt;Current_Year,'Fund Value - Current Date'!EW32,-Premium!EW33)</f>
        <v>0</v>
      </c>
      <c r="EX33" s="7">
        <f>IF($B33&gt;Current_Year,'Fund Value - Current Date'!EX32,-Premium!EX33)</f>
        <v>0</v>
      </c>
      <c r="EY33" s="7">
        <f>IF($B33&gt;Current_Year,'Fund Value - Current Date'!EY32,-Premium!EY33)</f>
        <v>0</v>
      </c>
      <c r="EZ33" s="7">
        <f>IF($B33&gt;Current_Year,'Fund Value - Current Date'!EZ32,-Premium!EZ33)</f>
        <v>0</v>
      </c>
      <c r="FA33" s="7">
        <f>IF($B33&gt;Current_Year,'Fund Value - Current Date'!FA32,-Premium!FA33)</f>
        <v>0</v>
      </c>
      <c r="FB33" s="7">
        <f>IF($B33&gt;Current_Year,'Fund Value - Current Date'!FB32,-Premium!FB33)</f>
        <v>0</v>
      </c>
      <c r="FC33" s="7">
        <f>IF($B33&gt;Current_Year,'Fund Value - Current Date'!FC32,-Premium!FC33)</f>
        <v>0</v>
      </c>
      <c r="FD33" s="7">
        <f>IF($B33&gt;Current_Year,'Fund Value - Current Date'!FD32,-Premium!FD33)</f>
        <v>0</v>
      </c>
      <c r="FE33" s="7">
        <f>IF($B33&gt;Current_Year,'Fund Value - Current Date'!FE32,-Premium!FE33)</f>
        <v>0</v>
      </c>
      <c r="FF33" s="7">
        <f>IF($B33&gt;Current_Year,'Fund Value - Current Date'!FF32,-Premium!FF33)</f>
        <v>0</v>
      </c>
      <c r="FG33" s="7">
        <f>IF($B33&gt;Current_Year,'Fund Value - Current Date'!FG32,-Premium!FG33)</f>
        <v>0</v>
      </c>
      <c r="FH33" s="7">
        <f>IF($B33&gt;Current_Year,'Fund Value - Current Date'!FH32,-Premium!FH33)</f>
        <v>0</v>
      </c>
      <c r="FI33" s="7">
        <f>IF($B33&gt;Current_Year,'Fund Value - Current Date'!FI32,-Premium!FI33)</f>
        <v>0</v>
      </c>
      <c r="FJ33" s="7">
        <f>IF($B33&gt;Current_Year,'Fund Value - Current Date'!FJ32,-Premium!FJ33)</f>
        <v>0</v>
      </c>
      <c r="FK33" s="7">
        <f>IF($B33&gt;Current_Year,'Fund Value - Current Date'!FK32,-Premium!FK33)</f>
        <v>0</v>
      </c>
      <c r="FL33" s="7">
        <f>IF($B33&gt;Current_Year,'Fund Value - Current Date'!FL32,-Premium!FL33)</f>
        <v>0</v>
      </c>
      <c r="FM33" s="7">
        <f>IF($B33&gt;Current_Year,'Fund Value - Current Date'!FM32,-Premium!FM33)</f>
        <v>0</v>
      </c>
      <c r="FN33" s="7">
        <f>IF($B33&gt;Current_Year,'Fund Value - Current Date'!FN32,-Premium!FN33)</f>
        <v>0</v>
      </c>
      <c r="FO33" s="7">
        <f>IF($B33&gt;Current_Year,'Fund Value - Current Date'!FO32,-Premium!FO33)</f>
        <v>0</v>
      </c>
      <c r="FP33" s="7">
        <f>IF($B33&gt;Current_Year,'Fund Value - Current Date'!FP32,-Premium!FP33)</f>
        <v>0</v>
      </c>
      <c r="FQ33" s="7">
        <f>IF($B33&gt;Current_Year,'Fund Value - Current Date'!FQ32,-Premium!FQ33)</f>
        <v>0</v>
      </c>
      <c r="FR33" s="7">
        <f>IF($B33&gt;Current_Year,'Fund Value - Current Date'!FR32,-Premium!FR33)</f>
        <v>0</v>
      </c>
      <c r="FS33" s="7">
        <f>IF($B33&gt;Current_Year,'Fund Value - Current Date'!FS32,-Premium!FS33)</f>
        <v>0</v>
      </c>
      <c r="FT33" s="7">
        <f>IF($B33&gt;Current_Year,'Fund Value - Current Date'!FT32,-Premium!FT33)</f>
        <v>0</v>
      </c>
      <c r="FU33" s="7">
        <f>IF($B33&gt;Current_Year,'Fund Value - Current Date'!FU32,-Premium!FU33)</f>
        <v>0</v>
      </c>
      <c r="FV33" s="7">
        <f>IF($B33&gt;Current_Year,'Fund Value - Current Date'!FV32,-Premium!FV33)</f>
        <v>0</v>
      </c>
      <c r="FW33" s="7">
        <f>IF($B33&gt;Current_Year,'Fund Value - Current Date'!FW32,-Premium!FW33)</f>
        <v>0</v>
      </c>
      <c r="FX33" s="7">
        <f>IF($B33&gt;Current_Year,'Fund Value - Current Date'!FX32,-Premium!FX33)</f>
        <v>0</v>
      </c>
      <c r="FY33" s="7">
        <f>IF($B33&gt;Current_Year,'Fund Value - Current Date'!FY32,-Premium!FY33)</f>
        <v>0</v>
      </c>
      <c r="FZ33" s="7">
        <f>IF($B33&gt;Current_Year,'Fund Value - Current Date'!FZ32,-Premium!FZ33)</f>
        <v>0</v>
      </c>
      <c r="GA33" s="7">
        <f>IF($B33&gt;Current_Year,'Fund Value - Current Date'!GA32,-Premium!GA33)</f>
        <v>0</v>
      </c>
      <c r="GB33" s="7">
        <f>IF($B33&gt;Current_Year,'Fund Value - Current Date'!GB32,-Premium!GB33)</f>
        <v>0</v>
      </c>
      <c r="GC33" s="7">
        <f>IF($B33&gt;Current_Year,'Fund Value - Current Date'!GC32,-Premium!GC33)</f>
        <v>0</v>
      </c>
      <c r="GD33" s="7">
        <f>IF($B33&gt;Current_Year,'Fund Value - Current Date'!GD32,-Premium!GD33)</f>
        <v>0</v>
      </c>
      <c r="GE33" s="7">
        <f>IF($B33&gt;Current_Year,'Fund Value - Current Date'!GE32,-Premium!GE33)</f>
        <v>0</v>
      </c>
      <c r="GF33" s="7">
        <f>IF($B33&gt;Current_Year,'Fund Value - Current Date'!GF32,-Premium!GF33)</f>
        <v>0</v>
      </c>
      <c r="GG33" s="7">
        <f>IF($B33&gt;Current_Year,'Fund Value - Current Date'!GG32,-Premium!GG33)</f>
        <v>0</v>
      </c>
      <c r="GH33" s="7">
        <f>IF($B33&gt;Current_Year,'Fund Value - Current Date'!GH32,-Premium!GH33)</f>
        <v>0</v>
      </c>
      <c r="GI33" s="7">
        <f>IF($B33&gt;Current_Year,'Fund Value - Current Date'!GI32,-Premium!GI33)</f>
        <v>0</v>
      </c>
      <c r="GJ33" s="7">
        <f>IF($B33&gt;Current_Year,'Fund Value - Current Date'!GJ32,-Premium!GJ33)</f>
        <v>0</v>
      </c>
      <c r="GK33" s="7">
        <f>IF($B33&gt;Current_Year,'Fund Value - Current Date'!GK32,-Premium!GK33)</f>
        <v>0</v>
      </c>
      <c r="GL33" s="7">
        <f>IF($B33&gt;Current_Year,'Fund Value - Current Date'!GL32,-Premium!GL33)</f>
        <v>0</v>
      </c>
      <c r="GM33" s="7">
        <f>IF($B33&gt;Current_Year,'Fund Value - Current Date'!GM32,-Premium!GM33)</f>
        <v>0</v>
      </c>
      <c r="GN33" s="7">
        <f>IF($B33&gt;Current_Year,'Fund Value - Current Date'!GN32,-Premium!GN33)</f>
        <v>0</v>
      </c>
      <c r="GO33" s="7">
        <f>IF($B33&gt;Current_Year,'Fund Value - Current Date'!GO32,-Premium!GO33)</f>
        <v>0</v>
      </c>
      <c r="GP33" s="7">
        <f>IF($B33&gt;Current_Year,'Fund Value - Current Date'!GP32,-Premium!GP33)</f>
        <v>0</v>
      </c>
      <c r="GQ33" s="7">
        <f>IF($B33&gt;Current_Year,'Fund Value - Current Date'!GQ32,-Premium!GQ33)</f>
        <v>0</v>
      </c>
      <c r="GR33" s="7">
        <f>IF($B33&gt;Current_Year,'Fund Value - Current Date'!GR32,-Premium!GR33)</f>
        <v>0</v>
      </c>
      <c r="GS33" s="7">
        <f>IF($B33&gt;Current_Year,'Fund Value - Current Date'!GS32,-Premium!GS33)</f>
        <v>0</v>
      </c>
      <c r="GT33" s="7">
        <f>IF($B33&gt;Current_Year,'Fund Value - Current Date'!GT32,-Premium!GT33)</f>
        <v>0</v>
      </c>
      <c r="GU33" s="7">
        <f>IF($B33&gt;Current_Year,'Fund Value - Current Date'!GU32,-Premium!GU33)</f>
        <v>0</v>
      </c>
      <c r="GV33" s="7">
        <f>IF($B33&gt;Current_Year,'Fund Value - Current Date'!GV32,-Premium!GV33)</f>
        <v>0</v>
      </c>
      <c r="GW33" s="7">
        <f>IF($B33&gt;Current_Year,'Fund Value - Current Date'!GW32,-Premium!GW33)</f>
        <v>0</v>
      </c>
      <c r="GX33" s="7">
        <f>IF($B33&gt;Current_Year,'Fund Value - Current Date'!GX32,-Premium!GX33)</f>
        <v>0</v>
      </c>
      <c r="GY33" s="7">
        <f>IF($B33&gt;Current_Year,'Fund Value - Current Date'!GY32,-Premium!GY33)</f>
        <v>0</v>
      </c>
      <c r="GZ33" s="7">
        <f>IF($B33&gt;Current_Year,'Fund Value - Current Date'!GZ32,-Premium!GZ33)</f>
        <v>0</v>
      </c>
      <c r="HA33" s="7">
        <f>IF($B33&gt;Current_Year,'Fund Value - Current Date'!HA32,-Premium!HA33)</f>
        <v>0</v>
      </c>
      <c r="HB33" s="7">
        <f>IF($B33&gt;Current_Year,'Fund Value - Current Date'!HB32,-Premium!HB33)</f>
        <v>0</v>
      </c>
      <c r="HC33" s="7">
        <f>IF($B33&gt;Current_Year,'Fund Value - Current Date'!HC32,-Premium!HC33)</f>
        <v>0</v>
      </c>
      <c r="HD33" s="7">
        <f>IF($B33&gt;Current_Year,'Fund Value - Current Date'!HD32,-Premium!HD33)</f>
        <v>0</v>
      </c>
      <c r="HE33" s="7">
        <f>IF($B33&gt;Current_Year,'Fund Value - Current Date'!HE32,-Premium!HE33)</f>
        <v>0</v>
      </c>
      <c r="HF33" s="7">
        <f>IF($B33&gt;Current_Year,'Fund Value - Current Date'!HF32,-Premium!HF33)</f>
        <v>0</v>
      </c>
      <c r="HG33" s="7">
        <f>IF($B33&gt;Current_Year,'Fund Value - Current Date'!HG32,-Premium!HG33)</f>
        <v>0</v>
      </c>
      <c r="HH33" s="7">
        <f>IF($B33&gt;Current_Year,'Fund Value - Current Date'!HH32,-Premium!HH33)</f>
        <v>0</v>
      </c>
      <c r="HI33" s="7">
        <f>IF($B33&gt;Current_Year,'Fund Value - Current Date'!HI32,-Premium!HI33)</f>
        <v>0</v>
      </c>
      <c r="HJ33" s="7">
        <f>IF($B33&gt;Current_Year,'Fund Value - Current Date'!HJ32,-Premium!HJ33)</f>
        <v>0</v>
      </c>
      <c r="HK33" s="7">
        <f>IF($B33&gt;Current_Year,'Fund Value - Current Date'!HK32,-Premium!HK33)</f>
        <v>0</v>
      </c>
      <c r="HL33" s="7">
        <f>IF($B33&gt;Current_Year,'Fund Value - Current Date'!HL32,-Premium!HL33)</f>
        <v>0</v>
      </c>
      <c r="HM33" s="7">
        <f>IF($B33&gt;Current_Year,'Fund Value - Current Date'!HM32,-Premium!HM33)</f>
        <v>0</v>
      </c>
      <c r="HN33" s="7">
        <f>IF($B33&gt;Current_Year,'Fund Value - Current Date'!HN32,-Premium!HN33)</f>
        <v>0</v>
      </c>
      <c r="HO33" s="7">
        <f>IF($B33&gt;Current_Year,'Fund Value - Current Date'!HO32,-Premium!HO33)</f>
        <v>0</v>
      </c>
      <c r="HP33" s="7">
        <f>IF($B33&gt;Current_Year,'Fund Value - Current Date'!HP32,-Premium!HP33)</f>
        <v>0</v>
      </c>
      <c r="HQ33" s="7">
        <f>IF($B33&gt;Current_Year,'Fund Value - Current Date'!HQ32,-Premium!HQ33)</f>
        <v>0</v>
      </c>
      <c r="HR33" s="7">
        <f>IF($B33&gt;Current_Year,'Fund Value - Current Date'!HR32,-Premium!HR33)</f>
        <v>0</v>
      </c>
      <c r="HS33" s="7">
        <f>IF($B33&gt;Current_Year,'Fund Value - Current Date'!HS32,-Premium!HS33)</f>
        <v>0</v>
      </c>
      <c r="HT33" s="7">
        <f>IF($B33&gt;Current_Year,'Fund Value - Current Date'!HT32,-Premium!HT33)</f>
        <v>0</v>
      </c>
      <c r="HU33" s="7">
        <f>IF($B33&gt;Current_Year,'Fund Value - Current Date'!HU32,-Premium!HU33)</f>
        <v>0</v>
      </c>
      <c r="HV33" s="7">
        <f>IF($B33&gt;Current_Year,'Fund Value - Current Date'!HV32,-Premium!HV33)</f>
        <v>0</v>
      </c>
      <c r="HW33" s="7">
        <f>IF($B33&gt;Current_Year,'Fund Value - Current Date'!HW32,-Premium!HW33)</f>
        <v>0</v>
      </c>
      <c r="HX33" s="7">
        <f>IF($B33&gt;Current_Year,'Fund Value - Current Date'!HX32,-Premium!HX33)</f>
        <v>0</v>
      </c>
      <c r="HY33" s="7">
        <f>IF($B33&gt;Current_Year,'Fund Value - Current Date'!HY32,-Premium!HY33)</f>
        <v>0</v>
      </c>
      <c r="HZ33" s="7">
        <f>IF($B33&gt;Current_Year,'Fund Value - Current Date'!HZ32,-Premium!HZ33)</f>
        <v>0</v>
      </c>
      <c r="IA33" s="7">
        <f>IF($B33&gt;Current_Year,'Fund Value - Current Date'!IA32,-Premium!IA33)</f>
        <v>0</v>
      </c>
      <c r="IB33" s="7">
        <f>IF($B33&gt;Current_Year,'Fund Value - Current Date'!IB32,-Premium!IB33)</f>
        <v>0</v>
      </c>
      <c r="IC33" s="7">
        <f>IF($B33&gt;Current_Year,'Fund Value - Current Date'!IC32,-Premium!IC33)</f>
        <v>0</v>
      </c>
      <c r="ID33" s="7">
        <f>IF($B33&gt;Current_Year,'Fund Value - Current Date'!ID32,-Premium!ID33)</f>
        <v>0</v>
      </c>
      <c r="IE33" s="7">
        <f>IF($B33&gt;Current_Year,'Fund Value - Current Date'!IE32,-Premium!IE33)</f>
        <v>0</v>
      </c>
      <c r="IF33" s="7">
        <f>IF($B33&gt;Current_Year,'Fund Value - Current Date'!IF32,-Premium!IF33)</f>
        <v>0</v>
      </c>
      <c r="IG33" s="7">
        <f>IF($B33&gt;Current_Year,'Fund Value - Current Date'!IG32,-Premium!IG33)</f>
        <v>0</v>
      </c>
      <c r="IH33" s="7">
        <f>IF($B33&gt;Current_Year,'Fund Value - Current Date'!IH32,-Premium!IH33)</f>
        <v>0</v>
      </c>
      <c r="II33" s="7">
        <f>IF($B33&gt;Current_Year,'Fund Value - Current Date'!II32,-Premium!II33)</f>
        <v>0</v>
      </c>
      <c r="IJ33" s="7">
        <f>IF($B33&gt;Current_Year,'Fund Value - Current Date'!IJ32,-Premium!IJ33)</f>
        <v>0</v>
      </c>
      <c r="IK33" s="7">
        <f>IF($B33&gt;Current_Year,'Fund Value - Current Date'!IK32,-Premium!IK33)</f>
        <v>0</v>
      </c>
      <c r="IL33" s="7">
        <f>IF($B33&gt;Current_Year,'Fund Value - Current Date'!IL32,-Premium!IL33)</f>
        <v>0</v>
      </c>
      <c r="IM33" s="7">
        <f>IF($B33&gt;Current_Year,'Fund Value - Current Date'!IM32,-Premium!IM33)</f>
        <v>0</v>
      </c>
      <c r="IN33" s="7">
        <f>IF($B33&gt;Current_Year,'Fund Value - Current Date'!IN32,-Premium!IN33)</f>
        <v>0</v>
      </c>
      <c r="IO33" s="7">
        <f>IF($B33&gt;Current_Year,'Fund Value - Current Date'!IO32,-Premium!IO33)</f>
        <v>0</v>
      </c>
      <c r="IP33" s="7">
        <f>IF($B33&gt;Current_Year,'Fund Value - Current Date'!IP32,-Premium!IP33)</f>
        <v>0</v>
      </c>
      <c r="IQ33" s="7">
        <f>IF($B33&gt;Current_Year,'Fund Value - Current Date'!IQ32,-Premium!IQ33)</f>
        <v>0</v>
      </c>
      <c r="IR33" s="7">
        <f>IF($B33&gt;Current_Year,'Fund Value - Current Date'!IR32,-Premium!IR33)</f>
        <v>0</v>
      </c>
    </row>
    <row r="34" spans="1:252" s="7" customFormat="1" ht="15" customHeight="1" x14ac:dyDescent="0.35">
      <c r="A34" s="2"/>
      <c r="B34" s="13">
        <f t="shared" si="4"/>
        <v>2033</v>
      </c>
      <c r="C34" s="7">
        <f>IF($B34&gt;Current_Year,'Fund Value - Current Date'!C33,-Premium!C34)</f>
        <v>0</v>
      </c>
      <c r="D34" s="7">
        <f>IF($B34&gt;Current_Year,'Fund Value - Current Date'!D33,-Premium!D34)</f>
        <v>0</v>
      </c>
      <c r="E34" s="7">
        <f>IF($B34&gt;Current_Year,'Fund Value - Current Date'!E33,-Premium!E34)</f>
        <v>0</v>
      </c>
      <c r="F34" s="7">
        <f>IF($B34&gt;Current_Year,'Fund Value - Current Date'!F33,-Premium!F34)</f>
        <v>0</v>
      </c>
      <c r="G34" s="7">
        <f>IF($B34&gt;Current_Year,'Fund Value - Current Date'!G33,-Premium!G34)</f>
        <v>0</v>
      </c>
      <c r="H34" s="7">
        <f>IF($B34&gt;Current_Year,'Fund Value - Current Date'!H33,-Premium!H34)</f>
        <v>0</v>
      </c>
      <c r="I34" s="7">
        <f>IF($B34&gt;Current_Year,'Fund Value - Current Date'!I33,-Premium!I34)</f>
        <v>0</v>
      </c>
      <c r="J34" s="7">
        <f>IF($B34&gt;Current_Year,'Fund Value - Current Date'!J33,-Premium!J34)</f>
        <v>0</v>
      </c>
      <c r="K34" s="7">
        <f>IF($B34&gt;Current_Year,'Fund Value - Current Date'!K33,-Premium!K34)</f>
        <v>0</v>
      </c>
      <c r="L34" s="7">
        <f>IF($B34&gt;Current_Year,'Fund Value - Current Date'!L33,-Premium!L34)</f>
        <v>0</v>
      </c>
      <c r="M34" s="7">
        <f>IF($B34&gt;Current_Year,'Fund Value - Current Date'!M33,-Premium!M34)</f>
        <v>0</v>
      </c>
      <c r="N34" s="7">
        <f>IF($B34&gt;Current_Year,'Fund Value - Current Date'!N33,-Premium!N34)</f>
        <v>0</v>
      </c>
      <c r="O34" s="7">
        <f>IF($B34&gt;Current_Year,'Fund Value - Current Date'!O33,-Premium!O34)</f>
        <v>0</v>
      </c>
      <c r="P34" s="7">
        <f>IF($B34&gt;Current_Year,'Fund Value - Current Date'!P33,-Premium!P34)</f>
        <v>0</v>
      </c>
      <c r="Q34" s="7">
        <f>IF($B34&gt;Current_Year,'Fund Value - Current Date'!Q33,-Premium!Q34)</f>
        <v>0</v>
      </c>
      <c r="R34" s="7">
        <f>IF($B34&gt;Current_Year,'Fund Value - Current Date'!R33,-Premium!R34)</f>
        <v>0</v>
      </c>
      <c r="S34" s="7">
        <f>IF($B34&gt;Current_Year,'Fund Value - Current Date'!S33,-Premium!S34)</f>
        <v>0</v>
      </c>
      <c r="T34" s="7">
        <f>IF($B34&gt;Current_Year,'Fund Value - Current Date'!T33,-Premium!T34)</f>
        <v>0</v>
      </c>
      <c r="U34" s="7">
        <f>IF($B34&gt;Current_Year,'Fund Value - Current Date'!U33,-Premium!U34)</f>
        <v>0</v>
      </c>
      <c r="V34" s="7">
        <f>IF($B34&gt;Current_Year,'Fund Value - Current Date'!V33,-Premium!V34)</f>
        <v>0</v>
      </c>
      <c r="W34" s="7">
        <f>IF($B34&gt;Current_Year,'Fund Value - Current Date'!W33,-Premium!W34)</f>
        <v>0</v>
      </c>
      <c r="X34" s="7">
        <f>IF($B34&gt;Current_Year,'Fund Value - Current Date'!X33,-Premium!X34)</f>
        <v>0</v>
      </c>
      <c r="Y34" s="7">
        <f>IF($B34&gt;Current_Year,'Fund Value - Current Date'!Y33,-Premium!Y34)</f>
        <v>0</v>
      </c>
      <c r="Z34" s="7">
        <f>IF($B34&gt;Current_Year,'Fund Value - Current Date'!Z33,-Premium!Z34)</f>
        <v>0</v>
      </c>
      <c r="AA34" s="7">
        <f>IF($B34&gt;Current_Year,'Fund Value - Current Date'!AA33,-Premium!AA34)</f>
        <v>0</v>
      </c>
      <c r="AB34" s="7">
        <f>IF($B34&gt;Current_Year,'Fund Value - Current Date'!AB33,-Premium!AB34)</f>
        <v>0</v>
      </c>
      <c r="AC34" s="7">
        <f>IF($B34&gt;Current_Year,'Fund Value - Current Date'!AC33,-Premium!AC34)</f>
        <v>0</v>
      </c>
      <c r="AD34" s="7">
        <f>IF($B34&gt;Current_Year,'Fund Value - Current Date'!AD33,-Premium!AD34)</f>
        <v>0</v>
      </c>
      <c r="AE34" s="7">
        <f>IF($B34&gt;Current_Year,'Fund Value - Current Date'!AE33,-Premium!AE34)</f>
        <v>0</v>
      </c>
      <c r="AF34" s="7">
        <f>IF($B34&gt;Current_Year,'Fund Value - Current Date'!AF33,-Premium!AF34)</f>
        <v>0</v>
      </c>
      <c r="AG34" s="7">
        <f>IF($B34&gt;Current_Year,'Fund Value - Current Date'!AG33,-Premium!AG34)</f>
        <v>0</v>
      </c>
      <c r="AH34" s="7">
        <f>IF($B34&gt;Current_Year,'Fund Value - Current Date'!AH33,-Premium!AH34)</f>
        <v>0</v>
      </c>
      <c r="AI34" s="7">
        <f>IF($B34&gt;Current_Year,'Fund Value - Current Date'!AI33,-Premium!AI34)</f>
        <v>0</v>
      </c>
      <c r="AJ34" s="7">
        <f>IF($B34&gt;Current_Year,'Fund Value - Current Date'!AJ33,-Premium!AJ34)</f>
        <v>0</v>
      </c>
      <c r="AK34" s="7">
        <f>IF($B34&gt;Current_Year,'Fund Value - Current Date'!AK33,-Premium!AK34)</f>
        <v>0</v>
      </c>
      <c r="AL34" s="7">
        <f>IF($B34&gt;Current_Year,'Fund Value - Current Date'!AL33,-Premium!AL34)</f>
        <v>0</v>
      </c>
      <c r="AM34" s="7">
        <f>IF($B34&gt;Current_Year,'Fund Value - Current Date'!AM33,-Premium!AM34)</f>
        <v>0</v>
      </c>
      <c r="AN34" s="7">
        <f>IF($B34&gt;Current_Year,'Fund Value - Current Date'!AN33,-Premium!AN34)</f>
        <v>0</v>
      </c>
      <c r="AO34" s="7">
        <f>IF($B34&gt;Current_Year,'Fund Value - Current Date'!AO33,-Premium!AO34)</f>
        <v>0</v>
      </c>
      <c r="AP34" s="7">
        <f>IF($B34&gt;Current_Year,'Fund Value - Current Date'!AP33,-Premium!AP34)</f>
        <v>0</v>
      </c>
      <c r="AQ34" s="7">
        <f>IF($B34&gt;Current_Year,'Fund Value - Current Date'!AQ33,-Premium!AQ34)</f>
        <v>0</v>
      </c>
      <c r="AR34" s="7">
        <f>IF($B34&gt;Current_Year,'Fund Value - Current Date'!AR33,-Premium!AR34)</f>
        <v>0</v>
      </c>
      <c r="AS34" s="7">
        <f>IF($B34&gt;Current_Year,'Fund Value - Current Date'!AS33,-Premium!AS34)</f>
        <v>0</v>
      </c>
      <c r="AT34" s="7">
        <f>IF($B34&gt;Current_Year,'Fund Value - Current Date'!AT33,-Premium!AT34)</f>
        <v>0</v>
      </c>
      <c r="AU34" s="7">
        <f>IF($B34&gt;Current_Year,'Fund Value - Current Date'!AU33,-Premium!AU34)</f>
        <v>0</v>
      </c>
      <c r="AV34" s="7">
        <f>IF($B34&gt;Current_Year,'Fund Value - Current Date'!AV33,-Premium!AV34)</f>
        <v>0</v>
      </c>
      <c r="AW34" s="7">
        <f>IF($B34&gt;Current_Year,'Fund Value - Current Date'!AW33,-Premium!AW34)</f>
        <v>0</v>
      </c>
      <c r="AX34" s="7">
        <f>IF($B34&gt;Current_Year,'Fund Value - Current Date'!AX33,-Premium!AX34)</f>
        <v>0</v>
      </c>
      <c r="AY34" s="7">
        <f>IF($B34&gt;Current_Year,'Fund Value - Current Date'!AY33,-Premium!AY34)</f>
        <v>0</v>
      </c>
      <c r="AZ34" s="7">
        <f>IF($B34&gt;Current_Year,'Fund Value - Current Date'!AZ33,-Premium!AZ34)</f>
        <v>0</v>
      </c>
      <c r="BA34" s="7">
        <f>IF($B34&gt;Current_Year,'Fund Value - Current Date'!BA33,-Premium!BA34)</f>
        <v>0</v>
      </c>
      <c r="BB34" s="7">
        <f>IF($B34&gt;Current_Year,'Fund Value - Current Date'!BB33,-Premium!BB34)</f>
        <v>0</v>
      </c>
      <c r="BC34" s="7">
        <f>IF($B34&gt;Current_Year,'Fund Value - Current Date'!BC33,-Premium!BC34)</f>
        <v>0</v>
      </c>
      <c r="BD34" s="7">
        <f>IF($B34&gt;Current_Year,'Fund Value - Current Date'!BD33,-Premium!BD34)</f>
        <v>0</v>
      </c>
      <c r="BE34" s="7">
        <f>IF($B34&gt;Current_Year,'Fund Value - Current Date'!BE33,-Premium!BE34)</f>
        <v>0</v>
      </c>
      <c r="BF34" s="7">
        <f>IF($B34&gt;Current_Year,'Fund Value - Current Date'!BF33,-Premium!BF34)</f>
        <v>0</v>
      </c>
      <c r="BG34" s="7">
        <f>IF($B34&gt;Current_Year,'Fund Value - Current Date'!BG33,-Premium!BG34)</f>
        <v>0</v>
      </c>
      <c r="BH34" s="7">
        <f>IF($B34&gt;Current_Year,'Fund Value - Current Date'!BH33,-Premium!BH34)</f>
        <v>0</v>
      </c>
      <c r="BI34" s="7">
        <f>IF($B34&gt;Current_Year,'Fund Value - Current Date'!BI33,-Premium!BI34)</f>
        <v>0</v>
      </c>
      <c r="BJ34" s="7">
        <f>IF($B34&gt;Current_Year,'Fund Value - Current Date'!BJ33,-Premium!BJ34)</f>
        <v>0</v>
      </c>
      <c r="BK34" s="7">
        <f>IF($B34&gt;Current_Year,'Fund Value - Current Date'!BK33,-Premium!BK34)</f>
        <v>0</v>
      </c>
      <c r="BL34" s="7">
        <f>IF($B34&gt;Current_Year,'Fund Value - Current Date'!BL33,-Premium!BL34)</f>
        <v>0</v>
      </c>
      <c r="BM34" s="7">
        <f>IF($B34&gt;Current_Year,'Fund Value - Current Date'!BM33,-Premium!BM34)</f>
        <v>0</v>
      </c>
      <c r="BN34" s="7">
        <f>IF($B34&gt;Current_Year,'Fund Value - Current Date'!BN33,-Premium!BN34)</f>
        <v>0</v>
      </c>
      <c r="BO34" s="7">
        <f>IF($B34&gt;Current_Year,'Fund Value - Current Date'!BO33,-Premium!BO34)</f>
        <v>0</v>
      </c>
      <c r="BP34" s="7">
        <f>IF($B34&gt;Current_Year,'Fund Value - Current Date'!BP33,-Premium!BP34)</f>
        <v>0</v>
      </c>
      <c r="BQ34" s="7">
        <f>IF($B34&gt;Current_Year,'Fund Value - Current Date'!BQ33,-Premium!BQ34)</f>
        <v>0</v>
      </c>
      <c r="BR34" s="7">
        <f>IF($B34&gt;Current_Year,'Fund Value - Current Date'!BR33,-Premium!BR34)</f>
        <v>0</v>
      </c>
      <c r="BS34" s="7">
        <f>IF($B34&gt;Current_Year,'Fund Value - Current Date'!BS33,-Premium!BS34)</f>
        <v>0</v>
      </c>
      <c r="BT34" s="7">
        <f>IF($B34&gt;Current_Year,'Fund Value - Current Date'!BT33,-Premium!BT34)</f>
        <v>0</v>
      </c>
      <c r="BU34" s="7">
        <f>IF($B34&gt;Current_Year,'Fund Value - Current Date'!BU33,-Premium!BU34)</f>
        <v>0</v>
      </c>
      <c r="BV34" s="7">
        <f>IF($B34&gt;Current_Year,'Fund Value - Current Date'!BV33,-Premium!BV34)</f>
        <v>0</v>
      </c>
      <c r="BW34" s="7">
        <f>IF($B34&gt;Current_Year,'Fund Value - Current Date'!BW33,-Premium!BW34)</f>
        <v>0</v>
      </c>
      <c r="BX34" s="7">
        <f>IF($B34&gt;Current_Year,'Fund Value - Current Date'!BX33,-Premium!BX34)</f>
        <v>0</v>
      </c>
      <c r="BY34" s="7">
        <f>IF($B34&gt;Current_Year,'Fund Value - Current Date'!BY33,-Premium!BY34)</f>
        <v>0</v>
      </c>
      <c r="BZ34" s="7">
        <f>IF($B34&gt;Current_Year,'Fund Value - Current Date'!BZ33,-Premium!BZ34)</f>
        <v>0</v>
      </c>
      <c r="CA34" s="7">
        <f>IF($B34&gt;Current_Year,'Fund Value - Current Date'!CA33,-Premium!CA34)</f>
        <v>0</v>
      </c>
      <c r="CB34" s="7">
        <f>IF($B34&gt;Current_Year,'Fund Value - Current Date'!CB33,-Premium!CB34)</f>
        <v>0</v>
      </c>
      <c r="CC34" s="7">
        <f>IF($B34&gt;Current_Year,'Fund Value - Current Date'!CC33,-Premium!CC34)</f>
        <v>0</v>
      </c>
      <c r="CD34" s="7">
        <f>IF($B34&gt;Current_Year,'Fund Value - Current Date'!CD33,-Premium!CD34)</f>
        <v>0</v>
      </c>
      <c r="CE34" s="7">
        <f>IF($B34&gt;Current_Year,'Fund Value - Current Date'!CE33,-Premium!CE34)</f>
        <v>0</v>
      </c>
      <c r="CF34" s="7">
        <f>IF($B34&gt;Current_Year,'Fund Value - Current Date'!CF33,-Premium!CF34)</f>
        <v>0</v>
      </c>
      <c r="CG34" s="7">
        <f>IF($B34&gt;Current_Year,'Fund Value - Current Date'!CG33,-Premium!CG34)</f>
        <v>0</v>
      </c>
      <c r="CH34" s="7">
        <f>IF($B34&gt;Current_Year,'Fund Value - Current Date'!CH33,-Premium!CH34)</f>
        <v>0</v>
      </c>
      <c r="CI34" s="7">
        <f>IF($B34&gt;Current_Year,'Fund Value - Current Date'!CI33,-Premium!CI34)</f>
        <v>0</v>
      </c>
      <c r="CJ34" s="7">
        <f>IF($B34&gt;Current_Year,'Fund Value - Current Date'!CJ33,-Premium!CJ34)</f>
        <v>0</v>
      </c>
      <c r="CK34" s="7">
        <f>IF($B34&gt;Current_Year,'Fund Value - Current Date'!CK33,-Premium!CK34)</f>
        <v>0</v>
      </c>
      <c r="CL34" s="7">
        <f>IF($B34&gt;Current_Year,'Fund Value - Current Date'!CL33,-Premium!CL34)</f>
        <v>0</v>
      </c>
      <c r="CM34" s="7">
        <f>IF($B34&gt;Current_Year,'Fund Value - Current Date'!CM33,-Premium!CM34)</f>
        <v>0</v>
      </c>
      <c r="CN34" s="7">
        <f>IF($B34&gt;Current_Year,'Fund Value - Current Date'!CN33,-Premium!CN34)</f>
        <v>0</v>
      </c>
      <c r="CO34" s="7">
        <f>IF($B34&gt;Current_Year,'Fund Value - Current Date'!CO33,-Premium!CO34)</f>
        <v>0</v>
      </c>
      <c r="CP34" s="7">
        <f>IF($B34&gt;Current_Year,'Fund Value - Current Date'!CP33,-Premium!CP34)</f>
        <v>0</v>
      </c>
      <c r="CQ34" s="7">
        <f>IF($B34&gt;Current_Year,'Fund Value - Current Date'!CQ33,-Premium!CQ34)</f>
        <v>0</v>
      </c>
      <c r="CR34" s="7">
        <f>IF($B34&gt;Current_Year,'Fund Value - Current Date'!CR33,-Premium!CR34)</f>
        <v>0</v>
      </c>
      <c r="CS34" s="7">
        <f>IF($B34&gt;Current_Year,'Fund Value - Current Date'!CS33,-Premium!CS34)</f>
        <v>0</v>
      </c>
      <c r="CT34" s="7">
        <f>IF($B34&gt;Current_Year,'Fund Value - Current Date'!CT33,-Premium!CT34)</f>
        <v>0</v>
      </c>
      <c r="CU34" s="7">
        <f>IF($B34&gt;Current_Year,'Fund Value - Current Date'!CU33,-Premium!CU34)</f>
        <v>0</v>
      </c>
      <c r="CV34" s="7">
        <f>IF($B34&gt;Current_Year,'Fund Value - Current Date'!CV33,-Premium!CV34)</f>
        <v>0</v>
      </c>
      <c r="CW34" s="7">
        <f>IF($B34&gt;Current_Year,'Fund Value - Current Date'!CW33,-Premium!CW34)</f>
        <v>0</v>
      </c>
      <c r="CX34" s="7">
        <f>IF($B34&gt;Current_Year,'Fund Value - Current Date'!CX33,-Premium!CX34)</f>
        <v>0</v>
      </c>
      <c r="CY34" s="7">
        <f>IF($B34&gt;Current_Year,'Fund Value - Current Date'!CY33,-Premium!CY34)</f>
        <v>0</v>
      </c>
      <c r="CZ34" s="7">
        <f>IF($B34&gt;Current_Year,'Fund Value - Current Date'!CZ33,-Premium!CZ34)</f>
        <v>0</v>
      </c>
      <c r="DA34" s="7">
        <f>IF($B34&gt;Current_Year,'Fund Value - Current Date'!DA33,-Premium!DA34)</f>
        <v>0</v>
      </c>
      <c r="DB34" s="7">
        <f>IF($B34&gt;Current_Year,'Fund Value - Current Date'!DB33,-Premium!DB34)</f>
        <v>0</v>
      </c>
      <c r="DC34" s="7">
        <f>IF($B34&gt;Current_Year,'Fund Value - Current Date'!DC33,-Premium!DC34)</f>
        <v>0</v>
      </c>
      <c r="DD34" s="7">
        <f>IF($B34&gt;Current_Year,'Fund Value - Current Date'!DD33,-Premium!DD34)</f>
        <v>0</v>
      </c>
      <c r="DE34" s="7">
        <f>IF($B34&gt;Current_Year,'Fund Value - Current Date'!DE33,-Premium!DE34)</f>
        <v>0</v>
      </c>
      <c r="DF34" s="7">
        <f>IF($B34&gt;Current_Year,'Fund Value - Current Date'!DF33,-Premium!DF34)</f>
        <v>0</v>
      </c>
      <c r="DG34" s="7">
        <f>IF($B34&gt;Current_Year,'Fund Value - Current Date'!DG33,-Premium!DG34)</f>
        <v>0</v>
      </c>
      <c r="DH34" s="7">
        <f>IF($B34&gt;Current_Year,'Fund Value - Current Date'!DH33,-Premium!DH34)</f>
        <v>0</v>
      </c>
      <c r="DI34" s="7">
        <f>IF($B34&gt;Current_Year,'Fund Value - Current Date'!DI33,-Premium!DI34)</f>
        <v>0</v>
      </c>
      <c r="DJ34" s="7">
        <f>IF($B34&gt;Current_Year,'Fund Value - Current Date'!DJ33,-Premium!DJ34)</f>
        <v>0</v>
      </c>
      <c r="DK34" s="7">
        <f>IF($B34&gt;Current_Year,'Fund Value - Current Date'!DK33,-Premium!DK34)</f>
        <v>0</v>
      </c>
      <c r="DL34" s="7">
        <f>IF($B34&gt;Current_Year,'Fund Value - Current Date'!DL33,-Premium!DL34)</f>
        <v>0</v>
      </c>
      <c r="DM34" s="7">
        <f>IF($B34&gt;Current_Year,'Fund Value - Current Date'!DM33,-Premium!DM34)</f>
        <v>0</v>
      </c>
      <c r="DN34" s="7">
        <f>IF($B34&gt;Current_Year,'Fund Value - Current Date'!DN33,-Premium!DN34)</f>
        <v>0</v>
      </c>
      <c r="DO34" s="7">
        <f>IF($B34&gt;Current_Year,'Fund Value - Current Date'!DO33,-Premium!DO34)</f>
        <v>0</v>
      </c>
      <c r="DP34" s="7">
        <f>IF($B34&gt;Current_Year,'Fund Value - Current Date'!DP33,-Premium!DP34)</f>
        <v>0</v>
      </c>
      <c r="DQ34" s="7">
        <f>IF($B34&gt;Current_Year,'Fund Value - Current Date'!DQ33,-Premium!DQ34)</f>
        <v>0</v>
      </c>
      <c r="DR34" s="7">
        <f>IF($B34&gt;Current_Year,'Fund Value - Current Date'!DR33,-Premium!DR34)</f>
        <v>0</v>
      </c>
      <c r="DS34" s="7">
        <f>IF($B34&gt;Current_Year,'Fund Value - Current Date'!DS33,-Premium!DS34)</f>
        <v>0</v>
      </c>
      <c r="DT34" s="7">
        <f>IF($B34&gt;Current_Year,'Fund Value - Current Date'!DT33,-Premium!DT34)</f>
        <v>0</v>
      </c>
      <c r="DU34" s="7">
        <f>IF($B34&gt;Current_Year,'Fund Value - Current Date'!DU33,-Premium!DU34)</f>
        <v>0</v>
      </c>
      <c r="DV34" s="7">
        <f>IF($B34&gt;Current_Year,'Fund Value - Current Date'!DV33,-Premium!DV34)</f>
        <v>0</v>
      </c>
      <c r="DW34" s="7">
        <f>IF($B34&gt;Current_Year,'Fund Value - Current Date'!DW33,-Premium!DW34)</f>
        <v>0</v>
      </c>
      <c r="DX34" s="7">
        <f>IF($B34&gt;Current_Year,'Fund Value - Current Date'!DX33,-Premium!DX34)</f>
        <v>0</v>
      </c>
      <c r="DY34" s="7">
        <f>IF($B34&gt;Current_Year,'Fund Value - Current Date'!DY33,-Premium!DY34)</f>
        <v>0</v>
      </c>
      <c r="DZ34" s="7">
        <f>IF($B34&gt;Current_Year,'Fund Value - Current Date'!DZ33,-Premium!DZ34)</f>
        <v>0</v>
      </c>
      <c r="EA34" s="7">
        <f>IF($B34&gt;Current_Year,'Fund Value - Current Date'!EA33,-Premium!EA34)</f>
        <v>0</v>
      </c>
      <c r="EB34" s="7">
        <f>IF($B34&gt;Current_Year,'Fund Value - Current Date'!EB33,-Premium!EB34)</f>
        <v>0</v>
      </c>
      <c r="EC34" s="7">
        <f>IF($B34&gt;Current_Year,'Fund Value - Current Date'!EC33,-Premium!EC34)</f>
        <v>0</v>
      </c>
      <c r="ED34" s="7">
        <f>IF($B34&gt;Current_Year,'Fund Value - Current Date'!ED33,-Premium!ED34)</f>
        <v>0</v>
      </c>
      <c r="EE34" s="7">
        <f>IF($B34&gt;Current_Year,'Fund Value - Current Date'!EE33,-Premium!EE34)</f>
        <v>0</v>
      </c>
      <c r="EF34" s="7">
        <f>IF($B34&gt;Current_Year,'Fund Value - Current Date'!EF33,-Premium!EF34)</f>
        <v>0</v>
      </c>
      <c r="EG34" s="7">
        <f>IF($B34&gt;Current_Year,'Fund Value - Current Date'!EG33,-Premium!EG34)</f>
        <v>0</v>
      </c>
      <c r="EH34" s="7">
        <f>IF($B34&gt;Current_Year,'Fund Value - Current Date'!EH33,-Premium!EH34)</f>
        <v>0</v>
      </c>
      <c r="EI34" s="7">
        <f>IF($B34&gt;Current_Year,'Fund Value - Current Date'!EI33,-Premium!EI34)</f>
        <v>0</v>
      </c>
      <c r="EJ34" s="7">
        <f>IF($B34&gt;Current_Year,'Fund Value - Current Date'!EJ33,-Premium!EJ34)</f>
        <v>0</v>
      </c>
      <c r="EK34" s="7">
        <f>IF($B34&gt;Current_Year,'Fund Value - Current Date'!EK33,-Premium!EK34)</f>
        <v>0</v>
      </c>
      <c r="EL34" s="7">
        <f>IF($B34&gt;Current_Year,'Fund Value - Current Date'!EL33,-Premium!EL34)</f>
        <v>0</v>
      </c>
      <c r="EM34" s="7">
        <f>IF($B34&gt;Current_Year,'Fund Value - Current Date'!EM33,-Premium!EM34)</f>
        <v>0</v>
      </c>
      <c r="EN34" s="7">
        <f>IF($B34&gt;Current_Year,'Fund Value - Current Date'!EN33,-Premium!EN34)</f>
        <v>0</v>
      </c>
      <c r="EO34" s="7">
        <f>IF($B34&gt;Current_Year,'Fund Value - Current Date'!EO33,-Premium!EO34)</f>
        <v>0</v>
      </c>
      <c r="EP34" s="7">
        <f>IF($B34&gt;Current_Year,'Fund Value - Current Date'!EP33,-Premium!EP34)</f>
        <v>0</v>
      </c>
      <c r="EQ34" s="7">
        <f>IF($B34&gt;Current_Year,'Fund Value - Current Date'!EQ33,-Premium!EQ34)</f>
        <v>0</v>
      </c>
      <c r="ER34" s="7">
        <f>IF($B34&gt;Current_Year,'Fund Value - Current Date'!ER33,-Premium!ER34)</f>
        <v>0</v>
      </c>
      <c r="ES34" s="7">
        <f>IF($B34&gt;Current_Year,'Fund Value - Current Date'!ES33,-Premium!ES34)</f>
        <v>0</v>
      </c>
      <c r="ET34" s="7">
        <f>IF($B34&gt;Current_Year,'Fund Value - Current Date'!ET33,-Premium!ET34)</f>
        <v>0</v>
      </c>
      <c r="EU34" s="7">
        <f>IF($B34&gt;Current_Year,'Fund Value - Current Date'!EU33,-Premium!EU34)</f>
        <v>0</v>
      </c>
      <c r="EV34" s="7">
        <f>IF($B34&gt;Current_Year,'Fund Value - Current Date'!EV33,-Premium!EV34)</f>
        <v>0</v>
      </c>
      <c r="EW34" s="7">
        <f>IF($B34&gt;Current_Year,'Fund Value - Current Date'!EW33,-Premium!EW34)</f>
        <v>0</v>
      </c>
      <c r="EX34" s="7">
        <f>IF($B34&gt;Current_Year,'Fund Value - Current Date'!EX33,-Premium!EX34)</f>
        <v>0</v>
      </c>
      <c r="EY34" s="7">
        <f>IF($B34&gt;Current_Year,'Fund Value - Current Date'!EY33,-Premium!EY34)</f>
        <v>0</v>
      </c>
      <c r="EZ34" s="7">
        <f>IF($B34&gt;Current_Year,'Fund Value - Current Date'!EZ33,-Premium!EZ34)</f>
        <v>0</v>
      </c>
      <c r="FA34" s="7">
        <f>IF($B34&gt;Current_Year,'Fund Value - Current Date'!FA33,-Premium!FA34)</f>
        <v>0</v>
      </c>
      <c r="FB34" s="7">
        <f>IF($B34&gt;Current_Year,'Fund Value - Current Date'!FB33,-Premium!FB34)</f>
        <v>0</v>
      </c>
      <c r="FC34" s="7">
        <f>IF($B34&gt;Current_Year,'Fund Value - Current Date'!FC33,-Premium!FC34)</f>
        <v>0</v>
      </c>
      <c r="FD34" s="7">
        <f>IF($B34&gt;Current_Year,'Fund Value - Current Date'!FD33,-Premium!FD34)</f>
        <v>0</v>
      </c>
      <c r="FE34" s="7">
        <f>IF($B34&gt;Current_Year,'Fund Value - Current Date'!FE33,-Premium!FE34)</f>
        <v>0</v>
      </c>
      <c r="FF34" s="7">
        <f>IF($B34&gt;Current_Year,'Fund Value - Current Date'!FF33,-Premium!FF34)</f>
        <v>0</v>
      </c>
      <c r="FG34" s="7">
        <f>IF($B34&gt;Current_Year,'Fund Value - Current Date'!FG33,-Premium!FG34)</f>
        <v>0</v>
      </c>
      <c r="FH34" s="7">
        <f>IF($B34&gt;Current_Year,'Fund Value - Current Date'!FH33,-Premium!FH34)</f>
        <v>0</v>
      </c>
      <c r="FI34" s="7">
        <f>IF($B34&gt;Current_Year,'Fund Value - Current Date'!FI33,-Premium!FI34)</f>
        <v>0</v>
      </c>
      <c r="FJ34" s="7">
        <f>IF($B34&gt;Current_Year,'Fund Value - Current Date'!FJ33,-Premium!FJ34)</f>
        <v>0</v>
      </c>
      <c r="FK34" s="7">
        <f>IF($B34&gt;Current_Year,'Fund Value - Current Date'!FK33,-Premium!FK34)</f>
        <v>0</v>
      </c>
      <c r="FL34" s="7">
        <f>IF($B34&gt;Current_Year,'Fund Value - Current Date'!FL33,-Premium!FL34)</f>
        <v>0</v>
      </c>
      <c r="FM34" s="7">
        <f>IF($B34&gt;Current_Year,'Fund Value - Current Date'!FM33,-Premium!FM34)</f>
        <v>0</v>
      </c>
      <c r="FN34" s="7">
        <f>IF($B34&gt;Current_Year,'Fund Value - Current Date'!FN33,-Premium!FN34)</f>
        <v>0</v>
      </c>
      <c r="FO34" s="7">
        <f>IF($B34&gt;Current_Year,'Fund Value - Current Date'!FO33,-Premium!FO34)</f>
        <v>0</v>
      </c>
      <c r="FP34" s="7">
        <f>IF($B34&gt;Current_Year,'Fund Value - Current Date'!FP33,-Premium!FP34)</f>
        <v>0</v>
      </c>
      <c r="FQ34" s="7">
        <f>IF($B34&gt;Current_Year,'Fund Value - Current Date'!FQ33,-Premium!FQ34)</f>
        <v>0</v>
      </c>
      <c r="FR34" s="7">
        <f>IF($B34&gt;Current_Year,'Fund Value - Current Date'!FR33,-Premium!FR34)</f>
        <v>0</v>
      </c>
      <c r="FS34" s="7">
        <f>IF($B34&gt;Current_Year,'Fund Value - Current Date'!FS33,-Premium!FS34)</f>
        <v>0</v>
      </c>
      <c r="FT34" s="7">
        <f>IF($B34&gt;Current_Year,'Fund Value - Current Date'!FT33,-Premium!FT34)</f>
        <v>0</v>
      </c>
      <c r="FU34" s="7">
        <f>IF($B34&gt;Current_Year,'Fund Value - Current Date'!FU33,-Premium!FU34)</f>
        <v>0</v>
      </c>
      <c r="FV34" s="7">
        <f>IF($B34&gt;Current_Year,'Fund Value - Current Date'!FV33,-Premium!FV34)</f>
        <v>0</v>
      </c>
      <c r="FW34" s="7">
        <f>IF($B34&gt;Current_Year,'Fund Value - Current Date'!FW33,-Premium!FW34)</f>
        <v>0</v>
      </c>
      <c r="FX34" s="7">
        <f>IF($B34&gt;Current_Year,'Fund Value - Current Date'!FX33,-Premium!FX34)</f>
        <v>0</v>
      </c>
      <c r="FY34" s="7">
        <f>IF($B34&gt;Current_Year,'Fund Value - Current Date'!FY33,-Premium!FY34)</f>
        <v>0</v>
      </c>
      <c r="FZ34" s="7">
        <f>IF($B34&gt;Current_Year,'Fund Value - Current Date'!FZ33,-Premium!FZ34)</f>
        <v>0</v>
      </c>
      <c r="GA34" s="7">
        <f>IF($B34&gt;Current_Year,'Fund Value - Current Date'!GA33,-Premium!GA34)</f>
        <v>0</v>
      </c>
      <c r="GB34" s="7">
        <f>IF($B34&gt;Current_Year,'Fund Value - Current Date'!GB33,-Premium!GB34)</f>
        <v>0</v>
      </c>
      <c r="GC34" s="7">
        <f>IF($B34&gt;Current_Year,'Fund Value - Current Date'!GC33,-Premium!GC34)</f>
        <v>0</v>
      </c>
      <c r="GD34" s="7">
        <f>IF($B34&gt;Current_Year,'Fund Value - Current Date'!GD33,-Premium!GD34)</f>
        <v>0</v>
      </c>
      <c r="GE34" s="7">
        <f>IF($B34&gt;Current_Year,'Fund Value - Current Date'!GE33,-Premium!GE34)</f>
        <v>0</v>
      </c>
      <c r="GF34" s="7">
        <f>IF($B34&gt;Current_Year,'Fund Value - Current Date'!GF33,-Premium!GF34)</f>
        <v>0</v>
      </c>
      <c r="GG34" s="7">
        <f>IF($B34&gt;Current_Year,'Fund Value - Current Date'!GG33,-Premium!GG34)</f>
        <v>0</v>
      </c>
      <c r="GH34" s="7">
        <f>IF($B34&gt;Current_Year,'Fund Value - Current Date'!GH33,-Premium!GH34)</f>
        <v>0</v>
      </c>
      <c r="GI34" s="7">
        <f>IF($B34&gt;Current_Year,'Fund Value - Current Date'!GI33,-Premium!GI34)</f>
        <v>0</v>
      </c>
      <c r="GJ34" s="7">
        <f>IF($B34&gt;Current_Year,'Fund Value - Current Date'!GJ33,-Premium!GJ34)</f>
        <v>0</v>
      </c>
      <c r="GK34" s="7">
        <f>IF($B34&gt;Current_Year,'Fund Value - Current Date'!GK33,-Premium!GK34)</f>
        <v>0</v>
      </c>
      <c r="GL34" s="7">
        <f>IF($B34&gt;Current_Year,'Fund Value - Current Date'!GL33,-Premium!GL34)</f>
        <v>0</v>
      </c>
      <c r="GM34" s="7">
        <f>IF($B34&gt;Current_Year,'Fund Value - Current Date'!GM33,-Premium!GM34)</f>
        <v>0</v>
      </c>
      <c r="GN34" s="7">
        <f>IF($B34&gt;Current_Year,'Fund Value - Current Date'!GN33,-Premium!GN34)</f>
        <v>0</v>
      </c>
      <c r="GO34" s="7">
        <f>IF($B34&gt;Current_Year,'Fund Value - Current Date'!GO33,-Premium!GO34)</f>
        <v>0</v>
      </c>
      <c r="GP34" s="7">
        <f>IF($B34&gt;Current_Year,'Fund Value - Current Date'!GP33,-Premium!GP34)</f>
        <v>0</v>
      </c>
      <c r="GQ34" s="7">
        <f>IF($B34&gt;Current_Year,'Fund Value - Current Date'!GQ33,-Premium!GQ34)</f>
        <v>0</v>
      </c>
      <c r="GR34" s="7">
        <f>IF($B34&gt;Current_Year,'Fund Value - Current Date'!GR33,-Premium!GR34)</f>
        <v>0</v>
      </c>
      <c r="GS34" s="7">
        <f>IF($B34&gt;Current_Year,'Fund Value - Current Date'!GS33,-Premium!GS34)</f>
        <v>0</v>
      </c>
      <c r="GT34" s="7">
        <f>IF($B34&gt;Current_Year,'Fund Value - Current Date'!GT33,-Premium!GT34)</f>
        <v>0</v>
      </c>
      <c r="GU34" s="7">
        <f>IF($B34&gt;Current_Year,'Fund Value - Current Date'!GU33,-Premium!GU34)</f>
        <v>0</v>
      </c>
      <c r="GV34" s="7">
        <f>IF($B34&gt;Current_Year,'Fund Value - Current Date'!GV33,-Premium!GV34)</f>
        <v>0</v>
      </c>
      <c r="GW34" s="7">
        <f>IF($B34&gt;Current_Year,'Fund Value - Current Date'!GW33,-Premium!GW34)</f>
        <v>0</v>
      </c>
      <c r="GX34" s="7">
        <f>IF($B34&gt;Current_Year,'Fund Value - Current Date'!GX33,-Premium!GX34)</f>
        <v>0</v>
      </c>
      <c r="GY34" s="7">
        <f>IF($B34&gt;Current_Year,'Fund Value - Current Date'!GY33,-Premium!GY34)</f>
        <v>0</v>
      </c>
      <c r="GZ34" s="7">
        <f>IF($B34&gt;Current_Year,'Fund Value - Current Date'!GZ33,-Premium!GZ34)</f>
        <v>0</v>
      </c>
      <c r="HA34" s="7">
        <f>IF($B34&gt;Current_Year,'Fund Value - Current Date'!HA33,-Premium!HA34)</f>
        <v>0</v>
      </c>
      <c r="HB34" s="7">
        <f>IF($B34&gt;Current_Year,'Fund Value - Current Date'!HB33,-Premium!HB34)</f>
        <v>0</v>
      </c>
      <c r="HC34" s="7">
        <f>IF($B34&gt;Current_Year,'Fund Value - Current Date'!HC33,-Premium!HC34)</f>
        <v>0</v>
      </c>
      <c r="HD34" s="7">
        <f>IF($B34&gt;Current_Year,'Fund Value - Current Date'!HD33,-Premium!HD34)</f>
        <v>0</v>
      </c>
      <c r="HE34" s="7">
        <f>IF($B34&gt;Current_Year,'Fund Value - Current Date'!HE33,-Premium!HE34)</f>
        <v>0</v>
      </c>
      <c r="HF34" s="7">
        <f>IF($B34&gt;Current_Year,'Fund Value - Current Date'!HF33,-Premium!HF34)</f>
        <v>0</v>
      </c>
      <c r="HG34" s="7">
        <f>IF($B34&gt;Current_Year,'Fund Value - Current Date'!HG33,-Premium!HG34)</f>
        <v>0</v>
      </c>
      <c r="HH34" s="7">
        <f>IF($B34&gt;Current_Year,'Fund Value - Current Date'!HH33,-Premium!HH34)</f>
        <v>0</v>
      </c>
      <c r="HI34" s="7">
        <f>IF($B34&gt;Current_Year,'Fund Value - Current Date'!HI33,-Premium!HI34)</f>
        <v>0</v>
      </c>
      <c r="HJ34" s="7">
        <f>IF($B34&gt;Current_Year,'Fund Value - Current Date'!HJ33,-Premium!HJ34)</f>
        <v>0</v>
      </c>
      <c r="HK34" s="7">
        <f>IF($B34&gt;Current_Year,'Fund Value - Current Date'!HK33,-Premium!HK34)</f>
        <v>0</v>
      </c>
      <c r="HL34" s="7">
        <f>IF($B34&gt;Current_Year,'Fund Value - Current Date'!HL33,-Premium!HL34)</f>
        <v>0</v>
      </c>
      <c r="HM34" s="7">
        <f>IF($B34&gt;Current_Year,'Fund Value - Current Date'!HM33,-Premium!HM34)</f>
        <v>0</v>
      </c>
      <c r="HN34" s="7">
        <f>IF($B34&gt;Current_Year,'Fund Value - Current Date'!HN33,-Premium!HN34)</f>
        <v>0</v>
      </c>
      <c r="HO34" s="7">
        <f>IF($B34&gt;Current_Year,'Fund Value - Current Date'!HO33,-Premium!HO34)</f>
        <v>0</v>
      </c>
      <c r="HP34" s="7">
        <f>IF($B34&gt;Current_Year,'Fund Value - Current Date'!HP33,-Premium!HP34)</f>
        <v>0</v>
      </c>
      <c r="HQ34" s="7">
        <f>IF($B34&gt;Current_Year,'Fund Value - Current Date'!HQ33,-Premium!HQ34)</f>
        <v>0</v>
      </c>
      <c r="HR34" s="7">
        <f>IF($B34&gt;Current_Year,'Fund Value - Current Date'!HR33,-Premium!HR34)</f>
        <v>0</v>
      </c>
      <c r="HS34" s="7">
        <f>IF($B34&gt;Current_Year,'Fund Value - Current Date'!HS33,-Premium!HS34)</f>
        <v>0</v>
      </c>
      <c r="HT34" s="7">
        <f>IF($B34&gt;Current_Year,'Fund Value - Current Date'!HT33,-Premium!HT34)</f>
        <v>0</v>
      </c>
      <c r="HU34" s="7">
        <f>IF($B34&gt;Current_Year,'Fund Value - Current Date'!HU33,-Premium!HU34)</f>
        <v>0</v>
      </c>
      <c r="HV34" s="7">
        <f>IF($B34&gt;Current_Year,'Fund Value - Current Date'!HV33,-Premium!HV34)</f>
        <v>0</v>
      </c>
      <c r="HW34" s="7">
        <f>IF($B34&gt;Current_Year,'Fund Value - Current Date'!HW33,-Premium!HW34)</f>
        <v>0</v>
      </c>
      <c r="HX34" s="7">
        <f>IF($B34&gt;Current_Year,'Fund Value - Current Date'!HX33,-Premium!HX34)</f>
        <v>0</v>
      </c>
      <c r="HY34" s="7">
        <f>IF($B34&gt;Current_Year,'Fund Value - Current Date'!HY33,-Premium!HY34)</f>
        <v>0</v>
      </c>
      <c r="HZ34" s="7">
        <f>IF($B34&gt;Current_Year,'Fund Value - Current Date'!HZ33,-Premium!HZ34)</f>
        <v>0</v>
      </c>
      <c r="IA34" s="7">
        <f>IF($B34&gt;Current_Year,'Fund Value - Current Date'!IA33,-Premium!IA34)</f>
        <v>0</v>
      </c>
      <c r="IB34" s="7">
        <f>IF($B34&gt;Current_Year,'Fund Value - Current Date'!IB33,-Premium!IB34)</f>
        <v>0</v>
      </c>
      <c r="IC34" s="7">
        <f>IF($B34&gt;Current_Year,'Fund Value - Current Date'!IC33,-Premium!IC34)</f>
        <v>0</v>
      </c>
      <c r="ID34" s="7">
        <f>IF($B34&gt;Current_Year,'Fund Value - Current Date'!ID33,-Premium!ID34)</f>
        <v>0</v>
      </c>
      <c r="IE34" s="7">
        <f>IF($B34&gt;Current_Year,'Fund Value - Current Date'!IE33,-Premium!IE34)</f>
        <v>0</v>
      </c>
      <c r="IF34" s="7">
        <f>IF($B34&gt;Current_Year,'Fund Value - Current Date'!IF33,-Premium!IF34)</f>
        <v>0</v>
      </c>
      <c r="IG34" s="7">
        <f>IF($B34&gt;Current_Year,'Fund Value - Current Date'!IG33,-Premium!IG34)</f>
        <v>0</v>
      </c>
      <c r="IH34" s="7">
        <f>IF($B34&gt;Current_Year,'Fund Value - Current Date'!IH33,-Premium!IH34)</f>
        <v>0</v>
      </c>
      <c r="II34" s="7">
        <f>IF($B34&gt;Current_Year,'Fund Value - Current Date'!II33,-Premium!II34)</f>
        <v>0</v>
      </c>
      <c r="IJ34" s="7">
        <f>IF($B34&gt;Current_Year,'Fund Value - Current Date'!IJ33,-Premium!IJ34)</f>
        <v>0</v>
      </c>
      <c r="IK34" s="7">
        <f>IF($B34&gt;Current_Year,'Fund Value - Current Date'!IK33,-Premium!IK34)</f>
        <v>0</v>
      </c>
      <c r="IL34" s="7">
        <f>IF($B34&gt;Current_Year,'Fund Value - Current Date'!IL33,-Premium!IL34)</f>
        <v>0</v>
      </c>
      <c r="IM34" s="7">
        <f>IF($B34&gt;Current_Year,'Fund Value - Current Date'!IM33,-Premium!IM34)</f>
        <v>0</v>
      </c>
      <c r="IN34" s="7">
        <f>IF($B34&gt;Current_Year,'Fund Value - Current Date'!IN33,-Premium!IN34)</f>
        <v>0</v>
      </c>
      <c r="IO34" s="7">
        <f>IF($B34&gt;Current_Year,'Fund Value - Current Date'!IO33,-Premium!IO34)</f>
        <v>0</v>
      </c>
      <c r="IP34" s="7">
        <f>IF($B34&gt;Current_Year,'Fund Value - Current Date'!IP33,-Premium!IP34)</f>
        <v>0</v>
      </c>
      <c r="IQ34" s="7">
        <f>IF($B34&gt;Current_Year,'Fund Value - Current Date'!IQ33,-Premium!IQ34)</f>
        <v>0</v>
      </c>
      <c r="IR34" s="7">
        <f>IF($B34&gt;Current_Year,'Fund Value - Current Date'!IR33,-Premium!IR34)</f>
        <v>0</v>
      </c>
    </row>
    <row r="35" spans="1:252" s="7" customFormat="1" ht="15" customHeight="1" x14ac:dyDescent="0.35">
      <c r="A35" s="2"/>
      <c r="B35" s="13">
        <f t="shared" si="4"/>
        <v>2034</v>
      </c>
      <c r="C35" s="7">
        <f>IF($B35&gt;Current_Year,'Fund Value - Current Date'!C34,-Premium!C35)</f>
        <v>0</v>
      </c>
      <c r="D35" s="7">
        <f>IF($B35&gt;Current_Year,'Fund Value - Current Date'!D34,-Premium!D35)</f>
        <v>0</v>
      </c>
      <c r="E35" s="7">
        <f>IF($B35&gt;Current_Year,'Fund Value - Current Date'!E34,-Premium!E35)</f>
        <v>0</v>
      </c>
      <c r="F35" s="7">
        <f>IF($B35&gt;Current_Year,'Fund Value - Current Date'!F34,-Premium!F35)</f>
        <v>0</v>
      </c>
      <c r="G35" s="7">
        <f>IF($B35&gt;Current_Year,'Fund Value - Current Date'!G34,-Premium!G35)</f>
        <v>0</v>
      </c>
      <c r="H35" s="7">
        <f>IF($B35&gt;Current_Year,'Fund Value - Current Date'!H34,-Premium!H35)</f>
        <v>0</v>
      </c>
      <c r="I35" s="7">
        <f>IF($B35&gt;Current_Year,'Fund Value - Current Date'!I34,-Premium!I35)</f>
        <v>0</v>
      </c>
      <c r="J35" s="7">
        <f>IF($B35&gt;Current_Year,'Fund Value - Current Date'!J34,-Premium!J35)</f>
        <v>0</v>
      </c>
      <c r="K35" s="7">
        <f>IF($B35&gt;Current_Year,'Fund Value - Current Date'!K34,-Premium!K35)</f>
        <v>0</v>
      </c>
      <c r="L35" s="7">
        <f>IF($B35&gt;Current_Year,'Fund Value - Current Date'!L34,-Premium!L35)</f>
        <v>0</v>
      </c>
      <c r="M35" s="7">
        <f>IF($B35&gt;Current_Year,'Fund Value - Current Date'!M34,-Premium!M35)</f>
        <v>0</v>
      </c>
      <c r="N35" s="7">
        <f>IF($B35&gt;Current_Year,'Fund Value - Current Date'!N34,-Premium!N35)</f>
        <v>0</v>
      </c>
      <c r="O35" s="7">
        <f>IF($B35&gt;Current_Year,'Fund Value - Current Date'!O34,-Premium!O35)</f>
        <v>0</v>
      </c>
      <c r="P35" s="7">
        <f>IF($B35&gt;Current_Year,'Fund Value - Current Date'!P34,-Premium!P35)</f>
        <v>0</v>
      </c>
      <c r="Q35" s="7">
        <f>IF($B35&gt;Current_Year,'Fund Value - Current Date'!Q34,-Premium!Q35)</f>
        <v>0</v>
      </c>
      <c r="R35" s="7">
        <f>IF($B35&gt;Current_Year,'Fund Value - Current Date'!R34,-Premium!R35)</f>
        <v>0</v>
      </c>
      <c r="S35" s="7">
        <f>IF($B35&gt;Current_Year,'Fund Value - Current Date'!S34,-Premium!S35)</f>
        <v>0</v>
      </c>
      <c r="T35" s="7">
        <f>IF($B35&gt;Current_Year,'Fund Value - Current Date'!T34,-Premium!T35)</f>
        <v>0</v>
      </c>
      <c r="U35" s="7">
        <f>IF($B35&gt;Current_Year,'Fund Value - Current Date'!U34,-Premium!U35)</f>
        <v>0</v>
      </c>
      <c r="V35" s="7">
        <f>IF($B35&gt;Current_Year,'Fund Value - Current Date'!V34,-Premium!V35)</f>
        <v>0</v>
      </c>
      <c r="W35" s="7">
        <f>IF($B35&gt;Current_Year,'Fund Value - Current Date'!W34,-Premium!W35)</f>
        <v>0</v>
      </c>
      <c r="X35" s="7">
        <f>IF($B35&gt;Current_Year,'Fund Value - Current Date'!X34,-Premium!X35)</f>
        <v>0</v>
      </c>
      <c r="Y35" s="7">
        <f>IF($B35&gt;Current_Year,'Fund Value - Current Date'!Y34,-Premium!Y35)</f>
        <v>0</v>
      </c>
      <c r="Z35" s="7">
        <f>IF($B35&gt;Current_Year,'Fund Value - Current Date'!Z34,-Premium!Z35)</f>
        <v>0</v>
      </c>
      <c r="AA35" s="7">
        <f>IF($B35&gt;Current_Year,'Fund Value - Current Date'!AA34,-Premium!AA35)</f>
        <v>0</v>
      </c>
      <c r="AB35" s="7">
        <f>IF($B35&gt;Current_Year,'Fund Value - Current Date'!AB34,-Premium!AB35)</f>
        <v>0</v>
      </c>
      <c r="AC35" s="7">
        <f>IF($B35&gt;Current_Year,'Fund Value - Current Date'!AC34,-Premium!AC35)</f>
        <v>0</v>
      </c>
      <c r="AD35" s="7">
        <f>IF($B35&gt;Current_Year,'Fund Value - Current Date'!AD34,-Premium!AD35)</f>
        <v>0</v>
      </c>
      <c r="AE35" s="7">
        <f>IF($B35&gt;Current_Year,'Fund Value - Current Date'!AE34,-Premium!AE35)</f>
        <v>0</v>
      </c>
      <c r="AF35" s="7">
        <f>IF($B35&gt;Current_Year,'Fund Value - Current Date'!AF34,-Premium!AF35)</f>
        <v>0</v>
      </c>
      <c r="AG35" s="7">
        <f>IF($B35&gt;Current_Year,'Fund Value - Current Date'!AG34,-Premium!AG35)</f>
        <v>0</v>
      </c>
      <c r="AH35" s="7">
        <f>IF($B35&gt;Current_Year,'Fund Value - Current Date'!AH34,-Premium!AH35)</f>
        <v>0</v>
      </c>
      <c r="AI35" s="7">
        <f>IF($B35&gt;Current_Year,'Fund Value - Current Date'!AI34,-Premium!AI35)</f>
        <v>0</v>
      </c>
      <c r="AJ35" s="7">
        <f>IF($B35&gt;Current_Year,'Fund Value - Current Date'!AJ34,-Premium!AJ35)</f>
        <v>0</v>
      </c>
      <c r="AK35" s="7">
        <f>IF($B35&gt;Current_Year,'Fund Value - Current Date'!AK34,-Premium!AK35)</f>
        <v>0</v>
      </c>
      <c r="AL35" s="7">
        <f>IF($B35&gt;Current_Year,'Fund Value - Current Date'!AL34,-Premium!AL35)</f>
        <v>0</v>
      </c>
      <c r="AM35" s="7">
        <f>IF($B35&gt;Current_Year,'Fund Value - Current Date'!AM34,-Premium!AM35)</f>
        <v>0</v>
      </c>
      <c r="AN35" s="7">
        <f>IF($B35&gt;Current_Year,'Fund Value - Current Date'!AN34,-Premium!AN35)</f>
        <v>0</v>
      </c>
      <c r="AO35" s="7">
        <f>IF($B35&gt;Current_Year,'Fund Value - Current Date'!AO34,-Premium!AO35)</f>
        <v>0</v>
      </c>
      <c r="AP35" s="7">
        <f>IF($B35&gt;Current_Year,'Fund Value - Current Date'!AP34,-Premium!AP35)</f>
        <v>0</v>
      </c>
      <c r="AQ35" s="7">
        <f>IF($B35&gt;Current_Year,'Fund Value - Current Date'!AQ34,-Premium!AQ35)</f>
        <v>0</v>
      </c>
      <c r="AR35" s="7">
        <f>IF($B35&gt;Current_Year,'Fund Value - Current Date'!AR34,-Premium!AR35)</f>
        <v>0</v>
      </c>
      <c r="AS35" s="7">
        <f>IF($B35&gt;Current_Year,'Fund Value - Current Date'!AS34,-Premium!AS35)</f>
        <v>0</v>
      </c>
      <c r="AT35" s="7">
        <f>IF($B35&gt;Current_Year,'Fund Value - Current Date'!AT34,-Premium!AT35)</f>
        <v>0</v>
      </c>
      <c r="AU35" s="7">
        <f>IF($B35&gt;Current_Year,'Fund Value - Current Date'!AU34,-Premium!AU35)</f>
        <v>0</v>
      </c>
      <c r="AV35" s="7">
        <f>IF($B35&gt;Current_Year,'Fund Value - Current Date'!AV34,-Premium!AV35)</f>
        <v>0</v>
      </c>
      <c r="AW35" s="7">
        <f>IF($B35&gt;Current_Year,'Fund Value - Current Date'!AW34,-Premium!AW35)</f>
        <v>0</v>
      </c>
      <c r="AX35" s="7">
        <f>IF($B35&gt;Current_Year,'Fund Value - Current Date'!AX34,-Premium!AX35)</f>
        <v>0</v>
      </c>
      <c r="AY35" s="7">
        <f>IF($B35&gt;Current_Year,'Fund Value - Current Date'!AY34,-Premium!AY35)</f>
        <v>0</v>
      </c>
      <c r="AZ35" s="7">
        <f>IF($B35&gt;Current_Year,'Fund Value - Current Date'!AZ34,-Premium!AZ35)</f>
        <v>0</v>
      </c>
      <c r="BA35" s="7">
        <f>IF($B35&gt;Current_Year,'Fund Value - Current Date'!BA34,-Premium!BA35)</f>
        <v>0</v>
      </c>
      <c r="BB35" s="7">
        <f>IF($B35&gt;Current_Year,'Fund Value - Current Date'!BB34,-Premium!BB35)</f>
        <v>0</v>
      </c>
      <c r="BC35" s="7">
        <f>IF($B35&gt;Current_Year,'Fund Value - Current Date'!BC34,-Premium!BC35)</f>
        <v>0</v>
      </c>
      <c r="BD35" s="7">
        <f>IF($B35&gt;Current_Year,'Fund Value - Current Date'!BD34,-Premium!BD35)</f>
        <v>0</v>
      </c>
      <c r="BE35" s="7">
        <f>IF($B35&gt;Current_Year,'Fund Value - Current Date'!BE34,-Premium!BE35)</f>
        <v>0</v>
      </c>
      <c r="BF35" s="7">
        <f>IF($B35&gt;Current_Year,'Fund Value - Current Date'!BF34,-Premium!BF35)</f>
        <v>0</v>
      </c>
      <c r="BG35" s="7">
        <f>IF($B35&gt;Current_Year,'Fund Value - Current Date'!BG34,-Premium!BG35)</f>
        <v>0</v>
      </c>
      <c r="BH35" s="7">
        <f>IF($B35&gt;Current_Year,'Fund Value - Current Date'!BH34,-Premium!BH35)</f>
        <v>0</v>
      </c>
      <c r="BI35" s="7">
        <f>IF($B35&gt;Current_Year,'Fund Value - Current Date'!BI34,-Premium!BI35)</f>
        <v>0</v>
      </c>
      <c r="BJ35" s="7">
        <f>IF($B35&gt;Current_Year,'Fund Value - Current Date'!BJ34,-Premium!BJ35)</f>
        <v>0</v>
      </c>
      <c r="BK35" s="7">
        <f>IF($B35&gt;Current_Year,'Fund Value - Current Date'!BK34,-Premium!BK35)</f>
        <v>0</v>
      </c>
      <c r="BL35" s="7">
        <f>IF($B35&gt;Current_Year,'Fund Value - Current Date'!BL34,-Premium!BL35)</f>
        <v>0</v>
      </c>
      <c r="BM35" s="7">
        <f>IF($B35&gt;Current_Year,'Fund Value - Current Date'!BM34,-Premium!BM35)</f>
        <v>0</v>
      </c>
      <c r="BN35" s="7">
        <f>IF($B35&gt;Current_Year,'Fund Value - Current Date'!BN34,-Premium!BN35)</f>
        <v>0</v>
      </c>
      <c r="BO35" s="7">
        <f>IF($B35&gt;Current_Year,'Fund Value - Current Date'!BO34,-Premium!BO35)</f>
        <v>0</v>
      </c>
      <c r="BP35" s="7">
        <f>IF($B35&gt;Current_Year,'Fund Value - Current Date'!BP34,-Premium!BP35)</f>
        <v>0</v>
      </c>
      <c r="BQ35" s="7">
        <f>IF($B35&gt;Current_Year,'Fund Value - Current Date'!BQ34,-Premium!BQ35)</f>
        <v>0</v>
      </c>
      <c r="BR35" s="7">
        <f>IF($B35&gt;Current_Year,'Fund Value - Current Date'!BR34,-Premium!BR35)</f>
        <v>0</v>
      </c>
      <c r="BS35" s="7">
        <f>IF($B35&gt;Current_Year,'Fund Value - Current Date'!BS34,-Premium!BS35)</f>
        <v>0</v>
      </c>
      <c r="BT35" s="7">
        <f>IF($B35&gt;Current_Year,'Fund Value - Current Date'!BT34,-Premium!BT35)</f>
        <v>0</v>
      </c>
      <c r="BU35" s="7">
        <f>IF($B35&gt;Current_Year,'Fund Value - Current Date'!BU34,-Premium!BU35)</f>
        <v>0</v>
      </c>
      <c r="BV35" s="7">
        <f>IF($B35&gt;Current_Year,'Fund Value - Current Date'!BV34,-Premium!BV35)</f>
        <v>0</v>
      </c>
      <c r="BW35" s="7">
        <f>IF($B35&gt;Current_Year,'Fund Value - Current Date'!BW34,-Premium!BW35)</f>
        <v>0</v>
      </c>
      <c r="BX35" s="7">
        <f>IF($B35&gt;Current_Year,'Fund Value - Current Date'!BX34,-Premium!BX35)</f>
        <v>0</v>
      </c>
      <c r="BY35" s="7">
        <f>IF($B35&gt;Current_Year,'Fund Value - Current Date'!BY34,-Premium!BY35)</f>
        <v>0</v>
      </c>
      <c r="BZ35" s="7">
        <f>IF($B35&gt;Current_Year,'Fund Value - Current Date'!BZ34,-Premium!BZ35)</f>
        <v>0</v>
      </c>
      <c r="CA35" s="7">
        <f>IF($B35&gt;Current_Year,'Fund Value - Current Date'!CA34,-Premium!CA35)</f>
        <v>0</v>
      </c>
      <c r="CB35" s="7">
        <f>IF($B35&gt;Current_Year,'Fund Value - Current Date'!CB34,-Premium!CB35)</f>
        <v>0</v>
      </c>
      <c r="CC35" s="7">
        <f>IF($B35&gt;Current_Year,'Fund Value - Current Date'!CC34,-Premium!CC35)</f>
        <v>0</v>
      </c>
      <c r="CD35" s="7">
        <f>IF($B35&gt;Current_Year,'Fund Value - Current Date'!CD34,-Premium!CD35)</f>
        <v>0</v>
      </c>
      <c r="CE35" s="7">
        <f>IF($B35&gt;Current_Year,'Fund Value - Current Date'!CE34,-Premium!CE35)</f>
        <v>0</v>
      </c>
      <c r="CF35" s="7">
        <f>IF($B35&gt;Current_Year,'Fund Value - Current Date'!CF34,-Premium!CF35)</f>
        <v>0</v>
      </c>
      <c r="CG35" s="7">
        <f>IF($B35&gt;Current_Year,'Fund Value - Current Date'!CG34,-Premium!CG35)</f>
        <v>0</v>
      </c>
      <c r="CH35" s="7">
        <f>IF($B35&gt;Current_Year,'Fund Value - Current Date'!CH34,-Premium!CH35)</f>
        <v>0</v>
      </c>
      <c r="CI35" s="7">
        <f>IF($B35&gt;Current_Year,'Fund Value - Current Date'!CI34,-Premium!CI35)</f>
        <v>0</v>
      </c>
      <c r="CJ35" s="7">
        <f>IF($B35&gt;Current_Year,'Fund Value - Current Date'!CJ34,-Premium!CJ35)</f>
        <v>0</v>
      </c>
      <c r="CK35" s="7">
        <f>IF($B35&gt;Current_Year,'Fund Value - Current Date'!CK34,-Premium!CK35)</f>
        <v>0</v>
      </c>
      <c r="CL35" s="7">
        <f>IF($B35&gt;Current_Year,'Fund Value - Current Date'!CL34,-Premium!CL35)</f>
        <v>0</v>
      </c>
      <c r="CM35" s="7">
        <f>IF($B35&gt;Current_Year,'Fund Value - Current Date'!CM34,-Premium!CM35)</f>
        <v>0</v>
      </c>
      <c r="CN35" s="7">
        <f>IF($B35&gt;Current_Year,'Fund Value - Current Date'!CN34,-Premium!CN35)</f>
        <v>0</v>
      </c>
      <c r="CO35" s="7">
        <f>IF($B35&gt;Current_Year,'Fund Value - Current Date'!CO34,-Premium!CO35)</f>
        <v>0</v>
      </c>
      <c r="CP35" s="7">
        <f>IF($B35&gt;Current_Year,'Fund Value - Current Date'!CP34,-Premium!CP35)</f>
        <v>0</v>
      </c>
      <c r="CQ35" s="7">
        <f>IF($B35&gt;Current_Year,'Fund Value - Current Date'!CQ34,-Premium!CQ35)</f>
        <v>0</v>
      </c>
      <c r="CR35" s="7">
        <f>IF($B35&gt;Current_Year,'Fund Value - Current Date'!CR34,-Premium!CR35)</f>
        <v>0</v>
      </c>
      <c r="CS35" s="7">
        <f>IF($B35&gt;Current_Year,'Fund Value - Current Date'!CS34,-Premium!CS35)</f>
        <v>0</v>
      </c>
      <c r="CT35" s="7">
        <f>IF($B35&gt;Current_Year,'Fund Value - Current Date'!CT34,-Premium!CT35)</f>
        <v>0</v>
      </c>
      <c r="CU35" s="7">
        <f>IF($B35&gt;Current_Year,'Fund Value - Current Date'!CU34,-Premium!CU35)</f>
        <v>0</v>
      </c>
      <c r="CV35" s="7">
        <f>IF($B35&gt;Current_Year,'Fund Value - Current Date'!CV34,-Premium!CV35)</f>
        <v>0</v>
      </c>
      <c r="CW35" s="7">
        <f>IF($B35&gt;Current_Year,'Fund Value - Current Date'!CW34,-Premium!CW35)</f>
        <v>0</v>
      </c>
      <c r="CX35" s="7">
        <f>IF($B35&gt;Current_Year,'Fund Value - Current Date'!CX34,-Premium!CX35)</f>
        <v>0</v>
      </c>
      <c r="CY35" s="7">
        <f>IF($B35&gt;Current_Year,'Fund Value - Current Date'!CY34,-Premium!CY35)</f>
        <v>0</v>
      </c>
      <c r="CZ35" s="7">
        <f>IF($B35&gt;Current_Year,'Fund Value - Current Date'!CZ34,-Premium!CZ35)</f>
        <v>0</v>
      </c>
      <c r="DA35" s="7">
        <f>IF($B35&gt;Current_Year,'Fund Value - Current Date'!DA34,-Premium!DA35)</f>
        <v>0</v>
      </c>
      <c r="DB35" s="7">
        <f>IF($B35&gt;Current_Year,'Fund Value - Current Date'!DB34,-Premium!DB35)</f>
        <v>0</v>
      </c>
      <c r="DC35" s="7">
        <f>IF($B35&gt;Current_Year,'Fund Value - Current Date'!DC34,-Premium!DC35)</f>
        <v>0</v>
      </c>
      <c r="DD35" s="7">
        <f>IF($B35&gt;Current_Year,'Fund Value - Current Date'!DD34,-Premium!DD35)</f>
        <v>0</v>
      </c>
      <c r="DE35" s="7">
        <f>IF($B35&gt;Current_Year,'Fund Value - Current Date'!DE34,-Premium!DE35)</f>
        <v>0</v>
      </c>
      <c r="DF35" s="7">
        <f>IF($B35&gt;Current_Year,'Fund Value - Current Date'!DF34,-Premium!DF35)</f>
        <v>0</v>
      </c>
      <c r="DG35" s="7">
        <f>IF($B35&gt;Current_Year,'Fund Value - Current Date'!DG34,-Premium!DG35)</f>
        <v>0</v>
      </c>
      <c r="DH35" s="7">
        <f>IF($B35&gt;Current_Year,'Fund Value - Current Date'!DH34,-Premium!DH35)</f>
        <v>0</v>
      </c>
      <c r="DI35" s="7">
        <f>IF($B35&gt;Current_Year,'Fund Value - Current Date'!DI34,-Premium!DI35)</f>
        <v>0</v>
      </c>
      <c r="DJ35" s="7">
        <f>IF($B35&gt;Current_Year,'Fund Value - Current Date'!DJ34,-Premium!DJ35)</f>
        <v>0</v>
      </c>
      <c r="DK35" s="7">
        <f>IF($B35&gt;Current_Year,'Fund Value - Current Date'!DK34,-Premium!DK35)</f>
        <v>0</v>
      </c>
      <c r="DL35" s="7">
        <f>IF($B35&gt;Current_Year,'Fund Value - Current Date'!DL34,-Premium!DL35)</f>
        <v>0</v>
      </c>
      <c r="DM35" s="7">
        <f>IF($B35&gt;Current_Year,'Fund Value - Current Date'!DM34,-Premium!DM35)</f>
        <v>0</v>
      </c>
      <c r="DN35" s="7">
        <f>IF($B35&gt;Current_Year,'Fund Value - Current Date'!DN34,-Premium!DN35)</f>
        <v>0</v>
      </c>
      <c r="DO35" s="7">
        <f>IF($B35&gt;Current_Year,'Fund Value - Current Date'!DO34,-Premium!DO35)</f>
        <v>0</v>
      </c>
      <c r="DP35" s="7">
        <f>IF($B35&gt;Current_Year,'Fund Value - Current Date'!DP34,-Premium!DP35)</f>
        <v>0</v>
      </c>
      <c r="DQ35" s="7">
        <f>IF($B35&gt;Current_Year,'Fund Value - Current Date'!DQ34,-Premium!DQ35)</f>
        <v>0</v>
      </c>
      <c r="DR35" s="7">
        <f>IF($B35&gt;Current_Year,'Fund Value - Current Date'!DR34,-Premium!DR35)</f>
        <v>0</v>
      </c>
      <c r="DS35" s="7">
        <f>IF($B35&gt;Current_Year,'Fund Value - Current Date'!DS34,-Premium!DS35)</f>
        <v>0</v>
      </c>
      <c r="DT35" s="7">
        <f>IF($B35&gt;Current_Year,'Fund Value - Current Date'!DT34,-Premium!DT35)</f>
        <v>0</v>
      </c>
      <c r="DU35" s="7">
        <f>IF($B35&gt;Current_Year,'Fund Value - Current Date'!DU34,-Premium!DU35)</f>
        <v>0</v>
      </c>
      <c r="DV35" s="7">
        <f>IF($B35&gt;Current_Year,'Fund Value - Current Date'!DV34,-Premium!DV35)</f>
        <v>0</v>
      </c>
      <c r="DW35" s="7">
        <f>IF($B35&gt;Current_Year,'Fund Value - Current Date'!DW34,-Premium!DW35)</f>
        <v>0</v>
      </c>
      <c r="DX35" s="7">
        <f>IF($B35&gt;Current_Year,'Fund Value - Current Date'!DX34,-Premium!DX35)</f>
        <v>0</v>
      </c>
      <c r="DY35" s="7">
        <f>IF($B35&gt;Current_Year,'Fund Value - Current Date'!DY34,-Premium!DY35)</f>
        <v>0</v>
      </c>
      <c r="DZ35" s="7">
        <f>IF($B35&gt;Current_Year,'Fund Value - Current Date'!DZ34,-Premium!DZ35)</f>
        <v>0</v>
      </c>
      <c r="EA35" s="7">
        <f>IF($B35&gt;Current_Year,'Fund Value - Current Date'!EA34,-Premium!EA35)</f>
        <v>0</v>
      </c>
      <c r="EB35" s="7">
        <f>IF($B35&gt;Current_Year,'Fund Value - Current Date'!EB34,-Premium!EB35)</f>
        <v>0</v>
      </c>
      <c r="EC35" s="7">
        <f>IF($B35&gt;Current_Year,'Fund Value - Current Date'!EC34,-Premium!EC35)</f>
        <v>0</v>
      </c>
      <c r="ED35" s="7">
        <f>IF($B35&gt;Current_Year,'Fund Value - Current Date'!ED34,-Premium!ED35)</f>
        <v>0</v>
      </c>
      <c r="EE35" s="7">
        <f>IF($B35&gt;Current_Year,'Fund Value - Current Date'!EE34,-Premium!EE35)</f>
        <v>0</v>
      </c>
      <c r="EF35" s="7">
        <f>IF($B35&gt;Current_Year,'Fund Value - Current Date'!EF34,-Premium!EF35)</f>
        <v>0</v>
      </c>
      <c r="EG35" s="7">
        <f>IF($B35&gt;Current_Year,'Fund Value - Current Date'!EG34,-Premium!EG35)</f>
        <v>0</v>
      </c>
      <c r="EH35" s="7">
        <f>IF($B35&gt;Current_Year,'Fund Value - Current Date'!EH34,-Premium!EH35)</f>
        <v>0</v>
      </c>
      <c r="EI35" s="7">
        <f>IF($B35&gt;Current_Year,'Fund Value - Current Date'!EI34,-Premium!EI35)</f>
        <v>0</v>
      </c>
      <c r="EJ35" s="7">
        <f>IF($B35&gt;Current_Year,'Fund Value - Current Date'!EJ34,-Premium!EJ35)</f>
        <v>0</v>
      </c>
      <c r="EK35" s="7">
        <f>IF($B35&gt;Current_Year,'Fund Value - Current Date'!EK34,-Premium!EK35)</f>
        <v>0</v>
      </c>
      <c r="EL35" s="7">
        <f>IF($B35&gt;Current_Year,'Fund Value - Current Date'!EL34,-Premium!EL35)</f>
        <v>0</v>
      </c>
      <c r="EM35" s="7">
        <f>IF($B35&gt;Current_Year,'Fund Value - Current Date'!EM34,-Premium!EM35)</f>
        <v>0</v>
      </c>
      <c r="EN35" s="7">
        <f>IF($B35&gt;Current_Year,'Fund Value - Current Date'!EN34,-Premium!EN35)</f>
        <v>0</v>
      </c>
      <c r="EO35" s="7">
        <f>IF($B35&gt;Current_Year,'Fund Value - Current Date'!EO34,-Premium!EO35)</f>
        <v>0</v>
      </c>
      <c r="EP35" s="7">
        <f>IF($B35&gt;Current_Year,'Fund Value - Current Date'!EP34,-Premium!EP35)</f>
        <v>0</v>
      </c>
      <c r="EQ35" s="7">
        <f>IF($B35&gt;Current_Year,'Fund Value - Current Date'!EQ34,-Premium!EQ35)</f>
        <v>0</v>
      </c>
      <c r="ER35" s="7">
        <f>IF($B35&gt;Current_Year,'Fund Value - Current Date'!ER34,-Premium!ER35)</f>
        <v>0</v>
      </c>
      <c r="ES35" s="7">
        <f>IF($B35&gt;Current_Year,'Fund Value - Current Date'!ES34,-Premium!ES35)</f>
        <v>0</v>
      </c>
      <c r="ET35" s="7">
        <f>IF($B35&gt;Current_Year,'Fund Value - Current Date'!ET34,-Premium!ET35)</f>
        <v>0</v>
      </c>
      <c r="EU35" s="7">
        <f>IF($B35&gt;Current_Year,'Fund Value - Current Date'!EU34,-Premium!EU35)</f>
        <v>0</v>
      </c>
      <c r="EV35" s="7">
        <f>IF($B35&gt;Current_Year,'Fund Value - Current Date'!EV34,-Premium!EV35)</f>
        <v>0</v>
      </c>
      <c r="EW35" s="7">
        <f>IF($B35&gt;Current_Year,'Fund Value - Current Date'!EW34,-Premium!EW35)</f>
        <v>0</v>
      </c>
      <c r="EX35" s="7">
        <f>IF($B35&gt;Current_Year,'Fund Value - Current Date'!EX34,-Premium!EX35)</f>
        <v>0</v>
      </c>
      <c r="EY35" s="7">
        <f>IF($B35&gt;Current_Year,'Fund Value - Current Date'!EY34,-Premium!EY35)</f>
        <v>0</v>
      </c>
      <c r="EZ35" s="7">
        <f>IF($B35&gt;Current_Year,'Fund Value - Current Date'!EZ34,-Premium!EZ35)</f>
        <v>0</v>
      </c>
      <c r="FA35" s="7">
        <f>IF($B35&gt;Current_Year,'Fund Value - Current Date'!FA34,-Premium!FA35)</f>
        <v>0</v>
      </c>
      <c r="FB35" s="7">
        <f>IF($B35&gt;Current_Year,'Fund Value - Current Date'!FB34,-Premium!FB35)</f>
        <v>0</v>
      </c>
      <c r="FC35" s="7">
        <f>IF($B35&gt;Current_Year,'Fund Value - Current Date'!FC34,-Premium!FC35)</f>
        <v>0</v>
      </c>
      <c r="FD35" s="7">
        <f>IF($B35&gt;Current_Year,'Fund Value - Current Date'!FD34,-Premium!FD35)</f>
        <v>0</v>
      </c>
      <c r="FE35" s="7">
        <f>IF($B35&gt;Current_Year,'Fund Value - Current Date'!FE34,-Premium!FE35)</f>
        <v>0</v>
      </c>
      <c r="FF35" s="7">
        <f>IF($B35&gt;Current_Year,'Fund Value - Current Date'!FF34,-Premium!FF35)</f>
        <v>0</v>
      </c>
      <c r="FG35" s="7">
        <f>IF($B35&gt;Current_Year,'Fund Value - Current Date'!FG34,-Premium!FG35)</f>
        <v>0</v>
      </c>
      <c r="FH35" s="7">
        <f>IF($B35&gt;Current_Year,'Fund Value - Current Date'!FH34,-Premium!FH35)</f>
        <v>0</v>
      </c>
      <c r="FI35" s="7">
        <f>IF($B35&gt;Current_Year,'Fund Value - Current Date'!FI34,-Premium!FI35)</f>
        <v>0</v>
      </c>
      <c r="FJ35" s="7">
        <f>IF($B35&gt;Current_Year,'Fund Value - Current Date'!FJ34,-Premium!FJ35)</f>
        <v>0</v>
      </c>
      <c r="FK35" s="7">
        <f>IF($B35&gt;Current_Year,'Fund Value - Current Date'!FK34,-Premium!FK35)</f>
        <v>0</v>
      </c>
      <c r="FL35" s="7">
        <f>IF($B35&gt;Current_Year,'Fund Value - Current Date'!FL34,-Premium!FL35)</f>
        <v>0</v>
      </c>
      <c r="FM35" s="7">
        <f>IF($B35&gt;Current_Year,'Fund Value - Current Date'!FM34,-Premium!FM35)</f>
        <v>0</v>
      </c>
      <c r="FN35" s="7">
        <f>IF($B35&gt;Current_Year,'Fund Value - Current Date'!FN34,-Premium!FN35)</f>
        <v>0</v>
      </c>
      <c r="FO35" s="7">
        <f>IF($B35&gt;Current_Year,'Fund Value - Current Date'!FO34,-Premium!FO35)</f>
        <v>0</v>
      </c>
      <c r="FP35" s="7">
        <f>IF($B35&gt;Current_Year,'Fund Value - Current Date'!FP34,-Premium!FP35)</f>
        <v>0</v>
      </c>
      <c r="FQ35" s="7">
        <f>IF($B35&gt;Current_Year,'Fund Value - Current Date'!FQ34,-Premium!FQ35)</f>
        <v>0</v>
      </c>
      <c r="FR35" s="7">
        <f>IF($B35&gt;Current_Year,'Fund Value - Current Date'!FR34,-Premium!FR35)</f>
        <v>0</v>
      </c>
      <c r="FS35" s="7">
        <f>IF($B35&gt;Current_Year,'Fund Value - Current Date'!FS34,-Premium!FS35)</f>
        <v>0</v>
      </c>
      <c r="FT35" s="7">
        <f>IF($B35&gt;Current_Year,'Fund Value - Current Date'!FT34,-Premium!FT35)</f>
        <v>0</v>
      </c>
      <c r="FU35" s="7">
        <f>IF($B35&gt;Current_Year,'Fund Value - Current Date'!FU34,-Premium!FU35)</f>
        <v>0</v>
      </c>
      <c r="FV35" s="7">
        <f>IF($B35&gt;Current_Year,'Fund Value - Current Date'!FV34,-Premium!FV35)</f>
        <v>0</v>
      </c>
      <c r="FW35" s="7">
        <f>IF($B35&gt;Current_Year,'Fund Value - Current Date'!FW34,-Premium!FW35)</f>
        <v>0</v>
      </c>
      <c r="FX35" s="7">
        <f>IF($B35&gt;Current_Year,'Fund Value - Current Date'!FX34,-Premium!FX35)</f>
        <v>0</v>
      </c>
      <c r="FY35" s="7">
        <f>IF($B35&gt;Current_Year,'Fund Value - Current Date'!FY34,-Premium!FY35)</f>
        <v>0</v>
      </c>
      <c r="FZ35" s="7">
        <f>IF($B35&gt;Current_Year,'Fund Value - Current Date'!FZ34,-Premium!FZ35)</f>
        <v>0</v>
      </c>
      <c r="GA35" s="7">
        <f>IF($B35&gt;Current_Year,'Fund Value - Current Date'!GA34,-Premium!GA35)</f>
        <v>0</v>
      </c>
      <c r="GB35" s="7">
        <f>IF($B35&gt;Current_Year,'Fund Value - Current Date'!GB34,-Premium!GB35)</f>
        <v>0</v>
      </c>
      <c r="GC35" s="7">
        <f>IF($B35&gt;Current_Year,'Fund Value - Current Date'!GC34,-Premium!GC35)</f>
        <v>0</v>
      </c>
      <c r="GD35" s="7">
        <f>IF($B35&gt;Current_Year,'Fund Value - Current Date'!GD34,-Premium!GD35)</f>
        <v>0</v>
      </c>
      <c r="GE35" s="7">
        <f>IF($B35&gt;Current_Year,'Fund Value - Current Date'!GE34,-Premium!GE35)</f>
        <v>0</v>
      </c>
      <c r="GF35" s="7">
        <f>IF($B35&gt;Current_Year,'Fund Value - Current Date'!GF34,-Premium!GF35)</f>
        <v>0</v>
      </c>
      <c r="GG35" s="7">
        <f>IF($B35&gt;Current_Year,'Fund Value - Current Date'!GG34,-Premium!GG35)</f>
        <v>0</v>
      </c>
      <c r="GH35" s="7">
        <f>IF($B35&gt;Current_Year,'Fund Value - Current Date'!GH34,-Premium!GH35)</f>
        <v>0</v>
      </c>
      <c r="GI35" s="7">
        <f>IF($B35&gt;Current_Year,'Fund Value - Current Date'!GI34,-Premium!GI35)</f>
        <v>0</v>
      </c>
      <c r="GJ35" s="7">
        <f>IF($B35&gt;Current_Year,'Fund Value - Current Date'!GJ34,-Premium!GJ35)</f>
        <v>0</v>
      </c>
      <c r="GK35" s="7">
        <f>IF($B35&gt;Current_Year,'Fund Value - Current Date'!GK34,-Premium!GK35)</f>
        <v>0</v>
      </c>
      <c r="GL35" s="7">
        <f>IF($B35&gt;Current_Year,'Fund Value - Current Date'!GL34,-Premium!GL35)</f>
        <v>0</v>
      </c>
      <c r="GM35" s="7">
        <f>IF($B35&gt;Current_Year,'Fund Value - Current Date'!GM34,-Premium!GM35)</f>
        <v>0</v>
      </c>
      <c r="GN35" s="7">
        <f>IF($B35&gt;Current_Year,'Fund Value - Current Date'!GN34,-Premium!GN35)</f>
        <v>0</v>
      </c>
      <c r="GO35" s="7">
        <f>IF($B35&gt;Current_Year,'Fund Value - Current Date'!GO34,-Premium!GO35)</f>
        <v>0</v>
      </c>
      <c r="GP35" s="7">
        <f>IF($B35&gt;Current_Year,'Fund Value - Current Date'!GP34,-Premium!GP35)</f>
        <v>0</v>
      </c>
      <c r="GQ35" s="7">
        <f>IF($B35&gt;Current_Year,'Fund Value - Current Date'!GQ34,-Premium!GQ35)</f>
        <v>0</v>
      </c>
      <c r="GR35" s="7">
        <f>IF($B35&gt;Current_Year,'Fund Value - Current Date'!GR34,-Premium!GR35)</f>
        <v>0</v>
      </c>
      <c r="GS35" s="7">
        <f>IF($B35&gt;Current_Year,'Fund Value - Current Date'!GS34,-Premium!GS35)</f>
        <v>0</v>
      </c>
      <c r="GT35" s="7">
        <f>IF($B35&gt;Current_Year,'Fund Value - Current Date'!GT34,-Premium!GT35)</f>
        <v>0</v>
      </c>
      <c r="GU35" s="7">
        <f>IF($B35&gt;Current_Year,'Fund Value - Current Date'!GU34,-Premium!GU35)</f>
        <v>0</v>
      </c>
      <c r="GV35" s="7">
        <f>IF($B35&gt;Current_Year,'Fund Value - Current Date'!GV34,-Premium!GV35)</f>
        <v>0</v>
      </c>
      <c r="GW35" s="7">
        <f>IF($B35&gt;Current_Year,'Fund Value - Current Date'!GW34,-Premium!GW35)</f>
        <v>0</v>
      </c>
      <c r="GX35" s="7">
        <f>IF($B35&gt;Current_Year,'Fund Value - Current Date'!GX34,-Premium!GX35)</f>
        <v>0</v>
      </c>
      <c r="GY35" s="7">
        <f>IF($B35&gt;Current_Year,'Fund Value - Current Date'!GY34,-Premium!GY35)</f>
        <v>0</v>
      </c>
      <c r="GZ35" s="7">
        <f>IF($B35&gt;Current_Year,'Fund Value - Current Date'!GZ34,-Premium!GZ35)</f>
        <v>0</v>
      </c>
      <c r="HA35" s="7">
        <f>IF($B35&gt;Current_Year,'Fund Value - Current Date'!HA34,-Premium!HA35)</f>
        <v>0</v>
      </c>
      <c r="HB35" s="7">
        <f>IF($B35&gt;Current_Year,'Fund Value - Current Date'!HB34,-Premium!HB35)</f>
        <v>0</v>
      </c>
      <c r="HC35" s="7">
        <f>IF($B35&gt;Current_Year,'Fund Value - Current Date'!HC34,-Premium!HC35)</f>
        <v>0</v>
      </c>
      <c r="HD35" s="7">
        <f>IF($B35&gt;Current_Year,'Fund Value - Current Date'!HD34,-Premium!HD35)</f>
        <v>0</v>
      </c>
      <c r="HE35" s="7">
        <f>IF($B35&gt;Current_Year,'Fund Value - Current Date'!HE34,-Premium!HE35)</f>
        <v>0</v>
      </c>
      <c r="HF35" s="7">
        <f>IF($B35&gt;Current_Year,'Fund Value - Current Date'!HF34,-Premium!HF35)</f>
        <v>0</v>
      </c>
      <c r="HG35" s="7">
        <f>IF($B35&gt;Current_Year,'Fund Value - Current Date'!HG34,-Premium!HG35)</f>
        <v>0</v>
      </c>
      <c r="HH35" s="7">
        <f>IF($B35&gt;Current_Year,'Fund Value - Current Date'!HH34,-Premium!HH35)</f>
        <v>0</v>
      </c>
      <c r="HI35" s="7">
        <f>IF($B35&gt;Current_Year,'Fund Value - Current Date'!HI34,-Premium!HI35)</f>
        <v>0</v>
      </c>
      <c r="HJ35" s="7">
        <f>IF($B35&gt;Current_Year,'Fund Value - Current Date'!HJ34,-Premium!HJ35)</f>
        <v>0</v>
      </c>
      <c r="HK35" s="7">
        <f>IF($B35&gt;Current_Year,'Fund Value - Current Date'!HK34,-Premium!HK35)</f>
        <v>0</v>
      </c>
      <c r="HL35" s="7">
        <f>IF($B35&gt;Current_Year,'Fund Value - Current Date'!HL34,-Premium!HL35)</f>
        <v>0</v>
      </c>
      <c r="HM35" s="7">
        <f>IF($B35&gt;Current_Year,'Fund Value - Current Date'!HM34,-Premium!HM35)</f>
        <v>0</v>
      </c>
      <c r="HN35" s="7">
        <f>IF($B35&gt;Current_Year,'Fund Value - Current Date'!HN34,-Premium!HN35)</f>
        <v>0</v>
      </c>
      <c r="HO35" s="7">
        <f>IF($B35&gt;Current_Year,'Fund Value - Current Date'!HO34,-Premium!HO35)</f>
        <v>0</v>
      </c>
      <c r="HP35" s="7">
        <f>IF($B35&gt;Current_Year,'Fund Value - Current Date'!HP34,-Premium!HP35)</f>
        <v>0</v>
      </c>
      <c r="HQ35" s="7">
        <f>IF($B35&gt;Current_Year,'Fund Value - Current Date'!HQ34,-Premium!HQ35)</f>
        <v>0</v>
      </c>
      <c r="HR35" s="7">
        <f>IF($B35&gt;Current_Year,'Fund Value - Current Date'!HR34,-Premium!HR35)</f>
        <v>0</v>
      </c>
      <c r="HS35" s="7">
        <f>IF($B35&gt;Current_Year,'Fund Value - Current Date'!HS34,-Premium!HS35)</f>
        <v>0</v>
      </c>
      <c r="HT35" s="7">
        <f>IF($B35&gt;Current_Year,'Fund Value - Current Date'!HT34,-Premium!HT35)</f>
        <v>0</v>
      </c>
      <c r="HU35" s="7">
        <f>IF($B35&gt;Current_Year,'Fund Value - Current Date'!HU34,-Premium!HU35)</f>
        <v>0</v>
      </c>
      <c r="HV35" s="7">
        <f>IF($B35&gt;Current_Year,'Fund Value - Current Date'!HV34,-Premium!HV35)</f>
        <v>0</v>
      </c>
      <c r="HW35" s="7">
        <f>IF($B35&gt;Current_Year,'Fund Value - Current Date'!HW34,-Premium!HW35)</f>
        <v>0</v>
      </c>
      <c r="HX35" s="7">
        <f>IF($B35&gt;Current_Year,'Fund Value - Current Date'!HX34,-Premium!HX35)</f>
        <v>0</v>
      </c>
      <c r="HY35" s="7">
        <f>IF($B35&gt;Current_Year,'Fund Value - Current Date'!HY34,-Premium!HY35)</f>
        <v>0</v>
      </c>
      <c r="HZ35" s="7">
        <f>IF($B35&gt;Current_Year,'Fund Value - Current Date'!HZ34,-Premium!HZ35)</f>
        <v>0</v>
      </c>
      <c r="IA35" s="7">
        <f>IF($B35&gt;Current_Year,'Fund Value - Current Date'!IA34,-Premium!IA35)</f>
        <v>0</v>
      </c>
      <c r="IB35" s="7">
        <f>IF($B35&gt;Current_Year,'Fund Value - Current Date'!IB34,-Premium!IB35)</f>
        <v>0</v>
      </c>
      <c r="IC35" s="7">
        <f>IF($B35&gt;Current_Year,'Fund Value - Current Date'!IC34,-Premium!IC35)</f>
        <v>0</v>
      </c>
      <c r="ID35" s="7">
        <f>IF($B35&gt;Current_Year,'Fund Value - Current Date'!ID34,-Premium!ID35)</f>
        <v>0</v>
      </c>
      <c r="IE35" s="7">
        <f>IF($B35&gt;Current_Year,'Fund Value - Current Date'!IE34,-Premium!IE35)</f>
        <v>0</v>
      </c>
      <c r="IF35" s="7">
        <f>IF($B35&gt;Current_Year,'Fund Value - Current Date'!IF34,-Premium!IF35)</f>
        <v>0</v>
      </c>
      <c r="IG35" s="7">
        <f>IF($B35&gt;Current_Year,'Fund Value - Current Date'!IG34,-Premium!IG35)</f>
        <v>0</v>
      </c>
      <c r="IH35" s="7">
        <f>IF($B35&gt;Current_Year,'Fund Value - Current Date'!IH34,-Premium!IH35)</f>
        <v>0</v>
      </c>
      <c r="II35" s="7">
        <f>IF($B35&gt;Current_Year,'Fund Value - Current Date'!II34,-Premium!II35)</f>
        <v>0</v>
      </c>
      <c r="IJ35" s="7">
        <f>IF($B35&gt;Current_Year,'Fund Value - Current Date'!IJ34,-Premium!IJ35)</f>
        <v>0</v>
      </c>
      <c r="IK35" s="7">
        <f>IF($B35&gt;Current_Year,'Fund Value - Current Date'!IK34,-Premium!IK35)</f>
        <v>0</v>
      </c>
      <c r="IL35" s="7">
        <f>IF($B35&gt;Current_Year,'Fund Value - Current Date'!IL34,-Premium!IL35)</f>
        <v>0</v>
      </c>
      <c r="IM35" s="7">
        <f>IF($B35&gt;Current_Year,'Fund Value - Current Date'!IM34,-Premium!IM35)</f>
        <v>0</v>
      </c>
      <c r="IN35" s="7">
        <f>IF($B35&gt;Current_Year,'Fund Value - Current Date'!IN34,-Premium!IN35)</f>
        <v>0</v>
      </c>
      <c r="IO35" s="7">
        <f>IF($B35&gt;Current_Year,'Fund Value - Current Date'!IO34,-Premium!IO35)</f>
        <v>0</v>
      </c>
      <c r="IP35" s="7">
        <f>IF($B35&gt;Current_Year,'Fund Value - Current Date'!IP34,-Premium!IP35)</f>
        <v>0</v>
      </c>
      <c r="IQ35" s="7">
        <f>IF($B35&gt;Current_Year,'Fund Value - Current Date'!IQ34,-Premium!IQ35)</f>
        <v>0</v>
      </c>
      <c r="IR35" s="7">
        <f>IF($B35&gt;Current_Year,'Fund Value - Current Date'!IR34,-Premium!IR35)</f>
        <v>0</v>
      </c>
    </row>
    <row r="36" spans="1:252" s="7" customFormat="1" ht="15" customHeight="1" x14ac:dyDescent="0.35">
      <c r="A36" s="2"/>
      <c r="B36" s="13">
        <f t="shared" si="4"/>
        <v>2035</v>
      </c>
      <c r="C36" s="7">
        <f>IF($B36&gt;Current_Year,'Fund Value - Current Date'!C35,-Premium!C36)</f>
        <v>0</v>
      </c>
      <c r="D36" s="7">
        <f>IF($B36&gt;Current_Year,'Fund Value - Current Date'!D35,-Premium!D36)</f>
        <v>0</v>
      </c>
      <c r="E36" s="7">
        <f>IF($B36&gt;Current_Year,'Fund Value - Current Date'!E35,-Premium!E36)</f>
        <v>0</v>
      </c>
      <c r="F36" s="7">
        <f>IF($B36&gt;Current_Year,'Fund Value - Current Date'!F35,-Premium!F36)</f>
        <v>0</v>
      </c>
      <c r="G36" s="7">
        <f>IF($B36&gt;Current_Year,'Fund Value - Current Date'!G35,-Premium!G36)</f>
        <v>0</v>
      </c>
      <c r="H36" s="7">
        <f>IF($B36&gt;Current_Year,'Fund Value - Current Date'!H35,-Premium!H36)</f>
        <v>0</v>
      </c>
      <c r="I36" s="7">
        <f>IF($B36&gt;Current_Year,'Fund Value - Current Date'!I35,-Premium!I36)</f>
        <v>0</v>
      </c>
      <c r="J36" s="7">
        <f>IF($B36&gt;Current_Year,'Fund Value - Current Date'!J35,-Premium!J36)</f>
        <v>0</v>
      </c>
      <c r="K36" s="7">
        <f>IF($B36&gt;Current_Year,'Fund Value - Current Date'!K35,-Premium!K36)</f>
        <v>0</v>
      </c>
      <c r="L36" s="7">
        <f>IF($B36&gt;Current_Year,'Fund Value - Current Date'!L35,-Premium!L36)</f>
        <v>0</v>
      </c>
      <c r="M36" s="7">
        <f>IF($B36&gt;Current_Year,'Fund Value - Current Date'!M35,-Premium!M36)</f>
        <v>0</v>
      </c>
      <c r="N36" s="7">
        <f>IF($B36&gt;Current_Year,'Fund Value - Current Date'!N35,-Premium!N36)</f>
        <v>0</v>
      </c>
      <c r="O36" s="7">
        <f>IF($B36&gt;Current_Year,'Fund Value - Current Date'!O35,-Premium!O36)</f>
        <v>0</v>
      </c>
      <c r="P36" s="7">
        <f>IF($B36&gt;Current_Year,'Fund Value - Current Date'!P35,-Premium!P36)</f>
        <v>0</v>
      </c>
      <c r="Q36" s="7">
        <f>IF($B36&gt;Current_Year,'Fund Value - Current Date'!Q35,-Premium!Q36)</f>
        <v>0</v>
      </c>
      <c r="R36" s="7">
        <f>IF($B36&gt;Current_Year,'Fund Value - Current Date'!R35,-Premium!R36)</f>
        <v>0</v>
      </c>
      <c r="S36" s="7">
        <f>IF($B36&gt;Current_Year,'Fund Value - Current Date'!S35,-Premium!S36)</f>
        <v>0</v>
      </c>
      <c r="T36" s="7">
        <f>IF($B36&gt;Current_Year,'Fund Value - Current Date'!T35,-Premium!T36)</f>
        <v>0</v>
      </c>
      <c r="U36" s="7">
        <f>IF($B36&gt;Current_Year,'Fund Value - Current Date'!U35,-Premium!U36)</f>
        <v>0</v>
      </c>
      <c r="V36" s="7">
        <f>IF($B36&gt;Current_Year,'Fund Value - Current Date'!V35,-Premium!V36)</f>
        <v>0</v>
      </c>
      <c r="W36" s="7">
        <f>IF($B36&gt;Current_Year,'Fund Value - Current Date'!W35,-Premium!W36)</f>
        <v>0</v>
      </c>
      <c r="X36" s="7">
        <f>IF($B36&gt;Current_Year,'Fund Value - Current Date'!X35,-Premium!X36)</f>
        <v>0</v>
      </c>
      <c r="Y36" s="7">
        <f>IF($B36&gt;Current_Year,'Fund Value - Current Date'!Y35,-Premium!Y36)</f>
        <v>0</v>
      </c>
      <c r="Z36" s="7">
        <f>IF($B36&gt;Current_Year,'Fund Value - Current Date'!Z35,-Premium!Z36)</f>
        <v>0</v>
      </c>
      <c r="AA36" s="7">
        <f>IF($B36&gt;Current_Year,'Fund Value - Current Date'!AA35,-Premium!AA36)</f>
        <v>0</v>
      </c>
      <c r="AB36" s="7">
        <f>IF($B36&gt;Current_Year,'Fund Value - Current Date'!AB35,-Premium!AB36)</f>
        <v>0</v>
      </c>
      <c r="AC36" s="7">
        <f>IF($B36&gt;Current_Year,'Fund Value - Current Date'!AC35,-Premium!AC36)</f>
        <v>0</v>
      </c>
      <c r="AD36" s="7">
        <f>IF($B36&gt;Current_Year,'Fund Value - Current Date'!AD35,-Premium!AD36)</f>
        <v>0</v>
      </c>
      <c r="AE36" s="7">
        <f>IF($B36&gt;Current_Year,'Fund Value - Current Date'!AE35,-Premium!AE36)</f>
        <v>0</v>
      </c>
      <c r="AF36" s="7">
        <f>IF($B36&gt;Current_Year,'Fund Value - Current Date'!AF35,-Premium!AF36)</f>
        <v>0</v>
      </c>
      <c r="AG36" s="7">
        <f>IF($B36&gt;Current_Year,'Fund Value - Current Date'!AG35,-Premium!AG36)</f>
        <v>0</v>
      </c>
      <c r="AH36" s="7">
        <f>IF($B36&gt;Current_Year,'Fund Value - Current Date'!AH35,-Premium!AH36)</f>
        <v>0</v>
      </c>
      <c r="AI36" s="7">
        <f>IF($B36&gt;Current_Year,'Fund Value - Current Date'!AI35,-Premium!AI36)</f>
        <v>0</v>
      </c>
      <c r="AJ36" s="7">
        <f>IF($B36&gt;Current_Year,'Fund Value - Current Date'!AJ35,-Premium!AJ36)</f>
        <v>0</v>
      </c>
      <c r="AK36" s="7">
        <f>IF($B36&gt;Current_Year,'Fund Value - Current Date'!AK35,-Premium!AK36)</f>
        <v>0</v>
      </c>
      <c r="AL36" s="7">
        <f>IF($B36&gt;Current_Year,'Fund Value - Current Date'!AL35,-Premium!AL36)</f>
        <v>0</v>
      </c>
      <c r="AM36" s="7">
        <f>IF($B36&gt;Current_Year,'Fund Value - Current Date'!AM35,-Premium!AM36)</f>
        <v>0</v>
      </c>
      <c r="AN36" s="7">
        <f>IF($B36&gt;Current_Year,'Fund Value - Current Date'!AN35,-Premium!AN36)</f>
        <v>0</v>
      </c>
      <c r="AO36" s="7">
        <f>IF($B36&gt;Current_Year,'Fund Value - Current Date'!AO35,-Premium!AO36)</f>
        <v>0</v>
      </c>
      <c r="AP36" s="7">
        <f>IF($B36&gt;Current_Year,'Fund Value - Current Date'!AP35,-Premium!AP36)</f>
        <v>0</v>
      </c>
      <c r="AQ36" s="7">
        <f>IF($B36&gt;Current_Year,'Fund Value - Current Date'!AQ35,-Premium!AQ36)</f>
        <v>0</v>
      </c>
      <c r="AR36" s="7">
        <f>IF($B36&gt;Current_Year,'Fund Value - Current Date'!AR35,-Premium!AR36)</f>
        <v>0</v>
      </c>
      <c r="AS36" s="7">
        <f>IF($B36&gt;Current_Year,'Fund Value - Current Date'!AS35,-Premium!AS36)</f>
        <v>0</v>
      </c>
      <c r="AT36" s="7">
        <f>IF($B36&gt;Current_Year,'Fund Value - Current Date'!AT35,-Premium!AT36)</f>
        <v>0</v>
      </c>
      <c r="AU36" s="7">
        <f>IF($B36&gt;Current_Year,'Fund Value - Current Date'!AU35,-Premium!AU36)</f>
        <v>0</v>
      </c>
      <c r="AV36" s="7">
        <f>IF($B36&gt;Current_Year,'Fund Value - Current Date'!AV35,-Premium!AV36)</f>
        <v>0</v>
      </c>
      <c r="AW36" s="7">
        <f>IF($B36&gt;Current_Year,'Fund Value - Current Date'!AW35,-Premium!AW36)</f>
        <v>0</v>
      </c>
      <c r="AX36" s="7">
        <f>IF($B36&gt;Current_Year,'Fund Value - Current Date'!AX35,-Premium!AX36)</f>
        <v>0</v>
      </c>
      <c r="AY36" s="7">
        <f>IF($B36&gt;Current_Year,'Fund Value - Current Date'!AY35,-Premium!AY36)</f>
        <v>0</v>
      </c>
      <c r="AZ36" s="7">
        <f>IF($B36&gt;Current_Year,'Fund Value - Current Date'!AZ35,-Premium!AZ36)</f>
        <v>0</v>
      </c>
      <c r="BA36" s="7">
        <f>IF($B36&gt;Current_Year,'Fund Value - Current Date'!BA35,-Premium!BA36)</f>
        <v>0</v>
      </c>
      <c r="BB36" s="7">
        <f>IF($B36&gt;Current_Year,'Fund Value - Current Date'!BB35,-Premium!BB36)</f>
        <v>0</v>
      </c>
      <c r="BC36" s="7">
        <f>IF($B36&gt;Current_Year,'Fund Value - Current Date'!BC35,-Premium!BC36)</f>
        <v>0</v>
      </c>
      <c r="BD36" s="7">
        <f>IF($B36&gt;Current_Year,'Fund Value - Current Date'!BD35,-Premium!BD36)</f>
        <v>0</v>
      </c>
      <c r="BE36" s="7">
        <f>IF($B36&gt;Current_Year,'Fund Value - Current Date'!BE35,-Premium!BE36)</f>
        <v>0</v>
      </c>
      <c r="BF36" s="7">
        <f>IF($B36&gt;Current_Year,'Fund Value - Current Date'!BF35,-Premium!BF36)</f>
        <v>0</v>
      </c>
      <c r="BG36" s="7">
        <f>IF($B36&gt;Current_Year,'Fund Value - Current Date'!BG35,-Premium!BG36)</f>
        <v>0</v>
      </c>
      <c r="BH36" s="7">
        <f>IF($B36&gt;Current_Year,'Fund Value - Current Date'!BH35,-Premium!BH36)</f>
        <v>0</v>
      </c>
      <c r="BI36" s="7">
        <f>IF($B36&gt;Current_Year,'Fund Value - Current Date'!BI35,-Premium!BI36)</f>
        <v>0</v>
      </c>
      <c r="BJ36" s="7">
        <f>IF($B36&gt;Current_Year,'Fund Value - Current Date'!BJ35,-Premium!BJ36)</f>
        <v>0</v>
      </c>
      <c r="BK36" s="7">
        <f>IF($B36&gt;Current_Year,'Fund Value - Current Date'!BK35,-Premium!BK36)</f>
        <v>0</v>
      </c>
      <c r="BL36" s="7">
        <f>IF($B36&gt;Current_Year,'Fund Value - Current Date'!BL35,-Premium!BL36)</f>
        <v>0</v>
      </c>
      <c r="BM36" s="7">
        <f>IF($B36&gt;Current_Year,'Fund Value - Current Date'!BM35,-Premium!BM36)</f>
        <v>0</v>
      </c>
      <c r="BN36" s="7">
        <f>IF($B36&gt;Current_Year,'Fund Value - Current Date'!BN35,-Premium!BN36)</f>
        <v>0</v>
      </c>
      <c r="BO36" s="7">
        <f>IF($B36&gt;Current_Year,'Fund Value - Current Date'!BO35,-Premium!BO36)</f>
        <v>0</v>
      </c>
      <c r="BP36" s="7">
        <f>IF($B36&gt;Current_Year,'Fund Value - Current Date'!BP35,-Premium!BP36)</f>
        <v>0</v>
      </c>
      <c r="BQ36" s="7">
        <f>IF($B36&gt;Current_Year,'Fund Value - Current Date'!BQ35,-Premium!BQ36)</f>
        <v>0</v>
      </c>
      <c r="BR36" s="7">
        <f>IF($B36&gt;Current_Year,'Fund Value - Current Date'!BR35,-Premium!BR36)</f>
        <v>0</v>
      </c>
      <c r="BS36" s="7">
        <f>IF($B36&gt;Current_Year,'Fund Value - Current Date'!BS35,-Premium!BS36)</f>
        <v>0</v>
      </c>
      <c r="BT36" s="7">
        <f>IF($B36&gt;Current_Year,'Fund Value - Current Date'!BT35,-Premium!BT36)</f>
        <v>0</v>
      </c>
      <c r="BU36" s="7">
        <f>IF($B36&gt;Current_Year,'Fund Value - Current Date'!BU35,-Premium!BU36)</f>
        <v>0</v>
      </c>
      <c r="BV36" s="7">
        <f>IF($B36&gt;Current_Year,'Fund Value - Current Date'!BV35,-Premium!BV36)</f>
        <v>0</v>
      </c>
      <c r="BW36" s="7">
        <f>IF($B36&gt;Current_Year,'Fund Value - Current Date'!BW35,-Premium!BW36)</f>
        <v>0</v>
      </c>
      <c r="BX36" s="7">
        <f>IF($B36&gt;Current_Year,'Fund Value - Current Date'!BX35,-Premium!BX36)</f>
        <v>0</v>
      </c>
      <c r="BY36" s="7">
        <f>IF($B36&gt;Current_Year,'Fund Value - Current Date'!BY35,-Premium!BY36)</f>
        <v>0</v>
      </c>
      <c r="BZ36" s="7">
        <f>IF($B36&gt;Current_Year,'Fund Value - Current Date'!BZ35,-Premium!BZ36)</f>
        <v>0</v>
      </c>
      <c r="CA36" s="7">
        <f>IF($B36&gt;Current_Year,'Fund Value - Current Date'!CA35,-Premium!CA36)</f>
        <v>0</v>
      </c>
      <c r="CB36" s="7">
        <f>IF($B36&gt;Current_Year,'Fund Value - Current Date'!CB35,-Premium!CB36)</f>
        <v>0</v>
      </c>
      <c r="CC36" s="7">
        <f>IF($B36&gt;Current_Year,'Fund Value - Current Date'!CC35,-Premium!CC36)</f>
        <v>0</v>
      </c>
      <c r="CD36" s="7">
        <f>IF($B36&gt;Current_Year,'Fund Value - Current Date'!CD35,-Premium!CD36)</f>
        <v>0</v>
      </c>
      <c r="CE36" s="7">
        <f>IF($B36&gt;Current_Year,'Fund Value - Current Date'!CE35,-Premium!CE36)</f>
        <v>0</v>
      </c>
      <c r="CF36" s="7">
        <f>IF($B36&gt;Current_Year,'Fund Value - Current Date'!CF35,-Premium!CF36)</f>
        <v>0</v>
      </c>
      <c r="CG36" s="7">
        <f>IF($B36&gt;Current_Year,'Fund Value - Current Date'!CG35,-Premium!CG36)</f>
        <v>0</v>
      </c>
      <c r="CH36" s="7">
        <f>IF($B36&gt;Current_Year,'Fund Value - Current Date'!CH35,-Premium!CH36)</f>
        <v>0</v>
      </c>
      <c r="CI36" s="7">
        <f>IF($B36&gt;Current_Year,'Fund Value - Current Date'!CI35,-Premium!CI36)</f>
        <v>0</v>
      </c>
      <c r="CJ36" s="7">
        <f>IF($B36&gt;Current_Year,'Fund Value - Current Date'!CJ35,-Premium!CJ36)</f>
        <v>0</v>
      </c>
      <c r="CK36" s="7">
        <f>IF($B36&gt;Current_Year,'Fund Value - Current Date'!CK35,-Premium!CK36)</f>
        <v>0</v>
      </c>
      <c r="CL36" s="7">
        <f>IF($B36&gt;Current_Year,'Fund Value - Current Date'!CL35,-Premium!CL36)</f>
        <v>0</v>
      </c>
      <c r="CM36" s="7">
        <f>IF($B36&gt;Current_Year,'Fund Value - Current Date'!CM35,-Premium!CM36)</f>
        <v>0</v>
      </c>
      <c r="CN36" s="7">
        <f>IF($B36&gt;Current_Year,'Fund Value - Current Date'!CN35,-Premium!CN36)</f>
        <v>0</v>
      </c>
      <c r="CO36" s="7">
        <f>IF($B36&gt;Current_Year,'Fund Value - Current Date'!CO35,-Premium!CO36)</f>
        <v>0</v>
      </c>
      <c r="CP36" s="7">
        <f>IF($B36&gt;Current_Year,'Fund Value - Current Date'!CP35,-Premium!CP36)</f>
        <v>0</v>
      </c>
      <c r="CQ36" s="7">
        <f>IF($B36&gt;Current_Year,'Fund Value - Current Date'!CQ35,-Premium!CQ36)</f>
        <v>0</v>
      </c>
      <c r="CR36" s="7">
        <f>IF($B36&gt;Current_Year,'Fund Value - Current Date'!CR35,-Premium!CR36)</f>
        <v>0</v>
      </c>
      <c r="CS36" s="7">
        <f>IF($B36&gt;Current_Year,'Fund Value - Current Date'!CS35,-Premium!CS36)</f>
        <v>0</v>
      </c>
      <c r="CT36" s="7">
        <f>IF($B36&gt;Current_Year,'Fund Value - Current Date'!CT35,-Premium!CT36)</f>
        <v>0</v>
      </c>
      <c r="CU36" s="7">
        <f>IF($B36&gt;Current_Year,'Fund Value - Current Date'!CU35,-Premium!CU36)</f>
        <v>0</v>
      </c>
      <c r="CV36" s="7">
        <f>IF($B36&gt;Current_Year,'Fund Value - Current Date'!CV35,-Premium!CV36)</f>
        <v>0</v>
      </c>
      <c r="CW36" s="7">
        <f>IF($B36&gt;Current_Year,'Fund Value - Current Date'!CW35,-Premium!CW36)</f>
        <v>0</v>
      </c>
      <c r="CX36" s="7">
        <f>IF($B36&gt;Current_Year,'Fund Value - Current Date'!CX35,-Premium!CX36)</f>
        <v>0</v>
      </c>
      <c r="CY36" s="7">
        <f>IF($B36&gt;Current_Year,'Fund Value - Current Date'!CY35,-Premium!CY36)</f>
        <v>0</v>
      </c>
      <c r="CZ36" s="7">
        <f>IF($B36&gt;Current_Year,'Fund Value - Current Date'!CZ35,-Premium!CZ36)</f>
        <v>0</v>
      </c>
      <c r="DA36" s="7">
        <f>IF($B36&gt;Current_Year,'Fund Value - Current Date'!DA35,-Premium!DA36)</f>
        <v>0</v>
      </c>
      <c r="DB36" s="7">
        <f>IF($B36&gt;Current_Year,'Fund Value - Current Date'!DB35,-Premium!DB36)</f>
        <v>0</v>
      </c>
      <c r="DC36" s="7">
        <f>IF($B36&gt;Current_Year,'Fund Value - Current Date'!DC35,-Premium!DC36)</f>
        <v>0</v>
      </c>
      <c r="DD36" s="7">
        <f>IF($B36&gt;Current_Year,'Fund Value - Current Date'!DD35,-Premium!DD36)</f>
        <v>0</v>
      </c>
      <c r="DE36" s="7">
        <f>IF($B36&gt;Current_Year,'Fund Value - Current Date'!DE35,-Premium!DE36)</f>
        <v>0</v>
      </c>
      <c r="DF36" s="7">
        <f>IF($B36&gt;Current_Year,'Fund Value - Current Date'!DF35,-Premium!DF36)</f>
        <v>0</v>
      </c>
      <c r="DG36" s="7">
        <f>IF($B36&gt;Current_Year,'Fund Value - Current Date'!DG35,-Premium!DG36)</f>
        <v>0</v>
      </c>
      <c r="DH36" s="7">
        <f>IF($B36&gt;Current_Year,'Fund Value - Current Date'!DH35,-Premium!DH36)</f>
        <v>0</v>
      </c>
      <c r="DI36" s="7">
        <f>IF($B36&gt;Current_Year,'Fund Value - Current Date'!DI35,-Premium!DI36)</f>
        <v>0</v>
      </c>
      <c r="DJ36" s="7">
        <f>IF($B36&gt;Current_Year,'Fund Value - Current Date'!DJ35,-Premium!DJ36)</f>
        <v>0</v>
      </c>
      <c r="DK36" s="7">
        <f>IF($B36&gt;Current_Year,'Fund Value - Current Date'!DK35,-Premium!DK36)</f>
        <v>0</v>
      </c>
      <c r="DL36" s="7">
        <f>IF($B36&gt;Current_Year,'Fund Value - Current Date'!DL35,-Premium!DL36)</f>
        <v>0</v>
      </c>
      <c r="DM36" s="7">
        <f>IF($B36&gt;Current_Year,'Fund Value - Current Date'!DM35,-Premium!DM36)</f>
        <v>0</v>
      </c>
      <c r="DN36" s="7">
        <f>IF($B36&gt;Current_Year,'Fund Value - Current Date'!DN35,-Premium!DN36)</f>
        <v>0</v>
      </c>
      <c r="DO36" s="7">
        <f>IF($B36&gt;Current_Year,'Fund Value - Current Date'!DO35,-Premium!DO36)</f>
        <v>0</v>
      </c>
      <c r="DP36" s="7">
        <f>IF($B36&gt;Current_Year,'Fund Value - Current Date'!DP35,-Premium!DP36)</f>
        <v>0</v>
      </c>
      <c r="DQ36" s="7">
        <f>IF($B36&gt;Current_Year,'Fund Value - Current Date'!DQ35,-Premium!DQ36)</f>
        <v>0</v>
      </c>
      <c r="DR36" s="7">
        <f>IF($B36&gt;Current_Year,'Fund Value - Current Date'!DR35,-Premium!DR36)</f>
        <v>0</v>
      </c>
      <c r="DS36" s="7">
        <f>IF($B36&gt;Current_Year,'Fund Value - Current Date'!DS35,-Premium!DS36)</f>
        <v>0</v>
      </c>
      <c r="DT36" s="7">
        <f>IF($B36&gt;Current_Year,'Fund Value - Current Date'!DT35,-Premium!DT36)</f>
        <v>0</v>
      </c>
      <c r="DU36" s="7">
        <f>IF($B36&gt;Current_Year,'Fund Value - Current Date'!DU35,-Premium!DU36)</f>
        <v>0</v>
      </c>
      <c r="DV36" s="7">
        <f>IF($B36&gt;Current_Year,'Fund Value - Current Date'!DV35,-Premium!DV36)</f>
        <v>0</v>
      </c>
      <c r="DW36" s="7">
        <f>IF($B36&gt;Current_Year,'Fund Value - Current Date'!DW35,-Premium!DW36)</f>
        <v>0</v>
      </c>
      <c r="DX36" s="7">
        <f>IF($B36&gt;Current_Year,'Fund Value - Current Date'!DX35,-Premium!DX36)</f>
        <v>0</v>
      </c>
      <c r="DY36" s="7">
        <f>IF($B36&gt;Current_Year,'Fund Value - Current Date'!DY35,-Premium!DY36)</f>
        <v>0</v>
      </c>
      <c r="DZ36" s="7">
        <f>IF($B36&gt;Current_Year,'Fund Value - Current Date'!DZ35,-Premium!DZ36)</f>
        <v>0</v>
      </c>
      <c r="EA36" s="7">
        <f>IF($B36&gt;Current_Year,'Fund Value - Current Date'!EA35,-Premium!EA36)</f>
        <v>0</v>
      </c>
      <c r="EB36" s="7">
        <f>IF($B36&gt;Current_Year,'Fund Value - Current Date'!EB35,-Premium!EB36)</f>
        <v>0</v>
      </c>
      <c r="EC36" s="7">
        <f>IF($B36&gt;Current_Year,'Fund Value - Current Date'!EC35,-Premium!EC36)</f>
        <v>0</v>
      </c>
      <c r="ED36" s="7">
        <f>IF($B36&gt;Current_Year,'Fund Value - Current Date'!ED35,-Premium!ED36)</f>
        <v>0</v>
      </c>
      <c r="EE36" s="7">
        <f>IF($B36&gt;Current_Year,'Fund Value - Current Date'!EE35,-Premium!EE36)</f>
        <v>0</v>
      </c>
      <c r="EF36" s="7">
        <f>IF($B36&gt;Current_Year,'Fund Value - Current Date'!EF35,-Premium!EF36)</f>
        <v>0</v>
      </c>
      <c r="EG36" s="7">
        <f>IF($B36&gt;Current_Year,'Fund Value - Current Date'!EG35,-Premium!EG36)</f>
        <v>0</v>
      </c>
      <c r="EH36" s="7">
        <f>IF($B36&gt;Current_Year,'Fund Value - Current Date'!EH35,-Premium!EH36)</f>
        <v>0</v>
      </c>
      <c r="EI36" s="7">
        <f>IF($B36&gt;Current_Year,'Fund Value - Current Date'!EI35,-Premium!EI36)</f>
        <v>0</v>
      </c>
      <c r="EJ36" s="7">
        <f>IF($B36&gt;Current_Year,'Fund Value - Current Date'!EJ35,-Premium!EJ36)</f>
        <v>0</v>
      </c>
      <c r="EK36" s="7">
        <f>IF($B36&gt;Current_Year,'Fund Value - Current Date'!EK35,-Premium!EK36)</f>
        <v>0</v>
      </c>
      <c r="EL36" s="7">
        <f>IF($B36&gt;Current_Year,'Fund Value - Current Date'!EL35,-Premium!EL36)</f>
        <v>0</v>
      </c>
      <c r="EM36" s="7">
        <f>IF($B36&gt;Current_Year,'Fund Value - Current Date'!EM35,-Premium!EM36)</f>
        <v>0</v>
      </c>
      <c r="EN36" s="7">
        <f>IF($B36&gt;Current_Year,'Fund Value - Current Date'!EN35,-Premium!EN36)</f>
        <v>0</v>
      </c>
      <c r="EO36" s="7">
        <f>IF($B36&gt;Current_Year,'Fund Value - Current Date'!EO35,-Premium!EO36)</f>
        <v>0</v>
      </c>
      <c r="EP36" s="7">
        <f>IF($B36&gt;Current_Year,'Fund Value - Current Date'!EP35,-Premium!EP36)</f>
        <v>0</v>
      </c>
      <c r="EQ36" s="7">
        <f>IF($B36&gt;Current_Year,'Fund Value - Current Date'!EQ35,-Premium!EQ36)</f>
        <v>0</v>
      </c>
      <c r="ER36" s="7">
        <f>IF($B36&gt;Current_Year,'Fund Value - Current Date'!ER35,-Premium!ER36)</f>
        <v>0</v>
      </c>
      <c r="ES36" s="7">
        <f>IF($B36&gt;Current_Year,'Fund Value - Current Date'!ES35,-Premium!ES36)</f>
        <v>0</v>
      </c>
      <c r="ET36" s="7">
        <f>IF($B36&gt;Current_Year,'Fund Value - Current Date'!ET35,-Premium!ET36)</f>
        <v>0</v>
      </c>
      <c r="EU36" s="7">
        <f>IF($B36&gt;Current_Year,'Fund Value - Current Date'!EU35,-Premium!EU36)</f>
        <v>0</v>
      </c>
      <c r="EV36" s="7">
        <f>IF($B36&gt;Current_Year,'Fund Value - Current Date'!EV35,-Premium!EV36)</f>
        <v>0</v>
      </c>
      <c r="EW36" s="7">
        <f>IF($B36&gt;Current_Year,'Fund Value - Current Date'!EW35,-Premium!EW36)</f>
        <v>0</v>
      </c>
      <c r="EX36" s="7">
        <f>IF($B36&gt;Current_Year,'Fund Value - Current Date'!EX35,-Premium!EX36)</f>
        <v>0</v>
      </c>
      <c r="EY36" s="7">
        <f>IF($B36&gt;Current_Year,'Fund Value - Current Date'!EY35,-Premium!EY36)</f>
        <v>0</v>
      </c>
      <c r="EZ36" s="7">
        <f>IF($B36&gt;Current_Year,'Fund Value - Current Date'!EZ35,-Premium!EZ36)</f>
        <v>0</v>
      </c>
      <c r="FA36" s="7">
        <f>IF($B36&gt;Current_Year,'Fund Value - Current Date'!FA35,-Premium!FA36)</f>
        <v>0</v>
      </c>
      <c r="FB36" s="7">
        <f>IF($B36&gt;Current_Year,'Fund Value - Current Date'!FB35,-Premium!FB36)</f>
        <v>0</v>
      </c>
      <c r="FC36" s="7">
        <f>IF($B36&gt;Current_Year,'Fund Value - Current Date'!FC35,-Premium!FC36)</f>
        <v>0</v>
      </c>
      <c r="FD36" s="7">
        <f>IF($B36&gt;Current_Year,'Fund Value - Current Date'!FD35,-Premium!FD36)</f>
        <v>0</v>
      </c>
      <c r="FE36" s="7">
        <f>IF($B36&gt;Current_Year,'Fund Value - Current Date'!FE35,-Premium!FE36)</f>
        <v>0</v>
      </c>
      <c r="FF36" s="7">
        <f>IF($B36&gt;Current_Year,'Fund Value - Current Date'!FF35,-Premium!FF36)</f>
        <v>0</v>
      </c>
      <c r="FG36" s="7">
        <f>IF($B36&gt;Current_Year,'Fund Value - Current Date'!FG35,-Premium!FG36)</f>
        <v>0</v>
      </c>
      <c r="FH36" s="7">
        <f>IF($B36&gt;Current_Year,'Fund Value - Current Date'!FH35,-Premium!FH36)</f>
        <v>0</v>
      </c>
      <c r="FI36" s="7">
        <f>IF($B36&gt;Current_Year,'Fund Value - Current Date'!FI35,-Premium!FI36)</f>
        <v>0</v>
      </c>
      <c r="FJ36" s="7">
        <f>IF($B36&gt;Current_Year,'Fund Value - Current Date'!FJ35,-Premium!FJ36)</f>
        <v>0</v>
      </c>
      <c r="FK36" s="7">
        <f>IF($B36&gt;Current_Year,'Fund Value - Current Date'!FK35,-Premium!FK36)</f>
        <v>0</v>
      </c>
      <c r="FL36" s="7">
        <f>IF($B36&gt;Current_Year,'Fund Value - Current Date'!FL35,-Premium!FL36)</f>
        <v>0</v>
      </c>
      <c r="FM36" s="7">
        <f>IF($B36&gt;Current_Year,'Fund Value - Current Date'!FM35,-Premium!FM36)</f>
        <v>0</v>
      </c>
      <c r="FN36" s="7">
        <f>IF($B36&gt;Current_Year,'Fund Value - Current Date'!FN35,-Premium!FN36)</f>
        <v>0</v>
      </c>
      <c r="FO36" s="7">
        <f>IF($B36&gt;Current_Year,'Fund Value - Current Date'!FO35,-Premium!FO36)</f>
        <v>0</v>
      </c>
      <c r="FP36" s="7">
        <f>IF($B36&gt;Current_Year,'Fund Value - Current Date'!FP35,-Premium!FP36)</f>
        <v>0</v>
      </c>
      <c r="FQ36" s="7">
        <f>IF($B36&gt;Current_Year,'Fund Value - Current Date'!FQ35,-Premium!FQ36)</f>
        <v>0</v>
      </c>
      <c r="FR36" s="7">
        <f>IF($B36&gt;Current_Year,'Fund Value - Current Date'!FR35,-Premium!FR36)</f>
        <v>0</v>
      </c>
      <c r="FS36" s="7">
        <f>IF($B36&gt;Current_Year,'Fund Value - Current Date'!FS35,-Premium!FS36)</f>
        <v>0</v>
      </c>
      <c r="FT36" s="7">
        <f>IF($B36&gt;Current_Year,'Fund Value - Current Date'!FT35,-Premium!FT36)</f>
        <v>0</v>
      </c>
      <c r="FU36" s="7">
        <f>IF($B36&gt;Current_Year,'Fund Value - Current Date'!FU35,-Premium!FU36)</f>
        <v>0</v>
      </c>
      <c r="FV36" s="7">
        <f>IF($B36&gt;Current_Year,'Fund Value - Current Date'!FV35,-Premium!FV36)</f>
        <v>0</v>
      </c>
      <c r="FW36" s="7">
        <f>IF($B36&gt;Current_Year,'Fund Value - Current Date'!FW35,-Premium!FW36)</f>
        <v>0</v>
      </c>
      <c r="FX36" s="7">
        <f>IF($B36&gt;Current_Year,'Fund Value - Current Date'!FX35,-Premium!FX36)</f>
        <v>0</v>
      </c>
      <c r="FY36" s="7">
        <f>IF($B36&gt;Current_Year,'Fund Value - Current Date'!FY35,-Premium!FY36)</f>
        <v>0</v>
      </c>
      <c r="FZ36" s="7">
        <f>IF($B36&gt;Current_Year,'Fund Value - Current Date'!FZ35,-Premium!FZ36)</f>
        <v>0</v>
      </c>
      <c r="GA36" s="7">
        <f>IF($B36&gt;Current_Year,'Fund Value - Current Date'!GA35,-Premium!GA36)</f>
        <v>0</v>
      </c>
      <c r="GB36" s="7">
        <f>IF($B36&gt;Current_Year,'Fund Value - Current Date'!GB35,-Premium!GB36)</f>
        <v>0</v>
      </c>
      <c r="GC36" s="7">
        <f>IF($B36&gt;Current_Year,'Fund Value - Current Date'!GC35,-Premium!GC36)</f>
        <v>0</v>
      </c>
      <c r="GD36" s="7">
        <f>IF($B36&gt;Current_Year,'Fund Value - Current Date'!GD35,-Premium!GD36)</f>
        <v>0</v>
      </c>
      <c r="GE36" s="7">
        <f>IF($B36&gt;Current_Year,'Fund Value - Current Date'!GE35,-Premium!GE36)</f>
        <v>0</v>
      </c>
      <c r="GF36" s="7">
        <f>IF($B36&gt;Current_Year,'Fund Value - Current Date'!GF35,-Premium!GF36)</f>
        <v>0</v>
      </c>
      <c r="GG36" s="7">
        <f>IF($B36&gt;Current_Year,'Fund Value - Current Date'!GG35,-Premium!GG36)</f>
        <v>0</v>
      </c>
      <c r="GH36" s="7">
        <f>IF($B36&gt;Current_Year,'Fund Value - Current Date'!GH35,-Premium!GH36)</f>
        <v>0</v>
      </c>
      <c r="GI36" s="7">
        <f>IF($B36&gt;Current_Year,'Fund Value - Current Date'!GI35,-Premium!GI36)</f>
        <v>0</v>
      </c>
      <c r="GJ36" s="7">
        <f>IF($B36&gt;Current_Year,'Fund Value - Current Date'!GJ35,-Premium!GJ36)</f>
        <v>0</v>
      </c>
      <c r="GK36" s="7">
        <f>IF($B36&gt;Current_Year,'Fund Value - Current Date'!GK35,-Premium!GK36)</f>
        <v>0</v>
      </c>
      <c r="GL36" s="7">
        <f>IF($B36&gt;Current_Year,'Fund Value - Current Date'!GL35,-Premium!GL36)</f>
        <v>0</v>
      </c>
      <c r="GM36" s="7">
        <f>IF($B36&gt;Current_Year,'Fund Value - Current Date'!GM35,-Premium!GM36)</f>
        <v>0</v>
      </c>
      <c r="GN36" s="7">
        <f>IF($B36&gt;Current_Year,'Fund Value - Current Date'!GN35,-Premium!GN36)</f>
        <v>0</v>
      </c>
      <c r="GO36" s="7">
        <f>IF($B36&gt;Current_Year,'Fund Value - Current Date'!GO35,-Premium!GO36)</f>
        <v>0</v>
      </c>
      <c r="GP36" s="7">
        <f>IF($B36&gt;Current_Year,'Fund Value - Current Date'!GP35,-Premium!GP36)</f>
        <v>0</v>
      </c>
      <c r="GQ36" s="7">
        <f>IF($B36&gt;Current_Year,'Fund Value - Current Date'!GQ35,-Premium!GQ36)</f>
        <v>0</v>
      </c>
      <c r="GR36" s="7">
        <f>IF($B36&gt;Current_Year,'Fund Value - Current Date'!GR35,-Premium!GR36)</f>
        <v>0</v>
      </c>
      <c r="GS36" s="7">
        <f>IF($B36&gt;Current_Year,'Fund Value - Current Date'!GS35,-Premium!GS36)</f>
        <v>0</v>
      </c>
      <c r="GT36" s="7">
        <f>IF($B36&gt;Current_Year,'Fund Value - Current Date'!GT35,-Premium!GT36)</f>
        <v>0</v>
      </c>
      <c r="GU36" s="7">
        <f>IF($B36&gt;Current_Year,'Fund Value - Current Date'!GU35,-Premium!GU36)</f>
        <v>0</v>
      </c>
      <c r="GV36" s="7">
        <f>IF($B36&gt;Current_Year,'Fund Value - Current Date'!GV35,-Premium!GV36)</f>
        <v>0</v>
      </c>
      <c r="GW36" s="7">
        <f>IF($B36&gt;Current_Year,'Fund Value - Current Date'!GW35,-Premium!GW36)</f>
        <v>0</v>
      </c>
      <c r="GX36" s="7">
        <f>IF($B36&gt;Current_Year,'Fund Value - Current Date'!GX35,-Premium!GX36)</f>
        <v>0</v>
      </c>
      <c r="GY36" s="7">
        <f>IF($B36&gt;Current_Year,'Fund Value - Current Date'!GY35,-Premium!GY36)</f>
        <v>0</v>
      </c>
      <c r="GZ36" s="7">
        <f>IF($B36&gt;Current_Year,'Fund Value - Current Date'!GZ35,-Premium!GZ36)</f>
        <v>0</v>
      </c>
      <c r="HA36" s="7">
        <f>IF($B36&gt;Current_Year,'Fund Value - Current Date'!HA35,-Premium!HA36)</f>
        <v>0</v>
      </c>
      <c r="HB36" s="7">
        <f>IF($B36&gt;Current_Year,'Fund Value - Current Date'!HB35,-Premium!HB36)</f>
        <v>0</v>
      </c>
      <c r="HC36" s="7">
        <f>IF($B36&gt;Current_Year,'Fund Value - Current Date'!HC35,-Premium!HC36)</f>
        <v>0</v>
      </c>
      <c r="HD36" s="7">
        <f>IF($B36&gt;Current_Year,'Fund Value - Current Date'!HD35,-Premium!HD36)</f>
        <v>0</v>
      </c>
      <c r="HE36" s="7">
        <f>IF($B36&gt;Current_Year,'Fund Value - Current Date'!HE35,-Premium!HE36)</f>
        <v>0</v>
      </c>
      <c r="HF36" s="7">
        <f>IF($B36&gt;Current_Year,'Fund Value - Current Date'!HF35,-Premium!HF36)</f>
        <v>0</v>
      </c>
      <c r="HG36" s="7">
        <f>IF($B36&gt;Current_Year,'Fund Value - Current Date'!HG35,-Premium!HG36)</f>
        <v>0</v>
      </c>
      <c r="HH36" s="7">
        <f>IF($B36&gt;Current_Year,'Fund Value - Current Date'!HH35,-Premium!HH36)</f>
        <v>0</v>
      </c>
      <c r="HI36" s="7">
        <f>IF($B36&gt;Current_Year,'Fund Value - Current Date'!HI35,-Premium!HI36)</f>
        <v>0</v>
      </c>
      <c r="HJ36" s="7">
        <f>IF($B36&gt;Current_Year,'Fund Value - Current Date'!HJ35,-Premium!HJ36)</f>
        <v>0</v>
      </c>
      <c r="HK36" s="7">
        <f>IF($B36&gt;Current_Year,'Fund Value - Current Date'!HK35,-Premium!HK36)</f>
        <v>0</v>
      </c>
      <c r="HL36" s="7">
        <f>IF($B36&gt;Current_Year,'Fund Value - Current Date'!HL35,-Premium!HL36)</f>
        <v>0</v>
      </c>
      <c r="HM36" s="7">
        <f>IF($B36&gt;Current_Year,'Fund Value - Current Date'!HM35,-Premium!HM36)</f>
        <v>0</v>
      </c>
      <c r="HN36" s="7">
        <f>IF($B36&gt;Current_Year,'Fund Value - Current Date'!HN35,-Premium!HN36)</f>
        <v>0</v>
      </c>
      <c r="HO36" s="7">
        <f>IF($B36&gt;Current_Year,'Fund Value - Current Date'!HO35,-Premium!HO36)</f>
        <v>0</v>
      </c>
      <c r="HP36" s="7">
        <f>IF($B36&gt;Current_Year,'Fund Value - Current Date'!HP35,-Premium!HP36)</f>
        <v>0</v>
      </c>
      <c r="HQ36" s="7">
        <f>IF($B36&gt;Current_Year,'Fund Value - Current Date'!HQ35,-Premium!HQ36)</f>
        <v>0</v>
      </c>
      <c r="HR36" s="7">
        <f>IF($B36&gt;Current_Year,'Fund Value - Current Date'!HR35,-Premium!HR36)</f>
        <v>0</v>
      </c>
      <c r="HS36" s="7">
        <f>IF($B36&gt;Current_Year,'Fund Value - Current Date'!HS35,-Premium!HS36)</f>
        <v>0</v>
      </c>
      <c r="HT36" s="7">
        <f>IF($B36&gt;Current_Year,'Fund Value - Current Date'!HT35,-Premium!HT36)</f>
        <v>0</v>
      </c>
      <c r="HU36" s="7">
        <f>IF($B36&gt;Current_Year,'Fund Value - Current Date'!HU35,-Premium!HU36)</f>
        <v>0</v>
      </c>
      <c r="HV36" s="7">
        <f>IF($B36&gt;Current_Year,'Fund Value - Current Date'!HV35,-Premium!HV36)</f>
        <v>0</v>
      </c>
      <c r="HW36" s="7">
        <f>IF($B36&gt;Current_Year,'Fund Value - Current Date'!HW35,-Premium!HW36)</f>
        <v>0</v>
      </c>
      <c r="HX36" s="7">
        <f>IF($B36&gt;Current_Year,'Fund Value - Current Date'!HX35,-Premium!HX36)</f>
        <v>0</v>
      </c>
      <c r="HY36" s="7">
        <f>IF($B36&gt;Current_Year,'Fund Value - Current Date'!HY35,-Premium!HY36)</f>
        <v>0</v>
      </c>
      <c r="HZ36" s="7">
        <f>IF($B36&gt;Current_Year,'Fund Value - Current Date'!HZ35,-Premium!HZ36)</f>
        <v>0</v>
      </c>
      <c r="IA36" s="7">
        <f>IF($B36&gt;Current_Year,'Fund Value - Current Date'!IA35,-Premium!IA36)</f>
        <v>0</v>
      </c>
      <c r="IB36" s="7">
        <f>IF($B36&gt;Current_Year,'Fund Value - Current Date'!IB35,-Premium!IB36)</f>
        <v>0</v>
      </c>
      <c r="IC36" s="7">
        <f>IF($B36&gt;Current_Year,'Fund Value - Current Date'!IC35,-Premium!IC36)</f>
        <v>0</v>
      </c>
      <c r="ID36" s="7">
        <f>IF($B36&gt;Current_Year,'Fund Value - Current Date'!ID35,-Premium!ID36)</f>
        <v>0</v>
      </c>
      <c r="IE36" s="7">
        <f>IF($B36&gt;Current_Year,'Fund Value - Current Date'!IE35,-Premium!IE36)</f>
        <v>0</v>
      </c>
      <c r="IF36" s="7">
        <f>IF($B36&gt;Current_Year,'Fund Value - Current Date'!IF35,-Premium!IF36)</f>
        <v>0</v>
      </c>
      <c r="IG36" s="7">
        <f>IF($B36&gt;Current_Year,'Fund Value - Current Date'!IG35,-Premium!IG36)</f>
        <v>0</v>
      </c>
      <c r="IH36" s="7">
        <f>IF($B36&gt;Current_Year,'Fund Value - Current Date'!IH35,-Premium!IH36)</f>
        <v>0</v>
      </c>
      <c r="II36" s="7">
        <f>IF($B36&gt;Current_Year,'Fund Value - Current Date'!II35,-Premium!II36)</f>
        <v>0</v>
      </c>
      <c r="IJ36" s="7">
        <f>IF($B36&gt;Current_Year,'Fund Value - Current Date'!IJ35,-Premium!IJ36)</f>
        <v>0</v>
      </c>
      <c r="IK36" s="7">
        <f>IF($B36&gt;Current_Year,'Fund Value - Current Date'!IK35,-Premium!IK36)</f>
        <v>0</v>
      </c>
      <c r="IL36" s="7">
        <f>IF($B36&gt;Current_Year,'Fund Value - Current Date'!IL35,-Premium!IL36)</f>
        <v>0</v>
      </c>
      <c r="IM36" s="7">
        <f>IF($B36&gt;Current_Year,'Fund Value - Current Date'!IM35,-Premium!IM36)</f>
        <v>0</v>
      </c>
      <c r="IN36" s="7">
        <f>IF($B36&gt;Current_Year,'Fund Value - Current Date'!IN35,-Premium!IN36)</f>
        <v>0</v>
      </c>
      <c r="IO36" s="7">
        <f>IF($B36&gt;Current_Year,'Fund Value - Current Date'!IO35,-Premium!IO36)</f>
        <v>0</v>
      </c>
      <c r="IP36" s="7">
        <f>IF($B36&gt;Current_Year,'Fund Value - Current Date'!IP35,-Premium!IP36)</f>
        <v>0</v>
      </c>
      <c r="IQ36" s="7">
        <f>IF($B36&gt;Current_Year,'Fund Value - Current Date'!IQ35,-Premium!IQ36)</f>
        <v>0</v>
      </c>
      <c r="IR36" s="7">
        <f>IF($B36&gt;Current_Year,'Fund Value - Current Date'!IR35,-Premium!IR36)</f>
        <v>0</v>
      </c>
    </row>
    <row r="37" spans="1:252" s="7" customFormat="1" ht="15" customHeight="1" x14ac:dyDescent="0.35">
      <c r="A37" s="2"/>
      <c r="B37" s="13">
        <f t="shared" si="4"/>
        <v>2036</v>
      </c>
      <c r="C37" s="7">
        <f>IF($B37&gt;Current_Year,'Fund Value - Current Date'!C36,-Premium!C37)</f>
        <v>0</v>
      </c>
      <c r="D37" s="7">
        <f>IF($B37&gt;Current_Year,'Fund Value - Current Date'!D36,-Premium!D37)</f>
        <v>0</v>
      </c>
      <c r="E37" s="7">
        <f>IF($B37&gt;Current_Year,'Fund Value - Current Date'!E36,-Premium!E37)</f>
        <v>0</v>
      </c>
      <c r="F37" s="7">
        <f>IF($B37&gt;Current_Year,'Fund Value - Current Date'!F36,-Premium!F37)</f>
        <v>0</v>
      </c>
      <c r="G37" s="7">
        <f>IF($B37&gt;Current_Year,'Fund Value - Current Date'!G36,-Premium!G37)</f>
        <v>0</v>
      </c>
      <c r="H37" s="7">
        <f>IF($B37&gt;Current_Year,'Fund Value - Current Date'!H36,-Premium!H37)</f>
        <v>0</v>
      </c>
      <c r="I37" s="7">
        <f>IF($B37&gt;Current_Year,'Fund Value - Current Date'!I36,-Premium!I37)</f>
        <v>0</v>
      </c>
      <c r="J37" s="7">
        <f>IF($B37&gt;Current_Year,'Fund Value - Current Date'!J36,-Premium!J37)</f>
        <v>0</v>
      </c>
      <c r="K37" s="7">
        <f>IF($B37&gt;Current_Year,'Fund Value - Current Date'!K36,-Premium!K37)</f>
        <v>0</v>
      </c>
      <c r="L37" s="7">
        <f>IF($B37&gt;Current_Year,'Fund Value - Current Date'!L36,-Premium!L37)</f>
        <v>0</v>
      </c>
      <c r="M37" s="7">
        <f>IF($B37&gt;Current_Year,'Fund Value - Current Date'!M36,-Premium!M37)</f>
        <v>0</v>
      </c>
      <c r="N37" s="7">
        <f>IF($B37&gt;Current_Year,'Fund Value - Current Date'!N36,-Premium!N37)</f>
        <v>0</v>
      </c>
      <c r="O37" s="7">
        <f>IF($B37&gt;Current_Year,'Fund Value - Current Date'!O36,-Premium!O37)</f>
        <v>0</v>
      </c>
      <c r="P37" s="7">
        <f>IF($B37&gt;Current_Year,'Fund Value - Current Date'!P36,-Premium!P37)</f>
        <v>0</v>
      </c>
      <c r="Q37" s="7">
        <f>IF($B37&gt;Current_Year,'Fund Value - Current Date'!Q36,-Premium!Q37)</f>
        <v>0</v>
      </c>
      <c r="R37" s="7">
        <f>IF($B37&gt;Current_Year,'Fund Value - Current Date'!R36,-Premium!R37)</f>
        <v>0</v>
      </c>
      <c r="S37" s="7">
        <f>IF($B37&gt;Current_Year,'Fund Value - Current Date'!S36,-Premium!S37)</f>
        <v>0</v>
      </c>
      <c r="T37" s="7">
        <f>IF($B37&gt;Current_Year,'Fund Value - Current Date'!T36,-Premium!T37)</f>
        <v>0</v>
      </c>
      <c r="U37" s="7">
        <f>IF($B37&gt;Current_Year,'Fund Value - Current Date'!U36,-Premium!U37)</f>
        <v>0</v>
      </c>
      <c r="V37" s="7">
        <f>IF($B37&gt;Current_Year,'Fund Value - Current Date'!V36,-Premium!V37)</f>
        <v>0</v>
      </c>
      <c r="W37" s="7">
        <f>IF($B37&gt;Current_Year,'Fund Value - Current Date'!W36,-Premium!W37)</f>
        <v>0</v>
      </c>
      <c r="X37" s="7">
        <f>IF($B37&gt;Current_Year,'Fund Value - Current Date'!X36,-Premium!X37)</f>
        <v>0</v>
      </c>
      <c r="Y37" s="7">
        <f>IF($B37&gt;Current_Year,'Fund Value - Current Date'!Y36,-Premium!Y37)</f>
        <v>0</v>
      </c>
      <c r="Z37" s="7">
        <f>IF($B37&gt;Current_Year,'Fund Value - Current Date'!Z36,-Premium!Z37)</f>
        <v>0</v>
      </c>
      <c r="AA37" s="7">
        <f>IF($B37&gt;Current_Year,'Fund Value - Current Date'!AA36,-Premium!AA37)</f>
        <v>0</v>
      </c>
      <c r="AB37" s="7">
        <f>IF($B37&gt;Current_Year,'Fund Value - Current Date'!AB36,-Premium!AB37)</f>
        <v>0</v>
      </c>
      <c r="AC37" s="7">
        <f>IF($B37&gt;Current_Year,'Fund Value - Current Date'!AC36,-Premium!AC37)</f>
        <v>0</v>
      </c>
      <c r="AD37" s="7">
        <f>IF($B37&gt;Current_Year,'Fund Value - Current Date'!AD36,-Premium!AD37)</f>
        <v>0</v>
      </c>
      <c r="AE37" s="7">
        <f>IF($B37&gt;Current_Year,'Fund Value - Current Date'!AE36,-Premium!AE37)</f>
        <v>0</v>
      </c>
      <c r="AF37" s="7">
        <f>IF($B37&gt;Current_Year,'Fund Value - Current Date'!AF36,-Premium!AF37)</f>
        <v>0</v>
      </c>
      <c r="AG37" s="7">
        <f>IF($B37&gt;Current_Year,'Fund Value - Current Date'!AG36,-Premium!AG37)</f>
        <v>0</v>
      </c>
      <c r="AH37" s="7">
        <f>IF($B37&gt;Current_Year,'Fund Value - Current Date'!AH36,-Premium!AH37)</f>
        <v>0</v>
      </c>
      <c r="AI37" s="7">
        <f>IF($B37&gt;Current_Year,'Fund Value - Current Date'!AI36,-Premium!AI37)</f>
        <v>0</v>
      </c>
      <c r="AJ37" s="7">
        <f>IF($B37&gt;Current_Year,'Fund Value - Current Date'!AJ36,-Premium!AJ37)</f>
        <v>0</v>
      </c>
      <c r="AK37" s="7">
        <f>IF($B37&gt;Current_Year,'Fund Value - Current Date'!AK36,-Premium!AK37)</f>
        <v>0</v>
      </c>
      <c r="AL37" s="7">
        <f>IF($B37&gt;Current_Year,'Fund Value - Current Date'!AL36,-Premium!AL37)</f>
        <v>0</v>
      </c>
      <c r="AM37" s="7">
        <f>IF($B37&gt;Current_Year,'Fund Value - Current Date'!AM36,-Premium!AM37)</f>
        <v>0</v>
      </c>
      <c r="AN37" s="7">
        <f>IF($B37&gt;Current_Year,'Fund Value - Current Date'!AN36,-Premium!AN37)</f>
        <v>0</v>
      </c>
      <c r="AO37" s="7">
        <f>IF($B37&gt;Current_Year,'Fund Value - Current Date'!AO36,-Premium!AO37)</f>
        <v>0</v>
      </c>
      <c r="AP37" s="7">
        <f>IF($B37&gt;Current_Year,'Fund Value - Current Date'!AP36,-Premium!AP37)</f>
        <v>0</v>
      </c>
      <c r="AQ37" s="7">
        <f>IF($B37&gt;Current_Year,'Fund Value - Current Date'!AQ36,-Premium!AQ37)</f>
        <v>0</v>
      </c>
      <c r="AR37" s="7">
        <f>IF($B37&gt;Current_Year,'Fund Value - Current Date'!AR36,-Premium!AR37)</f>
        <v>0</v>
      </c>
      <c r="AS37" s="7">
        <f>IF($B37&gt;Current_Year,'Fund Value - Current Date'!AS36,-Premium!AS37)</f>
        <v>0</v>
      </c>
      <c r="AT37" s="7">
        <f>IF($B37&gt;Current_Year,'Fund Value - Current Date'!AT36,-Premium!AT37)</f>
        <v>0</v>
      </c>
      <c r="AU37" s="7">
        <f>IF($B37&gt;Current_Year,'Fund Value - Current Date'!AU36,-Premium!AU37)</f>
        <v>0</v>
      </c>
      <c r="AV37" s="7">
        <f>IF($B37&gt;Current_Year,'Fund Value - Current Date'!AV36,-Premium!AV37)</f>
        <v>0</v>
      </c>
      <c r="AW37" s="7">
        <f>IF($B37&gt;Current_Year,'Fund Value - Current Date'!AW36,-Premium!AW37)</f>
        <v>0</v>
      </c>
      <c r="AX37" s="7">
        <f>IF($B37&gt;Current_Year,'Fund Value - Current Date'!AX36,-Premium!AX37)</f>
        <v>0</v>
      </c>
      <c r="AY37" s="7">
        <f>IF($B37&gt;Current_Year,'Fund Value - Current Date'!AY36,-Premium!AY37)</f>
        <v>0</v>
      </c>
      <c r="AZ37" s="7">
        <f>IF($B37&gt;Current_Year,'Fund Value - Current Date'!AZ36,-Premium!AZ37)</f>
        <v>0</v>
      </c>
      <c r="BA37" s="7">
        <f>IF($B37&gt;Current_Year,'Fund Value - Current Date'!BA36,-Premium!BA37)</f>
        <v>0</v>
      </c>
      <c r="BB37" s="7">
        <f>IF($B37&gt;Current_Year,'Fund Value - Current Date'!BB36,-Premium!BB37)</f>
        <v>0</v>
      </c>
      <c r="BC37" s="7">
        <f>IF($B37&gt;Current_Year,'Fund Value - Current Date'!BC36,-Premium!BC37)</f>
        <v>0</v>
      </c>
      <c r="BD37" s="7">
        <f>IF($B37&gt;Current_Year,'Fund Value - Current Date'!BD36,-Premium!BD37)</f>
        <v>0</v>
      </c>
      <c r="BE37" s="7">
        <f>IF($B37&gt;Current_Year,'Fund Value - Current Date'!BE36,-Premium!BE37)</f>
        <v>0</v>
      </c>
      <c r="BF37" s="7">
        <f>IF($B37&gt;Current_Year,'Fund Value - Current Date'!BF36,-Premium!BF37)</f>
        <v>0</v>
      </c>
      <c r="BG37" s="7">
        <f>IF($B37&gt;Current_Year,'Fund Value - Current Date'!BG36,-Premium!BG37)</f>
        <v>0</v>
      </c>
      <c r="BH37" s="7">
        <f>IF($B37&gt;Current_Year,'Fund Value - Current Date'!BH36,-Premium!BH37)</f>
        <v>0</v>
      </c>
      <c r="BI37" s="7">
        <f>IF($B37&gt;Current_Year,'Fund Value - Current Date'!BI36,-Premium!BI37)</f>
        <v>0</v>
      </c>
      <c r="BJ37" s="7">
        <f>IF($B37&gt;Current_Year,'Fund Value - Current Date'!BJ36,-Premium!BJ37)</f>
        <v>0</v>
      </c>
      <c r="BK37" s="7">
        <f>IF($B37&gt;Current_Year,'Fund Value - Current Date'!BK36,-Premium!BK37)</f>
        <v>0</v>
      </c>
      <c r="BL37" s="7">
        <f>IF($B37&gt;Current_Year,'Fund Value - Current Date'!BL36,-Premium!BL37)</f>
        <v>0</v>
      </c>
      <c r="BM37" s="7">
        <f>IF($B37&gt;Current_Year,'Fund Value - Current Date'!BM36,-Premium!BM37)</f>
        <v>0</v>
      </c>
      <c r="BN37" s="7">
        <f>IF($B37&gt;Current_Year,'Fund Value - Current Date'!BN36,-Premium!BN37)</f>
        <v>0</v>
      </c>
      <c r="BO37" s="7">
        <f>IF($B37&gt;Current_Year,'Fund Value - Current Date'!BO36,-Premium!BO37)</f>
        <v>0</v>
      </c>
      <c r="BP37" s="7">
        <f>IF($B37&gt;Current_Year,'Fund Value - Current Date'!BP36,-Premium!BP37)</f>
        <v>0</v>
      </c>
      <c r="BQ37" s="7">
        <f>IF($B37&gt;Current_Year,'Fund Value - Current Date'!BQ36,-Premium!BQ37)</f>
        <v>0</v>
      </c>
      <c r="BR37" s="7">
        <f>IF($B37&gt;Current_Year,'Fund Value - Current Date'!BR36,-Premium!BR37)</f>
        <v>0</v>
      </c>
      <c r="BS37" s="7">
        <f>IF($B37&gt;Current_Year,'Fund Value - Current Date'!BS36,-Premium!BS37)</f>
        <v>0</v>
      </c>
      <c r="BT37" s="7">
        <f>IF($B37&gt;Current_Year,'Fund Value - Current Date'!BT36,-Premium!BT37)</f>
        <v>0</v>
      </c>
      <c r="BU37" s="7">
        <f>IF($B37&gt;Current_Year,'Fund Value - Current Date'!BU36,-Premium!BU37)</f>
        <v>0</v>
      </c>
      <c r="BV37" s="7">
        <f>IF($B37&gt;Current_Year,'Fund Value - Current Date'!BV36,-Premium!BV37)</f>
        <v>0</v>
      </c>
      <c r="BW37" s="7">
        <f>IF($B37&gt;Current_Year,'Fund Value - Current Date'!BW36,-Premium!BW37)</f>
        <v>0</v>
      </c>
      <c r="BX37" s="7">
        <f>IF($B37&gt;Current_Year,'Fund Value - Current Date'!BX36,-Premium!BX37)</f>
        <v>0</v>
      </c>
      <c r="BY37" s="7">
        <f>IF($B37&gt;Current_Year,'Fund Value - Current Date'!BY36,-Premium!BY37)</f>
        <v>0</v>
      </c>
      <c r="BZ37" s="7">
        <f>IF($B37&gt;Current_Year,'Fund Value - Current Date'!BZ36,-Premium!BZ37)</f>
        <v>0</v>
      </c>
      <c r="CA37" s="7">
        <f>IF($B37&gt;Current_Year,'Fund Value - Current Date'!CA36,-Premium!CA37)</f>
        <v>0</v>
      </c>
      <c r="CB37" s="7">
        <f>IF($B37&gt;Current_Year,'Fund Value - Current Date'!CB36,-Premium!CB37)</f>
        <v>0</v>
      </c>
      <c r="CC37" s="7">
        <f>IF($B37&gt;Current_Year,'Fund Value - Current Date'!CC36,-Premium!CC37)</f>
        <v>0</v>
      </c>
      <c r="CD37" s="7">
        <f>IF($B37&gt;Current_Year,'Fund Value - Current Date'!CD36,-Premium!CD37)</f>
        <v>0</v>
      </c>
      <c r="CE37" s="7">
        <f>IF($B37&gt;Current_Year,'Fund Value - Current Date'!CE36,-Premium!CE37)</f>
        <v>0</v>
      </c>
      <c r="CF37" s="7">
        <f>IF($B37&gt;Current_Year,'Fund Value - Current Date'!CF36,-Premium!CF37)</f>
        <v>0</v>
      </c>
      <c r="CG37" s="7">
        <f>IF($B37&gt;Current_Year,'Fund Value - Current Date'!CG36,-Premium!CG37)</f>
        <v>0</v>
      </c>
      <c r="CH37" s="7">
        <f>IF($B37&gt;Current_Year,'Fund Value - Current Date'!CH36,-Premium!CH37)</f>
        <v>0</v>
      </c>
      <c r="CI37" s="7">
        <f>IF($B37&gt;Current_Year,'Fund Value - Current Date'!CI36,-Premium!CI37)</f>
        <v>0</v>
      </c>
      <c r="CJ37" s="7">
        <f>IF($B37&gt;Current_Year,'Fund Value - Current Date'!CJ36,-Premium!CJ37)</f>
        <v>0</v>
      </c>
      <c r="CK37" s="7">
        <f>IF($B37&gt;Current_Year,'Fund Value - Current Date'!CK36,-Premium!CK37)</f>
        <v>0</v>
      </c>
      <c r="CL37" s="7">
        <f>IF($B37&gt;Current_Year,'Fund Value - Current Date'!CL36,-Premium!CL37)</f>
        <v>0</v>
      </c>
      <c r="CM37" s="7">
        <f>IF($B37&gt;Current_Year,'Fund Value - Current Date'!CM36,-Premium!CM37)</f>
        <v>0</v>
      </c>
      <c r="CN37" s="7">
        <f>IF($B37&gt;Current_Year,'Fund Value - Current Date'!CN36,-Premium!CN37)</f>
        <v>0</v>
      </c>
      <c r="CO37" s="7">
        <f>IF($B37&gt;Current_Year,'Fund Value - Current Date'!CO36,-Premium!CO37)</f>
        <v>0</v>
      </c>
      <c r="CP37" s="7">
        <f>IF($B37&gt;Current_Year,'Fund Value - Current Date'!CP36,-Premium!CP37)</f>
        <v>0</v>
      </c>
      <c r="CQ37" s="7">
        <f>IF($B37&gt;Current_Year,'Fund Value - Current Date'!CQ36,-Premium!CQ37)</f>
        <v>0</v>
      </c>
      <c r="CR37" s="7">
        <f>IF($B37&gt;Current_Year,'Fund Value - Current Date'!CR36,-Premium!CR37)</f>
        <v>0</v>
      </c>
      <c r="CS37" s="7">
        <f>IF($B37&gt;Current_Year,'Fund Value - Current Date'!CS36,-Premium!CS37)</f>
        <v>0</v>
      </c>
      <c r="CT37" s="7">
        <f>IF($B37&gt;Current_Year,'Fund Value - Current Date'!CT36,-Premium!CT37)</f>
        <v>0</v>
      </c>
      <c r="CU37" s="7">
        <f>IF($B37&gt;Current_Year,'Fund Value - Current Date'!CU36,-Premium!CU37)</f>
        <v>0</v>
      </c>
      <c r="CV37" s="7">
        <f>IF($B37&gt;Current_Year,'Fund Value - Current Date'!CV36,-Premium!CV37)</f>
        <v>0</v>
      </c>
      <c r="CW37" s="7">
        <f>IF($B37&gt;Current_Year,'Fund Value - Current Date'!CW36,-Premium!CW37)</f>
        <v>0</v>
      </c>
      <c r="CX37" s="7">
        <f>IF($B37&gt;Current_Year,'Fund Value - Current Date'!CX36,-Premium!CX37)</f>
        <v>0</v>
      </c>
      <c r="CY37" s="7">
        <f>IF($B37&gt;Current_Year,'Fund Value - Current Date'!CY36,-Premium!CY37)</f>
        <v>0</v>
      </c>
      <c r="CZ37" s="7">
        <f>IF($B37&gt;Current_Year,'Fund Value - Current Date'!CZ36,-Premium!CZ37)</f>
        <v>0</v>
      </c>
      <c r="DA37" s="7">
        <f>IF($B37&gt;Current_Year,'Fund Value - Current Date'!DA36,-Premium!DA37)</f>
        <v>0</v>
      </c>
      <c r="DB37" s="7">
        <f>IF($B37&gt;Current_Year,'Fund Value - Current Date'!DB36,-Premium!DB37)</f>
        <v>0</v>
      </c>
      <c r="DC37" s="7">
        <f>IF($B37&gt;Current_Year,'Fund Value - Current Date'!DC36,-Premium!DC37)</f>
        <v>0</v>
      </c>
      <c r="DD37" s="7">
        <f>IF($B37&gt;Current_Year,'Fund Value - Current Date'!DD36,-Premium!DD37)</f>
        <v>0</v>
      </c>
      <c r="DE37" s="7">
        <f>IF($B37&gt;Current_Year,'Fund Value - Current Date'!DE36,-Premium!DE37)</f>
        <v>0</v>
      </c>
      <c r="DF37" s="7">
        <f>IF($B37&gt;Current_Year,'Fund Value - Current Date'!DF36,-Premium!DF37)</f>
        <v>0</v>
      </c>
      <c r="DG37" s="7">
        <f>IF($B37&gt;Current_Year,'Fund Value - Current Date'!DG36,-Premium!DG37)</f>
        <v>0</v>
      </c>
      <c r="DH37" s="7">
        <f>IF($B37&gt;Current_Year,'Fund Value - Current Date'!DH36,-Premium!DH37)</f>
        <v>0</v>
      </c>
      <c r="DI37" s="7">
        <f>IF($B37&gt;Current_Year,'Fund Value - Current Date'!DI36,-Premium!DI37)</f>
        <v>0</v>
      </c>
      <c r="DJ37" s="7">
        <f>IF($B37&gt;Current_Year,'Fund Value - Current Date'!DJ36,-Premium!DJ37)</f>
        <v>0</v>
      </c>
      <c r="DK37" s="7">
        <f>IF($B37&gt;Current_Year,'Fund Value - Current Date'!DK36,-Premium!DK37)</f>
        <v>0</v>
      </c>
      <c r="DL37" s="7">
        <f>IF($B37&gt;Current_Year,'Fund Value - Current Date'!DL36,-Premium!DL37)</f>
        <v>0</v>
      </c>
      <c r="DM37" s="7">
        <f>IF($B37&gt;Current_Year,'Fund Value - Current Date'!DM36,-Premium!DM37)</f>
        <v>0</v>
      </c>
      <c r="DN37" s="7">
        <f>IF($B37&gt;Current_Year,'Fund Value - Current Date'!DN36,-Premium!DN37)</f>
        <v>0</v>
      </c>
      <c r="DO37" s="7">
        <f>IF($B37&gt;Current_Year,'Fund Value - Current Date'!DO36,-Premium!DO37)</f>
        <v>0</v>
      </c>
      <c r="DP37" s="7">
        <f>IF($B37&gt;Current_Year,'Fund Value - Current Date'!DP36,-Premium!DP37)</f>
        <v>0</v>
      </c>
      <c r="DQ37" s="7">
        <f>IF($B37&gt;Current_Year,'Fund Value - Current Date'!DQ36,-Premium!DQ37)</f>
        <v>0</v>
      </c>
      <c r="DR37" s="7">
        <f>IF($B37&gt;Current_Year,'Fund Value - Current Date'!DR36,-Premium!DR37)</f>
        <v>0</v>
      </c>
      <c r="DS37" s="7">
        <f>IF($B37&gt;Current_Year,'Fund Value - Current Date'!DS36,-Premium!DS37)</f>
        <v>0</v>
      </c>
      <c r="DT37" s="7">
        <f>IF($B37&gt;Current_Year,'Fund Value - Current Date'!DT36,-Premium!DT37)</f>
        <v>0</v>
      </c>
      <c r="DU37" s="7">
        <f>IF($B37&gt;Current_Year,'Fund Value - Current Date'!DU36,-Premium!DU37)</f>
        <v>0</v>
      </c>
      <c r="DV37" s="7">
        <f>IF($B37&gt;Current_Year,'Fund Value - Current Date'!DV36,-Premium!DV37)</f>
        <v>0</v>
      </c>
      <c r="DW37" s="7">
        <f>IF($B37&gt;Current_Year,'Fund Value - Current Date'!DW36,-Premium!DW37)</f>
        <v>0</v>
      </c>
      <c r="DX37" s="7">
        <f>IF($B37&gt;Current_Year,'Fund Value - Current Date'!DX36,-Premium!DX37)</f>
        <v>0</v>
      </c>
      <c r="DY37" s="7">
        <f>IF($B37&gt;Current_Year,'Fund Value - Current Date'!DY36,-Premium!DY37)</f>
        <v>0</v>
      </c>
      <c r="DZ37" s="7">
        <f>IF($B37&gt;Current_Year,'Fund Value - Current Date'!DZ36,-Premium!DZ37)</f>
        <v>0</v>
      </c>
      <c r="EA37" s="7">
        <f>IF($B37&gt;Current_Year,'Fund Value - Current Date'!EA36,-Premium!EA37)</f>
        <v>0</v>
      </c>
      <c r="EB37" s="7">
        <f>IF($B37&gt;Current_Year,'Fund Value - Current Date'!EB36,-Premium!EB37)</f>
        <v>0</v>
      </c>
      <c r="EC37" s="7">
        <f>IF($B37&gt;Current_Year,'Fund Value - Current Date'!EC36,-Premium!EC37)</f>
        <v>0</v>
      </c>
      <c r="ED37" s="7">
        <f>IF($B37&gt;Current_Year,'Fund Value - Current Date'!ED36,-Premium!ED37)</f>
        <v>0</v>
      </c>
      <c r="EE37" s="7">
        <f>IF($B37&gt;Current_Year,'Fund Value - Current Date'!EE36,-Premium!EE37)</f>
        <v>0</v>
      </c>
      <c r="EF37" s="7">
        <f>IF($B37&gt;Current_Year,'Fund Value - Current Date'!EF36,-Premium!EF37)</f>
        <v>0</v>
      </c>
      <c r="EG37" s="7">
        <f>IF($B37&gt;Current_Year,'Fund Value - Current Date'!EG36,-Premium!EG37)</f>
        <v>0</v>
      </c>
      <c r="EH37" s="7">
        <f>IF($B37&gt;Current_Year,'Fund Value - Current Date'!EH36,-Premium!EH37)</f>
        <v>0</v>
      </c>
      <c r="EI37" s="7">
        <f>IF($B37&gt;Current_Year,'Fund Value - Current Date'!EI36,-Premium!EI37)</f>
        <v>0</v>
      </c>
      <c r="EJ37" s="7">
        <f>IF($B37&gt;Current_Year,'Fund Value - Current Date'!EJ36,-Premium!EJ37)</f>
        <v>0</v>
      </c>
      <c r="EK37" s="7">
        <f>IF($B37&gt;Current_Year,'Fund Value - Current Date'!EK36,-Premium!EK37)</f>
        <v>0</v>
      </c>
      <c r="EL37" s="7">
        <f>IF($B37&gt;Current_Year,'Fund Value - Current Date'!EL36,-Premium!EL37)</f>
        <v>0</v>
      </c>
      <c r="EM37" s="7">
        <f>IF($B37&gt;Current_Year,'Fund Value - Current Date'!EM36,-Premium!EM37)</f>
        <v>0</v>
      </c>
      <c r="EN37" s="7">
        <f>IF($B37&gt;Current_Year,'Fund Value - Current Date'!EN36,-Premium!EN37)</f>
        <v>0</v>
      </c>
      <c r="EO37" s="7">
        <f>IF($B37&gt;Current_Year,'Fund Value - Current Date'!EO36,-Premium!EO37)</f>
        <v>0</v>
      </c>
      <c r="EP37" s="7">
        <f>IF($B37&gt;Current_Year,'Fund Value - Current Date'!EP36,-Premium!EP37)</f>
        <v>0</v>
      </c>
      <c r="EQ37" s="7">
        <f>IF($B37&gt;Current_Year,'Fund Value - Current Date'!EQ36,-Premium!EQ37)</f>
        <v>0</v>
      </c>
      <c r="ER37" s="7">
        <f>IF($B37&gt;Current_Year,'Fund Value - Current Date'!ER36,-Premium!ER37)</f>
        <v>0</v>
      </c>
      <c r="ES37" s="7">
        <f>IF($B37&gt;Current_Year,'Fund Value - Current Date'!ES36,-Premium!ES37)</f>
        <v>0</v>
      </c>
      <c r="ET37" s="7">
        <f>IF($B37&gt;Current_Year,'Fund Value - Current Date'!ET36,-Premium!ET37)</f>
        <v>0</v>
      </c>
      <c r="EU37" s="7">
        <f>IF($B37&gt;Current_Year,'Fund Value - Current Date'!EU36,-Premium!EU37)</f>
        <v>0</v>
      </c>
      <c r="EV37" s="7">
        <f>IF($B37&gt;Current_Year,'Fund Value - Current Date'!EV36,-Premium!EV37)</f>
        <v>0</v>
      </c>
      <c r="EW37" s="7">
        <f>IF($B37&gt;Current_Year,'Fund Value - Current Date'!EW36,-Premium!EW37)</f>
        <v>0</v>
      </c>
      <c r="EX37" s="7">
        <f>IF($B37&gt;Current_Year,'Fund Value - Current Date'!EX36,-Premium!EX37)</f>
        <v>0</v>
      </c>
      <c r="EY37" s="7">
        <f>IF($B37&gt;Current_Year,'Fund Value - Current Date'!EY36,-Premium!EY37)</f>
        <v>0</v>
      </c>
      <c r="EZ37" s="7">
        <f>IF($B37&gt;Current_Year,'Fund Value - Current Date'!EZ36,-Premium!EZ37)</f>
        <v>0</v>
      </c>
      <c r="FA37" s="7">
        <f>IF($B37&gt;Current_Year,'Fund Value - Current Date'!FA36,-Premium!FA37)</f>
        <v>0</v>
      </c>
      <c r="FB37" s="7">
        <f>IF($B37&gt;Current_Year,'Fund Value - Current Date'!FB36,-Premium!FB37)</f>
        <v>0</v>
      </c>
      <c r="FC37" s="7">
        <f>IF($B37&gt;Current_Year,'Fund Value - Current Date'!FC36,-Premium!FC37)</f>
        <v>0</v>
      </c>
      <c r="FD37" s="7">
        <f>IF($B37&gt;Current_Year,'Fund Value - Current Date'!FD36,-Premium!FD37)</f>
        <v>0</v>
      </c>
      <c r="FE37" s="7">
        <f>IF($B37&gt;Current_Year,'Fund Value - Current Date'!FE36,-Premium!FE37)</f>
        <v>0</v>
      </c>
      <c r="FF37" s="7">
        <f>IF($B37&gt;Current_Year,'Fund Value - Current Date'!FF36,-Premium!FF37)</f>
        <v>0</v>
      </c>
      <c r="FG37" s="7">
        <f>IF($B37&gt;Current_Year,'Fund Value - Current Date'!FG36,-Premium!FG37)</f>
        <v>0</v>
      </c>
      <c r="FH37" s="7">
        <f>IF($B37&gt;Current_Year,'Fund Value - Current Date'!FH36,-Premium!FH37)</f>
        <v>0</v>
      </c>
      <c r="FI37" s="7">
        <f>IF($B37&gt;Current_Year,'Fund Value - Current Date'!FI36,-Premium!FI37)</f>
        <v>0</v>
      </c>
      <c r="FJ37" s="7">
        <f>IF($B37&gt;Current_Year,'Fund Value - Current Date'!FJ36,-Premium!FJ37)</f>
        <v>0</v>
      </c>
      <c r="FK37" s="7">
        <f>IF($B37&gt;Current_Year,'Fund Value - Current Date'!FK36,-Premium!FK37)</f>
        <v>0</v>
      </c>
      <c r="FL37" s="7">
        <f>IF($B37&gt;Current_Year,'Fund Value - Current Date'!FL36,-Premium!FL37)</f>
        <v>0</v>
      </c>
      <c r="FM37" s="7">
        <f>IF($B37&gt;Current_Year,'Fund Value - Current Date'!FM36,-Premium!FM37)</f>
        <v>0</v>
      </c>
      <c r="FN37" s="7">
        <f>IF($B37&gt;Current_Year,'Fund Value - Current Date'!FN36,-Premium!FN37)</f>
        <v>0</v>
      </c>
      <c r="FO37" s="7">
        <f>IF($B37&gt;Current_Year,'Fund Value - Current Date'!FO36,-Premium!FO37)</f>
        <v>0</v>
      </c>
      <c r="FP37" s="7">
        <f>IF($B37&gt;Current_Year,'Fund Value - Current Date'!FP36,-Premium!FP37)</f>
        <v>0</v>
      </c>
      <c r="FQ37" s="7">
        <f>IF($B37&gt;Current_Year,'Fund Value - Current Date'!FQ36,-Premium!FQ37)</f>
        <v>0</v>
      </c>
      <c r="FR37" s="7">
        <f>IF($B37&gt;Current_Year,'Fund Value - Current Date'!FR36,-Premium!FR37)</f>
        <v>0</v>
      </c>
      <c r="FS37" s="7">
        <f>IF($B37&gt;Current_Year,'Fund Value - Current Date'!FS36,-Premium!FS37)</f>
        <v>0</v>
      </c>
      <c r="FT37" s="7">
        <f>IF($B37&gt;Current_Year,'Fund Value - Current Date'!FT36,-Premium!FT37)</f>
        <v>0</v>
      </c>
      <c r="FU37" s="7">
        <f>IF($B37&gt;Current_Year,'Fund Value - Current Date'!FU36,-Premium!FU37)</f>
        <v>0</v>
      </c>
      <c r="FV37" s="7">
        <f>IF($B37&gt;Current_Year,'Fund Value - Current Date'!FV36,-Premium!FV37)</f>
        <v>0</v>
      </c>
      <c r="FW37" s="7">
        <f>IF($B37&gt;Current_Year,'Fund Value - Current Date'!FW36,-Premium!FW37)</f>
        <v>0</v>
      </c>
      <c r="FX37" s="7">
        <f>IF($B37&gt;Current_Year,'Fund Value - Current Date'!FX36,-Premium!FX37)</f>
        <v>0</v>
      </c>
      <c r="FY37" s="7">
        <f>IF($B37&gt;Current_Year,'Fund Value - Current Date'!FY36,-Premium!FY37)</f>
        <v>0</v>
      </c>
      <c r="FZ37" s="7">
        <f>IF($B37&gt;Current_Year,'Fund Value - Current Date'!FZ36,-Premium!FZ37)</f>
        <v>0</v>
      </c>
      <c r="GA37" s="7">
        <f>IF($B37&gt;Current_Year,'Fund Value - Current Date'!GA36,-Premium!GA37)</f>
        <v>0</v>
      </c>
      <c r="GB37" s="7">
        <f>IF($B37&gt;Current_Year,'Fund Value - Current Date'!GB36,-Premium!GB37)</f>
        <v>0</v>
      </c>
      <c r="GC37" s="7">
        <f>IF($B37&gt;Current_Year,'Fund Value - Current Date'!GC36,-Premium!GC37)</f>
        <v>0</v>
      </c>
      <c r="GD37" s="7">
        <f>IF($B37&gt;Current_Year,'Fund Value - Current Date'!GD36,-Premium!GD37)</f>
        <v>0</v>
      </c>
      <c r="GE37" s="7">
        <f>IF($B37&gt;Current_Year,'Fund Value - Current Date'!GE36,-Premium!GE37)</f>
        <v>0</v>
      </c>
      <c r="GF37" s="7">
        <f>IF($B37&gt;Current_Year,'Fund Value - Current Date'!GF36,-Premium!GF37)</f>
        <v>0</v>
      </c>
      <c r="GG37" s="7">
        <f>IF($B37&gt;Current_Year,'Fund Value - Current Date'!GG36,-Premium!GG37)</f>
        <v>0</v>
      </c>
      <c r="GH37" s="7">
        <f>IF($B37&gt;Current_Year,'Fund Value - Current Date'!GH36,-Premium!GH37)</f>
        <v>0</v>
      </c>
      <c r="GI37" s="7">
        <f>IF($B37&gt;Current_Year,'Fund Value - Current Date'!GI36,-Premium!GI37)</f>
        <v>0</v>
      </c>
      <c r="GJ37" s="7">
        <f>IF($B37&gt;Current_Year,'Fund Value - Current Date'!GJ36,-Premium!GJ37)</f>
        <v>0</v>
      </c>
      <c r="GK37" s="7">
        <f>IF($B37&gt;Current_Year,'Fund Value - Current Date'!GK36,-Premium!GK37)</f>
        <v>0</v>
      </c>
      <c r="GL37" s="7">
        <f>IF($B37&gt;Current_Year,'Fund Value - Current Date'!GL36,-Premium!GL37)</f>
        <v>0</v>
      </c>
      <c r="GM37" s="7">
        <f>IF($B37&gt;Current_Year,'Fund Value - Current Date'!GM36,-Premium!GM37)</f>
        <v>0</v>
      </c>
      <c r="GN37" s="7">
        <f>IF($B37&gt;Current_Year,'Fund Value - Current Date'!GN36,-Premium!GN37)</f>
        <v>0</v>
      </c>
      <c r="GO37" s="7">
        <f>IF($B37&gt;Current_Year,'Fund Value - Current Date'!GO36,-Premium!GO37)</f>
        <v>0</v>
      </c>
      <c r="GP37" s="7">
        <f>IF($B37&gt;Current_Year,'Fund Value - Current Date'!GP36,-Premium!GP37)</f>
        <v>0</v>
      </c>
      <c r="GQ37" s="7">
        <f>IF($B37&gt;Current_Year,'Fund Value - Current Date'!GQ36,-Premium!GQ37)</f>
        <v>0</v>
      </c>
      <c r="GR37" s="7">
        <f>IF($B37&gt;Current_Year,'Fund Value - Current Date'!GR36,-Premium!GR37)</f>
        <v>0</v>
      </c>
      <c r="GS37" s="7">
        <f>IF($B37&gt;Current_Year,'Fund Value - Current Date'!GS36,-Premium!GS37)</f>
        <v>0</v>
      </c>
      <c r="GT37" s="7">
        <f>IF($B37&gt;Current_Year,'Fund Value - Current Date'!GT36,-Premium!GT37)</f>
        <v>0</v>
      </c>
      <c r="GU37" s="7">
        <f>IF($B37&gt;Current_Year,'Fund Value - Current Date'!GU36,-Premium!GU37)</f>
        <v>0</v>
      </c>
      <c r="GV37" s="7">
        <f>IF($B37&gt;Current_Year,'Fund Value - Current Date'!GV36,-Premium!GV37)</f>
        <v>0</v>
      </c>
      <c r="GW37" s="7">
        <f>IF($B37&gt;Current_Year,'Fund Value - Current Date'!GW36,-Premium!GW37)</f>
        <v>0</v>
      </c>
      <c r="GX37" s="7">
        <f>IF($B37&gt;Current_Year,'Fund Value - Current Date'!GX36,-Premium!GX37)</f>
        <v>0</v>
      </c>
      <c r="GY37" s="7">
        <f>IF($B37&gt;Current_Year,'Fund Value - Current Date'!GY36,-Premium!GY37)</f>
        <v>0</v>
      </c>
      <c r="GZ37" s="7">
        <f>IF($B37&gt;Current_Year,'Fund Value - Current Date'!GZ36,-Premium!GZ37)</f>
        <v>0</v>
      </c>
      <c r="HA37" s="7">
        <f>IF($B37&gt;Current_Year,'Fund Value - Current Date'!HA36,-Premium!HA37)</f>
        <v>0</v>
      </c>
      <c r="HB37" s="7">
        <f>IF($B37&gt;Current_Year,'Fund Value - Current Date'!HB36,-Premium!HB37)</f>
        <v>0</v>
      </c>
      <c r="HC37" s="7">
        <f>IF($B37&gt;Current_Year,'Fund Value - Current Date'!HC36,-Premium!HC37)</f>
        <v>0</v>
      </c>
      <c r="HD37" s="7">
        <f>IF($B37&gt;Current_Year,'Fund Value - Current Date'!HD36,-Premium!HD37)</f>
        <v>0</v>
      </c>
      <c r="HE37" s="7">
        <f>IF($B37&gt;Current_Year,'Fund Value - Current Date'!HE36,-Premium!HE37)</f>
        <v>0</v>
      </c>
      <c r="HF37" s="7">
        <f>IF($B37&gt;Current_Year,'Fund Value - Current Date'!HF36,-Premium!HF37)</f>
        <v>0</v>
      </c>
      <c r="HG37" s="7">
        <f>IF($B37&gt;Current_Year,'Fund Value - Current Date'!HG36,-Premium!HG37)</f>
        <v>0</v>
      </c>
      <c r="HH37" s="7">
        <f>IF($B37&gt;Current_Year,'Fund Value - Current Date'!HH36,-Premium!HH37)</f>
        <v>0</v>
      </c>
      <c r="HI37" s="7">
        <f>IF($B37&gt;Current_Year,'Fund Value - Current Date'!HI36,-Premium!HI37)</f>
        <v>0</v>
      </c>
      <c r="HJ37" s="7">
        <f>IF($B37&gt;Current_Year,'Fund Value - Current Date'!HJ36,-Premium!HJ37)</f>
        <v>0</v>
      </c>
      <c r="HK37" s="7">
        <f>IF($B37&gt;Current_Year,'Fund Value - Current Date'!HK36,-Premium!HK37)</f>
        <v>0</v>
      </c>
      <c r="HL37" s="7">
        <f>IF($B37&gt;Current_Year,'Fund Value - Current Date'!HL36,-Premium!HL37)</f>
        <v>0</v>
      </c>
      <c r="HM37" s="7">
        <f>IF($B37&gt;Current_Year,'Fund Value - Current Date'!HM36,-Premium!HM37)</f>
        <v>0</v>
      </c>
      <c r="HN37" s="7">
        <f>IF($B37&gt;Current_Year,'Fund Value - Current Date'!HN36,-Premium!HN37)</f>
        <v>0</v>
      </c>
      <c r="HO37" s="7">
        <f>IF($B37&gt;Current_Year,'Fund Value - Current Date'!HO36,-Premium!HO37)</f>
        <v>0</v>
      </c>
      <c r="HP37" s="7">
        <f>IF($B37&gt;Current_Year,'Fund Value - Current Date'!HP36,-Premium!HP37)</f>
        <v>0</v>
      </c>
      <c r="HQ37" s="7">
        <f>IF($B37&gt;Current_Year,'Fund Value - Current Date'!HQ36,-Premium!HQ37)</f>
        <v>0</v>
      </c>
      <c r="HR37" s="7">
        <f>IF($B37&gt;Current_Year,'Fund Value - Current Date'!HR36,-Premium!HR37)</f>
        <v>0</v>
      </c>
      <c r="HS37" s="7">
        <f>IF($B37&gt;Current_Year,'Fund Value - Current Date'!HS36,-Premium!HS37)</f>
        <v>0</v>
      </c>
      <c r="HT37" s="7">
        <f>IF($B37&gt;Current_Year,'Fund Value - Current Date'!HT36,-Premium!HT37)</f>
        <v>0</v>
      </c>
      <c r="HU37" s="7">
        <f>IF($B37&gt;Current_Year,'Fund Value - Current Date'!HU36,-Premium!HU37)</f>
        <v>0</v>
      </c>
      <c r="HV37" s="7">
        <f>IF($B37&gt;Current_Year,'Fund Value - Current Date'!HV36,-Premium!HV37)</f>
        <v>0</v>
      </c>
      <c r="HW37" s="7">
        <f>IF($B37&gt;Current_Year,'Fund Value - Current Date'!HW36,-Premium!HW37)</f>
        <v>0</v>
      </c>
      <c r="HX37" s="7">
        <f>IF($B37&gt;Current_Year,'Fund Value - Current Date'!HX36,-Premium!HX37)</f>
        <v>0</v>
      </c>
      <c r="HY37" s="7">
        <f>IF($B37&gt;Current_Year,'Fund Value - Current Date'!HY36,-Premium!HY37)</f>
        <v>0</v>
      </c>
      <c r="HZ37" s="7">
        <f>IF($B37&gt;Current_Year,'Fund Value - Current Date'!HZ36,-Premium!HZ37)</f>
        <v>0</v>
      </c>
      <c r="IA37" s="7">
        <f>IF($B37&gt;Current_Year,'Fund Value - Current Date'!IA36,-Premium!IA37)</f>
        <v>0</v>
      </c>
      <c r="IB37" s="7">
        <f>IF($B37&gt;Current_Year,'Fund Value - Current Date'!IB36,-Premium!IB37)</f>
        <v>0</v>
      </c>
      <c r="IC37" s="7">
        <f>IF($B37&gt;Current_Year,'Fund Value - Current Date'!IC36,-Premium!IC37)</f>
        <v>0</v>
      </c>
      <c r="ID37" s="7">
        <f>IF($B37&gt;Current_Year,'Fund Value - Current Date'!ID36,-Premium!ID37)</f>
        <v>0</v>
      </c>
      <c r="IE37" s="7">
        <f>IF($B37&gt;Current_Year,'Fund Value - Current Date'!IE36,-Premium!IE37)</f>
        <v>0</v>
      </c>
      <c r="IF37" s="7">
        <f>IF($B37&gt;Current_Year,'Fund Value - Current Date'!IF36,-Premium!IF37)</f>
        <v>0</v>
      </c>
      <c r="IG37" s="7">
        <f>IF($B37&gt;Current_Year,'Fund Value - Current Date'!IG36,-Premium!IG37)</f>
        <v>0</v>
      </c>
      <c r="IH37" s="7">
        <f>IF($B37&gt;Current_Year,'Fund Value - Current Date'!IH36,-Premium!IH37)</f>
        <v>0</v>
      </c>
      <c r="II37" s="7">
        <f>IF($B37&gt;Current_Year,'Fund Value - Current Date'!II36,-Premium!II37)</f>
        <v>0</v>
      </c>
      <c r="IJ37" s="7">
        <f>IF($B37&gt;Current_Year,'Fund Value - Current Date'!IJ36,-Premium!IJ37)</f>
        <v>0</v>
      </c>
      <c r="IK37" s="7">
        <f>IF($B37&gt;Current_Year,'Fund Value - Current Date'!IK36,-Premium!IK37)</f>
        <v>0</v>
      </c>
      <c r="IL37" s="7">
        <f>IF($B37&gt;Current_Year,'Fund Value - Current Date'!IL36,-Premium!IL37)</f>
        <v>0</v>
      </c>
      <c r="IM37" s="7">
        <f>IF($B37&gt;Current_Year,'Fund Value - Current Date'!IM36,-Premium!IM37)</f>
        <v>0</v>
      </c>
      <c r="IN37" s="7">
        <f>IF($B37&gt;Current_Year,'Fund Value - Current Date'!IN36,-Premium!IN37)</f>
        <v>0</v>
      </c>
      <c r="IO37" s="7">
        <f>IF($B37&gt;Current_Year,'Fund Value - Current Date'!IO36,-Premium!IO37)</f>
        <v>0</v>
      </c>
      <c r="IP37" s="7">
        <f>IF($B37&gt;Current_Year,'Fund Value - Current Date'!IP36,-Premium!IP37)</f>
        <v>0</v>
      </c>
      <c r="IQ37" s="7">
        <f>IF($B37&gt;Current_Year,'Fund Value - Current Date'!IQ36,-Premium!IQ37)</f>
        <v>0</v>
      </c>
      <c r="IR37" s="7">
        <f>IF($B37&gt;Current_Year,'Fund Value - Current Date'!IR36,-Premium!IR37)</f>
        <v>0</v>
      </c>
    </row>
    <row r="38" spans="1:252" s="7" customFormat="1" ht="15" customHeight="1" x14ac:dyDescent="0.35">
      <c r="A38" s="2"/>
      <c r="B38" s="13">
        <f t="shared" si="4"/>
        <v>2037</v>
      </c>
      <c r="C38" s="7">
        <f>IF($B38&gt;Current_Year,'Fund Value - Current Date'!C37,-Premium!C38)</f>
        <v>0</v>
      </c>
      <c r="D38" s="7">
        <f>IF($B38&gt;Current_Year,'Fund Value - Current Date'!D37,-Premium!D38)</f>
        <v>0</v>
      </c>
      <c r="E38" s="7">
        <f>IF($B38&gt;Current_Year,'Fund Value - Current Date'!E37,-Premium!E38)</f>
        <v>0</v>
      </c>
      <c r="F38" s="7">
        <f>IF($B38&gt;Current_Year,'Fund Value - Current Date'!F37,-Premium!F38)</f>
        <v>0</v>
      </c>
      <c r="G38" s="7">
        <f>IF($B38&gt;Current_Year,'Fund Value - Current Date'!G37,-Premium!G38)</f>
        <v>0</v>
      </c>
      <c r="H38" s="7">
        <f>IF($B38&gt;Current_Year,'Fund Value - Current Date'!H37,-Premium!H38)</f>
        <v>0</v>
      </c>
      <c r="I38" s="7">
        <f>IF($B38&gt;Current_Year,'Fund Value - Current Date'!I37,-Premium!I38)</f>
        <v>0</v>
      </c>
      <c r="J38" s="7">
        <f>IF($B38&gt;Current_Year,'Fund Value - Current Date'!J37,-Premium!J38)</f>
        <v>0</v>
      </c>
      <c r="K38" s="7">
        <f>IF($B38&gt;Current_Year,'Fund Value - Current Date'!K37,-Premium!K38)</f>
        <v>0</v>
      </c>
      <c r="L38" s="7">
        <f>IF($B38&gt;Current_Year,'Fund Value - Current Date'!L37,-Premium!L38)</f>
        <v>0</v>
      </c>
      <c r="M38" s="7">
        <f>IF($B38&gt;Current_Year,'Fund Value - Current Date'!M37,-Premium!M38)</f>
        <v>0</v>
      </c>
      <c r="N38" s="7">
        <f>IF($B38&gt;Current_Year,'Fund Value - Current Date'!N37,-Premium!N38)</f>
        <v>0</v>
      </c>
      <c r="O38" s="7">
        <f>IF($B38&gt;Current_Year,'Fund Value - Current Date'!O37,-Premium!O38)</f>
        <v>0</v>
      </c>
      <c r="P38" s="7">
        <f>IF($B38&gt;Current_Year,'Fund Value - Current Date'!P37,-Premium!P38)</f>
        <v>0</v>
      </c>
      <c r="Q38" s="7">
        <f>IF($B38&gt;Current_Year,'Fund Value - Current Date'!Q37,-Premium!Q38)</f>
        <v>0</v>
      </c>
      <c r="R38" s="7">
        <f>IF($B38&gt;Current_Year,'Fund Value - Current Date'!R37,-Premium!R38)</f>
        <v>0</v>
      </c>
      <c r="S38" s="7">
        <f>IF($B38&gt;Current_Year,'Fund Value - Current Date'!S37,-Premium!S38)</f>
        <v>0</v>
      </c>
      <c r="T38" s="7">
        <f>IF($B38&gt;Current_Year,'Fund Value - Current Date'!T37,-Premium!T38)</f>
        <v>0</v>
      </c>
      <c r="U38" s="7">
        <f>IF($B38&gt;Current_Year,'Fund Value - Current Date'!U37,-Premium!U38)</f>
        <v>0</v>
      </c>
      <c r="V38" s="7">
        <f>IF($B38&gt;Current_Year,'Fund Value - Current Date'!V37,-Premium!V38)</f>
        <v>0</v>
      </c>
      <c r="W38" s="7">
        <f>IF($B38&gt;Current_Year,'Fund Value - Current Date'!W37,-Premium!W38)</f>
        <v>0</v>
      </c>
      <c r="X38" s="7">
        <f>IF($B38&gt;Current_Year,'Fund Value - Current Date'!X37,-Premium!X38)</f>
        <v>0</v>
      </c>
      <c r="Y38" s="7">
        <f>IF($B38&gt;Current_Year,'Fund Value - Current Date'!Y37,-Premium!Y38)</f>
        <v>0</v>
      </c>
      <c r="Z38" s="7">
        <f>IF($B38&gt;Current_Year,'Fund Value - Current Date'!Z37,-Premium!Z38)</f>
        <v>0</v>
      </c>
      <c r="AA38" s="7">
        <f>IF($B38&gt;Current_Year,'Fund Value - Current Date'!AA37,-Premium!AA38)</f>
        <v>0</v>
      </c>
      <c r="AB38" s="7">
        <f>IF($B38&gt;Current_Year,'Fund Value - Current Date'!AB37,-Premium!AB38)</f>
        <v>0</v>
      </c>
      <c r="AC38" s="7">
        <f>IF($B38&gt;Current_Year,'Fund Value - Current Date'!AC37,-Premium!AC38)</f>
        <v>0</v>
      </c>
      <c r="AD38" s="7">
        <f>IF($B38&gt;Current_Year,'Fund Value - Current Date'!AD37,-Premium!AD38)</f>
        <v>0</v>
      </c>
      <c r="AE38" s="7">
        <f>IF($B38&gt;Current_Year,'Fund Value - Current Date'!AE37,-Premium!AE38)</f>
        <v>0</v>
      </c>
      <c r="AF38" s="7">
        <f>IF($B38&gt;Current_Year,'Fund Value - Current Date'!AF37,-Premium!AF38)</f>
        <v>0</v>
      </c>
      <c r="AG38" s="7">
        <f>IF($B38&gt;Current_Year,'Fund Value - Current Date'!AG37,-Premium!AG38)</f>
        <v>0</v>
      </c>
      <c r="AH38" s="7">
        <f>IF($B38&gt;Current_Year,'Fund Value - Current Date'!AH37,-Premium!AH38)</f>
        <v>0</v>
      </c>
      <c r="AI38" s="7">
        <f>IF($B38&gt;Current_Year,'Fund Value - Current Date'!AI37,-Premium!AI38)</f>
        <v>0</v>
      </c>
      <c r="AJ38" s="7">
        <f>IF($B38&gt;Current_Year,'Fund Value - Current Date'!AJ37,-Premium!AJ38)</f>
        <v>0</v>
      </c>
      <c r="AK38" s="7">
        <f>IF($B38&gt;Current_Year,'Fund Value - Current Date'!AK37,-Premium!AK38)</f>
        <v>0</v>
      </c>
      <c r="AL38" s="7">
        <f>IF($B38&gt;Current_Year,'Fund Value - Current Date'!AL37,-Premium!AL38)</f>
        <v>0</v>
      </c>
      <c r="AM38" s="7">
        <f>IF($B38&gt;Current_Year,'Fund Value - Current Date'!AM37,-Premium!AM38)</f>
        <v>0</v>
      </c>
      <c r="AN38" s="7">
        <f>IF($B38&gt;Current_Year,'Fund Value - Current Date'!AN37,-Premium!AN38)</f>
        <v>0</v>
      </c>
      <c r="AO38" s="7">
        <f>IF($B38&gt;Current_Year,'Fund Value - Current Date'!AO37,-Premium!AO38)</f>
        <v>0</v>
      </c>
      <c r="AP38" s="7">
        <f>IF($B38&gt;Current_Year,'Fund Value - Current Date'!AP37,-Premium!AP38)</f>
        <v>0</v>
      </c>
      <c r="AQ38" s="7">
        <f>IF($B38&gt;Current_Year,'Fund Value - Current Date'!AQ37,-Premium!AQ38)</f>
        <v>0</v>
      </c>
      <c r="AR38" s="7">
        <f>IF($B38&gt;Current_Year,'Fund Value - Current Date'!AR37,-Premium!AR38)</f>
        <v>0</v>
      </c>
      <c r="AS38" s="7">
        <f>IF($B38&gt;Current_Year,'Fund Value - Current Date'!AS37,-Premium!AS38)</f>
        <v>0</v>
      </c>
      <c r="AT38" s="7">
        <f>IF($B38&gt;Current_Year,'Fund Value - Current Date'!AT37,-Premium!AT38)</f>
        <v>0</v>
      </c>
      <c r="AU38" s="7">
        <f>IF($B38&gt;Current_Year,'Fund Value - Current Date'!AU37,-Premium!AU38)</f>
        <v>0</v>
      </c>
      <c r="AV38" s="7">
        <f>IF($B38&gt;Current_Year,'Fund Value - Current Date'!AV37,-Premium!AV38)</f>
        <v>0</v>
      </c>
      <c r="AW38" s="7">
        <f>IF($B38&gt;Current_Year,'Fund Value - Current Date'!AW37,-Premium!AW38)</f>
        <v>0</v>
      </c>
      <c r="AX38" s="7">
        <f>IF($B38&gt;Current_Year,'Fund Value - Current Date'!AX37,-Premium!AX38)</f>
        <v>0</v>
      </c>
      <c r="AY38" s="7">
        <f>IF($B38&gt;Current_Year,'Fund Value - Current Date'!AY37,-Premium!AY38)</f>
        <v>0</v>
      </c>
      <c r="AZ38" s="7">
        <f>IF($B38&gt;Current_Year,'Fund Value - Current Date'!AZ37,-Premium!AZ38)</f>
        <v>0</v>
      </c>
      <c r="BA38" s="7">
        <f>IF($B38&gt;Current_Year,'Fund Value - Current Date'!BA37,-Premium!BA38)</f>
        <v>0</v>
      </c>
      <c r="BB38" s="7">
        <f>IF($B38&gt;Current_Year,'Fund Value - Current Date'!BB37,-Premium!BB38)</f>
        <v>0</v>
      </c>
      <c r="BC38" s="7">
        <f>IF($B38&gt;Current_Year,'Fund Value - Current Date'!BC37,-Premium!BC38)</f>
        <v>0</v>
      </c>
      <c r="BD38" s="7">
        <f>IF($B38&gt;Current_Year,'Fund Value - Current Date'!BD37,-Premium!BD38)</f>
        <v>0</v>
      </c>
      <c r="BE38" s="7">
        <f>IF($B38&gt;Current_Year,'Fund Value - Current Date'!BE37,-Premium!BE38)</f>
        <v>0</v>
      </c>
      <c r="BF38" s="7">
        <f>IF($B38&gt;Current_Year,'Fund Value - Current Date'!BF37,-Premium!BF38)</f>
        <v>0</v>
      </c>
      <c r="BG38" s="7">
        <f>IF($B38&gt;Current_Year,'Fund Value - Current Date'!BG37,-Premium!BG38)</f>
        <v>0</v>
      </c>
      <c r="BH38" s="7">
        <f>IF($B38&gt;Current_Year,'Fund Value - Current Date'!BH37,-Premium!BH38)</f>
        <v>0</v>
      </c>
      <c r="BI38" s="7">
        <f>IF($B38&gt;Current_Year,'Fund Value - Current Date'!BI37,-Premium!BI38)</f>
        <v>0</v>
      </c>
      <c r="BJ38" s="7">
        <f>IF($B38&gt;Current_Year,'Fund Value - Current Date'!BJ37,-Premium!BJ38)</f>
        <v>0</v>
      </c>
      <c r="BK38" s="7">
        <f>IF($B38&gt;Current_Year,'Fund Value - Current Date'!BK37,-Premium!BK38)</f>
        <v>0</v>
      </c>
      <c r="BL38" s="7">
        <f>IF($B38&gt;Current_Year,'Fund Value - Current Date'!BL37,-Premium!BL38)</f>
        <v>0</v>
      </c>
      <c r="BM38" s="7">
        <f>IF($B38&gt;Current_Year,'Fund Value - Current Date'!BM37,-Premium!BM38)</f>
        <v>0</v>
      </c>
      <c r="BN38" s="7">
        <f>IF($B38&gt;Current_Year,'Fund Value - Current Date'!BN37,-Premium!BN38)</f>
        <v>0</v>
      </c>
      <c r="BO38" s="7">
        <f>IF($B38&gt;Current_Year,'Fund Value - Current Date'!BO37,-Premium!BO38)</f>
        <v>0</v>
      </c>
      <c r="BP38" s="7">
        <f>IF($B38&gt;Current_Year,'Fund Value - Current Date'!BP37,-Premium!BP38)</f>
        <v>0</v>
      </c>
      <c r="BQ38" s="7">
        <f>IF($B38&gt;Current_Year,'Fund Value - Current Date'!BQ37,-Premium!BQ38)</f>
        <v>0</v>
      </c>
      <c r="BR38" s="7">
        <f>IF($B38&gt;Current_Year,'Fund Value - Current Date'!BR37,-Premium!BR38)</f>
        <v>0</v>
      </c>
      <c r="BS38" s="7">
        <f>IF($B38&gt;Current_Year,'Fund Value - Current Date'!BS37,-Premium!BS38)</f>
        <v>0</v>
      </c>
      <c r="BT38" s="7">
        <f>IF($B38&gt;Current_Year,'Fund Value - Current Date'!BT37,-Premium!BT38)</f>
        <v>0</v>
      </c>
      <c r="BU38" s="7">
        <f>IF($B38&gt;Current_Year,'Fund Value - Current Date'!BU37,-Premium!BU38)</f>
        <v>0</v>
      </c>
      <c r="BV38" s="7">
        <f>IF($B38&gt;Current_Year,'Fund Value - Current Date'!BV37,-Premium!BV38)</f>
        <v>0</v>
      </c>
      <c r="BW38" s="7">
        <f>IF($B38&gt;Current_Year,'Fund Value - Current Date'!BW37,-Premium!BW38)</f>
        <v>0</v>
      </c>
      <c r="BX38" s="7">
        <f>IF($B38&gt;Current_Year,'Fund Value - Current Date'!BX37,-Premium!BX38)</f>
        <v>0</v>
      </c>
      <c r="BY38" s="7">
        <f>IF($B38&gt;Current_Year,'Fund Value - Current Date'!BY37,-Premium!BY38)</f>
        <v>0</v>
      </c>
      <c r="BZ38" s="7">
        <f>IF($B38&gt;Current_Year,'Fund Value - Current Date'!BZ37,-Premium!BZ38)</f>
        <v>0</v>
      </c>
      <c r="CA38" s="7">
        <f>IF($B38&gt;Current_Year,'Fund Value - Current Date'!CA37,-Premium!CA38)</f>
        <v>0</v>
      </c>
      <c r="CB38" s="7">
        <f>IF($B38&gt;Current_Year,'Fund Value - Current Date'!CB37,-Premium!CB38)</f>
        <v>0</v>
      </c>
      <c r="CC38" s="7">
        <f>IF($B38&gt;Current_Year,'Fund Value - Current Date'!CC37,-Premium!CC38)</f>
        <v>0</v>
      </c>
      <c r="CD38" s="7">
        <f>IF($B38&gt;Current_Year,'Fund Value - Current Date'!CD37,-Premium!CD38)</f>
        <v>0</v>
      </c>
      <c r="CE38" s="7">
        <f>IF($B38&gt;Current_Year,'Fund Value - Current Date'!CE37,-Premium!CE38)</f>
        <v>0</v>
      </c>
      <c r="CF38" s="7">
        <f>IF($B38&gt;Current_Year,'Fund Value - Current Date'!CF37,-Premium!CF38)</f>
        <v>0</v>
      </c>
      <c r="CG38" s="7">
        <f>IF($B38&gt;Current_Year,'Fund Value - Current Date'!CG37,-Premium!CG38)</f>
        <v>0</v>
      </c>
      <c r="CH38" s="7">
        <f>IF($B38&gt;Current_Year,'Fund Value - Current Date'!CH37,-Premium!CH38)</f>
        <v>0</v>
      </c>
      <c r="CI38" s="7">
        <f>IF($B38&gt;Current_Year,'Fund Value - Current Date'!CI37,-Premium!CI38)</f>
        <v>0</v>
      </c>
      <c r="CJ38" s="7">
        <f>IF($B38&gt;Current_Year,'Fund Value - Current Date'!CJ37,-Premium!CJ38)</f>
        <v>0</v>
      </c>
      <c r="CK38" s="7">
        <f>IF($B38&gt;Current_Year,'Fund Value - Current Date'!CK37,-Premium!CK38)</f>
        <v>0</v>
      </c>
      <c r="CL38" s="7">
        <f>IF($B38&gt;Current_Year,'Fund Value - Current Date'!CL37,-Premium!CL38)</f>
        <v>0</v>
      </c>
      <c r="CM38" s="7">
        <f>IF($B38&gt;Current_Year,'Fund Value - Current Date'!CM37,-Premium!CM38)</f>
        <v>0</v>
      </c>
      <c r="CN38" s="7">
        <f>IF($B38&gt;Current_Year,'Fund Value - Current Date'!CN37,-Premium!CN38)</f>
        <v>0</v>
      </c>
      <c r="CO38" s="7">
        <f>IF($B38&gt;Current_Year,'Fund Value - Current Date'!CO37,-Premium!CO38)</f>
        <v>0</v>
      </c>
      <c r="CP38" s="7">
        <f>IF($B38&gt;Current_Year,'Fund Value - Current Date'!CP37,-Premium!CP38)</f>
        <v>0</v>
      </c>
      <c r="CQ38" s="7">
        <f>IF($B38&gt;Current_Year,'Fund Value - Current Date'!CQ37,-Premium!CQ38)</f>
        <v>0</v>
      </c>
      <c r="CR38" s="7">
        <f>IF($B38&gt;Current_Year,'Fund Value - Current Date'!CR37,-Premium!CR38)</f>
        <v>0</v>
      </c>
      <c r="CS38" s="7">
        <f>IF($B38&gt;Current_Year,'Fund Value - Current Date'!CS37,-Premium!CS38)</f>
        <v>0</v>
      </c>
      <c r="CT38" s="7">
        <f>IF($B38&gt;Current_Year,'Fund Value - Current Date'!CT37,-Premium!CT38)</f>
        <v>0</v>
      </c>
      <c r="CU38" s="7">
        <f>IF($B38&gt;Current_Year,'Fund Value - Current Date'!CU37,-Premium!CU38)</f>
        <v>0</v>
      </c>
      <c r="CV38" s="7">
        <f>IF($B38&gt;Current_Year,'Fund Value - Current Date'!CV37,-Premium!CV38)</f>
        <v>0</v>
      </c>
      <c r="CW38" s="7">
        <f>IF($B38&gt;Current_Year,'Fund Value - Current Date'!CW37,-Premium!CW38)</f>
        <v>0</v>
      </c>
      <c r="CX38" s="7">
        <f>IF($B38&gt;Current_Year,'Fund Value - Current Date'!CX37,-Premium!CX38)</f>
        <v>0</v>
      </c>
      <c r="CY38" s="7">
        <f>IF($B38&gt;Current_Year,'Fund Value - Current Date'!CY37,-Premium!CY38)</f>
        <v>0</v>
      </c>
      <c r="CZ38" s="7">
        <f>IF($B38&gt;Current_Year,'Fund Value - Current Date'!CZ37,-Premium!CZ38)</f>
        <v>0</v>
      </c>
      <c r="DA38" s="7">
        <f>IF($B38&gt;Current_Year,'Fund Value - Current Date'!DA37,-Premium!DA38)</f>
        <v>0</v>
      </c>
      <c r="DB38" s="7">
        <f>IF($B38&gt;Current_Year,'Fund Value - Current Date'!DB37,-Premium!DB38)</f>
        <v>0</v>
      </c>
      <c r="DC38" s="7">
        <f>IF($B38&gt;Current_Year,'Fund Value - Current Date'!DC37,-Premium!DC38)</f>
        <v>0</v>
      </c>
      <c r="DD38" s="7">
        <f>IF($B38&gt;Current_Year,'Fund Value - Current Date'!DD37,-Premium!DD38)</f>
        <v>0</v>
      </c>
      <c r="DE38" s="7">
        <f>IF($B38&gt;Current_Year,'Fund Value - Current Date'!DE37,-Premium!DE38)</f>
        <v>0</v>
      </c>
      <c r="DF38" s="7">
        <f>IF($B38&gt;Current_Year,'Fund Value - Current Date'!DF37,-Premium!DF38)</f>
        <v>0</v>
      </c>
      <c r="DG38" s="7">
        <f>IF($B38&gt;Current_Year,'Fund Value - Current Date'!DG37,-Premium!DG38)</f>
        <v>0</v>
      </c>
      <c r="DH38" s="7">
        <f>IF($B38&gt;Current_Year,'Fund Value - Current Date'!DH37,-Premium!DH38)</f>
        <v>0</v>
      </c>
      <c r="DI38" s="7">
        <f>IF($B38&gt;Current_Year,'Fund Value - Current Date'!DI37,-Premium!DI38)</f>
        <v>0</v>
      </c>
      <c r="DJ38" s="7">
        <f>IF($B38&gt;Current_Year,'Fund Value - Current Date'!DJ37,-Premium!DJ38)</f>
        <v>0</v>
      </c>
      <c r="DK38" s="7">
        <f>IF($B38&gt;Current_Year,'Fund Value - Current Date'!DK37,-Premium!DK38)</f>
        <v>0</v>
      </c>
      <c r="DL38" s="7">
        <f>IF($B38&gt;Current_Year,'Fund Value - Current Date'!DL37,-Premium!DL38)</f>
        <v>0</v>
      </c>
      <c r="DM38" s="7">
        <f>IF($B38&gt;Current_Year,'Fund Value - Current Date'!DM37,-Premium!DM38)</f>
        <v>0</v>
      </c>
      <c r="DN38" s="7">
        <f>IF($B38&gt;Current_Year,'Fund Value - Current Date'!DN37,-Premium!DN38)</f>
        <v>0</v>
      </c>
      <c r="DO38" s="7">
        <f>IF($B38&gt;Current_Year,'Fund Value - Current Date'!DO37,-Premium!DO38)</f>
        <v>0</v>
      </c>
      <c r="DP38" s="7">
        <f>IF($B38&gt;Current_Year,'Fund Value - Current Date'!DP37,-Premium!DP38)</f>
        <v>0</v>
      </c>
      <c r="DQ38" s="7">
        <f>IF($B38&gt;Current_Year,'Fund Value - Current Date'!DQ37,-Premium!DQ38)</f>
        <v>0</v>
      </c>
      <c r="DR38" s="7">
        <f>IF($B38&gt;Current_Year,'Fund Value - Current Date'!DR37,-Premium!DR38)</f>
        <v>0</v>
      </c>
      <c r="DS38" s="7">
        <f>IF($B38&gt;Current_Year,'Fund Value - Current Date'!DS37,-Premium!DS38)</f>
        <v>0</v>
      </c>
      <c r="DT38" s="7">
        <f>IF($B38&gt;Current_Year,'Fund Value - Current Date'!DT37,-Premium!DT38)</f>
        <v>0</v>
      </c>
      <c r="DU38" s="7">
        <f>IF($B38&gt;Current_Year,'Fund Value - Current Date'!DU37,-Premium!DU38)</f>
        <v>0</v>
      </c>
      <c r="DV38" s="7">
        <f>IF($B38&gt;Current_Year,'Fund Value - Current Date'!DV37,-Premium!DV38)</f>
        <v>0</v>
      </c>
      <c r="DW38" s="7">
        <f>IF($B38&gt;Current_Year,'Fund Value - Current Date'!DW37,-Premium!DW38)</f>
        <v>0</v>
      </c>
      <c r="DX38" s="7">
        <f>IF($B38&gt;Current_Year,'Fund Value - Current Date'!DX37,-Premium!DX38)</f>
        <v>0</v>
      </c>
      <c r="DY38" s="7">
        <f>IF($B38&gt;Current_Year,'Fund Value - Current Date'!DY37,-Premium!DY38)</f>
        <v>0</v>
      </c>
      <c r="DZ38" s="7">
        <f>IF($B38&gt;Current_Year,'Fund Value - Current Date'!DZ37,-Premium!DZ38)</f>
        <v>0</v>
      </c>
      <c r="EA38" s="7">
        <f>IF($B38&gt;Current_Year,'Fund Value - Current Date'!EA37,-Premium!EA38)</f>
        <v>0</v>
      </c>
      <c r="EB38" s="7">
        <f>IF($B38&gt;Current_Year,'Fund Value - Current Date'!EB37,-Premium!EB38)</f>
        <v>0</v>
      </c>
      <c r="EC38" s="7">
        <f>IF($B38&gt;Current_Year,'Fund Value - Current Date'!EC37,-Premium!EC38)</f>
        <v>0</v>
      </c>
      <c r="ED38" s="7">
        <f>IF($B38&gt;Current_Year,'Fund Value - Current Date'!ED37,-Premium!ED38)</f>
        <v>0</v>
      </c>
      <c r="EE38" s="7">
        <f>IF($B38&gt;Current_Year,'Fund Value - Current Date'!EE37,-Premium!EE38)</f>
        <v>0</v>
      </c>
      <c r="EF38" s="7">
        <f>IF($B38&gt;Current_Year,'Fund Value - Current Date'!EF37,-Premium!EF38)</f>
        <v>0</v>
      </c>
      <c r="EG38" s="7">
        <f>IF($B38&gt;Current_Year,'Fund Value - Current Date'!EG37,-Premium!EG38)</f>
        <v>0</v>
      </c>
      <c r="EH38" s="7">
        <f>IF($B38&gt;Current_Year,'Fund Value - Current Date'!EH37,-Premium!EH38)</f>
        <v>0</v>
      </c>
      <c r="EI38" s="7">
        <f>IF($B38&gt;Current_Year,'Fund Value - Current Date'!EI37,-Premium!EI38)</f>
        <v>0</v>
      </c>
      <c r="EJ38" s="7">
        <f>IF($B38&gt;Current_Year,'Fund Value - Current Date'!EJ37,-Premium!EJ38)</f>
        <v>0</v>
      </c>
      <c r="EK38" s="7">
        <f>IF($B38&gt;Current_Year,'Fund Value - Current Date'!EK37,-Premium!EK38)</f>
        <v>0</v>
      </c>
      <c r="EL38" s="7">
        <f>IF($B38&gt;Current_Year,'Fund Value - Current Date'!EL37,-Premium!EL38)</f>
        <v>0</v>
      </c>
      <c r="EM38" s="7">
        <f>IF($B38&gt;Current_Year,'Fund Value - Current Date'!EM37,-Premium!EM38)</f>
        <v>0</v>
      </c>
      <c r="EN38" s="7">
        <f>IF($B38&gt;Current_Year,'Fund Value - Current Date'!EN37,-Premium!EN38)</f>
        <v>0</v>
      </c>
      <c r="EO38" s="7">
        <f>IF($B38&gt;Current_Year,'Fund Value - Current Date'!EO37,-Premium!EO38)</f>
        <v>0</v>
      </c>
      <c r="EP38" s="7">
        <f>IF($B38&gt;Current_Year,'Fund Value - Current Date'!EP37,-Premium!EP38)</f>
        <v>0</v>
      </c>
      <c r="EQ38" s="7">
        <f>IF($B38&gt;Current_Year,'Fund Value - Current Date'!EQ37,-Premium!EQ38)</f>
        <v>0</v>
      </c>
      <c r="ER38" s="7">
        <f>IF($B38&gt;Current_Year,'Fund Value - Current Date'!ER37,-Premium!ER38)</f>
        <v>0</v>
      </c>
      <c r="ES38" s="7">
        <f>IF($B38&gt;Current_Year,'Fund Value - Current Date'!ES37,-Premium!ES38)</f>
        <v>0</v>
      </c>
      <c r="ET38" s="7">
        <f>IF($B38&gt;Current_Year,'Fund Value - Current Date'!ET37,-Premium!ET38)</f>
        <v>0</v>
      </c>
      <c r="EU38" s="7">
        <f>IF($B38&gt;Current_Year,'Fund Value - Current Date'!EU37,-Premium!EU38)</f>
        <v>0</v>
      </c>
      <c r="EV38" s="7">
        <f>IF($B38&gt;Current_Year,'Fund Value - Current Date'!EV37,-Premium!EV38)</f>
        <v>0</v>
      </c>
      <c r="EW38" s="7">
        <f>IF($B38&gt;Current_Year,'Fund Value - Current Date'!EW37,-Premium!EW38)</f>
        <v>0</v>
      </c>
      <c r="EX38" s="7">
        <f>IF($B38&gt;Current_Year,'Fund Value - Current Date'!EX37,-Premium!EX38)</f>
        <v>0</v>
      </c>
      <c r="EY38" s="7">
        <f>IF($B38&gt;Current_Year,'Fund Value - Current Date'!EY37,-Premium!EY38)</f>
        <v>0</v>
      </c>
      <c r="EZ38" s="7">
        <f>IF($B38&gt;Current_Year,'Fund Value - Current Date'!EZ37,-Premium!EZ38)</f>
        <v>0</v>
      </c>
      <c r="FA38" s="7">
        <f>IF($B38&gt;Current_Year,'Fund Value - Current Date'!FA37,-Premium!FA38)</f>
        <v>0</v>
      </c>
      <c r="FB38" s="7">
        <f>IF($B38&gt;Current_Year,'Fund Value - Current Date'!FB37,-Premium!FB38)</f>
        <v>0</v>
      </c>
      <c r="FC38" s="7">
        <f>IF($B38&gt;Current_Year,'Fund Value - Current Date'!FC37,-Premium!FC38)</f>
        <v>0</v>
      </c>
      <c r="FD38" s="7">
        <f>IF($B38&gt;Current_Year,'Fund Value - Current Date'!FD37,-Premium!FD38)</f>
        <v>0</v>
      </c>
      <c r="FE38" s="7">
        <f>IF($B38&gt;Current_Year,'Fund Value - Current Date'!FE37,-Premium!FE38)</f>
        <v>0</v>
      </c>
      <c r="FF38" s="7">
        <f>IF($B38&gt;Current_Year,'Fund Value - Current Date'!FF37,-Premium!FF38)</f>
        <v>0</v>
      </c>
      <c r="FG38" s="7">
        <f>IF($B38&gt;Current_Year,'Fund Value - Current Date'!FG37,-Premium!FG38)</f>
        <v>0</v>
      </c>
      <c r="FH38" s="7">
        <f>IF($B38&gt;Current_Year,'Fund Value - Current Date'!FH37,-Premium!FH38)</f>
        <v>0</v>
      </c>
      <c r="FI38" s="7">
        <f>IF($B38&gt;Current_Year,'Fund Value - Current Date'!FI37,-Premium!FI38)</f>
        <v>0</v>
      </c>
      <c r="FJ38" s="7">
        <f>IF($B38&gt;Current_Year,'Fund Value - Current Date'!FJ37,-Premium!FJ38)</f>
        <v>0</v>
      </c>
      <c r="FK38" s="7">
        <f>IF($B38&gt;Current_Year,'Fund Value - Current Date'!FK37,-Premium!FK38)</f>
        <v>0</v>
      </c>
      <c r="FL38" s="7">
        <f>IF($B38&gt;Current_Year,'Fund Value - Current Date'!FL37,-Premium!FL38)</f>
        <v>0</v>
      </c>
      <c r="FM38" s="7">
        <f>IF($B38&gt;Current_Year,'Fund Value - Current Date'!FM37,-Premium!FM38)</f>
        <v>0</v>
      </c>
      <c r="FN38" s="7">
        <f>IF($B38&gt;Current_Year,'Fund Value - Current Date'!FN37,-Premium!FN38)</f>
        <v>0</v>
      </c>
      <c r="FO38" s="7">
        <f>IF($B38&gt;Current_Year,'Fund Value - Current Date'!FO37,-Premium!FO38)</f>
        <v>0</v>
      </c>
      <c r="FP38" s="7">
        <f>IF($B38&gt;Current_Year,'Fund Value - Current Date'!FP37,-Premium!FP38)</f>
        <v>0</v>
      </c>
      <c r="FQ38" s="7">
        <f>IF($B38&gt;Current_Year,'Fund Value - Current Date'!FQ37,-Premium!FQ38)</f>
        <v>0</v>
      </c>
      <c r="FR38" s="7">
        <f>IF($B38&gt;Current_Year,'Fund Value - Current Date'!FR37,-Premium!FR38)</f>
        <v>0</v>
      </c>
      <c r="FS38" s="7">
        <f>IF($B38&gt;Current_Year,'Fund Value - Current Date'!FS37,-Premium!FS38)</f>
        <v>0</v>
      </c>
      <c r="FT38" s="7">
        <f>IF($B38&gt;Current_Year,'Fund Value - Current Date'!FT37,-Premium!FT38)</f>
        <v>0</v>
      </c>
      <c r="FU38" s="7">
        <f>IF($B38&gt;Current_Year,'Fund Value - Current Date'!FU37,-Premium!FU38)</f>
        <v>0</v>
      </c>
      <c r="FV38" s="7">
        <f>IF($B38&gt;Current_Year,'Fund Value - Current Date'!FV37,-Premium!FV38)</f>
        <v>0</v>
      </c>
      <c r="FW38" s="7">
        <f>IF($B38&gt;Current_Year,'Fund Value - Current Date'!FW37,-Premium!FW38)</f>
        <v>0</v>
      </c>
      <c r="FX38" s="7">
        <f>IF($B38&gt;Current_Year,'Fund Value - Current Date'!FX37,-Premium!FX38)</f>
        <v>0</v>
      </c>
      <c r="FY38" s="7">
        <f>IF($B38&gt;Current_Year,'Fund Value - Current Date'!FY37,-Premium!FY38)</f>
        <v>0</v>
      </c>
      <c r="FZ38" s="7">
        <f>IF($B38&gt;Current_Year,'Fund Value - Current Date'!FZ37,-Premium!FZ38)</f>
        <v>0</v>
      </c>
      <c r="GA38" s="7">
        <f>IF($B38&gt;Current_Year,'Fund Value - Current Date'!GA37,-Premium!GA38)</f>
        <v>0</v>
      </c>
      <c r="GB38" s="7">
        <f>IF($B38&gt;Current_Year,'Fund Value - Current Date'!GB37,-Premium!GB38)</f>
        <v>0</v>
      </c>
      <c r="GC38" s="7">
        <f>IF($B38&gt;Current_Year,'Fund Value - Current Date'!GC37,-Premium!GC38)</f>
        <v>0</v>
      </c>
      <c r="GD38" s="7">
        <f>IF($B38&gt;Current_Year,'Fund Value - Current Date'!GD37,-Premium!GD38)</f>
        <v>0</v>
      </c>
      <c r="GE38" s="7">
        <f>IF($B38&gt;Current_Year,'Fund Value - Current Date'!GE37,-Premium!GE38)</f>
        <v>0</v>
      </c>
      <c r="GF38" s="7">
        <f>IF($B38&gt;Current_Year,'Fund Value - Current Date'!GF37,-Premium!GF38)</f>
        <v>0</v>
      </c>
      <c r="GG38" s="7">
        <f>IF($B38&gt;Current_Year,'Fund Value - Current Date'!GG37,-Premium!GG38)</f>
        <v>0</v>
      </c>
      <c r="GH38" s="7">
        <f>IF($B38&gt;Current_Year,'Fund Value - Current Date'!GH37,-Premium!GH38)</f>
        <v>0</v>
      </c>
      <c r="GI38" s="7">
        <f>IF($B38&gt;Current_Year,'Fund Value - Current Date'!GI37,-Premium!GI38)</f>
        <v>0</v>
      </c>
      <c r="GJ38" s="7">
        <f>IF($B38&gt;Current_Year,'Fund Value - Current Date'!GJ37,-Premium!GJ38)</f>
        <v>0</v>
      </c>
      <c r="GK38" s="7">
        <f>IF($B38&gt;Current_Year,'Fund Value - Current Date'!GK37,-Premium!GK38)</f>
        <v>0</v>
      </c>
      <c r="GL38" s="7">
        <f>IF($B38&gt;Current_Year,'Fund Value - Current Date'!GL37,-Premium!GL38)</f>
        <v>0</v>
      </c>
      <c r="GM38" s="7">
        <f>IF($B38&gt;Current_Year,'Fund Value - Current Date'!GM37,-Premium!GM38)</f>
        <v>0</v>
      </c>
      <c r="GN38" s="7">
        <f>IF($B38&gt;Current_Year,'Fund Value - Current Date'!GN37,-Premium!GN38)</f>
        <v>0</v>
      </c>
      <c r="GO38" s="7">
        <f>IF($B38&gt;Current_Year,'Fund Value - Current Date'!GO37,-Premium!GO38)</f>
        <v>0</v>
      </c>
      <c r="GP38" s="7">
        <f>IF($B38&gt;Current_Year,'Fund Value - Current Date'!GP37,-Premium!GP38)</f>
        <v>0</v>
      </c>
      <c r="GQ38" s="7">
        <f>IF($B38&gt;Current_Year,'Fund Value - Current Date'!GQ37,-Premium!GQ38)</f>
        <v>0</v>
      </c>
      <c r="GR38" s="7">
        <f>IF($B38&gt;Current_Year,'Fund Value - Current Date'!GR37,-Premium!GR38)</f>
        <v>0</v>
      </c>
      <c r="GS38" s="7">
        <f>IF($B38&gt;Current_Year,'Fund Value - Current Date'!GS37,-Premium!GS38)</f>
        <v>0</v>
      </c>
      <c r="GT38" s="7">
        <f>IF($B38&gt;Current_Year,'Fund Value - Current Date'!GT37,-Premium!GT38)</f>
        <v>0</v>
      </c>
      <c r="GU38" s="7">
        <f>IF($B38&gt;Current_Year,'Fund Value - Current Date'!GU37,-Premium!GU38)</f>
        <v>0</v>
      </c>
      <c r="GV38" s="7">
        <f>IF($B38&gt;Current_Year,'Fund Value - Current Date'!GV37,-Premium!GV38)</f>
        <v>0</v>
      </c>
      <c r="GW38" s="7">
        <f>IF($B38&gt;Current_Year,'Fund Value - Current Date'!GW37,-Premium!GW38)</f>
        <v>0</v>
      </c>
      <c r="GX38" s="7">
        <f>IF($B38&gt;Current_Year,'Fund Value - Current Date'!GX37,-Premium!GX38)</f>
        <v>0</v>
      </c>
      <c r="GY38" s="7">
        <f>IF($B38&gt;Current_Year,'Fund Value - Current Date'!GY37,-Premium!GY38)</f>
        <v>0</v>
      </c>
      <c r="GZ38" s="7">
        <f>IF($B38&gt;Current_Year,'Fund Value - Current Date'!GZ37,-Premium!GZ38)</f>
        <v>0</v>
      </c>
      <c r="HA38" s="7">
        <f>IF($B38&gt;Current_Year,'Fund Value - Current Date'!HA37,-Premium!HA38)</f>
        <v>0</v>
      </c>
      <c r="HB38" s="7">
        <f>IF($B38&gt;Current_Year,'Fund Value - Current Date'!HB37,-Premium!HB38)</f>
        <v>0</v>
      </c>
      <c r="HC38" s="7">
        <f>IF($B38&gt;Current_Year,'Fund Value - Current Date'!HC37,-Premium!HC38)</f>
        <v>0</v>
      </c>
      <c r="HD38" s="7">
        <f>IF($B38&gt;Current_Year,'Fund Value - Current Date'!HD37,-Premium!HD38)</f>
        <v>0</v>
      </c>
      <c r="HE38" s="7">
        <f>IF($B38&gt;Current_Year,'Fund Value - Current Date'!HE37,-Premium!HE38)</f>
        <v>0</v>
      </c>
      <c r="HF38" s="7">
        <f>IF($B38&gt;Current_Year,'Fund Value - Current Date'!HF37,-Premium!HF38)</f>
        <v>0</v>
      </c>
      <c r="HG38" s="7">
        <f>IF($B38&gt;Current_Year,'Fund Value - Current Date'!HG37,-Premium!HG38)</f>
        <v>0</v>
      </c>
      <c r="HH38" s="7">
        <f>IF($B38&gt;Current_Year,'Fund Value - Current Date'!HH37,-Premium!HH38)</f>
        <v>0</v>
      </c>
      <c r="HI38" s="7">
        <f>IF($B38&gt;Current_Year,'Fund Value - Current Date'!HI37,-Premium!HI38)</f>
        <v>0</v>
      </c>
      <c r="HJ38" s="7">
        <f>IF($B38&gt;Current_Year,'Fund Value - Current Date'!HJ37,-Premium!HJ38)</f>
        <v>0</v>
      </c>
      <c r="HK38" s="7">
        <f>IF($B38&gt;Current_Year,'Fund Value - Current Date'!HK37,-Premium!HK38)</f>
        <v>0</v>
      </c>
      <c r="HL38" s="7">
        <f>IF($B38&gt;Current_Year,'Fund Value - Current Date'!HL37,-Premium!HL38)</f>
        <v>0</v>
      </c>
      <c r="HM38" s="7">
        <f>IF($B38&gt;Current_Year,'Fund Value - Current Date'!HM37,-Premium!HM38)</f>
        <v>0</v>
      </c>
      <c r="HN38" s="7">
        <f>IF($B38&gt;Current_Year,'Fund Value - Current Date'!HN37,-Premium!HN38)</f>
        <v>0</v>
      </c>
      <c r="HO38" s="7">
        <f>IF($B38&gt;Current_Year,'Fund Value - Current Date'!HO37,-Premium!HO38)</f>
        <v>0</v>
      </c>
      <c r="HP38" s="7">
        <f>IF($B38&gt;Current_Year,'Fund Value - Current Date'!HP37,-Premium!HP38)</f>
        <v>0</v>
      </c>
      <c r="HQ38" s="7">
        <f>IF($B38&gt;Current_Year,'Fund Value - Current Date'!HQ37,-Premium!HQ38)</f>
        <v>0</v>
      </c>
      <c r="HR38" s="7">
        <f>IF($B38&gt;Current_Year,'Fund Value - Current Date'!HR37,-Premium!HR38)</f>
        <v>0</v>
      </c>
      <c r="HS38" s="7">
        <f>IF($B38&gt;Current_Year,'Fund Value - Current Date'!HS37,-Premium!HS38)</f>
        <v>0</v>
      </c>
      <c r="HT38" s="7">
        <f>IF($B38&gt;Current_Year,'Fund Value - Current Date'!HT37,-Premium!HT38)</f>
        <v>0</v>
      </c>
      <c r="HU38" s="7">
        <f>IF($B38&gt;Current_Year,'Fund Value - Current Date'!HU37,-Premium!HU38)</f>
        <v>0</v>
      </c>
      <c r="HV38" s="7">
        <f>IF($B38&gt;Current_Year,'Fund Value - Current Date'!HV37,-Premium!HV38)</f>
        <v>0</v>
      </c>
      <c r="HW38" s="7">
        <f>IF($B38&gt;Current_Year,'Fund Value - Current Date'!HW37,-Premium!HW38)</f>
        <v>0</v>
      </c>
      <c r="HX38" s="7">
        <f>IF($B38&gt;Current_Year,'Fund Value - Current Date'!HX37,-Premium!HX38)</f>
        <v>0</v>
      </c>
      <c r="HY38" s="7">
        <f>IF($B38&gt;Current_Year,'Fund Value - Current Date'!HY37,-Premium!HY38)</f>
        <v>0</v>
      </c>
      <c r="HZ38" s="7">
        <f>IF($B38&gt;Current_Year,'Fund Value - Current Date'!HZ37,-Premium!HZ38)</f>
        <v>0</v>
      </c>
      <c r="IA38" s="7">
        <f>IF($B38&gt;Current_Year,'Fund Value - Current Date'!IA37,-Premium!IA38)</f>
        <v>0</v>
      </c>
      <c r="IB38" s="7">
        <f>IF($B38&gt;Current_Year,'Fund Value - Current Date'!IB37,-Premium!IB38)</f>
        <v>0</v>
      </c>
      <c r="IC38" s="7">
        <f>IF($B38&gt;Current_Year,'Fund Value - Current Date'!IC37,-Premium!IC38)</f>
        <v>0</v>
      </c>
      <c r="ID38" s="7">
        <f>IF($B38&gt;Current_Year,'Fund Value - Current Date'!ID37,-Premium!ID38)</f>
        <v>0</v>
      </c>
      <c r="IE38" s="7">
        <f>IF($B38&gt;Current_Year,'Fund Value - Current Date'!IE37,-Premium!IE38)</f>
        <v>0</v>
      </c>
      <c r="IF38" s="7">
        <f>IF($B38&gt;Current_Year,'Fund Value - Current Date'!IF37,-Premium!IF38)</f>
        <v>0</v>
      </c>
      <c r="IG38" s="7">
        <f>IF($B38&gt;Current_Year,'Fund Value - Current Date'!IG37,-Premium!IG38)</f>
        <v>0</v>
      </c>
      <c r="IH38" s="7">
        <f>IF($B38&gt;Current_Year,'Fund Value - Current Date'!IH37,-Premium!IH38)</f>
        <v>0</v>
      </c>
      <c r="II38" s="7">
        <f>IF($B38&gt;Current_Year,'Fund Value - Current Date'!II37,-Premium!II38)</f>
        <v>0</v>
      </c>
      <c r="IJ38" s="7">
        <f>IF($B38&gt;Current_Year,'Fund Value - Current Date'!IJ37,-Premium!IJ38)</f>
        <v>0</v>
      </c>
      <c r="IK38" s="7">
        <f>IF($B38&gt;Current_Year,'Fund Value - Current Date'!IK37,-Premium!IK38)</f>
        <v>0</v>
      </c>
      <c r="IL38" s="7">
        <f>IF($B38&gt;Current_Year,'Fund Value - Current Date'!IL37,-Premium!IL38)</f>
        <v>0</v>
      </c>
      <c r="IM38" s="7">
        <f>IF($B38&gt;Current_Year,'Fund Value - Current Date'!IM37,-Premium!IM38)</f>
        <v>0</v>
      </c>
      <c r="IN38" s="7">
        <f>IF($B38&gt;Current_Year,'Fund Value - Current Date'!IN37,-Premium!IN38)</f>
        <v>0</v>
      </c>
      <c r="IO38" s="7">
        <f>IF($B38&gt;Current_Year,'Fund Value - Current Date'!IO37,-Premium!IO38)</f>
        <v>0</v>
      </c>
      <c r="IP38" s="7">
        <f>IF($B38&gt;Current_Year,'Fund Value - Current Date'!IP37,-Premium!IP38)</f>
        <v>0</v>
      </c>
      <c r="IQ38" s="7">
        <f>IF($B38&gt;Current_Year,'Fund Value - Current Date'!IQ37,-Premium!IQ38)</f>
        <v>0</v>
      </c>
      <c r="IR38" s="7">
        <f>IF($B38&gt;Current_Year,'Fund Value - Current Date'!IR37,-Premium!IR38)</f>
        <v>0</v>
      </c>
    </row>
    <row r="39" spans="1:252" s="7" customFormat="1" ht="15" customHeight="1" x14ac:dyDescent="0.35">
      <c r="A39" s="2"/>
      <c r="B39" s="13">
        <f t="shared" si="4"/>
        <v>2038</v>
      </c>
      <c r="C39" s="7">
        <f>IF($B39&gt;Current_Year,'Fund Value - Current Date'!C38,-Premium!C39)</f>
        <v>0</v>
      </c>
      <c r="D39" s="7">
        <f>IF($B39&gt;Current_Year,'Fund Value - Current Date'!D38,-Premium!D39)</f>
        <v>0</v>
      </c>
      <c r="E39" s="7">
        <f>IF($B39&gt;Current_Year,'Fund Value - Current Date'!E38,-Premium!E39)</f>
        <v>0</v>
      </c>
      <c r="F39" s="7">
        <f>IF($B39&gt;Current_Year,'Fund Value - Current Date'!F38,-Premium!F39)</f>
        <v>0</v>
      </c>
      <c r="G39" s="7">
        <f>IF($B39&gt;Current_Year,'Fund Value - Current Date'!G38,-Premium!G39)</f>
        <v>0</v>
      </c>
      <c r="H39" s="7">
        <f>IF($B39&gt;Current_Year,'Fund Value - Current Date'!H38,-Premium!H39)</f>
        <v>0</v>
      </c>
      <c r="I39" s="7">
        <f>IF($B39&gt;Current_Year,'Fund Value - Current Date'!I38,-Premium!I39)</f>
        <v>0</v>
      </c>
      <c r="J39" s="7">
        <f>IF($B39&gt;Current_Year,'Fund Value - Current Date'!J38,-Premium!J39)</f>
        <v>0</v>
      </c>
      <c r="K39" s="7">
        <f>IF($B39&gt;Current_Year,'Fund Value - Current Date'!K38,-Premium!K39)</f>
        <v>0</v>
      </c>
      <c r="L39" s="7">
        <f>IF($B39&gt;Current_Year,'Fund Value - Current Date'!L38,-Premium!L39)</f>
        <v>0</v>
      </c>
      <c r="M39" s="7">
        <f>IF($B39&gt;Current_Year,'Fund Value - Current Date'!M38,-Premium!M39)</f>
        <v>0</v>
      </c>
      <c r="N39" s="7">
        <f>IF($B39&gt;Current_Year,'Fund Value - Current Date'!N38,-Premium!N39)</f>
        <v>0</v>
      </c>
      <c r="O39" s="7">
        <f>IF($B39&gt;Current_Year,'Fund Value - Current Date'!O38,-Premium!O39)</f>
        <v>0</v>
      </c>
      <c r="P39" s="7">
        <f>IF($B39&gt;Current_Year,'Fund Value - Current Date'!P38,-Premium!P39)</f>
        <v>0</v>
      </c>
      <c r="Q39" s="7">
        <f>IF($B39&gt;Current_Year,'Fund Value - Current Date'!Q38,-Premium!Q39)</f>
        <v>0</v>
      </c>
      <c r="R39" s="7">
        <f>IF($B39&gt;Current_Year,'Fund Value - Current Date'!R38,-Premium!R39)</f>
        <v>0</v>
      </c>
      <c r="S39" s="7">
        <f>IF($B39&gt;Current_Year,'Fund Value - Current Date'!S38,-Premium!S39)</f>
        <v>0</v>
      </c>
      <c r="T39" s="7">
        <f>IF($B39&gt;Current_Year,'Fund Value - Current Date'!T38,-Premium!T39)</f>
        <v>0</v>
      </c>
      <c r="U39" s="7">
        <f>IF($B39&gt;Current_Year,'Fund Value - Current Date'!U38,-Premium!U39)</f>
        <v>0</v>
      </c>
      <c r="V39" s="7">
        <f>IF($B39&gt;Current_Year,'Fund Value - Current Date'!V38,-Premium!V39)</f>
        <v>0</v>
      </c>
      <c r="W39" s="7">
        <f>IF($B39&gt;Current_Year,'Fund Value - Current Date'!W38,-Premium!W39)</f>
        <v>0</v>
      </c>
      <c r="X39" s="7">
        <f>IF($B39&gt;Current_Year,'Fund Value - Current Date'!X38,-Premium!X39)</f>
        <v>0</v>
      </c>
      <c r="Y39" s="7">
        <f>IF($B39&gt;Current_Year,'Fund Value - Current Date'!Y38,-Premium!Y39)</f>
        <v>0</v>
      </c>
      <c r="Z39" s="7">
        <f>IF($B39&gt;Current_Year,'Fund Value - Current Date'!Z38,-Premium!Z39)</f>
        <v>0</v>
      </c>
      <c r="AA39" s="7">
        <f>IF($B39&gt;Current_Year,'Fund Value - Current Date'!AA38,-Premium!AA39)</f>
        <v>0</v>
      </c>
      <c r="AB39" s="7">
        <f>IF($B39&gt;Current_Year,'Fund Value - Current Date'!AB38,-Premium!AB39)</f>
        <v>0</v>
      </c>
      <c r="AC39" s="7">
        <f>IF($B39&gt;Current_Year,'Fund Value - Current Date'!AC38,-Premium!AC39)</f>
        <v>0</v>
      </c>
      <c r="AD39" s="7">
        <f>IF($B39&gt;Current_Year,'Fund Value - Current Date'!AD38,-Premium!AD39)</f>
        <v>0</v>
      </c>
      <c r="AE39" s="7">
        <f>IF($B39&gt;Current_Year,'Fund Value - Current Date'!AE38,-Premium!AE39)</f>
        <v>0</v>
      </c>
      <c r="AF39" s="7">
        <f>IF($B39&gt;Current_Year,'Fund Value - Current Date'!AF38,-Premium!AF39)</f>
        <v>0</v>
      </c>
      <c r="AG39" s="7">
        <f>IF($B39&gt;Current_Year,'Fund Value - Current Date'!AG38,-Premium!AG39)</f>
        <v>0</v>
      </c>
      <c r="AH39" s="7">
        <f>IF($B39&gt;Current_Year,'Fund Value - Current Date'!AH38,-Premium!AH39)</f>
        <v>0</v>
      </c>
      <c r="AI39" s="7">
        <f>IF($B39&gt;Current_Year,'Fund Value - Current Date'!AI38,-Premium!AI39)</f>
        <v>0</v>
      </c>
      <c r="AJ39" s="7">
        <f>IF($B39&gt;Current_Year,'Fund Value - Current Date'!AJ38,-Premium!AJ39)</f>
        <v>0</v>
      </c>
      <c r="AK39" s="7">
        <f>IF($B39&gt;Current_Year,'Fund Value - Current Date'!AK38,-Premium!AK39)</f>
        <v>0</v>
      </c>
      <c r="AL39" s="7">
        <f>IF($B39&gt;Current_Year,'Fund Value - Current Date'!AL38,-Premium!AL39)</f>
        <v>0</v>
      </c>
      <c r="AM39" s="7">
        <f>IF($B39&gt;Current_Year,'Fund Value - Current Date'!AM38,-Premium!AM39)</f>
        <v>0</v>
      </c>
      <c r="AN39" s="7">
        <f>IF($B39&gt;Current_Year,'Fund Value - Current Date'!AN38,-Premium!AN39)</f>
        <v>0</v>
      </c>
      <c r="AO39" s="7">
        <f>IF($B39&gt;Current_Year,'Fund Value - Current Date'!AO38,-Premium!AO39)</f>
        <v>0</v>
      </c>
      <c r="AP39" s="7">
        <f>IF($B39&gt;Current_Year,'Fund Value - Current Date'!AP38,-Premium!AP39)</f>
        <v>0</v>
      </c>
      <c r="AQ39" s="7">
        <f>IF($B39&gt;Current_Year,'Fund Value - Current Date'!AQ38,-Premium!AQ39)</f>
        <v>0</v>
      </c>
      <c r="AR39" s="7">
        <f>IF($B39&gt;Current_Year,'Fund Value - Current Date'!AR38,-Premium!AR39)</f>
        <v>0</v>
      </c>
      <c r="AS39" s="7">
        <f>IF($B39&gt;Current_Year,'Fund Value - Current Date'!AS38,-Premium!AS39)</f>
        <v>0</v>
      </c>
      <c r="AT39" s="7">
        <f>IF($B39&gt;Current_Year,'Fund Value - Current Date'!AT38,-Premium!AT39)</f>
        <v>0</v>
      </c>
      <c r="AU39" s="7">
        <f>IF($B39&gt;Current_Year,'Fund Value - Current Date'!AU38,-Premium!AU39)</f>
        <v>0</v>
      </c>
      <c r="AV39" s="7">
        <f>IF($B39&gt;Current_Year,'Fund Value - Current Date'!AV38,-Premium!AV39)</f>
        <v>0</v>
      </c>
      <c r="AW39" s="7">
        <f>IF($B39&gt;Current_Year,'Fund Value - Current Date'!AW38,-Premium!AW39)</f>
        <v>0</v>
      </c>
      <c r="AX39" s="7">
        <f>IF($B39&gt;Current_Year,'Fund Value - Current Date'!AX38,-Premium!AX39)</f>
        <v>0</v>
      </c>
      <c r="AY39" s="7">
        <f>IF($B39&gt;Current_Year,'Fund Value - Current Date'!AY38,-Premium!AY39)</f>
        <v>0</v>
      </c>
      <c r="AZ39" s="7">
        <f>IF($B39&gt;Current_Year,'Fund Value - Current Date'!AZ38,-Premium!AZ39)</f>
        <v>0</v>
      </c>
      <c r="BA39" s="7">
        <f>IF($B39&gt;Current_Year,'Fund Value - Current Date'!BA38,-Premium!BA39)</f>
        <v>0</v>
      </c>
      <c r="BB39" s="7">
        <f>IF($B39&gt;Current_Year,'Fund Value - Current Date'!BB38,-Premium!BB39)</f>
        <v>0</v>
      </c>
      <c r="BC39" s="7">
        <f>IF($B39&gt;Current_Year,'Fund Value - Current Date'!BC38,-Premium!BC39)</f>
        <v>0</v>
      </c>
      <c r="BD39" s="7">
        <f>IF($B39&gt;Current_Year,'Fund Value - Current Date'!BD38,-Premium!BD39)</f>
        <v>0</v>
      </c>
      <c r="BE39" s="7">
        <f>IF($B39&gt;Current_Year,'Fund Value - Current Date'!BE38,-Premium!BE39)</f>
        <v>0</v>
      </c>
      <c r="BF39" s="7">
        <f>IF($B39&gt;Current_Year,'Fund Value - Current Date'!BF38,-Premium!BF39)</f>
        <v>0</v>
      </c>
      <c r="BG39" s="7">
        <f>IF($B39&gt;Current_Year,'Fund Value - Current Date'!BG38,-Premium!BG39)</f>
        <v>0</v>
      </c>
      <c r="BH39" s="7">
        <f>IF($B39&gt;Current_Year,'Fund Value - Current Date'!BH38,-Premium!BH39)</f>
        <v>0</v>
      </c>
      <c r="BI39" s="7">
        <f>IF($B39&gt;Current_Year,'Fund Value - Current Date'!BI38,-Premium!BI39)</f>
        <v>0</v>
      </c>
      <c r="BJ39" s="7">
        <f>IF($B39&gt;Current_Year,'Fund Value - Current Date'!BJ38,-Premium!BJ39)</f>
        <v>0</v>
      </c>
      <c r="BK39" s="7">
        <f>IF($B39&gt;Current_Year,'Fund Value - Current Date'!BK38,-Premium!BK39)</f>
        <v>0</v>
      </c>
      <c r="BL39" s="7">
        <f>IF($B39&gt;Current_Year,'Fund Value - Current Date'!BL38,-Premium!BL39)</f>
        <v>0</v>
      </c>
      <c r="BM39" s="7">
        <f>IF($B39&gt;Current_Year,'Fund Value - Current Date'!BM38,-Premium!BM39)</f>
        <v>0</v>
      </c>
      <c r="BN39" s="7">
        <f>IF($B39&gt;Current_Year,'Fund Value - Current Date'!BN38,-Premium!BN39)</f>
        <v>0</v>
      </c>
      <c r="BO39" s="7">
        <f>IF($B39&gt;Current_Year,'Fund Value - Current Date'!BO38,-Premium!BO39)</f>
        <v>0</v>
      </c>
      <c r="BP39" s="7">
        <f>IF($B39&gt;Current_Year,'Fund Value - Current Date'!BP38,-Premium!BP39)</f>
        <v>0</v>
      </c>
      <c r="BQ39" s="7">
        <f>IF($B39&gt;Current_Year,'Fund Value - Current Date'!BQ38,-Premium!BQ39)</f>
        <v>0</v>
      </c>
      <c r="BR39" s="7">
        <f>IF($B39&gt;Current_Year,'Fund Value - Current Date'!BR38,-Premium!BR39)</f>
        <v>0</v>
      </c>
      <c r="BS39" s="7">
        <f>IF($B39&gt;Current_Year,'Fund Value - Current Date'!BS38,-Premium!BS39)</f>
        <v>0</v>
      </c>
      <c r="BT39" s="7">
        <f>IF($B39&gt;Current_Year,'Fund Value - Current Date'!BT38,-Premium!BT39)</f>
        <v>0</v>
      </c>
      <c r="BU39" s="7">
        <f>IF($B39&gt;Current_Year,'Fund Value - Current Date'!BU38,-Premium!BU39)</f>
        <v>0</v>
      </c>
      <c r="BV39" s="7">
        <f>IF($B39&gt;Current_Year,'Fund Value - Current Date'!BV38,-Premium!BV39)</f>
        <v>0</v>
      </c>
      <c r="BW39" s="7">
        <f>IF($B39&gt;Current_Year,'Fund Value - Current Date'!BW38,-Premium!BW39)</f>
        <v>0</v>
      </c>
      <c r="BX39" s="7">
        <f>IF($B39&gt;Current_Year,'Fund Value - Current Date'!BX38,-Premium!BX39)</f>
        <v>0</v>
      </c>
      <c r="BY39" s="7">
        <f>IF($B39&gt;Current_Year,'Fund Value - Current Date'!BY38,-Premium!BY39)</f>
        <v>0</v>
      </c>
      <c r="BZ39" s="7">
        <f>IF($B39&gt;Current_Year,'Fund Value - Current Date'!BZ38,-Premium!BZ39)</f>
        <v>0</v>
      </c>
      <c r="CA39" s="7">
        <f>IF($B39&gt;Current_Year,'Fund Value - Current Date'!CA38,-Premium!CA39)</f>
        <v>0</v>
      </c>
      <c r="CB39" s="7">
        <f>IF($B39&gt;Current_Year,'Fund Value - Current Date'!CB38,-Premium!CB39)</f>
        <v>0</v>
      </c>
      <c r="CC39" s="7">
        <f>IF($B39&gt;Current_Year,'Fund Value - Current Date'!CC38,-Premium!CC39)</f>
        <v>0</v>
      </c>
      <c r="CD39" s="7">
        <f>IF($B39&gt;Current_Year,'Fund Value - Current Date'!CD38,-Premium!CD39)</f>
        <v>0</v>
      </c>
      <c r="CE39" s="7">
        <f>IF($B39&gt;Current_Year,'Fund Value - Current Date'!CE38,-Premium!CE39)</f>
        <v>0</v>
      </c>
      <c r="CF39" s="7">
        <f>IF($B39&gt;Current_Year,'Fund Value - Current Date'!CF38,-Premium!CF39)</f>
        <v>0</v>
      </c>
      <c r="CG39" s="7">
        <f>IF($B39&gt;Current_Year,'Fund Value - Current Date'!CG38,-Premium!CG39)</f>
        <v>0</v>
      </c>
      <c r="CH39" s="7">
        <f>IF($B39&gt;Current_Year,'Fund Value - Current Date'!CH38,-Premium!CH39)</f>
        <v>0</v>
      </c>
      <c r="CI39" s="7">
        <f>IF($B39&gt;Current_Year,'Fund Value - Current Date'!CI38,-Premium!CI39)</f>
        <v>0</v>
      </c>
      <c r="CJ39" s="7">
        <f>IF($B39&gt;Current_Year,'Fund Value - Current Date'!CJ38,-Premium!CJ39)</f>
        <v>0</v>
      </c>
      <c r="CK39" s="7">
        <f>IF($B39&gt;Current_Year,'Fund Value - Current Date'!CK38,-Premium!CK39)</f>
        <v>0</v>
      </c>
      <c r="CL39" s="7">
        <f>IF($B39&gt;Current_Year,'Fund Value - Current Date'!CL38,-Premium!CL39)</f>
        <v>0</v>
      </c>
      <c r="CM39" s="7">
        <f>IF($B39&gt;Current_Year,'Fund Value - Current Date'!CM38,-Premium!CM39)</f>
        <v>0</v>
      </c>
      <c r="CN39" s="7">
        <f>IF($B39&gt;Current_Year,'Fund Value - Current Date'!CN38,-Premium!CN39)</f>
        <v>0</v>
      </c>
      <c r="CO39" s="7">
        <f>IF($B39&gt;Current_Year,'Fund Value - Current Date'!CO38,-Premium!CO39)</f>
        <v>0</v>
      </c>
      <c r="CP39" s="7">
        <f>IF($B39&gt;Current_Year,'Fund Value - Current Date'!CP38,-Premium!CP39)</f>
        <v>0</v>
      </c>
      <c r="CQ39" s="7">
        <f>IF($B39&gt;Current_Year,'Fund Value - Current Date'!CQ38,-Premium!CQ39)</f>
        <v>0</v>
      </c>
      <c r="CR39" s="7">
        <f>IF($B39&gt;Current_Year,'Fund Value - Current Date'!CR38,-Premium!CR39)</f>
        <v>0</v>
      </c>
      <c r="CS39" s="7">
        <f>IF($B39&gt;Current_Year,'Fund Value - Current Date'!CS38,-Premium!CS39)</f>
        <v>0</v>
      </c>
      <c r="CT39" s="7">
        <f>IF($B39&gt;Current_Year,'Fund Value - Current Date'!CT38,-Premium!CT39)</f>
        <v>0</v>
      </c>
      <c r="CU39" s="7">
        <f>IF($B39&gt;Current_Year,'Fund Value - Current Date'!CU38,-Premium!CU39)</f>
        <v>0</v>
      </c>
      <c r="CV39" s="7">
        <f>IF($B39&gt;Current_Year,'Fund Value - Current Date'!CV38,-Premium!CV39)</f>
        <v>0</v>
      </c>
      <c r="CW39" s="7">
        <f>IF($B39&gt;Current_Year,'Fund Value - Current Date'!CW38,-Premium!CW39)</f>
        <v>0</v>
      </c>
      <c r="CX39" s="7">
        <f>IF($B39&gt;Current_Year,'Fund Value - Current Date'!CX38,-Premium!CX39)</f>
        <v>0</v>
      </c>
      <c r="CY39" s="7">
        <f>IF($B39&gt;Current_Year,'Fund Value - Current Date'!CY38,-Premium!CY39)</f>
        <v>0</v>
      </c>
      <c r="CZ39" s="7">
        <f>IF($B39&gt;Current_Year,'Fund Value - Current Date'!CZ38,-Premium!CZ39)</f>
        <v>0</v>
      </c>
      <c r="DA39" s="7">
        <f>IF($B39&gt;Current_Year,'Fund Value - Current Date'!DA38,-Premium!DA39)</f>
        <v>0</v>
      </c>
      <c r="DB39" s="7">
        <f>IF($B39&gt;Current_Year,'Fund Value - Current Date'!DB38,-Premium!DB39)</f>
        <v>0</v>
      </c>
      <c r="DC39" s="7">
        <f>IF($B39&gt;Current_Year,'Fund Value - Current Date'!DC38,-Premium!DC39)</f>
        <v>0</v>
      </c>
      <c r="DD39" s="7">
        <f>IF($B39&gt;Current_Year,'Fund Value - Current Date'!DD38,-Premium!DD39)</f>
        <v>0</v>
      </c>
      <c r="DE39" s="7">
        <f>IF($B39&gt;Current_Year,'Fund Value - Current Date'!DE38,-Premium!DE39)</f>
        <v>0</v>
      </c>
      <c r="DF39" s="7">
        <f>IF($B39&gt;Current_Year,'Fund Value - Current Date'!DF38,-Premium!DF39)</f>
        <v>0</v>
      </c>
      <c r="DG39" s="7">
        <f>IF($B39&gt;Current_Year,'Fund Value - Current Date'!DG38,-Premium!DG39)</f>
        <v>0</v>
      </c>
      <c r="DH39" s="7">
        <f>IF($B39&gt;Current_Year,'Fund Value - Current Date'!DH38,-Premium!DH39)</f>
        <v>0</v>
      </c>
      <c r="DI39" s="7">
        <f>IF($B39&gt;Current_Year,'Fund Value - Current Date'!DI38,-Premium!DI39)</f>
        <v>0</v>
      </c>
      <c r="DJ39" s="7">
        <f>IF($B39&gt;Current_Year,'Fund Value - Current Date'!DJ38,-Premium!DJ39)</f>
        <v>0</v>
      </c>
      <c r="DK39" s="7">
        <f>IF($B39&gt;Current_Year,'Fund Value - Current Date'!DK38,-Premium!DK39)</f>
        <v>0</v>
      </c>
      <c r="DL39" s="7">
        <f>IF($B39&gt;Current_Year,'Fund Value - Current Date'!DL38,-Premium!DL39)</f>
        <v>0</v>
      </c>
      <c r="DM39" s="7">
        <f>IF($B39&gt;Current_Year,'Fund Value - Current Date'!DM38,-Premium!DM39)</f>
        <v>0</v>
      </c>
      <c r="DN39" s="7">
        <f>IF($B39&gt;Current_Year,'Fund Value - Current Date'!DN38,-Premium!DN39)</f>
        <v>0</v>
      </c>
      <c r="DO39" s="7">
        <f>IF($B39&gt;Current_Year,'Fund Value - Current Date'!DO38,-Premium!DO39)</f>
        <v>0</v>
      </c>
      <c r="DP39" s="7">
        <f>IF($B39&gt;Current_Year,'Fund Value - Current Date'!DP38,-Premium!DP39)</f>
        <v>0</v>
      </c>
      <c r="DQ39" s="7">
        <f>IF($B39&gt;Current_Year,'Fund Value - Current Date'!DQ38,-Premium!DQ39)</f>
        <v>0</v>
      </c>
      <c r="DR39" s="7">
        <f>IF($B39&gt;Current_Year,'Fund Value - Current Date'!DR38,-Premium!DR39)</f>
        <v>0</v>
      </c>
      <c r="DS39" s="7">
        <f>IF($B39&gt;Current_Year,'Fund Value - Current Date'!DS38,-Premium!DS39)</f>
        <v>0</v>
      </c>
      <c r="DT39" s="7">
        <f>IF($B39&gt;Current_Year,'Fund Value - Current Date'!DT38,-Premium!DT39)</f>
        <v>0</v>
      </c>
      <c r="DU39" s="7">
        <f>IF($B39&gt;Current_Year,'Fund Value - Current Date'!DU38,-Premium!DU39)</f>
        <v>0</v>
      </c>
      <c r="DV39" s="7">
        <f>IF($B39&gt;Current_Year,'Fund Value - Current Date'!DV38,-Premium!DV39)</f>
        <v>0</v>
      </c>
      <c r="DW39" s="7">
        <f>IF($B39&gt;Current_Year,'Fund Value - Current Date'!DW38,-Premium!DW39)</f>
        <v>0</v>
      </c>
      <c r="DX39" s="7">
        <f>IF($B39&gt;Current_Year,'Fund Value - Current Date'!DX38,-Premium!DX39)</f>
        <v>0</v>
      </c>
      <c r="DY39" s="7">
        <f>IF($B39&gt;Current_Year,'Fund Value - Current Date'!DY38,-Premium!DY39)</f>
        <v>0</v>
      </c>
      <c r="DZ39" s="7">
        <f>IF($B39&gt;Current_Year,'Fund Value - Current Date'!DZ38,-Premium!DZ39)</f>
        <v>0</v>
      </c>
      <c r="EA39" s="7">
        <f>IF($B39&gt;Current_Year,'Fund Value - Current Date'!EA38,-Premium!EA39)</f>
        <v>0</v>
      </c>
      <c r="EB39" s="7">
        <f>IF($B39&gt;Current_Year,'Fund Value - Current Date'!EB38,-Premium!EB39)</f>
        <v>0</v>
      </c>
      <c r="EC39" s="7">
        <f>IF($B39&gt;Current_Year,'Fund Value - Current Date'!EC38,-Premium!EC39)</f>
        <v>0</v>
      </c>
      <c r="ED39" s="7">
        <f>IF($B39&gt;Current_Year,'Fund Value - Current Date'!ED38,-Premium!ED39)</f>
        <v>0</v>
      </c>
      <c r="EE39" s="7">
        <f>IF($B39&gt;Current_Year,'Fund Value - Current Date'!EE38,-Premium!EE39)</f>
        <v>0</v>
      </c>
      <c r="EF39" s="7">
        <f>IF($B39&gt;Current_Year,'Fund Value - Current Date'!EF38,-Premium!EF39)</f>
        <v>0</v>
      </c>
      <c r="EG39" s="7">
        <f>IF($B39&gt;Current_Year,'Fund Value - Current Date'!EG38,-Premium!EG39)</f>
        <v>0</v>
      </c>
      <c r="EH39" s="7">
        <f>IF($B39&gt;Current_Year,'Fund Value - Current Date'!EH38,-Premium!EH39)</f>
        <v>0</v>
      </c>
      <c r="EI39" s="7">
        <f>IF($B39&gt;Current_Year,'Fund Value - Current Date'!EI38,-Premium!EI39)</f>
        <v>0</v>
      </c>
      <c r="EJ39" s="7">
        <f>IF($B39&gt;Current_Year,'Fund Value - Current Date'!EJ38,-Premium!EJ39)</f>
        <v>0</v>
      </c>
      <c r="EK39" s="7">
        <f>IF($B39&gt;Current_Year,'Fund Value - Current Date'!EK38,-Premium!EK39)</f>
        <v>0</v>
      </c>
      <c r="EL39" s="7">
        <f>IF($B39&gt;Current_Year,'Fund Value - Current Date'!EL38,-Premium!EL39)</f>
        <v>0</v>
      </c>
      <c r="EM39" s="7">
        <f>IF($B39&gt;Current_Year,'Fund Value - Current Date'!EM38,-Premium!EM39)</f>
        <v>0</v>
      </c>
      <c r="EN39" s="7">
        <f>IF($B39&gt;Current_Year,'Fund Value - Current Date'!EN38,-Premium!EN39)</f>
        <v>0</v>
      </c>
      <c r="EO39" s="7">
        <f>IF($B39&gt;Current_Year,'Fund Value - Current Date'!EO38,-Premium!EO39)</f>
        <v>0</v>
      </c>
      <c r="EP39" s="7">
        <f>IF($B39&gt;Current_Year,'Fund Value - Current Date'!EP38,-Premium!EP39)</f>
        <v>0</v>
      </c>
      <c r="EQ39" s="7">
        <f>IF($B39&gt;Current_Year,'Fund Value - Current Date'!EQ38,-Premium!EQ39)</f>
        <v>0</v>
      </c>
      <c r="ER39" s="7">
        <f>IF($B39&gt;Current_Year,'Fund Value - Current Date'!ER38,-Premium!ER39)</f>
        <v>0</v>
      </c>
      <c r="ES39" s="7">
        <f>IF($B39&gt;Current_Year,'Fund Value - Current Date'!ES38,-Premium!ES39)</f>
        <v>0</v>
      </c>
      <c r="ET39" s="7">
        <f>IF($B39&gt;Current_Year,'Fund Value - Current Date'!ET38,-Premium!ET39)</f>
        <v>0</v>
      </c>
      <c r="EU39" s="7">
        <f>IF($B39&gt;Current_Year,'Fund Value - Current Date'!EU38,-Premium!EU39)</f>
        <v>0</v>
      </c>
      <c r="EV39" s="7">
        <f>IF($B39&gt;Current_Year,'Fund Value - Current Date'!EV38,-Premium!EV39)</f>
        <v>0</v>
      </c>
      <c r="EW39" s="7">
        <f>IF($B39&gt;Current_Year,'Fund Value - Current Date'!EW38,-Premium!EW39)</f>
        <v>0</v>
      </c>
      <c r="EX39" s="7">
        <f>IF($B39&gt;Current_Year,'Fund Value - Current Date'!EX38,-Premium!EX39)</f>
        <v>0</v>
      </c>
      <c r="EY39" s="7">
        <f>IF($B39&gt;Current_Year,'Fund Value - Current Date'!EY38,-Premium!EY39)</f>
        <v>0</v>
      </c>
      <c r="EZ39" s="7">
        <f>IF($B39&gt;Current_Year,'Fund Value - Current Date'!EZ38,-Premium!EZ39)</f>
        <v>0</v>
      </c>
      <c r="FA39" s="7">
        <f>IF($B39&gt;Current_Year,'Fund Value - Current Date'!FA38,-Premium!FA39)</f>
        <v>0</v>
      </c>
      <c r="FB39" s="7">
        <f>IF($B39&gt;Current_Year,'Fund Value - Current Date'!FB38,-Premium!FB39)</f>
        <v>0</v>
      </c>
      <c r="FC39" s="7">
        <f>IF($B39&gt;Current_Year,'Fund Value - Current Date'!FC38,-Premium!FC39)</f>
        <v>0</v>
      </c>
      <c r="FD39" s="7">
        <f>IF($B39&gt;Current_Year,'Fund Value - Current Date'!FD38,-Premium!FD39)</f>
        <v>0</v>
      </c>
      <c r="FE39" s="7">
        <f>IF($B39&gt;Current_Year,'Fund Value - Current Date'!FE38,-Premium!FE39)</f>
        <v>0</v>
      </c>
      <c r="FF39" s="7">
        <f>IF($B39&gt;Current_Year,'Fund Value - Current Date'!FF38,-Premium!FF39)</f>
        <v>0</v>
      </c>
      <c r="FG39" s="7">
        <f>IF($B39&gt;Current_Year,'Fund Value - Current Date'!FG38,-Premium!FG39)</f>
        <v>0</v>
      </c>
      <c r="FH39" s="7">
        <f>IF($B39&gt;Current_Year,'Fund Value - Current Date'!FH38,-Premium!FH39)</f>
        <v>0</v>
      </c>
      <c r="FI39" s="7">
        <f>IF($B39&gt;Current_Year,'Fund Value - Current Date'!FI38,-Premium!FI39)</f>
        <v>0</v>
      </c>
      <c r="FJ39" s="7">
        <f>IF($B39&gt;Current_Year,'Fund Value - Current Date'!FJ38,-Premium!FJ39)</f>
        <v>0</v>
      </c>
      <c r="FK39" s="7">
        <f>IF($B39&gt;Current_Year,'Fund Value - Current Date'!FK38,-Premium!FK39)</f>
        <v>0</v>
      </c>
      <c r="FL39" s="7">
        <f>IF($B39&gt;Current_Year,'Fund Value - Current Date'!FL38,-Premium!FL39)</f>
        <v>0</v>
      </c>
      <c r="FM39" s="7">
        <f>IF($B39&gt;Current_Year,'Fund Value - Current Date'!FM38,-Premium!FM39)</f>
        <v>0</v>
      </c>
      <c r="FN39" s="7">
        <f>IF($B39&gt;Current_Year,'Fund Value - Current Date'!FN38,-Premium!FN39)</f>
        <v>0</v>
      </c>
      <c r="FO39" s="7">
        <f>IF($B39&gt;Current_Year,'Fund Value - Current Date'!FO38,-Premium!FO39)</f>
        <v>0</v>
      </c>
      <c r="FP39" s="7">
        <f>IF($B39&gt;Current_Year,'Fund Value - Current Date'!FP38,-Premium!FP39)</f>
        <v>0</v>
      </c>
      <c r="FQ39" s="7">
        <f>IF($B39&gt;Current_Year,'Fund Value - Current Date'!FQ38,-Premium!FQ39)</f>
        <v>0</v>
      </c>
      <c r="FR39" s="7">
        <f>IF($B39&gt;Current_Year,'Fund Value - Current Date'!FR38,-Premium!FR39)</f>
        <v>0</v>
      </c>
      <c r="FS39" s="7">
        <f>IF($B39&gt;Current_Year,'Fund Value - Current Date'!FS38,-Premium!FS39)</f>
        <v>0</v>
      </c>
      <c r="FT39" s="7">
        <f>IF($B39&gt;Current_Year,'Fund Value - Current Date'!FT38,-Premium!FT39)</f>
        <v>0</v>
      </c>
      <c r="FU39" s="7">
        <f>IF($B39&gt;Current_Year,'Fund Value - Current Date'!FU38,-Premium!FU39)</f>
        <v>0</v>
      </c>
      <c r="FV39" s="7">
        <f>IF($B39&gt;Current_Year,'Fund Value - Current Date'!FV38,-Premium!FV39)</f>
        <v>0</v>
      </c>
      <c r="FW39" s="7">
        <f>IF($B39&gt;Current_Year,'Fund Value - Current Date'!FW38,-Premium!FW39)</f>
        <v>0</v>
      </c>
      <c r="FX39" s="7">
        <f>IF($B39&gt;Current_Year,'Fund Value - Current Date'!FX38,-Premium!FX39)</f>
        <v>0</v>
      </c>
      <c r="FY39" s="7">
        <f>IF($B39&gt;Current_Year,'Fund Value - Current Date'!FY38,-Premium!FY39)</f>
        <v>0</v>
      </c>
      <c r="FZ39" s="7">
        <f>IF($B39&gt;Current_Year,'Fund Value - Current Date'!FZ38,-Premium!FZ39)</f>
        <v>0</v>
      </c>
      <c r="GA39" s="7">
        <f>IF($B39&gt;Current_Year,'Fund Value - Current Date'!GA38,-Premium!GA39)</f>
        <v>0</v>
      </c>
      <c r="GB39" s="7">
        <f>IF($B39&gt;Current_Year,'Fund Value - Current Date'!GB38,-Premium!GB39)</f>
        <v>0</v>
      </c>
      <c r="GC39" s="7">
        <f>IF($B39&gt;Current_Year,'Fund Value - Current Date'!GC38,-Premium!GC39)</f>
        <v>0</v>
      </c>
      <c r="GD39" s="7">
        <f>IF($B39&gt;Current_Year,'Fund Value - Current Date'!GD38,-Premium!GD39)</f>
        <v>0</v>
      </c>
      <c r="GE39" s="7">
        <f>IF($B39&gt;Current_Year,'Fund Value - Current Date'!GE38,-Premium!GE39)</f>
        <v>0</v>
      </c>
      <c r="GF39" s="7">
        <f>IF($B39&gt;Current_Year,'Fund Value - Current Date'!GF38,-Premium!GF39)</f>
        <v>0</v>
      </c>
      <c r="GG39" s="7">
        <f>IF($B39&gt;Current_Year,'Fund Value - Current Date'!GG38,-Premium!GG39)</f>
        <v>0</v>
      </c>
      <c r="GH39" s="7">
        <f>IF($B39&gt;Current_Year,'Fund Value - Current Date'!GH38,-Premium!GH39)</f>
        <v>0</v>
      </c>
      <c r="GI39" s="7">
        <f>IF($B39&gt;Current_Year,'Fund Value - Current Date'!GI38,-Premium!GI39)</f>
        <v>0</v>
      </c>
      <c r="GJ39" s="7">
        <f>IF($B39&gt;Current_Year,'Fund Value - Current Date'!GJ38,-Premium!GJ39)</f>
        <v>0</v>
      </c>
      <c r="GK39" s="7">
        <f>IF($B39&gt;Current_Year,'Fund Value - Current Date'!GK38,-Premium!GK39)</f>
        <v>0</v>
      </c>
      <c r="GL39" s="7">
        <f>IF($B39&gt;Current_Year,'Fund Value - Current Date'!GL38,-Premium!GL39)</f>
        <v>0</v>
      </c>
      <c r="GM39" s="7">
        <f>IF($B39&gt;Current_Year,'Fund Value - Current Date'!GM38,-Premium!GM39)</f>
        <v>0</v>
      </c>
      <c r="GN39" s="7">
        <f>IF($B39&gt;Current_Year,'Fund Value - Current Date'!GN38,-Premium!GN39)</f>
        <v>0</v>
      </c>
      <c r="GO39" s="7">
        <f>IF($B39&gt;Current_Year,'Fund Value - Current Date'!GO38,-Premium!GO39)</f>
        <v>0</v>
      </c>
      <c r="GP39" s="7">
        <f>IF($B39&gt;Current_Year,'Fund Value - Current Date'!GP38,-Premium!GP39)</f>
        <v>0</v>
      </c>
      <c r="GQ39" s="7">
        <f>IF($B39&gt;Current_Year,'Fund Value - Current Date'!GQ38,-Premium!GQ39)</f>
        <v>0</v>
      </c>
      <c r="GR39" s="7">
        <f>IF($B39&gt;Current_Year,'Fund Value - Current Date'!GR38,-Premium!GR39)</f>
        <v>0</v>
      </c>
      <c r="GS39" s="7">
        <f>IF($B39&gt;Current_Year,'Fund Value - Current Date'!GS38,-Premium!GS39)</f>
        <v>0</v>
      </c>
      <c r="GT39" s="7">
        <f>IF($B39&gt;Current_Year,'Fund Value - Current Date'!GT38,-Premium!GT39)</f>
        <v>0</v>
      </c>
      <c r="GU39" s="7">
        <f>IF($B39&gt;Current_Year,'Fund Value - Current Date'!GU38,-Premium!GU39)</f>
        <v>0</v>
      </c>
      <c r="GV39" s="7">
        <f>IF($B39&gt;Current_Year,'Fund Value - Current Date'!GV38,-Premium!GV39)</f>
        <v>0</v>
      </c>
      <c r="GW39" s="7">
        <f>IF($B39&gt;Current_Year,'Fund Value - Current Date'!GW38,-Premium!GW39)</f>
        <v>0</v>
      </c>
      <c r="GX39" s="7">
        <f>IF($B39&gt;Current_Year,'Fund Value - Current Date'!GX38,-Premium!GX39)</f>
        <v>0</v>
      </c>
      <c r="GY39" s="7">
        <f>IF($B39&gt;Current_Year,'Fund Value - Current Date'!GY38,-Premium!GY39)</f>
        <v>0</v>
      </c>
      <c r="GZ39" s="7">
        <f>IF($B39&gt;Current_Year,'Fund Value - Current Date'!GZ38,-Premium!GZ39)</f>
        <v>0</v>
      </c>
      <c r="HA39" s="7">
        <f>IF($B39&gt;Current_Year,'Fund Value - Current Date'!HA38,-Premium!HA39)</f>
        <v>0</v>
      </c>
      <c r="HB39" s="7">
        <f>IF($B39&gt;Current_Year,'Fund Value - Current Date'!HB38,-Premium!HB39)</f>
        <v>0</v>
      </c>
      <c r="HC39" s="7">
        <f>IF($B39&gt;Current_Year,'Fund Value - Current Date'!HC38,-Premium!HC39)</f>
        <v>0</v>
      </c>
      <c r="HD39" s="7">
        <f>IF($B39&gt;Current_Year,'Fund Value - Current Date'!HD38,-Premium!HD39)</f>
        <v>0</v>
      </c>
      <c r="HE39" s="7">
        <f>IF($B39&gt;Current_Year,'Fund Value - Current Date'!HE38,-Premium!HE39)</f>
        <v>0</v>
      </c>
      <c r="HF39" s="7">
        <f>IF($B39&gt;Current_Year,'Fund Value - Current Date'!HF38,-Premium!HF39)</f>
        <v>0</v>
      </c>
      <c r="HG39" s="7">
        <f>IF($B39&gt;Current_Year,'Fund Value - Current Date'!HG38,-Premium!HG39)</f>
        <v>0</v>
      </c>
      <c r="HH39" s="7">
        <f>IF($B39&gt;Current_Year,'Fund Value - Current Date'!HH38,-Premium!HH39)</f>
        <v>0</v>
      </c>
      <c r="HI39" s="7">
        <f>IF($B39&gt;Current_Year,'Fund Value - Current Date'!HI38,-Premium!HI39)</f>
        <v>0</v>
      </c>
      <c r="HJ39" s="7">
        <f>IF($B39&gt;Current_Year,'Fund Value - Current Date'!HJ38,-Premium!HJ39)</f>
        <v>0</v>
      </c>
      <c r="HK39" s="7">
        <f>IF($B39&gt;Current_Year,'Fund Value - Current Date'!HK38,-Premium!HK39)</f>
        <v>0</v>
      </c>
      <c r="HL39" s="7">
        <f>IF($B39&gt;Current_Year,'Fund Value - Current Date'!HL38,-Premium!HL39)</f>
        <v>0</v>
      </c>
      <c r="HM39" s="7">
        <f>IF($B39&gt;Current_Year,'Fund Value - Current Date'!HM38,-Premium!HM39)</f>
        <v>0</v>
      </c>
      <c r="HN39" s="7">
        <f>IF($B39&gt;Current_Year,'Fund Value - Current Date'!HN38,-Premium!HN39)</f>
        <v>0</v>
      </c>
      <c r="HO39" s="7">
        <f>IF($B39&gt;Current_Year,'Fund Value - Current Date'!HO38,-Premium!HO39)</f>
        <v>0</v>
      </c>
      <c r="HP39" s="7">
        <f>IF($B39&gt;Current_Year,'Fund Value - Current Date'!HP38,-Premium!HP39)</f>
        <v>0</v>
      </c>
      <c r="HQ39" s="7">
        <f>IF($B39&gt;Current_Year,'Fund Value - Current Date'!HQ38,-Premium!HQ39)</f>
        <v>0</v>
      </c>
      <c r="HR39" s="7">
        <f>IF($B39&gt;Current_Year,'Fund Value - Current Date'!HR38,-Premium!HR39)</f>
        <v>0</v>
      </c>
      <c r="HS39" s="7">
        <f>IF($B39&gt;Current_Year,'Fund Value - Current Date'!HS38,-Premium!HS39)</f>
        <v>0</v>
      </c>
      <c r="HT39" s="7">
        <f>IF($B39&gt;Current_Year,'Fund Value - Current Date'!HT38,-Premium!HT39)</f>
        <v>0</v>
      </c>
      <c r="HU39" s="7">
        <f>IF($B39&gt;Current_Year,'Fund Value - Current Date'!HU38,-Premium!HU39)</f>
        <v>0</v>
      </c>
      <c r="HV39" s="7">
        <f>IF($B39&gt;Current_Year,'Fund Value - Current Date'!HV38,-Premium!HV39)</f>
        <v>0</v>
      </c>
      <c r="HW39" s="7">
        <f>IF($B39&gt;Current_Year,'Fund Value - Current Date'!HW38,-Premium!HW39)</f>
        <v>0</v>
      </c>
      <c r="HX39" s="7">
        <f>IF($B39&gt;Current_Year,'Fund Value - Current Date'!HX38,-Premium!HX39)</f>
        <v>0</v>
      </c>
      <c r="HY39" s="7">
        <f>IF($B39&gt;Current_Year,'Fund Value - Current Date'!HY38,-Premium!HY39)</f>
        <v>0</v>
      </c>
      <c r="HZ39" s="7">
        <f>IF($B39&gt;Current_Year,'Fund Value - Current Date'!HZ38,-Premium!HZ39)</f>
        <v>0</v>
      </c>
      <c r="IA39" s="7">
        <f>IF($B39&gt;Current_Year,'Fund Value - Current Date'!IA38,-Premium!IA39)</f>
        <v>0</v>
      </c>
      <c r="IB39" s="7">
        <f>IF($B39&gt;Current_Year,'Fund Value - Current Date'!IB38,-Premium!IB39)</f>
        <v>0</v>
      </c>
      <c r="IC39" s="7">
        <f>IF($B39&gt;Current_Year,'Fund Value - Current Date'!IC38,-Premium!IC39)</f>
        <v>0</v>
      </c>
      <c r="ID39" s="7">
        <f>IF($B39&gt;Current_Year,'Fund Value - Current Date'!ID38,-Premium!ID39)</f>
        <v>0</v>
      </c>
      <c r="IE39" s="7">
        <f>IF($B39&gt;Current_Year,'Fund Value - Current Date'!IE38,-Premium!IE39)</f>
        <v>0</v>
      </c>
      <c r="IF39" s="7">
        <f>IF($B39&gt;Current_Year,'Fund Value - Current Date'!IF38,-Premium!IF39)</f>
        <v>0</v>
      </c>
      <c r="IG39" s="7">
        <f>IF($B39&gt;Current_Year,'Fund Value - Current Date'!IG38,-Premium!IG39)</f>
        <v>0</v>
      </c>
      <c r="IH39" s="7">
        <f>IF($B39&gt;Current_Year,'Fund Value - Current Date'!IH38,-Premium!IH39)</f>
        <v>0</v>
      </c>
      <c r="II39" s="7">
        <f>IF($B39&gt;Current_Year,'Fund Value - Current Date'!II38,-Premium!II39)</f>
        <v>0</v>
      </c>
      <c r="IJ39" s="7">
        <f>IF($B39&gt;Current_Year,'Fund Value - Current Date'!IJ38,-Premium!IJ39)</f>
        <v>0</v>
      </c>
      <c r="IK39" s="7">
        <f>IF($B39&gt;Current_Year,'Fund Value - Current Date'!IK38,-Premium!IK39)</f>
        <v>0</v>
      </c>
      <c r="IL39" s="7">
        <f>IF($B39&gt;Current_Year,'Fund Value - Current Date'!IL38,-Premium!IL39)</f>
        <v>0</v>
      </c>
      <c r="IM39" s="7">
        <f>IF($B39&gt;Current_Year,'Fund Value - Current Date'!IM38,-Premium!IM39)</f>
        <v>0</v>
      </c>
      <c r="IN39" s="7">
        <f>IF($B39&gt;Current_Year,'Fund Value - Current Date'!IN38,-Premium!IN39)</f>
        <v>0</v>
      </c>
      <c r="IO39" s="7">
        <f>IF($B39&gt;Current_Year,'Fund Value - Current Date'!IO38,-Premium!IO39)</f>
        <v>0</v>
      </c>
      <c r="IP39" s="7">
        <f>IF($B39&gt;Current_Year,'Fund Value - Current Date'!IP38,-Premium!IP39)</f>
        <v>0</v>
      </c>
      <c r="IQ39" s="7">
        <f>IF($B39&gt;Current_Year,'Fund Value - Current Date'!IQ38,-Premium!IQ39)</f>
        <v>0</v>
      </c>
      <c r="IR39" s="7">
        <f>IF($B39&gt;Current_Year,'Fund Value - Current Date'!IR38,-Premium!IR39)</f>
        <v>0</v>
      </c>
    </row>
    <row r="40" spans="1:252" s="7" customFormat="1" ht="15" customHeight="1" x14ac:dyDescent="0.35">
      <c r="A40" s="2"/>
      <c r="B40" s="13">
        <f t="shared" si="4"/>
        <v>2039</v>
      </c>
      <c r="C40" s="7">
        <f>IF($B40&gt;Current_Year,'Fund Value - Current Date'!C39,-Premium!C40)</f>
        <v>0</v>
      </c>
      <c r="D40" s="7">
        <f>IF($B40&gt;Current_Year,'Fund Value - Current Date'!D39,-Premium!D40)</f>
        <v>0</v>
      </c>
      <c r="E40" s="7">
        <f>IF($B40&gt;Current_Year,'Fund Value - Current Date'!E39,-Premium!E40)</f>
        <v>0</v>
      </c>
      <c r="F40" s="7">
        <f>IF($B40&gt;Current_Year,'Fund Value - Current Date'!F39,-Premium!F40)</f>
        <v>0</v>
      </c>
      <c r="G40" s="7">
        <f>IF($B40&gt;Current_Year,'Fund Value - Current Date'!G39,-Premium!G40)</f>
        <v>0</v>
      </c>
      <c r="H40" s="7">
        <f>IF($B40&gt;Current_Year,'Fund Value - Current Date'!H39,-Premium!H40)</f>
        <v>0</v>
      </c>
      <c r="I40" s="7">
        <f>IF($B40&gt;Current_Year,'Fund Value - Current Date'!I39,-Premium!I40)</f>
        <v>0</v>
      </c>
      <c r="J40" s="7">
        <f>IF($B40&gt;Current_Year,'Fund Value - Current Date'!J39,-Premium!J40)</f>
        <v>0</v>
      </c>
      <c r="K40" s="7">
        <f>IF($B40&gt;Current_Year,'Fund Value - Current Date'!K39,-Premium!K40)</f>
        <v>0</v>
      </c>
      <c r="L40" s="7">
        <f>IF($B40&gt;Current_Year,'Fund Value - Current Date'!L39,-Premium!L40)</f>
        <v>0</v>
      </c>
      <c r="M40" s="7">
        <f>IF($B40&gt;Current_Year,'Fund Value - Current Date'!M39,-Premium!M40)</f>
        <v>0</v>
      </c>
      <c r="N40" s="7">
        <f>IF($B40&gt;Current_Year,'Fund Value - Current Date'!N39,-Premium!N40)</f>
        <v>0</v>
      </c>
      <c r="O40" s="7">
        <f>IF($B40&gt;Current_Year,'Fund Value - Current Date'!O39,-Premium!O40)</f>
        <v>0</v>
      </c>
      <c r="P40" s="7">
        <f>IF($B40&gt;Current_Year,'Fund Value - Current Date'!P39,-Premium!P40)</f>
        <v>0</v>
      </c>
      <c r="Q40" s="7">
        <f>IF($B40&gt;Current_Year,'Fund Value - Current Date'!Q39,-Premium!Q40)</f>
        <v>0</v>
      </c>
      <c r="R40" s="7">
        <f>IF($B40&gt;Current_Year,'Fund Value - Current Date'!R39,-Premium!R40)</f>
        <v>0</v>
      </c>
      <c r="S40" s="7">
        <f>IF($B40&gt;Current_Year,'Fund Value - Current Date'!S39,-Premium!S40)</f>
        <v>0</v>
      </c>
      <c r="T40" s="7">
        <f>IF($B40&gt;Current_Year,'Fund Value - Current Date'!T39,-Premium!T40)</f>
        <v>0</v>
      </c>
      <c r="U40" s="7">
        <f>IF($B40&gt;Current_Year,'Fund Value - Current Date'!U39,-Premium!U40)</f>
        <v>0</v>
      </c>
      <c r="V40" s="7">
        <f>IF($B40&gt;Current_Year,'Fund Value - Current Date'!V39,-Premium!V40)</f>
        <v>0</v>
      </c>
      <c r="W40" s="7">
        <f>IF($B40&gt;Current_Year,'Fund Value - Current Date'!W39,-Premium!W40)</f>
        <v>0</v>
      </c>
      <c r="X40" s="7">
        <f>IF($B40&gt;Current_Year,'Fund Value - Current Date'!X39,-Premium!X40)</f>
        <v>0</v>
      </c>
      <c r="Y40" s="7">
        <f>IF($B40&gt;Current_Year,'Fund Value - Current Date'!Y39,-Premium!Y40)</f>
        <v>0</v>
      </c>
      <c r="Z40" s="7">
        <f>IF($B40&gt;Current_Year,'Fund Value - Current Date'!Z39,-Premium!Z40)</f>
        <v>0</v>
      </c>
      <c r="AA40" s="7">
        <f>IF($B40&gt;Current_Year,'Fund Value - Current Date'!AA39,-Premium!AA40)</f>
        <v>0</v>
      </c>
      <c r="AB40" s="7">
        <f>IF($B40&gt;Current_Year,'Fund Value - Current Date'!AB39,-Premium!AB40)</f>
        <v>0</v>
      </c>
      <c r="AC40" s="7">
        <f>IF($B40&gt;Current_Year,'Fund Value - Current Date'!AC39,-Premium!AC40)</f>
        <v>0</v>
      </c>
      <c r="AD40" s="7">
        <f>IF($B40&gt;Current_Year,'Fund Value - Current Date'!AD39,-Premium!AD40)</f>
        <v>0</v>
      </c>
      <c r="AE40" s="7">
        <f>IF($B40&gt;Current_Year,'Fund Value - Current Date'!AE39,-Premium!AE40)</f>
        <v>0</v>
      </c>
      <c r="AF40" s="7">
        <f>IF($B40&gt;Current_Year,'Fund Value - Current Date'!AF39,-Premium!AF40)</f>
        <v>0</v>
      </c>
      <c r="AG40" s="7">
        <f>IF($B40&gt;Current_Year,'Fund Value - Current Date'!AG39,-Premium!AG40)</f>
        <v>0</v>
      </c>
      <c r="AH40" s="7">
        <f>IF($B40&gt;Current_Year,'Fund Value - Current Date'!AH39,-Premium!AH40)</f>
        <v>0</v>
      </c>
      <c r="AI40" s="7">
        <f>IF($B40&gt;Current_Year,'Fund Value - Current Date'!AI39,-Premium!AI40)</f>
        <v>0</v>
      </c>
      <c r="AJ40" s="7">
        <f>IF($B40&gt;Current_Year,'Fund Value - Current Date'!AJ39,-Premium!AJ40)</f>
        <v>0</v>
      </c>
      <c r="AK40" s="7">
        <f>IF($B40&gt;Current_Year,'Fund Value - Current Date'!AK39,-Premium!AK40)</f>
        <v>0</v>
      </c>
      <c r="AL40" s="7">
        <f>IF($B40&gt;Current_Year,'Fund Value - Current Date'!AL39,-Premium!AL40)</f>
        <v>0</v>
      </c>
      <c r="AM40" s="7">
        <f>IF($B40&gt;Current_Year,'Fund Value - Current Date'!AM39,-Premium!AM40)</f>
        <v>0</v>
      </c>
      <c r="AN40" s="7">
        <f>IF($B40&gt;Current_Year,'Fund Value - Current Date'!AN39,-Premium!AN40)</f>
        <v>0</v>
      </c>
      <c r="AO40" s="7">
        <f>IF($B40&gt;Current_Year,'Fund Value - Current Date'!AO39,-Premium!AO40)</f>
        <v>0</v>
      </c>
      <c r="AP40" s="7">
        <f>IF($B40&gt;Current_Year,'Fund Value - Current Date'!AP39,-Premium!AP40)</f>
        <v>0</v>
      </c>
      <c r="AQ40" s="7">
        <f>IF($B40&gt;Current_Year,'Fund Value - Current Date'!AQ39,-Premium!AQ40)</f>
        <v>0</v>
      </c>
      <c r="AR40" s="7">
        <f>IF($B40&gt;Current_Year,'Fund Value - Current Date'!AR39,-Premium!AR40)</f>
        <v>0</v>
      </c>
      <c r="AS40" s="7">
        <f>IF($B40&gt;Current_Year,'Fund Value - Current Date'!AS39,-Premium!AS40)</f>
        <v>0</v>
      </c>
      <c r="AT40" s="7">
        <f>IF($B40&gt;Current_Year,'Fund Value - Current Date'!AT39,-Premium!AT40)</f>
        <v>0</v>
      </c>
      <c r="AU40" s="7">
        <f>IF($B40&gt;Current_Year,'Fund Value - Current Date'!AU39,-Premium!AU40)</f>
        <v>0</v>
      </c>
      <c r="AV40" s="7">
        <f>IF($B40&gt;Current_Year,'Fund Value - Current Date'!AV39,-Premium!AV40)</f>
        <v>0</v>
      </c>
      <c r="AW40" s="7">
        <f>IF($B40&gt;Current_Year,'Fund Value - Current Date'!AW39,-Premium!AW40)</f>
        <v>0</v>
      </c>
      <c r="AX40" s="7">
        <f>IF($B40&gt;Current_Year,'Fund Value - Current Date'!AX39,-Premium!AX40)</f>
        <v>0</v>
      </c>
      <c r="AY40" s="7">
        <f>IF($B40&gt;Current_Year,'Fund Value - Current Date'!AY39,-Premium!AY40)</f>
        <v>0</v>
      </c>
      <c r="AZ40" s="7">
        <f>IF($B40&gt;Current_Year,'Fund Value - Current Date'!AZ39,-Premium!AZ40)</f>
        <v>0</v>
      </c>
      <c r="BA40" s="7">
        <f>IF($B40&gt;Current_Year,'Fund Value - Current Date'!BA39,-Premium!BA40)</f>
        <v>0</v>
      </c>
      <c r="BB40" s="7">
        <f>IF($B40&gt;Current_Year,'Fund Value - Current Date'!BB39,-Premium!BB40)</f>
        <v>0</v>
      </c>
      <c r="BC40" s="7">
        <f>IF($B40&gt;Current_Year,'Fund Value - Current Date'!BC39,-Premium!BC40)</f>
        <v>0</v>
      </c>
      <c r="BD40" s="7">
        <f>IF($B40&gt;Current_Year,'Fund Value - Current Date'!BD39,-Premium!BD40)</f>
        <v>0</v>
      </c>
      <c r="BE40" s="7">
        <f>IF($B40&gt;Current_Year,'Fund Value - Current Date'!BE39,-Premium!BE40)</f>
        <v>0</v>
      </c>
      <c r="BF40" s="7">
        <f>IF($B40&gt;Current_Year,'Fund Value - Current Date'!BF39,-Premium!BF40)</f>
        <v>0</v>
      </c>
      <c r="BG40" s="7">
        <f>IF($B40&gt;Current_Year,'Fund Value - Current Date'!BG39,-Premium!BG40)</f>
        <v>0</v>
      </c>
      <c r="BH40" s="7">
        <f>IF($B40&gt;Current_Year,'Fund Value - Current Date'!BH39,-Premium!BH40)</f>
        <v>0</v>
      </c>
      <c r="BI40" s="7">
        <f>IF($B40&gt;Current_Year,'Fund Value - Current Date'!BI39,-Premium!BI40)</f>
        <v>0</v>
      </c>
      <c r="BJ40" s="7">
        <f>IF($B40&gt;Current_Year,'Fund Value - Current Date'!BJ39,-Premium!BJ40)</f>
        <v>0</v>
      </c>
      <c r="BK40" s="7">
        <f>IF($B40&gt;Current_Year,'Fund Value - Current Date'!BK39,-Premium!BK40)</f>
        <v>0</v>
      </c>
      <c r="BL40" s="7">
        <f>IF($B40&gt;Current_Year,'Fund Value - Current Date'!BL39,-Premium!BL40)</f>
        <v>0</v>
      </c>
      <c r="BM40" s="7">
        <f>IF($B40&gt;Current_Year,'Fund Value - Current Date'!BM39,-Premium!BM40)</f>
        <v>0</v>
      </c>
      <c r="BN40" s="7">
        <f>IF($B40&gt;Current_Year,'Fund Value - Current Date'!BN39,-Premium!BN40)</f>
        <v>0</v>
      </c>
      <c r="BO40" s="7">
        <f>IF($B40&gt;Current_Year,'Fund Value - Current Date'!BO39,-Premium!BO40)</f>
        <v>0</v>
      </c>
      <c r="BP40" s="7">
        <f>IF($B40&gt;Current_Year,'Fund Value - Current Date'!BP39,-Premium!BP40)</f>
        <v>0</v>
      </c>
      <c r="BQ40" s="7">
        <f>IF($B40&gt;Current_Year,'Fund Value - Current Date'!BQ39,-Premium!BQ40)</f>
        <v>0</v>
      </c>
      <c r="BR40" s="7">
        <f>IF($B40&gt;Current_Year,'Fund Value - Current Date'!BR39,-Premium!BR40)</f>
        <v>0</v>
      </c>
      <c r="BS40" s="7">
        <f>IF($B40&gt;Current_Year,'Fund Value - Current Date'!BS39,-Premium!BS40)</f>
        <v>0</v>
      </c>
      <c r="BT40" s="7">
        <f>IF($B40&gt;Current_Year,'Fund Value - Current Date'!BT39,-Premium!BT40)</f>
        <v>0</v>
      </c>
      <c r="BU40" s="7">
        <f>IF($B40&gt;Current_Year,'Fund Value - Current Date'!BU39,-Premium!BU40)</f>
        <v>0</v>
      </c>
      <c r="BV40" s="7">
        <f>IF($B40&gt;Current_Year,'Fund Value - Current Date'!BV39,-Premium!BV40)</f>
        <v>0</v>
      </c>
      <c r="BW40" s="7">
        <f>IF($B40&gt;Current_Year,'Fund Value - Current Date'!BW39,-Premium!BW40)</f>
        <v>0</v>
      </c>
      <c r="BX40" s="7">
        <f>IF($B40&gt;Current_Year,'Fund Value - Current Date'!BX39,-Premium!BX40)</f>
        <v>0</v>
      </c>
      <c r="BY40" s="7">
        <f>IF($B40&gt;Current_Year,'Fund Value - Current Date'!BY39,-Premium!BY40)</f>
        <v>0</v>
      </c>
      <c r="BZ40" s="7">
        <f>IF($B40&gt;Current_Year,'Fund Value - Current Date'!BZ39,-Premium!BZ40)</f>
        <v>0</v>
      </c>
      <c r="CA40" s="7">
        <f>IF($B40&gt;Current_Year,'Fund Value - Current Date'!CA39,-Premium!CA40)</f>
        <v>0</v>
      </c>
      <c r="CB40" s="7">
        <f>IF($B40&gt;Current_Year,'Fund Value - Current Date'!CB39,-Premium!CB40)</f>
        <v>0</v>
      </c>
      <c r="CC40" s="7">
        <f>IF($B40&gt;Current_Year,'Fund Value - Current Date'!CC39,-Premium!CC40)</f>
        <v>0</v>
      </c>
      <c r="CD40" s="7">
        <f>IF($B40&gt;Current_Year,'Fund Value - Current Date'!CD39,-Premium!CD40)</f>
        <v>0</v>
      </c>
      <c r="CE40" s="7">
        <f>IF($B40&gt;Current_Year,'Fund Value - Current Date'!CE39,-Premium!CE40)</f>
        <v>0</v>
      </c>
      <c r="CF40" s="7">
        <f>IF($B40&gt;Current_Year,'Fund Value - Current Date'!CF39,-Premium!CF40)</f>
        <v>0</v>
      </c>
      <c r="CG40" s="7">
        <f>IF($B40&gt;Current_Year,'Fund Value - Current Date'!CG39,-Premium!CG40)</f>
        <v>0</v>
      </c>
      <c r="CH40" s="7">
        <f>IF($B40&gt;Current_Year,'Fund Value - Current Date'!CH39,-Premium!CH40)</f>
        <v>0</v>
      </c>
      <c r="CI40" s="7">
        <f>IF($B40&gt;Current_Year,'Fund Value - Current Date'!CI39,-Premium!CI40)</f>
        <v>0</v>
      </c>
      <c r="CJ40" s="7">
        <f>IF($B40&gt;Current_Year,'Fund Value - Current Date'!CJ39,-Premium!CJ40)</f>
        <v>0</v>
      </c>
      <c r="CK40" s="7">
        <f>IF($B40&gt;Current_Year,'Fund Value - Current Date'!CK39,-Premium!CK40)</f>
        <v>0</v>
      </c>
      <c r="CL40" s="7">
        <f>IF($B40&gt;Current_Year,'Fund Value - Current Date'!CL39,-Premium!CL40)</f>
        <v>0</v>
      </c>
      <c r="CM40" s="7">
        <f>IF($B40&gt;Current_Year,'Fund Value - Current Date'!CM39,-Premium!CM40)</f>
        <v>0</v>
      </c>
      <c r="CN40" s="7">
        <f>IF($B40&gt;Current_Year,'Fund Value - Current Date'!CN39,-Premium!CN40)</f>
        <v>0</v>
      </c>
      <c r="CO40" s="7">
        <f>IF($B40&gt;Current_Year,'Fund Value - Current Date'!CO39,-Premium!CO40)</f>
        <v>0</v>
      </c>
      <c r="CP40" s="7">
        <f>IF($B40&gt;Current_Year,'Fund Value - Current Date'!CP39,-Premium!CP40)</f>
        <v>0</v>
      </c>
      <c r="CQ40" s="7">
        <f>IF($B40&gt;Current_Year,'Fund Value - Current Date'!CQ39,-Premium!CQ40)</f>
        <v>0</v>
      </c>
      <c r="CR40" s="7">
        <f>IF($B40&gt;Current_Year,'Fund Value - Current Date'!CR39,-Premium!CR40)</f>
        <v>0</v>
      </c>
      <c r="CS40" s="7">
        <f>IF($B40&gt;Current_Year,'Fund Value - Current Date'!CS39,-Premium!CS40)</f>
        <v>0</v>
      </c>
      <c r="CT40" s="7">
        <f>IF($B40&gt;Current_Year,'Fund Value - Current Date'!CT39,-Premium!CT40)</f>
        <v>0</v>
      </c>
      <c r="CU40" s="7">
        <f>IF($B40&gt;Current_Year,'Fund Value - Current Date'!CU39,-Premium!CU40)</f>
        <v>0</v>
      </c>
      <c r="CV40" s="7">
        <f>IF($B40&gt;Current_Year,'Fund Value - Current Date'!CV39,-Premium!CV40)</f>
        <v>0</v>
      </c>
      <c r="CW40" s="7">
        <f>IF($B40&gt;Current_Year,'Fund Value - Current Date'!CW39,-Premium!CW40)</f>
        <v>0</v>
      </c>
      <c r="CX40" s="7">
        <f>IF($B40&gt;Current_Year,'Fund Value - Current Date'!CX39,-Premium!CX40)</f>
        <v>0</v>
      </c>
      <c r="CY40" s="7">
        <f>IF($B40&gt;Current_Year,'Fund Value - Current Date'!CY39,-Premium!CY40)</f>
        <v>0</v>
      </c>
      <c r="CZ40" s="7">
        <f>IF($B40&gt;Current_Year,'Fund Value - Current Date'!CZ39,-Premium!CZ40)</f>
        <v>0</v>
      </c>
      <c r="DA40" s="7">
        <f>IF($B40&gt;Current_Year,'Fund Value - Current Date'!DA39,-Premium!DA40)</f>
        <v>0</v>
      </c>
      <c r="DB40" s="7">
        <f>IF($B40&gt;Current_Year,'Fund Value - Current Date'!DB39,-Premium!DB40)</f>
        <v>0</v>
      </c>
      <c r="DC40" s="7">
        <f>IF($B40&gt;Current_Year,'Fund Value - Current Date'!DC39,-Premium!DC40)</f>
        <v>0</v>
      </c>
      <c r="DD40" s="7">
        <f>IF($B40&gt;Current_Year,'Fund Value - Current Date'!DD39,-Premium!DD40)</f>
        <v>0</v>
      </c>
      <c r="DE40" s="7">
        <f>IF($B40&gt;Current_Year,'Fund Value - Current Date'!DE39,-Premium!DE40)</f>
        <v>0</v>
      </c>
      <c r="DF40" s="7">
        <f>IF($B40&gt;Current_Year,'Fund Value - Current Date'!DF39,-Premium!DF40)</f>
        <v>0</v>
      </c>
      <c r="DG40" s="7">
        <f>IF($B40&gt;Current_Year,'Fund Value - Current Date'!DG39,-Premium!DG40)</f>
        <v>0</v>
      </c>
      <c r="DH40" s="7">
        <f>IF($B40&gt;Current_Year,'Fund Value - Current Date'!DH39,-Premium!DH40)</f>
        <v>0</v>
      </c>
      <c r="DI40" s="7">
        <f>IF($B40&gt;Current_Year,'Fund Value - Current Date'!DI39,-Premium!DI40)</f>
        <v>0</v>
      </c>
      <c r="DJ40" s="7">
        <f>IF($B40&gt;Current_Year,'Fund Value - Current Date'!DJ39,-Premium!DJ40)</f>
        <v>0</v>
      </c>
      <c r="DK40" s="7">
        <f>IF($B40&gt;Current_Year,'Fund Value - Current Date'!DK39,-Premium!DK40)</f>
        <v>0</v>
      </c>
      <c r="DL40" s="7">
        <f>IF($B40&gt;Current_Year,'Fund Value - Current Date'!DL39,-Premium!DL40)</f>
        <v>0</v>
      </c>
      <c r="DM40" s="7">
        <f>IF($B40&gt;Current_Year,'Fund Value - Current Date'!DM39,-Premium!DM40)</f>
        <v>0</v>
      </c>
      <c r="DN40" s="7">
        <f>IF($B40&gt;Current_Year,'Fund Value - Current Date'!DN39,-Premium!DN40)</f>
        <v>0</v>
      </c>
      <c r="DO40" s="7">
        <f>IF($B40&gt;Current_Year,'Fund Value - Current Date'!DO39,-Premium!DO40)</f>
        <v>0</v>
      </c>
      <c r="DP40" s="7">
        <f>IF($B40&gt;Current_Year,'Fund Value - Current Date'!DP39,-Premium!DP40)</f>
        <v>0</v>
      </c>
      <c r="DQ40" s="7">
        <f>IF($B40&gt;Current_Year,'Fund Value - Current Date'!DQ39,-Premium!DQ40)</f>
        <v>0</v>
      </c>
      <c r="DR40" s="7">
        <f>IF($B40&gt;Current_Year,'Fund Value - Current Date'!DR39,-Premium!DR40)</f>
        <v>0</v>
      </c>
      <c r="DS40" s="7">
        <f>IF($B40&gt;Current_Year,'Fund Value - Current Date'!DS39,-Premium!DS40)</f>
        <v>0</v>
      </c>
      <c r="DT40" s="7">
        <f>IF($B40&gt;Current_Year,'Fund Value - Current Date'!DT39,-Premium!DT40)</f>
        <v>0</v>
      </c>
      <c r="DU40" s="7">
        <f>IF($B40&gt;Current_Year,'Fund Value - Current Date'!DU39,-Premium!DU40)</f>
        <v>0</v>
      </c>
      <c r="DV40" s="7">
        <f>IF($B40&gt;Current_Year,'Fund Value - Current Date'!DV39,-Premium!DV40)</f>
        <v>0</v>
      </c>
      <c r="DW40" s="7">
        <f>IF($B40&gt;Current_Year,'Fund Value - Current Date'!DW39,-Premium!DW40)</f>
        <v>0</v>
      </c>
      <c r="DX40" s="7">
        <f>IF($B40&gt;Current_Year,'Fund Value - Current Date'!DX39,-Premium!DX40)</f>
        <v>0</v>
      </c>
      <c r="DY40" s="7">
        <f>IF($B40&gt;Current_Year,'Fund Value - Current Date'!DY39,-Premium!DY40)</f>
        <v>0</v>
      </c>
      <c r="DZ40" s="7">
        <f>IF($B40&gt;Current_Year,'Fund Value - Current Date'!DZ39,-Premium!DZ40)</f>
        <v>0</v>
      </c>
      <c r="EA40" s="7">
        <f>IF($B40&gt;Current_Year,'Fund Value - Current Date'!EA39,-Premium!EA40)</f>
        <v>0</v>
      </c>
      <c r="EB40" s="7">
        <f>IF($B40&gt;Current_Year,'Fund Value - Current Date'!EB39,-Premium!EB40)</f>
        <v>0</v>
      </c>
      <c r="EC40" s="7">
        <f>IF($B40&gt;Current_Year,'Fund Value - Current Date'!EC39,-Premium!EC40)</f>
        <v>0</v>
      </c>
      <c r="ED40" s="7">
        <f>IF($B40&gt;Current_Year,'Fund Value - Current Date'!ED39,-Premium!ED40)</f>
        <v>0</v>
      </c>
      <c r="EE40" s="7">
        <f>IF($B40&gt;Current_Year,'Fund Value - Current Date'!EE39,-Premium!EE40)</f>
        <v>0</v>
      </c>
      <c r="EF40" s="7">
        <f>IF($B40&gt;Current_Year,'Fund Value - Current Date'!EF39,-Premium!EF40)</f>
        <v>0</v>
      </c>
      <c r="EG40" s="7">
        <f>IF($B40&gt;Current_Year,'Fund Value - Current Date'!EG39,-Premium!EG40)</f>
        <v>0</v>
      </c>
      <c r="EH40" s="7">
        <f>IF($B40&gt;Current_Year,'Fund Value - Current Date'!EH39,-Premium!EH40)</f>
        <v>0</v>
      </c>
      <c r="EI40" s="7">
        <f>IF($B40&gt;Current_Year,'Fund Value - Current Date'!EI39,-Premium!EI40)</f>
        <v>0</v>
      </c>
      <c r="EJ40" s="7">
        <f>IF($B40&gt;Current_Year,'Fund Value - Current Date'!EJ39,-Premium!EJ40)</f>
        <v>0</v>
      </c>
      <c r="EK40" s="7">
        <f>IF($B40&gt;Current_Year,'Fund Value - Current Date'!EK39,-Premium!EK40)</f>
        <v>0</v>
      </c>
      <c r="EL40" s="7">
        <f>IF($B40&gt;Current_Year,'Fund Value - Current Date'!EL39,-Premium!EL40)</f>
        <v>0</v>
      </c>
      <c r="EM40" s="7">
        <f>IF($B40&gt;Current_Year,'Fund Value - Current Date'!EM39,-Premium!EM40)</f>
        <v>0</v>
      </c>
      <c r="EN40" s="7">
        <f>IF($B40&gt;Current_Year,'Fund Value - Current Date'!EN39,-Premium!EN40)</f>
        <v>0</v>
      </c>
      <c r="EO40" s="7">
        <f>IF($B40&gt;Current_Year,'Fund Value - Current Date'!EO39,-Premium!EO40)</f>
        <v>0</v>
      </c>
      <c r="EP40" s="7">
        <f>IF($B40&gt;Current_Year,'Fund Value - Current Date'!EP39,-Premium!EP40)</f>
        <v>0</v>
      </c>
      <c r="EQ40" s="7">
        <f>IF($B40&gt;Current_Year,'Fund Value - Current Date'!EQ39,-Premium!EQ40)</f>
        <v>0</v>
      </c>
      <c r="ER40" s="7">
        <f>IF($B40&gt;Current_Year,'Fund Value - Current Date'!ER39,-Premium!ER40)</f>
        <v>0</v>
      </c>
      <c r="ES40" s="7">
        <f>IF($B40&gt;Current_Year,'Fund Value - Current Date'!ES39,-Premium!ES40)</f>
        <v>0</v>
      </c>
      <c r="ET40" s="7">
        <f>IF($B40&gt;Current_Year,'Fund Value - Current Date'!ET39,-Premium!ET40)</f>
        <v>0</v>
      </c>
      <c r="EU40" s="7">
        <f>IF($B40&gt;Current_Year,'Fund Value - Current Date'!EU39,-Premium!EU40)</f>
        <v>0</v>
      </c>
      <c r="EV40" s="7">
        <f>IF($B40&gt;Current_Year,'Fund Value - Current Date'!EV39,-Premium!EV40)</f>
        <v>0</v>
      </c>
      <c r="EW40" s="7">
        <f>IF($B40&gt;Current_Year,'Fund Value - Current Date'!EW39,-Premium!EW40)</f>
        <v>0</v>
      </c>
      <c r="EX40" s="7">
        <f>IF($B40&gt;Current_Year,'Fund Value - Current Date'!EX39,-Premium!EX40)</f>
        <v>0</v>
      </c>
      <c r="EY40" s="7">
        <f>IF($B40&gt;Current_Year,'Fund Value - Current Date'!EY39,-Premium!EY40)</f>
        <v>0</v>
      </c>
      <c r="EZ40" s="7">
        <f>IF($B40&gt;Current_Year,'Fund Value - Current Date'!EZ39,-Premium!EZ40)</f>
        <v>0</v>
      </c>
      <c r="FA40" s="7">
        <f>IF($B40&gt;Current_Year,'Fund Value - Current Date'!FA39,-Premium!FA40)</f>
        <v>0</v>
      </c>
      <c r="FB40" s="7">
        <f>IF($B40&gt;Current_Year,'Fund Value - Current Date'!FB39,-Premium!FB40)</f>
        <v>0</v>
      </c>
      <c r="FC40" s="7">
        <f>IF($B40&gt;Current_Year,'Fund Value - Current Date'!FC39,-Premium!FC40)</f>
        <v>0</v>
      </c>
      <c r="FD40" s="7">
        <f>IF($B40&gt;Current_Year,'Fund Value - Current Date'!FD39,-Premium!FD40)</f>
        <v>0</v>
      </c>
      <c r="FE40" s="7">
        <f>IF($B40&gt;Current_Year,'Fund Value - Current Date'!FE39,-Premium!FE40)</f>
        <v>0</v>
      </c>
      <c r="FF40" s="7">
        <f>IF($B40&gt;Current_Year,'Fund Value - Current Date'!FF39,-Premium!FF40)</f>
        <v>0</v>
      </c>
      <c r="FG40" s="7">
        <f>IF($B40&gt;Current_Year,'Fund Value - Current Date'!FG39,-Premium!FG40)</f>
        <v>0</v>
      </c>
      <c r="FH40" s="7">
        <f>IF($B40&gt;Current_Year,'Fund Value - Current Date'!FH39,-Premium!FH40)</f>
        <v>0</v>
      </c>
      <c r="FI40" s="7">
        <f>IF($B40&gt;Current_Year,'Fund Value - Current Date'!FI39,-Premium!FI40)</f>
        <v>0</v>
      </c>
      <c r="FJ40" s="7">
        <f>IF($B40&gt;Current_Year,'Fund Value - Current Date'!FJ39,-Premium!FJ40)</f>
        <v>0</v>
      </c>
      <c r="FK40" s="7">
        <f>IF($B40&gt;Current_Year,'Fund Value - Current Date'!FK39,-Premium!FK40)</f>
        <v>0</v>
      </c>
      <c r="FL40" s="7">
        <f>IF($B40&gt;Current_Year,'Fund Value - Current Date'!FL39,-Premium!FL40)</f>
        <v>0</v>
      </c>
      <c r="FM40" s="7">
        <f>IF($B40&gt;Current_Year,'Fund Value - Current Date'!FM39,-Premium!FM40)</f>
        <v>0</v>
      </c>
      <c r="FN40" s="7">
        <f>IF($B40&gt;Current_Year,'Fund Value - Current Date'!FN39,-Premium!FN40)</f>
        <v>0</v>
      </c>
      <c r="FO40" s="7">
        <f>IF($B40&gt;Current_Year,'Fund Value - Current Date'!FO39,-Premium!FO40)</f>
        <v>0</v>
      </c>
      <c r="FP40" s="7">
        <f>IF($B40&gt;Current_Year,'Fund Value - Current Date'!FP39,-Premium!FP40)</f>
        <v>0</v>
      </c>
      <c r="FQ40" s="7">
        <f>IF($B40&gt;Current_Year,'Fund Value - Current Date'!FQ39,-Premium!FQ40)</f>
        <v>0</v>
      </c>
      <c r="FR40" s="7">
        <f>IF($B40&gt;Current_Year,'Fund Value - Current Date'!FR39,-Premium!FR40)</f>
        <v>0</v>
      </c>
      <c r="FS40" s="7">
        <f>IF($B40&gt;Current_Year,'Fund Value - Current Date'!FS39,-Premium!FS40)</f>
        <v>0</v>
      </c>
      <c r="FT40" s="7">
        <f>IF($B40&gt;Current_Year,'Fund Value - Current Date'!FT39,-Premium!FT40)</f>
        <v>0</v>
      </c>
      <c r="FU40" s="7">
        <f>IF($B40&gt;Current_Year,'Fund Value - Current Date'!FU39,-Premium!FU40)</f>
        <v>0</v>
      </c>
      <c r="FV40" s="7">
        <f>IF($B40&gt;Current_Year,'Fund Value - Current Date'!FV39,-Premium!FV40)</f>
        <v>0</v>
      </c>
      <c r="FW40" s="7">
        <f>IF($B40&gt;Current_Year,'Fund Value - Current Date'!FW39,-Premium!FW40)</f>
        <v>0</v>
      </c>
      <c r="FX40" s="7">
        <f>IF($B40&gt;Current_Year,'Fund Value - Current Date'!FX39,-Premium!FX40)</f>
        <v>0</v>
      </c>
      <c r="FY40" s="7">
        <f>IF($B40&gt;Current_Year,'Fund Value - Current Date'!FY39,-Premium!FY40)</f>
        <v>0</v>
      </c>
      <c r="FZ40" s="7">
        <f>IF($B40&gt;Current_Year,'Fund Value - Current Date'!FZ39,-Premium!FZ40)</f>
        <v>0</v>
      </c>
      <c r="GA40" s="7">
        <f>IF($B40&gt;Current_Year,'Fund Value - Current Date'!GA39,-Premium!GA40)</f>
        <v>0</v>
      </c>
      <c r="GB40" s="7">
        <f>IF($B40&gt;Current_Year,'Fund Value - Current Date'!GB39,-Premium!GB40)</f>
        <v>0</v>
      </c>
      <c r="GC40" s="7">
        <f>IF($B40&gt;Current_Year,'Fund Value - Current Date'!GC39,-Premium!GC40)</f>
        <v>0</v>
      </c>
      <c r="GD40" s="7">
        <f>IF($B40&gt;Current_Year,'Fund Value - Current Date'!GD39,-Premium!GD40)</f>
        <v>0</v>
      </c>
      <c r="GE40" s="7">
        <f>IF($B40&gt;Current_Year,'Fund Value - Current Date'!GE39,-Premium!GE40)</f>
        <v>0</v>
      </c>
      <c r="GF40" s="7">
        <f>IF($B40&gt;Current_Year,'Fund Value - Current Date'!GF39,-Premium!GF40)</f>
        <v>0</v>
      </c>
      <c r="GG40" s="7">
        <f>IF($B40&gt;Current_Year,'Fund Value - Current Date'!GG39,-Premium!GG40)</f>
        <v>0</v>
      </c>
      <c r="GH40" s="7">
        <f>IF($B40&gt;Current_Year,'Fund Value - Current Date'!GH39,-Premium!GH40)</f>
        <v>0</v>
      </c>
      <c r="GI40" s="7">
        <f>IF($B40&gt;Current_Year,'Fund Value - Current Date'!GI39,-Premium!GI40)</f>
        <v>0</v>
      </c>
      <c r="GJ40" s="7">
        <f>IF($B40&gt;Current_Year,'Fund Value - Current Date'!GJ39,-Premium!GJ40)</f>
        <v>0</v>
      </c>
      <c r="GK40" s="7">
        <f>IF($B40&gt;Current_Year,'Fund Value - Current Date'!GK39,-Premium!GK40)</f>
        <v>0</v>
      </c>
      <c r="GL40" s="7">
        <f>IF($B40&gt;Current_Year,'Fund Value - Current Date'!GL39,-Premium!GL40)</f>
        <v>0</v>
      </c>
      <c r="GM40" s="7">
        <f>IF($B40&gt;Current_Year,'Fund Value - Current Date'!GM39,-Premium!GM40)</f>
        <v>0</v>
      </c>
      <c r="GN40" s="7">
        <f>IF($B40&gt;Current_Year,'Fund Value - Current Date'!GN39,-Premium!GN40)</f>
        <v>0</v>
      </c>
      <c r="GO40" s="7">
        <f>IF($B40&gt;Current_Year,'Fund Value - Current Date'!GO39,-Premium!GO40)</f>
        <v>0</v>
      </c>
      <c r="GP40" s="7">
        <f>IF($B40&gt;Current_Year,'Fund Value - Current Date'!GP39,-Premium!GP40)</f>
        <v>0</v>
      </c>
      <c r="GQ40" s="7">
        <f>IF($B40&gt;Current_Year,'Fund Value - Current Date'!GQ39,-Premium!GQ40)</f>
        <v>0</v>
      </c>
      <c r="GR40" s="7">
        <f>IF($B40&gt;Current_Year,'Fund Value - Current Date'!GR39,-Premium!GR40)</f>
        <v>0</v>
      </c>
      <c r="GS40" s="7">
        <f>IF($B40&gt;Current_Year,'Fund Value - Current Date'!GS39,-Premium!GS40)</f>
        <v>0</v>
      </c>
      <c r="GT40" s="7">
        <f>IF($B40&gt;Current_Year,'Fund Value - Current Date'!GT39,-Premium!GT40)</f>
        <v>0</v>
      </c>
      <c r="GU40" s="7">
        <f>IF($B40&gt;Current_Year,'Fund Value - Current Date'!GU39,-Premium!GU40)</f>
        <v>0</v>
      </c>
      <c r="GV40" s="7">
        <f>IF($B40&gt;Current_Year,'Fund Value - Current Date'!GV39,-Premium!GV40)</f>
        <v>0</v>
      </c>
      <c r="GW40" s="7">
        <f>IF($B40&gt;Current_Year,'Fund Value - Current Date'!GW39,-Premium!GW40)</f>
        <v>0</v>
      </c>
      <c r="GX40" s="7">
        <f>IF($B40&gt;Current_Year,'Fund Value - Current Date'!GX39,-Premium!GX40)</f>
        <v>0</v>
      </c>
      <c r="GY40" s="7">
        <f>IF($B40&gt;Current_Year,'Fund Value - Current Date'!GY39,-Premium!GY40)</f>
        <v>0</v>
      </c>
      <c r="GZ40" s="7">
        <f>IF($B40&gt;Current_Year,'Fund Value - Current Date'!GZ39,-Premium!GZ40)</f>
        <v>0</v>
      </c>
      <c r="HA40" s="7">
        <f>IF($B40&gt;Current_Year,'Fund Value - Current Date'!HA39,-Premium!HA40)</f>
        <v>0</v>
      </c>
      <c r="HB40" s="7">
        <f>IF($B40&gt;Current_Year,'Fund Value - Current Date'!HB39,-Premium!HB40)</f>
        <v>0</v>
      </c>
      <c r="HC40" s="7">
        <f>IF($B40&gt;Current_Year,'Fund Value - Current Date'!HC39,-Premium!HC40)</f>
        <v>0</v>
      </c>
      <c r="HD40" s="7">
        <f>IF($B40&gt;Current_Year,'Fund Value - Current Date'!HD39,-Premium!HD40)</f>
        <v>0</v>
      </c>
      <c r="HE40" s="7">
        <f>IF($B40&gt;Current_Year,'Fund Value - Current Date'!HE39,-Premium!HE40)</f>
        <v>0</v>
      </c>
      <c r="HF40" s="7">
        <f>IF($B40&gt;Current_Year,'Fund Value - Current Date'!HF39,-Premium!HF40)</f>
        <v>0</v>
      </c>
      <c r="HG40" s="7">
        <f>IF($B40&gt;Current_Year,'Fund Value - Current Date'!HG39,-Premium!HG40)</f>
        <v>0</v>
      </c>
      <c r="HH40" s="7">
        <f>IF($B40&gt;Current_Year,'Fund Value - Current Date'!HH39,-Premium!HH40)</f>
        <v>0</v>
      </c>
      <c r="HI40" s="7">
        <f>IF($B40&gt;Current_Year,'Fund Value - Current Date'!HI39,-Premium!HI40)</f>
        <v>0</v>
      </c>
      <c r="HJ40" s="7">
        <f>IF($B40&gt;Current_Year,'Fund Value - Current Date'!HJ39,-Premium!HJ40)</f>
        <v>0</v>
      </c>
      <c r="HK40" s="7">
        <f>IF($B40&gt;Current_Year,'Fund Value - Current Date'!HK39,-Premium!HK40)</f>
        <v>0</v>
      </c>
      <c r="HL40" s="7">
        <f>IF($B40&gt;Current_Year,'Fund Value - Current Date'!HL39,-Premium!HL40)</f>
        <v>0</v>
      </c>
      <c r="HM40" s="7">
        <f>IF($B40&gt;Current_Year,'Fund Value - Current Date'!HM39,-Premium!HM40)</f>
        <v>0</v>
      </c>
      <c r="HN40" s="7">
        <f>IF($B40&gt;Current_Year,'Fund Value - Current Date'!HN39,-Premium!HN40)</f>
        <v>0</v>
      </c>
      <c r="HO40" s="7">
        <f>IF($B40&gt;Current_Year,'Fund Value - Current Date'!HO39,-Premium!HO40)</f>
        <v>0</v>
      </c>
      <c r="HP40" s="7">
        <f>IF($B40&gt;Current_Year,'Fund Value - Current Date'!HP39,-Premium!HP40)</f>
        <v>0</v>
      </c>
      <c r="HQ40" s="7">
        <f>IF($B40&gt;Current_Year,'Fund Value - Current Date'!HQ39,-Premium!HQ40)</f>
        <v>0</v>
      </c>
      <c r="HR40" s="7">
        <f>IF($B40&gt;Current_Year,'Fund Value - Current Date'!HR39,-Premium!HR40)</f>
        <v>0</v>
      </c>
      <c r="HS40" s="7">
        <f>IF($B40&gt;Current_Year,'Fund Value - Current Date'!HS39,-Premium!HS40)</f>
        <v>0</v>
      </c>
      <c r="HT40" s="7">
        <f>IF($B40&gt;Current_Year,'Fund Value - Current Date'!HT39,-Premium!HT40)</f>
        <v>0</v>
      </c>
      <c r="HU40" s="7">
        <f>IF($B40&gt;Current_Year,'Fund Value - Current Date'!HU39,-Premium!HU40)</f>
        <v>0</v>
      </c>
      <c r="HV40" s="7">
        <f>IF($B40&gt;Current_Year,'Fund Value - Current Date'!HV39,-Premium!HV40)</f>
        <v>0</v>
      </c>
      <c r="HW40" s="7">
        <f>IF($B40&gt;Current_Year,'Fund Value - Current Date'!HW39,-Premium!HW40)</f>
        <v>0</v>
      </c>
      <c r="HX40" s="7">
        <f>IF($B40&gt;Current_Year,'Fund Value - Current Date'!HX39,-Premium!HX40)</f>
        <v>0</v>
      </c>
      <c r="HY40" s="7">
        <f>IF($B40&gt;Current_Year,'Fund Value - Current Date'!HY39,-Premium!HY40)</f>
        <v>0</v>
      </c>
      <c r="HZ40" s="7">
        <f>IF($B40&gt;Current_Year,'Fund Value - Current Date'!HZ39,-Premium!HZ40)</f>
        <v>0</v>
      </c>
      <c r="IA40" s="7">
        <f>IF($B40&gt;Current_Year,'Fund Value - Current Date'!IA39,-Premium!IA40)</f>
        <v>0</v>
      </c>
      <c r="IB40" s="7">
        <f>IF($B40&gt;Current_Year,'Fund Value - Current Date'!IB39,-Premium!IB40)</f>
        <v>0</v>
      </c>
      <c r="IC40" s="7">
        <f>IF($B40&gt;Current_Year,'Fund Value - Current Date'!IC39,-Premium!IC40)</f>
        <v>0</v>
      </c>
      <c r="ID40" s="7">
        <f>IF($B40&gt;Current_Year,'Fund Value - Current Date'!ID39,-Premium!ID40)</f>
        <v>0</v>
      </c>
      <c r="IE40" s="7">
        <f>IF($B40&gt;Current_Year,'Fund Value - Current Date'!IE39,-Premium!IE40)</f>
        <v>0</v>
      </c>
      <c r="IF40" s="7">
        <f>IF($B40&gt;Current_Year,'Fund Value - Current Date'!IF39,-Premium!IF40)</f>
        <v>0</v>
      </c>
      <c r="IG40" s="7">
        <f>IF($B40&gt;Current_Year,'Fund Value - Current Date'!IG39,-Premium!IG40)</f>
        <v>0</v>
      </c>
      <c r="IH40" s="7">
        <f>IF($B40&gt;Current_Year,'Fund Value - Current Date'!IH39,-Premium!IH40)</f>
        <v>0</v>
      </c>
      <c r="II40" s="7">
        <f>IF($B40&gt;Current_Year,'Fund Value - Current Date'!II39,-Premium!II40)</f>
        <v>0</v>
      </c>
      <c r="IJ40" s="7">
        <f>IF($B40&gt;Current_Year,'Fund Value - Current Date'!IJ39,-Premium!IJ40)</f>
        <v>0</v>
      </c>
      <c r="IK40" s="7">
        <f>IF($B40&gt;Current_Year,'Fund Value - Current Date'!IK39,-Premium!IK40)</f>
        <v>0</v>
      </c>
      <c r="IL40" s="7">
        <f>IF($B40&gt;Current_Year,'Fund Value - Current Date'!IL39,-Premium!IL40)</f>
        <v>0</v>
      </c>
      <c r="IM40" s="7">
        <f>IF($B40&gt;Current_Year,'Fund Value - Current Date'!IM39,-Premium!IM40)</f>
        <v>0</v>
      </c>
      <c r="IN40" s="7">
        <f>IF($B40&gt;Current_Year,'Fund Value - Current Date'!IN39,-Premium!IN40)</f>
        <v>0</v>
      </c>
      <c r="IO40" s="7">
        <f>IF($B40&gt;Current_Year,'Fund Value - Current Date'!IO39,-Premium!IO40)</f>
        <v>0</v>
      </c>
      <c r="IP40" s="7">
        <f>IF($B40&gt;Current_Year,'Fund Value - Current Date'!IP39,-Premium!IP40)</f>
        <v>0</v>
      </c>
      <c r="IQ40" s="7">
        <f>IF($B40&gt;Current_Year,'Fund Value - Current Date'!IQ39,-Premium!IQ40)</f>
        <v>0</v>
      </c>
      <c r="IR40" s="7">
        <f>IF($B40&gt;Current_Year,'Fund Value - Current Date'!IR39,-Premium!IR40)</f>
        <v>0</v>
      </c>
    </row>
    <row r="41" spans="1:252" s="7" customFormat="1" ht="15" customHeight="1" x14ac:dyDescent="0.35">
      <c r="A41" s="2"/>
      <c r="B41" s="13">
        <f t="shared" si="4"/>
        <v>2040</v>
      </c>
      <c r="C41" s="7">
        <f>IF($B41&gt;Current_Year,'Fund Value - Current Date'!C40,-Premium!C41)</f>
        <v>0</v>
      </c>
      <c r="D41" s="7">
        <f>IF($B41&gt;Current_Year,'Fund Value - Current Date'!D40,-Premium!D41)</f>
        <v>0</v>
      </c>
      <c r="E41" s="7">
        <f>IF($B41&gt;Current_Year,'Fund Value - Current Date'!E40,-Premium!E41)</f>
        <v>0</v>
      </c>
      <c r="F41" s="7">
        <f>IF($B41&gt;Current_Year,'Fund Value - Current Date'!F40,-Premium!F41)</f>
        <v>0</v>
      </c>
      <c r="G41" s="7">
        <f>IF($B41&gt;Current_Year,'Fund Value - Current Date'!G40,-Premium!G41)</f>
        <v>0</v>
      </c>
      <c r="H41" s="7">
        <f>IF($B41&gt;Current_Year,'Fund Value - Current Date'!H40,-Premium!H41)</f>
        <v>0</v>
      </c>
      <c r="I41" s="7">
        <f>IF($B41&gt;Current_Year,'Fund Value - Current Date'!I40,-Premium!I41)</f>
        <v>0</v>
      </c>
      <c r="J41" s="7">
        <f>IF($B41&gt;Current_Year,'Fund Value - Current Date'!J40,-Premium!J41)</f>
        <v>0</v>
      </c>
      <c r="K41" s="7">
        <f>IF($B41&gt;Current_Year,'Fund Value - Current Date'!K40,-Premium!K41)</f>
        <v>0</v>
      </c>
      <c r="L41" s="7">
        <f>IF($B41&gt;Current_Year,'Fund Value - Current Date'!L40,-Premium!L41)</f>
        <v>0</v>
      </c>
      <c r="M41" s="7">
        <f>IF($B41&gt;Current_Year,'Fund Value - Current Date'!M40,-Premium!M41)</f>
        <v>0</v>
      </c>
      <c r="N41" s="7">
        <f>IF($B41&gt;Current_Year,'Fund Value - Current Date'!N40,-Premium!N41)</f>
        <v>0</v>
      </c>
      <c r="O41" s="7">
        <f>IF($B41&gt;Current_Year,'Fund Value - Current Date'!O40,-Premium!O41)</f>
        <v>0</v>
      </c>
      <c r="P41" s="7">
        <f>IF($B41&gt;Current_Year,'Fund Value - Current Date'!P40,-Premium!P41)</f>
        <v>0</v>
      </c>
      <c r="Q41" s="7">
        <f>IF($B41&gt;Current_Year,'Fund Value - Current Date'!Q40,-Premium!Q41)</f>
        <v>0</v>
      </c>
      <c r="R41" s="7">
        <f>IF($B41&gt;Current_Year,'Fund Value - Current Date'!R40,-Premium!R41)</f>
        <v>0</v>
      </c>
      <c r="S41" s="7">
        <f>IF($B41&gt;Current_Year,'Fund Value - Current Date'!S40,-Premium!S41)</f>
        <v>0</v>
      </c>
      <c r="T41" s="7">
        <f>IF($B41&gt;Current_Year,'Fund Value - Current Date'!T40,-Premium!T41)</f>
        <v>0</v>
      </c>
      <c r="U41" s="7">
        <f>IF($B41&gt;Current_Year,'Fund Value - Current Date'!U40,-Premium!U41)</f>
        <v>0</v>
      </c>
      <c r="V41" s="7">
        <f>IF($B41&gt;Current_Year,'Fund Value - Current Date'!V40,-Premium!V41)</f>
        <v>0</v>
      </c>
      <c r="W41" s="7">
        <f>IF($B41&gt;Current_Year,'Fund Value - Current Date'!W40,-Premium!W41)</f>
        <v>0</v>
      </c>
      <c r="X41" s="7">
        <f>IF($B41&gt;Current_Year,'Fund Value - Current Date'!X40,-Premium!X41)</f>
        <v>0</v>
      </c>
      <c r="Y41" s="7">
        <f>IF($B41&gt;Current_Year,'Fund Value - Current Date'!Y40,-Premium!Y41)</f>
        <v>0</v>
      </c>
      <c r="Z41" s="7">
        <f>IF($B41&gt;Current_Year,'Fund Value - Current Date'!Z40,-Premium!Z41)</f>
        <v>0</v>
      </c>
      <c r="AA41" s="7">
        <f>IF($B41&gt;Current_Year,'Fund Value - Current Date'!AA40,-Premium!AA41)</f>
        <v>0</v>
      </c>
      <c r="AB41" s="7">
        <f>IF($B41&gt;Current_Year,'Fund Value - Current Date'!AB40,-Premium!AB41)</f>
        <v>0</v>
      </c>
      <c r="AC41" s="7">
        <f>IF($B41&gt;Current_Year,'Fund Value - Current Date'!AC40,-Premium!AC41)</f>
        <v>0</v>
      </c>
      <c r="AD41" s="7">
        <f>IF($B41&gt;Current_Year,'Fund Value - Current Date'!AD40,-Premium!AD41)</f>
        <v>0</v>
      </c>
      <c r="AE41" s="7">
        <f>IF($B41&gt;Current_Year,'Fund Value - Current Date'!AE40,-Premium!AE41)</f>
        <v>0</v>
      </c>
      <c r="AF41" s="7">
        <f>IF($B41&gt;Current_Year,'Fund Value - Current Date'!AF40,-Premium!AF41)</f>
        <v>0</v>
      </c>
      <c r="AG41" s="7">
        <f>IF($B41&gt;Current_Year,'Fund Value - Current Date'!AG40,-Premium!AG41)</f>
        <v>0</v>
      </c>
      <c r="AH41" s="7">
        <f>IF($B41&gt;Current_Year,'Fund Value - Current Date'!AH40,-Premium!AH41)</f>
        <v>0</v>
      </c>
      <c r="AI41" s="7">
        <f>IF($B41&gt;Current_Year,'Fund Value - Current Date'!AI40,-Premium!AI41)</f>
        <v>0</v>
      </c>
      <c r="AJ41" s="7">
        <f>IF($B41&gt;Current_Year,'Fund Value - Current Date'!AJ40,-Premium!AJ41)</f>
        <v>0</v>
      </c>
      <c r="AK41" s="7">
        <f>IF($B41&gt;Current_Year,'Fund Value - Current Date'!AK40,-Premium!AK41)</f>
        <v>0</v>
      </c>
      <c r="AL41" s="7">
        <f>IF($B41&gt;Current_Year,'Fund Value - Current Date'!AL40,-Premium!AL41)</f>
        <v>0</v>
      </c>
      <c r="AM41" s="7">
        <f>IF($B41&gt;Current_Year,'Fund Value - Current Date'!AM40,-Premium!AM41)</f>
        <v>0</v>
      </c>
      <c r="AN41" s="7">
        <f>IF($B41&gt;Current_Year,'Fund Value - Current Date'!AN40,-Premium!AN41)</f>
        <v>0</v>
      </c>
      <c r="AO41" s="7">
        <f>IF($B41&gt;Current_Year,'Fund Value - Current Date'!AO40,-Premium!AO41)</f>
        <v>0</v>
      </c>
      <c r="AP41" s="7">
        <f>IF($B41&gt;Current_Year,'Fund Value - Current Date'!AP40,-Premium!AP41)</f>
        <v>0</v>
      </c>
      <c r="AQ41" s="7">
        <f>IF($B41&gt;Current_Year,'Fund Value - Current Date'!AQ40,-Premium!AQ41)</f>
        <v>0</v>
      </c>
      <c r="AR41" s="7">
        <f>IF($B41&gt;Current_Year,'Fund Value - Current Date'!AR40,-Premium!AR41)</f>
        <v>0</v>
      </c>
      <c r="AS41" s="7">
        <f>IF($B41&gt;Current_Year,'Fund Value - Current Date'!AS40,-Premium!AS41)</f>
        <v>0</v>
      </c>
      <c r="AT41" s="7">
        <f>IF($B41&gt;Current_Year,'Fund Value - Current Date'!AT40,-Premium!AT41)</f>
        <v>0</v>
      </c>
      <c r="AU41" s="7">
        <f>IF($B41&gt;Current_Year,'Fund Value - Current Date'!AU40,-Premium!AU41)</f>
        <v>0</v>
      </c>
      <c r="AV41" s="7">
        <f>IF($B41&gt;Current_Year,'Fund Value - Current Date'!AV40,-Premium!AV41)</f>
        <v>0</v>
      </c>
      <c r="AW41" s="7">
        <f>IF($B41&gt;Current_Year,'Fund Value - Current Date'!AW40,-Premium!AW41)</f>
        <v>0</v>
      </c>
      <c r="AX41" s="7">
        <f>IF($B41&gt;Current_Year,'Fund Value - Current Date'!AX40,-Premium!AX41)</f>
        <v>0</v>
      </c>
      <c r="AY41" s="7">
        <f>IF($B41&gt;Current_Year,'Fund Value - Current Date'!AY40,-Premium!AY41)</f>
        <v>0</v>
      </c>
      <c r="AZ41" s="7">
        <f>IF($B41&gt;Current_Year,'Fund Value - Current Date'!AZ40,-Premium!AZ41)</f>
        <v>0</v>
      </c>
      <c r="BA41" s="7">
        <f>IF($B41&gt;Current_Year,'Fund Value - Current Date'!BA40,-Premium!BA41)</f>
        <v>0</v>
      </c>
      <c r="BB41" s="7">
        <f>IF($B41&gt;Current_Year,'Fund Value - Current Date'!BB40,-Premium!BB41)</f>
        <v>0</v>
      </c>
      <c r="BC41" s="7">
        <f>IF($B41&gt;Current_Year,'Fund Value - Current Date'!BC40,-Premium!BC41)</f>
        <v>0</v>
      </c>
      <c r="BD41" s="7">
        <f>IF($B41&gt;Current_Year,'Fund Value - Current Date'!BD40,-Premium!BD41)</f>
        <v>0</v>
      </c>
      <c r="BE41" s="7">
        <f>IF($B41&gt;Current_Year,'Fund Value - Current Date'!BE40,-Premium!BE41)</f>
        <v>0</v>
      </c>
      <c r="BF41" s="7">
        <f>IF($B41&gt;Current_Year,'Fund Value - Current Date'!BF40,-Premium!BF41)</f>
        <v>0</v>
      </c>
      <c r="BG41" s="7">
        <f>IF($B41&gt;Current_Year,'Fund Value - Current Date'!BG40,-Premium!BG41)</f>
        <v>0</v>
      </c>
      <c r="BH41" s="7">
        <f>IF($B41&gt;Current_Year,'Fund Value - Current Date'!BH40,-Premium!BH41)</f>
        <v>0</v>
      </c>
      <c r="BI41" s="7">
        <f>IF($B41&gt;Current_Year,'Fund Value - Current Date'!BI40,-Premium!BI41)</f>
        <v>0</v>
      </c>
      <c r="BJ41" s="7">
        <f>IF($B41&gt;Current_Year,'Fund Value - Current Date'!BJ40,-Premium!BJ41)</f>
        <v>0</v>
      </c>
      <c r="BK41" s="7">
        <f>IF($B41&gt;Current_Year,'Fund Value - Current Date'!BK40,-Premium!BK41)</f>
        <v>0</v>
      </c>
      <c r="BL41" s="7">
        <f>IF($B41&gt;Current_Year,'Fund Value - Current Date'!BL40,-Premium!BL41)</f>
        <v>0</v>
      </c>
      <c r="BM41" s="7">
        <f>IF($B41&gt;Current_Year,'Fund Value - Current Date'!BM40,-Premium!BM41)</f>
        <v>0</v>
      </c>
      <c r="BN41" s="7">
        <f>IF($B41&gt;Current_Year,'Fund Value - Current Date'!BN40,-Premium!BN41)</f>
        <v>0</v>
      </c>
      <c r="BO41" s="7">
        <f>IF($B41&gt;Current_Year,'Fund Value - Current Date'!BO40,-Premium!BO41)</f>
        <v>0</v>
      </c>
      <c r="BP41" s="7">
        <f>IF($B41&gt;Current_Year,'Fund Value - Current Date'!BP40,-Premium!BP41)</f>
        <v>0</v>
      </c>
      <c r="BQ41" s="7">
        <f>IF($B41&gt;Current_Year,'Fund Value - Current Date'!BQ40,-Premium!BQ41)</f>
        <v>0</v>
      </c>
      <c r="BR41" s="7">
        <f>IF($B41&gt;Current_Year,'Fund Value - Current Date'!BR40,-Premium!BR41)</f>
        <v>0</v>
      </c>
      <c r="BS41" s="7">
        <f>IF($B41&gt;Current_Year,'Fund Value - Current Date'!BS40,-Premium!BS41)</f>
        <v>0</v>
      </c>
      <c r="BT41" s="7">
        <f>IF($B41&gt;Current_Year,'Fund Value - Current Date'!BT40,-Premium!BT41)</f>
        <v>0</v>
      </c>
      <c r="BU41" s="7">
        <f>IF($B41&gt;Current_Year,'Fund Value - Current Date'!BU40,-Premium!BU41)</f>
        <v>0</v>
      </c>
      <c r="BV41" s="7">
        <f>IF($B41&gt;Current_Year,'Fund Value - Current Date'!BV40,-Premium!BV41)</f>
        <v>0</v>
      </c>
      <c r="BW41" s="7">
        <f>IF($B41&gt;Current_Year,'Fund Value - Current Date'!BW40,-Premium!BW41)</f>
        <v>0</v>
      </c>
      <c r="BX41" s="7">
        <f>IF($B41&gt;Current_Year,'Fund Value - Current Date'!BX40,-Premium!BX41)</f>
        <v>0</v>
      </c>
      <c r="BY41" s="7">
        <f>IF($B41&gt;Current_Year,'Fund Value - Current Date'!BY40,-Premium!BY41)</f>
        <v>0</v>
      </c>
      <c r="BZ41" s="7">
        <f>IF($B41&gt;Current_Year,'Fund Value - Current Date'!BZ40,-Premium!BZ41)</f>
        <v>0</v>
      </c>
      <c r="CA41" s="7">
        <f>IF($B41&gt;Current_Year,'Fund Value - Current Date'!CA40,-Premium!CA41)</f>
        <v>0</v>
      </c>
      <c r="CB41" s="7">
        <f>IF($B41&gt;Current_Year,'Fund Value - Current Date'!CB40,-Premium!CB41)</f>
        <v>0</v>
      </c>
      <c r="CC41" s="7">
        <f>IF($B41&gt;Current_Year,'Fund Value - Current Date'!CC40,-Premium!CC41)</f>
        <v>0</v>
      </c>
      <c r="CD41" s="7">
        <f>IF($B41&gt;Current_Year,'Fund Value - Current Date'!CD40,-Premium!CD41)</f>
        <v>0</v>
      </c>
      <c r="CE41" s="7">
        <f>IF($B41&gt;Current_Year,'Fund Value - Current Date'!CE40,-Premium!CE41)</f>
        <v>0</v>
      </c>
      <c r="CF41" s="7">
        <f>IF($B41&gt;Current_Year,'Fund Value - Current Date'!CF40,-Premium!CF41)</f>
        <v>0</v>
      </c>
      <c r="CG41" s="7">
        <f>IF($B41&gt;Current_Year,'Fund Value - Current Date'!CG40,-Premium!CG41)</f>
        <v>0</v>
      </c>
      <c r="CH41" s="7">
        <f>IF($B41&gt;Current_Year,'Fund Value - Current Date'!CH40,-Premium!CH41)</f>
        <v>0</v>
      </c>
      <c r="CI41" s="7">
        <f>IF($B41&gt;Current_Year,'Fund Value - Current Date'!CI40,-Premium!CI41)</f>
        <v>0</v>
      </c>
      <c r="CJ41" s="7">
        <f>IF($B41&gt;Current_Year,'Fund Value - Current Date'!CJ40,-Premium!CJ41)</f>
        <v>0</v>
      </c>
      <c r="CK41" s="7">
        <f>IF($B41&gt;Current_Year,'Fund Value - Current Date'!CK40,-Premium!CK41)</f>
        <v>0</v>
      </c>
      <c r="CL41" s="7">
        <f>IF($B41&gt;Current_Year,'Fund Value - Current Date'!CL40,-Premium!CL41)</f>
        <v>0</v>
      </c>
      <c r="CM41" s="7">
        <f>IF($B41&gt;Current_Year,'Fund Value - Current Date'!CM40,-Premium!CM41)</f>
        <v>0</v>
      </c>
      <c r="CN41" s="7">
        <f>IF($B41&gt;Current_Year,'Fund Value - Current Date'!CN40,-Premium!CN41)</f>
        <v>0</v>
      </c>
      <c r="CO41" s="7">
        <f>IF($B41&gt;Current_Year,'Fund Value - Current Date'!CO40,-Premium!CO41)</f>
        <v>0</v>
      </c>
      <c r="CP41" s="7">
        <f>IF($B41&gt;Current_Year,'Fund Value - Current Date'!CP40,-Premium!CP41)</f>
        <v>0</v>
      </c>
      <c r="CQ41" s="7">
        <f>IF($B41&gt;Current_Year,'Fund Value - Current Date'!CQ40,-Premium!CQ41)</f>
        <v>0</v>
      </c>
      <c r="CR41" s="7">
        <f>IF($B41&gt;Current_Year,'Fund Value - Current Date'!CR40,-Premium!CR41)</f>
        <v>0</v>
      </c>
      <c r="CS41" s="7">
        <f>IF($B41&gt;Current_Year,'Fund Value - Current Date'!CS40,-Premium!CS41)</f>
        <v>0</v>
      </c>
      <c r="CT41" s="7">
        <f>IF($B41&gt;Current_Year,'Fund Value - Current Date'!CT40,-Premium!CT41)</f>
        <v>0</v>
      </c>
      <c r="CU41" s="7">
        <f>IF($B41&gt;Current_Year,'Fund Value - Current Date'!CU40,-Premium!CU41)</f>
        <v>0</v>
      </c>
      <c r="CV41" s="7">
        <f>IF($B41&gt;Current_Year,'Fund Value - Current Date'!CV40,-Premium!CV41)</f>
        <v>0</v>
      </c>
      <c r="CW41" s="7">
        <f>IF($B41&gt;Current_Year,'Fund Value - Current Date'!CW40,-Premium!CW41)</f>
        <v>0</v>
      </c>
      <c r="CX41" s="7">
        <f>IF($B41&gt;Current_Year,'Fund Value - Current Date'!CX40,-Premium!CX41)</f>
        <v>0</v>
      </c>
      <c r="CY41" s="7">
        <f>IF($B41&gt;Current_Year,'Fund Value - Current Date'!CY40,-Premium!CY41)</f>
        <v>0</v>
      </c>
      <c r="CZ41" s="7">
        <f>IF($B41&gt;Current_Year,'Fund Value - Current Date'!CZ40,-Premium!CZ41)</f>
        <v>0</v>
      </c>
      <c r="DA41" s="7">
        <f>IF($B41&gt;Current_Year,'Fund Value - Current Date'!DA40,-Premium!DA41)</f>
        <v>0</v>
      </c>
      <c r="DB41" s="7">
        <f>IF($B41&gt;Current_Year,'Fund Value - Current Date'!DB40,-Premium!DB41)</f>
        <v>0</v>
      </c>
      <c r="DC41" s="7">
        <f>IF($B41&gt;Current_Year,'Fund Value - Current Date'!DC40,-Premium!DC41)</f>
        <v>0</v>
      </c>
      <c r="DD41" s="7">
        <f>IF($B41&gt;Current_Year,'Fund Value - Current Date'!DD40,-Premium!DD41)</f>
        <v>0</v>
      </c>
      <c r="DE41" s="7">
        <f>IF($B41&gt;Current_Year,'Fund Value - Current Date'!DE40,-Premium!DE41)</f>
        <v>0</v>
      </c>
      <c r="DF41" s="7">
        <f>IF($B41&gt;Current_Year,'Fund Value - Current Date'!DF40,-Premium!DF41)</f>
        <v>0</v>
      </c>
      <c r="DG41" s="7">
        <f>IF($B41&gt;Current_Year,'Fund Value - Current Date'!DG40,-Premium!DG41)</f>
        <v>0</v>
      </c>
      <c r="DH41" s="7">
        <f>IF($B41&gt;Current_Year,'Fund Value - Current Date'!DH40,-Premium!DH41)</f>
        <v>0</v>
      </c>
      <c r="DI41" s="7">
        <f>IF($B41&gt;Current_Year,'Fund Value - Current Date'!DI40,-Premium!DI41)</f>
        <v>0</v>
      </c>
      <c r="DJ41" s="7">
        <f>IF($B41&gt;Current_Year,'Fund Value - Current Date'!DJ40,-Premium!DJ41)</f>
        <v>0</v>
      </c>
      <c r="DK41" s="7">
        <f>IF($B41&gt;Current_Year,'Fund Value - Current Date'!DK40,-Premium!DK41)</f>
        <v>0</v>
      </c>
      <c r="DL41" s="7">
        <f>IF($B41&gt;Current_Year,'Fund Value - Current Date'!DL40,-Premium!DL41)</f>
        <v>0</v>
      </c>
      <c r="DM41" s="7">
        <f>IF($B41&gt;Current_Year,'Fund Value - Current Date'!DM40,-Premium!DM41)</f>
        <v>0</v>
      </c>
      <c r="DN41" s="7">
        <f>IF($B41&gt;Current_Year,'Fund Value - Current Date'!DN40,-Premium!DN41)</f>
        <v>0</v>
      </c>
      <c r="DO41" s="7">
        <f>IF($B41&gt;Current_Year,'Fund Value - Current Date'!DO40,-Premium!DO41)</f>
        <v>0</v>
      </c>
      <c r="DP41" s="7">
        <f>IF($B41&gt;Current_Year,'Fund Value - Current Date'!DP40,-Premium!DP41)</f>
        <v>0</v>
      </c>
      <c r="DQ41" s="7">
        <f>IF($B41&gt;Current_Year,'Fund Value - Current Date'!DQ40,-Premium!DQ41)</f>
        <v>0</v>
      </c>
      <c r="DR41" s="7">
        <f>IF($B41&gt;Current_Year,'Fund Value - Current Date'!DR40,-Premium!DR41)</f>
        <v>0</v>
      </c>
      <c r="DS41" s="7">
        <f>IF($B41&gt;Current_Year,'Fund Value - Current Date'!DS40,-Premium!DS41)</f>
        <v>0</v>
      </c>
      <c r="DT41" s="7">
        <f>IF($B41&gt;Current_Year,'Fund Value - Current Date'!DT40,-Premium!DT41)</f>
        <v>0</v>
      </c>
      <c r="DU41" s="7">
        <f>IF($B41&gt;Current_Year,'Fund Value - Current Date'!DU40,-Premium!DU41)</f>
        <v>0</v>
      </c>
      <c r="DV41" s="7">
        <f>IF($B41&gt;Current_Year,'Fund Value - Current Date'!DV40,-Premium!DV41)</f>
        <v>0</v>
      </c>
      <c r="DW41" s="7">
        <f>IF($B41&gt;Current_Year,'Fund Value - Current Date'!DW40,-Premium!DW41)</f>
        <v>0</v>
      </c>
      <c r="DX41" s="7">
        <f>IF($B41&gt;Current_Year,'Fund Value - Current Date'!DX40,-Premium!DX41)</f>
        <v>0</v>
      </c>
      <c r="DY41" s="7">
        <f>IF($B41&gt;Current_Year,'Fund Value - Current Date'!DY40,-Premium!DY41)</f>
        <v>0</v>
      </c>
      <c r="DZ41" s="7">
        <f>IF($B41&gt;Current_Year,'Fund Value - Current Date'!DZ40,-Premium!DZ41)</f>
        <v>0</v>
      </c>
      <c r="EA41" s="7">
        <f>IF($B41&gt;Current_Year,'Fund Value - Current Date'!EA40,-Premium!EA41)</f>
        <v>0</v>
      </c>
      <c r="EB41" s="7">
        <f>IF($B41&gt;Current_Year,'Fund Value - Current Date'!EB40,-Premium!EB41)</f>
        <v>0</v>
      </c>
      <c r="EC41" s="7">
        <f>IF($B41&gt;Current_Year,'Fund Value - Current Date'!EC40,-Premium!EC41)</f>
        <v>0</v>
      </c>
      <c r="ED41" s="7">
        <f>IF($B41&gt;Current_Year,'Fund Value - Current Date'!ED40,-Premium!ED41)</f>
        <v>0</v>
      </c>
      <c r="EE41" s="7">
        <f>IF($B41&gt;Current_Year,'Fund Value - Current Date'!EE40,-Premium!EE41)</f>
        <v>0</v>
      </c>
      <c r="EF41" s="7">
        <f>IF($B41&gt;Current_Year,'Fund Value - Current Date'!EF40,-Premium!EF41)</f>
        <v>0</v>
      </c>
      <c r="EG41" s="7">
        <f>IF($B41&gt;Current_Year,'Fund Value - Current Date'!EG40,-Premium!EG41)</f>
        <v>0</v>
      </c>
      <c r="EH41" s="7">
        <f>IF($B41&gt;Current_Year,'Fund Value - Current Date'!EH40,-Premium!EH41)</f>
        <v>0</v>
      </c>
      <c r="EI41" s="7">
        <f>IF($B41&gt;Current_Year,'Fund Value - Current Date'!EI40,-Premium!EI41)</f>
        <v>0</v>
      </c>
      <c r="EJ41" s="7">
        <f>IF($B41&gt;Current_Year,'Fund Value - Current Date'!EJ40,-Premium!EJ41)</f>
        <v>0</v>
      </c>
      <c r="EK41" s="7">
        <f>IF($B41&gt;Current_Year,'Fund Value - Current Date'!EK40,-Premium!EK41)</f>
        <v>0</v>
      </c>
      <c r="EL41" s="7">
        <f>IF($B41&gt;Current_Year,'Fund Value - Current Date'!EL40,-Premium!EL41)</f>
        <v>0</v>
      </c>
      <c r="EM41" s="7">
        <f>IF($B41&gt;Current_Year,'Fund Value - Current Date'!EM40,-Premium!EM41)</f>
        <v>0</v>
      </c>
      <c r="EN41" s="7">
        <f>IF($B41&gt;Current_Year,'Fund Value - Current Date'!EN40,-Premium!EN41)</f>
        <v>0</v>
      </c>
      <c r="EO41" s="7">
        <f>IF($B41&gt;Current_Year,'Fund Value - Current Date'!EO40,-Premium!EO41)</f>
        <v>0</v>
      </c>
      <c r="EP41" s="7">
        <f>IF($B41&gt;Current_Year,'Fund Value - Current Date'!EP40,-Premium!EP41)</f>
        <v>0</v>
      </c>
      <c r="EQ41" s="7">
        <f>IF($B41&gt;Current_Year,'Fund Value - Current Date'!EQ40,-Premium!EQ41)</f>
        <v>0</v>
      </c>
      <c r="ER41" s="7">
        <f>IF($B41&gt;Current_Year,'Fund Value - Current Date'!ER40,-Premium!ER41)</f>
        <v>0</v>
      </c>
      <c r="ES41" s="7">
        <f>IF($B41&gt;Current_Year,'Fund Value - Current Date'!ES40,-Premium!ES41)</f>
        <v>0</v>
      </c>
      <c r="ET41" s="7">
        <f>IF($B41&gt;Current_Year,'Fund Value - Current Date'!ET40,-Premium!ET41)</f>
        <v>0</v>
      </c>
      <c r="EU41" s="7">
        <f>IF($B41&gt;Current_Year,'Fund Value - Current Date'!EU40,-Premium!EU41)</f>
        <v>0</v>
      </c>
      <c r="EV41" s="7">
        <f>IF($B41&gt;Current_Year,'Fund Value - Current Date'!EV40,-Premium!EV41)</f>
        <v>0</v>
      </c>
      <c r="EW41" s="7">
        <f>IF($B41&gt;Current_Year,'Fund Value - Current Date'!EW40,-Premium!EW41)</f>
        <v>0</v>
      </c>
      <c r="EX41" s="7">
        <f>IF($B41&gt;Current_Year,'Fund Value - Current Date'!EX40,-Premium!EX41)</f>
        <v>0</v>
      </c>
      <c r="EY41" s="7">
        <f>IF($B41&gt;Current_Year,'Fund Value - Current Date'!EY40,-Premium!EY41)</f>
        <v>0</v>
      </c>
      <c r="EZ41" s="7">
        <f>IF($B41&gt;Current_Year,'Fund Value - Current Date'!EZ40,-Premium!EZ41)</f>
        <v>0</v>
      </c>
      <c r="FA41" s="7">
        <f>IF($B41&gt;Current_Year,'Fund Value - Current Date'!FA40,-Premium!FA41)</f>
        <v>0</v>
      </c>
      <c r="FB41" s="7">
        <f>IF($B41&gt;Current_Year,'Fund Value - Current Date'!FB40,-Premium!FB41)</f>
        <v>0</v>
      </c>
      <c r="FC41" s="7">
        <f>IF($B41&gt;Current_Year,'Fund Value - Current Date'!FC40,-Premium!FC41)</f>
        <v>0</v>
      </c>
      <c r="FD41" s="7">
        <f>IF($B41&gt;Current_Year,'Fund Value - Current Date'!FD40,-Premium!FD41)</f>
        <v>0</v>
      </c>
      <c r="FE41" s="7">
        <f>IF($B41&gt;Current_Year,'Fund Value - Current Date'!FE40,-Premium!FE41)</f>
        <v>0</v>
      </c>
      <c r="FF41" s="7">
        <f>IF($B41&gt;Current_Year,'Fund Value - Current Date'!FF40,-Premium!FF41)</f>
        <v>0</v>
      </c>
      <c r="FG41" s="7">
        <f>IF($B41&gt;Current_Year,'Fund Value - Current Date'!FG40,-Premium!FG41)</f>
        <v>0</v>
      </c>
      <c r="FH41" s="7">
        <f>IF($B41&gt;Current_Year,'Fund Value - Current Date'!FH40,-Premium!FH41)</f>
        <v>0</v>
      </c>
      <c r="FI41" s="7">
        <f>IF($B41&gt;Current_Year,'Fund Value - Current Date'!FI40,-Premium!FI41)</f>
        <v>0</v>
      </c>
      <c r="FJ41" s="7">
        <f>IF($B41&gt;Current_Year,'Fund Value - Current Date'!FJ40,-Premium!FJ41)</f>
        <v>0</v>
      </c>
      <c r="FK41" s="7">
        <f>IF($B41&gt;Current_Year,'Fund Value - Current Date'!FK40,-Premium!FK41)</f>
        <v>0</v>
      </c>
      <c r="FL41" s="7">
        <f>IF($B41&gt;Current_Year,'Fund Value - Current Date'!FL40,-Premium!FL41)</f>
        <v>0</v>
      </c>
      <c r="FM41" s="7">
        <f>IF($B41&gt;Current_Year,'Fund Value - Current Date'!FM40,-Premium!FM41)</f>
        <v>0</v>
      </c>
      <c r="FN41" s="7">
        <f>IF($B41&gt;Current_Year,'Fund Value - Current Date'!FN40,-Premium!FN41)</f>
        <v>0</v>
      </c>
      <c r="FO41" s="7">
        <f>IF($B41&gt;Current_Year,'Fund Value - Current Date'!FO40,-Premium!FO41)</f>
        <v>0</v>
      </c>
      <c r="FP41" s="7">
        <f>IF($B41&gt;Current_Year,'Fund Value - Current Date'!FP40,-Premium!FP41)</f>
        <v>0</v>
      </c>
      <c r="FQ41" s="7">
        <f>IF($B41&gt;Current_Year,'Fund Value - Current Date'!FQ40,-Premium!FQ41)</f>
        <v>0</v>
      </c>
      <c r="FR41" s="7">
        <f>IF($B41&gt;Current_Year,'Fund Value - Current Date'!FR40,-Premium!FR41)</f>
        <v>0</v>
      </c>
      <c r="FS41" s="7">
        <f>IF($B41&gt;Current_Year,'Fund Value - Current Date'!FS40,-Premium!FS41)</f>
        <v>0</v>
      </c>
      <c r="FT41" s="7">
        <f>IF($B41&gt;Current_Year,'Fund Value - Current Date'!FT40,-Premium!FT41)</f>
        <v>0</v>
      </c>
      <c r="FU41" s="7">
        <f>IF($B41&gt;Current_Year,'Fund Value - Current Date'!FU40,-Premium!FU41)</f>
        <v>0</v>
      </c>
      <c r="FV41" s="7">
        <f>IF($B41&gt;Current_Year,'Fund Value - Current Date'!FV40,-Premium!FV41)</f>
        <v>0</v>
      </c>
      <c r="FW41" s="7">
        <f>IF($B41&gt;Current_Year,'Fund Value - Current Date'!FW40,-Premium!FW41)</f>
        <v>0</v>
      </c>
      <c r="FX41" s="7">
        <f>IF($B41&gt;Current_Year,'Fund Value - Current Date'!FX40,-Premium!FX41)</f>
        <v>0</v>
      </c>
      <c r="FY41" s="7">
        <f>IF($B41&gt;Current_Year,'Fund Value - Current Date'!FY40,-Premium!FY41)</f>
        <v>0</v>
      </c>
      <c r="FZ41" s="7">
        <f>IF($B41&gt;Current_Year,'Fund Value - Current Date'!FZ40,-Premium!FZ41)</f>
        <v>0</v>
      </c>
      <c r="GA41" s="7">
        <f>IF($B41&gt;Current_Year,'Fund Value - Current Date'!GA40,-Premium!GA41)</f>
        <v>0</v>
      </c>
      <c r="GB41" s="7">
        <f>IF($B41&gt;Current_Year,'Fund Value - Current Date'!GB40,-Premium!GB41)</f>
        <v>0</v>
      </c>
      <c r="GC41" s="7">
        <f>IF($B41&gt;Current_Year,'Fund Value - Current Date'!GC40,-Premium!GC41)</f>
        <v>0</v>
      </c>
      <c r="GD41" s="7">
        <f>IF($B41&gt;Current_Year,'Fund Value - Current Date'!GD40,-Premium!GD41)</f>
        <v>0</v>
      </c>
      <c r="GE41" s="7">
        <f>IF($B41&gt;Current_Year,'Fund Value - Current Date'!GE40,-Premium!GE41)</f>
        <v>0</v>
      </c>
      <c r="GF41" s="7">
        <f>IF($B41&gt;Current_Year,'Fund Value - Current Date'!GF40,-Premium!GF41)</f>
        <v>0</v>
      </c>
      <c r="GG41" s="7">
        <f>IF($B41&gt;Current_Year,'Fund Value - Current Date'!GG40,-Premium!GG41)</f>
        <v>0</v>
      </c>
      <c r="GH41" s="7">
        <f>IF($B41&gt;Current_Year,'Fund Value - Current Date'!GH40,-Premium!GH41)</f>
        <v>0</v>
      </c>
      <c r="GI41" s="7">
        <f>IF($B41&gt;Current_Year,'Fund Value - Current Date'!GI40,-Premium!GI41)</f>
        <v>0</v>
      </c>
      <c r="GJ41" s="7">
        <f>IF($B41&gt;Current_Year,'Fund Value - Current Date'!GJ40,-Premium!GJ41)</f>
        <v>0</v>
      </c>
      <c r="GK41" s="7">
        <f>IF($B41&gt;Current_Year,'Fund Value - Current Date'!GK40,-Premium!GK41)</f>
        <v>0</v>
      </c>
      <c r="GL41" s="7">
        <f>IF($B41&gt;Current_Year,'Fund Value - Current Date'!GL40,-Premium!GL41)</f>
        <v>0</v>
      </c>
      <c r="GM41" s="7">
        <f>IF($B41&gt;Current_Year,'Fund Value - Current Date'!GM40,-Premium!GM41)</f>
        <v>0</v>
      </c>
      <c r="GN41" s="7">
        <f>IF($B41&gt;Current_Year,'Fund Value - Current Date'!GN40,-Premium!GN41)</f>
        <v>0</v>
      </c>
      <c r="GO41" s="7">
        <f>IF($B41&gt;Current_Year,'Fund Value - Current Date'!GO40,-Premium!GO41)</f>
        <v>0</v>
      </c>
      <c r="GP41" s="7">
        <f>IF($B41&gt;Current_Year,'Fund Value - Current Date'!GP40,-Premium!GP41)</f>
        <v>0</v>
      </c>
      <c r="GQ41" s="7">
        <f>IF($B41&gt;Current_Year,'Fund Value - Current Date'!GQ40,-Premium!GQ41)</f>
        <v>0</v>
      </c>
      <c r="GR41" s="7">
        <f>IF($B41&gt;Current_Year,'Fund Value - Current Date'!GR40,-Premium!GR41)</f>
        <v>0</v>
      </c>
      <c r="GS41" s="7">
        <f>IF($B41&gt;Current_Year,'Fund Value - Current Date'!GS40,-Premium!GS41)</f>
        <v>0</v>
      </c>
      <c r="GT41" s="7">
        <f>IF($B41&gt;Current_Year,'Fund Value - Current Date'!GT40,-Premium!GT41)</f>
        <v>0</v>
      </c>
      <c r="GU41" s="7">
        <f>IF($B41&gt;Current_Year,'Fund Value - Current Date'!GU40,-Premium!GU41)</f>
        <v>0</v>
      </c>
      <c r="GV41" s="7">
        <f>IF($B41&gt;Current_Year,'Fund Value - Current Date'!GV40,-Premium!GV41)</f>
        <v>0</v>
      </c>
      <c r="GW41" s="7">
        <f>IF($B41&gt;Current_Year,'Fund Value - Current Date'!GW40,-Premium!GW41)</f>
        <v>0</v>
      </c>
      <c r="GX41" s="7">
        <f>IF($B41&gt;Current_Year,'Fund Value - Current Date'!GX40,-Premium!GX41)</f>
        <v>0</v>
      </c>
      <c r="GY41" s="7">
        <f>IF($B41&gt;Current_Year,'Fund Value - Current Date'!GY40,-Premium!GY41)</f>
        <v>0</v>
      </c>
      <c r="GZ41" s="7">
        <f>IF($B41&gt;Current_Year,'Fund Value - Current Date'!GZ40,-Premium!GZ41)</f>
        <v>0</v>
      </c>
      <c r="HA41" s="7">
        <f>IF($B41&gt;Current_Year,'Fund Value - Current Date'!HA40,-Premium!HA41)</f>
        <v>0</v>
      </c>
      <c r="HB41" s="7">
        <f>IF($B41&gt;Current_Year,'Fund Value - Current Date'!HB40,-Premium!HB41)</f>
        <v>0</v>
      </c>
      <c r="HC41" s="7">
        <f>IF($B41&gt;Current_Year,'Fund Value - Current Date'!HC40,-Premium!HC41)</f>
        <v>0</v>
      </c>
      <c r="HD41" s="7">
        <f>IF($B41&gt;Current_Year,'Fund Value - Current Date'!HD40,-Premium!HD41)</f>
        <v>0</v>
      </c>
      <c r="HE41" s="7">
        <f>IF($B41&gt;Current_Year,'Fund Value - Current Date'!HE40,-Premium!HE41)</f>
        <v>0</v>
      </c>
      <c r="HF41" s="7">
        <f>IF($B41&gt;Current_Year,'Fund Value - Current Date'!HF40,-Premium!HF41)</f>
        <v>0</v>
      </c>
      <c r="HG41" s="7">
        <f>IF($B41&gt;Current_Year,'Fund Value - Current Date'!HG40,-Premium!HG41)</f>
        <v>0</v>
      </c>
      <c r="HH41" s="7">
        <f>IF($B41&gt;Current_Year,'Fund Value - Current Date'!HH40,-Premium!HH41)</f>
        <v>0</v>
      </c>
      <c r="HI41" s="7">
        <f>IF($B41&gt;Current_Year,'Fund Value - Current Date'!HI40,-Premium!HI41)</f>
        <v>0</v>
      </c>
      <c r="HJ41" s="7">
        <f>IF($B41&gt;Current_Year,'Fund Value - Current Date'!HJ40,-Premium!HJ41)</f>
        <v>0</v>
      </c>
      <c r="HK41" s="7">
        <f>IF($B41&gt;Current_Year,'Fund Value - Current Date'!HK40,-Premium!HK41)</f>
        <v>0</v>
      </c>
      <c r="HL41" s="7">
        <f>IF($B41&gt;Current_Year,'Fund Value - Current Date'!HL40,-Premium!HL41)</f>
        <v>0</v>
      </c>
      <c r="HM41" s="7">
        <f>IF($B41&gt;Current_Year,'Fund Value - Current Date'!HM40,-Premium!HM41)</f>
        <v>0</v>
      </c>
      <c r="HN41" s="7">
        <f>IF($B41&gt;Current_Year,'Fund Value - Current Date'!HN40,-Premium!HN41)</f>
        <v>0</v>
      </c>
      <c r="HO41" s="7">
        <f>IF($B41&gt;Current_Year,'Fund Value - Current Date'!HO40,-Premium!HO41)</f>
        <v>0</v>
      </c>
      <c r="HP41" s="7">
        <f>IF($B41&gt;Current_Year,'Fund Value - Current Date'!HP40,-Premium!HP41)</f>
        <v>0</v>
      </c>
      <c r="HQ41" s="7">
        <f>IF($B41&gt;Current_Year,'Fund Value - Current Date'!HQ40,-Premium!HQ41)</f>
        <v>0</v>
      </c>
      <c r="HR41" s="7">
        <f>IF($B41&gt;Current_Year,'Fund Value - Current Date'!HR40,-Premium!HR41)</f>
        <v>0</v>
      </c>
      <c r="HS41" s="7">
        <f>IF($B41&gt;Current_Year,'Fund Value - Current Date'!HS40,-Premium!HS41)</f>
        <v>0</v>
      </c>
      <c r="HT41" s="7">
        <f>IF($B41&gt;Current_Year,'Fund Value - Current Date'!HT40,-Premium!HT41)</f>
        <v>0</v>
      </c>
      <c r="HU41" s="7">
        <f>IF($B41&gt;Current_Year,'Fund Value - Current Date'!HU40,-Premium!HU41)</f>
        <v>0</v>
      </c>
      <c r="HV41" s="7">
        <f>IF($B41&gt;Current_Year,'Fund Value - Current Date'!HV40,-Premium!HV41)</f>
        <v>0</v>
      </c>
      <c r="HW41" s="7">
        <f>IF($B41&gt;Current_Year,'Fund Value - Current Date'!HW40,-Premium!HW41)</f>
        <v>0</v>
      </c>
      <c r="HX41" s="7">
        <f>IF($B41&gt;Current_Year,'Fund Value - Current Date'!HX40,-Premium!HX41)</f>
        <v>0</v>
      </c>
      <c r="HY41" s="7">
        <f>IF($B41&gt;Current_Year,'Fund Value - Current Date'!HY40,-Premium!HY41)</f>
        <v>0</v>
      </c>
      <c r="HZ41" s="7">
        <f>IF($B41&gt;Current_Year,'Fund Value - Current Date'!HZ40,-Premium!HZ41)</f>
        <v>0</v>
      </c>
      <c r="IA41" s="7">
        <f>IF($B41&gt;Current_Year,'Fund Value - Current Date'!IA40,-Premium!IA41)</f>
        <v>0</v>
      </c>
      <c r="IB41" s="7">
        <f>IF($B41&gt;Current_Year,'Fund Value - Current Date'!IB40,-Premium!IB41)</f>
        <v>0</v>
      </c>
      <c r="IC41" s="7">
        <f>IF($B41&gt;Current_Year,'Fund Value - Current Date'!IC40,-Premium!IC41)</f>
        <v>0</v>
      </c>
      <c r="ID41" s="7">
        <f>IF($B41&gt;Current_Year,'Fund Value - Current Date'!ID40,-Premium!ID41)</f>
        <v>0</v>
      </c>
      <c r="IE41" s="7">
        <f>IF($B41&gt;Current_Year,'Fund Value - Current Date'!IE40,-Premium!IE41)</f>
        <v>0</v>
      </c>
      <c r="IF41" s="7">
        <f>IF($B41&gt;Current_Year,'Fund Value - Current Date'!IF40,-Premium!IF41)</f>
        <v>0</v>
      </c>
      <c r="IG41" s="7">
        <f>IF($B41&gt;Current_Year,'Fund Value - Current Date'!IG40,-Premium!IG41)</f>
        <v>0</v>
      </c>
      <c r="IH41" s="7">
        <f>IF($B41&gt;Current_Year,'Fund Value - Current Date'!IH40,-Premium!IH41)</f>
        <v>0</v>
      </c>
      <c r="II41" s="7">
        <f>IF($B41&gt;Current_Year,'Fund Value - Current Date'!II40,-Premium!II41)</f>
        <v>0</v>
      </c>
      <c r="IJ41" s="7">
        <f>IF($B41&gt;Current_Year,'Fund Value - Current Date'!IJ40,-Premium!IJ41)</f>
        <v>0</v>
      </c>
      <c r="IK41" s="7">
        <f>IF($B41&gt;Current_Year,'Fund Value - Current Date'!IK40,-Premium!IK41)</f>
        <v>0</v>
      </c>
      <c r="IL41" s="7">
        <f>IF($B41&gt;Current_Year,'Fund Value - Current Date'!IL40,-Premium!IL41)</f>
        <v>0</v>
      </c>
      <c r="IM41" s="7">
        <f>IF($B41&gt;Current_Year,'Fund Value - Current Date'!IM40,-Premium!IM41)</f>
        <v>0</v>
      </c>
      <c r="IN41" s="7">
        <f>IF($B41&gt;Current_Year,'Fund Value - Current Date'!IN40,-Premium!IN41)</f>
        <v>0</v>
      </c>
      <c r="IO41" s="7">
        <f>IF($B41&gt;Current_Year,'Fund Value - Current Date'!IO40,-Premium!IO41)</f>
        <v>0</v>
      </c>
      <c r="IP41" s="7">
        <f>IF($B41&gt;Current_Year,'Fund Value - Current Date'!IP40,-Premium!IP41)</f>
        <v>0</v>
      </c>
      <c r="IQ41" s="7">
        <f>IF($B41&gt;Current_Year,'Fund Value - Current Date'!IQ40,-Premium!IQ41)</f>
        <v>0</v>
      </c>
      <c r="IR41" s="7">
        <f>IF($B41&gt;Current_Year,'Fund Value - Current Date'!IR40,-Premium!IR41)</f>
        <v>0</v>
      </c>
    </row>
    <row r="42" spans="1:252" s="7" customFormat="1" ht="15" customHeight="1" x14ac:dyDescent="0.35">
      <c r="A42" s="2"/>
      <c r="B42" s="13">
        <f t="shared" si="4"/>
        <v>2041</v>
      </c>
      <c r="C42" s="7">
        <f>IF($B42&gt;Current_Year,'Fund Value - Current Date'!C41,-Premium!C42)</f>
        <v>0</v>
      </c>
      <c r="D42" s="7">
        <f>IF($B42&gt;Current_Year,'Fund Value - Current Date'!D41,-Premium!D42)</f>
        <v>0</v>
      </c>
      <c r="E42" s="7">
        <f>IF($B42&gt;Current_Year,'Fund Value - Current Date'!E41,-Premium!E42)</f>
        <v>0</v>
      </c>
      <c r="F42" s="7">
        <f>IF($B42&gt;Current_Year,'Fund Value - Current Date'!F41,-Premium!F42)</f>
        <v>0</v>
      </c>
      <c r="G42" s="7">
        <f>IF($B42&gt;Current_Year,'Fund Value - Current Date'!G41,-Premium!G42)</f>
        <v>0</v>
      </c>
      <c r="H42" s="7">
        <f>IF($B42&gt;Current_Year,'Fund Value - Current Date'!H41,-Premium!H42)</f>
        <v>0</v>
      </c>
      <c r="I42" s="7">
        <f>IF($B42&gt;Current_Year,'Fund Value - Current Date'!I41,-Premium!I42)</f>
        <v>0</v>
      </c>
      <c r="J42" s="7">
        <f>IF($B42&gt;Current_Year,'Fund Value - Current Date'!J41,-Premium!J42)</f>
        <v>0</v>
      </c>
      <c r="K42" s="7">
        <f>IF($B42&gt;Current_Year,'Fund Value - Current Date'!K41,-Premium!K42)</f>
        <v>0</v>
      </c>
      <c r="L42" s="7">
        <f>IF($B42&gt;Current_Year,'Fund Value - Current Date'!L41,-Premium!L42)</f>
        <v>0</v>
      </c>
      <c r="M42" s="7">
        <f>IF($B42&gt;Current_Year,'Fund Value - Current Date'!M41,-Premium!M42)</f>
        <v>0</v>
      </c>
      <c r="N42" s="7">
        <f>IF($B42&gt;Current_Year,'Fund Value - Current Date'!N41,-Premium!N42)</f>
        <v>0</v>
      </c>
      <c r="O42" s="7">
        <f>IF($B42&gt;Current_Year,'Fund Value - Current Date'!O41,-Premium!O42)</f>
        <v>0</v>
      </c>
      <c r="P42" s="7">
        <f>IF($B42&gt;Current_Year,'Fund Value - Current Date'!P41,-Premium!P42)</f>
        <v>0</v>
      </c>
      <c r="Q42" s="7">
        <f>IF($B42&gt;Current_Year,'Fund Value - Current Date'!Q41,-Premium!Q42)</f>
        <v>0</v>
      </c>
      <c r="R42" s="7">
        <f>IF($B42&gt;Current_Year,'Fund Value - Current Date'!R41,-Premium!R42)</f>
        <v>0</v>
      </c>
      <c r="S42" s="7">
        <f>IF($B42&gt;Current_Year,'Fund Value - Current Date'!S41,-Premium!S42)</f>
        <v>0</v>
      </c>
      <c r="T42" s="7">
        <f>IF($B42&gt;Current_Year,'Fund Value - Current Date'!T41,-Premium!T42)</f>
        <v>0</v>
      </c>
      <c r="U42" s="7">
        <f>IF($B42&gt;Current_Year,'Fund Value - Current Date'!U41,-Premium!U42)</f>
        <v>0</v>
      </c>
      <c r="V42" s="7">
        <f>IF($B42&gt;Current_Year,'Fund Value - Current Date'!V41,-Premium!V42)</f>
        <v>0</v>
      </c>
      <c r="W42" s="7">
        <f>IF($B42&gt;Current_Year,'Fund Value - Current Date'!W41,-Premium!W42)</f>
        <v>0</v>
      </c>
      <c r="X42" s="7">
        <f>IF($B42&gt;Current_Year,'Fund Value - Current Date'!X41,-Premium!X42)</f>
        <v>0</v>
      </c>
      <c r="Y42" s="7">
        <f>IF($B42&gt;Current_Year,'Fund Value - Current Date'!Y41,-Premium!Y42)</f>
        <v>0</v>
      </c>
      <c r="Z42" s="7">
        <f>IF($B42&gt;Current_Year,'Fund Value - Current Date'!Z41,-Premium!Z42)</f>
        <v>0</v>
      </c>
      <c r="AA42" s="7">
        <f>IF($B42&gt;Current_Year,'Fund Value - Current Date'!AA41,-Premium!AA42)</f>
        <v>0</v>
      </c>
      <c r="AB42" s="7">
        <f>IF($B42&gt;Current_Year,'Fund Value - Current Date'!AB41,-Premium!AB42)</f>
        <v>0</v>
      </c>
      <c r="AC42" s="7">
        <f>IF($B42&gt;Current_Year,'Fund Value - Current Date'!AC41,-Premium!AC42)</f>
        <v>0</v>
      </c>
      <c r="AD42" s="7">
        <f>IF($B42&gt;Current_Year,'Fund Value - Current Date'!AD41,-Premium!AD42)</f>
        <v>0</v>
      </c>
      <c r="AE42" s="7">
        <f>IF($B42&gt;Current_Year,'Fund Value - Current Date'!AE41,-Premium!AE42)</f>
        <v>0</v>
      </c>
      <c r="AF42" s="7">
        <f>IF($B42&gt;Current_Year,'Fund Value - Current Date'!AF41,-Premium!AF42)</f>
        <v>0</v>
      </c>
      <c r="AG42" s="7">
        <f>IF($B42&gt;Current_Year,'Fund Value - Current Date'!AG41,-Premium!AG42)</f>
        <v>0</v>
      </c>
      <c r="AH42" s="7">
        <f>IF($B42&gt;Current_Year,'Fund Value - Current Date'!AH41,-Premium!AH42)</f>
        <v>0</v>
      </c>
      <c r="AI42" s="7">
        <f>IF($B42&gt;Current_Year,'Fund Value - Current Date'!AI41,-Premium!AI42)</f>
        <v>0</v>
      </c>
      <c r="AJ42" s="7">
        <f>IF($B42&gt;Current_Year,'Fund Value - Current Date'!AJ41,-Premium!AJ42)</f>
        <v>0</v>
      </c>
      <c r="AK42" s="7">
        <f>IF($B42&gt;Current_Year,'Fund Value - Current Date'!AK41,-Premium!AK42)</f>
        <v>0</v>
      </c>
      <c r="AL42" s="7">
        <f>IF($B42&gt;Current_Year,'Fund Value - Current Date'!AL41,-Premium!AL42)</f>
        <v>0</v>
      </c>
      <c r="AM42" s="7">
        <f>IF($B42&gt;Current_Year,'Fund Value - Current Date'!AM41,-Premium!AM42)</f>
        <v>0</v>
      </c>
      <c r="AN42" s="7">
        <f>IF($B42&gt;Current_Year,'Fund Value - Current Date'!AN41,-Premium!AN42)</f>
        <v>0</v>
      </c>
      <c r="AO42" s="7">
        <f>IF($B42&gt;Current_Year,'Fund Value - Current Date'!AO41,-Premium!AO42)</f>
        <v>0</v>
      </c>
      <c r="AP42" s="7">
        <f>IF($B42&gt;Current_Year,'Fund Value - Current Date'!AP41,-Premium!AP42)</f>
        <v>0</v>
      </c>
      <c r="AQ42" s="7">
        <f>IF($B42&gt;Current_Year,'Fund Value - Current Date'!AQ41,-Premium!AQ42)</f>
        <v>0</v>
      </c>
      <c r="AR42" s="7">
        <f>IF($B42&gt;Current_Year,'Fund Value - Current Date'!AR41,-Premium!AR42)</f>
        <v>0</v>
      </c>
      <c r="AS42" s="7">
        <f>IF($B42&gt;Current_Year,'Fund Value - Current Date'!AS41,-Premium!AS42)</f>
        <v>0</v>
      </c>
      <c r="AT42" s="7">
        <f>IF($B42&gt;Current_Year,'Fund Value - Current Date'!AT41,-Premium!AT42)</f>
        <v>0</v>
      </c>
      <c r="AU42" s="7">
        <f>IF($B42&gt;Current_Year,'Fund Value - Current Date'!AU41,-Premium!AU42)</f>
        <v>0</v>
      </c>
      <c r="AV42" s="7">
        <f>IF($B42&gt;Current_Year,'Fund Value - Current Date'!AV41,-Premium!AV42)</f>
        <v>0</v>
      </c>
      <c r="AW42" s="7">
        <f>IF($B42&gt;Current_Year,'Fund Value - Current Date'!AW41,-Premium!AW42)</f>
        <v>0</v>
      </c>
      <c r="AX42" s="7">
        <f>IF($B42&gt;Current_Year,'Fund Value - Current Date'!AX41,-Premium!AX42)</f>
        <v>0</v>
      </c>
      <c r="AY42" s="7">
        <f>IF($B42&gt;Current_Year,'Fund Value - Current Date'!AY41,-Premium!AY42)</f>
        <v>0</v>
      </c>
      <c r="AZ42" s="7">
        <f>IF($B42&gt;Current_Year,'Fund Value - Current Date'!AZ41,-Premium!AZ42)</f>
        <v>0</v>
      </c>
      <c r="BA42" s="7">
        <f>IF($B42&gt;Current_Year,'Fund Value - Current Date'!BA41,-Premium!BA42)</f>
        <v>0</v>
      </c>
      <c r="BB42" s="7">
        <f>IF($B42&gt;Current_Year,'Fund Value - Current Date'!BB41,-Premium!BB42)</f>
        <v>0</v>
      </c>
      <c r="BC42" s="7">
        <f>IF($B42&gt;Current_Year,'Fund Value - Current Date'!BC41,-Premium!BC42)</f>
        <v>0</v>
      </c>
      <c r="BD42" s="7">
        <f>IF($B42&gt;Current_Year,'Fund Value - Current Date'!BD41,-Premium!BD42)</f>
        <v>0</v>
      </c>
      <c r="BE42" s="7">
        <f>IF($B42&gt;Current_Year,'Fund Value - Current Date'!BE41,-Premium!BE42)</f>
        <v>0</v>
      </c>
      <c r="BF42" s="7">
        <f>IF($B42&gt;Current_Year,'Fund Value - Current Date'!BF41,-Premium!BF42)</f>
        <v>0</v>
      </c>
      <c r="BG42" s="7">
        <f>IF($B42&gt;Current_Year,'Fund Value - Current Date'!BG41,-Premium!BG42)</f>
        <v>0</v>
      </c>
      <c r="BH42" s="7">
        <f>IF($B42&gt;Current_Year,'Fund Value - Current Date'!BH41,-Premium!BH42)</f>
        <v>0</v>
      </c>
      <c r="BI42" s="7">
        <f>IF($B42&gt;Current_Year,'Fund Value - Current Date'!BI41,-Premium!BI42)</f>
        <v>0</v>
      </c>
      <c r="BJ42" s="7">
        <f>IF($B42&gt;Current_Year,'Fund Value - Current Date'!BJ41,-Premium!BJ42)</f>
        <v>0</v>
      </c>
      <c r="BK42" s="7">
        <f>IF($B42&gt;Current_Year,'Fund Value - Current Date'!BK41,-Premium!BK42)</f>
        <v>0</v>
      </c>
      <c r="BL42" s="7">
        <f>IF($B42&gt;Current_Year,'Fund Value - Current Date'!BL41,-Premium!BL42)</f>
        <v>0</v>
      </c>
      <c r="BM42" s="7">
        <f>IF($B42&gt;Current_Year,'Fund Value - Current Date'!BM41,-Premium!BM42)</f>
        <v>0</v>
      </c>
      <c r="BN42" s="7">
        <f>IF($B42&gt;Current_Year,'Fund Value - Current Date'!BN41,-Premium!BN42)</f>
        <v>0</v>
      </c>
      <c r="BO42" s="7">
        <f>IF($B42&gt;Current_Year,'Fund Value - Current Date'!BO41,-Premium!BO42)</f>
        <v>0</v>
      </c>
      <c r="BP42" s="7">
        <f>IF($B42&gt;Current_Year,'Fund Value - Current Date'!BP41,-Premium!BP42)</f>
        <v>0</v>
      </c>
      <c r="BQ42" s="7">
        <f>IF($B42&gt;Current_Year,'Fund Value - Current Date'!BQ41,-Premium!BQ42)</f>
        <v>0</v>
      </c>
      <c r="BR42" s="7">
        <f>IF($B42&gt;Current_Year,'Fund Value - Current Date'!BR41,-Premium!BR42)</f>
        <v>0</v>
      </c>
      <c r="BS42" s="7">
        <f>IF($B42&gt;Current_Year,'Fund Value - Current Date'!BS41,-Premium!BS42)</f>
        <v>0</v>
      </c>
      <c r="BT42" s="7">
        <f>IF($B42&gt;Current_Year,'Fund Value - Current Date'!BT41,-Premium!BT42)</f>
        <v>0</v>
      </c>
      <c r="BU42" s="7">
        <f>IF($B42&gt;Current_Year,'Fund Value - Current Date'!BU41,-Premium!BU42)</f>
        <v>0</v>
      </c>
      <c r="BV42" s="7">
        <f>IF($B42&gt;Current_Year,'Fund Value - Current Date'!BV41,-Premium!BV42)</f>
        <v>0</v>
      </c>
      <c r="BW42" s="7">
        <f>IF($B42&gt;Current_Year,'Fund Value - Current Date'!BW41,-Premium!BW42)</f>
        <v>0</v>
      </c>
      <c r="BX42" s="7">
        <f>IF($B42&gt;Current_Year,'Fund Value - Current Date'!BX41,-Premium!BX42)</f>
        <v>0</v>
      </c>
      <c r="BY42" s="7">
        <f>IF($B42&gt;Current_Year,'Fund Value - Current Date'!BY41,-Premium!BY42)</f>
        <v>0</v>
      </c>
      <c r="BZ42" s="7">
        <f>IF($B42&gt;Current_Year,'Fund Value - Current Date'!BZ41,-Premium!BZ42)</f>
        <v>0</v>
      </c>
      <c r="CA42" s="7">
        <f>IF($B42&gt;Current_Year,'Fund Value - Current Date'!CA41,-Premium!CA42)</f>
        <v>0</v>
      </c>
      <c r="CB42" s="7">
        <f>IF($B42&gt;Current_Year,'Fund Value - Current Date'!CB41,-Premium!CB42)</f>
        <v>0</v>
      </c>
      <c r="CC42" s="7">
        <f>IF($B42&gt;Current_Year,'Fund Value - Current Date'!CC41,-Premium!CC42)</f>
        <v>0</v>
      </c>
      <c r="CD42" s="7">
        <f>IF($B42&gt;Current_Year,'Fund Value - Current Date'!CD41,-Premium!CD42)</f>
        <v>0</v>
      </c>
      <c r="CE42" s="7">
        <f>IF($B42&gt;Current_Year,'Fund Value - Current Date'!CE41,-Premium!CE42)</f>
        <v>0</v>
      </c>
      <c r="CF42" s="7">
        <f>IF($B42&gt;Current_Year,'Fund Value - Current Date'!CF41,-Premium!CF42)</f>
        <v>0</v>
      </c>
      <c r="CG42" s="7">
        <f>IF($B42&gt;Current_Year,'Fund Value - Current Date'!CG41,-Premium!CG42)</f>
        <v>0</v>
      </c>
      <c r="CH42" s="7">
        <f>IF($B42&gt;Current_Year,'Fund Value - Current Date'!CH41,-Premium!CH42)</f>
        <v>0</v>
      </c>
      <c r="CI42" s="7">
        <f>IF($B42&gt;Current_Year,'Fund Value - Current Date'!CI41,-Premium!CI42)</f>
        <v>0</v>
      </c>
      <c r="CJ42" s="7">
        <f>IF($B42&gt;Current_Year,'Fund Value - Current Date'!CJ41,-Premium!CJ42)</f>
        <v>0</v>
      </c>
      <c r="CK42" s="7">
        <f>IF($B42&gt;Current_Year,'Fund Value - Current Date'!CK41,-Premium!CK42)</f>
        <v>0</v>
      </c>
      <c r="CL42" s="7">
        <f>IF($B42&gt;Current_Year,'Fund Value - Current Date'!CL41,-Premium!CL42)</f>
        <v>0</v>
      </c>
      <c r="CM42" s="7">
        <f>IF($B42&gt;Current_Year,'Fund Value - Current Date'!CM41,-Premium!CM42)</f>
        <v>0</v>
      </c>
      <c r="CN42" s="7">
        <f>IF($B42&gt;Current_Year,'Fund Value - Current Date'!CN41,-Premium!CN42)</f>
        <v>0</v>
      </c>
      <c r="CO42" s="7">
        <f>IF($B42&gt;Current_Year,'Fund Value - Current Date'!CO41,-Premium!CO42)</f>
        <v>0</v>
      </c>
      <c r="CP42" s="7">
        <f>IF($B42&gt;Current_Year,'Fund Value - Current Date'!CP41,-Premium!CP42)</f>
        <v>0</v>
      </c>
      <c r="CQ42" s="7">
        <f>IF($B42&gt;Current_Year,'Fund Value - Current Date'!CQ41,-Premium!CQ42)</f>
        <v>0</v>
      </c>
      <c r="CR42" s="7">
        <f>IF($B42&gt;Current_Year,'Fund Value - Current Date'!CR41,-Premium!CR42)</f>
        <v>0</v>
      </c>
      <c r="CS42" s="7">
        <f>IF($B42&gt;Current_Year,'Fund Value - Current Date'!CS41,-Premium!CS42)</f>
        <v>0</v>
      </c>
      <c r="CT42" s="7">
        <f>IF($B42&gt;Current_Year,'Fund Value - Current Date'!CT41,-Premium!CT42)</f>
        <v>0</v>
      </c>
      <c r="CU42" s="7">
        <f>IF($B42&gt;Current_Year,'Fund Value - Current Date'!CU41,-Premium!CU42)</f>
        <v>0</v>
      </c>
      <c r="CV42" s="7">
        <f>IF($B42&gt;Current_Year,'Fund Value - Current Date'!CV41,-Premium!CV42)</f>
        <v>0</v>
      </c>
      <c r="CW42" s="7">
        <f>IF($B42&gt;Current_Year,'Fund Value - Current Date'!CW41,-Premium!CW42)</f>
        <v>0</v>
      </c>
      <c r="CX42" s="7">
        <f>IF($B42&gt;Current_Year,'Fund Value - Current Date'!CX41,-Premium!CX42)</f>
        <v>0</v>
      </c>
      <c r="CY42" s="7">
        <f>IF($B42&gt;Current_Year,'Fund Value - Current Date'!CY41,-Premium!CY42)</f>
        <v>0</v>
      </c>
      <c r="CZ42" s="7">
        <f>IF($B42&gt;Current_Year,'Fund Value - Current Date'!CZ41,-Premium!CZ42)</f>
        <v>0</v>
      </c>
      <c r="DA42" s="7">
        <f>IF($B42&gt;Current_Year,'Fund Value - Current Date'!DA41,-Premium!DA42)</f>
        <v>0</v>
      </c>
      <c r="DB42" s="7">
        <f>IF($B42&gt;Current_Year,'Fund Value - Current Date'!DB41,-Premium!DB42)</f>
        <v>0</v>
      </c>
      <c r="DC42" s="7">
        <f>IF($B42&gt;Current_Year,'Fund Value - Current Date'!DC41,-Premium!DC42)</f>
        <v>0</v>
      </c>
      <c r="DD42" s="7">
        <f>IF($B42&gt;Current_Year,'Fund Value - Current Date'!DD41,-Premium!DD42)</f>
        <v>0</v>
      </c>
      <c r="DE42" s="7">
        <f>IF($B42&gt;Current_Year,'Fund Value - Current Date'!DE41,-Premium!DE42)</f>
        <v>0</v>
      </c>
      <c r="DF42" s="7">
        <f>IF($B42&gt;Current_Year,'Fund Value - Current Date'!DF41,-Premium!DF42)</f>
        <v>0</v>
      </c>
      <c r="DG42" s="7">
        <f>IF($B42&gt;Current_Year,'Fund Value - Current Date'!DG41,-Premium!DG42)</f>
        <v>0</v>
      </c>
      <c r="DH42" s="7">
        <f>IF($B42&gt;Current_Year,'Fund Value - Current Date'!DH41,-Premium!DH42)</f>
        <v>0</v>
      </c>
      <c r="DI42" s="7">
        <f>IF($B42&gt;Current_Year,'Fund Value - Current Date'!DI41,-Premium!DI42)</f>
        <v>0</v>
      </c>
      <c r="DJ42" s="7">
        <f>IF($B42&gt;Current_Year,'Fund Value - Current Date'!DJ41,-Premium!DJ42)</f>
        <v>0</v>
      </c>
      <c r="DK42" s="7">
        <f>IF($B42&gt;Current_Year,'Fund Value - Current Date'!DK41,-Premium!DK42)</f>
        <v>0</v>
      </c>
      <c r="DL42" s="7">
        <f>IF($B42&gt;Current_Year,'Fund Value - Current Date'!DL41,-Premium!DL42)</f>
        <v>0</v>
      </c>
      <c r="DM42" s="7">
        <f>IF($B42&gt;Current_Year,'Fund Value - Current Date'!DM41,-Premium!DM42)</f>
        <v>0</v>
      </c>
      <c r="DN42" s="7">
        <f>IF($B42&gt;Current_Year,'Fund Value - Current Date'!DN41,-Premium!DN42)</f>
        <v>0</v>
      </c>
      <c r="DO42" s="7">
        <f>IF($B42&gt;Current_Year,'Fund Value - Current Date'!DO41,-Premium!DO42)</f>
        <v>0</v>
      </c>
      <c r="DP42" s="7">
        <f>IF($B42&gt;Current_Year,'Fund Value - Current Date'!DP41,-Premium!DP42)</f>
        <v>0</v>
      </c>
      <c r="DQ42" s="7">
        <f>IF($B42&gt;Current_Year,'Fund Value - Current Date'!DQ41,-Premium!DQ42)</f>
        <v>0</v>
      </c>
      <c r="DR42" s="7">
        <f>IF($B42&gt;Current_Year,'Fund Value - Current Date'!DR41,-Premium!DR42)</f>
        <v>0</v>
      </c>
      <c r="DS42" s="7">
        <f>IF($B42&gt;Current_Year,'Fund Value - Current Date'!DS41,-Premium!DS42)</f>
        <v>0</v>
      </c>
      <c r="DT42" s="7">
        <f>IF($B42&gt;Current_Year,'Fund Value - Current Date'!DT41,-Premium!DT42)</f>
        <v>0</v>
      </c>
      <c r="DU42" s="7">
        <f>IF($B42&gt;Current_Year,'Fund Value - Current Date'!DU41,-Premium!DU42)</f>
        <v>0</v>
      </c>
      <c r="DV42" s="7">
        <f>IF($B42&gt;Current_Year,'Fund Value - Current Date'!DV41,-Premium!DV42)</f>
        <v>0</v>
      </c>
      <c r="DW42" s="7">
        <f>IF($B42&gt;Current_Year,'Fund Value - Current Date'!DW41,-Premium!DW42)</f>
        <v>0</v>
      </c>
      <c r="DX42" s="7">
        <f>IF($B42&gt;Current_Year,'Fund Value - Current Date'!DX41,-Premium!DX42)</f>
        <v>0</v>
      </c>
      <c r="DY42" s="7">
        <f>IF($B42&gt;Current_Year,'Fund Value - Current Date'!DY41,-Premium!DY42)</f>
        <v>0</v>
      </c>
      <c r="DZ42" s="7">
        <f>IF($B42&gt;Current_Year,'Fund Value - Current Date'!DZ41,-Premium!DZ42)</f>
        <v>0</v>
      </c>
      <c r="EA42" s="7">
        <f>IF($B42&gt;Current_Year,'Fund Value - Current Date'!EA41,-Premium!EA42)</f>
        <v>0</v>
      </c>
      <c r="EB42" s="7">
        <f>IF($B42&gt;Current_Year,'Fund Value - Current Date'!EB41,-Premium!EB42)</f>
        <v>0</v>
      </c>
      <c r="EC42" s="7">
        <f>IF($B42&gt;Current_Year,'Fund Value - Current Date'!EC41,-Premium!EC42)</f>
        <v>0</v>
      </c>
      <c r="ED42" s="7">
        <f>IF($B42&gt;Current_Year,'Fund Value - Current Date'!ED41,-Premium!ED42)</f>
        <v>0</v>
      </c>
      <c r="EE42" s="7">
        <f>IF($B42&gt;Current_Year,'Fund Value - Current Date'!EE41,-Premium!EE42)</f>
        <v>0</v>
      </c>
      <c r="EF42" s="7">
        <f>IF($B42&gt;Current_Year,'Fund Value - Current Date'!EF41,-Premium!EF42)</f>
        <v>0</v>
      </c>
      <c r="EG42" s="7">
        <f>IF($B42&gt;Current_Year,'Fund Value - Current Date'!EG41,-Premium!EG42)</f>
        <v>0</v>
      </c>
      <c r="EH42" s="7">
        <f>IF($B42&gt;Current_Year,'Fund Value - Current Date'!EH41,-Premium!EH42)</f>
        <v>0</v>
      </c>
      <c r="EI42" s="7">
        <f>IF($B42&gt;Current_Year,'Fund Value - Current Date'!EI41,-Premium!EI42)</f>
        <v>0</v>
      </c>
      <c r="EJ42" s="7">
        <f>IF($B42&gt;Current_Year,'Fund Value - Current Date'!EJ41,-Premium!EJ42)</f>
        <v>0</v>
      </c>
      <c r="EK42" s="7">
        <f>IF($B42&gt;Current_Year,'Fund Value - Current Date'!EK41,-Premium!EK42)</f>
        <v>0</v>
      </c>
      <c r="EL42" s="7">
        <f>IF($B42&gt;Current_Year,'Fund Value - Current Date'!EL41,-Premium!EL42)</f>
        <v>0</v>
      </c>
      <c r="EM42" s="7">
        <f>IF($B42&gt;Current_Year,'Fund Value - Current Date'!EM41,-Premium!EM42)</f>
        <v>0</v>
      </c>
      <c r="EN42" s="7">
        <f>IF($B42&gt;Current_Year,'Fund Value - Current Date'!EN41,-Premium!EN42)</f>
        <v>0</v>
      </c>
      <c r="EO42" s="7">
        <f>IF($B42&gt;Current_Year,'Fund Value - Current Date'!EO41,-Premium!EO42)</f>
        <v>0</v>
      </c>
      <c r="EP42" s="7">
        <f>IF($B42&gt;Current_Year,'Fund Value - Current Date'!EP41,-Premium!EP42)</f>
        <v>0</v>
      </c>
      <c r="EQ42" s="7">
        <f>IF($B42&gt;Current_Year,'Fund Value - Current Date'!EQ41,-Premium!EQ42)</f>
        <v>0</v>
      </c>
      <c r="ER42" s="7">
        <f>IF($B42&gt;Current_Year,'Fund Value - Current Date'!ER41,-Premium!ER42)</f>
        <v>0</v>
      </c>
      <c r="ES42" s="7">
        <f>IF($B42&gt;Current_Year,'Fund Value - Current Date'!ES41,-Premium!ES42)</f>
        <v>0</v>
      </c>
      <c r="ET42" s="7">
        <f>IF($B42&gt;Current_Year,'Fund Value - Current Date'!ET41,-Premium!ET42)</f>
        <v>0</v>
      </c>
      <c r="EU42" s="7">
        <f>IF($B42&gt;Current_Year,'Fund Value - Current Date'!EU41,-Premium!EU42)</f>
        <v>0</v>
      </c>
      <c r="EV42" s="7">
        <f>IF($B42&gt;Current_Year,'Fund Value - Current Date'!EV41,-Premium!EV42)</f>
        <v>0</v>
      </c>
      <c r="EW42" s="7">
        <f>IF($B42&gt;Current_Year,'Fund Value - Current Date'!EW41,-Premium!EW42)</f>
        <v>0</v>
      </c>
      <c r="EX42" s="7">
        <f>IF($B42&gt;Current_Year,'Fund Value - Current Date'!EX41,-Premium!EX42)</f>
        <v>0</v>
      </c>
      <c r="EY42" s="7">
        <f>IF($B42&gt;Current_Year,'Fund Value - Current Date'!EY41,-Premium!EY42)</f>
        <v>0</v>
      </c>
      <c r="EZ42" s="7">
        <f>IF($B42&gt;Current_Year,'Fund Value - Current Date'!EZ41,-Premium!EZ42)</f>
        <v>0</v>
      </c>
      <c r="FA42" s="7">
        <f>IF($B42&gt;Current_Year,'Fund Value - Current Date'!FA41,-Premium!FA42)</f>
        <v>0</v>
      </c>
      <c r="FB42" s="7">
        <f>IF($B42&gt;Current_Year,'Fund Value - Current Date'!FB41,-Premium!FB42)</f>
        <v>0</v>
      </c>
      <c r="FC42" s="7">
        <f>IF($B42&gt;Current_Year,'Fund Value - Current Date'!FC41,-Premium!FC42)</f>
        <v>0</v>
      </c>
      <c r="FD42" s="7">
        <f>IF($B42&gt;Current_Year,'Fund Value - Current Date'!FD41,-Premium!FD42)</f>
        <v>0</v>
      </c>
      <c r="FE42" s="7">
        <f>IF($B42&gt;Current_Year,'Fund Value - Current Date'!FE41,-Premium!FE42)</f>
        <v>0</v>
      </c>
      <c r="FF42" s="7">
        <f>IF($B42&gt;Current_Year,'Fund Value - Current Date'!FF41,-Premium!FF42)</f>
        <v>0</v>
      </c>
      <c r="FG42" s="7">
        <f>IF($B42&gt;Current_Year,'Fund Value - Current Date'!FG41,-Premium!FG42)</f>
        <v>0</v>
      </c>
      <c r="FH42" s="7">
        <f>IF($B42&gt;Current_Year,'Fund Value - Current Date'!FH41,-Premium!FH42)</f>
        <v>0</v>
      </c>
      <c r="FI42" s="7">
        <f>IF($B42&gt;Current_Year,'Fund Value - Current Date'!FI41,-Premium!FI42)</f>
        <v>0</v>
      </c>
      <c r="FJ42" s="7">
        <f>IF($B42&gt;Current_Year,'Fund Value - Current Date'!FJ41,-Premium!FJ42)</f>
        <v>0</v>
      </c>
      <c r="FK42" s="7">
        <f>IF($B42&gt;Current_Year,'Fund Value - Current Date'!FK41,-Premium!FK42)</f>
        <v>0</v>
      </c>
      <c r="FL42" s="7">
        <f>IF($B42&gt;Current_Year,'Fund Value - Current Date'!FL41,-Premium!FL42)</f>
        <v>0</v>
      </c>
      <c r="FM42" s="7">
        <f>IF($B42&gt;Current_Year,'Fund Value - Current Date'!FM41,-Premium!FM42)</f>
        <v>0</v>
      </c>
      <c r="FN42" s="7">
        <f>IF($B42&gt;Current_Year,'Fund Value - Current Date'!FN41,-Premium!FN42)</f>
        <v>0</v>
      </c>
      <c r="FO42" s="7">
        <f>IF($B42&gt;Current_Year,'Fund Value - Current Date'!FO41,-Premium!FO42)</f>
        <v>0</v>
      </c>
      <c r="FP42" s="7">
        <f>IF($B42&gt;Current_Year,'Fund Value - Current Date'!FP41,-Premium!FP42)</f>
        <v>0</v>
      </c>
      <c r="FQ42" s="7">
        <f>IF($B42&gt;Current_Year,'Fund Value - Current Date'!FQ41,-Premium!FQ42)</f>
        <v>0</v>
      </c>
      <c r="FR42" s="7">
        <f>IF($B42&gt;Current_Year,'Fund Value - Current Date'!FR41,-Premium!FR42)</f>
        <v>0</v>
      </c>
      <c r="FS42" s="7">
        <f>IF($B42&gt;Current_Year,'Fund Value - Current Date'!FS41,-Premium!FS42)</f>
        <v>0</v>
      </c>
      <c r="FT42" s="7">
        <f>IF($B42&gt;Current_Year,'Fund Value - Current Date'!FT41,-Premium!FT42)</f>
        <v>0</v>
      </c>
      <c r="FU42" s="7">
        <f>IF($B42&gt;Current_Year,'Fund Value - Current Date'!FU41,-Premium!FU42)</f>
        <v>0</v>
      </c>
      <c r="FV42" s="7">
        <f>IF($B42&gt;Current_Year,'Fund Value - Current Date'!FV41,-Premium!FV42)</f>
        <v>0</v>
      </c>
      <c r="FW42" s="7">
        <f>IF($B42&gt;Current_Year,'Fund Value - Current Date'!FW41,-Premium!FW42)</f>
        <v>0</v>
      </c>
      <c r="FX42" s="7">
        <f>IF($B42&gt;Current_Year,'Fund Value - Current Date'!FX41,-Premium!FX42)</f>
        <v>0</v>
      </c>
      <c r="FY42" s="7">
        <f>IF($B42&gt;Current_Year,'Fund Value - Current Date'!FY41,-Premium!FY42)</f>
        <v>0</v>
      </c>
      <c r="FZ42" s="7">
        <f>IF($B42&gt;Current_Year,'Fund Value - Current Date'!FZ41,-Premium!FZ42)</f>
        <v>0</v>
      </c>
      <c r="GA42" s="7">
        <f>IF($B42&gt;Current_Year,'Fund Value - Current Date'!GA41,-Premium!GA42)</f>
        <v>0</v>
      </c>
      <c r="GB42" s="7">
        <f>IF($B42&gt;Current_Year,'Fund Value - Current Date'!GB41,-Premium!GB42)</f>
        <v>0</v>
      </c>
      <c r="GC42" s="7">
        <f>IF($B42&gt;Current_Year,'Fund Value - Current Date'!GC41,-Premium!GC42)</f>
        <v>0</v>
      </c>
      <c r="GD42" s="7">
        <f>IF($B42&gt;Current_Year,'Fund Value - Current Date'!GD41,-Premium!GD42)</f>
        <v>0</v>
      </c>
      <c r="GE42" s="7">
        <f>IF($B42&gt;Current_Year,'Fund Value - Current Date'!GE41,-Premium!GE42)</f>
        <v>0</v>
      </c>
      <c r="GF42" s="7">
        <f>IF($B42&gt;Current_Year,'Fund Value - Current Date'!GF41,-Premium!GF42)</f>
        <v>0</v>
      </c>
      <c r="GG42" s="7">
        <f>IF($B42&gt;Current_Year,'Fund Value - Current Date'!GG41,-Premium!GG42)</f>
        <v>0</v>
      </c>
      <c r="GH42" s="7">
        <f>IF($B42&gt;Current_Year,'Fund Value - Current Date'!GH41,-Premium!GH42)</f>
        <v>0</v>
      </c>
      <c r="GI42" s="7">
        <f>IF($B42&gt;Current_Year,'Fund Value - Current Date'!GI41,-Premium!GI42)</f>
        <v>0</v>
      </c>
      <c r="GJ42" s="7">
        <f>IF($B42&gt;Current_Year,'Fund Value - Current Date'!GJ41,-Premium!GJ42)</f>
        <v>0</v>
      </c>
      <c r="GK42" s="7">
        <f>IF($B42&gt;Current_Year,'Fund Value - Current Date'!GK41,-Premium!GK42)</f>
        <v>0</v>
      </c>
      <c r="GL42" s="7">
        <f>IF($B42&gt;Current_Year,'Fund Value - Current Date'!GL41,-Premium!GL42)</f>
        <v>0</v>
      </c>
      <c r="GM42" s="7">
        <f>IF($B42&gt;Current_Year,'Fund Value - Current Date'!GM41,-Premium!GM42)</f>
        <v>0</v>
      </c>
      <c r="GN42" s="7">
        <f>IF($B42&gt;Current_Year,'Fund Value - Current Date'!GN41,-Premium!GN42)</f>
        <v>0</v>
      </c>
      <c r="GO42" s="7">
        <f>IF($B42&gt;Current_Year,'Fund Value - Current Date'!GO41,-Premium!GO42)</f>
        <v>0</v>
      </c>
      <c r="GP42" s="7">
        <f>IF($B42&gt;Current_Year,'Fund Value - Current Date'!GP41,-Premium!GP42)</f>
        <v>0</v>
      </c>
      <c r="GQ42" s="7">
        <f>IF($B42&gt;Current_Year,'Fund Value - Current Date'!GQ41,-Premium!GQ42)</f>
        <v>0</v>
      </c>
      <c r="GR42" s="7">
        <f>IF($B42&gt;Current_Year,'Fund Value - Current Date'!GR41,-Premium!GR42)</f>
        <v>0</v>
      </c>
      <c r="GS42" s="7">
        <f>IF($B42&gt;Current_Year,'Fund Value - Current Date'!GS41,-Premium!GS42)</f>
        <v>0</v>
      </c>
      <c r="GT42" s="7">
        <f>IF($B42&gt;Current_Year,'Fund Value - Current Date'!GT41,-Premium!GT42)</f>
        <v>0</v>
      </c>
      <c r="GU42" s="7">
        <f>IF($B42&gt;Current_Year,'Fund Value - Current Date'!GU41,-Premium!GU42)</f>
        <v>0</v>
      </c>
      <c r="GV42" s="7">
        <f>IF($B42&gt;Current_Year,'Fund Value - Current Date'!GV41,-Premium!GV42)</f>
        <v>0</v>
      </c>
      <c r="GW42" s="7">
        <f>IF($B42&gt;Current_Year,'Fund Value - Current Date'!GW41,-Premium!GW42)</f>
        <v>0</v>
      </c>
      <c r="GX42" s="7">
        <f>IF($B42&gt;Current_Year,'Fund Value - Current Date'!GX41,-Premium!GX42)</f>
        <v>0</v>
      </c>
      <c r="GY42" s="7">
        <f>IF($B42&gt;Current_Year,'Fund Value - Current Date'!GY41,-Premium!GY42)</f>
        <v>0</v>
      </c>
      <c r="GZ42" s="7">
        <f>IF($B42&gt;Current_Year,'Fund Value - Current Date'!GZ41,-Premium!GZ42)</f>
        <v>0</v>
      </c>
      <c r="HA42" s="7">
        <f>IF($B42&gt;Current_Year,'Fund Value - Current Date'!HA41,-Premium!HA42)</f>
        <v>0</v>
      </c>
      <c r="HB42" s="7">
        <f>IF($B42&gt;Current_Year,'Fund Value - Current Date'!HB41,-Premium!HB42)</f>
        <v>0</v>
      </c>
      <c r="HC42" s="7">
        <f>IF($B42&gt;Current_Year,'Fund Value - Current Date'!HC41,-Premium!HC42)</f>
        <v>0</v>
      </c>
      <c r="HD42" s="7">
        <f>IF($B42&gt;Current_Year,'Fund Value - Current Date'!HD41,-Premium!HD42)</f>
        <v>0</v>
      </c>
      <c r="HE42" s="7">
        <f>IF($B42&gt;Current_Year,'Fund Value - Current Date'!HE41,-Premium!HE42)</f>
        <v>0</v>
      </c>
      <c r="HF42" s="7">
        <f>IF($B42&gt;Current_Year,'Fund Value - Current Date'!HF41,-Premium!HF42)</f>
        <v>0</v>
      </c>
      <c r="HG42" s="7">
        <f>IF($B42&gt;Current_Year,'Fund Value - Current Date'!HG41,-Premium!HG42)</f>
        <v>0</v>
      </c>
      <c r="HH42" s="7">
        <f>IF($B42&gt;Current_Year,'Fund Value - Current Date'!HH41,-Premium!HH42)</f>
        <v>0</v>
      </c>
      <c r="HI42" s="7">
        <f>IF($B42&gt;Current_Year,'Fund Value - Current Date'!HI41,-Premium!HI42)</f>
        <v>0</v>
      </c>
      <c r="HJ42" s="7">
        <f>IF($B42&gt;Current_Year,'Fund Value - Current Date'!HJ41,-Premium!HJ42)</f>
        <v>0</v>
      </c>
      <c r="HK42" s="7">
        <f>IF($B42&gt;Current_Year,'Fund Value - Current Date'!HK41,-Premium!HK42)</f>
        <v>0</v>
      </c>
      <c r="HL42" s="7">
        <f>IF($B42&gt;Current_Year,'Fund Value - Current Date'!HL41,-Premium!HL42)</f>
        <v>0</v>
      </c>
      <c r="HM42" s="7">
        <f>IF($B42&gt;Current_Year,'Fund Value - Current Date'!HM41,-Premium!HM42)</f>
        <v>0</v>
      </c>
      <c r="HN42" s="7">
        <f>IF($B42&gt;Current_Year,'Fund Value - Current Date'!HN41,-Premium!HN42)</f>
        <v>0</v>
      </c>
      <c r="HO42" s="7">
        <f>IF($B42&gt;Current_Year,'Fund Value - Current Date'!HO41,-Premium!HO42)</f>
        <v>0</v>
      </c>
      <c r="HP42" s="7">
        <f>IF($B42&gt;Current_Year,'Fund Value - Current Date'!HP41,-Premium!HP42)</f>
        <v>0</v>
      </c>
      <c r="HQ42" s="7">
        <f>IF($B42&gt;Current_Year,'Fund Value - Current Date'!HQ41,-Premium!HQ42)</f>
        <v>0</v>
      </c>
      <c r="HR42" s="7">
        <f>IF($B42&gt;Current_Year,'Fund Value - Current Date'!HR41,-Premium!HR42)</f>
        <v>0</v>
      </c>
      <c r="HS42" s="7">
        <f>IF($B42&gt;Current_Year,'Fund Value - Current Date'!HS41,-Premium!HS42)</f>
        <v>0</v>
      </c>
      <c r="HT42" s="7">
        <f>IF($B42&gt;Current_Year,'Fund Value - Current Date'!HT41,-Premium!HT42)</f>
        <v>0</v>
      </c>
      <c r="HU42" s="7">
        <f>IF($B42&gt;Current_Year,'Fund Value - Current Date'!HU41,-Premium!HU42)</f>
        <v>0</v>
      </c>
      <c r="HV42" s="7">
        <f>IF($B42&gt;Current_Year,'Fund Value - Current Date'!HV41,-Premium!HV42)</f>
        <v>0</v>
      </c>
      <c r="HW42" s="7">
        <f>IF($B42&gt;Current_Year,'Fund Value - Current Date'!HW41,-Premium!HW42)</f>
        <v>0</v>
      </c>
      <c r="HX42" s="7">
        <f>IF($B42&gt;Current_Year,'Fund Value - Current Date'!HX41,-Premium!HX42)</f>
        <v>0</v>
      </c>
      <c r="HY42" s="7">
        <f>IF($B42&gt;Current_Year,'Fund Value - Current Date'!HY41,-Premium!HY42)</f>
        <v>0</v>
      </c>
      <c r="HZ42" s="7">
        <f>IF($B42&gt;Current_Year,'Fund Value - Current Date'!HZ41,-Premium!HZ42)</f>
        <v>0</v>
      </c>
      <c r="IA42" s="7">
        <f>IF($B42&gt;Current_Year,'Fund Value - Current Date'!IA41,-Premium!IA42)</f>
        <v>0</v>
      </c>
      <c r="IB42" s="7">
        <f>IF($B42&gt;Current_Year,'Fund Value - Current Date'!IB41,-Premium!IB42)</f>
        <v>0</v>
      </c>
      <c r="IC42" s="7">
        <f>IF($B42&gt;Current_Year,'Fund Value - Current Date'!IC41,-Premium!IC42)</f>
        <v>0</v>
      </c>
      <c r="ID42" s="7">
        <f>IF($B42&gt;Current_Year,'Fund Value - Current Date'!ID41,-Premium!ID42)</f>
        <v>0</v>
      </c>
      <c r="IE42" s="7">
        <f>IF($B42&gt;Current_Year,'Fund Value - Current Date'!IE41,-Premium!IE42)</f>
        <v>0</v>
      </c>
      <c r="IF42" s="7">
        <f>IF($B42&gt;Current_Year,'Fund Value - Current Date'!IF41,-Premium!IF42)</f>
        <v>0</v>
      </c>
      <c r="IG42" s="7">
        <f>IF($B42&gt;Current_Year,'Fund Value - Current Date'!IG41,-Premium!IG42)</f>
        <v>0</v>
      </c>
      <c r="IH42" s="7">
        <f>IF($B42&gt;Current_Year,'Fund Value - Current Date'!IH41,-Premium!IH42)</f>
        <v>0</v>
      </c>
      <c r="II42" s="7">
        <f>IF($B42&gt;Current_Year,'Fund Value - Current Date'!II41,-Premium!II42)</f>
        <v>0</v>
      </c>
      <c r="IJ42" s="7">
        <f>IF($B42&gt;Current_Year,'Fund Value - Current Date'!IJ41,-Premium!IJ42)</f>
        <v>0</v>
      </c>
      <c r="IK42" s="7">
        <f>IF($B42&gt;Current_Year,'Fund Value - Current Date'!IK41,-Premium!IK42)</f>
        <v>0</v>
      </c>
      <c r="IL42" s="7">
        <f>IF($B42&gt;Current_Year,'Fund Value - Current Date'!IL41,-Premium!IL42)</f>
        <v>0</v>
      </c>
      <c r="IM42" s="7">
        <f>IF($B42&gt;Current_Year,'Fund Value - Current Date'!IM41,-Premium!IM42)</f>
        <v>0</v>
      </c>
      <c r="IN42" s="7">
        <f>IF($B42&gt;Current_Year,'Fund Value - Current Date'!IN41,-Premium!IN42)</f>
        <v>0</v>
      </c>
      <c r="IO42" s="7">
        <f>IF($B42&gt;Current_Year,'Fund Value - Current Date'!IO41,-Premium!IO42)</f>
        <v>0</v>
      </c>
      <c r="IP42" s="7">
        <f>IF($B42&gt;Current_Year,'Fund Value - Current Date'!IP41,-Premium!IP42)</f>
        <v>0</v>
      </c>
      <c r="IQ42" s="7">
        <f>IF($B42&gt;Current_Year,'Fund Value - Current Date'!IQ41,-Premium!IQ42)</f>
        <v>0</v>
      </c>
      <c r="IR42" s="7">
        <f>IF($B42&gt;Current_Year,'Fund Value - Current Date'!IR41,-Premium!IR42)</f>
        <v>0</v>
      </c>
    </row>
    <row r="43" spans="1:252" s="7" customFormat="1" ht="15" customHeight="1" x14ac:dyDescent="0.35">
      <c r="A43" s="2"/>
      <c r="B43" s="13">
        <f t="shared" si="4"/>
        <v>2042</v>
      </c>
      <c r="C43" s="7">
        <f>IF($B43&gt;Current_Year,'Fund Value - Current Date'!C42,-Premium!C43)</f>
        <v>0</v>
      </c>
      <c r="D43" s="7">
        <f>IF($B43&gt;Current_Year,'Fund Value - Current Date'!D42,-Premium!D43)</f>
        <v>0</v>
      </c>
      <c r="E43" s="7">
        <f>IF($B43&gt;Current_Year,'Fund Value - Current Date'!E42,-Premium!E43)</f>
        <v>0</v>
      </c>
      <c r="F43" s="7">
        <f>IF($B43&gt;Current_Year,'Fund Value - Current Date'!F42,-Premium!F43)</f>
        <v>0</v>
      </c>
      <c r="G43" s="7">
        <f>IF($B43&gt;Current_Year,'Fund Value - Current Date'!G42,-Premium!G43)</f>
        <v>0</v>
      </c>
      <c r="H43" s="7">
        <f>IF($B43&gt;Current_Year,'Fund Value - Current Date'!H42,-Premium!H43)</f>
        <v>0</v>
      </c>
      <c r="I43" s="7">
        <f>IF($B43&gt;Current_Year,'Fund Value - Current Date'!I42,-Premium!I43)</f>
        <v>0</v>
      </c>
      <c r="J43" s="7">
        <f>IF($B43&gt;Current_Year,'Fund Value - Current Date'!J42,-Premium!J43)</f>
        <v>0</v>
      </c>
      <c r="K43" s="7">
        <f>IF($B43&gt;Current_Year,'Fund Value - Current Date'!K42,-Premium!K43)</f>
        <v>0</v>
      </c>
      <c r="L43" s="7">
        <f>IF($B43&gt;Current_Year,'Fund Value - Current Date'!L42,-Premium!L43)</f>
        <v>0</v>
      </c>
      <c r="M43" s="7">
        <f>IF($B43&gt;Current_Year,'Fund Value - Current Date'!M42,-Premium!M43)</f>
        <v>0</v>
      </c>
      <c r="N43" s="7">
        <f>IF($B43&gt;Current_Year,'Fund Value - Current Date'!N42,-Premium!N43)</f>
        <v>0</v>
      </c>
      <c r="O43" s="7">
        <f>IF($B43&gt;Current_Year,'Fund Value - Current Date'!O42,-Premium!O43)</f>
        <v>0</v>
      </c>
      <c r="P43" s="7">
        <f>IF($B43&gt;Current_Year,'Fund Value - Current Date'!P42,-Premium!P43)</f>
        <v>0</v>
      </c>
      <c r="Q43" s="7">
        <f>IF($B43&gt;Current_Year,'Fund Value - Current Date'!Q42,-Premium!Q43)</f>
        <v>0</v>
      </c>
      <c r="R43" s="7">
        <f>IF($B43&gt;Current_Year,'Fund Value - Current Date'!R42,-Premium!R43)</f>
        <v>0</v>
      </c>
      <c r="S43" s="7">
        <f>IF($B43&gt;Current_Year,'Fund Value - Current Date'!S42,-Premium!S43)</f>
        <v>0</v>
      </c>
      <c r="T43" s="7">
        <f>IF($B43&gt;Current_Year,'Fund Value - Current Date'!T42,-Premium!T43)</f>
        <v>0</v>
      </c>
      <c r="U43" s="7">
        <f>IF($B43&gt;Current_Year,'Fund Value - Current Date'!U42,-Premium!U43)</f>
        <v>0</v>
      </c>
      <c r="V43" s="7">
        <f>IF($B43&gt;Current_Year,'Fund Value - Current Date'!V42,-Premium!V43)</f>
        <v>0</v>
      </c>
      <c r="W43" s="7">
        <f>IF($B43&gt;Current_Year,'Fund Value - Current Date'!W42,-Premium!W43)</f>
        <v>0</v>
      </c>
      <c r="X43" s="7">
        <f>IF($B43&gt;Current_Year,'Fund Value - Current Date'!X42,-Premium!X43)</f>
        <v>0</v>
      </c>
      <c r="Y43" s="7">
        <f>IF($B43&gt;Current_Year,'Fund Value - Current Date'!Y42,-Premium!Y43)</f>
        <v>0</v>
      </c>
      <c r="Z43" s="7">
        <f>IF($B43&gt;Current_Year,'Fund Value - Current Date'!Z42,-Premium!Z43)</f>
        <v>0</v>
      </c>
      <c r="AA43" s="7">
        <f>IF($B43&gt;Current_Year,'Fund Value - Current Date'!AA42,-Premium!AA43)</f>
        <v>0</v>
      </c>
      <c r="AB43" s="7">
        <f>IF($B43&gt;Current_Year,'Fund Value - Current Date'!AB42,-Premium!AB43)</f>
        <v>0</v>
      </c>
      <c r="AC43" s="7">
        <f>IF($B43&gt;Current_Year,'Fund Value - Current Date'!AC42,-Premium!AC43)</f>
        <v>0</v>
      </c>
      <c r="AD43" s="7">
        <f>IF($B43&gt;Current_Year,'Fund Value - Current Date'!AD42,-Premium!AD43)</f>
        <v>0</v>
      </c>
      <c r="AE43" s="7">
        <f>IF($B43&gt;Current_Year,'Fund Value - Current Date'!AE42,-Premium!AE43)</f>
        <v>0</v>
      </c>
      <c r="AF43" s="7">
        <f>IF($B43&gt;Current_Year,'Fund Value - Current Date'!AF42,-Premium!AF43)</f>
        <v>0</v>
      </c>
      <c r="AG43" s="7">
        <f>IF($B43&gt;Current_Year,'Fund Value - Current Date'!AG42,-Premium!AG43)</f>
        <v>0</v>
      </c>
      <c r="AH43" s="7">
        <f>IF($B43&gt;Current_Year,'Fund Value - Current Date'!AH42,-Premium!AH43)</f>
        <v>0</v>
      </c>
      <c r="AI43" s="7">
        <f>IF($B43&gt;Current_Year,'Fund Value - Current Date'!AI42,-Premium!AI43)</f>
        <v>0</v>
      </c>
      <c r="AJ43" s="7">
        <f>IF($B43&gt;Current_Year,'Fund Value - Current Date'!AJ42,-Premium!AJ43)</f>
        <v>0</v>
      </c>
      <c r="AK43" s="7">
        <f>IF($B43&gt;Current_Year,'Fund Value - Current Date'!AK42,-Premium!AK43)</f>
        <v>0</v>
      </c>
      <c r="AL43" s="7">
        <f>IF($B43&gt;Current_Year,'Fund Value - Current Date'!AL42,-Premium!AL43)</f>
        <v>0</v>
      </c>
      <c r="AM43" s="7">
        <f>IF($B43&gt;Current_Year,'Fund Value - Current Date'!AM42,-Premium!AM43)</f>
        <v>0</v>
      </c>
      <c r="AN43" s="7">
        <f>IF($B43&gt;Current_Year,'Fund Value - Current Date'!AN42,-Premium!AN43)</f>
        <v>0</v>
      </c>
      <c r="AO43" s="7">
        <f>IF($B43&gt;Current_Year,'Fund Value - Current Date'!AO42,-Premium!AO43)</f>
        <v>0</v>
      </c>
      <c r="AP43" s="7">
        <f>IF($B43&gt;Current_Year,'Fund Value - Current Date'!AP42,-Premium!AP43)</f>
        <v>0</v>
      </c>
      <c r="AQ43" s="7">
        <f>IF($B43&gt;Current_Year,'Fund Value - Current Date'!AQ42,-Premium!AQ43)</f>
        <v>0</v>
      </c>
      <c r="AR43" s="7">
        <f>IF($B43&gt;Current_Year,'Fund Value - Current Date'!AR42,-Premium!AR43)</f>
        <v>0</v>
      </c>
      <c r="AS43" s="7">
        <f>IF($B43&gt;Current_Year,'Fund Value - Current Date'!AS42,-Premium!AS43)</f>
        <v>0</v>
      </c>
      <c r="AT43" s="7">
        <f>IF($B43&gt;Current_Year,'Fund Value - Current Date'!AT42,-Premium!AT43)</f>
        <v>0</v>
      </c>
      <c r="AU43" s="7">
        <f>IF($B43&gt;Current_Year,'Fund Value - Current Date'!AU42,-Premium!AU43)</f>
        <v>0</v>
      </c>
      <c r="AV43" s="7">
        <f>IF($B43&gt;Current_Year,'Fund Value - Current Date'!AV42,-Premium!AV43)</f>
        <v>0</v>
      </c>
      <c r="AW43" s="7">
        <f>IF($B43&gt;Current_Year,'Fund Value - Current Date'!AW42,-Premium!AW43)</f>
        <v>0</v>
      </c>
      <c r="AX43" s="7">
        <f>IF($B43&gt;Current_Year,'Fund Value - Current Date'!AX42,-Premium!AX43)</f>
        <v>0</v>
      </c>
      <c r="AY43" s="7">
        <f>IF($B43&gt;Current_Year,'Fund Value - Current Date'!AY42,-Premium!AY43)</f>
        <v>0</v>
      </c>
      <c r="AZ43" s="7">
        <f>IF($B43&gt;Current_Year,'Fund Value - Current Date'!AZ42,-Premium!AZ43)</f>
        <v>0</v>
      </c>
      <c r="BA43" s="7">
        <f>IF($B43&gt;Current_Year,'Fund Value - Current Date'!BA42,-Premium!BA43)</f>
        <v>0</v>
      </c>
      <c r="BB43" s="7">
        <f>IF($B43&gt;Current_Year,'Fund Value - Current Date'!BB42,-Premium!BB43)</f>
        <v>0</v>
      </c>
      <c r="BC43" s="7">
        <f>IF($B43&gt;Current_Year,'Fund Value - Current Date'!BC42,-Premium!BC43)</f>
        <v>0</v>
      </c>
      <c r="BD43" s="7">
        <f>IF($B43&gt;Current_Year,'Fund Value - Current Date'!BD42,-Premium!BD43)</f>
        <v>0</v>
      </c>
      <c r="BE43" s="7">
        <f>IF($B43&gt;Current_Year,'Fund Value - Current Date'!BE42,-Premium!BE43)</f>
        <v>0</v>
      </c>
      <c r="BF43" s="7">
        <f>IF($B43&gt;Current_Year,'Fund Value - Current Date'!BF42,-Premium!BF43)</f>
        <v>0</v>
      </c>
      <c r="BG43" s="7">
        <f>IF($B43&gt;Current_Year,'Fund Value - Current Date'!BG42,-Premium!BG43)</f>
        <v>0</v>
      </c>
      <c r="BH43" s="7">
        <f>IF($B43&gt;Current_Year,'Fund Value - Current Date'!BH42,-Premium!BH43)</f>
        <v>0</v>
      </c>
      <c r="BI43" s="7">
        <f>IF($B43&gt;Current_Year,'Fund Value - Current Date'!BI42,-Premium!BI43)</f>
        <v>0</v>
      </c>
      <c r="BJ43" s="7">
        <f>IF($B43&gt;Current_Year,'Fund Value - Current Date'!BJ42,-Premium!BJ43)</f>
        <v>0</v>
      </c>
      <c r="BK43" s="7">
        <f>IF($B43&gt;Current_Year,'Fund Value - Current Date'!BK42,-Premium!BK43)</f>
        <v>0</v>
      </c>
      <c r="BL43" s="7">
        <f>IF($B43&gt;Current_Year,'Fund Value - Current Date'!BL42,-Premium!BL43)</f>
        <v>0</v>
      </c>
      <c r="BM43" s="7">
        <f>IF($B43&gt;Current_Year,'Fund Value - Current Date'!BM42,-Premium!BM43)</f>
        <v>0</v>
      </c>
      <c r="BN43" s="7">
        <f>IF($B43&gt;Current_Year,'Fund Value - Current Date'!BN42,-Premium!BN43)</f>
        <v>0</v>
      </c>
      <c r="BO43" s="7">
        <f>IF($B43&gt;Current_Year,'Fund Value - Current Date'!BO42,-Premium!BO43)</f>
        <v>0</v>
      </c>
      <c r="BP43" s="7">
        <f>IF($B43&gt;Current_Year,'Fund Value - Current Date'!BP42,-Premium!BP43)</f>
        <v>0</v>
      </c>
      <c r="BQ43" s="7">
        <f>IF($B43&gt;Current_Year,'Fund Value - Current Date'!BQ42,-Premium!BQ43)</f>
        <v>0</v>
      </c>
      <c r="BR43" s="7">
        <f>IF($B43&gt;Current_Year,'Fund Value - Current Date'!BR42,-Premium!BR43)</f>
        <v>0</v>
      </c>
      <c r="BS43" s="7">
        <f>IF($B43&gt;Current_Year,'Fund Value - Current Date'!BS42,-Premium!BS43)</f>
        <v>0</v>
      </c>
      <c r="BT43" s="7">
        <f>IF($B43&gt;Current_Year,'Fund Value - Current Date'!BT42,-Premium!BT43)</f>
        <v>0</v>
      </c>
      <c r="BU43" s="7">
        <f>IF($B43&gt;Current_Year,'Fund Value - Current Date'!BU42,-Premium!BU43)</f>
        <v>0</v>
      </c>
      <c r="BV43" s="7">
        <f>IF($B43&gt;Current_Year,'Fund Value - Current Date'!BV42,-Premium!BV43)</f>
        <v>0</v>
      </c>
      <c r="BW43" s="7">
        <f>IF($B43&gt;Current_Year,'Fund Value - Current Date'!BW42,-Premium!BW43)</f>
        <v>0</v>
      </c>
      <c r="BX43" s="7">
        <f>IF($B43&gt;Current_Year,'Fund Value - Current Date'!BX42,-Premium!BX43)</f>
        <v>0</v>
      </c>
      <c r="BY43" s="7">
        <f>IF($B43&gt;Current_Year,'Fund Value - Current Date'!BY42,-Premium!BY43)</f>
        <v>0</v>
      </c>
      <c r="BZ43" s="7">
        <f>IF($B43&gt;Current_Year,'Fund Value - Current Date'!BZ42,-Premium!BZ43)</f>
        <v>0</v>
      </c>
      <c r="CA43" s="7">
        <f>IF($B43&gt;Current_Year,'Fund Value - Current Date'!CA42,-Premium!CA43)</f>
        <v>0</v>
      </c>
      <c r="CB43" s="7">
        <f>IF($B43&gt;Current_Year,'Fund Value - Current Date'!CB42,-Premium!CB43)</f>
        <v>0</v>
      </c>
      <c r="CC43" s="7">
        <f>IF($B43&gt;Current_Year,'Fund Value - Current Date'!CC42,-Premium!CC43)</f>
        <v>0</v>
      </c>
      <c r="CD43" s="7">
        <f>IF($B43&gt;Current_Year,'Fund Value - Current Date'!CD42,-Premium!CD43)</f>
        <v>0</v>
      </c>
      <c r="CE43" s="7">
        <f>IF($B43&gt;Current_Year,'Fund Value - Current Date'!CE42,-Premium!CE43)</f>
        <v>0</v>
      </c>
      <c r="CF43" s="7">
        <f>IF($B43&gt;Current_Year,'Fund Value - Current Date'!CF42,-Premium!CF43)</f>
        <v>0</v>
      </c>
      <c r="CG43" s="7">
        <f>IF($B43&gt;Current_Year,'Fund Value - Current Date'!CG42,-Premium!CG43)</f>
        <v>0</v>
      </c>
      <c r="CH43" s="7">
        <f>IF($B43&gt;Current_Year,'Fund Value - Current Date'!CH42,-Premium!CH43)</f>
        <v>0</v>
      </c>
      <c r="CI43" s="7">
        <f>IF($B43&gt;Current_Year,'Fund Value - Current Date'!CI42,-Premium!CI43)</f>
        <v>0</v>
      </c>
      <c r="CJ43" s="7">
        <f>IF($B43&gt;Current_Year,'Fund Value - Current Date'!CJ42,-Premium!CJ43)</f>
        <v>0</v>
      </c>
      <c r="CK43" s="7">
        <f>IF($B43&gt;Current_Year,'Fund Value - Current Date'!CK42,-Premium!CK43)</f>
        <v>0</v>
      </c>
      <c r="CL43" s="7">
        <f>IF($B43&gt;Current_Year,'Fund Value - Current Date'!CL42,-Premium!CL43)</f>
        <v>0</v>
      </c>
      <c r="CM43" s="7">
        <f>IF($B43&gt;Current_Year,'Fund Value - Current Date'!CM42,-Premium!CM43)</f>
        <v>0</v>
      </c>
      <c r="CN43" s="7">
        <f>IF($B43&gt;Current_Year,'Fund Value - Current Date'!CN42,-Premium!CN43)</f>
        <v>0</v>
      </c>
      <c r="CO43" s="7">
        <f>IF($B43&gt;Current_Year,'Fund Value - Current Date'!CO42,-Premium!CO43)</f>
        <v>0</v>
      </c>
      <c r="CP43" s="7">
        <f>IF($B43&gt;Current_Year,'Fund Value - Current Date'!CP42,-Premium!CP43)</f>
        <v>0</v>
      </c>
      <c r="CQ43" s="7">
        <f>IF($B43&gt;Current_Year,'Fund Value - Current Date'!CQ42,-Premium!CQ43)</f>
        <v>0</v>
      </c>
      <c r="CR43" s="7">
        <f>IF($B43&gt;Current_Year,'Fund Value - Current Date'!CR42,-Premium!CR43)</f>
        <v>0</v>
      </c>
      <c r="CS43" s="7">
        <f>IF($B43&gt;Current_Year,'Fund Value - Current Date'!CS42,-Premium!CS43)</f>
        <v>0</v>
      </c>
      <c r="CT43" s="7">
        <f>IF($B43&gt;Current_Year,'Fund Value - Current Date'!CT42,-Premium!CT43)</f>
        <v>0</v>
      </c>
      <c r="CU43" s="7">
        <f>IF($B43&gt;Current_Year,'Fund Value - Current Date'!CU42,-Premium!CU43)</f>
        <v>0</v>
      </c>
      <c r="CV43" s="7">
        <f>IF($B43&gt;Current_Year,'Fund Value - Current Date'!CV42,-Premium!CV43)</f>
        <v>0</v>
      </c>
      <c r="CW43" s="7">
        <f>IF($B43&gt;Current_Year,'Fund Value - Current Date'!CW42,-Premium!CW43)</f>
        <v>0</v>
      </c>
      <c r="CX43" s="7">
        <f>IF($B43&gt;Current_Year,'Fund Value - Current Date'!CX42,-Premium!CX43)</f>
        <v>0</v>
      </c>
      <c r="CY43" s="7">
        <f>IF($B43&gt;Current_Year,'Fund Value - Current Date'!CY42,-Premium!CY43)</f>
        <v>0</v>
      </c>
      <c r="CZ43" s="7">
        <f>IF($B43&gt;Current_Year,'Fund Value - Current Date'!CZ42,-Premium!CZ43)</f>
        <v>0</v>
      </c>
      <c r="DA43" s="7">
        <f>IF($B43&gt;Current_Year,'Fund Value - Current Date'!DA42,-Premium!DA43)</f>
        <v>0</v>
      </c>
      <c r="DB43" s="7">
        <f>IF($B43&gt;Current_Year,'Fund Value - Current Date'!DB42,-Premium!DB43)</f>
        <v>0</v>
      </c>
      <c r="DC43" s="7">
        <f>IF($B43&gt;Current_Year,'Fund Value - Current Date'!DC42,-Premium!DC43)</f>
        <v>0</v>
      </c>
      <c r="DD43" s="7">
        <f>IF($B43&gt;Current_Year,'Fund Value - Current Date'!DD42,-Premium!DD43)</f>
        <v>0</v>
      </c>
      <c r="DE43" s="7">
        <f>IF($B43&gt;Current_Year,'Fund Value - Current Date'!DE42,-Premium!DE43)</f>
        <v>0</v>
      </c>
      <c r="DF43" s="7">
        <f>IF($B43&gt;Current_Year,'Fund Value - Current Date'!DF42,-Premium!DF43)</f>
        <v>0</v>
      </c>
      <c r="DG43" s="7">
        <f>IF($B43&gt;Current_Year,'Fund Value - Current Date'!DG42,-Premium!DG43)</f>
        <v>0</v>
      </c>
      <c r="DH43" s="7">
        <f>IF($B43&gt;Current_Year,'Fund Value - Current Date'!DH42,-Premium!DH43)</f>
        <v>0</v>
      </c>
      <c r="DI43" s="7">
        <f>IF($B43&gt;Current_Year,'Fund Value - Current Date'!DI42,-Premium!DI43)</f>
        <v>0</v>
      </c>
      <c r="DJ43" s="7">
        <f>IF($B43&gt;Current_Year,'Fund Value - Current Date'!DJ42,-Premium!DJ43)</f>
        <v>0</v>
      </c>
      <c r="DK43" s="7">
        <f>IF($B43&gt;Current_Year,'Fund Value - Current Date'!DK42,-Premium!DK43)</f>
        <v>0</v>
      </c>
      <c r="DL43" s="7">
        <f>IF($B43&gt;Current_Year,'Fund Value - Current Date'!DL42,-Premium!DL43)</f>
        <v>0</v>
      </c>
      <c r="DM43" s="7">
        <f>IF($B43&gt;Current_Year,'Fund Value - Current Date'!DM42,-Premium!DM43)</f>
        <v>0</v>
      </c>
      <c r="DN43" s="7">
        <f>IF($B43&gt;Current_Year,'Fund Value - Current Date'!DN42,-Premium!DN43)</f>
        <v>0</v>
      </c>
      <c r="DO43" s="7">
        <f>IF($B43&gt;Current_Year,'Fund Value - Current Date'!DO42,-Premium!DO43)</f>
        <v>0</v>
      </c>
      <c r="DP43" s="7">
        <f>IF($B43&gt;Current_Year,'Fund Value - Current Date'!DP42,-Premium!DP43)</f>
        <v>0</v>
      </c>
      <c r="DQ43" s="7">
        <f>IF($B43&gt;Current_Year,'Fund Value - Current Date'!DQ42,-Premium!DQ43)</f>
        <v>0</v>
      </c>
      <c r="DR43" s="7">
        <f>IF($B43&gt;Current_Year,'Fund Value - Current Date'!DR42,-Premium!DR43)</f>
        <v>0</v>
      </c>
      <c r="DS43" s="7">
        <f>IF($B43&gt;Current_Year,'Fund Value - Current Date'!DS42,-Premium!DS43)</f>
        <v>0</v>
      </c>
      <c r="DT43" s="7">
        <f>IF($B43&gt;Current_Year,'Fund Value - Current Date'!DT42,-Premium!DT43)</f>
        <v>0</v>
      </c>
      <c r="DU43" s="7">
        <f>IF($B43&gt;Current_Year,'Fund Value - Current Date'!DU42,-Premium!DU43)</f>
        <v>0</v>
      </c>
      <c r="DV43" s="7">
        <f>IF($B43&gt;Current_Year,'Fund Value - Current Date'!DV42,-Premium!DV43)</f>
        <v>0</v>
      </c>
      <c r="DW43" s="7">
        <f>IF($B43&gt;Current_Year,'Fund Value - Current Date'!DW42,-Premium!DW43)</f>
        <v>0</v>
      </c>
      <c r="DX43" s="7">
        <f>IF($B43&gt;Current_Year,'Fund Value - Current Date'!DX42,-Premium!DX43)</f>
        <v>0</v>
      </c>
      <c r="DY43" s="7">
        <f>IF($B43&gt;Current_Year,'Fund Value - Current Date'!DY42,-Premium!DY43)</f>
        <v>0</v>
      </c>
      <c r="DZ43" s="7">
        <f>IF($B43&gt;Current_Year,'Fund Value - Current Date'!DZ42,-Premium!DZ43)</f>
        <v>0</v>
      </c>
      <c r="EA43" s="7">
        <f>IF($B43&gt;Current_Year,'Fund Value - Current Date'!EA42,-Premium!EA43)</f>
        <v>0</v>
      </c>
      <c r="EB43" s="7">
        <f>IF($B43&gt;Current_Year,'Fund Value - Current Date'!EB42,-Premium!EB43)</f>
        <v>0</v>
      </c>
      <c r="EC43" s="7">
        <f>IF($B43&gt;Current_Year,'Fund Value - Current Date'!EC42,-Premium!EC43)</f>
        <v>0</v>
      </c>
      <c r="ED43" s="7">
        <f>IF($B43&gt;Current_Year,'Fund Value - Current Date'!ED42,-Premium!ED43)</f>
        <v>0</v>
      </c>
      <c r="EE43" s="7">
        <f>IF($B43&gt;Current_Year,'Fund Value - Current Date'!EE42,-Premium!EE43)</f>
        <v>0</v>
      </c>
      <c r="EF43" s="7">
        <f>IF($B43&gt;Current_Year,'Fund Value - Current Date'!EF42,-Premium!EF43)</f>
        <v>0</v>
      </c>
      <c r="EG43" s="7">
        <f>IF($B43&gt;Current_Year,'Fund Value - Current Date'!EG42,-Premium!EG43)</f>
        <v>0</v>
      </c>
      <c r="EH43" s="7">
        <f>IF($B43&gt;Current_Year,'Fund Value - Current Date'!EH42,-Premium!EH43)</f>
        <v>0</v>
      </c>
      <c r="EI43" s="7">
        <f>IF($B43&gt;Current_Year,'Fund Value - Current Date'!EI42,-Premium!EI43)</f>
        <v>0</v>
      </c>
      <c r="EJ43" s="7">
        <f>IF($B43&gt;Current_Year,'Fund Value - Current Date'!EJ42,-Premium!EJ43)</f>
        <v>0</v>
      </c>
      <c r="EK43" s="7">
        <f>IF($B43&gt;Current_Year,'Fund Value - Current Date'!EK42,-Premium!EK43)</f>
        <v>0</v>
      </c>
      <c r="EL43" s="7">
        <f>IF($B43&gt;Current_Year,'Fund Value - Current Date'!EL42,-Premium!EL43)</f>
        <v>0</v>
      </c>
      <c r="EM43" s="7">
        <f>IF($B43&gt;Current_Year,'Fund Value - Current Date'!EM42,-Premium!EM43)</f>
        <v>0</v>
      </c>
      <c r="EN43" s="7">
        <f>IF($B43&gt;Current_Year,'Fund Value - Current Date'!EN42,-Premium!EN43)</f>
        <v>0</v>
      </c>
      <c r="EO43" s="7">
        <f>IF($B43&gt;Current_Year,'Fund Value - Current Date'!EO42,-Premium!EO43)</f>
        <v>0</v>
      </c>
      <c r="EP43" s="7">
        <f>IF($B43&gt;Current_Year,'Fund Value - Current Date'!EP42,-Premium!EP43)</f>
        <v>0</v>
      </c>
      <c r="EQ43" s="7">
        <f>IF($B43&gt;Current_Year,'Fund Value - Current Date'!EQ42,-Premium!EQ43)</f>
        <v>0</v>
      </c>
      <c r="ER43" s="7">
        <f>IF($B43&gt;Current_Year,'Fund Value - Current Date'!ER42,-Premium!ER43)</f>
        <v>0</v>
      </c>
      <c r="ES43" s="7">
        <f>IF($B43&gt;Current_Year,'Fund Value - Current Date'!ES42,-Premium!ES43)</f>
        <v>0</v>
      </c>
      <c r="ET43" s="7">
        <f>IF($B43&gt;Current_Year,'Fund Value - Current Date'!ET42,-Premium!ET43)</f>
        <v>0</v>
      </c>
      <c r="EU43" s="7">
        <f>IF($B43&gt;Current_Year,'Fund Value - Current Date'!EU42,-Premium!EU43)</f>
        <v>0</v>
      </c>
      <c r="EV43" s="7">
        <f>IF($B43&gt;Current_Year,'Fund Value - Current Date'!EV42,-Premium!EV43)</f>
        <v>0</v>
      </c>
      <c r="EW43" s="7">
        <f>IF($B43&gt;Current_Year,'Fund Value - Current Date'!EW42,-Premium!EW43)</f>
        <v>0</v>
      </c>
      <c r="EX43" s="7">
        <f>IF($B43&gt;Current_Year,'Fund Value - Current Date'!EX42,-Premium!EX43)</f>
        <v>0</v>
      </c>
      <c r="EY43" s="7">
        <f>IF($B43&gt;Current_Year,'Fund Value - Current Date'!EY42,-Premium!EY43)</f>
        <v>0</v>
      </c>
      <c r="EZ43" s="7">
        <f>IF($B43&gt;Current_Year,'Fund Value - Current Date'!EZ42,-Premium!EZ43)</f>
        <v>0</v>
      </c>
      <c r="FA43" s="7">
        <f>IF($B43&gt;Current_Year,'Fund Value - Current Date'!FA42,-Premium!FA43)</f>
        <v>0</v>
      </c>
      <c r="FB43" s="7">
        <f>IF($B43&gt;Current_Year,'Fund Value - Current Date'!FB42,-Premium!FB43)</f>
        <v>0</v>
      </c>
      <c r="FC43" s="7">
        <f>IF($B43&gt;Current_Year,'Fund Value - Current Date'!FC42,-Premium!FC43)</f>
        <v>0</v>
      </c>
      <c r="FD43" s="7">
        <f>IF($B43&gt;Current_Year,'Fund Value - Current Date'!FD42,-Premium!FD43)</f>
        <v>0</v>
      </c>
      <c r="FE43" s="7">
        <f>IF($B43&gt;Current_Year,'Fund Value - Current Date'!FE42,-Premium!FE43)</f>
        <v>0</v>
      </c>
      <c r="FF43" s="7">
        <f>IF($B43&gt;Current_Year,'Fund Value - Current Date'!FF42,-Premium!FF43)</f>
        <v>0</v>
      </c>
      <c r="FG43" s="7">
        <f>IF($B43&gt;Current_Year,'Fund Value - Current Date'!FG42,-Premium!FG43)</f>
        <v>0</v>
      </c>
      <c r="FH43" s="7">
        <f>IF($B43&gt;Current_Year,'Fund Value - Current Date'!FH42,-Premium!FH43)</f>
        <v>0</v>
      </c>
      <c r="FI43" s="7">
        <f>IF($B43&gt;Current_Year,'Fund Value - Current Date'!FI42,-Premium!FI43)</f>
        <v>0</v>
      </c>
      <c r="FJ43" s="7">
        <f>IF($B43&gt;Current_Year,'Fund Value - Current Date'!FJ42,-Premium!FJ43)</f>
        <v>0</v>
      </c>
      <c r="FK43" s="7">
        <f>IF($B43&gt;Current_Year,'Fund Value - Current Date'!FK42,-Premium!FK43)</f>
        <v>0</v>
      </c>
      <c r="FL43" s="7">
        <f>IF($B43&gt;Current_Year,'Fund Value - Current Date'!FL42,-Premium!FL43)</f>
        <v>0</v>
      </c>
      <c r="FM43" s="7">
        <f>IF($B43&gt;Current_Year,'Fund Value - Current Date'!FM42,-Premium!FM43)</f>
        <v>0</v>
      </c>
      <c r="FN43" s="7">
        <f>IF($B43&gt;Current_Year,'Fund Value - Current Date'!FN42,-Premium!FN43)</f>
        <v>0</v>
      </c>
      <c r="FO43" s="7">
        <f>IF($B43&gt;Current_Year,'Fund Value - Current Date'!FO42,-Premium!FO43)</f>
        <v>0</v>
      </c>
      <c r="FP43" s="7">
        <f>IF($B43&gt;Current_Year,'Fund Value - Current Date'!FP42,-Premium!FP43)</f>
        <v>0</v>
      </c>
      <c r="FQ43" s="7">
        <f>IF($B43&gt;Current_Year,'Fund Value - Current Date'!FQ42,-Premium!FQ43)</f>
        <v>0</v>
      </c>
      <c r="FR43" s="7">
        <f>IF($B43&gt;Current_Year,'Fund Value - Current Date'!FR42,-Premium!FR43)</f>
        <v>0</v>
      </c>
      <c r="FS43" s="7">
        <f>IF($B43&gt;Current_Year,'Fund Value - Current Date'!FS42,-Premium!FS43)</f>
        <v>0</v>
      </c>
      <c r="FT43" s="7">
        <f>IF($B43&gt;Current_Year,'Fund Value - Current Date'!FT42,-Premium!FT43)</f>
        <v>0</v>
      </c>
      <c r="FU43" s="7">
        <f>IF($B43&gt;Current_Year,'Fund Value - Current Date'!FU42,-Premium!FU43)</f>
        <v>0</v>
      </c>
      <c r="FV43" s="7">
        <f>IF($B43&gt;Current_Year,'Fund Value - Current Date'!FV42,-Premium!FV43)</f>
        <v>0</v>
      </c>
      <c r="FW43" s="7">
        <f>IF($B43&gt;Current_Year,'Fund Value - Current Date'!FW42,-Premium!FW43)</f>
        <v>0</v>
      </c>
      <c r="FX43" s="7">
        <f>IF($B43&gt;Current_Year,'Fund Value - Current Date'!FX42,-Premium!FX43)</f>
        <v>0</v>
      </c>
      <c r="FY43" s="7">
        <f>IF($B43&gt;Current_Year,'Fund Value - Current Date'!FY42,-Premium!FY43)</f>
        <v>0</v>
      </c>
      <c r="FZ43" s="7">
        <f>IF($B43&gt;Current_Year,'Fund Value - Current Date'!FZ42,-Premium!FZ43)</f>
        <v>0</v>
      </c>
      <c r="GA43" s="7">
        <f>IF($B43&gt;Current_Year,'Fund Value - Current Date'!GA42,-Premium!GA43)</f>
        <v>0</v>
      </c>
      <c r="GB43" s="7">
        <f>IF($B43&gt;Current_Year,'Fund Value - Current Date'!GB42,-Premium!GB43)</f>
        <v>0</v>
      </c>
      <c r="GC43" s="7">
        <f>IF($B43&gt;Current_Year,'Fund Value - Current Date'!GC42,-Premium!GC43)</f>
        <v>0</v>
      </c>
      <c r="GD43" s="7">
        <f>IF($B43&gt;Current_Year,'Fund Value - Current Date'!GD42,-Premium!GD43)</f>
        <v>0</v>
      </c>
      <c r="GE43" s="7">
        <f>IF($B43&gt;Current_Year,'Fund Value - Current Date'!GE42,-Premium!GE43)</f>
        <v>0</v>
      </c>
      <c r="GF43" s="7">
        <f>IF($B43&gt;Current_Year,'Fund Value - Current Date'!GF42,-Premium!GF43)</f>
        <v>0</v>
      </c>
      <c r="GG43" s="7">
        <f>IF($B43&gt;Current_Year,'Fund Value - Current Date'!GG42,-Premium!GG43)</f>
        <v>0</v>
      </c>
      <c r="GH43" s="7">
        <f>IF($B43&gt;Current_Year,'Fund Value - Current Date'!GH42,-Premium!GH43)</f>
        <v>0</v>
      </c>
      <c r="GI43" s="7">
        <f>IF($B43&gt;Current_Year,'Fund Value - Current Date'!GI42,-Premium!GI43)</f>
        <v>0</v>
      </c>
      <c r="GJ43" s="7">
        <f>IF($B43&gt;Current_Year,'Fund Value - Current Date'!GJ42,-Premium!GJ43)</f>
        <v>0</v>
      </c>
      <c r="GK43" s="7">
        <f>IF($B43&gt;Current_Year,'Fund Value - Current Date'!GK42,-Premium!GK43)</f>
        <v>0</v>
      </c>
      <c r="GL43" s="7">
        <f>IF($B43&gt;Current_Year,'Fund Value - Current Date'!GL42,-Premium!GL43)</f>
        <v>0</v>
      </c>
      <c r="GM43" s="7">
        <f>IF($B43&gt;Current_Year,'Fund Value - Current Date'!GM42,-Premium!GM43)</f>
        <v>0</v>
      </c>
      <c r="GN43" s="7">
        <f>IF($B43&gt;Current_Year,'Fund Value - Current Date'!GN42,-Premium!GN43)</f>
        <v>0</v>
      </c>
      <c r="GO43" s="7">
        <f>IF($B43&gt;Current_Year,'Fund Value - Current Date'!GO42,-Premium!GO43)</f>
        <v>0</v>
      </c>
      <c r="GP43" s="7">
        <f>IF($B43&gt;Current_Year,'Fund Value - Current Date'!GP42,-Premium!GP43)</f>
        <v>0</v>
      </c>
      <c r="GQ43" s="7">
        <f>IF($B43&gt;Current_Year,'Fund Value - Current Date'!GQ42,-Premium!GQ43)</f>
        <v>0</v>
      </c>
      <c r="GR43" s="7">
        <f>IF($B43&gt;Current_Year,'Fund Value - Current Date'!GR42,-Premium!GR43)</f>
        <v>0</v>
      </c>
      <c r="GS43" s="7">
        <f>IF($B43&gt;Current_Year,'Fund Value - Current Date'!GS42,-Premium!GS43)</f>
        <v>0</v>
      </c>
      <c r="GT43" s="7">
        <f>IF($B43&gt;Current_Year,'Fund Value - Current Date'!GT42,-Premium!GT43)</f>
        <v>0</v>
      </c>
      <c r="GU43" s="7">
        <f>IF($B43&gt;Current_Year,'Fund Value - Current Date'!GU42,-Premium!GU43)</f>
        <v>0</v>
      </c>
      <c r="GV43" s="7">
        <f>IF($B43&gt;Current_Year,'Fund Value - Current Date'!GV42,-Premium!GV43)</f>
        <v>0</v>
      </c>
      <c r="GW43" s="7">
        <f>IF($B43&gt;Current_Year,'Fund Value - Current Date'!GW42,-Premium!GW43)</f>
        <v>0</v>
      </c>
      <c r="GX43" s="7">
        <f>IF($B43&gt;Current_Year,'Fund Value - Current Date'!GX42,-Premium!GX43)</f>
        <v>0</v>
      </c>
      <c r="GY43" s="7">
        <f>IF($B43&gt;Current_Year,'Fund Value - Current Date'!GY42,-Premium!GY43)</f>
        <v>0</v>
      </c>
      <c r="GZ43" s="7">
        <f>IF($B43&gt;Current_Year,'Fund Value - Current Date'!GZ42,-Premium!GZ43)</f>
        <v>0</v>
      </c>
      <c r="HA43" s="7">
        <f>IF($B43&gt;Current_Year,'Fund Value - Current Date'!HA42,-Premium!HA43)</f>
        <v>0</v>
      </c>
      <c r="HB43" s="7">
        <f>IF($B43&gt;Current_Year,'Fund Value - Current Date'!HB42,-Premium!HB43)</f>
        <v>0</v>
      </c>
      <c r="HC43" s="7">
        <f>IF($B43&gt;Current_Year,'Fund Value - Current Date'!HC42,-Premium!HC43)</f>
        <v>0</v>
      </c>
      <c r="HD43" s="7">
        <f>IF($B43&gt;Current_Year,'Fund Value - Current Date'!HD42,-Premium!HD43)</f>
        <v>0</v>
      </c>
      <c r="HE43" s="7">
        <f>IF($B43&gt;Current_Year,'Fund Value - Current Date'!HE42,-Premium!HE43)</f>
        <v>0</v>
      </c>
      <c r="HF43" s="7">
        <f>IF($B43&gt;Current_Year,'Fund Value - Current Date'!HF42,-Premium!HF43)</f>
        <v>0</v>
      </c>
      <c r="HG43" s="7">
        <f>IF($B43&gt;Current_Year,'Fund Value - Current Date'!HG42,-Premium!HG43)</f>
        <v>0</v>
      </c>
      <c r="HH43" s="7">
        <f>IF($B43&gt;Current_Year,'Fund Value - Current Date'!HH42,-Premium!HH43)</f>
        <v>0</v>
      </c>
      <c r="HI43" s="7">
        <f>IF($B43&gt;Current_Year,'Fund Value - Current Date'!HI42,-Premium!HI43)</f>
        <v>0</v>
      </c>
      <c r="HJ43" s="7">
        <f>IF($B43&gt;Current_Year,'Fund Value - Current Date'!HJ42,-Premium!HJ43)</f>
        <v>0</v>
      </c>
      <c r="HK43" s="7">
        <f>IF($B43&gt;Current_Year,'Fund Value - Current Date'!HK42,-Premium!HK43)</f>
        <v>0</v>
      </c>
      <c r="HL43" s="7">
        <f>IF($B43&gt;Current_Year,'Fund Value - Current Date'!HL42,-Premium!HL43)</f>
        <v>0</v>
      </c>
      <c r="HM43" s="7">
        <f>IF($B43&gt;Current_Year,'Fund Value - Current Date'!HM42,-Premium!HM43)</f>
        <v>0</v>
      </c>
      <c r="HN43" s="7">
        <f>IF($B43&gt;Current_Year,'Fund Value - Current Date'!HN42,-Premium!HN43)</f>
        <v>0</v>
      </c>
      <c r="HO43" s="7">
        <f>IF($B43&gt;Current_Year,'Fund Value - Current Date'!HO42,-Premium!HO43)</f>
        <v>0</v>
      </c>
      <c r="HP43" s="7">
        <f>IF($B43&gt;Current_Year,'Fund Value - Current Date'!HP42,-Premium!HP43)</f>
        <v>0</v>
      </c>
      <c r="HQ43" s="7">
        <f>IF($B43&gt;Current_Year,'Fund Value - Current Date'!HQ42,-Premium!HQ43)</f>
        <v>0</v>
      </c>
      <c r="HR43" s="7">
        <f>IF($B43&gt;Current_Year,'Fund Value - Current Date'!HR42,-Premium!HR43)</f>
        <v>0</v>
      </c>
      <c r="HS43" s="7">
        <f>IF($B43&gt;Current_Year,'Fund Value - Current Date'!HS42,-Premium!HS43)</f>
        <v>0</v>
      </c>
      <c r="HT43" s="7">
        <f>IF($B43&gt;Current_Year,'Fund Value - Current Date'!HT42,-Premium!HT43)</f>
        <v>0</v>
      </c>
      <c r="HU43" s="7">
        <f>IF($B43&gt;Current_Year,'Fund Value - Current Date'!HU42,-Premium!HU43)</f>
        <v>0</v>
      </c>
      <c r="HV43" s="7">
        <f>IF($B43&gt;Current_Year,'Fund Value - Current Date'!HV42,-Premium!HV43)</f>
        <v>0</v>
      </c>
      <c r="HW43" s="7">
        <f>IF($B43&gt;Current_Year,'Fund Value - Current Date'!HW42,-Premium!HW43)</f>
        <v>0</v>
      </c>
      <c r="HX43" s="7">
        <f>IF($B43&gt;Current_Year,'Fund Value - Current Date'!HX42,-Premium!HX43)</f>
        <v>0</v>
      </c>
      <c r="HY43" s="7">
        <f>IF($B43&gt;Current_Year,'Fund Value - Current Date'!HY42,-Premium!HY43)</f>
        <v>0</v>
      </c>
      <c r="HZ43" s="7">
        <f>IF($B43&gt;Current_Year,'Fund Value - Current Date'!HZ42,-Premium!HZ43)</f>
        <v>0</v>
      </c>
      <c r="IA43" s="7">
        <f>IF($B43&gt;Current_Year,'Fund Value - Current Date'!IA42,-Premium!IA43)</f>
        <v>0</v>
      </c>
      <c r="IB43" s="7">
        <f>IF($B43&gt;Current_Year,'Fund Value - Current Date'!IB42,-Premium!IB43)</f>
        <v>0</v>
      </c>
      <c r="IC43" s="7">
        <f>IF($B43&gt;Current_Year,'Fund Value - Current Date'!IC42,-Premium!IC43)</f>
        <v>0</v>
      </c>
      <c r="ID43" s="7">
        <f>IF($B43&gt;Current_Year,'Fund Value - Current Date'!ID42,-Premium!ID43)</f>
        <v>0</v>
      </c>
      <c r="IE43" s="7">
        <f>IF($B43&gt;Current_Year,'Fund Value - Current Date'!IE42,-Premium!IE43)</f>
        <v>0</v>
      </c>
      <c r="IF43" s="7">
        <f>IF($B43&gt;Current_Year,'Fund Value - Current Date'!IF42,-Premium!IF43)</f>
        <v>0</v>
      </c>
      <c r="IG43" s="7">
        <f>IF($B43&gt;Current_Year,'Fund Value - Current Date'!IG42,-Premium!IG43)</f>
        <v>0</v>
      </c>
      <c r="IH43" s="7">
        <f>IF($B43&gt;Current_Year,'Fund Value - Current Date'!IH42,-Premium!IH43)</f>
        <v>0</v>
      </c>
      <c r="II43" s="7">
        <f>IF($B43&gt;Current_Year,'Fund Value - Current Date'!II42,-Premium!II43)</f>
        <v>0</v>
      </c>
      <c r="IJ43" s="7">
        <f>IF($B43&gt;Current_Year,'Fund Value - Current Date'!IJ42,-Premium!IJ43)</f>
        <v>0</v>
      </c>
      <c r="IK43" s="7">
        <f>IF($B43&gt;Current_Year,'Fund Value - Current Date'!IK42,-Premium!IK43)</f>
        <v>0</v>
      </c>
      <c r="IL43" s="7">
        <f>IF($B43&gt;Current_Year,'Fund Value - Current Date'!IL42,-Premium!IL43)</f>
        <v>0</v>
      </c>
      <c r="IM43" s="7">
        <f>IF($B43&gt;Current_Year,'Fund Value - Current Date'!IM42,-Premium!IM43)</f>
        <v>0</v>
      </c>
      <c r="IN43" s="7">
        <f>IF($B43&gt;Current_Year,'Fund Value - Current Date'!IN42,-Premium!IN43)</f>
        <v>0</v>
      </c>
      <c r="IO43" s="7">
        <f>IF($B43&gt;Current_Year,'Fund Value - Current Date'!IO42,-Premium!IO43)</f>
        <v>0</v>
      </c>
      <c r="IP43" s="7">
        <f>IF($B43&gt;Current_Year,'Fund Value - Current Date'!IP42,-Premium!IP43)</f>
        <v>0</v>
      </c>
      <c r="IQ43" s="7">
        <f>IF($B43&gt;Current_Year,'Fund Value - Current Date'!IQ42,-Premium!IQ43)</f>
        <v>0</v>
      </c>
      <c r="IR43" s="7">
        <f>IF($B43&gt;Current_Year,'Fund Value - Current Date'!IR42,-Premium!IR43)</f>
        <v>0</v>
      </c>
    </row>
    <row r="44" spans="1:252" s="7" customFormat="1" ht="15" customHeight="1" x14ac:dyDescent="0.35">
      <c r="A44" s="2"/>
      <c r="B44" s="13">
        <f t="shared" si="4"/>
        <v>2043</v>
      </c>
      <c r="C44" s="7">
        <f>IF($B44&gt;Current_Year,'Fund Value - Current Date'!C43,-Premium!C44)</f>
        <v>0</v>
      </c>
      <c r="D44" s="7">
        <f>IF($B44&gt;Current_Year,'Fund Value - Current Date'!D43,-Premium!D44)</f>
        <v>0</v>
      </c>
      <c r="E44" s="7">
        <f>IF($B44&gt;Current_Year,'Fund Value - Current Date'!E43,-Premium!E44)</f>
        <v>0</v>
      </c>
      <c r="F44" s="7">
        <f>IF($B44&gt;Current_Year,'Fund Value - Current Date'!F43,-Premium!F44)</f>
        <v>0</v>
      </c>
      <c r="G44" s="7">
        <f>IF($B44&gt;Current_Year,'Fund Value - Current Date'!G43,-Premium!G44)</f>
        <v>0</v>
      </c>
      <c r="H44" s="7">
        <f>IF($B44&gt;Current_Year,'Fund Value - Current Date'!H43,-Premium!H44)</f>
        <v>0</v>
      </c>
      <c r="I44" s="7">
        <f>IF($B44&gt;Current_Year,'Fund Value - Current Date'!I43,-Premium!I44)</f>
        <v>0</v>
      </c>
      <c r="J44" s="7">
        <f>IF($B44&gt;Current_Year,'Fund Value - Current Date'!J43,-Premium!J44)</f>
        <v>0</v>
      </c>
      <c r="K44" s="7">
        <f>IF($B44&gt;Current_Year,'Fund Value - Current Date'!K43,-Premium!K44)</f>
        <v>0</v>
      </c>
      <c r="L44" s="7">
        <f>IF($B44&gt;Current_Year,'Fund Value - Current Date'!L43,-Premium!L44)</f>
        <v>0</v>
      </c>
      <c r="M44" s="7">
        <f>IF($B44&gt;Current_Year,'Fund Value - Current Date'!M43,-Premium!M44)</f>
        <v>0</v>
      </c>
      <c r="N44" s="7">
        <f>IF($B44&gt;Current_Year,'Fund Value - Current Date'!N43,-Premium!N44)</f>
        <v>0</v>
      </c>
      <c r="O44" s="7">
        <f>IF($B44&gt;Current_Year,'Fund Value - Current Date'!O43,-Premium!O44)</f>
        <v>0</v>
      </c>
      <c r="P44" s="7">
        <f>IF($B44&gt;Current_Year,'Fund Value - Current Date'!P43,-Premium!P44)</f>
        <v>0</v>
      </c>
      <c r="Q44" s="7">
        <f>IF($B44&gt;Current_Year,'Fund Value - Current Date'!Q43,-Premium!Q44)</f>
        <v>0</v>
      </c>
      <c r="R44" s="7">
        <f>IF($B44&gt;Current_Year,'Fund Value - Current Date'!R43,-Premium!R44)</f>
        <v>0</v>
      </c>
      <c r="S44" s="7">
        <f>IF($B44&gt;Current_Year,'Fund Value - Current Date'!S43,-Premium!S44)</f>
        <v>0</v>
      </c>
      <c r="T44" s="7">
        <f>IF($B44&gt;Current_Year,'Fund Value - Current Date'!T43,-Premium!T44)</f>
        <v>0</v>
      </c>
      <c r="U44" s="7">
        <f>IF($B44&gt;Current_Year,'Fund Value - Current Date'!U43,-Premium!U44)</f>
        <v>0</v>
      </c>
      <c r="V44" s="7">
        <f>IF($B44&gt;Current_Year,'Fund Value - Current Date'!V43,-Premium!V44)</f>
        <v>0</v>
      </c>
      <c r="W44" s="7">
        <f>IF($B44&gt;Current_Year,'Fund Value - Current Date'!W43,-Premium!W44)</f>
        <v>0</v>
      </c>
      <c r="X44" s="7">
        <f>IF($B44&gt;Current_Year,'Fund Value - Current Date'!X43,-Premium!X44)</f>
        <v>0</v>
      </c>
      <c r="Y44" s="7">
        <f>IF($B44&gt;Current_Year,'Fund Value - Current Date'!Y43,-Premium!Y44)</f>
        <v>0</v>
      </c>
      <c r="Z44" s="7">
        <f>IF($B44&gt;Current_Year,'Fund Value - Current Date'!Z43,-Premium!Z44)</f>
        <v>0</v>
      </c>
      <c r="AA44" s="7">
        <f>IF($B44&gt;Current_Year,'Fund Value - Current Date'!AA43,-Premium!AA44)</f>
        <v>0</v>
      </c>
      <c r="AB44" s="7">
        <f>IF($B44&gt;Current_Year,'Fund Value - Current Date'!AB43,-Premium!AB44)</f>
        <v>0</v>
      </c>
      <c r="AC44" s="7">
        <f>IF($B44&gt;Current_Year,'Fund Value - Current Date'!AC43,-Premium!AC44)</f>
        <v>0</v>
      </c>
      <c r="AD44" s="7">
        <f>IF($B44&gt;Current_Year,'Fund Value - Current Date'!AD43,-Premium!AD44)</f>
        <v>0</v>
      </c>
      <c r="AE44" s="7">
        <f>IF($B44&gt;Current_Year,'Fund Value - Current Date'!AE43,-Premium!AE44)</f>
        <v>0</v>
      </c>
      <c r="AF44" s="7">
        <f>IF($B44&gt;Current_Year,'Fund Value - Current Date'!AF43,-Premium!AF44)</f>
        <v>0</v>
      </c>
      <c r="AG44" s="7">
        <f>IF($B44&gt;Current_Year,'Fund Value - Current Date'!AG43,-Premium!AG44)</f>
        <v>0</v>
      </c>
      <c r="AH44" s="7">
        <f>IF($B44&gt;Current_Year,'Fund Value - Current Date'!AH43,-Premium!AH44)</f>
        <v>0</v>
      </c>
      <c r="AI44" s="7">
        <f>IF($B44&gt;Current_Year,'Fund Value - Current Date'!AI43,-Premium!AI44)</f>
        <v>0</v>
      </c>
      <c r="AJ44" s="7">
        <f>IF($B44&gt;Current_Year,'Fund Value - Current Date'!AJ43,-Premium!AJ44)</f>
        <v>0</v>
      </c>
      <c r="AK44" s="7">
        <f>IF($B44&gt;Current_Year,'Fund Value - Current Date'!AK43,-Premium!AK44)</f>
        <v>0</v>
      </c>
      <c r="AL44" s="7">
        <f>IF($B44&gt;Current_Year,'Fund Value - Current Date'!AL43,-Premium!AL44)</f>
        <v>0</v>
      </c>
      <c r="AM44" s="7">
        <f>IF($B44&gt;Current_Year,'Fund Value - Current Date'!AM43,-Premium!AM44)</f>
        <v>0</v>
      </c>
      <c r="AN44" s="7">
        <f>IF($B44&gt;Current_Year,'Fund Value - Current Date'!AN43,-Premium!AN44)</f>
        <v>0</v>
      </c>
      <c r="AO44" s="7">
        <f>IF($B44&gt;Current_Year,'Fund Value - Current Date'!AO43,-Premium!AO44)</f>
        <v>0</v>
      </c>
      <c r="AP44" s="7">
        <f>IF($B44&gt;Current_Year,'Fund Value - Current Date'!AP43,-Premium!AP44)</f>
        <v>0</v>
      </c>
      <c r="AQ44" s="7">
        <f>IF($B44&gt;Current_Year,'Fund Value - Current Date'!AQ43,-Premium!AQ44)</f>
        <v>0</v>
      </c>
      <c r="AR44" s="7">
        <f>IF($B44&gt;Current_Year,'Fund Value - Current Date'!AR43,-Premium!AR44)</f>
        <v>0</v>
      </c>
      <c r="AS44" s="7">
        <f>IF($B44&gt;Current_Year,'Fund Value - Current Date'!AS43,-Premium!AS44)</f>
        <v>0</v>
      </c>
      <c r="AT44" s="7">
        <f>IF($B44&gt;Current_Year,'Fund Value - Current Date'!AT43,-Premium!AT44)</f>
        <v>0</v>
      </c>
      <c r="AU44" s="7">
        <f>IF($B44&gt;Current_Year,'Fund Value - Current Date'!AU43,-Premium!AU44)</f>
        <v>0</v>
      </c>
      <c r="AV44" s="7">
        <f>IF($B44&gt;Current_Year,'Fund Value - Current Date'!AV43,-Premium!AV44)</f>
        <v>0</v>
      </c>
      <c r="AW44" s="7">
        <f>IF($B44&gt;Current_Year,'Fund Value - Current Date'!AW43,-Premium!AW44)</f>
        <v>0</v>
      </c>
      <c r="AX44" s="7">
        <f>IF($B44&gt;Current_Year,'Fund Value - Current Date'!AX43,-Premium!AX44)</f>
        <v>0</v>
      </c>
      <c r="AY44" s="7">
        <f>IF($B44&gt;Current_Year,'Fund Value - Current Date'!AY43,-Premium!AY44)</f>
        <v>0</v>
      </c>
      <c r="AZ44" s="7">
        <f>IF($B44&gt;Current_Year,'Fund Value - Current Date'!AZ43,-Premium!AZ44)</f>
        <v>0</v>
      </c>
      <c r="BA44" s="7">
        <f>IF($B44&gt;Current_Year,'Fund Value - Current Date'!BA43,-Premium!BA44)</f>
        <v>0</v>
      </c>
      <c r="BB44" s="7">
        <f>IF($B44&gt;Current_Year,'Fund Value - Current Date'!BB43,-Premium!BB44)</f>
        <v>0</v>
      </c>
      <c r="BC44" s="7">
        <f>IF($B44&gt;Current_Year,'Fund Value - Current Date'!BC43,-Premium!BC44)</f>
        <v>0</v>
      </c>
      <c r="BD44" s="7">
        <f>IF($B44&gt;Current_Year,'Fund Value - Current Date'!BD43,-Premium!BD44)</f>
        <v>0</v>
      </c>
      <c r="BE44" s="7">
        <f>IF($B44&gt;Current_Year,'Fund Value - Current Date'!BE43,-Premium!BE44)</f>
        <v>0</v>
      </c>
      <c r="BF44" s="7">
        <f>IF($B44&gt;Current_Year,'Fund Value - Current Date'!BF43,-Premium!BF44)</f>
        <v>0</v>
      </c>
      <c r="BG44" s="7">
        <f>IF($B44&gt;Current_Year,'Fund Value - Current Date'!BG43,-Premium!BG44)</f>
        <v>0</v>
      </c>
      <c r="BH44" s="7">
        <f>IF($B44&gt;Current_Year,'Fund Value - Current Date'!BH43,-Premium!BH44)</f>
        <v>0</v>
      </c>
      <c r="BI44" s="7">
        <f>IF($B44&gt;Current_Year,'Fund Value - Current Date'!BI43,-Premium!BI44)</f>
        <v>0</v>
      </c>
      <c r="BJ44" s="7">
        <f>IF($B44&gt;Current_Year,'Fund Value - Current Date'!BJ43,-Premium!BJ44)</f>
        <v>0</v>
      </c>
      <c r="BK44" s="7">
        <f>IF($B44&gt;Current_Year,'Fund Value - Current Date'!BK43,-Premium!BK44)</f>
        <v>0</v>
      </c>
      <c r="BL44" s="7">
        <f>IF($B44&gt;Current_Year,'Fund Value - Current Date'!BL43,-Premium!BL44)</f>
        <v>0</v>
      </c>
      <c r="BM44" s="7">
        <f>IF($B44&gt;Current_Year,'Fund Value - Current Date'!BM43,-Premium!BM44)</f>
        <v>0</v>
      </c>
      <c r="BN44" s="7">
        <f>IF($B44&gt;Current_Year,'Fund Value - Current Date'!BN43,-Premium!BN44)</f>
        <v>0</v>
      </c>
      <c r="BO44" s="7">
        <f>IF($B44&gt;Current_Year,'Fund Value - Current Date'!BO43,-Premium!BO44)</f>
        <v>0</v>
      </c>
      <c r="BP44" s="7">
        <f>IF($B44&gt;Current_Year,'Fund Value - Current Date'!BP43,-Premium!BP44)</f>
        <v>0</v>
      </c>
      <c r="BQ44" s="7">
        <f>IF($B44&gt;Current_Year,'Fund Value - Current Date'!BQ43,-Premium!BQ44)</f>
        <v>0</v>
      </c>
      <c r="BR44" s="7">
        <f>IF($B44&gt;Current_Year,'Fund Value - Current Date'!BR43,-Premium!BR44)</f>
        <v>0</v>
      </c>
      <c r="BS44" s="7">
        <f>IF($B44&gt;Current_Year,'Fund Value - Current Date'!BS43,-Premium!BS44)</f>
        <v>0</v>
      </c>
      <c r="BT44" s="7">
        <f>IF($B44&gt;Current_Year,'Fund Value - Current Date'!BT43,-Premium!BT44)</f>
        <v>0</v>
      </c>
      <c r="BU44" s="7">
        <f>IF($B44&gt;Current_Year,'Fund Value - Current Date'!BU43,-Premium!BU44)</f>
        <v>0</v>
      </c>
      <c r="BV44" s="7">
        <f>IF($B44&gt;Current_Year,'Fund Value - Current Date'!BV43,-Premium!BV44)</f>
        <v>0</v>
      </c>
      <c r="BW44" s="7">
        <f>IF($B44&gt;Current_Year,'Fund Value - Current Date'!BW43,-Premium!BW44)</f>
        <v>0</v>
      </c>
      <c r="BX44" s="7">
        <f>IF($B44&gt;Current_Year,'Fund Value - Current Date'!BX43,-Premium!BX44)</f>
        <v>0</v>
      </c>
      <c r="BY44" s="7">
        <f>IF($B44&gt;Current_Year,'Fund Value - Current Date'!BY43,-Premium!BY44)</f>
        <v>0</v>
      </c>
      <c r="BZ44" s="7">
        <f>IF($B44&gt;Current_Year,'Fund Value - Current Date'!BZ43,-Premium!BZ44)</f>
        <v>0</v>
      </c>
      <c r="CA44" s="7">
        <f>IF($B44&gt;Current_Year,'Fund Value - Current Date'!CA43,-Premium!CA44)</f>
        <v>0</v>
      </c>
      <c r="CB44" s="7">
        <f>IF($B44&gt;Current_Year,'Fund Value - Current Date'!CB43,-Premium!CB44)</f>
        <v>0</v>
      </c>
      <c r="CC44" s="7">
        <f>IF($B44&gt;Current_Year,'Fund Value - Current Date'!CC43,-Premium!CC44)</f>
        <v>0</v>
      </c>
      <c r="CD44" s="7">
        <f>IF($B44&gt;Current_Year,'Fund Value - Current Date'!CD43,-Premium!CD44)</f>
        <v>0</v>
      </c>
      <c r="CE44" s="7">
        <f>IF($B44&gt;Current_Year,'Fund Value - Current Date'!CE43,-Premium!CE44)</f>
        <v>0</v>
      </c>
      <c r="CF44" s="7">
        <f>IF($B44&gt;Current_Year,'Fund Value - Current Date'!CF43,-Premium!CF44)</f>
        <v>0</v>
      </c>
      <c r="CG44" s="7">
        <f>IF($B44&gt;Current_Year,'Fund Value - Current Date'!CG43,-Premium!CG44)</f>
        <v>0</v>
      </c>
      <c r="CH44" s="7">
        <f>IF($B44&gt;Current_Year,'Fund Value - Current Date'!CH43,-Premium!CH44)</f>
        <v>0</v>
      </c>
      <c r="CI44" s="7">
        <f>IF($B44&gt;Current_Year,'Fund Value - Current Date'!CI43,-Premium!CI44)</f>
        <v>0</v>
      </c>
      <c r="CJ44" s="7">
        <f>IF($B44&gt;Current_Year,'Fund Value - Current Date'!CJ43,-Premium!CJ44)</f>
        <v>0</v>
      </c>
      <c r="CK44" s="7">
        <f>IF($B44&gt;Current_Year,'Fund Value - Current Date'!CK43,-Premium!CK44)</f>
        <v>0</v>
      </c>
      <c r="CL44" s="7">
        <f>IF($B44&gt;Current_Year,'Fund Value - Current Date'!CL43,-Premium!CL44)</f>
        <v>0</v>
      </c>
      <c r="CM44" s="7">
        <f>IF($B44&gt;Current_Year,'Fund Value - Current Date'!CM43,-Premium!CM44)</f>
        <v>0</v>
      </c>
      <c r="CN44" s="7">
        <f>IF($B44&gt;Current_Year,'Fund Value - Current Date'!CN43,-Premium!CN44)</f>
        <v>0</v>
      </c>
      <c r="CO44" s="7">
        <f>IF($B44&gt;Current_Year,'Fund Value - Current Date'!CO43,-Premium!CO44)</f>
        <v>0</v>
      </c>
      <c r="CP44" s="7">
        <f>IF($B44&gt;Current_Year,'Fund Value - Current Date'!CP43,-Premium!CP44)</f>
        <v>0</v>
      </c>
      <c r="CQ44" s="7">
        <f>IF($B44&gt;Current_Year,'Fund Value - Current Date'!CQ43,-Premium!CQ44)</f>
        <v>0</v>
      </c>
      <c r="CR44" s="7">
        <f>IF($B44&gt;Current_Year,'Fund Value - Current Date'!CR43,-Premium!CR44)</f>
        <v>0</v>
      </c>
      <c r="CS44" s="7">
        <f>IF($B44&gt;Current_Year,'Fund Value - Current Date'!CS43,-Premium!CS44)</f>
        <v>0</v>
      </c>
      <c r="CT44" s="7">
        <f>IF($B44&gt;Current_Year,'Fund Value - Current Date'!CT43,-Premium!CT44)</f>
        <v>0</v>
      </c>
      <c r="CU44" s="7">
        <f>IF($B44&gt;Current_Year,'Fund Value - Current Date'!CU43,-Premium!CU44)</f>
        <v>0</v>
      </c>
      <c r="CV44" s="7">
        <f>IF($B44&gt;Current_Year,'Fund Value - Current Date'!CV43,-Premium!CV44)</f>
        <v>0</v>
      </c>
      <c r="CW44" s="7">
        <f>IF($B44&gt;Current_Year,'Fund Value - Current Date'!CW43,-Premium!CW44)</f>
        <v>0</v>
      </c>
      <c r="CX44" s="7">
        <f>IF($B44&gt;Current_Year,'Fund Value - Current Date'!CX43,-Premium!CX44)</f>
        <v>0</v>
      </c>
      <c r="CY44" s="7">
        <f>IF($B44&gt;Current_Year,'Fund Value - Current Date'!CY43,-Premium!CY44)</f>
        <v>0</v>
      </c>
      <c r="CZ44" s="7">
        <f>IF($B44&gt;Current_Year,'Fund Value - Current Date'!CZ43,-Premium!CZ44)</f>
        <v>0</v>
      </c>
      <c r="DA44" s="7">
        <f>IF($B44&gt;Current_Year,'Fund Value - Current Date'!DA43,-Premium!DA44)</f>
        <v>0</v>
      </c>
      <c r="DB44" s="7">
        <f>IF($B44&gt;Current_Year,'Fund Value - Current Date'!DB43,-Premium!DB44)</f>
        <v>0</v>
      </c>
      <c r="DC44" s="7">
        <f>IF($B44&gt;Current_Year,'Fund Value - Current Date'!DC43,-Premium!DC44)</f>
        <v>0</v>
      </c>
      <c r="DD44" s="7">
        <f>IF($B44&gt;Current_Year,'Fund Value - Current Date'!DD43,-Premium!DD44)</f>
        <v>0</v>
      </c>
      <c r="DE44" s="7">
        <f>IF($B44&gt;Current_Year,'Fund Value - Current Date'!DE43,-Premium!DE44)</f>
        <v>0</v>
      </c>
      <c r="DF44" s="7">
        <f>IF($B44&gt;Current_Year,'Fund Value - Current Date'!DF43,-Premium!DF44)</f>
        <v>0</v>
      </c>
      <c r="DG44" s="7">
        <f>IF($B44&gt;Current_Year,'Fund Value - Current Date'!DG43,-Premium!DG44)</f>
        <v>0</v>
      </c>
      <c r="DH44" s="7">
        <f>IF($B44&gt;Current_Year,'Fund Value - Current Date'!DH43,-Premium!DH44)</f>
        <v>0</v>
      </c>
      <c r="DI44" s="7">
        <f>IF($B44&gt;Current_Year,'Fund Value - Current Date'!DI43,-Premium!DI44)</f>
        <v>0</v>
      </c>
      <c r="DJ44" s="7">
        <f>IF($B44&gt;Current_Year,'Fund Value - Current Date'!DJ43,-Premium!DJ44)</f>
        <v>0</v>
      </c>
      <c r="DK44" s="7">
        <f>IF($B44&gt;Current_Year,'Fund Value - Current Date'!DK43,-Premium!DK44)</f>
        <v>0</v>
      </c>
      <c r="DL44" s="7">
        <f>IF($B44&gt;Current_Year,'Fund Value - Current Date'!DL43,-Premium!DL44)</f>
        <v>0</v>
      </c>
      <c r="DM44" s="7">
        <f>IF($B44&gt;Current_Year,'Fund Value - Current Date'!DM43,-Premium!DM44)</f>
        <v>0</v>
      </c>
      <c r="DN44" s="7">
        <f>IF($B44&gt;Current_Year,'Fund Value - Current Date'!DN43,-Premium!DN44)</f>
        <v>0</v>
      </c>
      <c r="DO44" s="7">
        <f>IF($B44&gt;Current_Year,'Fund Value - Current Date'!DO43,-Premium!DO44)</f>
        <v>0</v>
      </c>
      <c r="DP44" s="7">
        <f>IF($B44&gt;Current_Year,'Fund Value - Current Date'!DP43,-Premium!DP44)</f>
        <v>0</v>
      </c>
      <c r="DQ44" s="7">
        <f>IF($B44&gt;Current_Year,'Fund Value - Current Date'!DQ43,-Premium!DQ44)</f>
        <v>0</v>
      </c>
      <c r="DR44" s="7">
        <f>IF($B44&gt;Current_Year,'Fund Value - Current Date'!DR43,-Premium!DR44)</f>
        <v>0</v>
      </c>
      <c r="DS44" s="7">
        <f>IF($B44&gt;Current_Year,'Fund Value - Current Date'!DS43,-Premium!DS44)</f>
        <v>0</v>
      </c>
      <c r="DT44" s="7">
        <f>IF($B44&gt;Current_Year,'Fund Value - Current Date'!DT43,-Premium!DT44)</f>
        <v>0</v>
      </c>
      <c r="DU44" s="7">
        <f>IF($B44&gt;Current_Year,'Fund Value - Current Date'!DU43,-Premium!DU44)</f>
        <v>0</v>
      </c>
      <c r="DV44" s="7">
        <f>IF($B44&gt;Current_Year,'Fund Value - Current Date'!DV43,-Premium!DV44)</f>
        <v>0</v>
      </c>
      <c r="DW44" s="7">
        <f>IF($B44&gt;Current_Year,'Fund Value - Current Date'!DW43,-Premium!DW44)</f>
        <v>0</v>
      </c>
      <c r="DX44" s="7">
        <f>IF($B44&gt;Current_Year,'Fund Value - Current Date'!DX43,-Premium!DX44)</f>
        <v>0</v>
      </c>
      <c r="DY44" s="7">
        <f>IF($B44&gt;Current_Year,'Fund Value - Current Date'!DY43,-Premium!DY44)</f>
        <v>0</v>
      </c>
      <c r="DZ44" s="7">
        <f>IF($B44&gt;Current_Year,'Fund Value - Current Date'!DZ43,-Premium!DZ44)</f>
        <v>0</v>
      </c>
      <c r="EA44" s="7">
        <f>IF($B44&gt;Current_Year,'Fund Value - Current Date'!EA43,-Premium!EA44)</f>
        <v>0</v>
      </c>
      <c r="EB44" s="7">
        <f>IF($B44&gt;Current_Year,'Fund Value - Current Date'!EB43,-Premium!EB44)</f>
        <v>0</v>
      </c>
      <c r="EC44" s="7">
        <f>IF($B44&gt;Current_Year,'Fund Value - Current Date'!EC43,-Premium!EC44)</f>
        <v>0</v>
      </c>
      <c r="ED44" s="7">
        <f>IF($B44&gt;Current_Year,'Fund Value - Current Date'!ED43,-Premium!ED44)</f>
        <v>0</v>
      </c>
      <c r="EE44" s="7">
        <f>IF($B44&gt;Current_Year,'Fund Value - Current Date'!EE43,-Premium!EE44)</f>
        <v>0</v>
      </c>
      <c r="EF44" s="7">
        <f>IF($B44&gt;Current_Year,'Fund Value - Current Date'!EF43,-Premium!EF44)</f>
        <v>0</v>
      </c>
      <c r="EG44" s="7">
        <f>IF($B44&gt;Current_Year,'Fund Value - Current Date'!EG43,-Premium!EG44)</f>
        <v>0</v>
      </c>
      <c r="EH44" s="7">
        <f>IF($B44&gt;Current_Year,'Fund Value - Current Date'!EH43,-Premium!EH44)</f>
        <v>0</v>
      </c>
      <c r="EI44" s="7">
        <f>IF($B44&gt;Current_Year,'Fund Value - Current Date'!EI43,-Premium!EI44)</f>
        <v>0</v>
      </c>
      <c r="EJ44" s="7">
        <f>IF($B44&gt;Current_Year,'Fund Value - Current Date'!EJ43,-Premium!EJ44)</f>
        <v>0</v>
      </c>
      <c r="EK44" s="7">
        <f>IF($B44&gt;Current_Year,'Fund Value - Current Date'!EK43,-Premium!EK44)</f>
        <v>0</v>
      </c>
      <c r="EL44" s="7">
        <f>IF($B44&gt;Current_Year,'Fund Value - Current Date'!EL43,-Premium!EL44)</f>
        <v>0</v>
      </c>
      <c r="EM44" s="7">
        <f>IF($B44&gt;Current_Year,'Fund Value - Current Date'!EM43,-Premium!EM44)</f>
        <v>0</v>
      </c>
      <c r="EN44" s="7">
        <f>IF($B44&gt;Current_Year,'Fund Value - Current Date'!EN43,-Premium!EN44)</f>
        <v>0</v>
      </c>
      <c r="EO44" s="7">
        <f>IF($B44&gt;Current_Year,'Fund Value - Current Date'!EO43,-Premium!EO44)</f>
        <v>0</v>
      </c>
      <c r="EP44" s="7">
        <f>IF($B44&gt;Current_Year,'Fund Value - Current Date'!EP43,-Premium!EP44)</f>
        <v>0</v>
      </c>
      <c r="EQ44" s="7">
        <f>IF($B44&gt;Current_Year,'Fund Value - Current Date'!EQ43,-Premium!EQ44)</f>
        <v>0</v>
      </c>
      <c r="ER44" s="7">
        <f>IF($B44&gt;Current_Year,'Fund Value - Current Date'!ER43,-Premium!ER44)</f>
        <v>0</v>
      </c>
      <c r="ES44" s="7">
        <f>IF($B44&gt;Current_Year,'Fund Value - Current Date'!ES43,-Premium!ES44)</f>
        <v>0</v>
      </c>
      <c r="ET44" s="7">
        <f>IF($B44&gt;Current_Year,'Fund Value - Current Date'!ET43,-Premium!ET44)</f>
        <v>0</v>
      </c>
      <c r="EU44" s="7">
        <f>IF($B44&gt;Current_Year,'Fund Value - Current Date'!EU43,-Premium!EU44)</f>
        <v>0</v>
      </c>
      <c r="EV44" s="7">
        <f>IF($B44&gt;Current_Year,'Fund Value - Current Date'!EV43,-Premium!EV44)</f>
        <v>0</v>
      </c>
      <c r="EW44" s="7">
        <f>IF($B44&gt;Current_Year,'Fund Value - Current Date'!EW43,-Premium!EW44)</f>
        <v>0</v>
      </c>
      <c r="EX44" s="7">
        <f>IF($B44&gt;Current_Year,'Fund Value - Current Date'!EX43,-Premium!EX44)</f>
        <v>0</v>
      </c>
      <c r="EY44" s="7">
        <f>IF($B44&gt;Current_Year,'Fund Value - Current Date'!EY43,-Premium!EY44)</f>
        <v>0</v>
      </c>
      <c r="EZ44" s="7">
        <f>IF($B44&gt;Current_Year,'Fund Value - Current Date'!EZ43,-Premium!EZ44)</f>
        <v>0</v>
      </c>
      <c r="FA44" s="7">
        <f>IF($B44&gt;Current_Year,'Fund Value - Current Date'!FA43,-Premium!FA44)</f>
        <v>0</v>
      </c>
      <c r="FB44" s="7">
        <f>IF($B44&gt;Current_Year,'Fund Value - Current Date'!FB43,-Premium!FB44)</f>
        <v>0</v>
      </c>
      <c r="FC44" s="7">
        <f>IF($B44&gt;Current_Year,'Fund Value - Current Date'!FC43,-Premium!FC44)</f>
        <v>0</v>
      </c>
      <c r="FD44" s="7">
        <f>IF($B44&gt;Current_Year,'Fund Value - Current Date'!FD43,-Premium!FD44)</f>
        <v>0</v>
      </c>
      <c r="FE44" s="7">
        <f>IF($B44&gt;Current_Year,'Fund Value - Current Date'!FE43,-Premium!FE44)</f>
        <v>0</v>
      </c>
      <c r="FF44" s="7">
        <f>IF($B44&gt;Current_Year,'Fund Value - Current Date'!FF43,-Premium!FF44)</f>
        <v>0</v>
      </c>
      <c r="FG44" s="7">
        <f>IF($B44&gt;Current_Year,'Fund Value - Current Date'!FG43,-Premium!FG44)</f>
        <v>0</v>
      </c>
      <c r="FH44" s="7">
        <f>IF($B44&gt;Current_Year,'Fund Value - Current Date'!FH43,-Premium!FH44)</f>
        <v>0</v>
      </c>
      <c r="FI44" s="7">
        <f>IF($B44&gt;Current_Year,'Fund Value - Current Date'!FI43,-Premium!FI44)</f>
        <v>0</v>
      </c>
      <c r="FJ44" s="7">
        <f>IF($B44&gt;Current_Year,'Fund Value - Current Date'!FJ43,-Premium!FJ44)</f>
        <v>0</v>
      </c>
      <c r="FK44" s="7">
        <f>IF($B44&gt;Current_Year,'Fund Value - Current Date'!FK43,-Premium!FK44)</f>
        <v>0</v>
      </c>
      <c r="FL44" s="7">
        <f>IF($B44&gt;Current_Year,'Fund Value - Current Date'!FL43,-Premium!FL44)</f>
        <v>0</v>
      </c>
      <c r="FM44" s="7">
        <f>IF($B44&gt;Current_Year,'Fund Value - Current Date'!FM43,-Premium!FM44)</f>
        <v>0</v>
      </c>
      <c r="FN44" s="7">
        <f>IF($B44&gt;Current_Year,'Fund Value - Current Date'!FN43,-Premium!FN44)</f>
        <v>0</v>
      </c>
      <c r="FO44" s="7">
        <f>IF($B44&gt;Current_Year,'Fund Value - Current Date'!FO43,-Premium!FO44)</f>
        <v>0</v>
      </c>
      <c r="FP44" s="7">
        <f>IF($B44&gt;Current_Year,'Fund Value - Current Date'!FP43,-Premium!FP44)</f>
        <v>0</v>
      </c>
      <c r="FQ44" s="7">
        <f>IF($B44&gt;Current_Year,'Fund Value - Current Date'!FQ43,-Premium!FQ44)</f>
        <v>0</v>
      </c>
      <c r="FR44" s="7">
        <f>IF($B44&gt;Current_Year,'Fund Value - Current Date'!FR43,-Premium!FR44)</f>
        <v>0</v>
      </c>
      <c r="FS44" s="7">
        <f>IF($B44&gt;Current_Year,'Fund Value - Current Date'!FS43,-Premium!FS44)</f>
        <v>0</v>
      </c>
      <c r="FT44" s="7">
        <f>IF($B44&gt;Current_Year,'Fund Value - Current Date'!FT43,-Premium!FT44)</f>
        <v>0</v>
      </c>
      <c r="FU44" s="7">
        <f>IF($B44&gt;Current_Year,'Fund Value - Current Date'!FU43,-Premium!FU44)</f>
        <v>0</v>
      </c>
      <c r="FV44" s="7">
        <f>IF($B44&gt;Current_Year,'Fund Value - Current Date'!FV43,-Premium!FV44)</f>
        <v>0</v>
      </c>
      <c r="FW44" s="7">
        <f>IF($B44&gt;Current_Year,'Fund Value - Current Date'!FW43,-Premium!FW44)</f>
        <v>0</v>
      </c>
      <c r="FX44" s="7">
        <f>IF($B44&gt;Current_Year,'Fund Value - Current Date'!FX43,-Premium!FX44)</f>
        <v>0</v>
      </c>
      <c r="FY44" s="7">
        <f>IF($B44&gt;Current_Year,'Fund Value - Current Date'!FY43,-Premium!FY44)</f>
        <v>0</v>
      </c>
      <c r="FZ44" s="7">
        <f>IF($B44&gt;Current_Year,'Fund Value - Current Date'!FZ43,-Premium!FZ44)</f>
        <v>0</v>
      </c>
      <c r="GA44" s="7">
        <f>IF($B44&gt;Current_Year,'Fund Value - Current Date'!GA43,-Premium!GA44)</f>
        <v>0</v>
      </c>
      <c r="GB44" s="7">
        <f>IF($B44&gt;Current_Year,'Fund Value - Current Date'!GB43,-Premium!GB44)</f>
        <v>0</v>
      </c>
      <c r="GC44" s="7">
        <f>IF($B44&gt;Current_Year,'Fund Value - Current Date'!GC43,-Premium!GC44)</f>
        <v>0</v>
      </c>
      <c r="GD44" s="7">
        <f>IF($B44&gt;Current_Year,'Fund Value - Current Date'!GD43,-Premium!GD44)</f>
        <v>0</v>
      </c>
      <c r="GE44" s="7">
        <f>IF($B44&gt;Current_Year,'Fund Value - Current Date'!GE43,-Premium!GE44)</f>
        <v>0</v>
      </c>
      <c r="GF44" s="7">
        <f>IF($B44&gt;Current_Year,'Fund Value - Current Date'!GF43,-Premium!GF44)</f>
        <v>0</v>
      </c>
      <c r="GG44" s="7">
        <f>IF($B44&gt;Current_Year,'Fund Value - Current Date'!GG43,-Premium!GG44)</f>
        <v>0</v>
      </c>
      <c r="GH44" s="7">
        <f>IF($B44&gt;Current_Year,'Fund Value - Current Date'!GH43,-Premium!GH44)</f>
        <v>0</v>
      </c>
      <c r="GI44" s="7">
        <f>IF($B44&gt;Current_Year,'Fund Value - Current Date'!GI43,-Premium!GI44)</f>
        <v>0</v>
      </c>
      <c r="GJ44" s="7">
        <f>IF($B44&gt;Current_Year,'Fund Value - Current Date'!GJ43,-Premium!GJ44)</f>
        <v>0</v>
      </c>
      <c r="GK44" s="7">
        <f>IF($B44&gt;Current_Year,'Fund Value - Current Date'!GK43,-Premium!GK44)</f>
        <v>0</v>
      </c>
      <c r="GL44" s="7">
        <f>IF($B44&gt;Current_Year,'Fund Value - Current Date'!GL43,-Premium!GL44)</f>
        <v>0</v>
      </c>
      <c r="GM44" s="7">
        <f>IF($B44&gt;Current_Year,'Fund Value - Current Date'!GM43,-Premium!GM44)</f>
        <v>0</v>
      </c>
      <c r="GN44" s="7">
        <f>IF($B44&gt;Current_Year,'Fund Value - Current Date'!GN43,-Premium!GN44)</f>
        <v>0</v>
      </c>
      <c r="GO44" s="7">
        <f>IF($B44&gt;Current_Year,'Fund Value - Current Date'!GO43,-Premium!GO44)</f>
        <v>0</v>
      </c>
      <c r="GP44" s="7">
        <f>IF($B44&gt;Current_Year,'Fund Value - Current Date'!GP43,-Premium!GP44)</f>
        <v>0</v>
      </c>
      <c r="GQ44" s="7">
        <f>IF($B44&gt;Current_Year,'Fund Value - Current Date'!GQ43,-Premium!GQ44)</f>
        <v>0</v>
      </c>
      <c r="GR44" s="7">
        <f>IF($B44&gt;Current_Year,'Fund Value - Current Date'!GR43,-Premium!GR44)</f>
        <v>0</v>
      </c>
      <c r="GS44" s="7">
        <f>IF($B44&gt;Current_Year,'Fund Value - Current Date'!GS43,-Premium!GS44)</f>
        <v>0</v>
      </c>
      <c r="GT44" s="7">
        <f>IF($B44&gt;Current_Year,'Fund Value - Current Date'!GT43,-Premium!GT44)</f>
        <v>0</v>
      </c>
      <c r="GU44" s="7">
        <f>IF($B44&gt;Current_Year,'Fund Value - Current Date'!GU43,-Premium!GU44)</f>
        <v>0</v>
      </c>
      <c r="GV44" s="7">
        <f>IF($B44&gt;Current_Year,'Fund Value - Current Date'!GV43,-Premium!GV44)</f>
        <v>0</v>
      </c>
      <c r="GW44" s="7">
        <f>IF($B44&gt;Current_Year,'Fund Value - Current Date'!GW43,-Premium!GW44)</f>
        <v>0</v>
      </c>
      <c r="GX44" s="7">
        <f>IF($B44&gt;Current_Year,'Fund Value - Current Date'!GX43,-Premium!GX44)</f>
        <v>0</v>
      </c>
      <c r="GY44" s="7">
        <f>IF($B44&gt;Current_Year,'Fund Value - Current Date'!GY43,-Premium!GY44)</f>
        <v>0</v>
      </c>
      <c r="GZ44" s="7">
        <f>IF($B44&gt;Current_Year,'Fund Value - Current Date'!GZ43,-Premium!GZ44)</f>
        <v>0</v>
      </c>
      <c r="HA44" s="7">
        <f>IF($B44&gt;Current_Year,'Fund Value - Current Date'!HA43,-Premium!HA44)</f>
        <v>0</v>
      </c>
      <c r="HB44" s="7">
        <f>IF($B44&gt;Current_Year,'Fund Value - Current Date'!HB43,-Premium!HB44)</f>
        <v>0</v>
      </c>
      <c r="HC44" s="7">
        <f>IF($B44&gt;Current_Year,'Fund Value - Current Date'!HC43,-Premium!HC44)</f>
        <v>0</v>
      </c>
      <c r="HD44" s="7">
        <f>IF($B44&gt;Current_Year,'Fund Value - Current Date'!HD43,-Premium!HD44)</f>
        <v>0</v>
      </c>
      <c r="HE44" s="7">
        <f>IF($B44&gt;Current_Year,'Fund Value - Current Date'!HE43,-Premium!HE44)</f>
        <v>0</v>
      </c>
      <c r="HF44" s="7">
        <f>IF($B44&gt;Current_Year,'Fund Value - Current Date'!HF43,-Premium!HF44)</f>
        <v>0</v>
      </c>
      <c r="HG44" s="7">
        <f>IF($B44&gt;Current_Year,'Fund Value - Current Date'!HG43,-Premium!HG44)</f>
        <v>0</v>
      </c>
      <c r="HH44" s="7">
        <f>IF($B44&gt;Current_Year,'Fund Value - Current Date'!HH43,-Premium!HH44)</f>
        <v>0</v>
      </c>
      <c r="HI44" s="7">
        <f>IF($B44&gt;Current_Year,'Fund Value - Current Date'!HI43,-Premium!HI44)</f>
        <v>0</v>
      </c>
      <c r="HJ44" s="7">
        <f>IF($B44&gt;Current_Year,'Fund Value - Current Date'!HJ43,-Premium!HJ44)</f>
        <v>0</v>
      </c>
      <c r="HK44" s="7">
        <f>IF($B44&gt;Current_Year,'Fund Value - Current Date'!HK43,-Premium!HK44)</f>
        <v>0</v>
      </c>
      <c r="HL44" s="7">
        <f>IF($B44&gt;Current_Year,'Fund Value - Current Date'!HL43,-Premium!HL44)</f>
        <v>0</v>
      </c>
      <c r="HM44" s="7">
        <f>IF($B44&gt;Current_Year,'Fund Value - Current Date'!HM43,-Premium!HM44)</f>
        <v>0</v>
      </c>
      <c r="HN44" s="7">
        <f>IF($B44&gt;Current_Year,'Fund Value - Current Date'!HN43,-Premium!HN44)</f>
        <v>0</v>
      </c>
      <c r="HO44" s="7">
        <f>IF($B44&gt;Current_Year,'Fund Value - Current Date'!HO43,-Premium!HO44)</f>
        <v>0</v>
      </c>
      <c r="HP44" s="7">
        <f>IF($B44&gt;Current_Year,'Fund Value - Current Date'!HP43,-Premium!HP44)</f>
        <v>0</v>
      </c>
      <c r="HQ44" s="7">
        <f>IF($B44&gt;Current_Year,'Fund Value - Current Date'!HQ43,-Premium!HQ44)</f>
        <v>0</v>
      </c>
      <c r="HR44" s="7">
        <f>IF($B44&gt;Current_Year,'Fund Value - Current Date'!HR43,-Premium!HR44)</f>
        <v>0</v>
      </c>
      <c r="HS44" s="7">
        <f>IF($B44&gt;Current_Year,'Fund Value - Current Date'!HS43,-Premium!HS44)</f>
        <v>0</v>
      </c>
      <c r="HT44" s="7">
        <f>IF($B44&gt;Current_Year,'Fund Value - Current Date'!HT43,-Premium!HT44)</f>
        <v>0</v>
      </c>
      <c r="HU44" s="7">
        <f>IF($B44&gt;Current_Year,'Fund Value - Current Date'!HU43,-Premium!HU44)</f>
        <v>0</v>
      </c>
      <c r="HV44" s="7">
        <f>IF($B44&gt;Current_Year,'Fund Value - Current Date'!HV43,-Premium!HV44)</f>
        <v>0</v>
      </c>
      <c r="HW44" s="7">
        <f>IF($B44&gt;Current_Year,'Fund Value - Current Date'!HW43,-Premium!HW44)</f>
        <v>0</v>
      </c>
      <c r="HX44" s="7">
        <f>IF($B44&gt;Current_Year,'Fund Value - Current Date'!HX43,-Premium!HX44)</f>
        <v>0</v>
      </c>
      <c r="HY44" s="7">
        <f>IF($B44&gt;Current_Year,'Fund Value - Current Date'!HY43,-Premium!HY44)</f>
        <v>0</v>
      </c>
      <c r="HZ44" s="7">
        <f>IF($B44&gt;Current_Year,'Fund Value - Current Date'!HZ43,-Premium!HZ44)</f>
        <v>0</v>
      </c>
      <c r="IA44" s="7">
        <f>IF($B44&gt;Current_Year,'Fund Value - Current Date'!IA43,-Premium!IA44)</f>
        <v>0</v>
      </c>
      <c r="IB44" s="7">
        <f>IF($B44&gt;Current_Year,'Fund Value - Current Date'!IB43,-Premium!IB44)</f>
        <v>0</v>
      </c>
      <c r="IC44" s="7">
        <f>IF($B44&gt;Current_Year,'Fund Value - Current Date'!IC43,-Premium!IC44)</f>
        <v>0</v>
      </c>
      <c r="ID44" s="7">
        <f>IF($B44&gt;Current_Year,'Fund Value - Current Date'!ID43,-Premium!ID44)</f>
        <v>0</v>
      </c>
      <c r="IE44" s="7">
        <f>IF($B44&gt;Current_Year,'Fund Value - Current Date'!IE43,-Premium!IE44)</f>
        <v>0</v>
      </c>
      <c r="IF44" s="7">
        <f>IF($B44&gt;Current_Year,'Fund Value - Current Date'!IF43,-Premium!IF44)</f>
        <v>0</v>
      </c>
      <c r="IG44" s="7">
        <f>IF($B44&gt;Current_Year,'Fund Value - Current Date'!IG43,-Premium!IG44)</f>
        <v>0</v>
      </c>
      <c r="IH44" s="7">
        <f>IF($B44&gt;Current_Year,'Fund Value - Current Date'!IH43,-Premium!IH44)</f>
        <v>0</v>
      </c>
      <c r="II44" s="7">
        <f>IF($B44&gt;Current_Year,'Fund Value - Current Date'!II43,-Premium!II44)</f>
        <v>0</v>
      </c>
      <c r="IJ44" s="7">
        <f>IF($B44&gt;Current_Year,'Fund Value - Current Date'!IJ43,-Premium!IJ44)</f>
        <v>0</v>
      </c>
      <c r="IK44" s="7">
        <f>IF($B44&gt;Current_Year,'Fund Value - Current Date'!IK43,-Premium!IK44)</f>
        <v>0</v>
      </c>
      <c r="IL44" s="7">
        <f>IF($B44&gt;Current_Year,'Fund Value - Current Date'!IL43,-Premium!IL44)</f>
        <v>0</v>
      </c>
      <c r="IM44" s="7">
        <f>IF($B44&gt;Current_Year,'Fund Value - Current Date'!IM43,-Premium!IM44)</f>
        <v>0</v>
      </c>
      <c r="IN44" s="7">
        <f>IF($B44&gt;Current_Year,'Fund Value - Current Date'!IN43,-Premium!IN44)</f>
        <v>0</v>
      </c>
      <c r="IO44" s="7">
        <f>IF($B44&gt;Current_Year,'Fund Value - Current Date'!IO43,-Premium!IO44)</f>
        <v>0</v>
      </c>
      <c r="IP44" s="7">
        <f>IF($B44&gt;Current_Year,'Fund Value - Current Date'!IP43,-Premium!IP44)</f>
        <v>0</v>
      </c>
      <c r="IQ44" s="7">
        <f>IF($B44&gt;Current_Year,'Fund Value - Current Date'!IQ43,-Premium!IQ44)</f>
        <v>0</v>
      </c>
      <c r="IR44" s="7">
        <f>IF($B44&gt;Current_Year,'Fund Value - Current Date'!IR43,-Premium!IR44)</f>
        <v>0</v>
      </c>
    </row>
    <row r="45" spans="1:252" s="7" customFormat="1" ht="15" customHeight="1" x14ac:dyDescent="0.35">
      <c r="A45" s="2"/>
      <c r="B45" s="13">
        <f t="shared" si="4"/>
        <v>2044</v>
      </c>
      <c r="C45" s="7">
        <f>IF($B45&gt;Current_Year,'Fund Value - Current Date'!C44,-Premium!C45)</f>
        <v>0</v>
      </c>
      <c r="D45" s="7">
        <f>IF($B45&gt;Current_Year,'Fund Value - Current Date'!D44,-Premium!D45)</f>
        <v>0</v>
      </c>
      <c r="E45" s="7">
        <f>IF($B45&gt;Current_Year,'Fund Value - Current Date'!E44,-Premium!E45)</f>
        <v>0</v>
      </c>
      <c r="F45" s="7">
        <f>IF($B45&gt;Current_Year,'Fund Value - Current Date'!F44,-Premium!F45)</f>
        <v>0</v>
      </c>
      <c r="G45" s="7">
        <f>IF($B45&gt;Current_Year,'Fund Value - Current Date'!G44,-Premium!G45)</f>
        <v>0</v>
      </c>
      <c r="H45" s="7">
        <f>IF($B45&gt;Current_Year,'Fund Value - Current Date'!H44,-Premium!H45)</f>
        <v>0</v>
      </c>
      <c r="I45" s="7">
        <f>IF($B45&gt;Current_Year,'Fund Value - Current Date'!I44,-Premium!I45)</f>
        <v>0</v>
      </c>
      <c r="J45" s="7">
        <f>IF($B45&gt;Current_Year,'Fund Value - Current Date'!J44,-Premium!J45)</f>
        <v>0</v>
      </c>
      <c r="K45" s="7">
        <f>IF($B45&gt;Current_Year,'Fund Value - Current Date'!K44,-Premium!K45)</f>
        <v>0</v>
      </c>
      <c r="L45" s="7">
        <f>IF($B45&gt;Current_Year,'Fund Value - Current Date'!L44,-Premium!L45)</f>
        <v>0</v>
      </c>
      <c r="M45" s="7">
        <f>IF($B45&gt;Current_Year,'Fund Value - Current Date'!M44,-Premium!M45)</f>
        <v>0</v>
      </c>
      <c r="N45" s="7">
        <f>IF($B45&gt;Current_Year,'Fund Value - Current Date'!N44,-Premium!N45)</f>
        <v>0</v>
      </c>
      <c r="O45" s="7">
        <f>IF($B45&gt;Current_Year,'Fund Value - Current Date'!O44,-Premium!O45)</f>
        <v>0</v>
      </c>
      <c r="P45" s="7">
        <f>IF($B45&gt;Current_Year,'Fund Value - Current Date'!P44,-Premium!P45)</f>
        <v>0</v>
      </c>
      <c r="Q45" s="7">
        <f>IF($B45&gt;Current_Year,'Fund Value - Current Date'!Q44,-Premium!Q45)</f>
        <v>0</v>
      </c>
      <c r="R45" s="7">
        <f>IF($B45&gt;Current_Year,'Fund Value - Current Date'!R44,-Premium!R45)</f>
        <v>0</v>
      </c>
      <c r="S45" s="7">
        <f>IF($B45&gt;Current_Year,'Fund Value - Current Date'!S44,-Premium!S45)</f>
        <v>0</v>
      </c>
      <c r="T45" s="7">
        <f>IF($B45&gt;Current_Year,'Fund Value - Current Date'!T44,-Premium!T45)</f>
        <v>0</v>
      </c>
      <c r="U45" s="7">
        <f>IF($B45&gt;Current_Year,'Fund Value - Current Date'!U44,-Premium!U45)</f>
        <v>0</v>
      </c>
      <c r="V45" s="7">
        <f>IF($B45&gt;Current_Year,'Fund Value - Current Date'!V44,-Premium!V45)</f>
        <v>0</v>
      </c>
      <c r="W45" s="7">
        <f>IF($B45&gt;Current_Year,'Fund Value - Current Date'!W44,-Premium!W45)</f>
        <v>0</v>
      </c>
      <c r="X45" s="7">
        <f>IF($B45&gt;Current_Year,'Fund Value - Current Date'!X44,-Premium!X45)</f>
        <v>0</v>
      </c>
      <c r="Y45" s="7">
        <f>IF($B45&gt;Current_Year,'Fund Value - Current Date'!Y44,-Premium!Y45)</f>
        <v>0</v>
      </c>
      <c r="Z45" s="7">
        <f>IF($B45&gt;Current_Year,'Fund Value - Current Date'!Z44,-Premium!Z45)</f>
        <v>0</v>
      </c>
      <c r="AA45" s="7">
        <f>IF($B45&gt;Current_Year,'Fund Value - Current Date'!AA44,-Premium!AA45)</f>
        <v>0</v>
      </c>
      <c r="AB45" s="7">
        <f>IF($B45&gt;Current_Year,'Fund Value - Current Date'!AB44,-Premium!AB45)</f>
        <v>0</v>
      </c>
      <c r="AC45" s="7">
        <f>IF($B45&gt;Current_Year,'Fund Value - Current Date'!AC44,-Premium!AC45)</f>
        <v>0</v>
      </c>
      <c r="AD45" s="7">
        <f>IF($B45&gt;Current_Year,'Fund Value - Current Date'!AD44,-Premium!AD45)</f>
        <v>0</v>
      </c>
      <c r="AE45" s="7">
        <f>IF($B45&gt;Current_Year,'Fund Value - Current Date'!AE44,-Premium!AE45)</f>
        <v>0</v>
      </c>
      <c r="AF45" s="7">
        <f>IF($B45&gt;Current_Year,'Fund Value - Current Date'!AF44,-Premium!AF45)</f>
        <v>0</v>
      </c>
      <c r="AG45" s="7">
        <f>IF($B45&gt;Current_Year,'Fund Value - Current Date'!AG44,-Premium!AG45)</f>
        <v>0</v>
      </c>
      <c r="AH45" s="7">
        <f>IF($B45&gt;Current_Year,'Fund Value - Current Date'!AH44,-Premium!AH45)</f>
        <v>0</v>
      </c>
      <c r="AI45" s="7">
        <f>IF($B45&gt;Current_Year,'Fund Value - Current Date'!AI44,-Premium!AI45)</f>
        <v>0</v>
      </c>
      <c r="AJ45" s="7">
        <f>IF($B45&gt;Current_Year,'Fund Value - Current Date'!AJ44,-Premium!AJ45)</f>
        <v>0</v>
      </c>
      <c r="AK45" s="7">
        <f>IF($B45&gt;Current_Year,'Fund Value - Current Date'!AK44,-Premium!AK45)</f>
        <v>0</v>
      </c>
      <c r="AL45" s="7">
        <f>IF($B45&gt;Current_Year,'Fund Value - Current Date'!AL44,-Premium!AL45)</f>
        <v>0</v>
      </c>
      <c r="AM45" s="7">
        <f>IF($B45&gt;Current_Year,'Fund Value - Current Date'!AM44,-Premium!AM45)</f>
        <v>0</v>
      </c>
      <c r="AN45" s="7">
        <f>IF($B45&gt;Current_Year,'Fund Value - Current Date'!AN44,-Premium!AN45)</f>
        <v>0</v>
      </c>
      <c r="AO45" s="7">
        <f>IF($B45&gt;Current_Year,'Fund Value - Current Date'!AO44,-Premium!AO45)</f>
        <v>0</v>
      </c>
      <c r="AP45" s="7">
        <f>IF($B45&gt;Current_Year,'Fund Value - Current Date'!AP44,-Premium!AP45)</f>
        <v>0</v>
      </c>
      <c r="AQ45" s="7">
        <f>IF($B45&gt;Current_Year,'Fund Value - Current Date'!AQ44,-Premium!AQ45)</f>
        <v>0</v>
      </c>
      <c r="AR45" s="7">
        <f>IF($B45&gt;Current_Year,'Fund Value - Current Date'!AR44,-Premium!AR45)</f>
        <v>0</v>
      </c>
      <c r="AS45" s="7">
        <f>IF($B45&gt;Current_Year,'Fund Value - Current Date'!AS44,-Premium!AS45)</f>
        <v>0</v>
      </c>
      <c r="AT45" s="7">
        <f>IF($B45&gt;Current_Year,'Fund Value - Current Date'!AT44,-Premium!AT45)</f>
        <v>0</v>
      </c>
      <c r="AU45" s="7">
        <f>IF($B45&gt;Current_Year,'Fund Value - Current Date'!AU44,-Premium!AU45)</f>
        <v>0</v>
      </c>
      <c r="AV45" s="7">
        <f>IF($B45&gt;Current_Year,'Fund Value - Current Date'!AV44,-Premium!AV45)</f>
        <v>0</v>
      </c>
      <c r="AW45" s="7">
        <f>IF($B45&gt;Current_Year,'Fund Value - Current Date'!AW44,-Premium!AW45)</f>
        <v>0</v>
      </c>
      <c r="AX45" s="7">
        <f>IF($B45&gt;Current_Year,'Fund Value - Current Date'!AX44,-Premium!AX45)</f>
        <v>0</v>
      </c>
      <c r="AY45" s="7">
        <f>IF($B45&gt;Current_Year,'Fund Value - Current Date'!AY44,-Premium!AY45)</f>
        <v>0</v>
      </c>
      <c r="AZ45" s="7">
        <f>IF($B45&gt;Current_Year,'Fund Value - Current Date'!AZ44,-Premium!AZ45)</f>
        <v>0</v>
      </c>
      <c r="BA45" s="7">
        <f>IF($B45&gt;Current_Year,'Fund Value - Current Date'!BA44,-Premium!BA45)</f>
        <v>0</v>
      </c>
      <c r="BB45" s="7">
        <f>IF($B45&gt;Current_Year,'Fund Value - Current Date'!BB44,-Premium!BB45)</f>
        <v>0</v>
      </c>
      <c r="BC45" s="7">
        <f>IF($B45&gt;Current_Year,'Fund Value - Current Date'!BC44,-Premium!BC45)</f>
        <v>0</v>
      </c>
      <c r="BD45" s="7">
        <f>IF($B45&gt;Current_Year,'Fund Value - Current Date'!BD44,-Premium!BD45)</f>
        <v>0</v>
      </c>
      <c r="BE45" s="7">
        <f>IF($B45&gt;Current_Year,'Fund Value - Current Date'!BE44,-Premium!BE45)</f>
        <v>0</v>
      </c>
      <c r="BF45" s="7">
        <f>IF($B45&gt;Current_Year,'Fund Value - Current Date'!BF44,-Premium!BF45)</f>
        <v>0</v>
      </c>
      <c r="BG45" s="7">
        <f>IF($B45&gt;Current_Year,'Fund Value - Current Date'!BG44,-Premium!BG45)</f>
        <v>0</v>
      </c>
      <c r="BH45" s="7">
        <f>IF($B45&gt;Current_Year,'Fund Value - Current Date'!BH44,-Premium!BH45)</f>
        <v>0</v>
      </c>
      <c r="BI45" s="7">
        <f>IF($B45&gt;Current_Year,'Fund Value - Current Date'!BI44,-Premium!BI45)</f>
        <v>0</v>
      </c>
      <c r="BJ45" s="7">
        <f>IF($B45&gt;Current_Year,'Fund Value - Current Date'!BJ44,-Premium!BJ45)</f>
        <v>0</v>
      </c>
      <c r="BK45" s="7">
        <f>IF($B45&gt;Current_Year,'Fund Value - Current Date'!BK44,-Premium!BK45)</f>
        <v>0</v>
      </c>
      <c r="BL45" s="7">
        <f>IF($B45&gt;Current_Year,'Fund Value - Current Date'!BL44,-Premium!BL45)</f>
        <v>0</v>
      </c>
      <c r="BM45" s="7">
        <f>IF($B45&gt;Current_Year,'Fund Value - Current Date'!BM44,-Premium!BM45)</f>
        <v>0</v>
      </c>
      <c r="BN45" s="7">
        <f>IF($B45&gt;Current_Year,'Fund Value - Current Date'!BN44,-Premium!BN45)</f>
        <v>0</v>
      </c>
      <c r="BO45" s="7">
        <f>IF($B45&gt;Current_Year,'Fund Value - Current Date'!BO44,-Premium!BO45)</f>
        <v>0</v>
      </c>
      <c r="BP45" s="7">
        <f>IF($B45&gt;Current_Year,'Fund Value - Current Date'!BP44,-Premium!BP45)</f>
        <v>0</v>
      </c>
      <c r="BQ45" s="7">
        <f>IF($B45&gt;Current_Year,'Fund Value - Current Date'!BQ44,-Premium!BQ45)</f>
        <v>0</v>
      </c>
      <c r="BR45" s="7">
        <f>IF($B45&gt;Current_Year,'Fund Value - Current Date'!BR44,-Premium!BR45)</f>
        <v>0</v>
      </c>
      <c r="BS45" s="7">
        <f>IF($B45&gt;Current_Year,'Fund Value - Current Date'!BS44,-Premium!BS45)</f>
        <v>0</v>
      </c>
      <c r="BT45" s="7">
        <f>IF($B45&gt;Current_Year,'Fund Value - Current Date'!BT44,-Premium!BT45)</f>
        <v>0</v>
      </c>
      <c r="BU45" s="7">
        <f>IF($B45&gt;Current_Year,'Fund Value - Current Date'!BU44,-Premium!BU45)</f>
        <v>0</v>
      </c>
      <c r="BV45" s="7">
        <f>IF($B45&gt;Current_Year,'Fund Value - Current Date'!BV44,-Premium!BV45)</f>
        <v>0</v>
      </c>
      <c r="BW45" s="7">
        <f>IF($B45&gt;Current_Year,'Fund Value - Current Date'!BW44,-Premium!BW45)</f>
        <v>0</v>
      </c>
      <c r="BX45" s="7">
        <f>IF($B45&gt;Current_Year,'Fund Value - Current Date'!BX44,-Premium!BX45)</f>
        <v>0</v>
      </c>
      <c r="BY45" s="7">
        <f>IF($B45&gt;Current_Year,'Fund Value - Current Date'!BY44,-Premium!BY45)</f>
        <v>0</v>
      </c>
      <c r="BZ45" s="7">
        <f>IF($B45&gt;Current_Year,'Fund Value - Current Date'!BZ44,-Premium!BZ45)</f>
        <v>0</v>
      </c>
      <c r="CA45" s="7">
        <f>IF($B45&gt;Current_Year,'Fund Value - Current Date'!CA44,-Premium!CA45)</f>
        <v>0</v>
      </c>
      <c r="CB45" s="7">
        <f>IF($B45&gt;Current_Year,'Fund Value - Current Date'!CB44,-Premium!CB45)</f>
        <v>0</v>
      </c>
      <c r="CC45" s="7">
        <f>IF($B45&gt;Current_Year,'Fund Value - Current Date'!CC44,-Premium!CC45)</f>
        <v>0</v>
      </c>
      <c r="CD45" s="7">
        <f>IF($B45&gt;Current_Year,'Fund Value - Current Date'!CD44,-Premium!CD45)</f>
        <v>0</v>
      </c>
      <c r="CE45" s="7">
        <f>IF($B45&gt;Current_Year,'Fund Value - Current Date'!CE44,-Premium!CE45)</f>
        <v>0</v>
      </c>
      <c r="CF45" s="7">
        <f>IF($B45&gt;Current_Year,'Fund Value - Current Date'!CF44,-Premium!CF45)</f>
        <v>0</v>
      </c>
      <c r="CG45" s="7">
        <f>IF($B45&gt;Current_Year,'Fund Value - Current Date'!CG44,-Premium!CG45)</f>
        <v>0</v>
      </c>
      <c r="CH45" s="7">
        <f>IF($B45&gt;Current_Year,'Fund Value - Current Date'!CH44,-Premium!CH45)</f>
        <v>0</v>
      </c>
      <c r="CI45" s="7">
        <f>IF($B45&gt;Current_Year,'Fund Value - Current Date'!CI44,-Premium!CI45)</f>
        <v>0</v>
      </c>
      <c r="CJ45" s="7">
        <f>IF($B45&gt;Current_Year,'Fund Value - Current Date'!CJ44,-Premium!CJ45)</f>
        <v>0</v>
      </c>
      <c r="CK45" s="7">
        <f>IF($B45&gt;Current_Year,'Fund Value - Current Date'!CK44,-Premium!CK45)</f>
        <v>0</v>
      </c>
      <c r="CL45" s="7">
        <f>IF($B45&gt;Current_Year,'Fund Value - Current Date'!CL44,-Premium!CL45)</f>
        <v>0</v>
      </c>
      <c r="CM45" s="7">
        <f>IF($B45&gt;Current_Year,'Fund Value - Current Date'!CM44,-Premium!CM45)</f>
        <v>0</v>
      </c>
      <c r="CN45" s="7">
        <f>IF($B45&gt;Current_Year,'Fund Value - Current Date'!CN44,-Premium!CN45)</f>
        <v>0</v>
      </c>
      <c r="CO45" s="7">
        <f>IF($B45&gt;Current_Year,'Fund Value - Current Date'!CO44,-Premium!CO45)</f>
        <v>0</v>
      </c>
      <c r="CP45" s="7">
        <f>IF($B45&gt;Current_Year,'Fund Value - Current Date'!CP44,-Premium!CP45)</f>
        <v>0</v>
      </c>
      <c r="CQ45" s="7">
        <f>IF($B45&gt;Current_Year,'Fund Value - Current Date'!CQ44,-Premium!CQ45)</f>
        <v>0</v>
      </c>
      <c r="CR45" s="7">
        <f>IF($B45&gt;Current_Year,'Fund Value - Current Date'!CR44,-Premium!CR45)</f>
        <v>0</v>
      </c>
      <c r="CS45" s="7">
        <f>IF($B45&gt;Current_Year,'Fund Value - Current Date'!CS44,-Premium!CS45)</f>
        <v>0</v>
      </c>
      <c r="CT45" s="7">
        <f>IF($B45&gt;Current_Year,'Fund Value - Current Date'!CT44,-Premium!CT45)</f>
        <v>0</v>
      </c>
      <c r="CU45" s="7">
        <f>IF($B45&gt;Current_Year,'Fund Value - Current Date'!CU44,-Premium!CU45)</f>
        <v>0</v>
      </c>
      <c r="CV45" s="7">
        <f>IF($B45&gt;Current_Year,'Fund Value - Current Date'!CV44,-Premium!CV45)</f>
        <v>0</v>
      </c>
      <c r="CW45" s="7">
        <f>IF($B45&gt;Current_Year,'Fund Value - Current Date'!CW44,-Premium!CW45)</f>
        <v>0</v>
      </c>
      <c r="CX45" s="7">
        <f>IF($B45&gt;Current_Year,'Fund Value - Current Date'!CX44,-Premium!CX45)</f>
        <v>0</v>
      </c>
      <c r="CY45" s="7">
        <f>IF($B45&gt;Current_Year,'Fund Value - Current Date'!CY44,-Premium!CY45)</f>
        <v>0</v>
      </c>
      <c r="CZ45" s="7">
        <f>IF($B45&gt;Current_Year,'Fund Value - Current Date'!CZ44,-Premium!CZ45)</f>
        <v>0</v>
      </c>
      <c r="DA45" s="7">
        <f>IF($B45&gt;Current_Year,'Fund Value - Current Date'!DA44,-Premium!DA45)</f>
        <v>0</v>
      </c>
      <c r="DB45" s="7">
        <f>IF($B45&gt;Current_Year,'Fund Value - Current Date'!DB44,-Premium!DB45)</f>
        <v>0</v>
      </c>
      <c r="DC45" s="7">
        <f>IF($B45&gt;Current_Year,'Fund Value - Current Date'!DC44,-Premium!DC45)</f>
        <v>0</v>
      </c>
      <c r="DD45" s="7">
        <f>IF($B45&gt;Current_Year,'Fund Value - Current Date'!DD44,-Premium!DD45)</f>
        <v>0</v>
      </c>
      <c r="DE45" s="7">
        <f>IF($B45&gt;Current_Year,'Fund Value - Current Date'!DE44,-Premium!DE45)</f>
        <v>0</v>
      </c>
      <c r="DF45" s="7">
        <f>IF($B45&gt;Current_Year,'Fund Value - Current Date'!DF44,-Premium!DF45)</f>
        <v>0</v>
      </c>
      <c r="DG45" s="7">
        <f>IF($B45&gt;Current_Year,'Fund Value - Current Date'!DG44,-Premium!DG45)</f>
        <v>0</v>
      </c>
      <c r="DH45" s="7">
        <f>IF($B45&gt;Current_Year,'Fund Value - Current Date'!DH44,-Premium!DH45)</f>
        <v>0</v>
      </c>
      <c r="DI45" s="7">
        <f>IF($B45&gt;Current_Year,'Fund Value - Current Date'!DI44,-Premium!DI45)</f>
        <v>0</v>
      </c>
      <c r="DJ45" s="7">
        <f>IF($B45&gt;Current_Year,'Fund Value - Current Date'!DJ44,-Premium!DJ45)</f>
        <v>0</v>
      </c>
      <c r="DK45" s="7">
        <f>IF($B45&gt;Current_Year,'Fund Value - Current Date'!DK44,-Premium!DK45)</f>
        <v>0</v>
      </c>
      <c r="DL45" s="7">
        <f>IF($B45&gt;Current_Year,'Fund Value - Current Date'!DL44,-Premium!DL45)</f>
        <v>0</v>
      </c>
      <c r="DM45" s="7">
        <f>IF($B45&gt;Current_Year,'Fund Value - Current Date'!DM44,-Premium!DM45)</f>
        <v>0</v>
      </c>
      <c r="DN45" s="7">
        <f>IF($B45&gt;Current_Year,'Fund Value - Current Date'!DN44,-Premium!DN45)</f>
        <v>0</v>
      </c>
      <c r="DO45" s="7">
        <f>IF($B45&gt;Current_Year,'Fund Value - Current Date'!DO44,-Premium!DO45)</f>
        <v>0</v>
      </c>
      <c r="DP45" s="7">
        <f>IF($B45&gt;Current_Year,'Fund Value - Current Date'!DP44,-Premium!DP45)</f>
        <v>0</v>
      </c>
      <c r="DQ45" s="7">
        <f>IF($B45&gt;Current_Year,'Fund Value - Current Date'!DQ44,-Premium!DQ45)</f>
        <v>0</v>
      </c>
      <c r="DR45" s="7">
        <f>IF($B45&gt;Current_Year,'Fund Value - Current Date'!DR44,-Premium!DR45)</f>
        <v>0</v>
      </c>
      <c r="DS45" s="7">
        <f>IF($B45&gt;Current_Year,'Fund Value - Current Date'!DS44,-Premium!DS45)</f>
        <v>0</v>
      </c>
      <c r="DT45" s="7">
        <f>IF($B45&gt;Current_Year,'Fund Value - Current Date'!DT44,-Premium!DT45)</f>
        <v>0</v>
      </c>
      <c r="DU45" s="7">
        <f>IF($B45&gt;Current_Year,'Fund Value - Current Date'!DU44,-Premium!DU45)</f>
        <v>0</v>
      </c>
      <c r="DV45" s="7">
        <f>IF($B45&gt;Current_Year,'Fund Value - Current Date'!DV44,-Premium!DV45)</f>
        <v>0</v>
      </c>
      <c r="DW45" s="7">
        <f>IF($B45&gt;Current_Year,'Fund Value - Current Date'!DW44,-Premium!DW45)</f>
        <v>0</v>
      </c>
      <c r="DX45" s="7">
        <f>IF($B45&gt;Current_Year,'Fund Value - Current Date'!DX44,-Premium!DX45)</f>
        <v>0</v>
      </c>
      <c r="DY45" s="7">
        <f>IF($B45&gt;Current_Year,'Fund Value - Current Date'!DY44,-Premium!DY45)</f>
        <v>0</v>
      </c>
      <c r="DZ45" s="7">
        <f>IF($B45&gt;Current_Year,'Fund Value - Current Date'!DZ44,-Premium!DZ45)</f>
        <v>0</v>
      </c>
      <c r="EA45" s="7">
        <f>IF($B45&gt;Current_Year,'Fund Value - Current Date'!EA44,-Premium!EA45)</f>
        <v>0</v>
      </c>
      <c r="EB45" s="7">
        <f>IF($B45&gt;Current_Year,'Fund Value - Current Date'!EB44,-Premium!EB45)</f>
        <v>0</v>
      </c>
      <c r="EC45" s="7">
        <f>IF($B45&gt;Current_Year,'Fund Value - Current Date'!EC44,-Premium!EC45)</f>
        <v>0</v>
      </c>
      <c r="ED45" s="7">
        <f>IF($B45&gt;Current_Year,'Fund Value - Current Date'!ED44,-Premium!ED45)</f>
        <v>0</v>
      </c>
      <c r="EE45" s="7">
        <f>IF($B45&gt;Current_Year,'Fund Value - Current Date'!EE44,-Premium!EE45)</f>
        <v>0</v>
      </c>
      <c r="EF45" s="7">
        <f>IF($B45&gt;Current_Year,'Fund Value - Current Date'!EF44,-Premium!EF45)</f>
        <v>0</v>
      </c>
      <c r="EG45" s="7">
        <f>IF($B45&gt;Current_Year,'Fund Value - Current Date'!EG44,-Premium!EG45)</f>
        <v>0</v>
      </c>
      <c r="EH45" s="7">
        <f>IF($B45&gt;Current_Year,'Fund Value - Current Date'!EH44,-Premium!EH45)</f>
        <v>0</v>
      </c>
      <c r="EI45" s="7">
        <f>IF($B45&gt;Current_Year,'Fund Value - Current Date'!EI44,-Premium!EI45)</f>
        <v>0</v>
      </c>
      <c r="EJ45" s="7">
        <f>IF($B45&gt;Current_Year,'Fund Value - Current Date'!EJ44,-Premium!EJ45)</f>
        <v>0</v>
      </c>
      <c r="EK45" s="7">
        <f>IF($B45&gt;Current_Year,'Fund Value - Current Date'!EK44,-Premium!EK45)</f>
        <v>0</v>
      </c>
      <c r="EL45" s="7">
        <f>IF($B45&gt;Current_Year,'Fund Value - Current Date'!EL44,-Premium!EL45)</f>
        <v>0</v>
      </c>
      <c r="EM45" s="7">
        <f>IF($B45&gt;Current_Year,'Fund Value - Current Date'!EM44,-Premium!EM45)</f>
        <v>0</v>
      </c>
      <c r="EN45" s="7">
        <f>IF($B45&gt;Current_Year,'Fund Value - Current Date'!EN44,-Premium!EN45)</f>
        <v>0</v>
      </c>
      <c r="EO45" s="7">
        <f>IF($B45&gt;Current_Year,'Fund Value - Current Date'!EO44,-Premium!EO45)</f>
        <v>0</v>
      </c>
      <c r="EP45" s="7">
        <f>IF($B45&gt;Current_Year,'Fund Value - Current Date'!EP44,-Premium!EP45)</f>
        <v>0</v>
      </c>
      <c r="EQ45" s="7">
        <f>IF($B45&gt;Current_Year,'Fund Value - Current Date'!EQ44,-Premium!EQ45)</f>
        <v>0</v>
      </c>
      <c r="ER45" s="7">
        <f>IF($B45&gt;Current_Year,'Fund Value - Current Date'!ER44,-Premium!ER45)</f>
        <v>0</v>
      </c>
      <c r="ES45" s="7">
        <f>IF($B45&gt;Current_Year,'Fund Value - Current Date'!ES44,-Premium!ES45)</f>
        <v>0</v>
      </c>
      <c r="ET45" s="7">
        <f>IF($B45&gt;Current_Year,'Fund Value - Current Date'!ET44,-Premium!ET45)</f>
        <v>0</v>
      </c>
      <c r="EU45" s="7">
        <f>IF($B45&gt;Current_Year,'Fund Value - Current Date'!EU44,-Premium!EU45)</f>
        <v>0</v>
      </c>
      <c r="EV45" s="7">
        <f>IF($B45&gt;Current_Year,'Fund Value - Current Date'!EV44,-Premium!EV45)</f>
        <v>0</v>
      </c>
      <c r="EW45" s="7">
        <f>IF($B45&gt;Current_Year,'Fund Value - Current Date'!EW44,-Premium!EW45)</f>
        <v>0</v>
      </c>
      <c r="EX45" s="7">
        <f>IF($B45&gt;Current_Year,'Fund Value - Current Date'!EX44,-Premium!EX45)</f>
        <v>0</v>
      </c>
      <c r="EY45" s="7">
        <f>IF($B45&gt;Current_Year,'Fund Value - Current Date'!EY44,-Premium!EY45)</f>
        <v>0</v>
      </c>
      <c r="EZ45" s="7">
        <f>IF($B45&gt;Current_Year,'Fund Value - Current Date'!EZ44,-Premium!EZ45)</f>
        <v>0</v>
      </c>
      <c r="FA45" s="7">
        <f>IF($B45&gt;Current_Year,'Fund Value - Current Date'!FA44,-Premium!FA45)</f>
        <v>0</v>
      </c>
      <c r="FB45" s="7">
        <f>IF($B45&gt;Current_Year,'Fund Value - Current Date'!FB44,-Premium!FB45)</f>
        <v>0</v>
      </c>
      <c r="FC45" s="7">
        <f>IF($B45&gt;Current_Year,'Fund Value - Current Date'!FC44,-Premium!FC45)</f>
        <v>0</v>
      </c>
      <c r="FD45" s="7">
        <f>IF($B45&gt;Current_Year,'Fund Value - Current Date'!FD44,-Premium!FD45)</f>
        <v>0</v>
      </c>
      <c r="FE45" s="7">
        <f>IF($B45&gt;Current_Year,'Fund Value - Current Date'!FE44,-Premium!FE45)</f>
        <v>0</v>
      </c>
      <c r="FF45" s="7">
        <f>IF($B45&gt;Current_Year,'Fund Value - Current Date'!FF44,-Premium!FF45)</f>
        <v>0</v>
      </c>
      <c r="FG45" s="7">
        <f>IF($B45&gt;Current_Year,'Fund Value - Current Date'!FG44,-Premium!FG45)</f>
        <v>0</v>
      </c>
      <c r="FH45" s="7">
        <f>IF($B45&gt;Current_Year,'Fund Value - Current Date'!FH44,-Premium!FH45)</f>
        <v>0</v>
      </c>
      <c r="FI45" s="7">
        <f>IF($B45&gt;Current_Year,'Fund Value - Current Date'!FI44,-Premium!FI45)</f>
        <v>0</v>
      </c>
      <c r="FJ45" s="7">
        <f>IF($B45&gt;Current_Year,'Fund Value - Current Date'!FJ44,-Premium!FJ45)</f>
        <v>0</v>
      </c>
      <c r="FK45" s="7">
        <f>IF($B45&gt;Current_Year,'Fund Value - Current Date'!FK44,-Premium!FK45)</f>
        <v>0</v>
      </c>
      <c r="FL45" s="7">
        <f>IF($B45&gt;Current_Year,'Fund Value - Current Date'!FL44,-Premium!FL45)</f>
        <v>0</v>
      </c>
      <c r="FM45" s="7">
        <f>IF($B45&gt;Current_Year,'Fund Value - Current Date'!FM44,-Premium!FM45)</f>
        <v>0</v>
      </c>
      <c r="FN45" s="7">
        <f>IF($B45&gt;Current_Year,'Fund Value - Current Date'!FN44,-Premium!FN45)</f>
        <v>0</v>
      </c>
      <c r="FO45" s="7">
        <f>IF($B45&gt;Current_Year,'Fund Value - Current Date'!FO44,-Premium!FO45)</f>
        <v>0</v>
      </c>
      <c r="FP45" s="7">
        <f>IF($B45&gt;Current_Year,'Fund Value - Current Date'!FP44,-Premium!FP45)</f>
        <v>0</v>
      </c>
      <c r="FQ45" s="7">
        <f>IF($B45&gt;Current_Year,'Fund Value - Current Date'!FQ44,-Premium!FQ45)</f>
        <v>0</v>
      </c>
      <c r="FR45" s="7">
        <f>IF($B45&gt;Current_Year,'Fund Value - Current Date'!FR44,-Premium!FR45)</f>
        <v>0</v>
      </c>
      <c r="FS45" s="7">
        <f>IF($B45&gt;Current_Year,'Fund Value - Current Date'!FS44,-Premium!FS45)</f>
        <v>0</v>
      </c>
      <c r="FT45" s="7">
        <f>IF($B45&gt;Current_Year,'Fund Value - Current Date'!FT44,-Premium!FT45)</f>
        <v>0</v>
      </c>
      <c r="FU45" s="7">
        <f>IF($B45&gt;Current_Year,'Fund Value - Current Date'!FU44,-Premium!FU45)</f>
        <v>0</v>
      </c>
      <c r="FV45" s="7">
        <f>IF($B45&gt;Current_Year,'Fund Value - Current Date'!FV44,-Premium!FV45)</f>
        <v>0</v>
      </c>
      <c r="FW45" s="7">
        <f>IF($B45&gt;Current_Year,'Fund Value - Current Date'!FW44,-Premium!FW45)</f>
        <v>0</v>
      </c>
      <c r="FX45" s="7">
        <f>IF($B45&gt;Current_Year,'Fund Value - Current Date'!FX44,-Premium!FX45)</f>
        <v>0</v>
      </c>
      <c r="FY45" s="7">
        <f>IF($B45&gt;Current_Year,'Fund Value - Current Date'!FY44,-Premium!FY45)</f>
        <v>0</v>
      </c>
      <c r="FZ45" s="7">
        <f>IF($B45&gt;Current_Year,'Fund Value - Current Date'!FZ44,-Premium!FZ45)</f>
        <v>0</v>
      </c>
      <c r="GA45" s="7">
        <f>IF($B45&gt;Current_Year,'Fund Value - Current Date'!GA44,-Premium!GA45)</f>
        <v>0</v>
      </c>
      <c r="GB45" s="7">
        <f>IF($B45&gt;Current_Year,'Fund Value - Current Date'!GB44,-Premium!GB45)</f>
        <v>0</v>
      </c>
      <c r="GC45" s="7">
        <f>IF($B45&gt;Current_Year,'Fund Value - Current Date'!GC44,-Premium!GC45)</f>
        <v>0</v>
      </c>
      <c r="GD45" s="7">
        <f>IF($B45&gt;Current_Year,'Fund Value - Current Date'!GD44,-Premium!GD45)</f>
        <v>0</v>
      </c>
      <c r="GE45" s="7">
        <f>IF($B45&gt;Current_Year,'Fund Value - Current Date'!GE44,-Premium!GE45)</f>
        <v>0</v>
      </c>
      <c r="GF45" s="7">
        <f>IF($B45&gt;Current_Year,'Fund Value - Current Date'!GF44,-Premium!GF45)</f>
        <v>0</v>
      </c>
      <c r="GG45" s="7">
        <f>IF($B45&gt;Current_Year,'Fund Value - Current Date'!GG44,-Premium!GG45)</f>
        <v>0</v>
      </c>
      <c r="GH45" s="7">
        <f>IF($B45&gt;Current_Year,'Fund Value - Current Date'!GH44,-Premium!GH45)</f>
        <v>0</v>
      </c>
      <c r="GI45" s="7">
        <f>IF($B45&gt;Current_Year,'Fund Value - Current Date'!GI44,-Premium!GI45)</f>
        <v>0</v>
      </c>
      <c r="GJ45" s="7">
        <f>IF($B45&gt;Current_Year,'Fund Value - Current Date'!GJ44,-Premium!GJ45)</f>
        <v>0</v>
      </c>
      <c r="GK45" s="7">
        <f>IF($B45&gt;Current_Year,'Fund Value - Current Date'!GK44,-Premium!GK45)</f>
        <v>0</v>
      </c>
      <c r="GL45" s="7">
        <f>IF($B45&gt;Current_Year,'Fund Value - Current Date'!GL44,-Premium!GL45)</f>
        <v>0</v>
      </c>
      <c r="GM45" s="7">
        <f>IF($B45&gt;Current_Year,'Fund Value - Current Date'!GM44,-Premium!GM45)</f>
        <v>0</v>
      </c>
      <c r="GN45" s="7">
        <f>IF($B45&gt;Current_Year,'Fund Value - Current Date'!GN44,-Premium!GN45)</f>
        <v>0</v>
      </c>
      <c r="GO45" s="7">
        <f>IF($B45&gt;Current_Year,'Fund Value - Current Date'!GO44,-Premium!GO45)</f>
        <v>0</v>
      </c>
      <c r="GP45" s="7">
        <f>IF($B45&gt;Current_Year,'Fund Value - Current Date'!GP44,-Premium!GP45)</f>
        <v>0</v>
      </c>
      <c r="GQ45" s="7">
        <f>IF($B45&gt;Current_Year,'Fund Value - Current Date'!GQ44,-Premium!GQ45)</f>
        <v>0</v>
      </c>
      <c r="GR45" s="7">
        <f>IF($B45&gt;Current_Year,'Fund Value - Current Date'!GR44,-Premium!GR45)</f>
        <v>0</v>
      </c>
      <c r="GS45" s="7">
        <f>IF($B45&gt;Current_Year,'Fund Value - Current Date'!GS44,-Premium!GS45)</f>
        <v>0</v>
      </c>
      <c r="GT45" s="7">
        <f>IF($B45&gt;Current_Year,'Fund Value - Current Date'!GT44,-Premium!GT45)</f>
        <v>0</v>
      </c>
      <c r="GU45" s="7">
        <f>IF($B45&gt;Current_Year,'Fund Value - Current Date'!GU44,-Premium!GU45)</f>
        <v>0</v>
      </c>
      <c r="GV45" s="7">
        <f>IF($B45&gt;Current_Year,'Fund Value - Current Date'!GV44,-Premium!GV45)</f>
        <v>0</v>
      </c>
      <c r="GW45" s="7">
        <f>IF($B45&gt;Current_Year,'Fund Value - Current Date'!GW44,-Premium!GW45)</f>
        <v>0</v>
      </c>
      <c r="GX45" s="7">
        <f>IF($B45&gt;Current_Year,'Fund Value - Current Date'!GX44,-Premium!GX45)</f>
        <v>0</v>
      </c>
      <c r="GY45" s="7">
        <f>IF($B45&gt;Current_Year,'Fund Value - Current Date'!GY44,-Premium!GY45)</f>
        <v>0</v>
      </c>
      <c r="GZ45" s="7">
        <f>IF($B45&gt;Current_Year,'Fund Value - Current Date'!GZ44,-Premium!GZ45)</f>
        <v>0</v>
      </c>
      <c r="HA45" s="7">
        <f>IF($B45&gt;Current_Year,'Fund Value - Current Date'!HA44,-Premium!HA45)</f>
        <v>0</v>
      </c>
      <c r="HB45" s="7">
        <f>IF($B45&gt;Current_Year,'Fund Value - Current Date'!HB44,-Premium!HB45)</f>
        <v>0</v>
      </c>
      <c r="HC45" s="7">
        <f>IF($B45&gt;Current_Year,'Fund Value - Current Date'!HC44,-Premium!HC45)</f>
        <v>0</v>
      </c>
      <c r="HD45" s="7">
        <f>IF($B45&gt;Current_Year,'Fund Value - Current Date'!HD44,-Premium!HD45)</f>
        <v>0</v>
      </c>
      <c r="HE45" s="7">
        <f>IF($B45&gt;Current_Year,'Fund Value - Current Date'!HE44,-Premium!HE45)</f>
        <v>0</v>
      </c>
      <c r="HF45" s="7">
        <f>IF($B45&gt;Current_Year,'Fund Value - Current Date'!HF44,-Premium!HF45)</f>
        <v>0</v>
      </c>
      <c r="HG45" s="7">
        <f>IF($B45&gt;Current_Year,'Fund Value - Current Date'!HG44,-Premium!HG45)</f>
        <v>0</v>
      </c>
      <c r="HH45" s="7">
        <f>IF($B45&gt;Current_Year,'Fund Value - Current Date'!HH44,-Premium!HH45)</f>
        <v>0</v>
      </c>
      <c r="HI45" s="7">
        <f>IF($B45&gt;Current_Year,'Fund Value - Current Date'!HI44,-Premium!HI45)</f>
        <v>0</v>
      </c>
      <c r="HJ45" s="7">
        <f>IF($B45&gt;Current_Year,'Fund Value - Current Date'!HJ44,-Premium!HJ45)</f>
        <v>0</v>
      </c>
      <c r="HK45" s="7">
        <f>IF($B45&gt;Current_Year,'Fund Value - Current Date'!HK44,-Premium!HK45)</f>
        <v>0</v>
      </c>
      <c r="HL45" s="7">
        <f>IF($B45&gt;Current_Year,'Fund Value - Current Date'!HL44,-Premium!HL45)</f>
        <v>0</v>
      </c>
      <c r="HM45" s="7">
        <f>IF($B45&gt;Current_Year,'Fund Value - Current Date'!HM44,-Premium!HM45)</f>
        <v>0</v>
      </c>
      <c r="HN45" s="7">
        <f>IF($B45&gt;Current_Year,'Fund Value - Current Date'!HN44,-Premium!HN45)</f>
        <v>0</v>
      </c>
      <c r="HO45" s="7">
        <f>IF($B45&gt;Current_Year,'Fund Value - Current Date'!HO44,-Premium!HO45)</f>
        <v>0</v>
      </c>
      <c r="HP45" s="7">
        <f>IF($B45&gt;Current_Year,'Fund Value - Current Date'!HP44,-Premium!HP45)</f>
        <v>0</v>
      </c>
      <c r="HQ45" s="7">
        <f>IF($B45&gt;Current_Year,'Fund Value - Current Date'!HQ44,-Premium!HQ45)</f>
        <v>0</v>
      </c>
      <c r="HR45" s="7">
        <f>IF($B45&gt;Current_Year,'Fund Value - Current Date'!HR44,-Premium!HR45)</f>
        <v>0</v>
      </c>
      <c r="HS45" s="7">
        <f>IF($B45&gt;Current_Year,'Fund Value - Current Date'!HS44,-Premium!HS45)</f>
        <v>0</v>
      </c>
      <c r="HT45" s="7">
        <f>IF($B45&gt;Current_Year,'Fund Value - Current Date'!HT44,-Premium!HT45)</f>
        <v>0</v>
      </c>
      <c r="HU45" s="7">
        <f>IF($B45&gt;Current_Year,'Fund Value - Current Date'!HU44,-Premium!HU45)</f>
        <v>0</v>
      </c>
      <c r="HV45" s="7">
        <f>IF($B45&gt;Current_Year,'Fund Value - Current Date'!HV44,-Premium!HV45)</f>
        <v>0</v>
      </c>
      <c r="HW45" s="7">
        <f>IF($B45&gt;Current_Year,'Fund Value - Current Date'!HW44,-Premium!HW45)</f>
        <v>0</v>
      </c>
      <c r="HX45" s="7">
        <f>IF($B45&gt;Current_Year,'Fund Value - Current Date'!HX44,-Premium!HX45)</f>
        <v>0</v>
      </c>
      <c r="HY45" s="7">
        <f>IF($B45&gt;Current_Year,'Fund Value - Current Date'!HY44,-Premium!HY45)</f>
        <v>0</v>
      </c>
      <c r="HZ45" s="7">
        <f>IF($B45&gt;Current_Year,'Fund Value - Current Date'!HZ44,-Premium!HZ45)</f>
        <v>0</v>
      </c>
      <c r="IA45" s="7">
        <f>IF($B45&gt;Current_Year,'Fund Value - Current Date'!IA44,-Premium!IA45)</f>
        <v>0</v>
      </c>
      <c r="IB45" s="7">
        <f>IF($B45&gt;Current_Year,'Fund Value - Current Date'!IB44,-Premium!IB45)</f>
        <v>0</v>
      </c>
      <c r="IC45" s="7">
        <f>IF($B45&gt;Current_Year,'Fund Value - Current Date'!IC44,-Premium!IC45)</f>
        <v>0</v>
      </c>
      <c r="ID45" s="7">
        <f>IF($B45&gt;Current_Year,'Fund Value - Current Date'!ID44,-Premium!ID45)</f>
        <v>0</v>
      </c>
      <c r="IE45" s="7">
        <f>IF($B45&gt;Current_Year,'Fund Value - Current Date'!IE44,-Premium!IE45)</f>
        <v>0</v>
      </c>
      <c r="IF45" s="7">
        <f>IF($B45&gt;Current_Year,'Fund Value - Current Date'!IF44,-Premium!IF45)</f>
        <v>0</v>
      </c>
      <c r="IG45" s="7">
        <f>IF($B45&gt;Current_Year,'Fund Value - Current Date'!IG44,-Premium!IG45)</f>
        <v>0</v>
      </c>
      <c r="IH45" s="7">
        <f>IF($B45&gt;Current_Year,'Fund Value - Current Date'!IH44,-Premium!IH45)</f>
        <v>0</v>
      </c>
      <c r="II45" s="7">
        <f>IF($B45&gt;Current_Year,'Fund Value - Current Date'!II44,-Premium!II45)</f>
        <v>0</v>
      </c>
      <c r="IJ45" s="7">
        <f>IF($B45&gt;Current_Year,'Fund Value - Current Date'!IJ44,-Premium!IJ45)</f>
        <v>0</v>
      </c>
      <c r="IK45" s="7">
        <f>IF($B45&gt;Current_Year,'Fund Value - Current Date'!IK44,-Premium!IK45)</f>
        <v>0</v>
      </c>
      <c r="IL45" s="7">
        <f>IF($B45&gt;Current_Year,'Fund Value - Current Date'!IL44,-Premium!IL45)</f>
        <v>0</v>
      </c>
      <c r="IM45" s="7">
        <f>IF($B45&gt;Current_Year,'Fund Value - Current Date'!IM44,-Premium!IM45)</f>
        <v>0</v>
      </c>
      <c r="IN45" s="7">
        <f>IF($B45&gt;Current_Year,'Fund Value - Current Date'!IN44,-Premium!IN45)</f>
        <v>0</v>
      </c>
      <c r="IO45" s="7">
        <f>IF($B45&gt;Current_Year,'Fund Value - Current Date'!IO44,-Premium!IO45)</f>
        <v>0</v>
      </c>
      <c r="IP45" s="7">
        <f>IF($B45&gt;Current_Year,'Fund Value - Current Date'!IP44,-Premium!IP45)</f>
        <v>0</v>
      </c>
      <c r="IQ45" s="7">
        <f>IF($B45&gt;Current_Year,'Fund Value - Current Date'!IQ44,-Premium!IQ45)</f>
        <v>0</v>
      </c>
      <c r="IR45" s="7">
        <f>IF($B45&gt;Current_Year,'Fund Value - Current Date'!IR44,-Premium!IR45)</f>
        <v>0</v>
      </c>
    </row>
    <row r="46" spans="1:252" s="7" customFormat="1" ht="15" customHeight="1" x14ac:dyDescent="0.35">
      <c r="A46" s="2"/>
      <c r="B46" s="13">
        <f t="shared" si="4"/>
        <v>2045</v>
      </c>
      <c r="C46" s="7">
        <f>IF($B46&gt;Current_Year,'Fund Value - Current Date'!C45,-Premium!C46)</f>
        <v>0</v>
      </c>
      <c r="D46" s="7">
        <f>IF($B46&gt;Current_Year,'Fund Value - Current Date'!D45,-Premium!D46)</f>
        <v>0</v>
      </c>
      <c r="E46" s="7">
        <f>IF($B46&gt;Current_Year,'Fund Value - Current Date'!E45,-Premium!E46)</f>
        <v>0</v>
      </c>
      <c r="F46" s="7">
        <f>IF($B46&gt;Current_Year,'Fund Value - Current Date'!F45,-Premium!F46)</f>
        <v>0</v>
      </c>
      <c r="G46" s="7">
        <f>IF($B46&gt;Current_Year,'Fund Value - Current Date'!G45,-Premium!G46)</f>
        <v>0</v>
      </c>
      <c r="H46" s="7">
        <f>IF($B46&gt;Current_Year,'Fund Value - Current Date'!H45,-Premium!H46)</f>
        <v>0</v>
      </c>
      <c r="I46" s="7">
        <f>IF($B46&gt;Current_Year,'Fund Value - Current Date'!I45,-Premium!I46)</f>
        <v>0</v>
      </c>
      <c r="J46" s="7">
        <f>IF($B46&gt;Current_Year,'Fund Value - Current Date'!J45,-Premium!J46)</f>
        <v>0</v>
      </c>
      <c r="K46" s="7">
        <f>IF($B46&gt;Current_Year,'Fund Value - Current Date'!K45,-Premium!K46)</f>
        <v>0</v>
      </c>
      <c r="L46" s="7">
        <f>IF($B46&gt;Current_Year,'Fund Value - Current Date'!L45,-Premium!L46)</f>
        <v>0</v>
      </c>
      <c r="M46" s="7">
        <f>IF($B46&gt;Current_Year,'Fund Value - Current Date'!M45,-Premium!M46)</f>
        <v>0</v>
      </c>
      <c r="N46" s="7">
        <f>IF($B46&gt;Current_Year,'Fund Value - Current Date'!N45,-Premium!N46)</f>
        <v>0</v>
      </c>
      <c r="O46" s="7">
        <f>IF($B46&gt;Current_Year,'Fund Value - Current Date'!O45,-Premium!O46)</f>
        <v>0</v>
      </c>
      <c r="P46" s="7">
        <f>IF($B46&gt;Current_Year,'Fund Value - Current Date'!P45,-Premium!P46)</f>
        <v>0</v>
      </c>
      <c r="Q46" s="7">
        <f>IF($B46&gt;Current_Year,'Fund Value - Current Date'!Q45,-Premium!Q46)</f>
        <v>0</v>
      </c>
      <c r="R46" s="7">
        <f>IF($B46&gt;Current_Year,'Fund Value - Current Date'!R45,-Premium!R46)</f>
        <v>0</v>
      </c>
      <c r="S46" s="7">
        <f>IF($B46&gt;Current_Year,'Fund Value - Current Date'!S45,-Premium!S46)</f>
        <v>0</v>
      </c>
      <c r="T46" s="7">
        <f>IF($B46&gt;Current_Year,'Fund Value - Current Date'!T45,-Premium!T46)</f>
        <v>0</v>
      </c>
      <c r="U46" s="7">
        <f>IF($B46&gt;Current_Year,'Fund Value - Current Date'!U45,-Premium!U46)</f>
        <v>0</v>
      </c>
      <c r="V46" s="7">
        <f>IF($B46&gt;Current_Year,'Fund Value - Current Date'!V45,-Premium!V46)</f>
        <v>0</v>
      </c>
      <c r="W46" s="7">
        <f>IF($B46&gt;Current_Year,'Fund Value - Current Date'!W45,-Premium!W46)</f>
        <v>0</v>
      </c>
      <c r="X46" s="7">
        <f>IF($B46&gt;Current_Year,'Fund Value - Current Date'!X45,-Premium!X46)</f>
        <v>0</v>
      </c>
      <c r="Y46" s="7">
        <f>IF($B46&gt;Current_Year,'Fund Value - Current Date'!Y45,-Premium!Y46)</f>
        <v>0</v>
      </c>
      <c r="Z46" s="7">
        <f>IF($B46&gt;Current_Year,'Fund Value - Current Date'!Z45,-Premium!Z46)</f>
        <v>0</v>
      </c>
      <c r="AA46" s="7">
        <f>IF($B46&gt;Current_Year,'Fund Value - Current Date'!AA45,-Premium!AA46)</f>
        <v>0</v>
      </c>
      <c r="AB46" s="7">
        <f>IF($B46&gt;Current_Year,'Fund Value - Current Date'!AB45,-Premium!AB46)</f>
        <v>0</v>
      </c>
      <c r="AC46" s="7">
        <f>IF($B46&gt;Current_Year,'Fund Value - Current Date'!AC45,-Premium!AC46)</f>
        <v>0</v>
      </c>
      <c r="AD46" s="7">
        <f>IF($B46&gt;Current_Year,'Fund Value - Current Date'!AD45,-Premium!AD46)</f>
        <v>0</v>
      </c>
      <c r="AE46" s="7">
        <f>IF($B46&gt;Current_Year,'Fund Value - Current Date'!AE45,-Premium!AE46)</f>
        <v>0</v>
      </c>
      <c r="AF46" s="7">
        <f>IF($B46&gt;Current_Year,'Fund Value - Current Date'!AF45,-Premium!AF46)</f>
        <v>0</v>
      </c>
      <c r="AG46" s="7">
        <f>IF($B46&gt;Current_Year,'Fund Value - Current Date'!AG45,-Premium!AG46)</f>
        <v>0</v>
      </c>
      <c r="AH46" s="7">
        <f>IF($B46&gt;Current_Year,'Fund Value - Current Date'!AH45,-Premium!AH46)</f>
        <v>0</v>
      </c>
      <c r="AI46" s="7">
        <f>IF($B46&gt;Current_Year,'Fund Value - Current Date'!AI45,-Premium!AI46)</f>
        <v>0</v>
      </c>
      <c r="AJ46" s="7">
        <f>IF($B46&gt;Current_Year,'Fund Value - Current Date'!AJ45,-Premium!AJ46)</f>
        <v>0</v>
      </c>
      <c r="AK46" s="7">
        <f>IF($B46&gt;Current_Year,'Fund Value - Current Date'!AK45,-Premium!AK46)</f>
        <v>0</v>
      </c>
      <c r="AL46" s="7">
        <f>IF($B46&gt;Current_Year,'Fund Value - Current Date'!AL45,-Premium!AL46)</f>
        <v>0</v>
      </c>
      <c r="AM46" s="7">
        <f>IF($B46&gt;Current_Year,'Fund Value - Current Date'!AM45,-Premium!AM46)</f>
        <v>0</v>
      </c>
      <c r="AN46" s="7">
        <f>IF($B46&gt;Current_Year,'Fund Value - Current Date'!AN45,-Premium!AN46)</f>
        <v>0</v>
      </c>
      <c r="AO46" s="7">
        <f>IF($B46&gt;Current_Year,'Fund Value - Current Date'!AO45,-Premium!AO46)</f>
        <v>0</v>
      </c>
      <c r="AP46" s="7">
        <f>IF($B46&gt;Current_Year,'Fund Value - Current Date'!AP45,-Premium!AP46)</f>
        <v>0</v>
      </c>
      <c r="AQ46" s="7">
        <f>IF($B46&gt;Current_Year,'Fund Value - Current Date'!AQ45,-Premium!AQ46)</f>
        <v>0</v>
      </c>
      <c r="AR46" s="7">
        <f>IF($B46&gt;Current_Year,'Fund Value - Current Date'!AR45,-Premium!AR46)</f>
        <v>0</v>
      </c>
      <c r="AS46" s="7">
        <f>IF($B46&gt;Current_Year,'Fund Value - Current Date'!AS45,-Premium!AS46)</f>
        <v>0</v>
      </c>
      <c r="AT46" s="7">
        <f>IF($B46&gt;Current_Year,'Fund Value - Current Date'!AT45,-Premium!AT46)</f>
        <v>0</v>
      </c>
      <c r="AU46" s="7">
        <f>IF($B46&gt;Current_Year,'Fund Value - Current Date'!AU45,-Premium!AU46)</f>
        <v>0</v>
      </c>
      <c r="AV46" s="7">
        <f>IF($B46&gt;Current_Year,'Fund Value - Current Date'!AV45,-Premium!AV46)</f>
        <v>0</v>
      </c>
      <c r="AW46" s="7">
        <f>IF($B46&gt;Current_Year,'Fund Value - Current Date'!AW45,-Premium!AW46)</f>
        <v>0</v>
      </c>
      <c r="AX46" s="7">
        <f>IF($B46&gt;Current_Year,'Fund Value - Current Date'!AX45,-Premium!AX46)</f>
        <v>0</v>
      </c>
      <c r="AY46" s="7">
        <f>IF($B46&gt;Current_Year,'Fund Value - Current Date'!AY45,-Premium!AY46)</f>
        <v>0</v>
      </c>
      <c r="AZ46" s="7">
        <f>IF($B46&gt;Current_Year,'Fund Value - Current Date'!AZ45,-Premium!AZ46)</f>
        <v>0</v>
      </c>
      <c r="BA46" s="7">
        <f>IF($B46&gt;Current_Year,'Fund Value - Current Date'!BA45,-Premium!BA46)</f>
        <v>0</v>
      </c>
      <c r="BB46" s="7">
        <f>IF($B46&gt;Current_Year,'Fund Value - Current Date'!BB45,-Premium!BB46)</f>
        <v>0</v>
      </c>
      <c r="BC46" s="7">
        <f>IF($B46&gt;Current_Year,'Fund Value - Current Date'!BC45,-Premium!BC46)</f>
        <v>0</v>
      </c>
      <c r="BD46" s="7">
        <f>IF($B46&gt;Current_Year,'Fund Value - Current Date'!BD45,-Premium!BD46)</f>
        <v>0</v>
      </c>
      <c r="BE46" s="7">
        <f>IF($B46&gt;Current_Year,'Fund Value - Current Date'!BE45,-Premium!BE46)</f>
        <v>0</v>
      </c>
      <c r="BF46" s="7">
        <f>IF($B46&gt;Current_Year,'Fund Value - Current Date'!BF45,-Premium!BF46)</f>
        <v>0</v>
      </c>
      <c r="BG46" s="7">
        <f>IF($B46&gt;Current_Year,'Fund Value - Current Date'!BG45,-Premium!BG46)</f>
        <v>0</v>
      </c>
      <c r="BH46" s="7">
        <f>IF($B46&gt;Current_Year,'Fund Value - Current Date'!BH45,-Premium!BH46)</f>
        <v>0</v>
      </c>
      <c r="BI46" s="7">
        <f>IF($B46&gt;Current_Year,'Fund Value - Current Date'!BI45,-Premium!BI46)</f>
        <v>0</v>
      </c>
      <c r="BJ46" s="7">
        <f>IF($B46&gt;Current_Year,'Fund Value - Current Date'!BJ45,-Premium!BJ46)</f>
        <v>0</v>
      </c>
      <c r="BK46" s="7">
        <f>IF($B46&gt;Current_Year,'Fund Value - Current Date'!BK45,-Premium!BK46)</f>
        <v>0</v>
      </c>
      <c r="BL46" s="7">
        <f>IF($B46&gt;Current_Year,'Fund Value - Current Date'!BL45,-Premium!BL46)</f>
        <v>0</v>
      </c>
      <c r="BM46" s="7">
        <f>IF($B46&gt;Current_Year,'Fund Value - Current Date'!BM45,-Premium!BM46)</f>
        <v>0</v>
      </c>
      <c r="BN46" s="7">
        <f>IF($B46&gt;Current_Year,'Fund Value - Current Date'!BN45,-Premium!BN46)</f>
        <v>0</v>
      </c>
      <c r="BO46" s="7">
        <f>IF($B46&gt;Current_Year,'Fund Value - Current Date'!BO45,-Premium!BO46)</f>
        <v>0</v>
      </c>
      <c r="BP46" s="7">
        <f>IF($B46&gt;Current_Year,'Fund Value - Current Date'!BP45,-Premium!BP46)</f>
        <v>0</v>
      </c>
      <c r="BQ46" s="7">
        <f>IF($B46&gt;Current_Year,'Fund Value - Current Date'!BQ45,-Premium!BQ46)</f>
        <v>0</v>
      </c>
      <c r="BR46" s="7">
        <f>IF($B46&gt;Current_Year,'Fund Value - Current Date'!BR45,-Premium!BR46)</f>
        <v>0</v>
      </c>
      <c r="BS46" s="7">
        <f>IF($B46&gt;Current_Year,'Fund Value - Current Date'!BS45,-Premium!BS46)</f>
        <v>0</v>
      </c>
      <c r="BT46" s="7">
        <f>IF($B46&gt;Current_Year,'Fund Value - Current Date'!BT45,-Premium!BT46)</f>
        <v>0</v>
      </c>
      <c r="BU46" s="7">
        <f>IF($B46&gt;Current_Year,'Fund Value - Current Date'!BU45,-Premium!BU46)</f>
        <v>0</v>
      </c>
      <c r="BV46" s="7">
        <f>IF($B46&gt;Current_Year,'Fund Value - Current Date'!BV45,-Premium!BV46)</f>
        <v>0</v>
      </c>
      <c r="BW46" s="7">
        <f>IF($B46&gt;Current_Year,'Fund Value - Current Date'!BW45,-Premium!BW46)</f>
        <v>0</v>
      </c>
      <c r="BX46" s="7">
        <f>IF($B46&gt;Current_Year,'Fund Value - Current Date'!BX45,-Premium!BX46)</f>
        <v>0</v>
      </c>
      <c r="BY46" s="7">
        <f>IF($B46&gt;Current_Year,'Fund Value - Current Date'!BY45,-Premium!BY46)</f>
        <v>0</v>
      </c>
      <c r="BZ46" s="7">
        <f>IF($B46&gt;Current_Year,'Fund Value - Current Date'!BZ45,-Premium!BZ46)</f>
        <v>0</v>
      </c>
      <c r="CA46" s="7">
        <f>IF($B46&gt;Current_Year,'Fund Value - Current Date'!CA45,-Premium!CA46)</f>
        <v>0</v>
      </c>
      <c r="CB46" s="7">
        <f>IF($B46&gt;Current_Year,'Fund Value - Current Date'!CB45,-Premium!CB46)</f>
        <v>0</v>
      </c>
      <c r="CC46" s="7">
        <f>IF($B46&gt;Current_Year,'Fund Value - Current Date'!CC45,-Premium!CC46)</f>
        <v>0</v>
      </c>
      <c r="CD46" s="7">
        <f>IF($B46&gt;Current_Year,'Fund Value - Current Date'!CD45,-Premium!CD46)</f>
        <v>0</v>
      </c>
      <c r="CE46" s="7">
        <f>IF($B46&gt;Current_Year,'Fund Value - Current Date'!CE45,-Premium!CE46)</f>
        <v>0</v>
      </c>
      <c r="CF46" s="7">
        <f>IF($B46&gt;Current_Year,'Fund Value - Current Date'!CF45,-Premium!CF46)</f>
        <v>0</v>
      </c>
      <c r="CG46" s="7">
        <f>IF($B46&gt;Current_Year,'Fund Value - Current Date'!CG45,-Premium!CG46)</f>
        <v>0</v>
      </c>
      <c r="CH46" s="7">
        <f>IF($B46&gt;Current_Year,'Fund Value - Current Date'!CH45,-Premium!CH46)</f>
        <v>0</v>
      </c>
      <c r="CI46" s="7">
        <f>IF($B46&gt;Current_Year,'Fund Value - Current Date'!CI45,-Premium!CI46)</f>
        <v>0</v>
      </c>
      <c r="CJ46" s="7">
        <f>IF($B46&gt;Current_Year,'Fund Value - Current Date'!CJ45,-Premium!CJ46)</f>
        <v>0</v>
      </c>
      <c r="CK46" s="7">
        <f>IF($B46&gt;Current_Year,'Fund Value - Current Date'!CK45,-Premium!CK46)</f>
        <v>0</v>
      </c>
      <c r="CL46" s="7">
        <f>IF($B46&gt;Current_Year,'Fund Value - Current Date'!CL45,-Premium!CL46)</f>
        <v>0</v>
      </c>
      <c r="CM46" s="7">
        <f>IF($B46&gt;Current_Year,'Fund Value - Current Date'!CM45,-Premium!CM46)</f>
        <v>0</v>
      </c>
      <c r="CN46" s="7">
        <f>IF($B46&gt;Current_Year,'Fund Value - Current Date'!CN45,-Premium!CN46)</f>
        <v>0</v>
      </c>
      <c r="CO46" s="7">
        <f>IF($B46&gt;Current_Year,'Fund Value - Current Date'!CO45,-Premium!CO46)</f>
        <v>0</v>
      </c>
      <c r="CP46" s="7">
        <f>IF($B46&gt;Current_Year,'Fund Value - Current Date'!CP45,-Premium!CP46)</f>
        <v>0</v>
      </c>
      <c r="CQ46" s="7">
        <f>IF($B46&gt;Current_Year,'Fund Value - Current Date'!CQ45,-Premium!CQ46)</f>
        <v>0</v>
      </c>
      <c r="CR46" s="7">
        <f>IF($B46&gt;Current_Year,'Fund Value - Current Date'!CR45,-Premium!CR46)</f>
        <v>0</v>
      </c>
      <c r="CS46" s="7">
        <f>IF($B46&gt;Current_Year,'Fund Value - Current Date'!CS45,-Premium!CS46)</f>
        <v>0</v>
      </c>
      <c r="CT46" s="7">
        <f>IF($B46&gt;Current_Year,'Fund Value - Current Date'!CT45,-Premium!CT46)</f>
        <v>0</v>
      </c>
      <c r="CU46" s="7">
        <f>IF($B46&gt;Current_Year,'Fund Value - Current Date'!CU45,-Premium!CU46)</f>
        <v>0</v>
      </c>
      <c r="CV46" s="7">
        <f>IF($B46&gt;Current_Year,'Fund Value - Current Date'!CV45,-Premium!CV46)</f>
        <v>0</v>
      </c>
      <c r="CW46" s="7">
        <f>IF($B46&gt;Current_Year,'Fund Value - Current Date'!CW45,-Premium!CW46)</f>
        <v>0</v>
      </c>
      <c r="CX46" s="7">
        <f>IF($B46&gt;Current_Year,'Fund Value - Current Date'!CX45,-Premium!CX46)</f>
        <v>0</v>
      </c>
      <c r="CY46" s="7">
        <f>IF($B46&gt;Current_Year,'Fund Value - Current Date'!CY45,-Premium!CY46)</f>
        <v>0</v>
      </c>
      <c r="CZ46" s="7">
        <f>IF($B46&gt;Current_Year,'Fund Value - Current Date'!CZ45,-Premium!CZ46)</f>
        <v>0</v>
      </c>
      <c r="DA46" s="7">
        <f>IF($B46&gt;Current_Year,'Fund Value - Current Date'!DA45,-Premium!DA46)</f>
        <v>0</v>
      </c>
      <c r="DB46" s="7">
        <f>IF($B46&gt;Current_Year,'Fund Value - Current Date'!DB45,-Premium!DB46)</f>
        <v>0</v>
      </c>
      <c r="DC46" s="7">
        <f>IF($B46&gt;Current_Year,'Fund Value - Current Date'!DC45,-Premium!DC46)</f>
        <v>0</v>
      </c>
      <c r="DD46" s="7">
        <f>IF($B46&gt;Current_Year,'Fund Value - Current Date'!DD45,-Premium!DD46)</f>
        <v>0</v>
      </c>
      <c r="DE46" s="7">
        <f>IF($B46&gt;Current_Year,'Fund Value - Current Date'!DE45,-Premium!DE46)</f>
        <v>0</v>
      </c>
      <c r="DF46" s="7">
        <f>IF($B46&gt;Current_Year,'Fund Value - Current Date'!DF45,-Premium!DF46)</f>
        <v>0</v>
      </c>
      <c r="DG46" s="7">
        <f>IF($B46&gt;Current_Year,'Fund Value - Current Date'!DG45,-Premium!DG46)</f>
        <v>0</v>
      </c>
      <c r="DH46" s="7">
        <f>IF($B46&gt;Current_Year,'Fund Value - Current Date'!DH45,-Premium!DH46)</f>
        <v>0</v>
      </c>
      <c r="DI46" s="7">
        <f>IF($B46&gt;Current_Year,'Fund Value - Current Date'!DI45,-Premium!DI46)</f>
        <v>0</v>
      </c>
      <c r="DJ46" s="7">
        <f>IF($B46&gt;Current_Year,'Fund Value - Current Date'!DJ45,-Premium!DJ46)</f>
        <v>0</v>
      </c>
      <c r="DK46" s="7">
        <f>IF($B46&gt;Current_Year,'Fund Value - Current Date'!DK45,-Premium!DK46)</f>
        <v>0</v>
      </c>
      <c r="DL46" s="7">
        <f>IF($B46&gt;Current_Year,'Fund Value - Current Date'!DL45,-Premium!DL46)</f>
        <v>0</v>
      </c>
      <c r="DM46" s="7">
        <f>IF($B46&gt;Current_Year,'Fund Value - Current Date'!DM45,-Premium!DM46)</f>
        <v>0</v>
      </c>
      <c r="DN46" s="7">
        <f>IF($B46&gt;Current_Year,'Fund Value - Current Date'!DN45,-Premium!DN46)</f>
        <v>0</v>
      </c>
      <c r="DO46" s="7">
        <f>IF($B46&gt;Current_Year,'Fund Value - Current Date'!DO45,-Premium!DO46)</f>
        <v>0</v>
      </c>
      <c r="DP46" s="7">
        <f>IF($B46&gt;Current_Year,'Fund Value - Current Date'!DP45,-Premium!DP46)</f>
        <v>0</v>
      </c>
      <c r="DQ46" s="7">
        <f>IF($B46&gt;Current_Year,'Fund Value - Current Date'!DQ45,-Premium!DQ46)</f>
        <v>0</v>
      </c>
      <c r="DR46" s="7">
        <f>IF($B46&gt;Current_Year,'Fund Value - Current Date'!DR45,-Premium!DR46)</f>
        <v>0</v>
      </c>
      <c r="DS46" s="7">
        <f>IF($B46&gt;Current_Year,'Fund Value - Current Date'!DS45,-Premium!DS46)</f>
        <v>0</v>
      </c>
      <c r="DT46" s="7">
        <f>IF($B46&gt;Current_Year,'Fund Value - Current Date'!DT45,-Premium!DT46)</f>
        <v>0</v>
      </c>
      <c r="DU46" s="7">
        <f>IF($B46&gt;Current_Year,'Fund Value - Current Date'!DU45,-Premium!DU46)</f>
        <v>0</v>
      </c>
      <c r="DV46" s="7">
        <f>IF($B46&gt;Current_Year,'Fund Value - Current Date'!DV45,-Premium!DV46)</f>
        <v>0</v>
      </c>
      <c r="DW46" s="7">
        <f>IF($B46&gt;Current_Year,'Fund Value - Current Date'!DW45,-Premium!DW46)</f>
        <v>0</v>
      </c>
      <c r="DX46" s="7">
        <f>IF($B46&gt;Current_Year,'Fund Value - Current Date'!DX45,-Premium!DX46)</f>
        <v>0</v>
      </c>
      <c r="DY46" s="7">
        <f>IF($B46&gt;Current_Year,'Fund Value - Current Date'!DY45,-Premium!DY46)</f>
        <v>0</v>
      </c>
      <c r="DZ46" s="7">
        <f>IF($B46&gt;Current_Year,'Fund Value - Current Date'!DZ45,-Premium!DZ46)</f>
        <v>0</v>
      </c>
      <c r="EA46" s="7">
        <f>IF($B46&gt;Current_Year,'Fund Value - Current Date'!EA45,-Premium!EA46)</f>
        <v>0</v>
      </c>
      <c r="EB46" s="7">
        <f>IF($B46&gt;Current_Year,'Fund Value - Current Date'!EB45,-Premium!EB46)</f>
        <v>0</v>
      </c>
      <c r="EC46" s="7">
        <f>IF($B46&gt;Current_Year,'Fund Value - Current Date'!EC45,-Premium!EC46)</f>
        <v>0</v>
      </c>
      <c r="ED46" s="7">
        <f>IF($B46&gt;Current_Year,'Fund Value - Current Date'!ED45,-Premium!ED46)</f>
        <v>0</v>
      </c>
      <c r="EE46" s="7">
        <f>IF($B46&gt;Current_Year,'Fund Value - Current Date'!EE45,-Premium!EE46)</f>
        <v>0</v>
      </c>
      <c r="EF46" s="7">
        <f>IF($B46&gt;Current_Year,'Fund Value - Current Date'!EF45,-Premium!EF46)</f>
        <v>0</v>
      </c>
      <c r="EG46" s="7">
        <f>IF($B46&gt;Current_Year,'Fund Value - Current Date'!EG45,-Premium!EG46)</f>
        <v>0</v>
      </c>
      <c r="EH46" s="7">
        <f>IF($B46&gt;Current_Year,'Fund Value - Current Date'!EH45,-Premium!EH46)</f>
        <v>0</v>
      </c>
      <c r="EI46" s="7">
        <f>IF($B46&gt;Current_Year,'Fund Value - Current Date'!EI45,-Premium!EI46)</f>
        <v>0</v>
      </c>
      <c r="EJ46" s="7">
        <f>IF($B46&gt;Current_Year,'Fund Value - Current Date'!EJ45,-Premium!EJ46)</f>
        <v>0</v>
      </c>
      <c r="EK46" s="7">
        <f>IF($B46&gt;Current_Year,'Fund Value - Current Date'!EK45,-Premium!EK46)</f>
        <v>0</v>
      </c>
      <c r="EL46" s="7">
        <f>IF($B46&gt;Current_Year,'Fund Value - Current Date'!EL45,-Premium!EL46)</f>
        <v>0</v>
      </c>
      <c r="EM46" s="7">
        <f>IF($B46&gt;Current_Year,'Fund Value - Current Date'!EM45,-Premium!EM46)</f>
        <v>0</v>
      </c>
      <c r="EN46" s="7">
        <f>IF($B46&gt;Current_Year,'Fund Value - Current Date'!EN45,-Premium!EN46)</f>
        <v>0</v>
      </c>
      <c r="EO46" s="7">
        <f>IF($B46&gt;Current_Year,'Fund Value - Current Date'!EO45,-Premium!EO46)</f>
        <v>0</v>
      </c>
      <c r="EP46" s="7">
        <f>IF($B46&gt;Current_Year,'Fund Value - Current Date'!EP45,-Premium!EP46)</f>
        <v>0</v>
      </c>
      <c r="EQ46" s="7">
        <f>IF($B46&gt;Current_Year,'Fund Value - Current Date'!EQ45,-Premium!EQ46)</f>
        <v>0</v>
      </c>
      <c r="ER46" s="7">
        <f>IF($B46&gt;Current_Year,'Fund Value - Current Date'!ER45,-Premium!ER46)</f>
        <v>0</v>
      </c>
      <c r="ES46" s="7">
        <f>IF($B46&gt;Current_Year,'Fund Value - Current Date'!ES45,-Premium!ES46)</f>
        <v>0</v>
      </c>
      <c r="ET46" s="7">
        <f>IF($B46&gt;Current_Year,'Fund Value - Current Date'!ET45,-Premium!ET46)</f>
        <v>0</v>
      </c>
      <c r="EU46" s="7">
        <f>IF($B46&gt;Current_Year,'Fund Value - Current Date'!EU45,-Premium!EU46)</f>
        <v>0</v>
      </c>
      <c r="EV46" s="7">
        <f>IF($B46&gt;Current_Year,'Fund Value - Current Date'!EV45,-Premium!EV46)</f>
        <v>0</v>
      </c>
      <c r="EW46" s="7">
        <f>IF($B46&gt;Current_Year,'Fund Value - Current Date'!EW45,-Premium!EW46)</f>
        <v>0</v>
      </c>
      <c r="EX46" s="7">
        <f>IF($B46&gt;Current_Year,'Fund Value - Current Date'!EX45,-Premium!EX46)</f>
        <v>0</v>
      </c>
      <c r="EY46" s="7">
        <f>IF($B46&gt;Current_Year,'Fund Value - Current Date'!EY45,-Premium!EY46)</f>
        <v>0</v>
      </c>
      <c r="EZ46" s="7">
        <f>IF($B46&gt;Current_Year,'Fund Value - Current Date'!EZ45,-Premium!EZ46)</f>
        <v>0</v>
      </c>
      <c r="FA46" s="7">
        <f>IF($B46&gt;Current_Year,'Fund Value - Current Date'!FA45,-Premium!FA46)</f>
        <v>0</v>
      </c>
      <c r="FB46" s="7">
        <f>IF($B46&gt;Current_Year,'Fund Value - Current Date'!FB45,-Premium!FB46)</f>
        <v>0</v>
      </c>
      <c r="FC46" s="7">
        <f>IF($B46&gt;Current_Year,'Fund Value - Current Date'!FC45,-Premium!FC46)</f>
        <v>0</v>
      </c>
      <c r="FD46" s="7">
        <f>IF($B46&gt;Current_Year,'Fund Value - Current Date'!FD45,-Premium!FD46)</f>
        <v>0</v>
      </c>
      <c r="FE46" s="7">
        <f>IF($B46&gt;Current_Year,'Fund Value - Current Date'!FE45,-Premium!FE46)</f>
        <v>0</v>
      </c>
      <c r="FF46" s="7">
        <f>IF($B46&gt;Current_Year,'Fund Value - Current Date'!FF45,-Premium!FF46)</f>
        <v>0</v>
      </c>
      <c r="FG46" s="7">
        <f>IF($B46&gt;Current_Year,'Fund Value - Current Date'!FG45,-Premium!FG46)</f>
        <v>0</v>
      </c>
      <c r="FH46" s="7">
        <f>IF($B46&gt;Current_Year,'Fund Value - Current Date'!FH45,-Premium!FH46)</f>
        <v>0</v>
      </c>
      <c r="FI46" s="7">
        <f>IF($B46&gt;Current_Year,'Fund Value - Current Date'!FI45,-Premium!FI46)</f>
        <v>0</v>
      </c>
      <c r="FJ46" s="7">
        <f>IF($B46&gt;Current_Year,'Fund Value - Current Date'!FJ45,-Premium!FJ46)</f>
        <v>0</v>
      </c>
      <c r="FK46" s="7">
        <f>IF($B46&gt;Current_Year,'Fund Value - Current Date'!FK45,-Premium!FK46)</f>
        <v>0</v>
      </c>
      <c r="FL46" s="7">
        <f>IF($B46&gt;Current_Year,'Fund Value - Current Date'!FL45,-Premium!FL46)</f>
        <v>0</v>
      </c>
      <c r="FM46" s="7">
        <f>IF($B46&gt;Current_Year,'Fund Value - Current Date'!FM45,-Premium!FM46)</f>
        <v>0</v>
      </c>
      <c r="FN46" s="7">
        <f>IF($B46&gt;Current_Year,'Fund Value - Current Date'!FN45,-Premium!FN46)</f>
        <v>0</v>
      </c>
      <c r="FO46" s="7">
        <f>IF($B46&gt;Current_Year,'Fund Value - Current Date'!FO45,-Premium!FO46)</f>
        <v>0</v>
      </c>
      <c r="FP46" s="7">
        <f>IF($B46&gt;Current_Year,'Fund Value - Current Date'!FP45,-Premium!FP46)</f>
        <v>0</v>
      </c>
      <c r="FQ46" s="7">
        <f>IF($B46&gt;Current_Year,'Fund Value - Current Date'!FQ45,-Premium!FQ46)</f>
        <v>0</v>
      </c>
      <c r="FR46" s="7">
        <f>IF($B46&gt;Current_Year,'Fund Value - Current Date'!FR45,-Premium!FR46)</f>
        <v>0</v>
      </c>
      <c r="FS46" s="7">
        <f>IF($B46&gt;Current_Year,'Fund Value - Current Date'!FS45,-Premium!FS46)</f>
        <v>0</v>
      </c>
      <c r="FT46" s="7">
        <f>IF($B46&gt;Current_Year,'Fund Value - Current Date'!FT45,-Premium!FT46)</f>
        <v>0</v>
      </c>
      <c r="FU46" s="7">
        <f>IF($B46&gt;Current_Year,'Fund Value - Current Date'!FU45,-Premium!FU46)</f>
        <v>0</v>
      </c>
      <c r="FV46" s="7">
        <f>IF($B46&gt;Current_Year,'Fund Value - Current Date'!FV45,-Premium!FV46)</f>
        <v>0</v>
      </c>
      <c r="FW46" s="7">
        <f>IF($B46&gt;Current_Year,'Fund Value - Current Date'!FW45,-Premium!FW46)</f>
        <v>0</v>
      </c>
      <c r="FX46" s="7">
        <f>IF($B46&gt;Current_Year,'Fund Value - Current Date'!FX45,-Premium!FX46)</f>
        <v>0</v>
      </c>
      <c r="FY46" s="7">
        <f>IF($B46&gt;Current_Year,'Fund Value - Current Date'!FY45,-Premium!FY46)</f>
        <v>0</v>
      </c>
      <c r="FZ46" s="7">
        <f>IF($B46&gt;Current_Year,'Fund Value - Current Date'!FZ45,-Premium!FZ46)</f>
        <v>0</v>
      </c>
      <c r="GA46" s="7">
        <f>IF($B46&gt;Current_Year,'Fund Value - Current Date'!GA45,-Premium!GA46)</f>
        <v>0</v>
      </c>
      <c r="GB46" s="7">
        <f>IF($B46&gt;Current_Year,'Fund Value - Current Date'!GB45,-Premium!GB46)</f>
        <v>0</v>
      </c>
      <c r="GC46" s="7">
        <f>IF($B46&gt;Current_Year,'Fund Value - Current Date'!GC45,-Premium!GC46)</f>
        <v>0</v>
      </c>
      <c r="GD46" s="7">
        <f>IF($B46&gt;Current_Year,'Fund Value - Current Date'!GD45,-Premium!GD46)</f>
        <v>0</v>
      </c>
      <c r="GE46" s="7">
        <f>IF($B46&gt;Current_Year,'Fund Value - Current Date'!GE45,-Premium!GE46)</f>
        <v>0</v>
      </c>
      <c r="GF46" s="7">
        <f>IF($B46&gt;Current_Year,'Fund Value - Current Date'!GF45,-Premium!GF46)</f>
        <v>0</v>
      </c>
      <c r="GG46" s="7">
        <f>IF($B46&gt;Current_Year,'Fund Value - Current Date'!GG45,-Premium!GG46)</f>
        <v>0</v>
      </c>
      <c r="GH46" s="7">
        <f>IF($B46&gt;Current_Year,'Fund Value - Current Date'!GH45,-Premium!GH46)</f>
        <v>0</v>
      </c>
      <c r="GI46" s="7">
        <f>IF($B46&gt;Current_Year,'Fund Value - Current Date'!GI45,-Premium!GI46)</f>
        <v>0</v>
      </c>
      <c r="GJ46" s="7">
        <f>IF($B46&gt;Current_Year,'Fund Value - Current Date'!GJ45,-Premium!GJ46)</f>
        <v>0</v>
      </c>
      <c r="GK46" s="7">
        <f>IF($B46&gt;Current_Year,'Fund Value - Current Date'!GK45,-Premium!GK46)</f>
        <v>0</v>
      </c>
      <c r="GL46" s="7">
        <f>IF($B46&gt;Current_Year,'Fund Value - Current Date'!GL45,-Premium!GL46)</f>
        <v>0</v>
      </c>
      <c r="GM46" s="7">
        <f>IF($B46&gt;Current_Year,'Fund Value - Current Date'!GM45,-Premium!GM46)</f>
        <v>0</v>
      </c>
      <c r="GN46" s="7">
        <f>IF($B46&gt;Current_Year,'Fund Value - Current Date'!GN45,-Premium!GN46)</f>
        <v>0</v>
      </c>
      <c r="GO46" s="7">
        <f>IF($B46&gt;Current_Year,'Fund Value - Current Date'!GO45,-Premium!GO46)</f>
        <v>0</v>
      </c>
      <c r="GP46" s="7">
        <f>IF($B46&gt;Current_Year,'Fund Value - Current Date'!GP45,-Premium!GP46)</f>
        <v>0</v>
      </c>
      <c r="GQ46" s="7">
        <f>IF($B46&gt;Current_Year,'Fund Value - Current Date'!GQ45,-Premium!GQ46)</f>
        <v>0</v>
      </c>
      <c r="GR46" s="7">
        <f>IF($B46&gt;Current_Year,'Fund Value - Current Date'!GR45,-Premium!GR46)</f>
        <v>0</v>
      </c>
      <c r="GS46" s="7">
        <f>IF($B46&gt;Current_Year,'Fund Value - Current Date'!GS45,-Premium!GS46)</f>
        <v>0</v>
      </c>
      <c r="GT46" s="7">
        <f>IF($B46&gt;Current_Year,'Fund Value - Current Date'!GT45,-Premium!GT46)</f>
        <v>0</v>
      </c>
      <c r="GU46" s="7">
        <f>IF($B46&gt;Current_Year,'Fund Value - Current Date'!GU45,-Premium!GU46)</f>
        <v>0</v>
      </c>
      <c r="GV46" s="7">
        <f>IF($B46&gt;Current_Year,'Fund Value - Current Date'!GV45,-Premium!GV46)</f>
        <v>0</v>
      </c>
      <c r="GW46" s="7">
        <f>IF($B46&gt;Current_Year,'Fund Value - Current Date'!GW45,-Premium!GW46)</f>
        <v>0</v>
      </c>
      <c r="GX46" s="7">
        <f>IF($B46&gt;Current_Year,'Fund Value - Current Date'!GX45,-Premium!GX46)</f>
        <v>0</v>
      </c>
      <c r="GY46" s="7">
        <f>IF($B46&gt;Current_Year,'Fund Value - Current Date'!GY45,-Premium!GY46)</f>
        <v>0</v>
      </c>
      <c r="GZ46" s="7">
        <f>IF($B46&gt;Current_Year,'Fund Value - Current Date'!GZ45,-Premium!GZ46)</f>
        <v>0</v>
      </c>
      <c r="HA46" s="7">
        <f>IF($B46&gt;Current_Year,'Fund Value - Current Date'!HA45,-Premium!HA46)</f>
        <v>0</v>
      </c>
      <c r="HB46" s="7">
        <f>IF($B46&gt;Current_Year,'Fund Value - Current Date'!HB45,-Premium!HB46)</f>
        <v>0</v>
      </c>
      <c r="HC46" s="7">
        <f>IF($B46&gt;Current_Year,'Fund Value - Current Date'!HC45,-Premium!HC46)</f>
        <v>0</v>
      </c>
      <c r="HD46" s="7">
        <f>IF($B46&gt;Current_Year,'Fund Value - Current Date'!HD45,-Premium!HD46)</f>
        <v>0</v>
      </c>
      <c r="HE46" s="7">
        <f>IF($B46&gt;Current_Year,'Fund Value - Current Date'!HE45,-Premium!HE46)</f>
        <v>0</v>
      </c>
      <c r="HF46" s="7">
        <f>IF($B46&gt;Current_Year,'Fund Value - Current Date'!HF45,-Premium!HF46)</f>
        <v>0</v>
      </c>
      <c r="HG46" s="7">
        <f>IF($B46&gt;Current_Year,'Fund Value - Current Date'!HG45,-Premium!HG46)</f>
        <v>0</v>
      </c>
      <c r="HH46" s="7">
        <f>IF($B46&gt;Current_Year,'Fund Value - Current Date'!HH45,-Premium!HH46)</f>
        <v>0</v>
      </c>
      <c r="HI46" s="7">
        <f>IF($B46&gt;Current_Year,'Fund Value - Current Date'!HI45,-Premium!HI46)</f>
        <v>0</v>
      </c>
      <c r="HJ46" s="7">
        <f>IF($B46&gt;Current_Year,'Fund Value - Current Date'!HJ45,-Premium!HJ46)</f>
        <v>0</v>
      </c>
      <c r="HK46" s="7">
        <f>IF($B46&gt;Current_Year,'Fund Value - Current Date'!HK45,-Premium!HK46)</f>
        <v>0</v>
      </c>
      <c r="HL46" s="7">
        <f>IF($B46&gt;Current_Year,'Fund Value - Current Date'!HL45,-Premium!HL46)</f>
        <v>0</v>
      </c>
      <c r="HM46" s="7">
        <f>IF($B46&gt;Current_Year,'Fund Value - Current Date'!HM45,-Premium!HM46)</f>
        <v>0</v>
      </c>
      <c r="HN46" s="7">
        <f>IF($B46&gt;Current_Year,'Fund Value - Current Date'!HN45,-Premium!HN46)</f>
        <v>0</v>
      </c>
      <c r="HO46" s="7">
        <f>IF($B46&gt;Current_Year,'Fund Value - Current Date'!HO45,-Premium!HO46)</f>
        <v>0</v>
      </c>
      <c r="HP46" s="7">
        <f>IF($B46&gt;Current_Year,'Fund Value - Current Date'!HP45,-Premium!HP46)</f>
        <v>0</v>
      </c>
      <c r="HQ46" s="7">
        <f>IF($B46&gt;Current_Year,'Fund Value - Current Date'!HQ45,-Premium!HQ46)</f>
        <v>0</v>
      </c>
      <c r="HR46" s="7">
        <f>IF($B46&gt;Current_Year,'Fund Value - Current Date'!HR45,-Premium!HR46)</f>
        <v>0</v>
      </c>
      <c r="HS46" s="7">
        <f>IF($B46&gt;Current_Year,'Fund Value - Current Date'!HS45,-Premium!HS46)</f>
        <v>0</v>
      </c>
      <c r="HT46" s="7">
        <f>IF($B46&gt;Current_Year,'Fund Value - Current Date'!HT45,-Premium!HT46)</f>
        <v>0</v>
      </c>
      <c r="HU46" s="7">
        <f>IF($B46&gt;Current_Year,'Fund Value - Current Date'!HU45,-Premium!HU46)</f>
        <v>0</v>
      </c>
      <c r="HV46" s="7">
        <f>IF($B46&gt;Current_Year,'Fund Value - Current Date'!HV45,-Premium!HV46)</f>
        <v>0</v>
      </c>
      <c r="HW46" s="7">
        <f>IF($B46&gt;Current_Year,'Fund Value - Current Date'!HW45,-Premium!HW46)</f>
        <v>0</v>
      </c>
      <c r="HX46" s="7">
        <f>IF($B46&gt;Current_Year,'Fund Value - Current Date'!HX45,-Premium!HX46)</f>
        <v>0</v>
      </c>
      <c r="HY46" s="7">
        <f>IF($B46&gt;Current_Year,'Fund Value - Current Date'!HY45,-Premium!HY46)</f>
        <v>0</v>
      </c>
      <c r="HZ46" s="7">
        <f>IF($B46&gt;Current_Year,'Fund Value - Current Date'!HZ45,-Premium!HZ46)</f>
        <v>0</v>
      </c>
      <c r="IA46" s="7">
        <f>IF($B46&gt;Current_Year,'Fund Value - Current Date'!IA45,-Premium!IA46)</f>
        <v>0</v>
      </c>
      <c r="IB46" s="7">
        <f>IF($B46&gt;Current_Year,'Fund Value - Current Date'!IB45,-Premium!IB46)</f>
        <v>0</v>
      </c>
      <c r="IC46" s="7">
        <f>IF($B46&gt;Current_Year,'Fund Value - Current Date'!IC45,-Premium!IC46)</f>
        <v>0</v>
      </c>
      <c r="ID46" s="7">
        <f>IF($B46&gt;Current_Year,'Fund Value - Current Date'!ID45,-Premium!ID46)</f>
        <v>0</v>
      </c>
      <c r="IE46" s="7">
        <f>IF($B46&gt;Current_Year,'Fund Value - Current Date'!IE45,-Premium!IE46)</f>
        <v>0</v>
      </c>
      <c r="IF46" s="7">
        <f>IF($B46&gt;Current_Year,'Fund Value - Current Date'!IF45,-Premium!IF46)</f>
        <v>0</v>
      </c>
      <c r="IG46" s="7">
        <f>IF($B46&gt;Current_Year,'Fund Value - Current Date'!IG45,-Premium!IG46)</f>
        <v>0</v>
      </c>
      <c r="IH46" s="7">
        <f>IF($B46&gt;Current_Year,'Fund Value - Current Date'!IH45,-Premium!IH46)</f>
        <v>0</v>
      </c>
      <c r="II46" s="7">
        <f>IF($B46&gt;Current_Year,'Fund Value - Current Date'!II45,-Premium!II46)</f>
        <v>0</v>
      </c>
      <c r="IJ46" s="7">
        <f>IF($B46&gt;Current_Year,'Fund Value - Current Date'!IJ45,-Premium!IJ46)</f>
        <v>0</v>
      </c>
      <c r="IK46" s="7">
        <f>IF($B46&gt;Current_Year,'Fund Value - Current Date'!IK45,-Premium!IK46)</f>
        <v>0</v>
      </c>
      <c r="IL46" s="7">
        <f>IF($B46&gt;Current_Year,'Fund Value - Current Date'!IL45,-Premium!IL46)</f>
        <v>0</v>
      </c>
      <c r="IM46" s="7">
        <f>IF($B46&gt;Current_Year,'Fund Value - Current Date'!IM45,-Premium!IM46)</f>
        <v>0</v>
      </c>
      <c r="IN46" s="7">
        <f>IF($B46&gt;Current_Year,'Fund Value - Current Date'!IN45,-Premium!IN46)</f>
        <v>0</v>
      </c>
      <c r="IO46" s="7">
        <f>IF($B46&gt;Current_Year,'Fund Value - Current Date'!IO45,-Premium!IO46)</f>
        <v>0</v>
      </c>
      <c r="IP46" s="7">
        <f>IF($B46&gt;Current_Year,'Fund Value - Current Date'!IP45,-Premium!IP46)</f>
        <v>0</v>
      </c>
      <c r="IQ46" s="7">
        <f>IF($B46&gt;Current_Year,'Fund Value - Current Date'!IQ45,-Premium!IQ46)</f>
        <v>0</v>
      </c>
      <c r="IR46" s="7">
        <f>IF($B46&gt;Current_Year,'Fund Value - Current Date'!IR45,-Premium!IR46)</f>
        <v>0</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65204-2E0B-41D7-82BA-8BB5AABE8F5E}">
  <sheetPr>
    <tabColor rgb="FF92D050"/>
  </sheetPr>
  <dimension ref="A1:IR46"/>
  <sheetViews>
    <sheetView showGridLines="0" zoomScale="90" zoomScaleNormal="90" workbookViewId="0"/>
  </sheetViews>
  <sheetFormatPr defaultColWidth="8.81640625" defaultRowHeight="15" customHeight="1" x14ac:dyDescent="0.35"/>
  <cols>
    <col min="1" max="1" width="1" style="4" customWidth="1"/>
    <col min="2" max="2" width="15.81640625" style="14" bestFit="1" customWidth="1"/>
    <col min="3" max="49" width="9" style="5" bestFit="1" customWidth="1"/>
    <col min="50" max="50" width="9.26953125" style="5" bestFit="1" customWidth="1"/>
    <col min="51" max="108" width="9" style="5" bestFit="1" customWidth="1"/>
    <col min="109" max="109" width="9.26953125" style="5" bestFit="1" customWidth="1"/>
    <col min="110" max="198" width="9" style="5" bestFit="1" customWidth="1"/>
    <col min="199" max="199" width="9.26953125" style="5" bestFit="1" customWidth="1"/>
    <col min="200" max="201" width="9" style="5" bestFit="1" customWidth="1"/>
    <col min="202" max="202" width="9.26953125" style="5" bestFit="1" customWidth="1"/>
    <col min="203" max="239" width="9" style="5" bestFit="1" customWidth="1"/>
    <col min="240" max="240" width="9.26953125" style="5" bestFit="1" customWidth="1"/>
    <col min="241" max="252" width="9" style="5" bestFit="1" customWidth="1"/>
    <col min="253" max="16384" width="8.81640625" style="5"/>
  </cols>
  <sheetData>
    <row r="1" spans="1:252" s="4" customFormat="1" ht="4.1500000000000004" customHeight="1" x14ac:dyDescent="0.35">
      <c r="B1" s="12"/>
    </row>
    <row r="2" spans="1:252" ht="15" customHeight="1" x14ac:dyDescent="0.35">
      <c r="A2" s="6"/>
      <c r="B2" s="8" t="s">
        <v>10</v>
      </c>
      <c r="C2" s="5" t="str">
        <f>Data!C2</f>
        <v>0001</v>
      </c>
      <c r="D2" s="5" t="str">
        <f>Data!D2</f>
        <v>0002</v>
      </c>
      <c r="E2" s="5" t="str">
        <f>Data!E2</f>
        <v>0003</v>
      </c>
      <c r="F2" s="5" t="str">
        <f>Data!F2</f>
        <v>0004</v>
      </c>
      <c r="G2" s="5" t="str">
        <f>Data!G2</f>
        <v>0005</v>
      </c>
      <c r="H2" s="5" t="str">
        <f>Data!H2</f>
        <v>0006</v>
      </c>
      <c r="I2" s="5" t="str">
        <f>Data!I2</f>
        <v>0007</v>
      </c>
      <c r="J2" s="5" t="str">
        <f>Data!J2</f>
        <v>0008</v>
      </c>
      <c r="K2" s="5" t="str">
        <f>Data!K2</f>
        <v>0009</v>
      </c>
      <c r="L2" s="5" t="str">
        <f>Data!L2</f>
        <v>0010</v>
      </c>
      <c r="M2" s="5" t="str">
        <f>Data!M2</f>
        <v>0011</v>
      </c>
      <c r="N2" s="5" t="str">
        <f>Data!N2</f>
        <v>0012</v>
      </c>
      <c r="O2" s="5" t="str">
        <f>Data!O2</f>
        <v>0013</v>
      </c>
      <c r="P2" s="5" t="str">
        <f>Data!P2</f>
        <v>0014</v>
      </c>
      <c r="Q2" s="5" t="str">
        <f>Data!Q2</f>
        <v>0015</v>
      </c>
      <c r="R2" s="5" t="str">
        <f>Data!R2</f>
        <v>0016</v>
      </c>
      <c r="S2" s="5" t="str">
        <f>Data!S2</f>
        <v>0017</v>
      </c>
      <c r="T2" s="5" t="str">
        <f>Data!T2</f>
        <v>0018</v>
      </c>
      <c r="U2" s="5" t="str">
        <f>Data!U2</f>
        <v>0019</v>
      </c>
      <c r="V2" s="5" t="str">
        <f>Data!V2</f>
        <v>0020</v>
      </c>
      <c r="W2" s="5" t="str">
        <f>Data!W2</f>
        <v>0021</v>
      </c>
      <c r="X2" s="5" t="str">
        <f>Data!X2</f>
        <v>0022</v>
      </c>
      <c r="Y2" s="5" t="str">
        <f>Data!Y2</f>
        <v>0023</v>
      </c>
      <c r="Z2" s="5" t="str">
        <f>Data!Z2</f>
        <v>0024</v>
      </c>
      <c r="AA2" s="5" t="str">
        <f>Data!AA2</f>
        <v>0025</v>
      </c>
      <c r="AB2" s="5" t="str">
        <f>Data!AB2</f>
        <v>0026</v>
      </c>
      <c r="AC2" s="5" t="str">
        <f>Data!AC2</f>
        <v>0027</v>
      </c>
      <c r="AD2" s="5" t="str">
        <f>Data!AD2</f>
        <v>0028</v>
      </c>
      <c r="AE2" s="5" t="str">
        <f>Data!AE2</f>
        <v>0029</v>
      </c>
      <c r="AF2" s="5" t="str">
        <f>Data!AF2</f>
        <v>0030</v>
      </c>
      <c r="AG2" s="5" t="str">
        <f>Data!AG2</f>
        <v>0031</v>
      </c>
      <c r="AH2" s="5" t="str">
        <f>Data!AH2</f>
        <v>0032</v>
      </c>
      <c r="AI2" s="5" t="str">
        <f>Data!AI2</f>
        <v>0033</v>
      </c>
      <c r="AJ2" s="5" t="str">
        <f>Data!AJ2</f>
        <v>0034</v>
      </c>
      <c r="AK2" s="5" t="str">
        <f>Data!AK2</f>
        <v>0035</v>
      </c>
      <c r="AL2" s="5" t="str">
        <f>Data!AL2</f>
        <v>0036</v>
      </c>
      <c r="AM2" s="5" t="str">
        <f>Data!AM2</f>
        <v>0037</v>
      </c>
      <c r="AN2" s="5" t="str">
        <f>Data!AN2</f>
        <v>0038</v>
      </c>
      <c r="AO2" s="5" t="str">
        <f>Data!AO2</f>
        <v>0039</v>
      </c>
      <c r="AP2" s="5" t="str">
        <f>Data!AP2</f>
        <v>0040</v>
      </c>
      <c r="AQ2" s="5" t="str">
        <f>Data!AQ2</f>
        <v>0041</v>
      </c>
      <c r="AR2" s="5" t="str">
        <f>Data!AR2</f>
        <v>0042</v>
      </c>
      <c r="AS2" s="5" t="str">
        <f>Data!AS2</f>
        <v>0043</v>
      </c>
      <c r="AT2" s="5" t="str">
        <f>Data!AT2</f>
        <v>0044</v>
      </c>
      <c r="AU2" s="5" t="str">
        <f>Data!AU2</f>
        <v>0045</v>
      </c>
      <c r="AV2" s="5" t="str">
        <f>Data!AV2</f>
        <v>0046</v>
      </c>
      <c r="AW2" s="5" t="str">
        <f>Data!AW2</f>
        <v>0047</v>
      </c>
      <c r="AX2" s="5" t="str">
        <f>Data!AX2</f>
        <v>0048</v>
      </c>
      <c r="AY2" s="5" t="str">
        <f>Data!AY2</f>
        <v>0049</v>
      </c>
      <c r="AZ2" s="5" t="str">
        <f>Data!AZ2</f>
        <v>0050</v>
      </c>
      <c r="BA2" s="5" t="str">
        <f>Data!BA2</f>
        <v>0051</v>
      </c>
      <c r="BB2" s="5" t="str">
        <f>Data!BB2</f>
        <v>0052</v>
      </c>
      <c r="BC2" s="5" t="str">
        <f>Data!BC2</f>
        <v>0053</v>
      </c>
      <c r="BD2" s="5" t="str">
        <f>Data!BD2</f>
        <v>0054</v>
      </c>
      <c r="BE2" s="5" t="str">
        <f>Data!BE2</f>
        <v>0055</v>
      </c>
      <c r="BF2" s="5" t="str">
        <f>Data!BF2</f>
        <v>0056</v>
      </c>
      <c r="BG2" s="5" t="str">
        <f>Data!BG2</f>
        <v>0057</v>
      </c>
      <c r="BH2" s="5" t="str">
        <f>Data!BH2</f>
        <v>0058</v>
      </c>
      <c r="BI2" s="5" t="str">
        <f>Data!BI2</f>
        <v>0059</v>
      </c>
      <c r="BJ2" s="5" t="str">
        <f>Data!BJ2</f>
        <v>0060</v>
      </c>
      <c r="BK2" s="5" t="str">
        <f>Data!BK2</f>
        <v>0061</v>
      </c>
      <c r="BL2" s="5" t="str">
        <f>Data!BL2</f>
        <v>0062</v>
      </c>
      <c r="BM2" s="5" t="str">
        <f>Data!BM2</f>
        <v>0063</v>
      </c>
      <c r="BN2" s="5" t="str">
        <f>Data!BN2</f>
        <v>0064</v>
      </c>
      <c r="BO2" s="5" t="str">
        <f>Data!BO2</f>
        <v>0065</v>
      </c>
      <c r="BP2" s="5" t="str">
        <f>Data!BP2</f>
        <v>0066</v>
      </c>
      <c r="BQ2" s="5" t="str">
        <f>Data!BQ2</f>
        <v>0067</v>
      </c>
      <c r="BR2" s="5" t="str">
        <f>Data!BR2</f>
        <v>0068</v>
      </c>
      <c r="BS2" s="5" t="str">
        <f>Data!BS2</f>
        <v>0069</v>
      </c>
      <c r="BT2" s="5" t="str">
        <f>Data!BT2</f>
        <v>0070</v>
      </c>
      <c r="BU2" s="5" t="str">
        <f>Data!BU2</f>
        <v>0071</v>
      </c>
      <c r="BV2" s="5" t="str">
        <f>Data!BV2</f>
        <v>0072</v>
      </c>
      <c r="BW2" s="5" t="str">
        <f>Data!BW2</f>
        <v>0073</v>
      </c>
      <c r="BX2" s="5" t="str">
        <f>Data!BX2</f>
        <v>0074</v>
      </c>
      <c r="BY2" s="5" t="str">
        <f>Data!BY2</f>
        <v>0075</v>
      </c>
      <c r="BZ2" s="5" t="str">
        <f>Data!BZ2</f>
        <v>0076</v>
      </c>
      <c r="CA2" s="5" t="str">
        <f>Data!CA2</f>
        <v>0077</v>
      </c>
      <c r="CB2" s="5" t="str">
        <f>Data!CB2</f>
        <v>0078</v>
      </c>
      <c r="CC2" s="5" t="str">
        <f>Data!CC2</f>
        <v>0079</v>
      </c>
      <c r="CD2" s="5" t="str">
        <f>Data!CD2</f>
        <v>0080</v>
      </c>
      <c r="CE2" s="5" t="str">
        <f>Data!CE2</f>
        <v>0081</v>
      </c>
      <c r="CF2" s="5" t="str">
        <f>Data!CF2</f>
        <v>0082</v>
      </c>
      <c r="CG2" s="5" t="str">
        <f>Data!CG2</f>
        <v>0083</v>
      </c>
      <c r="CH2" s="5" t="str">
        <f>Data!CH2</f>
        <v>0084</v>
      </c>
      <c r="CI2" s="5" t="str">
        <f>Data!CI2</f>
        <v>0085</v>
      </c>
      <c r="CJ2" s="5" t="str">
        <f>Data!CJ2</f>
        <v>0086</v>
      </c>
      <c r="CK2" s="5" t="str">
        <f>Data!CK2</f>
        <v>0087</v>
      </c>
      <c r="CL2" s="5" t="str">
        <f>Data!CL2</f>
        <v>0088</v>
      </c>
      <c r="CM2" s="5" t="str">
        <f>Data!CM2</f>
        <v>0089</v>
      </c>
      <c r="CN2" s="5" t="str">
        <f>Data!CN2</f>
        <v>0090</v>
      </c>
      <c r="CO2" s="5" t="str">
        <f>Data!CO2</f>
        <v>0091</v>
      </c>
      <c r="CP2" s="5" t="str">
        <f>Data!CP2</f>
        <v>0092</v>
      </c>
      <c r="CQ2" s="5" t="str">
        <f>Data!CQ2</f>
        <v>0093</v>
      </c>
      <c r="CR2" s="5" t="str">
        <f>Data!CR2</f>
        <v>0094</v>
      </c>
      <c r="CS2" s="5" t="str">
        <f>Data!CS2</f>
        <v>0095</v>
      </c>
      <c r="CT2" s="5" t="str">
        <f>Data!CT2</f>
        <v>0096</v>
      </c>
      <c r="CU2" s="5" t="str">
        <f>Data!CU2</f>
        <v>0097</v>
      </c>
      <c r="CV2" s="5" t="str">
        <f>Data!CV2</f>
        <v>0098</v>
      </c>
      <c r="CW2" s="5" t="str">
        <f>Data!CW2</f>
        <v>0099</v>
      </c>
      <c r="CX2" s="5" t="str">
        <f>Data!CX2</f>
        <v>0100</v>
      </c>
      <c r="CY2" s="5" t="str">
        <f>Data!CY2</f>
        <v>0101</v>
      </c>
      <c r="CZ2" s="5" t="str">
        <f>Data!CZ2</f>
        <v>0102</v>
      </c>
      <c r="DA2" s="5" t="str">
        <f>Data!DA2</f>
        <v>0103</v>
      </c>
      <c r="DB2" s="5" t="str">
        <f>Data!DB2</f>
        <v>0104</v>
      </c>
      <c r="DC2" s="5" t="str">
        <f>Data!DC2</f>
        <v>0105</v>
      </c>
      <c r="DD2" s="5" t="str">
        <f>Data!DD2</f>
        <v>0106</v>
      </c>
      <c r="DE2" s="5" t="str">
        <f>Data!DE2</f>
        <v>0107</v>
      </c>
      <c r="DF2" s="5" t="str">
        <f>Data!DF2</f>
        <v>0108</v>
      </c>
      <c r="DG2" s="5" t="str">
        <f>Data!DG2</f>
        <v>0109</v>
      </c>
      <c r="DH2" s="5" t="str">
        <f>Data!DH2</f>
        <v>0110</v>
      </c>
      <c r="DI2" s="5" t="str">
        <f>Data!DI2</f>
        <v>0111</v>
      </c>
      <c r="DJ2" s="5" t="str">
        <f>Data!DJ2</f>
        <v>0112</v>
      </c>
      <c r="DK2" s="5" t="str">
        <f>Data!DK2</f>
        <v>0113</v>
      </c>
      <c r="DL2" s="5" t="str">
        <f>Data!DL2</f>
        <v>0114</v>
      </c>
      <c r="DM2" s="5" t="str">
        <f>Data!DM2</f>
        <v>0115</v>
      </c>
      <c r="DN2" s="5" t="str">
        <f>Data!DN2</f>
        <v>0116</v>
      </c>
      <c r="DO2" s="5" t="str">
        <f>Data!DO2</f>
        <v>0117</v>
      </c>
      <c r="DP2" s="5" t="str">
        <f>Data!DP2</f>
        <v>0118</v>
      </c>
      <c r="DQ2" s="5" t="str">
        <f>Data!DQ2</f>
        <v>0119</v>
      </c>
      <c r="DR2" s="5" t="str">
        <f>Data!DR2</f>
        <v>0120</v>
      </c>
      <c r="DS2" s="5" t="str">
        <f>Data!DS2</f>
        <v>0121</v>
      </c>
      <c r="DT2" s="5" t="str">
        <f>Data!DT2</f>
        <v>0122</v>
      </c>
      <c r="DU2" s="5" t="str">
        <f>Data!DU2</f>
        <v>0123</v>
      </c>
      <c r="DV2" s="5" t="str">
        <f>Data!DV2</f>
        <v>0124</v>
      </c>
      <c r="DW2" s="5" t="str">
        <f>Data!DW2</f>
        <v>0125</v>
      </c>
      <c r="DX2" s="5" t="str">
        <f>Data!DX2</f>
        <v>0126</v>
      </c>
      <c r="DY2" s="5" t="str">
        <f>Data!DY2</f>
        <v>0127</v>
      </c>
      <c r="DZ2" s="5" t="str">
        <f>Data!DZ2</f>
        <v>0128</v>
      </c>
      <c r="EA2" s="5" t="str">
        <f>Data!EA2</f>
        <v>0129</v>
      </c>
      <c r="EB2" s="5" t="str">
        <f>Data!EB2</f>
        <v>0130</v>
      </c>
      <c r="EC2" s="5" t="str">
        <f>Data!EC2</f>
        <v>0131</v>
      </c>
      <c r="ED2" s="5" t="str">
        <f>Data!ED2</f>
        <v>0132</v>
      </c>
      <c r="EE2" s="5" t="str">
        <f>Data!EE2</f>
        <v>0133</v>
      </c>
      <c r="EF2" s="5" t="str">
        <f>Data!EF2</f>
        <v>0134</v>
      </c>
      <c r="EG2" s="5" t="str">
        <f>Data!EG2</f>
        <v>0135</v>
      </c>
      <c r="EH2" s="5" t="str">
        <f>Data!EH2</f>
        <v>0136</v>
      </c>
      <c r="EI2" s="5" t="str">
        <f>Data!EI2</f>
        <v>0137</v>
      </c>
      <c r="EJ2" s="5" t="str">
        <f>Data!EJ2</f>
        <v>0138</v>
      </c>
      <c r="EK2" s="5" t="str">
        <f>Data!EK2</f>
        <v>0139</v>
      </c>
      <c r="EL2" s="5" t="str">
        <f>Data!EL2</f>
        <v>0140</v>
      </c>
      <c r="EM2" s="5" t="str">
        <f>Data!EM2</f>
        <v>0141</v>
      </c>
      <c r="EN2" s="5" t="str">
        <f>Data!EN2</f>
        <v>0142</v>
      </c>
      <c r="EO2" s="5" t="str">
        <f>Data!EO2</f>
        <v>0143</v>
      </c>
      <c r="EP2" s="5" t="str">
        <f>Data!EP2</f>
        <v>0144</v>
      </c>
      <c r="EQ2" s="5" t="str">
        <f>Data!EQ2</f>
        <v>0145</v>
      </c>
      <c r="ER2" s="5" t="str">
        <f>Data!ER2</f>
        <v>0146</v>
      </c>
      <c r="ES2" s="5" t="str">
        <f>Data!ES2</f>
        <v>0147</v>
      </c>
      <c r="ET2" s="5" t="str">
        <f>Data!ET2</f>
        <v>0148</v>
      </c>
      <c r="EU2" s="5" t="str">
        <f>Data!EU2</f>
        <v>0149</v>
      </c>
      <c r="EV2" s="5" t="str">
        <f>Data!EV2</f>
        <v>0150</v>
      </c>
      <c r="EW2" s="5" t="str">
        <f>Data!EW2</f>
        <v>0151</v>
      </c>
      <c r="EX2" s="5" t="str">
        <f>Data!EX2</f>
        <v>0152</v>
      </c>
      <c r="EY2" s="5" t="str">
        <f>Data!EY2</f>
        <v>0153</v>
      </c>
      <c r="EZ2" s="5" t="str">
        <f>Data!EZ2</f>
        <v>0154</v>
      </c>
      <c r="FA2" s="5" t="str">
        <f>Data!FA2</f>
        <v>0155</v>
      </c>
      <c r="FB2" s="5" t="str">
        <f>Data!FB2</f>
        <v>0156</v>
      </c>
      <c r="FC2" s="5" t="str">
        <f>Data!FC2</f>
        <v>0157</v>
      </c>
      <c r="FD2" s="5" t="str">
        <f>Data!FD2</f>
        <v>0158</v>
      </c>
      <c r="FE2" s="5" t="str">
        <f>Data!FE2</f>
        <v>0159</v>
      </c>
      <c r="FF2" s="5" t="str">
        <f>Data!FF2</f>
        <v>0160</v>
      </c>
      <c r="FG2" s="5" t="str">
        <f>Data!FG2</f>
        <v>0161</v>
      </c>
      <c r="FH2" s="5" t="str">
        <f>Data!FH2</f>
        <v>0162</v>
      </c>
      <c r="FI2" s="5" t="str">
        <f>Data!FI2</f>
        <v>0163</v>
      </c>
      <c r="FJ2" s="5" t="str">
        <f>Data!FJ2</f>
        <v>0164</v>
      </c>
      <c r="FK2" s="5" t="str">
        <f>Data!FK2</f>
        <v>0165</v>
      </c>
      <c r="FL2" s="5" t="str">
        <f>Data!FL2</f>
        <v>0166</v>
      </c>
      <c r="FM2" s="5" t="str">
        <f>Data!FM2</f>
        <v>0167</v>
      </c>
      <c r="FN2" s="5" t="str">
        <f>Data!FN2</f>
        <v>0168</v>
      </c>
      <c r="FO2" s="5" t="str">
        <f>Data!FO2</f>
        <v>0169</v>
      </c>
      <c r="FP2" s="5" t="str">
        <f>Data!FP2</f>
        <v>0170</v>
      </c>
      <c r="FQ2" s="5" t="str">
        <f>Data!FQ2</f>
        <v>0171</v>
      </c>
      <c r="FR2" s="5" t="str">
        <f>Data!FR2</f>
        <v>0172</v>
      </c>
      <c r="FS2" s="5" t="str">
        <f>Data!FS2</f>
        <v>0173</v>
      </c>
      <c r="FT2" s="5" t="str">
        <f>Data!FT2</f>
        <v>0174</v>
      </c>
      <c r="FU2" s="5" t="str">
        <f>Data!FU2</f>
        <v>0175</v>
      </c>
      <c r="FV2" s="5" t="str">
        <f>Data!FV2</f>
        <v>0176</v>
      </c>
      <c r="FW2" s="5" t="str">
        <f>Data!FW2</f>
        <v>0177</v>
      </c>
      <c r="FX2" s="5" t="str">
        <f>Data!FX2</f>
        <v>0178</v>
      </c>
      <c r="FY2" s="5" t="str">
        <f>Data!FY2</f>
        <v>0179</v>
      </c>
      <c r="FZ2" s="5" t="str">
        <f>Data!FZ2</f>
        <v>0180</v>
      </c>
      <c r="GA2" s="5" t="str">
        <f>Data!GA2</f>
        <v>0181</v>
      </c>
      <c r="GB2" s="5" t="str">
        <f>Data!GB2</f>
        <v>0182</v>
      </c>
      <c r="GC2" s="5" t="str">
        <f>Data!GC2</f>
        <v>0183</v>
      </c>
      <c r="GD2" s="5" t="str">
        <f>Data!GD2</f>
        <v>0184</v>
      </c>
      <c r="GE2" s="5" t="str">
        <f>Data!GE2</f>
        <v>0185</v>
      </c>
      <c r="GF2" s="5" t="str">
        <f>Data!GF2</f>
        <v>0186</v>
      </c>
      <c r="GG2" s="5" t="str">
        <f>Data!GG2</f>
        <v>0187</v>
      </c>
      <c r="GH2" s="5" t="str">
        <f>Data!GH2</f>
        <v>0188</v>
      </c>
      <c r="GI2" s="5" t="str">
        <f>Data!GI2</f>
        <v>0189</v>
      </c>
      <c r="GJ2" s="5" t="str">
        <f>Data!GJ2</f>
        <v>0190</v>
      </c>
      <c r="GK2" s="5" t="str">
        <f>Data!GK2</f>
        <v>0191</v>
      </c>
      <c r="GL2" s="5" t="str">
        <f>Data!GL2</f>
        <v>0192</v>
      </c>
      <c r="GM2" s="5" t="str">
        <f>Data!GM2</f>
        <v>0193</v>
      </c>
      <c r="GN2" s="5" t="str">
        <f>Data!GN2</f>
        <v>0194</v>
      </c>
      <c r="GO2" s="5" t="str">
        <f>Data!GO2</f>
        <v>0195</v>
      </c>
      <c r="GP2" s="5" t="str">
        <f>Data!GP2</f>
        <v>0196</v>
      </c>
      <c r="GQ2" s="5" t="str">
        <f>Data!GQ2</f>
        <v>0197</v>
      </c>
      <c r="GR2" s="5" t="str">
        <f>Data!GR2</f>
        <v>0198</v>
      </c>
      <c r="GS2" s="5" t="str">
        <f>Data!GS2</f>
        <v>0199</v>
      </c>
      <c r="GT2" s="5" t="str">
        <f>Data!GT2</f>
        <v>0200</v>
      </c>
      <c r="GU2" s="5" t="str">
        <f>Data!GU2</f>
        <v>0201</v>
      </c>
      <c r="GV2" s="5" t="str">
        <f>Data!GV2</f>
        <v>0202</v>
      </c>
      <c r="GW2" s="5" t="str">
        <f>Data!GW2</f>
        <v>0203</v>
      </c>
      <c r="GX2" s="5" t="str">
        <f>Data!GX2</f>
        <v>0204</v>
      </c>
      <c r="GY2" s="5" t="str">
        <f>Data!GY2</f>
        <v>0205</v>
      </c>
      <c r="GZ2" s="5" t="str">
        <f>Data!GZ2</f>
        <v>0206</v>
      </c>
      <c r="HA2" s="5" t="str">
        <f>Data!HA2</f>
        <v>0207</v>
      </c>
      <c r="HB2" s="5" t="str">
        <f>Data!HB2</f>
        <v>0208</v>
      </c>
      <c r="HC2" s="5" t="str">
        <f>Data!HC2</f>
        <v>0209</v>
      </c>
      <c r="HD2" s="5" t="str">
        <f>Data!HD2</f>
        <v>0210</v>
      </c>
      <c r="HE2" s="5" t="str">
        <f>Data!HE2</f>
        <v>0211</v>
      </c>
      <c r="HF2" s="5" t="str">
        <f>Data!HF2</f>
        <v>0212</v>
      </c>
      <c r="HG2" s="5" t="str">
        <f>Data!HG2</f>
        <v>0213</v>
      </c>
      <c r="HH2" s="5" t="str">
        <f>Data!HH2</f>
        <v>0214</v>
      </c>
      <c r="HI2" s="5" t="str">
        <f>Data!HI2</f>
        <v>0215</v>
      </c>
      <c r="HJ2" s="5" t="str">
        <f>Data!HJ2</f>
        <v>0216</v>
      </c>
      <c r="HK2" s="5" t="str">
        <f>Data!HK2</f>
        <v>0217</v>
      </c>
      <c r="HL2" s="5" t="str">
        <f>Data!HL2</f>
        <v>0218</v>
      </c>
      <c r="HM2" s="5" t="str">
        <f>Data!HM2</f>
        <v>0219</v>
      </c>
      <c r="HN2" s="5" t="str">
        <f>Data!HN2</f>
        <v>0220</v>
      </c>
      <c r="HO2" s="5" t="str">
        <f>Data!HO2</f>
        <v>0221</v>
      </c>
      <c r="HP2" s="5" t="str">
        <f>Data!HP2</f>
        <v>0222</v>
      </c>
      <c r="HQ2" s="5" t="str">
        <f>Data!HQ2</f>
        <v>0223</v>
      </c>
      <c r="HR2" s="5" t="str">
        <f>Data!HR2</f>
        <v>0224</v>
      </c>
      <c r="HS2" s="5" t="str">
        <f>Data!HS2</f>
        <v>0225</v>
      </c>
      <c r="HT2" s="5" t="str">
        <f>Data!HT2</f>
        <v>0226</v>
      </c>
      <c r="HU2" s="5" t="str">
        <f>Data!HU2</f>
        <v>0227</v>
      </c>
      <c r="HV2" s="5" t="str">
        <f>Data!HV2</f>
        <v>0228</v>
      </c>
      <c r="HW2" s="5" t="str">
        <f>Data!HW2</f>
        <v>0229</v>
      </c>
      <c r="HX2" s="5" t="str">
        <f>Data!HX2</f>
        <v>0230</v>
      </c>
      <c r="HY2" s="5" t="str">
        <f>Data!HY2</f>
        <v>0231</v>
      </c>
      <c r="HZ2" s="5" t="str">
        <f>Data!HZ2</f>
        <v>0232</v>
      </c>
      <c r="IA2" s="5" t="str">
        <f>Data!IA2</f>
        <v>0233</v>
      </c>
      <c r="IB2" s="5" t="str">
        <f>Data!IB2</f>
        <v>0234</v>
      </c>
      <c r="IC2" s="5" t="str">
        <f>Data!IC2</f>
        <v>0235</v>
      </c>
      <c r="ID2" s="5" t="str">
        <f>Data!ID2</f>
        <v>0236</v>
      </c>
      <c r="IE2" s="5" t="str">
        <f>Data!IE2</f>
        <v>0237</v>
      </c>
      <c r="IF2" s="5" t="str">
        <f>Data!IF2</f>
        <v>0238</v>
      </c>
      <c r="IG2" s="5" t="str">
        <f>Data!IG2</f>
        <v>0239</v>
      </c>
      <c r="IH2" s="5" t="str">
        <f>Data!IH2</f>
        <v>0240</v>
      </c>
      <c r="II2" s="5" t="str">
        <f>Data!II2</f>
        <v>0241</v>
      </c>
      <c r="IJ2" s="5" t="str">
        <f>Data!IJ2</f>
        <v>0242</v>
      </c>
      <c r="IK2" s="5" t="str">
        <f>Data!IK2</f>
        <v>0243</v>
      </c>
      <c r="IL2" s="5" t="str">
        <f>Data!IL2</f>
        <v>0244</v>
      </c>
      <c r="IM2" s="5" t="str">
        <f>Data!IM2</f>
        <v>0245</v>
      </c>
      <c r="IN2" s="5" t="str">
        <f>Data!IN2</f>
        <v>0246</v>
      </c>
      <c r="IO2" s="5" t="str">
        <f>Data!IO2</f>
        <v>0247</v>
      </c>
      <c r="IP2" s="5" t="str">
        <f>Data!IP2</f>
        <v>0248</v>
      </c>
      <c r="IQ2" s="5" t="str">
        <f>Data!IQ2</f>
        <v>0249</v>
      </c>
      <c r="IR2" s="5" t="str">
        <f>Data!IR2</f>
        <v>0250</v>
      </c>
    </row>
    <row r="3" spans="1:252" ht="15" customHeight="1" x14ac:dyDescent="0.35">
      <c r="A3" s="6"/>
      <c r="B3" s="8" t="s">
        <v>272</v>
      </c>
      <c r="C3" s="7">
        <f>Data!C3</f>
        <v>200000</v>
      </c>
      <c r="D3" s="7">
        <f>Data!D3</f>
        <v>350000</v>
      </c>
      <c r="E3" s="7">
        <f>Data!E3</f>
        <v>950000</v>
      </c>
      <c r="F3" s="7">
        <f>Data!F3</f>
        <v>250000</v>
      </c>
      <c r="G3" s="7">
        <f>Data!G3</f>
        <v>525000</v>
      </c>
      <c r="H3" s="7">
        <f>Data!H3</f>
        <v>825000</v>
      </c>
      <c r="I3" s="7">
        <f>Data!I3</f>
        <v>700000</v>
      </c>
      <c r="J3" s="7">
        <f>Data!J3</f>
        <v>475000</v>
      </c>
      <c r="K3" s="7">
        <f>Data!K3</f>
        <v>250000</v>
      </c>
      <c r="L3" s="7">
        <f>Data!L3</f>
        <v>975000</v>
      </c>
      <c r="M3" s="7">
        <f>Data!M3</f>
        <v>225000</v>
      </c>
      <c r="N3" s="7">
        <f>Data!N3</f>
        <v>225000</v>
      </c>
      <c r="O3" s="7">
        <f>Data!O3</f>
        <v>750000</v>
      </c>
      <c r="P3" s="7">
        <f>Data!P3</f>
        <v>775000</v>
      </c>
      <c r="Q3" s="7">
        <f>Data!Q3</f>
        <v>350000</v>
      </c>
      <c r="R3" s="7">
        <f>Data!R3</f>
        <v>625000</v>
      </c>
      <c r="S3" s="7">
        <f>Data!S3</f>
        <v>75000</v>
      </c>
      <c r="T3" s="7">
        <f>Data!T3</f>
        <v>150000</v>
      </c>
      <c r="U3" s="7">
        <f>Data!U3</f>
        <v>575000</v>
      </c>
      <c r="V3" s="7">
        <f>Data!V3</f>
        <v>825000</v>
      </c>
      <c r="W3" s="7">
        <f>Data!W3</f>
        <v>650000</v>
      </c>
      <c r="X3" s="7">
        <f>Data!X3</f>
        <v>100000</v>
      </c>
      <c r="Y3" s="7">
        <f>Data!Y3</f>
        <v>125000</v>
      </c>
      <c r="Z3" s="7">
        <f>Data!Z3</f>
        <v>525000</v>
      </c>
      <c r="AA3" s="7">
        <f>Data!AA3</f>
        <v>75000</v>
      </c>
      <c r="AB3" s="7">
        <f>Data!AB3</f>
        <v>600000</v>
      </c>
      <c r="AC3" s="7">
        <f>Data!AC3</f>
        <v>975000</v>
      </c>
      <c r="AD3" s="7">
        <f>Data!AD3</f>
        <v>425000</v>
      </c>
      <c r="AE3" s="7">
        <f>Data!AE3</f>
        <v>475000</v>
      </c>
      <c r="AF3" s="7">
        <f>Data!AF3</f>
        <v>800000</v>
      </c>
      <c r="AG3" s="7">
        <f>Data!AG3</f>
        <v>725000</v>
      </c>
      <c r="AH3" s="7">
        <f>Data!AH3</f>
        <v>225000</v>
      </c>
      <c r="AI3" s="7">
        <f>Data!AI3</f>
        <v>50000</v>
      </c>
      <c r="AJ3" s="7">
        <f>Data!AJ3</f>
        <v>75000</v>
      </c>
      <c r="AK3" s="7">
        <f>Data!AK3</f>
        <v>425000</v>
      </c>
      <c r="AL3" s="7">
        <f>Data!AL3</f>
        <v>1000000</v>
      </c>
      <c r="AM3" s="7">
        <f>Data!AM3</f>
        <v>300000</v>
      </c>
      <c r="AN3" s="7">
        <f>Data!AN3</f>
        <v>700000</v>
      </c>
      <c r="AO3" s="7">
        <f>Data!AO3</f>
        <v>50000</v>
      </c>
      <c r="AP3" s="7">
        <f>Data!AP3</f>
        <v>725000</v>
      </c>
      <c r="AQ3" s="7">
        <f>Data!AQ3</f>
        <v>725000</v>
      </c>
      <c r="AR3" s="7">
        <f>Data!AR3</f>
        <v>400000</v>
      </c>
      <c r="AS3" s="7">
        <f>Data!AS3</f>
        <v>600000</v>
      </c>
      <c r="AT3" s="7">
        <f>Data!AT3</f>
        <v>725000</v>
      </c>
      <c r="AU3" s="7">
        <f>Data!AU3</f>
        <v>950000</v>
      </c>
      <c r="AV3" s="7">
        <f>Data!AV3</f>
        <v>775000</v>
      </c>
      <c r="AW3" s="7">
        <f>Data!AW3</f>
        <v>675000</v>
      </c>
      <c r="AX3" s="7">
        <f>Data!AX3</f>
        <v>625000</v>
      </c>
      <c r="AY3" s="7">
        <f>Data!AY3</f>
        <v>50000</v>
      </c>
      <c r="AZ3" s="7">
        <f>Data!AZ3</f>
        <v>450000</v>
      </c>
      <c r="BA3" s="7">
        <f>Data!BA3</f>
        <v>950000</v>
      </c>
      <c r="BB3" s="7">
        <f>Data!BB3</f>
        <v>825000</v>
      </c>
      <c r="BC3" s="7">
        <f>Data!BC3</f>
        <v>375000</v>
      </c>
      <c r="BD3" s="7">
        <f>Data!BD3</f>
        <v>325000</v>
      </c>
      <c r="BE3" s="7">
        <f>Data!BE3</f>
        <v>50000</v>
      </c>
      <c r="BF3" s="7">
        <f>Data!BF3</f>
        <v>675000</v>
      </c>
      <c r="BG3" s="7">
        <f>Data!BG3</f>
        <v>800000</v>
      </c>
      <c r="BH3" s="7">
        <f>Data!BH3</f>
        <v>250000</v>
      </c>
      <c r="BI3" s="7">
        <f>Data!BI3</f>
        <v>575000</v>
      </c>
      <c r="BJ3" s="7">
        <f>Data!BJ3</f>
        <v>550000</v>
      </c>
      <c r="BK3" s="7">
        <f>Data!BK3</f>
        <v>150000</v>
      </c>
      <c r="BL3" s="7">
        <f>Data!BL3</f>
        <v>150000</v>
      </c>
      <c r="BM3" s="7">
        <f>Data!BM3</f>
        <v>150000</v>
      </c>
      <c r="BN3" s="7">
        <f>Data!BN3</f>
        <v>125000</v>
      </c>
      <c r="BO3" s="7">
        <f>Data!BO3</f>
        <v>900000</v>
      </c>
      <c r="BP3" s="7">
        <f>Data!BP3</f>
        <v>75000</v>
      </c>
      <c r="BQ3" s="7">
        <f>Data!BQ3</f>
        <v>425000</v>
      </c>
      <c r="BR3" s="7">
        <f>Data!BR3</f>
        <v>875000</v>
      </c>
      <c r="BS3" s="7">
        <f>Data!BS3</f>
        <v>275000</v>
      </c>
      <c r="BT3" s="7">
        <f>Data!BT3</f>
        <v>800000</v>
      </c>
      <c r="BU3" s="7">
        <f>Data!BU3</f>
        <v>225000</v>
      </c>
      <c r="BV3" s="7">
        <f>Data!BV3</f>
        <v>175000</v>
      </c>
      <c r="BW3" s="7">
        <f>Data!BW3</f>
        <v>325000</v>
      </c>
      <c r="BX3" s="7">
        <f>Data!BX3</f>
        <v>200000</v>
      </c>
      <c r="BY3" s="7">
        <f>Data!BY3</f>
        <v>575000</v>
      </c>
      <c r="BZ3" s="7">
        <f>Data!BZ3</f>
        <v>625000</v>
      </c>
      <c r="CA3" s="7">
        <f>Data!CA3</f>
        <v>425000</v>
      </c>
      <c r="CB3" s="7">
        <f>Data!CB3</f>
        <v>825000</v>
      </c>
      <c r="CC3" s="7">
        <f>Data!CC3</f>
        <v>975000</v>
      </c>
      <c r="CD3" s="7">
        <f>Data!CD3</f>
        <v>825000</v>
      </c>
      <c r="CE3" s="7">
        <f>Data!CE3</f>
        <v>950000</v>
      </c>
      <c r="CF3" s="7">
        <f>Data!CF3</f>
        <v>300000</v>
      </c>
      <c r="CG3" s="7">
        <f>Data!CG3</f>
        <v>525000</v>
      </c>
      <c r="CH3" s="7">
        <f>Data!CH3</f>
        <v>800000</v>
      </c>
      <c r="CI3" s="7">
        <f>Data!CI3</f>
        <v>950000</v>
      </c>
      <c r="CJ3" s="7">
        <f>Data!CJ3</f>
        <v>25000</v>
      </c>
      <c r="CK3" s="7">
        <f>Data!CK3</f>
        <v>250000</v>
      </c>
      <c r="CL3" s="7">
        <f>Data!CL3</f>
        <v>700000</v>
      </c>
      <c r="CM3" s="7">
        <f>Data!CM3</f>
        <v>200000</v>
      </c>
      <c r="CN3" s="7">
        <f>Data!CN3</f>
        <v>575000</v>
      </c>
      <c r="CO3" s="7">
        <f>Data!CO3</f>
        <v>525000</v>
      </c>
      <c r="CP3" s="7">
        <f>Data!CP3</f>
        <v>100000</v>
      </c>
      <c r="CQ3" s="7">
        <f>Data!CQ3</f>
        <v>75000</v>
      </c>
      <c r="CR3" s="7">
        <f>Data!CR3</f>
        <v>150000</v>
      </c>
      <c r="CS3" s="7">
        <f>Data!CS3</f>
        <v>875000</v>
      </c>
      <c r="CT3" s="7">
        <f>Data!CT3</f>
        <v>150000</v>
      </c>
      <c r="CU3" s="7">
        <f>Data!CU3</f>
        <v>600000</v>
      </c>
      <c r="CV3" s="7">
        <f>Data!CV3</f>
        <v>750000</v>
      </c>
      <c r="CW3" s="7">
        <f>Data!CW3</f>
        <v>450000</v>
      </c>
      <c r="CX3" s="7">
        <f>Data!CX3</f>
        <v>875000</v>
      </c>
      <c r="CY3" s="7">
        <f>Data!CY3</f>
        <v>275000</v>
      </c>
      <c r="CZ3" s="7">
        <f>Data!CZ3</f>
        <v>625000</v>
      </c>
      <c r="DA3" s="7">
        <f>Data!DA3</f>
        <v>1000000</v>
      </c>
      <c r="DB3" s="7">
        <f>Data!DB3</f>
        <v>750000</v>
      </c>
      <c r="DC3" s="7">
        <f>Data!DC3</f>
        <v>375000</v>
      </c>
      <c r="DD3" s="7">
        <f>Data!DD3</f>
        <v>725000</v>
      </c>
      <c r="DE3" s="7">
        <f>Data!DE3</f>
        <v>25000</v>
      </c>
      <c r="DF3" s="7">
        <f>Data!DF3</f>
        <v>900000</v>
      </c>
      <c r="DG3" s="7">
        <f>Data!DG3</f>
        <v>850000</v>
      </c>
      <c r="DH3" s="7">
        <f>Data!DH3</f>
        <v>450000</v>
      </c>
      <c r="DI3" s="7">
        <f>Data!DI3</f>
        <v>675000</v>
      </c>
      <c r="DJ3" s="7">
        <f>Data!DJ3</f>
        <v>475000</v>
      </c>
      <c r="DK3" s="7">
        <f>Data!DK3</f>
        <v>575000</v>
      </c>
      <c r="DL3" s="7">
        <f>Data!DL3</f>
        <v>875000</v>
      </c>
      <c r="DM3" s="7">
        <f>Data!DM3</f>
        <v>250000</v>
      </c>
      <c r="DN3" s="7">
        <f>Data!DN3</f>
        <v>550000</v>
      </c>
      <c r="DO3" s="7">
        <f>Data!DO3</f>
        <v>250000</v>
      </c>
      <c r="DP3" s="7">
        <f>Data!DP3</f>
        <v>950000</v>
      </c>
      <c r="DQ3" s="7">
        <f>Data!DQ3</f>
        <v>200000</v>
      </c>
      <c r="DR3" s="7">
        <f>Data!DR3</f>
        <v>825000</v>
      </c>
      <c r="DS3" s="7">
        <f>Data!DS3</f>
        <v>650000</v>
      </c>
      <c r="DT3" s="7">
        <f>Data!DT3</f>
        <v>675000</v>
      </c>
      <c r="DU3" s="7">
        <f>Data!DU3</f>
        <v>875000</v>
      </c>
      <c r="DV3" s="7">
        <f>Data!DV3</f>
        <v>25000</v>
      </c>
      <c r="DW3" s="7">
        <f>Data!DW3</f>
        <v>900000</v>
      </c>
      <c r="DX3" s="7">
        <f>Data!DX3</f>
        <v>275000</v>
      </c>
      <c r="DY3" s="7">
        <f>Data!DY3</f>
        <v>675000</v>
      </c>
      <c r="DZ3" s="7">
        <f>Data!DZ3</f>
        <v>450000</v>
      </c>
      <c r="EA3" s="7">
        <f>Data!EA3</f>
        <v>525000</v>
      </c>
      <c r="EB3" s="7">
        <f>Data!EB3</f>
        <v>175000</v>
      </c>
      <c r="EC3" s="7">
        <f>Data!EC3</f>
        <v>900000</v>
      </c>
      <c r="ED3" s="7">
        <f>Data!ED3</f>
        <v>275000</v>
      </c>
      <c r="EE3" s="7">
        <f>Data!EE3</f>
        <v>825000</v>
      </c>
      <c r="EF3" s="7">
        <f>Data!EF3</f>
        <v>700000</v>
      </c>
      <c r="EG3" s="7">
        <f>Data!EG3</f>
        <v>925000</v>
      </c>
      <c r="EH3" s="7">
        <f>Data!EH3</f>
        <v>300000</v>
      </c>
      <c r="EI3" s="7">
        <f>Data!EI3</f>
        <v>375000</v>
      </c>
      <c r="EJ3" s="7">
        <f>Data!EJ3</f>
        <v>525000</v>
      </c>
      <c r="EK3" s="7">
        <f>Data!EK3</f>
        <v>550000</v>
      </c>
      <c r="EL3" s="7">
        <f>Data!EL3</f>
        <v>600000</v>
      </c>
      <c r="EM3" s="7">
        <f>Data!EM3</f>
        <v>825000</v>
      </c>
      <c r="EN3" s="7">
        <f>Data!EN3</f>
        <v>725000</v>
      </c>
      <c r="EO3" s="7">
        <f>Data!EO3</f>
        <v>875000</v>
      </c>
      <c r="EP3" s="7">
        <f>Data!EP3</f>
        <v>300000</v>
      </c>
      <c r="EQ3" s="7">
        <f>Data!EQ3</f>
        <v>325000</v>
      </c>
      <c r="ER3" s="7">
        <f>Data!ER3</f>
        <v>900000</v>
      </c>
      <c r="ES3" s="7">
        <f>Data!ES3</f>
        <v>500000</v>
      </c>
      <c r="ET3" s="7">
        <f>Data!ET3</f>
        <v>325000</v>
      </c>
      <c r="EU3" s="7">
        <f>Data!EU3</f>
        <v>975000</v>
      </c>
      <c r="EV3" s="7">
        <f>Data!EV3</f>
        <v>875000</v>
      </c>
      <c r="EW3" s="7">
        <f>Data!EW3</f>
        <v>425000</v>
      </c>
      <c r="EX3" s="7">
        <f>Data!EX3</f>
        <v>475000</v>
      </c>
      <c r="EY3" s="7">
        <f>Data!EY3</f>
        <v>1000000</v>
      </c>
      <c r="EZ3" s="7">
        <f>Data!EZ3</f>
        <v>275000</v>
      </c>
      <c r="FA3" s="7">
        <f>Data!FA3</f>
        <v>975000</v>
      </c>
      <c r="FB3" s="7">
        <f>Data!FB3</f>
        <v>950000</v>
      </c>
      <c r="FC3" s="7">
        <f>Data!FC3</f>
        <v>400000</v>
      </c>
      <c r="FD3" s="7">
        <f>Data!FD3</f>
        <v>375000</v>
      </c>
      <c r="FE3" s="7">
        <f>Data!FE3</f>
        <v>500000</v>
      </c>
      <c r="FF3" s="7">
        <f>Data!FF3</f>
        <v>375000</v>
      </c>
      <c r="FG3" s="7">
        <f>Data!FG3</f>
        <v>650000</v>
      </c>
      <c r="FH3" s="7">
        <f>Data!FH3</f>
        <v>325000</v>
      </c>
      <c r="FI3" s="7">
        <f>Data!FI3</f>
        <v>775000</v>
      </c>
      <c r="FJ3" s="7">
        <f>Data!FJ3</f>
        <v>900000</v>
      </c>
      <c r="FK3" s="7">
        <f>Data!FK3</f>
        <v>475000</v>
      </c>
      <c r="FL3" s="7">
        <f>Data!FL3</f>
        <v>975000</v>
      </c>
      <c r="FM3" s="7">
        <f>Data!FM3</f>
        <v>150000</v>
      </c>
      <c r="FN3" s="7">
        <f>Data!FN3</f>
        <v>150000</v>
      </c>
      <c r="FO3" s="7">
        <f>Data!FO3</f>
        <v>100000</v>
      </c>
      <c r="FP3" s="7">
        <f>Data!FP3</f>
        <v>825000</v>
      </c>
      <c r="FQ3" s="7">
        <f>Data!FQ3</f>
        <v>575000</v>
      </c>
      <c r="FR3" s="7">
        <f>Data!FR3</f>
        <v>750000</v>
      </c>
      <c r="FS3" s="7">
        <f>Data!FS3</f>
        <v>325000</v>
      </c>
      <c r="FT3" s="7">
        <f>Data!FT3</f>
        <v>525000</v>
      </c>
      <c r="FU3" s="7">
        <f>Data!FU3</f>
        <v>875000</v>
      </c>
      <c r="FV3" s="7">
        <f>Data!FV3</f>
        <v>450000</v>
      </c>
      <c r="FW3" s="7">
        <f>Data!FW3</f>
        <v>475000</v>
      </c>
      <c r="FX3" s="7">
        <f>Data!FX3</f>
        <v>650000</v>
      </c>
      <c r="FY3" s="7">
        <f>Data!FY3</f>
        <v>75000</v>
      </c>
      <c r="FZ3" s="7">
        <f>Data!FZ3</f>
        <v>725000</v>
      </c>
      <c r="GA3" s="7">
        <f>Data!GA3</f>
        <v>875000</v>
      </c>
      <c r="GB3" s="7">
        <f>Data!GB3</f>
        <v>950000</v>
      </c>
      <c r="GC3" s="7">
        <f>Data!GC3</f>
        <v>450000</v>
      </c>
      <c r="GD3" s="7">
        <f>Data!GD3</f>
        <v>150000</v>
      </c>
      <c r="GE3" s="7">
        <f>Data!GE3</f>
        <v>900000</v>
      </c>
      <c r="GF3" s="7">
        <f>Data!GF3</f>
        <v>950000</v>
      </c>
      <c r="GG3" s="7">
        <f>Data!GG3</f>
        <v>525000</v>
      </c>
      <c r="GH3" s="7">
        <f>Data!GH3</f>
        <v>200000</v>
      </c>
      <c r="GI3" s="7">
        <f>Data!GI3</f>
        <v>425000</v>
      </c>
      <c r="GJ3" s="7">
        <f>Data!GJ3</f>
        <v>375000</v>
      </c>
      <c r="GK3" s="7">
        <f>Data!GK3</f>
        <v>50000</v>
      </c>
      <c r="GL3" s="7">
        <f>Data!GL3</f>
        <v>50000</v>
      </c>
      <c r="GM3" s="7">
        <f>Data!GM3</f>
        <v>475000</v>
      </c>
      <c r="GN3" s="7">
        <f>Data!GN3</f>
        <v>975000</v>
      </c>
      <c r="GO3" s="7">
        <f>Data!GO3</f>
        <v>925000</v>
      </c>
      <c r="GP3" s="7">
        <f>Data!GP3</f>
        <v>975000</v>
      </c>
      <c r="GQ3" s="7">
        <f>Data!GQ3</f>
        <v>75000</v>
      </c>
      <c r="GR3" s="7">
        <f>Data!GR3</f>
        <v>800000</v>
      </c>
      <c r="GS3" s="7">
        <f>Data!GS3</f>
        <v>875000</v>
      </c>
      <c r="GT3" s="7">
        <f>Data!GT3</f>
        <v>500000</v>
      </c>
      <c r="GU3" s="7">
        <f>Data!GU3</f>
        <v>625000</v>
      </c>
      <c r="GV3" s="7">
        <f>Data!GV3</f>
        <v>550000</v>
      </c>
      <c r="GW3" s="7">
        <f>Data!GW3</f>
        <v>500000</v>
      </c>
      <c r="GX3" s="7">
        <f>Data!GX3</f>
        <v>200000</v>
      </c>
      <c r="GY3" s="7">
        <f>Data!GY3</f>
        <v>325000</v>
      </c>
      <c r="GZ3" s="7">
        <f>Data!GZ3</f>
        <v>225000</v>
      </c>
      <c r="HA3" s="7">
        <f>Data!HA3</f>
        <v>750000</v>
      </c>
      <c r="HB3" s="7">
        <f>Data!HB3</f>
        <v>325000</v>
      </c>
      <c r="HC3" s="7">
        <f>Data!HC3</f>
        <v>75000</v>
      </c>
      <c r="HD3" s="7">
        <f>Data!HD3</f>
        <v>775000</v>
      </c>
      <c r="HE3" s="7">
        <f>Data!HE3</f>
        <v>950000</v>
      </c>
      <c r="HF3" s="7">
        <f>Data!HF3</f>
        <v>175000</v>
      </c>
      <c r="HG3" s="7">
        <f>Data!HG3</f>
        <v>75000</v>
      </c>
      <c r="HH3" s="7">
        <f>Data!HH3</f>
        <v>775000</v>
      </c>
      <c r="HI3" s="7">
        <f>Data!HI3</f>
        <v>200000</v>
      </c>
      <c r="HJ3" s="7">
        <f>Data!HJ3</f>
        <v>225000</v>
      </c>
      <c r="HK3" s="7">
        <f>Data!HK3</f>
        <v>550000</v>
      </c>
      <c r="HL3" s="7">
        <f>Data!HL3</f>
        <v>125000</v>
      </c>
      <c r="HM3" s="7">
        <f>Data!HM3</f>
        <v>200000</v>
      </c>
      <c r="HN3" s="7">
        <f>Data!HN3</f>
        <v>400000</v>
      </c>
      <c r="HO3" s="7">
        <f>Data!HO3</f>
        <v>875000</v>
      </c>
      <c r="HP3" s="7">
        <f>Data!HP3</f>
        <v>175000</v>
      </c>
      <c r="HQ3" s="7">
        <f>Data!HQ3</f>
        <v>950000</v>
      </c>
      <c r="HR3" s="7">
        <f>Data!HR3</f>
        <v>325000</v>
      </c>
      <c r="HS3" s="7">
        <f>Data!HS3</f>
        <v>525000</v>
      </c>
      <c r="HT3" s="7">
        <f>Data!HT3</f>
        <v>575000</v>
      </c>
      <c r="HU3" s="7">
        <f>Data!HU3</f>
        <v>125000</v>
      </c>
      <c r="HV3" s="7">
        <f>Data!HV3</f>
        <v>25000</v>
      </c>
      <c r="HW3" s="7">
        <f>Data!HW3</f>
        <v>625000</v>
      </c>
      <c r="HX3" s="7">
        <f>Data!HX3</f>
        <v>325000</v>
      </c>
      <c r="HY3" s="7">
        <f>Data!HY3</f>
        <v>775000</v>
      </c>
      <c r="HZ3" s="7">
        <f>Data!HZ3</f>
        <v>100000</v>
      </c>
      <c r="IA3" s="7">
        <f>Data!IA3</f>
        <v>800000</v>
      </c>
      <c r="IB3" s="7">
        <f>Data!IB3</f>
        <v>1000000</v>
      </c>
      <c r="IC3" s="7">
        <f>Data!IC3</f>
        <v>775000</v>
      </c>
      <c r="ID3" s="7">
        <f>Data!ID3</f>
        <v>325000</v>
      </c>
      <c r="IE3" s="7">
        <f>Data!IE3</f>
        <v>175000</v>
      </c>
      <c r="IF3" s="7">
        <f>Data!IF3</f>
        <v>950000</v>
      </c>
      <c r="IG3" s="7">
        <f>Data!IG3</f>
        <v>950000</v>
      </c>
      <c r="IH3" s="7">
        <f>Data!IH3</f>
        <v>250000</v>
      </c>
      <c r="II3" s="7">
        <f>Data!II3</f>
        <v>525000</v>
      </c>
      <c r="IJ3" s="7">
        <f>Data!IJ3</f>
        <v>825000</v>
      </c>
      <c r="IK3" s="7">
        <f>Data!IK3</f>
        <v>750000</v>
      </c>
      <c r="IL3" s="7">
        <f>Data!IL3</f>
        <v>650000</v>
      </c>
      <c r="IM3" s="7">
        <f>Data!IM3</f>
        <v>500000</v>
      </c>
      <c r="IN3" s="7">
        <f>Data!IN3</f>
        <v>25000</v>
      </c>
      <c r="IO3" s="7">
        <f>Data!IO3</f>
        <v>400000</v>
      </c>
      <c r="IP3" s="7">
        <f>Data!IP3</f>
        <v>150000</v>
      </c>
      <c r="IQ3" s="7">
        <f>Data!IQ3</f>
        <v>950000</v>
      </c>
      <c r="IR3" s="7">
        <f>Data!IR3</f>
        <v>550000</v>
      </c>
    </row>
    <row r="4" spans="1:252" ht="15" customHeight="1" x14ac:dyDescent="0.35">
      <c r="A4" s="6"/>
      <c r="B4" s="8" t="s">
        <v>313</v>
      </c>
      <c r="C4" s="7">
        <f>Data!C4</f>
        <v>15</v>
      </c>
      <c r="D4" s="7">
        <f>Data!D4</f>
        <v>15</v>
      </c>
      <c r="E4" s="7">
        <f>Data!E4</f>
        <v>8</v>
      </c>
      <c r="F4" s="7">
        <f>Data!F4</f>
        <v>9</v>
      </c>
      <c r="G4" s="7">
        <f>Data!G4</f>
        <v>9</v>
      </c>
      <c r="H4" s="7">
        <f>Data!H4</f>
        <v>14</v>
      </c>
      <c r="I4" s="7">
        <f>Data!I4</f>
        <v>9</v>
      </c>
      <c r="J4" s="7">
        <f>Data!J4</f>
        <v>12</v>
      </c>
      <c r="K4" s="7">
        <f>Data!K4</f>
        <v>15</v>
      </c>
      <c r="L4" s="7">
        <f>Data!L4</f>
        <v>8</v>
      </c>
      <c r="M4" s="7">
        <f>Data!M4</f>
        <v>5</v>
      </c>
      <c r="N4" s="7">
        <f>Data!N4</f>
        <v>11</v>
      </c>
      <c r="O4" s="7">
        <f>Data!O4</f>
        <v>11</v>
      </c>
      <c r="P4" s="7">
        <f>Data!P4</f>
        <v>6</v>
      </c>
      <c r="Q4" s="7">
        <f>Data!Q4</f>
        <v>13</v>
      </c>
      <c r="R4" s="7">
        <f>Data!R4</f>
        <v>15</v>
      </c>
      <c r="S4" s="7">
        <f>Data!S4</f>
        <v>13</v>
      </c>
      <c r="T4" s="7">
        <f>Data!T4</f>
        <v>14</v>
      </c>
      <c r="U4" s="7">
        <f>Data!U4</f>
        <v>11</v>
      </c>
      <c r="V4" s="7">
        <f>Data!V4</f>
        <v>15</v>
      </c>
      <c r="W4" s="7">
        <f>Data!W4</f>
        <v>6</v>
      </c>
      <c r="X4" s="7">
        <f>Data!X4</f>
        <v>15</v>
      </c>
      <c r="Y4" s="7">
        <f>Data!Y4</f>
        <v>15</v>
      </c>
      <c r="Z4" s="7">
        <f>Data!Z4</f>
        <v>8</v>
      </c>
      <c r="AA4" s="7">
        <f>Data!AA4</f>
        <v>11</v>
      </c>
      <c r="AB4" s="7">
        <f>Data!AB4</f>
        <v>13</v>
      </c>
      <c r="AC4" s="7">
        <f>Data!AC4</f>
        <v>8</v>
      </c>
      <c r="AD4" s="7">
        <f>Data!AD4</f>
        <v>5</v>
      </c>
      <c r="AE4" s="7">
        <f>Data!AE4</f>
        <v>5</v>
      </c>
      <c r="AF4" s="7">
        <f>Data!AF4</f>
        <v>9</v>
      </c>
      <c r="AG4" s="7">
        <f>Data!AG4</f>
        <v>11</v>
      </c>
      <c r="AH4" s="7">
        <f>Data!AH4</f>
        <v>10</v>
      </c>
      <c r="AI4" s="7">
        <f>Data!AI4</f>
        <v>12</v>
      </c>
      <c r="AJ4" s="7">
        <f>Data!AJ4</f>
        <v>13</v>
      </c>
      <c r="AK4" s="7">
        <f>Data!AK4</f>
        <v>13</v>
      </c>
      <c r="AL4" s="7">
        <f>Data!AL4</f>
        <v>13</v>
      </c>
      <c r="AM4" s="7">
        <f>Data!AM4</f>
        <v>14</v>
      </c>
      <c r="AN4" s="7">
        <f>Data!AN4</f>
        <v>15</v>
      </c>
      <c r="AO4" s="7">
        <f>Data!AO4</f>
        <v>7</v>
      </c>
      <c r="AP4" s="7">
        <f>Data!AP4</f>
        <v>9</v>
      </c>
      <c r="AQ4" s="7">
        <f>Data!AQ4</f>
        <v>11</v>
      </c>
      <c r="AR4" s="7">
        <f>Data!AR4</f>
        <v>8</v>
      </c>
      <c r="AS4" s="7">
        <f>Data!AS4</f>
        <v>11</v>
      </c>
      <c r="AT4" s="7">
        <f>Data!AT4</f>
        <v>13</v>
      </c>
      <c r="AU4" s="7">
        <f>Data!AU4</f>
        <v>7</v>
      </c>
      <c r="AV4" s="7">
        <f>Data!AV4</f>
        <v>15</v>
      </c>
      <c r="AW4" s="7">
        <f>Data!AW4</f>
        <v>11</v>
      </c>
      <c r="AX4" s="7">
        <f>Data!AX4</f>
        <v>7</v>
      </c>
      <c r="AY4" s="7">
        <f>Data!AY4</f>
        <v>9</v>
      </c>
      <c r="AZ4" s="7">
        <f>Data!AZ4</f>
        <v>13</v>
      </c>
      <c r="BA4" s="7">
        <f>Data!BA4</f>
        <v>13</v>
      </c>
      <c r="BB4" s="7">
        <f>Data!BB4</f>
        <v>9</v>
      </c>
      <c r="BC4" s="7">
        <f>Data!BC4</f>
        <v>13</v>
      </c>
      <c r="BD4" s="7">
        <f>Data!BD4</f>
        <v>5</v>
      </c>
      <c r="BE4" s="7">
        <f>Data!BE4</f>
        <v>6</v>
      </c>
      <c r="BF4" s="7">
        <f>Data!BF4</f>
        <v>11</v>
      </c>
      <c r="BG4" s="7">
        <f>Data!BG4</f>
        <v>12</v>
      </c>
      <c r="BH4" s="7">
        <f>Data!BH4</f>
        <v>7</v>
      </c>
      <c r="BI4" s="7">
        <f>Data!BI4</f>
        <v>7</v>
      </c>
      <c r="BJ4" s="7">
        <f>Data!BJ4</f>
        <v>12</v>
      </c>
      <c r="BK4" s="7">
        <f>Data!BK4</f>
        <v>5</v>
      </c>
      <c r="BL4" s="7">
        <f>Data!BL4</f>
        <v>14</v>
      </c>
      <c r="BM4" s="7">
        <f>Data!BM4</f>
        <v>6</v>
      </c>
      <c r="BN4" s="7">
        <f>Data!BN4</f>
        <v>7</v>
      </c>
      <c r="BO4" s="7">
        <f>Data!BO4</f>
        <v>8</v>
      </c>
      <c r="BP4" s="7">
        <f>Data!BP4</f>
        <v>9</v>
      </c>
      <c r="BQ4" s="7">
        <f>Data!BQ4</f>
        <v>11</v>
      </c>
      <c r="BR4" s="7">
        <f>Data!BR4</f>
        <v>14</v>
      </c>
      <c r="BS4" s="7">
        <f>Data!BS4</f>
        <v>10</v>
      </c>
      <c r="BT4" s="7">
        <f>Data!BT4</f>
        <v>13</v>
      </c>
      <c r="BU4" s="7">
        <f>Data!BU4</f>
        <v>8</v>
      </c>
      <c r="BV4" s="7">
        <f>Data!BV4</f>
        <v>8</v>
      </c>
      <c r="BW4" s="7">
        <f>Data!BW4</f>
        <v>13</v>
      </c>
      <c r="BX4" s="7">
        <f>Data!BX4</f>
        <v>11</v>
      </c>
      <c r="BY4" s="7">
        <f>Data!BY4</f>
        <v>5</v>
      </c>
      <c r="BZ4" s="7">
        <f>Data!BZ4</f>
        <v>8</v>
      </c>
      <c r="CA4" s="7">
        <f>Data!CA4</f>
        <v>6</v>
      </c>
      <c r="CB4" s="7">
        <f>Data!CB4</f>
        <v>8</v>
      </c>
      <c r="CC4" s="7">
        <f>Data!CC4</f>
        <v>11</v>
      </c>
      <c r="CD4" s="7">
        <f>Data!CD4</f>
        <v>9</v>
      </c>
      <c r="CE4" s="7">
        <f>Data!CE4</f>
        <v>6</v>
      </c>
      <c r="CF4" s="7">
        <f>Data!CF4</f>
        <v>8</v>
      </c>
      <c r="CG4" s="7">
        <f>Data!CG4</f>
        <v>13</v>
      </c>
      <c r="CH4" s="7">
        <f>Data!CH4</f>
        <v>10</v>
      </c>
      <c r="CI4" s="7">
        <f>Data!CI4</f>
        <v>10</v>
      </c>
      <c r="CJ4" s="7">
        <f>Data!CJ4</f>
        <v>14</v>
      </c>
      <c r="CK4" s="7">
        <f>Data!CK4</f>
        <v>13</v>
      </c>
      <c r="CL4" s="7">
        <f>Data!CL4</f>
        <v>5</v>
      </c>
      <c r="CM4" s="7">
        <f>Data!CM4</f>
        <v>13</v>
      </c>
      <c r="CN4" s="7">
        <f>Data!CN4</f>
        <v>9</v>
      </c>
      <c r="CO4" s="7">
        <f>Data!CO4</f>
        <v>13</v>
      </c>
      <c r="CP4" s="7">
        <f>Data!CP4</f>
        <v>7</v>
      </c>
      <c r="CQ4" s="7">
        <f>Data!CQ4</f>
        <v>10</v>
      </c>
      <c r="CR4" s="7">
        <f>Data!CR4</f>
        <v>6</v>
      </c>
      <c r="CS4" s="7">
        <f>Data!CS4</f>
        <v>10</v>
      </c>
      <c r="CT4" s="7">
        <f>Data!CT4</f>
        <v>11</v>
      </c>
      <c r="CU4" s="7">
        <f>Data!CU4</f>
        <v>14</v>
      </c>
      <c r="CV4" s="7">
        <f>Data!CV4</f>
        <v>7</v>
      </c>
      <c r="CW4" s="7">
        <f>Data!CW4</f>
        <v>9</v>
      </c>
      <c r="CX4" s="7">
        <f>Data!CX4</f>
        <v>9</v>
      </c>
      <c r="CY4" s="7">
        <f>Data!CY4</f>
        <v>11</v>
      </c>
      <c r="CZ4" s="7">
        <f>Data!CZ4</f>
        <v>9</v>
      </c>
      <c r="DA4" s="7">
        <f>Data!DA4</f>
        <v>13</v>
      </c>
      <c r="DB4" s="7">
        <f>Data!DB4</f>
        <v>5</v>
      </c>
      <c r="DC4" s="7">
        <f>Data!DC4</f>
        <v>14</v>
      </c>
      <c r="DD4" s="7">
        <f>Data!DD4</f>
        <v>8</v>
      </c>
      <c r="DE4" s="7">
        <f>Data!DE4</f>
        <v>5</v>
      </c>
      <c r="DF4" s="7">
        <f>Data!DF4</f>
        <v>7</v>
      </c>
      <c r="DG4" s="7">
        <f>Data!DG4</f>
        <v>11</v>
      </c>
      <c r="DH4" s="7">
        <f>Data!DH4</f>
        <v>9</v>
      </c>
      <c r="DI4" s="7">
        <f>Data!DI4</f>
        <v>7</v>
      </c>
      <c r="DJ4" s="7">
        <f>Data!DJ4</f>
        <v>10</v>
      </c>
      <c r="DK4" s="7">
        <f>Data!DK4</f>
        <v>13</v>
      </c>
      <c r="DL4" s="7">
        <f>Data!DL4</f>
        <v>14</v>
      </c>
      <c r="DM4" s="7">
        <f>Data!DM4</f>
        <v>12</v>
      </c>
      <c r="DN4" s="7">
        <f>Data!DN4</f>
        <v>7</v>
      </c>
      <c r="DO4" s="7">
        <f>Data!DO4</f>
        <v>5</v>
      </c>
      <c r="DP4" s="7">
        <f>Data!DP4</f>
        <v>14</v>
      </c>
      <c r="DQ4" s="7">
        <f>Data!DQ4</f>
        <v>10</v>
      </c>
      <c r="DR4" s="7">
        <f>Data!DR4</f>
        <v>14</v>
      </c>
      <c r="DS4" s="7">
        <f>Data!DS4</f>
        <v>15</v>
      </c>
      <c r="DT4" s="7">
        <f>Data!DT4</f>
        <v>9</v>
      </c>
      <c r="DU4" s="7">
        <f>Data!DU4</f>
        <v>5</v>
      </c>
      <c r="DV4" s="7">
        <f>Data!DV4</f>
        <v>10</v>
      </c>
      <c r="DW4" s="7">
        <f>Data!DW4</f>
        <v>7</v>
      </c>
      <c r="DX4" s="7">
        <f>Data!DX4</f>
        <v>7</v>
      </c>
      <c r="DY4" s="7">
        <f>Data!DY4</f>
        <v>13</v>
      </c>
      <c r="DZ4" s="7">
        <f>Data!DZ4</f>
        <v>5</v>
      </c>
      <c r="EA4" s="7">
        <f>Data!EA4</f>
        <v>6</v>
      </c>
      <c r="EB4" s="7">
        <f>Data!EB4</f>
        <v>7</v>
      </c>
      <c r="EC4" s="7">
        <f>Data!EC4</f>
        <v>9</v>
      </c>
      <c r="ED4" s="7">
        <f>Data!ED4</f>
        <v>11</v>
      </c>
      <c r="EE4" s="7">
        <f>Data!EE4</f>
        <v>14</v>
      </c>
      <c r="EF4" s="7">
        <f>Data!EF4</f>
        <v>15</v>
      </c>
      <c r="EG4" s="7">
        <f>Data!EG4</f>
        <v>8</v>
      </c>
      <c r="EH4" s="7">
        <f>Data!EH4</f>
        <v>13</v>
      </c>
      <c r="EI4" s="7">
        <f>Data!EI4</f>
        <v>10</v>
      </c>
      <c r="EJ4" s="7">
        <f>Data!EJ4</f>
        <v>5</v>
      </c>
      <c r="EK4" s="7">
        <f>Data!EK4</f>
        <v>15</v>
      </c>
      <c r="EL4" s="7">
        <f>Data!EL4</f>
        <v>15</v>
      </c>
      <c r="EM4" s="7">
        <f>Data!EM4</f>
        <v>5</v>
      </c>
      <c r="EN4" s="7">
        <f>Data!EN4</f>
        <v>14</v>
      </c>
      <c r="EO4" s="7">
        <f>Data!EO4</f>
        <v>5</v>
      </c>
      <c r="EP4" s="7">
        <f>Data!EP4</f>
        <v>15</v>
      </c>
      <c r="EQ4" s="7">
        <f>Data!EQ4</f>
        <v>13</v>
      </c>
      <c r="ER4" s="7">
        <f>Data!ER4</f>
        <v>15</v>
      </c>
      <c r="ES4" s="7">
        <f>Data!ES4</f>
        <v>13</v>
      </c>
      <c r="ET4" s="7">
        <f>Data!ET4</f>
        <v>14</v>
      </c>
      <c r="EU4" s="7">
        <f>Data!EU4</f>
        <v>15</v>
      </c>
      <c r="EV4" s="7">
        <f>Data!EV4</f>
        <v>6</v>
      </c>
      <c r="EW4" s="7">
        <f>Data!EW4</f>
        <v>13</v>
      </c>
      <c r="EX4" s="7">
        <f>Data!EX4</f>
        <v>12</v>
      </c>
      <c r="EY4" s="7">
        <f>Data!EY4</f>
        <v>14</v>
      </c>
      <c r="EZ4" s="7">
        <f>Data!EZ4</f>
        <v>12</v>
      </c>
      <c r="FA4" s="7">
        <f>Data!FA4</f>
        <v>6</v>
      </c>
      <c r="FB4" s="7">
        <f>Data!FB4</f>
        <v>6</v>
      </c>
      <c r="FC4" s="7">
        <f>Data!FC4</f>
        <v>5</v>
      </c>
      <c r="FD4" s="7">
        <f>Data!FD4</f>
        <v>8</v>
      </c>
      <c r="FE4" s="7">
        <f>Data!FE4</f>
        <v>10</v>
      </c>
      <c r="FF4" s="7">
        <f>Data!FF4</f>
        <v>15</v>
      </c>
      <c r="FG4" s="7">
        <f>Data!FG4</f>
        <v>6</v>
      </c>
      <c r="FH4" s="7">
        <f>Data!FH4</f>
        <v>12</v>
      </c>
      <c r="FI4" s="7">
        <f>Data!FI4</f>
        <v>9</v>
      </c>
      <c r="FJ4" s="7">
        <f>Data!FJ4</f>
        <v>13</v>
      </c>
      <c r="FK4" s="7">
        <f>Data!FK4</f>
        <v>8</v>
      </c>
      <c r="FL4" s="7">
        <f>Data!FL4</f>
        <v>15</v>
      </c>
      <c r="FM4" s="7">
        <f>Data!FM4</f>
        <v>15</v>
      </c>
      <c r="FN4" s="7">
        <f>Data!FN4</f>
        <v>10</v>
      </c>
      <c r="FO4" s="7">
        <f>Data!FO4</f>
        <v>14</v>
      </c>
      <c r="FP4" s="7">
        <f>Data!FP4</f>
        <v>15</v>
      </c>
      <c r="FQ4" s="7">
        <f>Data!FQ4</f>
        <v>14</v>
      </c>
      <c r="FR4" s="7">
        <f>Data!FR4</f>
        <v>11</v>
      </c>
      <c r="FS4" s="7">
        <f>Data!FS4</f>
        <v>7</v>
      </c>
      <c r="FT4" s="7">
        <f>Data!FT4</f>
        <v>10</v>
      </c>
      <c r="FU4" s="7">
        <f>Data!FU4</f>
        <v>5</v>
      </c>
      <c r="FV4" s="7">
        <f>Data!FV4</f>
        <v>10</v>
      </c>
      <c r="FW4" s="7">
        <f>Data!FW4</f>
        <v>10</v>
      </c>
      <c r="FX4" s="7">
        <f>Data!FX4</f>
        <v>10</v>
      </c>
      <c r="FY4" s="7">
        <f>Data!FY4</f>
        <v>7</v>
      </c>
      <c r="FZ4" s="7">
        <f>Data!FZ4</f>
        <v>15</v>
      </c>
      <c r="GA4" s="7">
        <f>Data!GA4</f>
        <v>15</v>
      </c>
      <c r="GB4" s="7">
        <f>Data!GB4</f>
        <v>10</v>
      </c>
      <c r="GC4" s="7">
        <f>Data!GC4</f>
        <v>7</v>
      </c>
      <c r="GD4" s="7">
        <f>Data!GD4</f>
        <v>7</v>
      </c>
      <c r="GE4" s="7">
        <f>Data!GE4</f>
        <v>12</v>
      </c>
      <c r="GF4" s="7">
        <f>Data!GF4</f>
        <v>11</v>
      </c>
      <c r="GG4" s="7">
        <f>Data!GG4</f>
        <v>6</v>
      </c>
      <c r="GH4" s="7">
        <f>Data!GH4</f>
        <v>11</v>
      </c>
      <c r="GI4" s="7">
        <f>Data!GI4</f>
        <v>7</v>
      </c>
      <c r="GJ4" s="7">
        <f>Data!GJ4</f>
        <v>8</v>
      </c>
      <c r="GK4" s="7">
        <f>Data!GK4</f>
        <v>12</v>
      </c>
      <c r="GL4" s="7">
        <f>Data!GL4</f>
        <v>10</v>
      </c>
      <c r="GM4" s="7">
        <f>Data!GM4</f>
        <v>9</v>
      </c>
      <c r="GN4" s="7">
        <f>Data!GN4</f>
        <v>15</v>
      </c>
      <c r="GO4" s="7">
        <f>Data!GO4</f>
        <v>8</v>
      </c>
      <c r="GP4" s="7">
        <f>Data!GP4</f>
        <v>8</v>
      </c>
      <c r="GQ4" s="7">
        <f>Data!GQ4</f>
        <v>6</v>
      </c>
      <c r="GR4" s="7">
        <f>Data!GR4</f>
        <v>9</v>
      </c>
      <c r="GS4" s="7">
        <f>Data!GS4</f>
        <v>10</v>
      </c>
      <c r="GT4" s="7">
        <f>Data!GT4</f>
        <v>5</v>
      </c>
      <c r="GU4" s="7">
        <f>Data!GU4</f>
        <v>15</v>
      </c>
      <c r="GV4" s="7">
        <f>Data!GV4</f>
        <v>11</v>
      </c>
      <c r="GW4" s="7">
        <f>Data!GW4</f>
        <v>6</v>
      </c>
      <c r="GX4" s="7">
        <f>Data!GX4</f>
        <v>7</v>
      </c>
      <c r="GY4" s="7">
        <f>Data!GY4</f>
        <v>11</v>
      </c>
      <c r="GZ4" s="7">
        <f>Data!GZ4</f>
        <v>5</v>
      </c>
      <c r="HA4" s="7">
        <f>Data!HA4</f>
        <v>10</v>
      </c>
      <c r="HB4" s="7">
        <f>Data!HB4</f>
        <v>15</v>
      </c>
      <c r="HC4" s="7">
        <f>Data!HC4</f>
        <v>12</v>
      </c>
      <c r="HD4" s="7">
        <f>Data!HD4</f>
        <v>11</v>
      </c>
      <c r="HE4" s="7">
        <f>Data!HE4</f>
        <v>7</v>
      </c>
      <c r="HF4" s="7">
        <f>Data!HF4</f>
        <v>5</v>
      </c>
      <c r="HG4" s="7">
        <f>Data!HG4</f>
        <v>12</v>
      </c>
      <c r="HH4" s="7">
        <f>Data!HH4</f>
        <v>6</v>
      </c>
      <c r="HI4" s="7">
        <f>Data!HI4</f>
        <v>10</v>
      </c>
      <c r="HJ4" s="7">
        <f>Data!HJ4</f>
        <v>5</v>
      </c>
      <c r="HK4" s="7">
        <f>Data!HK4</f>
        <v>15</v>
      </c>
      <c r="HL4" s="7">
        <f>Data!HL4</f>
        <v>7</v>
      </c>
      <c r="HM4" s="7">
        <f>Data!HM4</f>
        <v>5</v>
      </c>
      <c r="HN4" s="7">
        <f>Data!HN4</f>
        <v>12</v>
      </c>
      <c r="HO4" s="7">
        <f>Data!HO4</f>
        <v>13</v>
      </c>
      <c r="HP4" s="7">
        <f>Data!HP4</f>
        <v>10</v>
      </c>
      <c r="HQ4" s="7">
        <f>Data!HQ4</f>
        <v>9</v>
      </c>
      <c r="HR4" s="7">
        <f>Data!HR4</f>
        <v>14</v>
      </c>
      <c r="HS4" s="7">
        <f>Data!HS4</f>
        <v>13</v>
      </c>
      <c r="HT4" s="7">
        <f>Data!HT4</f>
        <v>6</v>
      </c>
      <c r="HU4" s="7">
        <f>Data!HU4</f>
        <v>5</v>
      </c>
      <c r="HV4" s="7">
        <f>Data!HV4</f>
        <v>7</v>
      </c>
      <c r="HW4" s="7">
        <f>Data!HW4</f>
        <v>11</v>
      </c>
      <c r="HX4" s="7">
        <f>Data!HX4</f>
        <v>8</v>
      </c>
      <c r="HY4" s="7">
        <f>Data!HY4</f>
        <v>12</v>
      </c>
      <c r="HZ4" s="7">
        <f>Data!HZ4</f>
        <v>8</v>
      </c>
      <c r="IA4" s="7">
        <f>Data!IA4</f>
        <v>8</v>
      </c>
      <c r="IB4" s="7">
        <f>Data!IB4</f>
        <v>9</v>
      </c>
      <c r="IC4" s="7">
        <f>Data!IC4</f>
        <v>6</v>
      </c>
      <c r="ID4" s="7">
        <f>Data!ID4</f>
        <v>6</v>
      </c>
      <c r="IE4" s="7">
        <f>Data!IE4</f>
        <v>13</v>
      </c>
      <c r="IF4" s="7">
        <f>Data!IF4</f>
        <v>9</v>
      </c>
      <c r="IG4" s="7">
        <f>Data!IG4</f>
        <v>5</v>
      </c>
      <c r="IH4" s="7">
        <f>Data!IH4</f>
        <v>7</v>
      </c>
      <c r="II4" s="7">
        <f>Data!II4</f>
        <v>5</v>
      </c>
      <c r="IJ4" s="7">
        <f>Data!IJ4</f>
        <v>9</v>
      </c>
      <c r="IK4" s="7">
        <f>Data!IK4</f>
        <v>14</v>
      </c>
      <c r="IL4" s="7">
        <f>Data!IL4</f>
        <v>12</v>
      </c>
      <c r="IM4" s="7">
        <f>Data!IM4</f>
        <v>15</v>
      </c>
      <c r="IN4" s="7">
        <f>Data!IN4</f>
        <v>5</v>
      </c>
      <c r="IO4" s="7">
        <f>Data!IO4</f>
        <v>5</v>
      </c>
      <c r="IP4" s="7">
        <f>Data!IP4</f>
        <v>15</v>
      </c>
      <c r="IQ4" s="7">
        <f>Data!IQ4</f>
        <v>8</v>
      </c>
      <c r="IR4" s="7">
        <f>Data!IR4</f>
        <v>14</v>
      </c>
    </row>
    <row r="5" spans="1:252" ht="15" customHeight="1" x14ac:dyDescent="0.35">
      <c r="A5" s="6"/>
      <c r="B5" s="8" t="s">
        <v>263</v>
      </c>
      <c r="C5" s="7">
        <f>Data!C5</f>
        <v>27</v>
      </c>
      <c r="D5" s="7">
        <f>Data!D5</f>
        <v>28</v>
      </c>
      <c r="E5" s="7">
        <f>Data!E5</f>
        <v>28</v>
      </c>
      <c r="F5" s="7">
        <f>Data!F5</f>
        <v>27</v>
      </c>
      <c r="G5" s="7">
        <f>Data!G5</f>
        <v>25</v>
      </c>
      <c r="H5" s="7">
        <f>Data!H5</f>
        <v>29</v>
      </c>
      <c r="I5" s="7">
        <f>Data!I5</f>
        <v>29</v>
      </c>
      <c r="J5" s="7">
        <f>Data!J5</f>
        <v>30</v>
      </c>
      <c r="K5" s="7">
        <f>Data!K5</f>
        <v>28</v>
      </c>
      <c r="L5" s="7">
        <f>Data!L5</f>
        <v>29</v>
      </c>
      <c r="M5" s="7">
        <f>Data!M5</f>
        <v>28</v>
      </c>
      <c r="N5" s="7">
        <f>Data!N5</f>
        <v>27</v>
      </c>
      <c r="O5" s="7">
        <f>Data!O5</f>
        <v>26</v>
      </c>
      <c r="P5" s="7">
        <f>Data!P5</f>
        <v>27</v>
      </c>
      <c r="Q5" s="7">
        <f>Data!Q5</f>
        <v>30</v>
      </c>
      <c r="R5" s="7">
        <f>Data!R5</f>
        <v>27</v>
      </c>
      <c r="S5" s="7">
        <f>Data!S5</f>
        <v>26</v>
      </c>
      <c r="T5" s="7">
        <f>Data!T5</f>
        <v>28</v>
      </c>
      <c r="U5" s="7">
        <f>Data!U5</f>
        <v>25</v>
      </c>
      <c r="V5" s="7">
        <f>Data!V5</f>
        <v>25</v>
      </c>
      <c r="W5" s="7">
        <f>Data!W5</f>
        <v>26</v>
      </c>
      <c r="X5" s="7">
        <f>Data!X5</f>
        <v>25</v>
      </c>
      <c r="Y5" s="7">
        <f>Data!Y5</f>
        <v>29</v>
      </c>
      <c r="Z5" s="7">
        <f>Data!Z5</f>
        <v>25</v>
      </c>
      <c r="AA5" s="7">
        <f>Data!AA5</f>
        <v>25</v>
      </c>
      <c r="AB5" s="7">
        <f>Data!AB5</f>
        <v>28</v>
      </c>
      <c r="AC5" s="7">
        <f>Data!AC5</f>
        <v>30</v>
      </c>
      <c r="AD5" s="7">
        <f>Data!AD5</f>
        <v>25</v>
      </c>
      <c r="AE5" s="7">
        <f>Data!AE5</f>
        <v>30</v>
      </c>
      <c r="AF5" s="7">
        <f>Data!AF5</f>
        <v>27</v>
      </c>
      <c r="AG5" s="7">
        <f>Data!AG5</f>
        <v>28</v>
      </c>
      <c r="AH5" s="7">
        <f>Data!AH5</f>
        <v>29</v>
      </c>
      <c r="AI5" s="7">
        <f>Data!AI5</f>
        <v>28</v>
      </c>
      <c r="AJ5" s="7">
        <f>Data!AJ5</f>
        <v>28</v>
      </c>
      <c r="AK5" s="7">
        <f>Data!AK5</f>
        <v>30</v>
      </c>
      <c r="AL5" s="7">
        <f>Data!AL5</f>
        <v>27</v>
      </c>
      <c r="AM5" s="7">
        <f>Data!AM5</f>
        <v>25</v>
      </c>
      <c r="AN5" s="7">
        <f>Data!AN5</f>
        <v>26</v>
      </c>
      <c r="AO5" s="7">
        <f>Data!AO5</f>
        <v>30</v>
      </c>
      <c r="AP5" s="7">
        <f>Data!AP5</f>
        <v>29</v>
      </c>
      <c r="AQ5" s="7">
        <f>Data!AQ5</f>
        <v>26</v>
      </c>
      <c r="AR5" s="7">
        <f>Data!AR5</f>
        <v>25</v>
      </c>
      <c r="AS5" s="7">
        <f>Data!AS5</f>
        <v>25</v>
      </c>
      <c r="AT5" s="7">
        <f>Data!AT5</f>
        <v>26</v>
      </c>
      <c r="AU5" s="7">
        <f>Data!AU5</f>
        <v>25</v>
      </c>
      <c r="AV5" s="7">
        <f>Data!AV5</f>
        <v>25</v>
      </c>
      <c r="AW5" s="7">
        <f>Data!AW5</f>
        <v>25</v>
      </c>
      <c r="AX5" s="7">
        <f>Data!AX5</f>
        <v>29</v>
      </c>
      <c r="AY5" s="7">
        <f>Data!AY5</f>
        <v>27</v>
      </c>
      <c r="AZ5" s="7">
        <f>Data!AZ5</f>
        <v>29</v>
      </c>
      <c r="BA5" s="7">
        <f>Data!BA5</f>
        <v>30</v>
      </c>
      <c r="BB5" s="7">
        <f>Data!BB5</f>
        <v>25</v>
      </c>
      <c r="BC5" s="7">
        <f>Data!BC5</f>
        <v>29</v>
      </c>
      <c r="BD5" s="7">
        <f>Data!BD5</f>
        <v>28</v>
      </c>
      <c r="BE5" s="7">
        <f>Data!BE5</f>
        <v>30</v>
      </c>
      <c r="BF5" s="7">
        <f>Data!BF5</f>
        <v>28</v>
      </c>
      <c r="BG5" s="7">
        <f>Data!BG5</f>
        <v>30</v>
      </c>
      <c r="BH5" s="7">
        <f>Data!BH5</f>
        <v>26</v>
      </c>
      <c r="BI5" s="7">
        <f>Data!BI5</f>
        <v>30</v>
      </c>
      <c r="BJ5" s="7">
        <f>Data!BJ5</f>
        <v>27</v>
      </c>
      <c r="BK5" s="7">
        <f>Data!BK5</f>
        <v>28</v>
      </c>
      <c r="BL5" s="7">
        <f>Data!BL5</f>
        <v>26</v>
      </c>
      <c r="BM5" s="7">
        <f>Data!BM5</f>
        <v>29</v>
      </c>
      <c r="BN5" s="7">
        <f>Data!BN5</f>
        <v>30</v>
      </c>
      <c r="BO5" s="7">
        <f>Data!BO5</f>
        <v>27</v>
      </c>
      <c r="BP5" s="7">
        <f>Data!BP5</f>
        <v>26</v>
      </c>
      <c r="BQ5" s="7">
        <f>Data!BQ5</f>
        <v>30</v>
      </c>
      <c r="BR5" s="7">
        <f>Data!BR5</f>
        <v>25</v>
      </c>
      <c r="BS5" s="7">
        <f>Data!BS5</f>
        <v>30</v>
      </c>
      <c r="BT5" s="7">
        <f>Data!BT5</f>
        <v>26</v>
      </c>
      <c r="BU5" s="7">
        <f>Data!BU5</f>
        <v>25</v>
      </c>
      <c r="BV5" s="7">
        <f>Data!BV5</f>
        <v>29</v>
      </c>
      <c r="BW5" s="7">
        <f>Data!BW5</f>
        <v>30</v>
      </c>
      <c r="BX5" s="7">
        <f>Data!BX5</f>
        <v>26</v>
      </c>
      <c r="BY5" s="7">
        <f>Data!BY5</f>
        <v>26</v>
      </c>
      <c r="BZ5" s="7">
        <f>Data!BZ5</f>
        <v>28</v>
      </c>
      <c r="CA5" s="7">
        <f>Data!CA5</f>
        <v>29</v>
      </c>
      <c r="CB5" s="7">
        <f>Data!CB5</f>
        <v>25</v>
      </c>
      <c r="CC5" s="7">
        <f>Data!CC5</f>
        <v>29</v>
      </c>
      <c r="CD5" s="7">
        <f>Data!CD5</f>
        <v>30</v>
      </c>
      <c r="CE5" s="7">
        <f>Data!CE5</f>
        <v>30</v>
      </c>
      <c r="CF5" s="7">
        <f>Data!CF5</f>
        <v>29</v>
      </c>
      <c r="CG5" s="7">
        <f>Data!CG5</f>
        <v>25</v>
      </c>
      <c r="CH5" s="7">
        <f>Data!CH5</f>
        <v>26</v>
      </c>
      <c r="CI5" s="7">
        <f>Data!CI5</f>
        <v>26</v>
      </c>
      <c r="CJ5" s="7">
        <f>Data!CJ5</f>
        <v>30</v>
      </c>
      <c r="CK5" s="7">
        <f>Data!CK5</f>
        <v>25</v>
      </c>
      <c r="CL5" s="7">
        <f>Data!CL5</f>
        <v>29</v>
      </c>
      <c r="CM5" s="7">
        <f>Data!CM5</f>
        <v>30</v>
      </c>
      <c r="CN5" s="7">
        <f>Data!CN5</f>
        <v>26</v>
      </c>
      <c r="CO5" s="7">
        <f>Data!CO5</f>
        <v>29</v>
      </c>
      <c r="CP5" s="7">
        <f>Data!CP5</f>
        <v>26</v>
      </c>
      <c r="CQ5" s="7">
        <f>Data!CQ5</f>
        <v>28</v>
      </c>
      <c r="CR5" s="7">
        <f>Data!CR5</f>
        <v>28</v>
      </c>
      <c r="CS5" s="7">
        <f>Data!CS5</f>
        <v>30</v>
      </c>
      <c r="CT5" s="7">
        <f>Data!CT5</f>
        <v>26</v>
      </c>
      <c r="CU5" s="7">
        <f>Data!CU5</f>
        <v>30</v>
      </c>
      <c r="CV5" s="7">
        <f>Data!CV5</f>
        <v>26</v>
      </c>
      <c r="CW5" s="7">
        <f>Data!CW5</f>
        <v>29</v>
      </c>
      <c r="CX5" s="7">
        <f>Data!CX5</f>
        <v>30</v>
      </c>
      <c r="CY5" s="7">
        <f>Data!CY5</f>
        <v>28</v>
      </c>
      <c r="CZ5" s="7">
        <f>Data!CZ5</f>
        <v>26</v>
      </c>
      <c r="DA5" s="7">
        <f>Data!DA5</f>
        <v>25</v>
      </c>
      <c r="DB5" s="7">
        <f>Data!DB5</f>
        <v>27</v>
      </c>
      <c r="DC5" s="7">
        <f>Data!DC5</f>
        <v>28</v>
      </c>
      <c r="DD5" s="7">
        <f>Data!DD5</f>
        <v>28</v>
      </c>
      <c r="DE5" s="7">
        <f>Data!DE5</f>
        <v>26</v>
      </c>
      <c r="DF5" s="7">
        <f>Data!DF5</f>
        <v>29</v>
      </c>
      <c r="DG5" s="7">
        <f>Data!DG5</f>
        <v>26</v>
      </c>
      <c r="DH5" s="7">
        <f>Data!DH5</f>
        <v>25</v>
      </c>
      <c r="DI5" s="7">
        <f>Data!DI5</f>
        <v>28</v>
      </c>
      <c r="DJ5" s="7">
        <f>Data!DJ5</f>
        <v>29</v>
      </c>
      <c r="DK5" s="7">
        <f>Data!DK5</f>
        <v>29</v>
      </c>
      <c r="DL5" s="7">
        <f>Data!DL5</f>
        <v>26</v>
      </c>
      <c r="DM5" s="7">
        <f>Data!DM5</f>
        <v>29</v>
      </c>
      <c r="DN5" s="7">
        <f>Data!DN5</f>
        <v>26</v>
      </c>
      <c r="DO5" s="7">
        <f>Data!DO5</f>
        <v>29</v>
      </c>
      <c r="DP5" s="7">
        <f>Data!DP5</f>
        <v>27</v>
      </c>
      <c r="DQ5" s="7">
        <f>Data!DQ5</f>
        <v>30</v>
      </c>
      <c r="DR5" s="7">
        <f>Data!DR5</f>
        <v>29</v>
      </c>
      <c r="DS5" s="7">
        <f>Data!DS5</f>
        <v>25</v>
      </c>
      <c r="DT5" s="7">
        <f>Data!DT5</f>
        <v>29</v>
      </c>
      <c r="DU5" s="7">
        <f>Data!DU5</f>
        <v>27</v>
      </c>
      <c r="DV5" s="7">
        <f>Data!DV5</f>
        <v>29</v>
      </c>
      <c r="DW5" s="7">
        <f>Data!DW5</f>
        <v>30</v>
      </c>
      <c r="DX5" s="7">
        <f>Data!DX5</f>
        <v>30</v>
      </c>
      <c r="DY5" s="7">
        <f>Data!DY5</f>
        <v>26</v>
      </c>
      <c r="DZ5" s="7">
        <f>Data!DZ5</f>
        <v>28</v>
      </c>
      <c r="EA5" s="7">
        <f>Data!EA5</f>
        <v>27</v>
      </c>
      <c r="EB5" s="7">
        <f>Data!EB5</f>
        <v>26</v>
      </c>
      <c r="EC5" s="7">
        <f>Data!EC5</f>
        <v>29</v>
      </c>
      <c r="ED5" s="7">
        <f>Data!ED5</f>
        <v>27</v>
      </c>
      <c r="EE5" s="7">
        <f>Data!EE5</f>
        <v>26</v>
      </c>
      <c r="EF5" s="7">
        <f>Data!EF5</f>
        <v>29</v>
      </c>
      <c r="EG5" s="7">
        <f>Data!EG5</f>
        <v>25</v>
      </c>
      <c r="EH5" s="7">
        <f>Data!EH5</f>
        <v>28</v>
      </c>
      <c r="EI5" s="7">
        <f>Data!EI5</f>
        <v>29</v>
      </c>
      <c r="EJ5" s="7">
        <f>Data!EJ5</f>
        <v>29</v>
      </c>
      <c r="EK5" s="7">
        <f>Data!EK5</f>
        <v>30</v>
      </c>
      <c r="EL5" s="7">
        <f>Data!EL5</f>
        <v>27</v>
      </c>
      <c r="EM5" s="7">
        <f>Data!EM5</f>
        <v>30</v>
      </c>
      <c r="EN5" s="7">
        <f>Data!EN5</f>
        <v>28</v>
      </c>
      <c r="EO5" s="7">
        <f>Data!EO5</f>
        <v>30</v>
      </c>
      <c r="EP5" s="7">
        <f>Data!EP5</f>
        <v>27</v>
      </c>
      <c r="EQ5" s="7">
        <f>Data!EQ5</f>
        <v>28</v>
      </c>
      <c r="ER5" s="7">
        <f>Data!ER5</f>
        <v>28</v>
      </c>
      <c r="ES5" s="7">
        <f>Data!ES5</f>
        <v>29</v>
      </c>
      <c r="ET5" s="7">
        <f>Data!ET5</f>
        <v>29</v>
      </c>
      <c r="EU5" s="7">
        <f>Data!EU5</f>
        <v>26</v>
      </c>
      <c r="EV5" s="7">
        <f>Data!EV5</f>
        <v>26</v>
      </c>
      <c r="EW5" s="7">
        <f>Data!EW5</f>
        <v>25</v>
      </c>
      <c r="EX5" s="7">
        <f>Data!EX5</f>
        <v>29</v>
      </c>
      <c r="EY5" s="7">
        <f>Data!EY5</f>
        <v>29</v>
      </c>
      <c r="EZ5" s="7">
        <f>Data!EZ5</f>
        <v>27</v>
      </c>
      <c r="FA5" s="7">
        <f>Data!FA5</f>
        <v>28</v>
      </c>
      <c r="FB5" s="7">
        <f>Data!FB5</f>
        <v>28</v>
      </c>
      <c r="FC5" s="7">
        <f>Data!FC5</f>
        <v>30</v>
      </c>
      <c r="FD5" s="7">
        <f>Data!FD5</f>
        <v>29</v>
      </c>
      <c r="FE5" s="7">
        <f>Data!FE5</f>
        <v>28</v>
      </c>
      <c r="FF5" s="7">
        <f>Data!FF5</f>
        <v>29</v>
      </c>
      <c r="FG5" s="7">
        <f>Data!FG5</f>
        <v>26</v>
      </c>
      <c r="FH5" s="7">
        <f>Data!FH5</f>
        <v>28</v>
      </c>
      <c r="FI5" s="7">
        <f>Data!FI5</f>
        <v>27</v>
      </c>
      <c r="FJ5" s="7">
        <f>Data!FJ5</f>
        <v>28</v>
      </c>
      <c r="FK5" s="7">
        <f>Data!FK5</f>
        <v>28</v>
      </c>
      <c r="FL5" s="7">
        <f>Data!FL5</f>
        <v>30</v>
      </c>
      <c r="FM5" s="7">
        <f>Data!FM5</f>
        <v>27</v>
      </c>
      <c r="FN5" s="7">
        <f>Data!FN5</f>
        <v>30</v>
      </c>
      <c r="FO5" s="7">
        <f>Data!FO5</f>
        <v>28</v>
      </c>
      <c r="FP5" s="7">
        <f>Data!FP5</f>
        <v>28</v>
      </c>
      <c r="FQ5" s="7">
        <f>Data!FQ5</f>
        <v>27</v>
      </c>
      <c r="FR5" s="7">
        <f>Data!FR5</f>
        <v>28</v>
      </c>
      <c r="FS5" s="7">
        <f>Data!FS5</f>
        <v>30</v>
      </c>
      <c r="FT5" s="7">
        <f>Data!FT5</f>
        <v>26</v>
      </c>
      <c r="FU5" s="7">
        <f>Data!FU5</f>
        <v>27</v>
      </c>
      <c r="FV5" s="7">
        <f>Data!FV5</f>
        <v>27</v>
      </c>
      <c r="FW5" s="7">
        <f>Data!FW5</f>
        <v>29</v>
      </c>
      <c r="FX5" s="7">
        <f>Data!FX5</f>
        <v>29</v>
      </c>
      <c r="FY5" s="7">
        <f>Data!FY5</f>
        <v>28</v>
      </c>
      <c r="FZ5" s="7">
        <f>Data!FZ5</f>
        <v>29</v>
      </c>
      <c r="GA5" s="7">
        <f>Data!GA5</f>
        <v>25</v>
      </c>
      <c r="GB5" s="7">
        <f>Data!GB5</f>
        <v>27</v>
      </c>
      <c r="GC5" s="7">
        <f>Data!GC5</f>
        <v>30</v>
      </c>
      <c r="GD5" s="7">
        <f>Data!GD5</f>
        <v>26</v>
      </c>
      <c r="GE5" s="7">
        <f>Data!GE5</f>
        <v>25</v>
      </c>
      <c r="GF5" s="7">
        <f>Data!GF5</f>
        <v>30</v>
      </c>
      <c r="GG5" s="7">
        <f>Data!GG5</f>
        <v>30</v>
      </c>
      <c r="GH5" s="7">
        <f>Data!GH5</f>
        <v>26</v>
      </c>
      <c r="GI5" s="7">
        <f>Data!GI5</f>
        <v>25</v>
      </c>
      <c r="GJ5" s="7">
        <f>Data!GJ5</f>
        <v>28</v>
      </c>
      <c r="GK5" s="7">
        <f>Data!GK5</f>
        <v>26</v>
      </c>
      <c r="GL5" s="7">
        <f>Data!GL5</f>
        <v>30</v>
      </c>
      <c r="GM5" s="7">
        <f>Data!GM5</f>
        <v>25</v>
      </c>
      <c r="GN5" s="7">
        <f>Data!GN5</f>
        <v>27</v>
      </c>
      <c r="GO5" s="7">
        <f>Data!GO5</f>
        <v>30</v>
      </c>
      <c r="GP5" s="7">
        <f>Data!GP5</f>
        <v>28</v>
      </c>
      <c r="GQ5" s="7">
        <f>Data!GQ5</f>
        <v>29</v>
      </c>
      <c r="GR5" s="7">
        <f>Data!GR5</f>
        <v>25</v>
      </c>
      <c r="GS5" s="7">
        <f>Data!GS5</f>
        <v>27</v>
      </c>
      <c r="GT5" s="7">
        <f>Data!GT5</f>
        <v>27</v>
      </c>
      <c r="GU5" s="7">
        <f>Data!GU5</f>
        <v>29</v>
      </c>
      <c r="GV5" s="7">
        <f>Data!GV5</f>
        <v>27</v>
      </c>
      <c r="GW5" s="7">
        <f>Data!GW5</f>
        <v>29</v>
      </c>
      <c r="GX5" s="7">
        <f>Data!GX5</f>
        <v>28</v>
      </c>
      <c r="GY5" s="7">
        <f>Data!GY5</f>
        <v>30</v>
      </c>
      <c r="GZ5" s="7">
        <f>Data!GZ5</f>
        <v>29</v>
      </c>
      <c r="HA5" s="7">
        <f>Data!HA5</f>
        <v>25</v>
      </c>
      <c r="HB5" s="7">
        <f>Data!HB5</f>
        <v>25</v>
      </c>
      <c r="HC5" s="7">
        <f>Data!HC5</f>
        <v>25</v>
      </c>
      <c r="HD5" s="7">
        <f>Data!HD5</f>
        <v>25</v>
      </c>
      <c r="HE5" s="7">
        <f>Data!HE5</f>
        <v>28</v>
      </c>
      <c r="HF5" s="7">
        <f>Data!HF5</f>
        <v>27</v>
      </c>
      <c r="HG5" s="7">
        <f>Data!HG5</f>
        <v>26</v>
      </c>
      <c r="HH5" s="7">
        <f>Data!HH5</f>
        <v>27</v>
      </c>
      <c r="HI5" s="7">
        <f>Data!HI5</f>
        <v>27</v>
      </c>
      <c r="HJ5" s="7">
        <f>Data!HJ5</f>
        <v>28</v>
      </c>
      <c r="HK5" s="7">
        <f>Data!HK5</f>
        <v>29</v>
      </c>
      <c r="HL5" s="7">
        <f>Data!HL5</f>
        <v>28</v>
      </c>
      <c r="HM5" s="7">
        <f>Data!HM5</f>
        <v>26</v>
      </c>
      <c r="HN5" s="7">
        <f>Data!HN5</f>
        <v>30</v>
      </c>
      <c r="HO5" s="7">
        <f>Data!HO5</f>
        <v>30</v>
      </c>
      <c r="HP5" s="7">
        <f>Data!HP5</f>
        <v>29</v>
      </c>
      <c r="HQ5" s="7">
        <f>Data!HQ5</f>
        <v>28</v>
      </c>
      <c r="HR5" s="7">
        <f>Data!HR5</f>
        <v>30</v>
      </c>
      <c r="HS5" s="7">
        <f>Data!HS5</f>
        <v>28</v>
      </c>
      <c r="HT5" s="7">
        <f>Data!HT5</f>
        <v>26</v>
      </c>
      <c r="HU5" s="7">
        <f>Data!HU5</f>
        <v>26</v>
      </c>
      <c r="HV5" s="7">
        <f>Data!HV5</f>
        <v>29</v>
      </c>
      <c r="HW5" s="7">
        <f>Data!HW5</f>
        <v>30</v>
      </c>
      <c r="HX5" s="7">
        <f>Data!HX5</f>
        <v>29</v>
      </c>
      <c r="HY5" s="7">
        <f>Data!HY5</f>
        <v>30</v>
      </c>
      <c r="HZ5" s="7">
        <f>Data!HZ5</f>
        <v>30</v>
      </c>
      <c r="IA5" s="7">
        <f>Data!IA5</f>
        <v>26</v>
      </c>
      <c r="IB5" s="7">
        <f>Data!IB5</f>
        <v>27</v>
      </c>
      <c r="IC5" s="7">
        <f>Data!IC5</f>
        <v>26</v>
      </c>
      <c r="ID5" s="7">
        <f>Data!ID5</f>
        <v>26</v>
      </c>
      <c r="IE5" s="7">
        <f>Data!IE5</f>
        <v>28</v>
      </c>
      <c r="IF5" s="7">
        <f>Data!IF5</f>
        <v>27</v>
      </c>
      <c r="IG5" s="7">
        <f>Data!IG5</f>
        <v>28</v>
      </c>
      <c r="IH5" s="7">
        <f>Data!IH5</f>
        <v>25</v>
      </c>
      <c r="II5" s="7">
        <f>Data!II5</f>
        <v>28</v>
      </c>
      <c r="IJ5" s="7">
        <f>Data!IJ5</f>
        <v>28</v>
      </c>
      <c r="IK5" s="7">
        <f>Data!IK5</f>
        <v>28</v>
      </c>
      <c r="IL5" s="7">
        <f>Data!IL5</f>
        <v>28</v>
      </c>
      <c r="IM5" s="7">
        <f>Data!IM5</f>
        <v>25</v>
      </c>
      <c r="IN5" s="7">
        <f>Data!IN5</f>
        <v>27</v>
      </c>
      <c r="IO5" s="7">
        <f>Data!IO5</f>
        <v>28</v>
      </c>
      <c r="IP5" s="7">
        <f>Data!IP5</f>
        <v>26</v>
      </c>
      <c r="IQ5" s="7">
        <f>Data!IQ5</f>
        <v>26</v>
      </c>
      <c r="IR5" s="7">
        <f>Data!IR5</f>
        <v>30</v>
      </c>
    </row>
    <row r="6" spans="1:252" ht="15" customHeight="1" x14ac:dyDescent="0.35">
      <c r="A6" s="6"/>
      <c r="B6" s="8" t="s">
        <v>3</v>
      </c>
    </row>
    <row r="7" spans="1:252" ht="15" customHeight="1" x14ac:dyDescent="0.35">
      <c r="A7" s="6"/>
      <c r="B7" s="27" t="s">
        <v>296</v>
      </c>
      <c r="C7" s="11">
        <f>Data!C7</f>
        <v>0.9</v>
      </c>
      <c r="D7" s="11">
        <f>Data!D7</f>
        <v>0.35</v>
      </c>
      <c r="E7" s="11">
        <f>Data!E7</f>
        <v>0.65</v>
      </c>
      <c r="F7" s="11">
        <f>Data!F7</f>
        <v>0.15000000000000002</v>
      </c>
      <c r="G7" s="11">
        <f>Data!G7</f>
        <v>0.8</v>
      </c>
      <c r="H7" s="11">
        <f>Data!H7</f>
        <v>0.4</v>
      </c>
      <c r="I7" s="11">
        <f>Data!I7</f>
        <v>1</v>
      </c>
      <c r="J7" s="11">
        <f>Data!J7</f>
        <v>0.5</v>
      </c>
      <c r="K7" s="11">
        <f>Data!K7</f>
        <v>0.85</v>
      </c>
      <c r="L7" s="11">
        <f>Data!L7</f>
        <v>0.55000000000000004</v>
      </c>
      <c r="M7" s="11">
        <f>Data!M7</f>
        <v>5.0000000000000044E-2</v>
      </c>
      <c r="N7" s="11">
        <f>Data!N7</f>
        <v>0.19999999999999996</v>
      </c>
      <c r="O7" s="11">
        <f>Data!O7</f>
        <v>0.95</v>
      </c>
      <c r="P7" s="11">
        <f>Data!P7</f>
        <v>0.4</v>
      </c>
      <c r="Q7" s="11">
        <f>Data!Q7</f>
        <v>0.44999999999999996</v>
      </c>
      <c r="R7" s="11">
        <f>Data!R7</f>
        <v>0.30000000000000004</v>
      </c>
      <c r="S7" s="11">
        <f>Data!S7</f>
        <v>0.7</v>
      </c>
      <c r="T7" s="11">
        <f>Data!T7</f>
        <v>0.30000000000000004</v>
      </c>
      <c r="U7" s="11">
        <f>Data!U7</f>
        <v>0.19999999999999996</v>
      </c>
      <c r="V7" s="11">
        <f>Data!V7</f>
        <v>0.95</v>
      </c>
      <c r="W7" s="11">
        <f>Data!W7</f>
        <v>0.30000000000000004</v>
      </c>
      <c r="X7" s="11">
        <f>Data!X7</f>
        <v>0.4</v>
      </c>
      <c r="Y7" s="11">
        <f>Data!Y7</f>
        <v>0.75</v>
      </c>
      <c r="Z7" s="11">
        <f>Data!Z7</f>
        <v>0.85</v>
      </c>
      <c r="AA7" s="11">
        <f>Data!AA7</f>
        <v>0.35</v>
      </c>
      <c r="AB7" s="11">
        <f>Data!AB7</f>
        <v>0.44999999999999996</v>
      </c>
      <c r="AC7" s="11">
        <f>Data!AC7</f>
        <v>0.5</v>
      </c>
      <c r="AD7" s="11">
        <f>Data!AD7</f>
        <v>0.55000000000000004</v>
      </c>
      <c r="AE7" s="11">
        <f>Data!AE7</f>
        <v>0.55000000000000004</v>
      </c>
      <c r="AF7" s="11">
        <f>Data!AF7</f>
        <v>0.4</v>
      </c>
      <c r="AG7" s="11">
        <f>Data!AG7</f>
        <v>0.44999999999999996</v>
      </c>
      <c r="AH7" s="11">
        <f>Data!AH7</f>
        <v>0.7</v>
      </c>
      <c r="AI7" s="11">
        <f>Data!AI7</f>
        <v>0.30000000000000004</v>
      </c>
      <c r="AJ7" s="11">
        <f>Data!AJ7</f>
        <v>0.15000000000000002</v>
      </c>
      <c r="AK7" s="11">
        <f>Data!AK7</f>
        <v>0.75</v>
      </c>
      <c r="AL7" s="11">
        <f>Data!AL7</f>
        <v>0.8</v>
      </c>
      <c r="AM7" s="11">
        <f>Data!AM7</f>
        <v>0.55000000000000004</v>
      </c>
      <c r="AN7" s="11">
        <f>Data!AN7</f>
        <v>0.35</v>
      </c>
      <c r="AO7" s="11">
        <f>Data!AO7</f>
        <v>0.19999999999999996</v>
      </c>
      <c r="AP7" s="11">
        <f>Data!AP7</f>
        <v>0.15000000000000002</v>
      </c>
      <c r="AQ7" s="11">
        <f>Data!AQ7</f>
        <v>0</v>
      </c>
      <c r="AR7" s="11">
        <f>Data!AR7</f>
        <v>0.7</v>
      </c>
      <c r="AS7" s="11">
        <f>Data!AS7</f>
        <v>0.5</v>
      </c>
      <c r="AT7" s="11">
        <f>Data!AT7</f>
        <v>0.44999999999999996</v>
      </c>
      <c r="AU7" s="11">
        <f>Data!AU7</f>
        <v>0.30000000000000004</v>
      </c>
      <c r="AV7" s="11">
        <f>Data!AV7</f>
        <v>0.65</v>
      </c>
      <c r="AW7" s="11">
        <f>Data!AW7</f>
        <v>0.4</v>
      </c>
      <c r="AX7" s="11">
        <f>Data!AX7</f>
        <v>0.25</v>
      </c>
      <c r="AY7" s="11">
        <f>Data!AY7</f>
        <v>0.25</v>
      </c>
      <c r="AZ7" s="11">
        <f>Data!AZ7</f>
        <v>0.25</v>
      </c>
      <c r="BA7" s="11">
        <f>Data!BA7</f>
        <v>9.9999999999999978E-2</v>
      </c>
      <c r="BB7" s="11">
        <f>Data!BB7</f>
        <v>9.9999999999999978E-2</v>
      </c>
      <c r="BC7" s="11">
        <f>Data!BC7</f>
        <v>0.8</v>
      </c>
      <c r="BD7" s="11">
        <f>Data!BD7</f>
        <v>0.25</v>
      </c>
      <c r="BE7" s="11">
        <f>Data!BE7</f>
        <v>1</v>
      </c>
      <c r="BF7" s="11">
        <f>Data!BF7</f>
        <v>0.8</v>
      </c>
      <c r="BG7" s="11">
        <f>Data!BG7</f>
        <v>0.6</v>
      </c>
      <c r="BH7" s="11">
        <f>Data!BH7</f>
        <v>5.0000000000000044E-2</v>
      </c>
      <c r="BI7" s="11">
        <f>Data!BI7</f>
        <v>5.0000000000000044E-2</v>
      </c>
      <c r="BJ7" s="11">
        <f>Data!BJ7</f>
        <v>0.15000000000000002</v>
      </c>
      <c r="BK7" s="11">
        <f>Data!BK7</f>
        <v>0.55000000000000004</v>
      </c>
      <c r="BL7" s="11">
        <f>Data!BL7</f>
        <v>0.6</v>
      </c>
      <c r="BM7" s="11">
        <f>Data!BM7</f>
        <v>0.5</v>
      </c>
      <c r="BN7" s="11">
        <f>Data!BN7</f>
        <v>0.44999999999999996</v>
      </c>
      <c r="BO7" s="11">
        <f>Data!BO7</f>
        <v>0.6</v>
      </c>
      <c r="BP7" s="11">
        <f>Data!BP7</f>
        <v>0.35</v>
      </c>
      <c r="BQ7" s="11">
        <f>Data!BQ7</f>
        <v>9.9999999999999978E-2</v>
      </c>
      <c r="BR7" s="11">
        <f>Data!BR7</f>
        <v>9.9999999999999978E-2</v>
      </c>
      <c r="BS7" s="11">
        <f>Data!BS7</f>
        <v>0.44999999999999996</v>
      </c>
      <c r="BT7" s="11">
        <f>Data!BT7</f>
        <v>0.35</v>
      </c>
      <c r="BU7" s="11">
        <f>Data!BU7</f>
        <v>0.4</v>
      </c>
      <c r="BV7" s="11">
        <f>Data!BV7</f>
        <v>0.6</v>
      </c>
      <c r="BW7" s="11">
        <f>Data!BW7</f>
        <v>0.95</v>
      </c>
      <c r="BX7" s="11">
        <f>Data!BX7</f>
        <v>0.75</v>
      </c>
      <c r="BY7" s="11">
        <f>Data!BY7</f>
        <v>0.4</v>
      </c>
      <c r="BZ7" s="11">
        <f>Data!BZ7</f>
        <v>0.5</v>
      </c>
      <c r="CA7" s="11">
        <f>Data!CA7</f>
        <v>0.15000000000000002</v>
      </c>
      <c r="CB7" s="11">
        <f>Data!CB7</f>
        <v>0.30000000000000004</v>
      </c>
      <c r="CC7" s="11">
        <f>Data!CC7</f>
        <v>0.55000000000000004</v>
      </c>
      <c r="CD7" s="11">
        <f>Data!CD7</f>
        <v>0.75</v>
      </c>
      <c r="CE7" s="11">
        <f>Data!CE7</f>
        <v>1</v>
      </c>
      <c r="CF7" s="11">
        <f>Data!CF7</f>
        <v>0.55000000000000004</v>
      </c>
      <c r="CG7" s="11">
        <f>Data!CG7</f>
        <v>0.85</v>
      </c>
      <c r="CH7" s="11">
        <f>Data!CH7</f>
        <v>0.75</v>
      </c>
      <c r="CI7" s="11">
        <f>Data!CI7</f>
        <v>0.55000000000000004</v>
      </c>
      <c r="CJ7" s="11">
        <f>Data!CJ7</f>
        <v>0.6</v>
      </c>
      <c r="CK7" s="11">
        <f>Data!CK7</f>
        <v>0.9</v>
      </c>
      <c r="CL7" s="11">
        <f>Data!CL7</f>
        <v>9.9999999999999978E-2</v>
      </c>
      <c r="CM7" s="11">
        <f>Data!CM7</f>
        <v>0.19999999999999996</v>
      </c>
      <c r="CN7" s="11">
        <f>Data!CN7</f>
        <v>9.9999999999999978E-2</v>
      </c>
      <c r="CO7" s="11">
        <f>Data!CO7</f>
        <v>0.19999999999999996</v>
      </c>
      <c r="CP7" s="11">
        <f>Data!CP7</f>
        <v>0.95</v>
      </c>
      <c r="CQ7" s="11">
        <f>Data!CQ7</f>
        <v>0.19999999999999996</v>
      </c>
      <c r="CR7" s="11">
        <f>Data!CR7</f>
        <v>0.8</v>
      </c>
      <c r="CS7" s="11">
        <f>Data!CS7</f>
        <v>0.6</v>
      </c>
      <c r="CT7" s="11">
        <f>Data!CT7</f>
        <v>9.9999999999999978E-2</v>
      </c>
      <c r="CU7" s="11">
        <f>Data!CU7</f>
        <v>0.5</v>
      </c>
      <c r="CV7" s="11">
        <f>Data!CV7</f>
        <v>9.9999999999999978E-2</v>
      </c>
      <c r="CW7" s="11">
        <f>Data!CW7</f>
        <v>0.55000000000000004</v>
      </c>
      <c r="CX7" s="11">
        <f>Data!CX7</f>
        <v>0.4</v>
      </c>
      <c r="CY7" s="11">
        <f>Data!CY7</f>
        <v>0.30000000000000004</v>
      </c>
      <c r="CZ7" s="11">
        <f>Data!CZ7</f>
        <v>0.4</v>
      </c>
      <c r="DA7" s="11">
        <f>Data!DA7</f>
        <v>0.65</v>
      </c>
      <c r="DB7" s="11">
        <f>Data!DB7</f>
        <v>0.30000000000000004</v>
      </c>
      <c r="DC7" s="11">
        <f>Data!DC7</f>
        <v>0.55000000000000004</v>
      </c>
      <c r="DD7" s="11">
        <f>Data!DD7</f>
        <v>0.85</v>
      </c>
      <c r="DE7" s="11">
        <f>Data!DE7</f>
        <v>0.65</v>
      </c>
      <c r="DF7" s="11">
        <f>Data!DF7</f>
        <v>0.6</v>
      </c>
      <c r="DG7" s="11">
        <f>Data!DG7</f>
        <v>5.0000000000000044E-2</v>
      </c>
      <c r="DH7" s="11">
        <f>Data!DH7</f>
        <v>0.4</v>
      </c>
      <c r="DI7" s="11">
        <f>Data!DI7</f>
        <v>0.5</v>
      </c>
      <c r="DJ7" s="11">
        <f>Data!DJ7</f>
        <v>0.75</v>
      </c>
      <c r="DK7" s="11">
        <f>Data!DK7</f>
        <v>0</v>
      </c>
      <c r="DL7" s="11">
        <f>Data!DL7</f>
        <v>0.5</v>
      </c>
      <c r="DM7" s="11">
        <f>Data!DM7</f>
        <v>0.30000000000000004</v>
      </c>
      <c r="DN7" s="11">
        <f>Data!DN7</f>
        <v>0.8</v>
      </c>
      <c r="DO7" s="11">
        <f>Data!DO7</f>
        <v>0.15000000000000002</v>
      </c>
      <c r="DP7" s="11">
        <f>Data!DP7</f>
        <v>0.8</v>
      </c>
      <c r="DQ7" s="11">
        <f>Data!DQ7</f>
        <v>0.15000000000000002</v>
      </c>
      <c r="DR7" s="11">
        <f>Data!DR7</f>
        <v>0.9</v>
      </c>
      <c r="DS7" s="11">
        <f>Data!DS7</f>
        <v>9.9999999999999978E-2</v>
      </c>
      <c r="DT7" s="11">
        <f>Data!DT7</f>
        <v>0.65</v>
      </c>
      <c r="DU7" s="11">
        <f>Data!DU7</f>
        <v>0.44999999999999996</v>
      </c>
      <c r="DV7" s="11">
        <f>Data!DV7</f>
        <v>0.85</v>
      </c>
      <c r="DW7" s="11">
        <f>Data!DW7</f>
        <v>0.55000000000000004</v>
      </c>
      <c r="DX7" s="11">
        <f>Data!DX7</f>
        <v>0.30000000000000004</v>
      </c>
      <c r="DY7" s="11">
        <f>Data!DY7</f>
        <v>0.44999999999999996</v>
      </c>
      <c r="DZ7" s="11">
        <f>Data!DZ7</f>
        <v>0.95</v>
      </c>
      <c r="EA7" s="11">
        <f>Data!EA7</f>
        <v>0.44999999999999996</v>
      </c>
      <c r="EB7" s="11">
        <f>Data!EB7</f>
        <v>0.75</v>
      </c>
      <c r="EC7" s="11">
        <f>Data!EC7</f>
        <v>0.5</v>
      </c>
      <c r="ED7" s="11">
        <f>Data!ED7</f>
        <v>0.44999999999999996</v>
      </c>
      <c r="EE7" s="11">
        <f>Data!EE7</f>
        <v>0.55000000000000004</v>
      </c>
      <c r="EF7" s="11">
        <f>Data!EF7</f>
        <v>0.4</v>
      </c>
      <c r="EG7" s="11">
        <f>Data!EG7</f>
        <v>0.19999999999999996</v>
      </c>
      <c r="EH7" s="11">
        <f>Data!EH7</f>
        <v>0.30000000000000004</v>
      </c>
      <c r="EI7" s="11">
        <f>Data!EI7</f>
        <v>0.5</v>
      </c>
      <c r="EJ7" s="11">
        <f>Data!EJ7</f>
        <v>0.35</v>
      </c>
      <c r="EK7" s="11">
        <f>Data!EK7</f>
        <v>0.65</v>
      </c>
      <c r="EL7" s="11">
        <f>Data!EL7</f>
        <v>0.8</v>
      </c>
      <c r="EM7" s="11">
        <f>Data!EM7</f>
        <v>0.9</v>
      </c>
      <c r="EN7" s="11">
        <f>Data!EN7</f>
        <v>0.4</v>
      </c>
      <c r="EO7" s="11">
        <f>Data!EO7</f>
        <v>0.19999999999999996</v>
      </c>
      <c r="EP7" s="11">
        <f>Data!EP7</f>
        <v>0.75</v>
      </c>
      <c r="EQ7" s="11">
        <f>Data!EQ7</f>
        <v>0.65</v>
      </c>
      <c r="ER7" s="11">
        <f>Data!ER7</f>
        <v>0.35</v>
      </c>
      <c r="ES7" s="11">
        <f>Data!ES7</f>
        <v>0.65</v>
      </c>
      <c r="ET7" s="11">
        <f>Data!ET7</f>
        <v>0.95</v>
      </c>
      <c r="EU7" s="11">
        <f>Data!EU7</f>
        <v>0.95</v>
      </c>
      <c r="EV7" s="11">
        <f>Data!EV7</f>
        <v>0.44999999999999996</v>
      </c>
      <c r="EW7" s="11">
        <f>Data!EW7</f>
        <v>0.8</v>
      </c>
      <c r="EX7" s="11">
        <f>Data!EX7</f>
        <v>0.55000000000000004</v>
      </c>
      <c r="EY7" s="11">
        <f>Data!EY7</f>
        <v>0.25</v>
      </c>
      <c r="EZ7" s="11">
        <f>Data!EZ7</f>
        <v>0.44999999999999996</v>
      </c>
      <c r="FA7" s="11">
        <f>Data!FA7</f>
        <v>0.35</v>
      </c>
      <c r="FB7" s="11">
        <f>Data!FB7</f>
        <v>0.6</v>
      </c>
      <c r="FC7" s="11">
        <f>Data!FC7</f>
        <v>0.75</v>
      </c>
      <c r="FD7" s="11">
        <f>Data!FD7</f>
        <v>0.7</v>
      </c>
      <c r="FE7" s="11">
        <f>Data!FE7</f>
        <v>0.6</v>
      </c>
      <c r="FF7" s="11">
        <f>Data!FF7</f>
        <v>0.30000000000000004</v>
      </c>
      <c r="FG7" s="11">
        <f>Data!FG7</f>
        <v>0.85</v>
      </c>
      <c r="FH7" s="11">
        <f>Data!FH7</f>
        <v>0.6</v>
      </c>
      <c r="FI7" s="11">
        <f>Data!FI7</f>
        <v>0.65</v>
      </c>
      <c r="FJ7" s="11">
        <f>Data!FJ7</f>
        <v>0.65</v>
      </c>
      <c r="FK7" s="11">
        <f>Data!FK7</f>
        <v>0.75</v>
      </c>
      <c r="FL7" s="11">
        <f>Data!FL7</f>
        <v>0.55000000000000004</v>
      </c>
      <c r="FM7" s="11">
        <f>Data!FM7</f>
        <v>0.5</v>
      </c>
      <c r="FN7" s="11">
        <f>Data!FN7</f>
        <v>0.75</v>
      </c>
      <c r="FO7" s="11">
        <f>Data!FO7</f>
        <v>0.15000000000000002</v>
      </c>
      <c r="FP7" s="11">
        <f>Data!FP7</f>
        <v>0.7</v>
      </c>
      <c r="FQ7" s="11">
        <f>Data!FQ7</f>
        <v>0.9</v>
      </c>
      <c r="FR7" s="11">
        <f>Data!FR7</f>
        <v>0.75</v>
      </c>
      <c r="FS7" s="11">
        <f>Data!FS7</f>
        <v>5.0000000000000044E-2</v>
      </c>
      <c r="FT7" s="11">
        <f>Data!FT7</f>
        <v>0.75</v>
      </c>
      <c r="FU7" s="11">
        <f>Data!FU7</f>
        <v>0.6</v>
      </c>
      <c r="FV7" s="11">
        <f>Data!FV7</f>
        <v>5.0000000000000044E-2</v>
      </c>
      <c r="FW7" s="11">
        <f>Data!FW7</f>
        <v>0.85</v>
      </c>
      <c r="FX7" s="11">
        <f>Data!FX7</f>
        <v>0.30000000000000004</v>
      </c>
      <c r="FY7" s="11">
        <f>Data!FY7</f>
        <v>0.95</v>
      </c>
      <c r="FZ7" s="11">
        <f>Data!FZ7</f>
        <v>0.75</v>
      </c>
      <c r="GA7" s="11">
        <f>Data!GA7</f>
        <v>0.55000000000000004</v>
      </c>
      <c r="GB7" s="11">
        <f>Data!GB7</f>
        <v>0.9</v>
      </c>
      <c r="GC7" s="11">
        <f>Data!GC7</f>
        <v>0.44999999999999996</v>
      </c>
      <c r="GD7" s="11">
        <f>Data!GD7</f>
        <v>0.25</v>
      </c>
      <c r="GE7" s="11">
        <f>Data!GE7</f>
        <v>0</v>
      </c>
      <c r="GF7" s="11">
        <f>Data!GF7</f>
        <v>0.95</v>
      </c>
      <c r="GG7" s="11">
        <f>Data!GG7</f>
        <v>0.25</v>
      </c>
      <c r="GH7" s="11">
        <f>Data!GH7</f>
        <v>0.5</v>
      </c>
      <c r="GI7" s="11">
        <f>Data!GI7</f>
        <v>0.75</v>
      </c>
      <c r="GJ7" s="11">
        <f>Data!GJ7</f>
        <v>0.4</v>
      </c>
      <c r="GK7" s="11">
        <f>Data!GK7</f>
        <v>0.15000000000000002</v>
      </c>
      <c r="GL7" s="11">
        <f>Data!GL7</f>
        <v>0.9</v>
      </c>
      <c r="GM7" s="11">
        <f>Data!GM7</f>
        <v>0.85</v>
      </c>
      <c r="GN7" s="11">
        <f>Data!GN7</f>
        <v>0.8</v>
      </c>
      <c r="GO7" s="11">
        <f>Data!GO7</f>
        <v>0.95</v>
      </c>
      <c r="GP7" s="11">
        <f>Data!GP7</f>
        <v>0.35</v>
      </c>
      <c r="GQ7" s="11">
        <f>Data!GQ7</f>
        <v>0.25</v>
      </c>
      <c r="GR7" s="11">
        <f>Data!GR7</f>
        <v>0.5</v>
      </c>
      <c r="GS7" s="11">
        <f>Data!GS7</f>
        <v>0.8</v>
      </c>
      <c r="GT7" s="11">
        <f>Data!GT7</f>
        <v>0.65</v>
      </c>
      <c r="GU7" s="11">
        <f>Data!GU7</f>
        <v>0.95</v>
      </c>
      <c r="GV7" s="11">
        <f>Data!GV7</f>
        <v>0.8</v>
      </c>
      <c r="GW7" s="11">
        <f>Data!GW7</f>
        <v>0</v>
      </c>
      <c r="GX7" s="11">
        <f>Data!GX7</f>
        <v>0.85</v>
      </c>
      <c r="GY7" s="11">
        <f>Data!GY7</f>
        <v>0.8</v>
      </c>
      <c r="GZ7" s="11">
        <f>Data!GZ7</f>
        <v>0.8</v>
      </c>
      <c r="HA7" s="11">
        <f>Data!HA7</f>
        <v>0.35</v>
      </c>
      <c r="HB7" s="11">
        <f>Data!HB7</f>
        <v>0.35</v>
      </c>
      <c r="HC7" s="11">
        <f>Data!HC7</f>
        <v>0.25</v>
      </c>
      <c r="HD7" s="11">
        <f>Data!HD7</f>
        <v>0.4</v>
      </c>
      <c r="HE7" s="11">
        <f>Data!HE7</f>
        <v>0.85</v>
      </c>
      <c r="HF7" s="11">
        <f>Data!HF7</f>
        <v>0.6</v>
      </c>
      <c r="HG7" s="11">
        <f>Data!HG7</f>
        <v>1</v>
      </c>
      <c r="HH7" s="11">
        <f>Data!HH7</f>
        <v>0.5</v>
      </c>
      <c r="HI7" s="11">
        <f>Data!HI7</f>
        <v>0.65</v>
      </c>
      <c r="HJ7" s="11">
        <f>Data!HJ7</f>
        <v>0.8</v>
      </c>
      <c r="HK7" s="11">
        <f>Data!HK7</f>
        <v>0.9</v>
      </c>
      <c r="HL7" s="11">
        <f>Data!HL7</f>
        <v>0.6</v>
      </c>
      <c r="HM7" s="11">
        <f>Data!HM7</f>
        <v>0.30000000000000004</v>
      </c>
      <c r="HN7" s="11">
        <f>Data!HN7</f>
        <v>5.0000000000000044E-2</v>
      </c>
      <c r="HO7" s="11">
        <f>Data!HO7</f>
        <v>0.6</v>
      </c>
      <c r="HP7" s="11">
        <f>Data!HP7</f>
        <v>0.5</v>
      </c>
      <c r="HQ7" s="11">
        <f>Data!HQ7</f>
        <v>0.95</v>
      </c>
      <c r="HR7" s="11">
        <f>Data!HR7</f>
        <v>0.4</v>
      </c>
      <c r="HS7" s="11">
        <f>Data!HS7</f>
        <v>0.15000000000000002</v>
      </c>
      <c r="HT7" s="11">
        <f>Data!HT7</f>
        <v>0.35</v>
      </c>
      <c r="HU7" s="11">
        <f>Data!HU7</f>
        <v>0.7</v>
      </c>
      <c r="HV7" s="11">
        <f>Data!HV7</f>
        <v>0.30000000000000004</v>
      </c>
      <c r="HW7" s="11">
        <f>Data!HW7</f>
        <v>1</v>
      </c>
      <c r="HX7" s="11">
        <f>Data!HX7</f>
        <v>0.9</v>
      </c>
      <c r="HY7" s="11">
        <f>Data!HY7</f>
        <v>0.65</v>
      </c>
      <c r="HZ7" s="11">
        <f>Data!HZ7</f>
        <v>0.35</v>
      </c>
      <c r="IA7" s="11">
        <f>Data!IA7</f>
        <v>0.5</v>
      </c>
      <c r="IB7" s="11">
        <f>Data!IB7</f>
        <v>0.6</v>
      </c>
      <c r="IC7" s="11">
        <f>Data!IC7</f>
        <v>0.75</v>
      </c>
      <c r="ID7" s="11">
        <f>Data!ID7</f>
        <v>0.44999999999999996</v>
      </c>
      <c r="IE7" s="11">
        <f>Data!IE7</f>
        <v>0.5</v>
      </c>
      <c r="IF7" s="11">
        <f>Data!IF7</f>
        <v>1</v>
      </c>
      <c r="IG7" s="11">
        <f>Data!IG7</f>
        <v>9.9999999999999978E-2</v>
      </c>
      <c r="IH7" s="11">
        <f>Data!IH7</f>
        <v>1</v>
      </c>
      <c r="II7" s="11">
        <f>Data!II7</f>
        <v>0.35</v>
      </c>
      <c r="IJ7" s="11">
        <f>Data!IJ7</f>
        <v>0.5</v>
      </c>
      <c r="IK7" s="11">
        <f>Data!IK7</f>
        <v>0.85</v>
      </c>
      <c r="IL7" s="11">
        <f>Data!IL7</f>
        <v>5.0000000000000044E-2</v>
      </c>
      <c r="IM7" s="11">
        <f>Data!IM7</f>
        <v>0.25</v>
      </c>
      <c r="IN7" s="11">
        <f>Data!IN7</f>
        <v>0.15000000000000002</v>
      </c>
      <c r="IO7" s="11">
        <f>Data!IO7</f>
        <v>0.30000000000000004</v>
      </c>
      <c r="IP7" s="11">
        <f>Data!IP7</f>
        <v>0.5</v>
      </c>
      <c r="IQ7" s="11">
        <f>Data!IQ7</f>
        <v>0.19999999999999996</v>
      </c>
      <c r="IR7" s="11">
        <f>Data!IR7</f>
        <v>0.44999999999999996</v>
      </c>
    </row>
    <row r="8" spans="1:252" ht="15" customHeight="1" x14ac:dyDescent="0.35">
      <c r="A8" s="6"/>
      <c r="B8" s="27" t="s">
        <v>297</v>
      </c>
      <c r="C8" s="11">
        <f>Data!C8</f>
        <v>0.1</v>
      </c>
      <c r="D8" s="11">
        <f>Data!D8</f>
        <v>0.65</v>
      </c>
      <c r="E8" s="11">
        <f>Data!E8</f>
        <v>0.35</v>
      </c>
      <c r="F8" s="11">
        <f>Data!F8</f>
        <v>0.85</v>
      </c>
      <c r="G8" s="11">
        <f>Data!G8</f>
        <v>0.2</v>
      </c>
      <c r="H8" s="11">
        <f>Data!H8</f>
        <v>0.6</v>
      </c>
      <c r="I8" s="11">
        <f>Data!I8</f>
        <v>0</v>
      </c>
      <c r="J8" s="11">
        <f>Data!J8</f>
        <v>0.5</v>
      </c>
      <c r="K8" s="11">
        <f>Data!K8</f>
        <v>0.15</v>
      </c>
      <c r="L8" s="11">
        <f>Data!L8</f>
        <v>0.45</v>
      </c>
      <c r="M8" s="11">
        <f>Data!M8</f>
        <v>0.95</v>
      </c>
      <c r="N8" s="11">
        <f>Data!N8</f>
        <v>0.8</v>
      </c>
      <c r="O8" s="11">
        <f>Data!O8</f>
        <v>0.05</v>
      </c>
      <c r="P8" s="11">
        <f>Data!P8</f>
        <v>0.6</v>
      </c>
      <c r="Q8" s="11">
        <f>Data!Q8</f>
        <v>0.55000000000000004</v>
      </c>
      <c r="R8" s="11">
        <f>Data!R8</f>
        <v>0.7</v>
      </c>
      <c r="S8" s="11">
        <f>Data!S8</f>
        <v>0.3</v>
      </c>
      <c r="T8" s="11">
        <f>Data!T8</f>
        <v>0.7</v>
      </c>
      <c r="U8" s="11">
        <f>Data!U8</f>
        <v>0.8</v>
      </c>
      <c r="V8" s="11">
        <f>Data!V8</f>
        <v>0.05</v>
      </c>
      <c r="W8" s="11">
        <f>Data!W8</f>
        <v>0.7</v>
      </c>
      <c r="X8" s="11">
        <f>Data!X8</f>
        <v>0.6</v>
      </c>
      <c r="Y8" s="11">
        <f>Data!Y8</f>
        <v>0.25</v>
      </c>
      <c r="Z8" s="11">
        <f>Data!Z8</f>
        <v>0.15</v>
      </c>
      <c r="AA8" s="11">
        <f>Data!AA8</f>
        <v>0.65</v>
      </c>
      <c r="AB8" s="11">
        <f>Data!AB8</f>
        <v>0.55000000000000004</v>
      </c>
      <c r="AC8" s="11">
        <f>Data!AC8</f>
        <v>0.5</v>
      </c>
      <c r="AD8" s="11">
        <f>Data!AD8</f>
        <v>0.45</v>
      </c>
      <c r="AE8" s="11">
        <f>Data!AE8</f>
        <v>0.45</v>
      </c>
      <c r="AF8" s="11">
        <f>Data!AF8</f>
        <v>0.6</v>
      </c>
      <c r="AG8" s="11">
        <f>Data!AG8</f>
        <v>0.55000000000000004</v>
      </c>
      <c r="AH8" s="11">
        <f>Data!AH8</f>
        <v>0.3</v>
      </c>
      <c r="AI8" s="11">
        <f>Data!AI8</f>
        <v>0.7</v>
      </c>
      <c r="AJ8" s="11">
        <f>Data!AJ8</f>
        <v>0.85</v>
      </c>
      <c r="AK8" s="11">
        <f>Data!AK8</f>
        <v>0.25</v>
      </c>
      <c r="AL8" s="11">
        <f>Data!AL8</f>
        <v>0.2</v>
      </c>
      <c r="AM8" s="11">
        <f>Data!AM8</f>
        <v>0.45</v>
      </c>
      <c r="AN8" s="11">
        <f>Data!AN8</f>
        <v>0.65</v>
      </c>
      <c r="AO8" s="11">
        <f>Data!AO8</f>
        <v>0.8</v>
      </c>
      <c r="AP8" s="11">
        <f>Data!AP8</f>
        <v>0.85</v>
      </c>
      <c r="AQ8" s="11">
        <f>Data!AQ8</f>
        <v>1</v>
      </c>
      <c r="AR8" s="11">
        <f>Data!AR8</f>
        <v>0.3</v>
      </c>
      <c r="AS8" s="11">
        <f>Data!AS8</f>
        <v>0.5</v>
      </c>
      <c r="AT8" s="11">
        <f>Data!AT8</f>
        <v>0.55000000000000004</v>
      </c>
      <c r="AU8" s="11">
        <f>Data!AU8</f>
        <v>0.7</v>
      </c>
      <c r="AV8" s="11">
        <f>Data!AV8</f>
        <v>0.35</v>
      </c>
      <c r="AW8" s="11">
        <f>Data!AW8</f>
        <v>0.6</v>
      </c>
      <c r="AX8" s="11">
        <f>Data!AX8</f>
        <v>0.75</v>
      </c>
      <c r="AY8" s="11">
        <f>Data!AY8</f>
        <v>0.75</v>
      </c>
      <c r="AZ8" s="11">
        <f>Data!AZ8</f>
        <v>0.75</v>
      </c>
      <c r="BA8" s="11">
        <f>Data!BA8</f>
        <v>0.9</v>
      </c>
      <c r="BB8" s="11">
        <f>Data!BB8</f>
        <v>0.9</v>
      </c>
      <c r="BC8" s="11">
        <f>Data!BC8</f>
        <v>0.2</v>
      </c>
      <c r="BD8" s="11">
        <f>Data!BD8</f>
        <v>0.75</v>
      </c>
      <c r="BE8" s="11">
        <f>Data!BE8</f>
        <v>0</v>
      </c>
      <c r="BF8" s="11">
        <f>Data!BF8</f>
        <v>0.2</v>
      </c>
      <c r="BG8" s="11">
        <f>Data!BG8</f>
        <v>0.4</v>
      </c>
      <c r="BH8" s="11">
        <f>Data!BH8</f>
        <v>0.95</v>
      </c>
      <c r="BI8" s="11">
        <f>Data!BI8</f>
        <v>0.95</v>
      </c>
      <c r="BJ8" s="11">
        <f>Data!BJ8</f>
        <v>0.85</v>
      </c>
      <c r="BK8" s="11">
        <f>Data!BK8</f>
        <v>0.45</v>
      </c>
      <c r="BL8" s="11">
        <f>Data!BL8</f>
        <v>0.4</v>
      </c>
      <c r="BM8" s="11">
        <f>Data!BM8</f>
        <v>0.5</v>
      </c>
      <c r="BN8" s="11">
        <f>Data!BN8</f>
        <v>0.55000000000000004</v>
      </c>
      <c r="BO8" s="11">
        <f>Data!BO8</f>
        <v>0.4</v>
      </c>
      <c r="BP8" s="11">
        <f>Data!BP8</f>
        <v>0.65</v>
      </c>
      <c r="BQ8" s="11">
        <f>Data!BQ8</f>
        <v>0.9</v>
      </c>
      <c r="BR8" s="11">
        <f>Data!BR8</f>
        <v>0.9</v>
      </c>
      <c r="BS8" s="11">
        <f>Data!BS8</f>
        <v>0.55000000000000004</v>
      </c>
      <c r="BT8" s="11">
        <f>Data!BT8</f>
        <v>0.65</v>
      </c>
      <c r="BU8" s="11">
        <f>Data!BU8</f>
        <v>0.6</v>
      </c>
      <c r="BV8" s="11">
        <f>Data!BV8</f>
        <v>0.4</v>
      </c>
      <c r="BW8" s="11">
        <f>Data!BW8</f>
        <v>0.05</v>
      </c>
      <c r="BX8" s="11">
        <f>Data!BX8</f>
        <v>0.25</v>
      </c>
      <c r="BY8" s="11">
        <f>Data!BY8</f>
        <v>0.6</v>
      </c>
      <c r="BZ8" s="11">
        <f>Data!BZ8</f>
        <v>0.5</v>
      </c>
      <c r="CA8" s="11">
        <f>Data!CA8</f>
        <v>0.85</v>
      </c>
      <c r="CB8" s="11">
        <f>Data!CB8</f>
        <v>0.7</v>
      </c>
      <c r="CC8" s="11">
        <f>Data!CC8</f>
        <v>0.45</v>
      </c>
      <c r="CD8" s="11">
        <f>Data!CD8</f>
        <v>0.25</v>
      </c>
      <c r="CE8" s="11">
        <f>Data!CE8</f>
        <v>0</v>
      </c>
      <c r="CF8" s="11">
        <f>Data!CF8</f>
        <v>0.45</v>
      </c>
      <c r="CG8" s="11">
        <f>Data!CG8</f>
        <v>0.15</v>
      </c>
      <c r="CH8" s="11">
        <f>Data!CH8</f>
        <v>0.25</v>
      </c>
      <c r="CI8" s="11">
        <f>Data!CI8</f>
        <v>0.45</v>
      </c>
      <c r="CJ8" s="11">
        <f>Data!CJ8</f>
        <v>0.4</v>
      </c>
      <c r="CK8" s="11">
        <f>Data!CK8</f>
        <v>0.1</v>
      </c>
      <c r="CL8" s="11">
        <f>Data!CL8</f>
        <v>0.9</v>
      </c>
      <c r="CM8" s="11">
        <f>Data!CM8</f>
        <v>0.8</v>
      </c>
      <c r="CN8" s="11">
        <f>Data!CN8</f>
        <v>0.9</v>
      </c>
      <c r="CO8" s="11">
        <f>Data!CO8</f>
        <v>0.8</v>
      </c>
      <c r="CP8" s="11">
        <f>Data!CP8</f>
        <v>0.05</v>
      </c>
      <c r="CQ8" s="11">
        <f>Data!CQ8</f>
        <v>0.8</v>
      </c>
      <c r="CR8" s="11">
        <f>Data!CR8</f>
        <v>0.2</v>
      </c>
      <c r="CS8" s="11">
        <f>Data!CS8</f>
        <v>0.4</v>
      </c>
      <c r="CT8" s="11">
        <f>Data!CT8</f>
        <v>0.9</v>
      </c>
      <c r="CU8" s="11">
        <f>Data!CU8</f>
        <v>0.5</v>
      </c>
      <c r="CV8" s="11">
        <f>Data!CV8</f>
        <v>0.9</v>
      </c>
      <c r="CW8" s="11">
        <f>Data!CW8</f>
        <v>0.45</v>
      </c>
      <c r="CX8" s="11">
        <f>Data!CX8</f>
        <v>0.6</v>
      </c>
      <c r="CY8" s="11">
        <f>Data!CY8</f>
        <v>0.7</v>
      </c>
      <c r="CZ8" s="11">
        <f>Data!CZ8</f>
        <v>0.6</v>
      </c>
      <c r="DA8" s="11">
        <f>Data!DA8</f>
        <v>0.35</v>
      </c>
      <c r="DB8" s="11">
        <f>Data!DB8</f>
        <v>0.7</v>
      </c>
      <c r="DC8" s="11">
        <f>Data!DC8</f>
        <v>0.45</v>
      </c>
      <c r="DD8" s="11">
        <f>Data!DD8</f>
        <v>0.15</v>
      </c>
      <c r="DE8" s="11">
        <f>Data!DE8</f>
        <v>0.35</v>
      </c>
      <c r="DF8" s="11">
        <f>Data!DF8</f>
        <v>0.4</v>
      </c>
      <c r="DG8" s="11">
        <f>Data!DG8</f>
        <v>0.95</v>
      </c>
      <c r="DH8" s="11">
        <f>Data!DH8</f>
        <v>0.6</v>
      </c>
      <c r="DI8" s="11">
        <f>Data!DI8</f>
        <v>0.5</v>
      </c>
      <c r="DJ8" s="11">
        <f>Data!DJ8</f>
        <v>0.25</v>
      </c>
      <c r="DK8" s="11">
        <f>Data!DK8</f>
        <v>1</v>
      </c>
      <c r="DL8" s="11">
        <f>Data!DL8</f>
        <v>0.5</v>
      </c>
      <c r="DM8" s="11">
        <f>Data!DM8</f>
        <v>0.7</v>
      </c>
      <c r="DN8" s="11">
        <f>Data!DN8</f>
        <v>0.2</v>
      </c>
      <c r="DO8" s="11">
        <f>Data!DO8</f>
        <v>0.85</v>
      </c>
      <c r="DP8" s="11">
        <f>Data!DP8</f>
        <v>0.2</v>
      </c>
      <c r="DQ8" s="11">
        <f>Data!DQ8</f>
        <v>0.85</v>
      </c>
      <c r="DR8" s="11">
        <f>Data!DR8</f>
        <v>0.1</v>
      </c>
      <c r="DS8" s="11">
        <f>Data!DS8</f>
        <v>0.9</v>
      </c>
      <c r="DT8" s="11">
        <f>Data!DT8</f>
        <v>0.35</v>
      </c>
      <c r="DU8" s="11">
        <f>Data!DU8</f>
        <v>0.55000000000000004</v>
      </c>
      <c r="DV8" s="11">
        <f>Data!DV8</f>
        <v>0.15</v>
      </c>
      <c r="DW8" s="11">
        <f>Data!DW8</f>
        <v>0.45</v>
      </c>
      <c r="DX8" s="11">
        <f>Data!DX8</f>
        <v>0.7</v>
      </c>
      <c r="DY8" s="11">
        <f>Data!DY8</f>
        <v>0.55000000000000004</v>
      </c>
      <c r="DZ8" s="11">
        <f>Data!DZ8</f>
        <v>0.05</v>
      </c>
      <c r="EA8" s="11">
        <f>Data!EA8</f>
        <v>0.55000000000000004</v>
      </c>
      <c r="EB8" s="11">
        <f>Data!EB8</f>
        <v>0.25</v>
      </c>
      <c r="EC8" s="11">
        <f>Data!EC8</f>
        <v>0.5</v>
      </c>
      <c r="ED8" s="11">
        <f>Data!ED8</f>
        <v>0.55000000000000004</v>
      </c>
      <c r="EE8" s="11">
        <f>Data!EE8</f>
        <v>0.45</v>
      </c>
      <c r="EF8" s="11">
        <f>Data!EF8</f>
        <v>0.6</v>
      </c>
      <c r="EG8" s="11">
        <f>Data!EG8</f>
        <v>0.8</v>
      </c>
      <c r="EH8" s="11">
        <f>Data!EH8</f>
        <v>0.7</v>
      </c>
      <c r="EI8" s="11">
        <f>Data!EI8</f>
        <v>0.5</v>
      </c>
      <c r="EJ8" s="11">
        <f>Data!EJ8</f>
        <v>0.65</v>
      </c>
      <c r="EK8" s="11">
        <f>Data!EK8</f>
        <v>0.35</v>
      </c>
      <c r="EL8" s="11">
        <f>Data!EL8</f>
        <v>0.2</v>
      </c>
      <c r="EM8" s="11">
        <f>Data!EM8</f>
        <v>0.1</v>
      </c>
      <c r="EN8" s="11">
        <f>Data!EN8</f>
        <v>0.6</v>
      </c>
      <c r="EO8" s="11">
        <f>Data!EO8</f>
        <v>0.8</v>
      </c>
      <c r="EP8" s="11">
        <f>Data!EP8</f>
        <v>0.25</v>
      </c>
      <c r="EQ8" s="11">
        <f>Data!EQ8</f>
        <v>0.35</v>
      </c>
      <c r="ER8" s="11">
        <f>Data!ER8</f>
        <v>0.65</v>
      </c>
      <c r="ES8" s="11">
        <f>Data!ES8</f>
        <v>0.35</v>
      </c>
      <c r="ET8" s="11">
        <f>Data!ET8</f>
        <v>0.05</v>
      </c>
      <c r="EU8" s="11">
        <f>Data!EU8</f>
        <v>0.05</v>
      </c>
      <c r="EV8" s="11">
        <f>Data!EV8</f>
        <v>0.55000000000000004</v>
      </c>
      <c r="EW8" s="11">
        <f>Data!EW8</f>
        <v>0.2</v>
      </c>
      <c r="EX8" s="11">
        <f>Data!EX8</f>
        <v>0.45</v>
      </c>
      <c r="EY8" s="11">
        <f>Data!EY8</f>
        <v>0.75</v>
      </c>
      <c r="EZ8" s="11">
        <f>Data!EZ8</f>
        <v>0.55000000000000004</v>
      </c>
      <c r="FA8" s="11">
        <f>Data!FA8</f>
        <v>0.65</v>
      </c>
      <c r="FB8" s="11">
        <f>Data!FB8</f>
        <v>0.4</v>
      </c>
      <c r="FC8" s="11">
        <f>Data!FC8</f>
        <v>0.25</v>
      </c>
      <c r="FD8" s="11">
        <f>Data!FD8</f>
        <v>0.3</v>
      </c>
      <c r="FE8" s="11">
        <f>Data!FE8</f>
        <v>0.4</v>
      </c>
      <c r="FF8" s="11">
        <f>Data!FF8</f>
        <v>0.7</v>
      </c>
      <c r="FG8" s="11">
        <f>Data!FG8</f>
        <v>0.15</v>
      </c>
      <c r="FH8" s="11">
        <f>Data!FH8</f>
        <v>0.4</v>
      </c>
      <c r="FI8" s="11">
        <f>Data!FI8</f>
        <v>0.35</v>
      </c>
      <c r="FJ8" s="11">
        <f>Data!FJ8</f>
        <v>0.35</v>
      </c>
      <c r="FK8" s="11">
        <f>Data!FK8</f>
        <v>0.25</v>
      </c>
      <c r="FL8" s="11">
        <f>Data!FL8</f>
        <v>0.45</v>
      </c>
      <c r="FM8" s="11">
        <f>Data!FM8</f>
        <v>0.5</v>
      </c>
      <c r="FN8" s="11">
        <f>Data!FN8</f>
        <v>0.25</v>
      </c>
      <c r="FO8" s="11">
        <f>Data!FO8</f>
        <v>0.85</v>
      </c>
      <c r="FP8" s="11">
        <f>Data!FP8</f>
        <v>0.3</v>
      </c>
      <c r="FQ8" s="11">
        <f>Data!FQ8</f>
        <v>0.1</v>
      </c>
      <c r="FR8" s="11">
        <f>Data!FR8</f>
        <v>0.25</v>
      </c>
      <c r="FS8" s="11">
        <f>Data!FS8</f>
        <v>0.95</v>
      </c>
      <c r="FT8" s="11">
        <f>Data!FT8</f>
        <v>0.25</v>
      </c>
      <c r="FU8" s="11">
        <f>Data!FU8</f>
        <v>0.4</v>
      </c>
      <c r="FV8" s="11">
        <f>Data!FV8</f>
        <v>0.95</v>
      </c>
      <c r="FW8" s="11">
        <f>Data!FW8</f>
        <v>0.15</v>
      </c>
      <c r="FX8" s="11">
        <f>Data!FX8</f>
        <v>0.7</v>
      </c>
      <c r="FY8" s="11">
        <f>Data!FY8</f>
        <v>0.05</v>
      </c>
      <c r="FZ8" s="11">
        <f>Data!FZ8</f>
        <v>0.25</v>
      </c>
      <c r="GA8" s="11">
        <f>Data!GA8</f>
        <v>0.45</v>
      </c>
      <c r="GB8" s="11">
        <f>Data!GB8</f>
        <v>0.1</v>
      </c>
      <c r="GC8" s="11">
        <f>Data!GC8</f>
        <v>0.55000000000000004</v>
      </c>
      <c r="GD8" s="11">
        <f>Data!GD8</f>
        <v>0.75</v>
      </c>
      <c r="GE8" s="11">
        <f>Data!GE8</f>
        <v>1</v>
      </c>
      <c r="GF8" s="11">
        <f>Data!GF8</f>
        <v>0.05</v>
      </c>
      <c r="GG8" s="11">
        <f>Data!GG8</f>
        <v>0.75</v>
      </c>
      <c r="GH8" s="11">
        <f>Data!GH8</f>
        <v>0.5</v>
      </c>
      <c r="GI8" s="11">
        <f>Data!GI8</f>
        <v>0.25</v>
      </c>
      <c r="GJ8" s="11">
        <f>Data!GJ8</f>
        <v>0.6</v>
      </c>
      <c r="GK8" s="11">
        <f>Data!GK8</f>
        <v>0.85</v>
      </c>
      <c r="GL8" s="11">
        <f>Data!GL8</f>
        <v>0.1</v>
      </c>
      <c r="GM8" s="11">
        <f>Data!GM8</f>
        <v>0.15</v>
      </c>
      <c r="GN8" s="11">
        <f>Data!GN8</f>
        <v>0.2</v>
      </c>
      <c r="GO8" s="11">
        <f>Data!GO8</f>
        <v>0.05</v>
      </c>
      <c r="GP8" s="11">
        <f>Data!GP8</f>
        <v>0.65</v>
      </c>
      <c r="GQ8" s="11">
        <f>Data!GQ8</f>
        <v>0.75</v>
      </c>
      <c r="GR8" s="11">
        <f>Data!GR8</f>
        <v>0.5</v>
      </c>
      <c r="GS8" s="11">
        <f>Data!GS8</f>
        <v>0.2</v>
      </c>
      <c r="GT8" s="11">
        <f>Data!GT8</f>
        <v>0.35</v>
      </c>
      <c r="GU8" s="11">
        <f>Data!GU8</f>
        <v>0.05</v>
      </c>
      <c r="GV8" s="11">
        <f>Data!GV8</f>
        <v>0.2</v>
      </c>
      <c r="GW8" s="11">
        <f>Data!GW8</f>
        <v>1</v>
      </c>
      <c r="GX8" s="11">
        <f>Data!GX8</f>
        <v>0.15</v>
      </c>
      <c r="GY8" s="11">
        <f>Data!GY8</f>
        <v>0.2</v>
      </c>
      <c r="GZ8" s="11">
        <f>Data!GZ8</f>
        <v>0.2</v>
      </c>
      <c r="HA8" s="11">
        <f>Data!HA8</f>
        <v>0.65</v>
      </c>
      <c r="HB8" s="11">
        <f>Data!HB8</f>
        <v>0.65</v>
      </c>
      <c r="HC8" s="11">
        <f>Data!HC8</f>
        <v>0.75</v>
      </c>
      <c r="HD8" s="11">
        <f>Data!HD8</f>
        <v>0.6</v>
      </c>
      <c r="HE8" s="11">
        <f>Data!HE8</f>
        <v>0.15</v>
      </c>
      <c r="HF8" s="11">
        <f>Data!HF8</f>
        <v>0.4</v>
      </c>
      <c r="HG8" s="11">
        <f>Data!HG8</f>
        <v>0</v>
      </c>
      <c r="HH8" s="11">
        <f>Data!HH8</f>
        <v>0.5</v>
      </c>
      <c r="HI8" s="11">
        <f>Data!HI8</f>
        <v>0.35</v>
      </c>
      <c r="HJ8" s="11">
        <f>Data!HJ8</f>
        <v>0.2</v>
      </c>
      <c r="HK8" s="11">
        <f>Data!HK8</f>
        <v>0.1</v>
      </c>
      <c r="HL8" s="11">
        <f>Data!HL8</f>
        <v>0.4</v>
      </c>
      <c r="HM8" s="11">
        <f>Data!HM8</f>
        <v>0.7</v>
      </c>
      <c r="HN8" s="11">
        <f>Data!HN8</f>
        <v>0.95</v>
      </c>
      <c r="HO8" s="11">
        <f>Data!HO8</f>
        <v>0.4</v>
      </c>
      <c r="HP8" s="11">
        <f>Data!HP8</f>
        <v>0.5</v>
      </c>
      <c r="HQ8" s="11">
        <f>Data!HQ8</f>
        <v>0.05</v>
      </c>
      <c r="HR8" s="11">
        <f>Data!HR8</f>
        <v>0.6</v>
      </c>
      <c r="HS8" s="11">
        <f>Data!HS8</f>
        <v>0.85</v>
      </c>
      <c r="HT8" s="11">
        <f>Data!HT8</f>
        <v>0.65</v>
      </c>
      <c r="HU8" s="11">
        <f>Data!HU8</f>
        <v>0.3</v>
      </c>
      <c r="HV8" s="11">
        <f>Data!HV8</f>
        <v>0.7</v>
      </c>
      <c r="HW8" s="11">
        <f>Data!HW8</f>
        <v>0</v>
      </c>
      <c r="HX8" s="11">
        <f>Data!HX8</f>
        <v>0.1</v>
      </c>
      <c r="HY8" s="11">
        <f>Data!HY8</f>
        <v>0.35</v>
      </c>
      <c r="HZ8" s="11">
        <f>Data!HZ8</f>
        <v>0.65</v>
      </c>
      <c r="IA8" s="11">
        <f>Data!IA8</f>
        <v>0.5</v>
      </c>
      <c r="IB8" s="11">
        <f>Data!IB8</f>
        <v>0.4</v>
      </c>
      <c r="IC8" s="11">
        <f>Data!IC8</f>
        <v>0.25</v>
      </c>
      <c r="ID8" s="11">
        <f>Data!ID8</f>
        <v>0.55000000000000004</v>
      </c>
      <c r="IE8" s="11">
        <f>Data!IE8</f>
        <v>0.5</v>
      </c>
      <c r="IF8" s="11">
        <f>Data!IF8</f>
        <v>0</v>
      </c>
      <c r="IG8" s="11">
        <f>Data!IG8</f>
        <v>0.9</v>
      </c>
      <c r="IH8" s="11">
        <f>Data!IH8</f>
        <v>0</v>
      </c>
      <c r="II8" s="11">
        <f>Data!II8</f>
        <v>0.65</v>
      </c>
      <c r="IJ8" s="11">
        <f>Data!IJ8</f>
        <v>0.5</v>
      </c>
      <c r="IK8" s="11">
        <f>Data!IK8</f>
        <v>0.15</v>
      </c>
      <c r="IL8" s="11">
        <f>Data!IL8</f>
        <v>0.95</v>
      </c>
      <c r="IM8" s="11">
        <f>Data!IM8</f>
        <v>0.75</v>
      </c>
      <c r="IN8" s="11">
        <f>Data!IN8</f>
        <v>0.85</v>
      </c>
      <c r="IO8" s="11">
        <f>Data!IO8</f>
        <v>0.7</v>
      </c>
      <c r="IP8" s="11">
        <f>Data!IP8</f>
        <v>0.5</v>
      </c>
      <c r="IQ8" s="11">
        <f>Data!IQ8</f>
        <v>0.8</v>
      </c>
      <c r="IR8" s="11">
        <f>Data!IR8</f>
        <v>0.55000000000000004</v>
      </c>
    </row>
    <row r="9" spans="1:252" ht="15" customHeight="1" x14ac:dyDescent="0.35">
      <c r="A9" s="6"/>
      <c r="B9" s="8" t="s">
        <v>2</v>
      </c>
      <c r="C9" s="10">
        <f>Data!C9</f>
        <v>2015</v>
      </c>
      <c r="D9" s="10">
        <f>Data!D9</f>
        <v>2015</v>
      </c>
      <c r="E9" s="10">
        <f>Data!E9</f>
        <v>2013</v>
      </c>
      <c r="F9" s="10">
        <f>Data!F9</f>
        <v>2015</v>
      </c>
      <c r="G9" s="10">
        <f>Data!G9</f>
        <v>2015</v>
      </c>
      <c r="H9" s="10">
        <f>Data!H9</f>
        <v>2014</v>
      </c>
      <c r="I9" s="10">
        <f>Data!I9</f>
        <v>2011</v>
      </c>
      <c r="J9" s="10">
        <f>Data!J9</f>
        <v>2015</v>
      </c>
      <c r="K9" s="10">
        <f>Data!K9</f>
        <v>2012</v>
      </c>
      <c r="L9" s="10">
        <f>Data!L9</f>
        <v>2014</v>
      </c>
      <c r="M9" s="10">
        <f>Data!M9</f>
        <v>2012</v>
      </c>
      <c r="N9" s="10">
        <f>Data!N9</f>
        <v>2012</v>
      </c>
      <c r="O9" s="10">
        <f>Data!O9</f>
        <v>2013</v>
      </c>
      <c r="P9" s="10">
        <f>Data!P9</f>
        <v>2012</v>
      </c>
      <c r="Q9" s="10">
        <f>Data!Q9</f>
        <v>2015</v>
      </c>
      <c r="R9" s="10">
        <f>Data!R9</f>
        <v>2013</v>
      </c>
      <c r="S9" s="10">
        <f>Data!S9</f>
        <v>2012</v>
      </c>
      <c r="T9" s="10">
        <f>Data!T9</f>
        <v>2014</v>
      </c>
      <c r="U9" s="10">
        <f>Data!U9</f>
        <v>2013</v>
      </c>
      <c r="V9" s="10">
        <f>Data!V9</f>
        <v>2011</v>
      </c>
      <c r="W9" s="10">
        <f>Data!W9</f>
        <v>2011</v>
      </c>
      <c r="X9" s="10">
        <f>Data!X9</f>
        <v>2014</v>
      </c>
      <c r="Y9" s="10">
        <f>Data!Y9</f>
        <v>2014</v>
      </c>
      <c r="Z9" s="10">
        <f>Data!Z9</f>
        <v>2014</v>
      </c>
      <c r="AA9" s="10">
        <f>Data!AA9</f>
        <v>2014</v>
      </c>
      <c r="AB9" s="10">
        <f>Data!AB9</f>
        <v>2012</v>
      </c>
      <c r="AC9" s="10">
        <f>Data!AC9</f>
        <v>2013</v>
      </c>
      <c r="AD9" s="10">
        <f>Data!AD9</f>
        <v>2014</v>
      </c>
      <c r="AE9" s="10">
        <f>Data!AE9</f>
        <v>2011</v>
      </c>
      <c r="AF9" s="10">
        <f>Data!AF9</f>
        <v>2012</v>
      </c>
      <c r="AG9" s="10">
        <f>Data!AG9</f>
        <v>2012</v>
      </c>
      <c r="AH9" s="10">
        <f>Data!AH9</f>
        <v>2014</v>
      </c>
      <c r="AI9" s="10">
        <f>Data!AI9</f>
        <v>2013</v>
      </c>
      <c r="AJ9" s="10">
        <f>Data!AJ9</f>
        <v>2013</v>
      </c>
      <c r="AK9" s="10">
        <f>Data!AK9</f>
        <v>2012</v>
      </c>
      <c r="AL9" s="10">
        <f>Data!AL9</f>
        <v>2012</v>
      </c>
      <c r="AM9" s="10">
        <f>Data!AM9</f>
        <v>2015</v>
      </c>
      <c r="AN9" s="10">
        <f>Data!AN9</f>
        <v>2011</v>
      </c>
      <c r="AO9" s="10">
        <f>Data!AO9</f>
        <v>2011</v>
      </c>
      <c r="AP9" s="10">
        <f>Data!AP9</f>
        <v>2015</v>
      </c>
      <c r="AQ9" s="10">
        <f>Data!AQ9</f>
        <v>2013</v>
      </c>
      <c r="AR9" s="10">
        <f>Data!AR9</f>
        <v>2014</v>
      </c>
      <c r="AS9" s="10">
        <f>Data!AS9</f>
        <v>2013</v>
      </c>
      <c r="AT9" s="10">
        <f>Data!AT9</f>
        <v>2014</v>
      </c>
      <c r="AU9" s="10">
        <f>Data!AU9</f>
        <v>2012</v>
      </c>
      <c r="AV9" s="10">
        <f>Data!AV9</f>
        <v>2011</v>
      </c>
      <c r="AW9" s="10">
        <f>Data!AW9</f>
        <v>2011</v>
      </c>
      <c r="AX9" s="10">
        <f>Data!AX9</f>
        <v>2014</v>
      </c>
      <c r="AY9" s="10">
        <f>Data!AY9</f>
        <v>2014</v>
      </c>
      <c r="AZ9" s="10">
        <f>Data!AZ9</f>
        <v>2012</v>
      </c>
      <c r="BA9" s="10">
        <f>Data!BA9</f>
        <v>2014</v>
      </c>
      <c r="BB9" s="10">
        <f>Data!BB9</f>
        <v>2014</v>
      </c>
      <c r="BC9" s="10">
        <f>Data!BC9</f>
        <v>2015</v>
      </c>
      <c r="BD9" s="10">
        <f>Data!BD9</f>
        <v>2011</v>
      </c>
      <c r="BE9" s="10">
        <f>Data!BE9</f>
        <v>2013</v>
      </c>
      <c r="BF9" s="10">
        <f>Data!BF9</f>
        <v>2011</v>
      </c>
      <c r="BG9" s="10">
        <f>Data!BG9</f>
        <v>2013</v>
      </c>
      <c r="BH9" s="10">
        <f>Data!BH9</f>
        <v>2011</v>
      </c>
      <c r="BI9" s="10">
        <f>Data!BI9</f>
        <v>2015</v>
      </c>
      <c r="BJ9" s="10">
        <f>Data!BJ9</f>
        <v>2014</v>
      </c>
      <c r="BK9" s="10">
        <f>Data!BK9</f>
        <v>2015</v>
      </c>
      <c r="BL9" s="10">
        <f>Data!BL9</f>
        <v>2015</v>
      </c>
      <c r="BM9" s="10">
        <f>Data!BM9</f>
        <v>2015</v>
      </c>
      <c r="BN9" s="10">
        <f>Data!BN9</f>
        <v>2013</v>
      </c>
      <c r="BO9" s="10">
        <f>Data!BO9</f>
        <v>2014</v>
      </c>
      <c r="BP9" s="10">
        <f>Data!BP9</f>
        <v>2015</v>
      </c>
      <c r="BQ9" s="10">
        <f>Data!BQ9</f>
        <v>2011</v>
      </c>
      <c r="BR9" s="10">
        <f>Data!BR9</f>
        <v>2015</v>
      </c>
      <c r="BS9" s="10">
        <f>Data!BS9</f>
        <v>2015</v>
      </c>
      <c r="BT9" s="10">
        <f>Data!BT9</f>
        <v>2014</v>
      </c>
      <c r="BU9" s="10">
        <f>Data!BU9</f>
        <v>2011</v>
      </c>
      <c r="BV9" s="10">
        <f>Data!BV9</f>
        <v>2014</v>
      </c>
      <c r="BW9" s="10">
        <f>Data!BW9</f>
        <v>2015</v>
      </c>
      <c r="BX9" s="10">
        <f>Data!BX9</f>
        <v>2011</v>
      </c>
      <c r="BY9" s="10">
        <f>Data!BY9</f>
        <v>2014</v>
      </c>
      <c r="BZ9" s="10">
        <f>Data!BZ9</f>
        <v>2013</v>
      </c>
      <c r="CA9" s="10">
        <f>Data!CA9</f>
        <v>2014</v>
      </c>
      <c r="CB9" s="10">
        <f>Data!CB9</f>
        <v>2015</v>
      </c>
      <c r="CC9" s="10">
        <f>Data!CC9</f>
        <v>2011</v>
      </c>
      <c r="CD9" s="10">
        <f>Data!CD9</f>
        <v>2013</v>
      </c>
      <c r="CE9" s="10">
        <f>Data!CE9</f>
        <v>2014</v>
      </c>
      <c r="CF9" s="10">
        <f>Data!CF9</f>
        <v>2011</v>
      </c>
      <c r="CG9" s="10">
        <f>Data!CG9</f>
        <v>2015</v>
      </c>
      <c r="CH9" s="10">
        <f>Data!CH9</f>
        <v>2013</v>
      </c>
      <c r="CI9" s="10">
        <f>Data!CI9</f>
        <v>2015</v>
      </c>
      <c r="CJ9" s="10">
        <f>Data!CJ9</f>
        <v>2015</v>
      </c>
      <c r="CK9" s="10">
        <f>Data!CK9</f>
        <v>2013</v>
      </c>
      <c r="CL9" s="10">
        <f>Data!CL9</f>
        <v>2012</v>
      </c>
      <c r="CM9" s="10">
        <f>Data!CM9</f>
        <v>2015</v>
      </c>
      <c r="CN9" s="10">
        <f>Data!CN9</f>
        <v>2014</v>
      </c>
      <c r="CO9" s="10">
        <f>Data!CO9</f>
        <v>2012</v>
      </c>
      <c r="CP9" s="10">
        <f>Data!CP9</f>
        <v>2013</v>
      </c>
      <c r="CQ9" s="10">
        <f>Data!CQ9</f>
        <v>2015</v>
      </c>
      <c r="CR9" s="10">
        <f>Data!CR9</f>
        <v>2013</v>
      </c>
      <c r="CS9" s="10">
        <f>Data!CS9</f>
        <v>2011</v>
      </c>
      <c r="CT9" s="10">
        <f>Data!CT9</f>
        <v>2012</v>
      </c>
      <c r="CU9" s="10">
        <f>Data!CU9</f>
        <v>2011</v>
      </c>
      <c r="CV9" s="10">
        <f>Data!CV9</f>
        <v>2011</v>
      </c>
      <c r="CW9" s="10">
        <f>Data!CW9</f>
        <v>2012</v>
      </c>
      <c r="CX9" s="10">
        <f>Data!CX9</f>
        <v>2012</v>
      </c>
      <c r="CY9" s="10">
        <f>Data!CY9</f>
        <v>2013</v>
      </c>
      <c r="CZ9" s="10">
        <f>Data!CZ9</f>
        <v>2013</v>
      </c>
      <c r="DA9" s="10">
        <f>Data!DA9</f>
        <v>2015</v>
      </c>
      <c r="DB9" s="10">
        <f>Data!DB9</f>
        <v>2014</v>
      </c>
      <c r="DC9" s="10">
        <f>Data!DC9</f>
        <v>2011</v>
      </c>
      <c r="DD9" s="10">
        <f>Data!DD9</f>
        <v>2011</v>
      </c>
      <c r="DE9" s="10">
        <f>Data!DE9</f>
        <v>2011</v>
      </c>
      <c r="DF9" s="10">
        <f>Data!DF9</f>
        <v>2012</v>
      </c>
      <c r="DG9" s="10">
        <f>Data!DG9</f>
        <v>2013</v>
      </c>
      <c r="DH9" s="10">
        <f>Data!DH9</f>
        <v>2014</v>
      </c>
      <c r="DI9" s="10">
        <f>Data!DI9</f>
        <v>2012</v>
      </c>
      <c r="DJ9" s="10">
        <f>Data!DJ9</f>
        <v>2015</v>
      </c>
      <c r="DK9" s="10">
        <f>Data!DK9</f>
        <v>2011</v>
      </c>
      <c r="DL9" s="10">
        <f>Data!DL9</f>
        <v>2014</v>
      </c>
      <c r="DM9" s="10">
        <f>Data!DM9</f>
        <v>2011</v>
      </c>
      <c r="DN9" s="10">
        <f>Data!DN9</f>
        <v>2013</v>
      </c>
      <c r="DO9" s="10">
        <f>Data!DO9</f>
        <v>2015</v>
      </c>
      <c r="DP9" s="10">
        <f>Data!DP9</f>
        <v>2011</v>
      </c>
      <c r="DQ9" s="10">
        <f>Data!DQ9</f>
        <v>2012</v>
      </c>
      <c r="DR9" s="10">
        <f>Data!DR9</f>
        <v>2012</v>
      </c>
      <c r="DS9" s="10">
        <f>Data!DS9</f>
        <v>2011</v>
      </c>
      <c r="DT9" s="10">
        <f>Data!DT9</f>
        <v>2013</v>
      </c>
      <c r="DU9" s="10">
        <f>Data!DU9</f>
        <v>2012</v>
      </c>
      <c r="DV9" s="10">
        <f>Data!DV9</f>
        <v>2012</v>
      </c>
      <c r="DW9" s="10">
        <f>Data!DW9</f>
        <v>2014</v>
      </c>
      <c r="DX9" s="10">
        <f>Data!DX9</f>
        <v>2014</v>
      </c>
      <c r="DY9" s="10">
        <f>Data!DY9</f>
        <v>2015</v>
      </c>
      <c r="DZ9" s="10">
        <f>Data!DZ9</f>
        <v>2013</v>
      </c>
      <c r="EA9" s="10">
        <f>Data!EA9</f>
        <v>2014</v>
      </c>
      <c r="EB9" s="10">
        <f>Data!EB9</f>
        <v>2013</v>
      </c>
      <c r="EC9" s="10">
        <f>Data!EC9</f>
        <v>2012</v>
      </c>
      <c r="ED9" s="10">
        <f>Data!ED9</f>
        <v>2013</v>
      </c>
      <c r="EE9" s="10">
        <f>Data!EE9</f>
        <v>2011</v>
      </c>
      <c r="EF9" s="10">
        <f>Data!EF9</f>
        <v>2015</v>
      </c>
      <c r="EG9" s="10">
        <f>Data!EG9</f>
        <v>2013</v>
      </c>
      <c r="EH9" s="10">
        <f>Data!EH9</f>
        <v>2012</v>
      </c>
      <c r="EI9" s="10">
        <f>Data!EI9</f>
        <v>2012</v>
      </c>
      <c r="EJ9" s="10">
        <f>Data!EJ9</f>
        <v>2014</v>
      </c>
      <c r="EK9" s="10">
        <f>Data!EK9</f>
        <v>2015</v>
      </c>
      <c r="EL9" s="10">
        <f>Data!EL9</f>
        <v>2013</v>
      </c>
      <c r="EM9" s="10">
        <f>Data!EM9</f>
        <v>2012</v>
      </c>
      <c r="EN9" s="10">
        <f>Data!EN9</f>
        <v>2012</v>
      </c>
      <c r="EO9" s="10">
        <f>Data!EO9</f>
        <v>2012</v>
      </c>
      <c r="EP9" s="10">
        <f>Data!EP9</f>
        <v>2012</v>
      </c>
      <c r="EQ9" s="10">
        <f>Data!EQ9</f>
        <v>2013</v>
      </c>
      <c r="ER9" s="10">
        <f>Data!ER9</f>
        <v>2013</v>
      </c>
      <c r="ES9" s="10">
        <f>Data!ES9</f>
        <v>2012</v>
      </c>
      <c r="ET9" s="10">
        <f>Data!ET9</f>
        <v>2011</v>
      </c>
      <c r="EU9" s="10">
        <f>Data!EU9</f>
        <v>2012</v>
      </c>
      <c r="EV9" s="10">
        <f>Data!EV9</f>
        <v>2011</v>
      </c>
      <c r="EW9" s="10">
        <f>Data!EW9</f>
        <v>2011</v>
      </c>
      <c r="EX9" s="10">
        <f>Data!EX9</f>
        <v>2012</v>
      </c>
      <c r="EY9" s="10">
        <f>Data!EY9</f>
        <v>2011</v>
      </c>
      <c r="EZ9" s="10">
        <f>Data!EZ9</f>
        <v>2012</v>
      </c>
      <c r="FA9" s="10">
        <f>Data!FA9</f>
        <v>2012</v>
      </c>
      <c r="FB9" s="10">
        <f>Data!FB9</f>
        <v>2015</v>
      </c>
      <c r="FC9" s="10">
        <f>Data!FC9</f>
        <v>2012</v>
      </c>
      <c r="FD9" s="10">
        <f>Data!FD9</f>
        <v>2014</v>
      </c>
      <c r="FE9" s="10">
        <f>Data!FE9</f>
        <v>2014</v>
      </c>
      <c r="FF9" s="10">
        <f>Data!FF9</f>
        <v>2011</v>
      </c>
      <c r="FG9" s="10">
        <f>Data!FG9</f>
        <v>2015</v>
      </c>
      <c r="FH9" s="10">
        <f>Data!FH9</f>
        <v>2013</v>
      </c>
      <c r="FI9" s="10">
        <f>Data!FI9</f>
        <v>2012</v>
      </c>
      <c r="FJ9" s="10">
        <f>Data!FJ9</f>
        <v>2011</v>
      </c>
      <c r="FK9" s="10">
        <f>Data!FK9</f>
        <v>2011</v>
      </c>
      <c r="FL9" s="10">
        <f>Data!FL9</f>
        <v>2012</v>
      </c>
      <c r="FM9" s="10">
        <f>Data!FM9</f>
        <v>2011</v>
      </c>
      <c r="FN9" s="10">
        <f>Data!FN9</f>
        <v>2015</v>
      </c>
      <c r="FO9" s="10">
        <f>Data!FO9</f>
        <v>2011</v>
      </c>
      <c r="FP9" s="10">
        <f>Data!FP9</f>
        <v>2015</v>
      </c>
      <c r="FQ9" s="10">
        <f>Data!FQ9</f>
        <v>2015</v>
      </c>
      <c r="FR9" s="10">
        <f>Data!FR9</f>
        <v>2013</v>
      </c>
      <c r="FS9" s="10">
        <f>Data!FS9</f>
        <v>2013</v>
      </c>
      <c r="FT9" s="10">
        <f>Data!FT9</f>
        <v>2012</v>
      </c>
      <c r="FU9" s="10">
        <f>Data!FU9</f>
        <v>2012</v>
      </c>
      <c r="FV9" s="10">
        <f>Data!FV9</f>
        <v>2014</v>
      </c>
      <c r="FW9" s="10">
        <f>Data!FW9</f>
        <v>2011</v>
      </c>
      <c r="FX9" s="10">
        <f>Data!FX9</f>
        <v>2012</v>
      </c>
      <c r="FY9" s="10">
        <f>Data!FY9</f>
        <v>2013</v>
      </c>
      <c r="FZ9" s="10">
        <f>Data!FZ9</f>
        <v>2013</v>
      </c>
      <c r="GA9" s="10">
        <f>Data!GA9</f>
        <v>2015</v>
      </c>
      <c r="GB9" s="10">
        <f>Data!GB9</f>
        <v>2014</v>
      </c>
      <c r="GC9" s="10">
        <f>Data!GC9</f>
        <v>2014</v>
      </c>
      <c r="GD9" s="10">
        <f>Data!GD9</f>
        <v>2011</v>
      </c>
      <c r="GE9" s="10">
        <f>Data!GE9</f>
        <v>2014</v>
      </c>
      <c r="GF9" s="10">
        <f>Data!GF9</f>
        <v>2014</v>
      </c>
      <c r="GG9" s="10">
        <f>Data!GG9</f>
        <v>2015</v>
      </c>
      <c r="GH9" s="10">
        <f>Data!GH9</f>
        <v>2012</v>
      </c>
      <c r="GI9" s="10">
        <f>Data!GI9</f>
        <v>2011</v>
      </c>
      <c r="GJ9" s="10">
        <f>Data!GJ9</f>
        <v>2014</v>
      </c>
      <c r="GK9" s="10">
        <f>Data!GK9</f>
        <v>2013</v>
      </c>
      <c r="GL9" s="10">
        <f>Data!GL9</f>
        <v>2013</v>
      </c>
      <c r="GM9" s="10">
        <f>Data!GM9</f>
        <v>2015</v>
      </c>
      <c r="GN9" s="10">
        <f>Data!GN9</f>
        <v>2013</v>
      </c>
      <c r="GO9" s="10">
        <f>Data!GO9</f>
        <v>2011</v>
      </c>
      <c r="GP9" s="10">
        <f>Data!GP9</f>
        <v>2012</v>
      </c>
      <c r="GQ9" s="10">
        <f>Data!GQ9</f>
        <v>2013</v>
      </c>
      <c r="GR9" s="10">
        <f>Data!GR9</f>
        <v>2014</v>
      </c>
      <c r="GS9" s="10">
        <f>Data!GS9</f>
        <v>2011</v>
      </c>
      <c r="GT9" s="10">
        <f>Data!GT9</f>
        <v>2012</v>
      </c>
      <c r="GU9" s="10">
        <f>Data!GU9</f>
        <v>2012</v>
      </c>
      <c r="GV9" s="10">
        <f>Data!GV9</f>
        <v>2011</v>
      </c>
      <c r="GW9" s="10">
        <f>Data!GW9</f>
        <v>2015</v>
      </c>
      <c r="GX9" s="10">
        <f>Data!GX9</f>
        <v>2014</v>
      </c>
      <c r="GY9" s="10">
        <f>Data!GY9</f>
        <v>2014</v>
      </c>
      <c r="GZ9" s="10">
        <f>Data!GZ9</f>
        <v>2014</v>
      </c>
      <c r="HA9" s="10">
        <f>Data!HA9</f>
        <v>2011</v>
      </c>
      <c r="HB9" s="10">
        <f>Data!HB9</f>
        <v>2013</v>
      </c>
      <c r="HC9" s="10">
        <f>Data!HC9</f>
        <v>2013</v>
      </c>
      <c r="HD9" s="10">
        <f>Data!HD9</f>
        <v>2014</v>
      </c>
      <c r="HE9" s="10">
        <f>Data!HE9</f>
        <v>2015</v>
      </c>
      <c r="HF9" s="10">
        <f>Data!HF9</f>
        <v>2012</v>
      </c>
      <c r="HG9" s="10">
        <f>Data!HG9</f>
        <v>2015</v>
      </c>
      <c r="HH9" s="10">
        <f>Data!HH9</f>
        <v>2014</v>
      </c>
      <c r="HI9" s="10">
        <f>Data!HI9</f>
        <v>2011</v>
      </c>
      <c r="HJ9" s="10">
        <f>Data!HJ9</f>
        <v>2015</v>
      </c>
      <c r="HK9" s="10">
        <f>Data!HK9</f>
        <v>2013</v>
      </c>
      <c r="HL9" s="10">
        <f>Data!HL9</f>
        <v>2011</v>
      </c>
      <c r="HM9" s="10">
        <f>Data!HM9</f>
        <v>2014</v>
      </c>
      <c r="HN9" s="10">
        <f>Data!HN9</f>
        <v>2011</v>
      </c>
      <c r="HO9" s="10">
        <f>Data!HO9</f>
        <v>2013</v>
      </c>
      <c r="HP9" s="10">
        <f>Data!HP9</f>
        <v>2012</v>
      </c>
      <c r="HQ9" s="10">
        <f>Data!HQ9</f>
        <v>2015</v>
      </c>
      <c r="HR9" s="10">
        <f>Data!HR9</f>
        <v>2014</v>
      </c>
      <c r="HS9" s="10">
        <f>Data!HS9</f>
        <v>2011</v>
      </c>
      <c r="HT9" s="10">
        <f>Data!HT9</f>
        <v>2015</v>
      </c>
      <c r="HU9" s="10">
        <f>Data!HU9</f>
        <v>2015</v>
      </c>
      <c r="HV9" s="10">
        <f>Data!HV9</f>
        <v>2013</v>
      </c>
      <c r="HW9" s="10">
        <f>Data!HW9</f>
        <v>2012</v>
      </c>
      <c r="HX9" s="10">
        <f>Data!HX9</f>
        <v>2014</v>
      </c>
      <c r="HY9" s="10">
        <f>Data!HY9</f>
        <v>2014</v>
      </c>
      <c r="HZ9" s="10">
        <f>Data!HZ9</f>
        <v>2014</v>
      </c>
      <c r="IA9" s="10">
        <f>Data!IA9</f>
        <v>2013</v>
      </c>
      <c r="IB9" s="10">
        <f>Data!IB9</f>
        <v>2013</v>
      </c>
      <c r="IC9" s="10">
        <f>Data!IC9</f>
        <v>2015</v>
      </c>
      <c r="ID9" s="10">
        <f>Data!ID9</f>
        <v>2014</v>
      </c>
      <c r="IE9" s="10">
        <f>Data!IE9</f>
        <v>2014</v>
      </c>
      <c r="IF9" s="10">
        <f>Data!IF9</f>
        <v>2011</v>
      </c>
      <c r="IG9" s="10">
        <f>Data!IG9</f>
        <v>2012</v>
      </c>
      <c r="IH9" s="10">
        <f>Data!IH9</f>
        <v>2011</v>
      </c>
      <c r="II9" s="10">
        <f>Data!II9</f>
        <v>2011</v>
      </c>
      <c r="IJ9" s="10">
        <f>Data!IJ9</f>
        <v>2014</v>
      </c>
      <c r="IK9" s="10">
        <f>Data!IK9</f>
        <v>2014</v>
      </c>
      <c r="IL9" s="10">
        <f>Data!IL9</f>
        <v>2015</v>
      </c>
      <c r="IM9" s="10">
        <f>Data!IM9</f>
        <v>2015</v>
      </c>
      <c r="IN9" s="10">
        <f>Data!IN9</f>
        <v>2011</v>
      </c>
      <c r="IO9" s="10">
        <f>Data!IO9</f>
        <v>2014</v>
      </c>
      <c r="IP9" s="10">
        <f>Data!IP9</f>
        <v>2013</v>
      </c>
      <c r="IQ9" s="10">
        <f>Data!IQ9</f>
        <v>2014</v>
      </c>
      <c r="IR9" s="10">
        <f>Data!IR9</f>
        <v>2012</v>
      </c>
    </row>
    <row r="10" spans="1:252" s="4" customFormat="1" ht="4.1500000000000004" customHeight="1" x14ac:dyDescent="0.35">
      <c r="B10" s="12"/>
    </row>
    <row r="11" spans="1:252" s="7" customFormat="1" ht="15" customHeight="1" x14ac:dyDescent="0.35">
      <c r="A11" s="2"/>
      <c r="B11" s="29" t="s">
        <v>278</v>
      </c>
      <c r="J11" s="9"/>
    </row>
    <row r="12" spans="1:252" s="7" customFormat="1" ht="15" customHeight="1" x14ac:dyDescent="0.35">
      <c r="A12" s="2"/>
      <c r="B12" s="13">
        <v>2011</v>
      </c>
      <c r="C12" s="7">
        <f>IF($B12&gt;C$9+C$5-1,0,MAX(C11+Premium!C12*(1-'Allocation Charge'!C12)-Data!C$32,0)*(1+'Investment Returns'!C12)*(1-Data!C$26))</f>
        <v>0</v>
      </c>
      <c r="D12" s="7">
        <f>IF($B12&gt;D$9+D$5-1,0,MAX(D11+Premium!D12*(1-'Allocation Charge'!D12)-Data!D$32,0)*(1+'Investment Returns'!D12)*(1-Data!D$26))</f>
        <v>0</v>
      </c>
      <c r="E12" s="7">
        <f>IF($B12&gt;E$9+E$5-1,0,MAX(E11+Premium!E12*(1-'Allocation Charge'!E12)-Data!E$32,0)*(1+'Investment Returns'!E12)*(1-Data!E$26))</f>
        <v>0</v>
      </c>
      <c r="F12" s="7">
        <f>IF($B12&gt;F$9+F$5-1,0,MAX(F11+Premium!F12*(1-'Allocation Charge'!F12)-Data!F$32,0)*(1+'Investment Returns'!F12)*(1-Data!F$26))</f>
        <v>0</v>
      </c>
      <c r="G12" s="7">
        <f>IF($B12&gt;G$9+G$5-1,0,MAX(G11+Premium!G12*(1-'Allocation Charge'!G12)-Data!G$32,0)*(1+'Investment Returns'!G12)*(1-Data!G$26))</f>
        <v>0</v>
      </c>
      <c r="H12" s="7">
        <f>IF($B12&gt;H$9+H$5-1,0,MAX(H11+Premium!H12*(1-'Allocation Charge'!H12)-Data!H$32,0)*(1+'Investment Returns'!H12)*(1-Data!H$26))</f>
        <v>0</v>
      </c>
      <c r="I12" s="7">
        <f>IF($B12&gt;I$9+I$5-1,0,MAX(I11+Premium!I12*(1-'Allocation Charge'!I12)-Data!I$32,0)*(1+'Investment Returns'!I12)*(1-Data!I$26))</f>
        <v>679584.48</v>
      </c>
      <c r="J12" s="7">
        <f>IF($B12&gt;J$9+J$5-1,0,MAX(J11+Premium!J12*(1-'Allocation Charge'!J12)-Data!J$32,0)*(1+'Investment Returns'!J12)*(1-Data!J$26))</f>
        <v>0</v>
      </c>
      <c r="K12" s="7">
        <f>IF($B12&gt;K$9+K$5-1,0,MAX(K11+Premium!K12*(1-'Allocation Charge'!K12)-Data!K$32,0)*(1+'Investment Returns'!K12)*(1-Data!K$26))</f>
        <v>0</v>
      </c>
      <c r="L12" s="7">
        <f>IF($B12&gt;L$9+L$5-1,0,MAX(L11+Premium!L12*(1-'Allocation Charge'!L12)-Data!L$32,0)*(1+'Investment Returns'!L12)*(1-Data!L$26))</f>
        <v>0</v>
      </c>
      <c r="M12" s="7">
        <f>IF($B12&gt;M$9+M$5-1,0,MAX(M11+Premium!M12*(1-'Allocation Charge'!M12)-Data!M$32,0)*(1+'Investment Returns'!M12)*(1-Data!M$26))</f>
        <v>0</v>
      </c>
      <c r="N12" s="7">
        <f>IF($B12&gt;N$9+N$5-1,0,MAX(N11+Premium!N12*(1-'Allocation Charge'!N12)-Data!N$32,0)*(1+'Investment Returns'!N12)*(1-Data!N$26))</f>
        <v>0</v>
      </c>
      <c r="O12" s="7">
        <f>IF($B12&gt;O$9+O$5-1,0,MAX(O11+Premium!O12*(1-'Allocation Charge'!O12)-Data!O$32,0)*(1+'Investment Returns'!O12)*(1-Data!O$26))</f>
        <v>0</v>
      </c>
      <c r="P12" s="7">
        <f>IF($B12&gt;P$9+P$5-1,0,MAX(P11+Premium!P12*(1-'Allocation Charge'!P12)-Data!P$32,0)*(1+'Investment Returns'!P12)*(1-Data!P$26))</f>
        <v>0</v>
      </c>
      <c r="Q12" s="7">
        <f>IF($B12&gt;Q$9+Q$5-1,0,MAX(Q11+Premium!Q12*(1-'Allocation Charge'!Q12)-Data!Q$32,0)*(1+'Investment Returns'!Q12)*(1-Data!Q$26))</f>
        <v>0</v>
      </c>
      <c r="R12" s="7">
        <f>IF($B12&gt;R$9+R$5-1,0,MAX(R11+Premium!R12*(1-'Allocation Charge'!R12)-Data!R$32,0)*(1+'Investment Returns'!R12)*(1-Data!R$26))</f>
        <v>0</v>
      </c>
      <c r="S12" s="7">
        <f>IF($B12&gt;S$9+S$5-1,0,MAX(S11+Premium!S12*(1-'Allocation Charge'!S12)-Data!S$32,0)*(1+'Investment Returns'!S12)*(1-Data!S$26))</f>
        <v>0</v>
      </c>
      <c r="T12" s="7">
        <f>IF($B12&gt;T$9+T$5-1,0,MAX(T11+Premium!T12*(1-'Allocation Charge'!T12)-Data!T$32,0)*(1+'Investment Returns'!T12)*(1-Data!T$26))</f>
        <v>0</v>
      </c>
      <c r="U12" s="7">
        <f>IF($B12&gt;U$9+U$5-1,0,MAX(U11+Premium!U12*(1-'Allocation Charge'!U12)-Data!U$32,0)*(1+'Investment Returns'!U12)*(1-Data!U$26))</f>
        <v>0</v>
      </c>
      <c r="V12" s="7">
        <f>IF($B12&gt;V$9+V$5-1,0,MAX(V11+Premium!V12*(1-'Allocation Charge'!V12)-Data!V$32,0)*(1+'Investment Returns'!V12)*(1-Data!V$26))</f>
        <v>803885.03910000017</v>
      </c>
      <c r="W12" s="7">
        <f>IF($B12&gt;W$9+W$5-1,0,MAX(W11+Premium!W12*(1-'Allocation Charge'!W12)-Data!W$32,0)*(1+'Investment Returns'!W12)*(1-Data!W$26))</f>
        <v>660064.8861</v>
      </c>
      <c r="X12" s="7">
        <f>IF($B12&gt;X$9+X$5-1,0,MAX(X11+Premium!X12*(1-'Allocation Charge'!X12)-Data!X$32,0)*(1+'Investment Returns'!X12)*(1-Data!X$26))</f>
        <v>0</v>
      </c>
      <c r="Y12" s="7">
        <f>IF($B12&gt;Y$9+Y$5-1,0,MAX(Y11+Premium!Y12*(1-'Allocation Charge'!Y12)-Data!Y$32,0)*(1+'Investment Returns'!Y12)*(1-Data!Y$26))</f>
        <v>0</v>
      </c>
      <c r="Z12" s="7">
        <f>IF($B12&gt;Z$9+Z$5-1,0,MAX(Z11+Premium!Z12*(1-'Allocation Charge'!Z12)-Data!Z$32,0)*(1+'Investment Returns'!Z12)*(1-Data!Z$26))</f>
        <v>0</v>
      </c>
      <c r="AA12" s="7">
        <f>IF($B12&gt;AA$9+AA$5-1,0,MAX(AA11+Premium!AA12*(1-'Allocation Charge'!AA12)-Data!AA$32,0)*(1+'Investment Returns'!AA12)*(1-Data!AA$26))</f>
        <v>0</v>
      </c>
      <c r="AB12" s="7">
        <f>IF($B12&gt;AB$9+AB$5-1,0,MAX(AB11+Premium!AB12*(1-'Allocation Charge'!AB12)-Data!AB$32,0)*(1+'Investment Returns'!AB12)*(1-Data!AB$26))</f>
        <v>0</v>
      </c>
      <c r="AC12" s="7">
        <f>IF($B12&gt;AC$9+AC$5-1,0,MAX(AC11+Premium!AC12*(1-'Allocation Charge'!AC12)-Data!AC$32,0)*(1+'Investment Returns'!AC12)*(1-Data!AC$26))</f>
        <v>0</v>
      </c>
      <c r="AD12" s="7">
        <f>IF($B12&gt;AD$9+AD$5-1,0,MAX(AD11+Premium!AD12*(1-'Allocation Charge'!AD12)-Data!AD$32,0)*(1+'Investment Returns'!AD12)*(1-Data!AD$26))</f>
        <v>0</v>
      </c>
      <c r="AE12" s="7">
        <f>IF($B12&gt;AE$9+AE$5-1,0,MAX(AE11+Premium!AE12*(1-'Allocation Charge'!AE12)-Data!AE$32,0)*(1+'Investment Returns'!AE12)*(1-Data!AE$26))</f>
        <v>474327.61259999993</v>
      </c>
      <c r="AF12" s="7">
        <f>IF($B12&gt;AF$9+AF$5-1,0,MAX(AF11+Premium!AF12*(1-'Allocation Charge'!AF12)-Data!AF$32,0)*(1+'Investment Returns'!AF12)*(1-Data!AF$26))</f>
        <v>0</v>
      </c>
      <c r="AG12" s="7">
        <f>IF($B12&gt;AG$9+AG$5-1,0,MAX(AG11+Premium!AG12*(1-'Allocation Charge'!AG12)-Data!AG$32,0)*(1+'Investment Returns'!AG12)*(1-Data!AG$26))</f>
        <v>0</v>
      </c>
      <c r="AH12" s="7">
        <f>IF($B12&gt;AH$9+AH$5-1,0,MAX(AH11+Premium!AH12*(1-'Allocation Charge'!AH12)-Data!AH$32,0)*(1+'Investment Returns'!AH12)*(1-Data!AH$26))</f>
        <v>0</v>
      </c>
      <c r="AI12" s="7">
        <f>IF($B12&gt;AI$9+AI$5-1,0,MAX(AI11+Premium!AI12*(1-'Allocation Charge'!AI12)-Data!AI$32,0)*(1+'Investment Returns'!AI12)*(1-Data!AI$26))</f>
        <v>0</v>
      </c>
      <c r="AJ12" s="7">
        <f>IF($B12&gt;AJ$9+AJ$5-1,0,MAX(AJ11+Premium!AJ12*(1-'Allocation Charge'!AJ12)-Data!AJ$32,0)*(1+'Investment Returns'!AJ12)*(1-Data!AJ$26))</f>
        <v>0</v>
      </c>
      <c r="AK12" s="7">
        <f>IF($B12&gt;AK$9+AK$5-1,0,MAX(AK11+Premium!AK12*(1-'Allocation Charge'!AK12)-Data!AK$32,0)*(1+'Investment Returns'!AK12)*(1-Data!AK$26))</f>
        <v>0</v>
      </c>
      <c r="AL12" s="7">
        <f>IF($B12&gt;AL$9+AL$5-1,0,MAX(AL11+Premium!AL12*(1-'Allocation Charge'!AL12)-Data!AL$32,0)*(1+'Investment Returns'!AL12)*(1-Data!AL$26))</f>
        <v>0</v>
      </c>
      <c r="AM12" s="7">
        <f>IF($B12&gt;AM$9+AM$5-1,0,MAX(AM11+Premium!AM12*(1-'Allocation Charge'!AM12)-Data!AM$32,0)*(1+'Investment Returns'!AM12)*(1-Data!AM$26))</f>
        <v>0</v>
      </c>
      <c r="AN12" s="7">
        <f>IF($B12&gt;AN$9+AN$5-1,0,MAX(AN11+Premium!AN12*(1-'Allocation Charge'!AN12)-Data!AN$32,0)*(1+'Investment Returns'!AN12)*(1-Data!AN$26))</f>
        <v>708739.27514999988</v>
      </c>
      <c r="AO12" s="7">
        <f>IF($B12&gt;AO$9+AO$5-1,0,MAX(AO11+Premium!AO12*(1-'Allocation Charge'!AO12)-Data!AO$32,0)*(1+'Investment Returns'!AO12)*(1-Data!AO$26))</f>
        <v>50796.887399999992</v>
      </c>
      <c r="AP12" s="7">
        <f>IF($B12&gt;AP$9+AP$5-1,0,MAX(AP11+Premium!AP12*(1-'Allocation Charge'!AP12)-Data!AP$32,0)*(1+'Investment Returns'!AP12)*(1-Data!AP$26))</f>
        <v>0</v>
      </c>
      <c r="AQ12" s="7">
        <f>IF($B12&gt;AQ$9+AQ$5-1,0,MAX(AQ11+Premium!AQ12*(1-'Allocation Charge'!AQ12)-Data!AQ$32,0)*(1+'Investment Returns'!AQ12)*(1-Data!AQ$26))</f>
        <v>0</v>
      </c>
      <c r="AR12" s="7">
        <f>IF($B12&gt;AR$9+AR$5-1,0,MAX(AR11+Premium!AR12*(1-'Allocation Charge'!AR12)-Data!AR$32,0)*(1+'Investment Returns'!AR12)*(1-Data!AR$26))</f>
        <v>0</v>
      </c>
      <c r="AS12" s="7">
        <f>IF($B12&gt;AS$9+AS$5-1,0,MAX(AS11+Premium!AS12*(1-'Allocation Charge'!AS12)-Data!AS$32,0)*(1+'Investment Returns'!AS12)*(1-Data!AS$26))</f>
        <v>0</v>
      </c>
      <c r="AT12" s="7">
        <f>IF($B12&gt;AT$9+AT$5-1,0,MAX(AT11+Premium!AT12*(1-'Allocation Charge'!AT12)-Data!AT$32,0)*(1+'Investment Returns'!AT12)*(1-Data!AT$26))</f>
        <v>0</v>
      </c>
      <c r="AU12" s="7">
        <f>IF($B12&gt;AU$9+AU$5-1,0,MAX(AU11+Premium!AU12*(1-'Allocation Charge'!AU12)-Data!AU$32,0)*(1+'Investment Returns'!AU12)*(1-Data!AU$26))</f>
        <v>0</v>
      </c>
      <c r="AV12" s="7">
        <f>IF($B12&gt;AV$9+AV$5-1,0,MAX(AV11+Premium!AV12*(1-'Allocation Charge'!AV12)-Data!AV$32,0)*(1+'Investment Returns'!AV12)*(1-Data!AV$26))</f>
        <v>769996.56239999994</v>
      </c>
      <c r="AW12" s="7">
        <f>IF($B12&gt;AW$9+AW$5-1,0,MAX(AW11+Premium!AW12*(1-'Allocation Charge'!AW12)-Data!AW$32,0)*(1+'Investment Returns'!AW12)*(1-Data!AW$26))</f>
        <v>681214.53839999984</v>
      </c>
      <c r="AX12" s="7">
        <f>IF($B12&gt;AX$9+AX$5-1,0,MAX(AX11+Premium!AX12*(1-'Allocation Charge'!AX12)-Data!AX$32,0)*(1+'Investment Returns'!AX12)*(1-Data!AX$26))</f>
        <v>0</v>
      </c>
      <c r="AY12" s="7">
        <f>IF($B12&gt;AY$9+AY$5-1,0,MAX(AY11+Premium!AY12*(1-'Allocation Charge'!AY12)-Data!AY$32,0)*(1+'Investment Returns'!AY12)*(1-Data!AY$26))</f>
        <v>0</v>
      </c>
      <c r="AZ12" s="7">
        <f>IF($B12&gt;AZ$9+AZ$5-1,0,MAX(AZ11+Premium!AZ12*(1-'Allocation Charge'!AZ12)-Data!AZ$32,0)*(1+'Investment Returns'!AZ12)*(1-Data!AZ$26))</f>
        <v>0</v>
      </c>
      <c r="BA12" s="7">
        <f>IF($B12&gt;BA$9+BA$5-1,0,MAX(BA11+Premium!BA12*(1-'Allocation Charge'!BA12)-Data!BA$32,0)*(1+'Investment Returns'!BA12)*(1-Data!BA$26))</f>
        <v>0</v>
      </c>
      <c r="BB12" s="7">
        <f>IF($B12&gt;BB$9+BB$5-1,0,MAX(BB11+Premium!BB12*(1-'Allocation Charge'!BB12)-Data!BB$32,0)*(1+'Investment Returns'!BB12)*(1-Data!BB$26))</f>
        <v>0</v>
      </c>
      <c r="BC12" s="7">
        <f>IF($B12&gt;BC$9+BC$5-1,0,MAX(BC11+Premium!BC12*(1-'Allocation Charge'!BC12)-Data!BC$32,0)*(1+'Investment Returns'!BC12)*(1-Data!BC$26))</f>
        <v>0</v>
      </c>
      <c r="BD12" s="7">
        <f>IF($B12&gt;BD$9+BD$5-1,0,MAX(BD11+Premium!BD12*(1-'Allocation Charge'!BD12)-Data!BD$32,0)*(1+'Investment Returns'!BD12)*(1-Data!BD$26))</f>
        <v>330215.88750000001</v>
      </c>
      <c r="BE12" s="7">
        <f>IF($B12&gt;BE$9+BE$5-1,0,MAX(BE11+Premium!BE12*(1-'Allocation Charge'!BE12)-Data!BE$32,0)*(1+'Investment Returns'!BE12)*(1-Data!BE$26))</f>
        <v>0</v>
      </c>
      <c r="BF12" s="7">
        <f>IF($B12&gt;BF$9+BF$5-1,0,MAX(BF11+Premium!BF12*(1-'Allocation Charge'!BF12)-Data!BF$32,0)*(1+'Investment Returns'!BF12)*(1-Data!BF$26))</f>
        <v>663935.78159999999</v>
      </c>
      <c r="BG12" s="7">
        <f>IF($B12&gt;BG$9+BG$5-1,0,MAX(BG11+Premium!BG12*(1-'Allocation Charge'!BG12)-Data!BG$32,0)*(1+'Investment Returns'!BG12)*(1-Data!BG$26))</f>
        <v>0</v>
      </c>
      <c r="BH12" s="7">
        <f>IF($B12&gt;BH$9+BH$5-1,0,MAX(BH11+Premium!BH12*(1-'Allocation Charge'!BH12)-Data!BH$32,0)*(1+'Investment Returns'!BH12)*(1-Data!BH$26))</f>
        <v>257070.42487499997</v>
      </c>
      <c r="BI12" s="7">
        <f>IF($B12&gt;BI$9+BI$5-1,0,MAX(BI11+Premium!BI12*(1-'Allocation Charge'!BI12)-Data!BI$32,0)*(1+'Investment Returns'!BI12)*(1-Data!BI$26))</f>
        <v>0</v>
      </c>
      <c r="BJ12" s="7">
        <f>IF($B12&gt;BJ$9+BJ$5-1,0,MAX(BJ11+Premium!BJ12*(1-'Allocation Charge'!BJ12)-Data!BJ$32,0)*(1+'Investment Returns'!BJ12)*(1-Data!BJ$26))</f>
        <v>0</v>
      </c>
      <c r="BK12" s="7">
        <f>IF($B12&gt;BK$9+BK$5-1,0,MAX(BK11+Premium!BK12*(1-'Allocation Charge'!BK12)-Data!BK$32,0)*(1+'Investment Returns'!BK12)*(1-Data!BK$26))</f>
        <v>0</v>
      </c>
      <c r="BL12" s="7">
        <f>IF($B12&gt;BL$9+BL$5-1,0,MAX(BL11+Premium!BL12*(1-'Allocation Charge'!BL12)-Data!BL$32,0)*(1+'Investment Returns'!BL12)*(1-Data!BL$26))</f>
        <v>0</v>
      </c>
      <c r="BM12" s="7">
        <f>IF($B12&gt;BM$9+BM$5-1,0,MAX(BM11+Premium!BM12*(1-'Allocation Charge'!BM12)-Data!BM$32,0)*(1+'Investment Returns'!BM12)*(1-Data!BM$26))</f>
        <v>0</v>
      </c>
      <c r="BN12" s="7">
        <f>IF($B12&gt;BN$9+BN$5-1,0,MAX(BN11+Premium!BN12*(1-'Allocation Charge'!BN12)-Data!BN$32,0)*(1+'Investment Returns'!BN12)*(1-Data!BN$26))</f>
        <v>0</v>
      </c>
      <c r="BO12" s="7">
        <f>IF($B12&gt;BO$9+BO$5-1,0,MAX(BO11+Premium!BO12*(1-'Allocation Charge'!BO12)-Data!BO$32,0)*(1+'Investment Returns'!BO12)*(1-Data!BO$26))</f>
        <v>0</v>
      </c>
      <c r="BP12" s="7">
        <f>IF($B12&gt;BP$9+BP$5-1,0,MAX(BP11+Premium!BP12*(1-'Allocation Charge'!BP12)-Data!BP$32,0)*(1+'Investment Returns'!BP12)*(1-Data!BP$26))</f>
        <v>0</v>
      </c>
      <c r="BQ12" s="7">
        <f>IF($B12&gt;BQ$9+BQ$5-1,0,MAX(BQ11+Premium!BQ12*(1-'Allocation Charge'!BQ12)-Data!BQ$32,0)*(1+'Investment Returns'!BQ12)*(1-Data!BQ$26))</f>
        <v>436391.07539999997</v>
      </c>
      <c r="BR12" s="7">
        <f>IF($B12&gt;BR$9+BR$5-1,0,MAX(BR11+Premium!BR12*(1-'Allocation Charge'!BR12)-Data!BR$32,0)*(1+'Investment Returns'!BR12)*(1-Data!BR$26))</f>
        <v>0</v>
      </c>
      <c r="BS12" s="7">
        <f>IF($B12&gt;BS$9+BS$5-1,0,MAX(BS11+Premium!BS12*(1-'Allocation Charge'!BS12)-Data!BS$32,0)*(1+'Investment Returns'!BS12)*(1-Data!BS$26))</f>
        <v>0</v>
      </c>
      <c r="BT12" s="7">
        <f>IF($B12&gt;BT$9+BT$5-1,0,MAX(BT11+Premium!BT12*(1-'Allocation Charge'!BT12)-Data!BT$32,0)*(1+'Investment Returns'!BT12)*(1-Data!BT$26))</f>
        <v>0</v>
      </c>
      <c r="BU12" s="7">
        <f>IF($B12&gt;BU$9+BU$5-1,0,MAX(BU11+Premium!BU12*(1-'Allocation Charge'!BU12)-Data!BU$32,0)*(1+'Investment Returns'!BU12)*(1-Data!BU$26))</f>
        <v>226228.42549999998</v>
      </c>
      <c r="BV12" s="7">
        <f>IF($B12&gt;BV$9+BV$5-1,0,MAX(BV11+Premium!BV12*(1-'Allocation Charge'!BV12)-Data!BV$32,0)*(1+'Investment Returns'!BV12)*(1-Data!BV$26))</f>
        <v>0</v>
      </c>
      <c r="BW12" s="7">
        <f>IF($B12&gt;BW$9+BW$5-1,0,MAX(BW11+Premium!BW12*(1-'Allocation Charge'!BW12)-Data!BW$32,0)*(1+'Investment Returns'!BW12)*(1-Data!BW$26))</f>
        <v>0</v>
      </c>
      <c r="BX12" s="7">
        <f>IF($B12&gt;BX$9+BX$5-1,0,MAX(BX11+Premium!BX12*(1-'Allocation Charge'!BX12)-Data!BX$32,0)*(1+'Investment Returns'!BX12)*(1-Data!BX$26))</f>
        <v>196477.97812500002</v>
      </c>
      <c r="BY12" s="7">
        <f>IF($B12&gt;BY$9+BY$5-1,0,MAX(BY11+Premium!BY12*(1-'Allocation Charge'!BY12)-Data!BY$32,0)*(1+'Investment Returns'!BY12)*(1-Data!BY$26))</f>
        <v>0</v>
      </c>
      <c r="BZ12" s="7">
        <f>IF($B12&gt;BZ$9+BZ$5-1,0,MAX(BZ11+Premium!BZ12*(1-'Allocation Charge'!BZ12)-Data!BZ$32,0)*(1+'Investment Returns'!BZ12)*(1-Data!BZ$26))</f>
        <v>0</v>
      </c>
      <c r="CA12" s="7">
        <f>IF($B12&gt;CA$9+CA$5-1,0,MAX(CA11+Premium!CA12*(1-'Allocation Charge'!CA12)-Data!CA$32,0)*(1+'Investment Returns'!CA12)*(1-Data!CA$26))</f>
        <v>0</v>
      </c>
      <c r="CB12" s="7">
        <f>IF($B12&gt;CB$9+CB$5-1,0,MAX(CB11+Premium!CB12*(1-'Allocation Charge'!CB12)-Data!CB$32,0)*(1+'Investment Returns'!CB12)*(1-Data!CB$26))</f>
        <v>0</v>
      </c>
      <c r="CC12" s="7">
        <f>IF($B12&gt;CC$9+CC$5-1,0,MAX(CC11+Premium!CC12*(1-'Allocation Charge'!CC12)-Data!CC$32,0)*(1+'Investment Returns'!CC12)*(1-Data!CC$26))</f>
        <v>975377.90759999992</v>
      </c>
      <c r="CD12" s="7">
        <f>IF($B12&gt;CD$9+CD$5-1,0,MAX(CD11+Premium!CD12*(1-'Allocation Charge'!CD12)-Data!CD$32,0)*(1+'Investment Returns'!CD12)*(1-Data!CD$26))</f>
        <v>0</v>
      </c>
      <c r="CE12" s="7">
        <f>IF($B12&gt;CE$9+CE$5-1,0,MAX(CE11+Premium!CE12*(1-'Allocation Charge'!CE12)-Data!CE$32,0)*(1+'Investment Returns'!CE12)*(1-Data!CE$26))</f>
        <v>0</v>
      </c>
      <c r="CF12" s="7">
        <f>IF($B12&gt;CF$9+CF$5-1,0,MAX(CF11+Premium!CF12*(1-'Allocation Charge'!CF12)-Data!CF$32,0)*(1+'Investment Returns'!CF12)*(1-Data!CF$26))</f>
        <v>298960.00934999995</v>
      </c>
      <c r="CG12" s="7">
        <f>IF($B12&gt;CG$9+CG$5-1,0,MAX(CG11+Premium!CG12*(1-'Allocation Charge'!CG12)-Data!CG$32,0)*(1+'Investment Returns'!CG12)*(1-Data!CG$26))</f>
        <v>0</v>
      </c>
      <c r="CH12" s="7">
        <f>IF($B12&gt;CH$9+CH$5-1,0,MAX(CH11+Premium!CH12*(1-'Allocation Charge'!CH12)-Data!CH$32,0)*(1+'Investment Returns'!CH12)*(1-Data!CH$26))</f>
        <v>0</v>
      </c>
      <c r="CI12" s="7">
        <f>IF($B12&gt;CI$9+CI$5-1,0,MAX(CI11+Premium!CI12*(1-'Allocation Charge'!CI12)-Data!CI$32,0)*(1+'Investment Returns'!CI12)*(1-Data!CI$26))</f>
        <v>0</v>
      </c>
      <c r="CJ12" s="7">
        <f>IF($B12&gt;CJ$9+CJ$5-1,0,MAX(CJ11+Premium!CJ12*(1-'Allocation Charge'!CJ12)-Data!CJ$32,0)*(1+'Investment Returns'!CJ12)*(1-Data!CJ$26))</f>
        <v>0</v>
      </c>
      <c r="CK12" s="7">
        <f>IF($B12&gt;CK$9+CK$5-1,0,MAX(CK11+Premium!CK12*(1-'Allocation Charge'!CK12)-Data!CK$32,0)*(1+'Investment Returns'!CK12)*(1-Data!CK$26))</f>
        <v>0</v>
      </c>
      <c r="CL12" s="7">
        <f>IF($B12&gt;CL$9+CL$5-1,0,MAX(CL11+Premium!CL12*(1-'Allocation Charge'!CL12)-Data!CL$32,0)*(1+'Investment Returns'!CL12)*(1-Data!CL$26))</f>
        <v>0</v>
      </c>
      <c r="CM12" s="7">
        <f>IF($B12&gt;CM$9+CM$5-1,0,MAX(CM11+Premium!CM12*(1-'Allocation Charge'!CM12)-Data!CM$32,0)*(1+'Investment Returns'!CM12)*(1-Data!CM$26))</f>
        <v>0</v>
      </c>
      <c r="CN12" s="7">
        <f>IF($B12&gt;CN$9+CN$5-1,0,MAX(CN11+Premium!CN12*(1-'Allocation Charge'!CN12)-Data!CN$32,0)*(1+'Investment Returns'!CN12)*(1-Data!CN$26))</f>
        <v>0</v>
      </c>
      <c r="CO12" s="7">
        <f>IF($B12&gt;CO$9+CO$5-1,0,MAX(CO11+Premium!CO12*(1-'Allocation Charge'!CO12)-Data!CO$32,0)*(1+'Investment Returns'!CO12)*(1-Data!CO$26))</f>
        <v>0</v>
      </c>
      <c r="CP12" s="7">
        <f>IF($B12&gt;CP$9+CP$5-1,0,MAX(CP11+Premium!CP12*(1-'Allocation Charge'!CP12)-Data!CP$32,0)*(1+'Investment Returns'!CP12)*(1-Data!CP$26))</f>
        <v>0</v>
      </c>
      <c r="CQ12" s="7">
        <f>IF($B12&gt;CQ$9+CQ$5-1,0,MAX(CQ11+Premium!CQ12*(1-'Allocation Charge'!CQ12)-Data!CQ$32,0)*(1+'Investment Returns'!CQ12)*(1-Data!CQ$26))</f>
        <v>0</v>
      </c>
      <c r="CR12" s="7">
        <f>IF($B12&gt;CR$9+CR$5-1,0,MAX(CR11+Premium!CR12*(1-'Allocation Charge'!CR12)-Data!CR$32,0)*(1+'Investment Returns'!CR12)*(1-Data!CR$26))</f>
        <v>0</v>
      </c>
      <c r="CS12" s="7">
        <f>IF($B12&gt;CS$9+CS$5-1,0,MAX(CS11+Premium!CS12*(1-'Allocation Charge'!CS12)-Data!CS$32,0)*(1+'Investment Returns'!CS12)*(1-Data!CS$26))</f>
        <v>872367.56639999989</v>
      </c>
      <c r="CT12" s="7">
        <f>IF($B12&gt;CT$9+CT$5-1,0,MAX(CT11+Premium!CT12*(1-'Allocation Charge'!CT12)-Data!CT$32,0)*(1+'Investment Returns'!CT12)*(1-Data!CT$26))</f>
        <v>0</v>
      </c>
      <c r="CU12" s="7">
        <f>IF($B12&gt;CU$9+CU$5-1,0,MAX(CU11+Premium!CU12*(1-'Allocation Charge'!CU12)-Data!CU$32,0)*(1+'Investment Returns'!CU12)*(1-Data!CU$26))</f>
        <v>601507.1925</v>
      </c>
      <c r="CV12" s="7">
        <f>IF($B12&gt;CV$9+CV$5-1,0,MAX(CV11+Premium!CV12*(1-'Allocation Charge'!CV12)-Data!CV$32,0)*(1+'Investment Returns'!CV12)*(1-Data!CV$26))</f>
        <v>771415.71990000003</v>
      </c>
      <c r="CW12" s="7">
        <f>IF($B12&gt;CW$9+CW$5-1,0,MAX(CW11+Premium!CW12*(1-'Allocation Charge'!CW12)-Data!CW$32,0)*(1+'Investment Returns'!CW12)*(1-Data!CW$26))</f>
        <v>0</v>
      </c>
      <c r="CX12" s="7">
        <f>IF($B12&gt;CX$9+CX$5-1,0,MAX(CX11+Premium!CX12*(1-'Allocation Charge'!CX12)-Data!CX$32,0)*(1+'Investment Returns'!CX12)*(1-Data!CX$26))</f>
        <v>0</v>
      </c>
      <c r="CY12" s="7">
        <f>IF($B12&gt;CY$9+CY$5-1,0,MAX(CY11+Premium!CY12*(1-'Allocation Charge'!CY12)-Data!CY$32,0)*(1+'Investment Returns'!CY12)*(1-Data!CY$26))</f>
        <v>0</v>
      </c>
      <c r="CZ12" s="7">
        <f>IF($B12&gt;CZ$9+CZ$5-1,0,MAX(CZ11+Premium!CZ12*(1-'Allocation Charge'!CZ12)-Data!CZ$32,0)*(1+'Investment Returns'!CZ12)*(1-Data!CZ$26))</f>
        <v>0</v>
      </c>
      <c r="DA12" s="7">
        <f>IF($B12&gt;DA$9+DA$5-1,0,MAX(DA11+Premium!DA12*(1-'Allocation Charge'!DA12)-Data!DA$32,0)*(1+'Investment Returns'!DA12)*(1-Data!DA$26))</f>
        <v>0</v>
      </c>
      <c r="DB12" s="7">
        <f>IF($B12&gt;DB$9+DB$5-1,0,MAX(DB11+Premium!DB12*(1-'Allocation Charge'!DB12)-Data!DB$32,0)*(1+'Investment Returns'!DB12)*(1-Data!DB$26))</f>
        <v>0</v>
      </c>
      <c r="DC12" s="7">
        <f>IF($B12&gt;DC$9+DC$5-1,0,MAX(DC11+Premium!DC12*(1-'Allocation Charge'!DC12)-Data!DC$32,0)*(1+'Investment Returns'!DC12)*(1-Data!DC$26))</f>
        <v>374117.55359999993</v>
      </c>
      <c r="DD12" s="7">
        <f>IF($B12&gt;DD$9+DD$5-1,0,MAX(DD11+Premium!DD12*(1-'Allocation Charge'!DD12)-Data!DD$32,0)*(1+'Investment Returns'!DD12)*(1-Data!DD$26))</f>
        <v>710909.51190000016</v>
      </c>
      <c r="DE12" s="7">
        <f>IF($B12&gt;DE$9+DE$5-1,0,MAX(DE11+Premium!DE12*(1-'Allocation Charge'!DE12)-Data!DE$32,0)*(1+'Investment Returns'!DE12)*(1-Data!DE$26))</f>
        <v>24615.551024999997</v>
      </c>
      <c r="DF12" s="7">
        <f>IF($B12&gt;DF$9+DF$5-1,0,MAX(DF11+Premium!DF12*(1-'Allocation Charge'!DF12)-Data!DF$32,0)*(1+'Investment Returns'!DF12)*(1-Data!DF$26))</f>
        <v>0</v>
      </c>
      <c r="DG12" s="7">
        <f>IF($B12&gt;DG$9+DG$5-1,0,MAX(DG11+Premium!DG12*(1-'Allocation Charge'!DG12)-Data!DG$32,0)*(1+'Investment Returns'!DG12)*(1-Data!DG$26))</f>
        <v>0</v>
      </c>
      <c r="DH12" s="7">
        <f>IF($B12&gt;DH$9+DH$5-1,0,MAX(DH11+Premium!DH12*(1-'Allocation Charge'!DH12)-Data!DH$32,0)*(1+'Investment Returns'!DH12)*(1-Data!DH$26))</f>
        <v>0</v>
      </c>
      <c r="DI12" s="7">
        <f>IF($B12&gt;DI$9+DI$5-1,0,MAX(DI11+Premium!DI12*(1-'Allocation Charge'!DI12)-Data!DI$32,0)*(1+'Investment Returns'!DI12)*(1-Data!DI$26))</f>
        <v>0</v>
      </c>
      <c r="DJ12" s="7">
        <f>IF($B12&gt;DJ$9+DJ$5-1,0,MAX(DJ11+Premium!DJ12*(1-'Allocation Charge'!DJ12)-Data!DJ$32,0)*(1+'Investment Returns'!DJ12)*(1-Data!DJ$26))</f>
        <v>0</v>
      </c>
      <c r="DK12" s="7">
        <f>IF($B12&gt;DK$9+DK$5-1,0,MAX(DK11+Premium!DK12*(1-'Allocation Charge'!DK12)-Data!DK$32,0)*(1+'Investment Returns'!DK12)*(1-Data!DK$26))</f>
        <v>594664.19999999995</v>
      </c>
      <c r="DL12" s="7">
        <f>IF($B12&gt;DL$9+DL$5-1,0,MAX(DL11+Premium!DL12*(1-'Allocation Charge'!DL12)-Data!DL$32,0)*(1+'Investment Returns'!DL12)*(1-Data!DL$26))</f>
        <v>0</v>
      </c>
      <c r="DM12" s="7">
        <f>IF($B12&gt;DM$9+DM$5-1,0,MAX(DM11+Premium!DM12*(1-'Allocation Charge'!DM12)-Data!DM$32,0)*(1+'Investment Returns'!DM12)*(1-Data!DM$26))</f>
        <v>253109.71424999996</v>
      </c>
      <c r="DN12" s="7">
        <f>IF($B12&gt;DN$9+DN$5-1,0,MAX(DN11+Premium!DN12*(1-'Allocation Charge'!DN12)-Data!DN$32,0)*(1+'Investment Returns'!DN12)*(1-Data!DN$26))</f>
        <v>0</v>
      </c>
      <c r="DO12" s="7">
        <f>IF($B12&gt;DO$9+DO$5-1,0,MAX(DO11+Premium!DO12*(1-'Allocation Charge'!DO12)-Data!DO$32,0)*(1+'Investment Returns'!DO12)*(1-Data!DO$26))</f>
        <v>0</v>
      </c>
      <c r="DP12" s="7">
        <f>IF($B12&gt;DP$9+DP$5-1,0,MAX(DP11+Premium!DP12*(1-'Allocation Charge'!DP12)-Data!DP$32,0)*(1+'Investment Returns'!DP12)*(1-Data!DP$26))</f>
        <v>935097.67260000017</v>
      </c>
      <c r="DQ12" s="7">
        <f>IF($B12&gt;DQ$9+DQ$5-1,0,MAX(DQ11+Premium!DQ12*(1-'Allocation Charge'!DQ12)-Data!DQ$32,0)*(1+'Investment Returns'!DQ12)*(1-Data!DQ$26))</f>
        <v>0</v>
      </c>
      <c r="DR12" s="7">
        <f>IF($B12&gt;DR$9+DR$5-1,0,MAX(DR11+Premium!DR12*(1-'Allocation Charge'!DR12)-Data!DR$32,0)*(1+'Investment Returns'!DR12)*(1-Data!DR$26))</f>
        <v>0</v>
      </c>
      <c r="DS12" s="7">
        <f>IF($B12&gt;DS$9+DS$5-1,0,MAX(DS11+Premium!DS12*(1-'Allocation Charge'!DS12)-Data!DS$32,0)*(1+'Investment Returns'!DS12)*(1-Data!DS$26))</f>
        <v>668331.21389999997</v>
      </c>
      <c r="DT12" s="7">
        <f>IF($B12&gt;DT$9+DT$5-1,0,MAX(DT11+Premium!DT12*(1-'Allocation Charge'!DT12)-Data!DT$32,0)*(1+'Investment Returns'!DT12)*(1-Data!DT$26))</f>
        <v>0</v>
      </c>
      <c r="DU12" s="7">
        <f>IF($B12&gt;DU$9+DU$5-1,0,MAX(DU11+Premium!DU12*(1-'Allocation Charge'!DU12)-Data!DU$32,0)*(1+'Investment Returns'!DU12)*(1-Data!DU$26))</f>
        <v>0</v>
      </c>
      <c r="DV12" s="7">
        <f>IF($B12&gt;DV$9+DV$5-1,0,MAX(DV11+Premium!DV12*(1-'Allocation Charge'!DV12)-Data!DV$32,0)*(1+'Investment Returns'!DV12)*(1-Data!DV$26))</f>
        <v>0</v>
      </c>
      <c r="DW12" s="7">
        <f>IF($B12&gt;DW$9+DW$5-1,0,MAX(DW11+Premium!DW12*(1-'Allocation Charge'!DW12)-Data!DW$32,0)*(1+'Investment Returns'!DW12)*(1-Data!DW$26))</f>
        <v>0</v>
      </c>
      <c r="DX12" s="7">
        <f>IF($B12&gt;DX$9+DX$5-1,0,MAX(DX11+Premium!DX12*(1-'Allocation Charge'!DX12)-Data!DX$32,0)*(1+'Investment Returns'!DX12)*(1-Data!DX$26))</f>
        <v>0</v>
      </c>
      <c r="DY12" s="7">
        <f>IF($B12&gt;DY$9+DY$5-1,0,MAX(DY11+Premium!DY12*(1-'Allocation Charge'!DY12)-Data!DY$32,0)*(1+'Investment Returns'!DY12)*(1-Data!DY$26))</f>
        <v>0</v>
      </c>
      <c r="DZ12" s="7">
        <f>IF($B12&gt;DZ$9+DZ$5-1,0,MAX(DZ11+Premium!DZ12*(1-'Allocation Charge'!DZ12)-Data!DZ$32,0)*(1+'Investment Returns'!DZ12)*(1-Data!DZ$26))</f>
        <v>0</v>
      </c>
      <c r="EA12" s="7">
        <f>IF($B12&gt;EA$9+EA$5-1,0,MAX(EA11+Premium!EA12*(1-'Allocation Charge'!EA12)-Data!EA$32,0)*(1+'Investment Returns'!EA12)*(1-Data!EA$26))</f>
        <v>0</v>
      </c>
      <c r="EB12" s="7">
        <f>IF($B12&gt;EB$9+EB$5-1,0,MAX(EB11+Premium!EB12*(1-'Allocation Charge'!EB12)-Data!EB$32,0)*(1+'Investment Returns'!EB12)*(1-Data!EB$26))</f>
        <v>0</v>
      </c>
      <c r="EC12" s="7">
        <f>IF($B12&gt;EC$9+EC$5-1,0,MAX(EC11+Premium!EC12*(1-'Allocation Charge'!EC12)-Data!EC$32,0)*(1+'Investment Returns'!EC12)*(1-Data!EC$26))</f>
        <v>0</v>
      </c>
      <c r="ED12" s="7">
        <f>IF($B12&gt;ED$9+ED$5-1,0,MAX(ED11+Premium!ED12*(1-'Allocation Charge'!ED12)-Data!ED$32,0)*(1+'Investment Returns'!ED12)*(1-Data!ED$26))</f>
        <v>0</v>
      </c>
      <c r="EE12" s="7">
        <f>IF($B12&gt;EE$9+EE$5-1,0,MAX(EE11+Premium!EE12*(1-'Allocation Charge'!EE12)-Data!EE$32,0)*(1+'Investment Returns'!EE12)*(1-Data!EE$26))</f>
        <v>825062.81909999985</v>
      </c>
      <c r="EF12" s="7">
        <f>IF($B12&gt;EF$9+EF$5-1,0,MAX(EF11+Premium!EF12*(1-'Allocation Charge'!EF12)-Data!EF$32,0)*(1+'Investment Returns'!EF12)*(1-Data!EF$26))</f>
        <v>0</v>
      </c>
      <c r="EG12" s="7">
        <f>IF($B12&gt;EG$9+EG$5-1,0,MAX(EG11+Premium!EG12*(1-'Allocation Charge'!EG12)-Data!EG$32,0)*(1+'Investment Returns'!EG12)*(1-Data!EG$26))</f>
        <v>0</v>
      </c>
      <c r="EH12" s="7">
        <f>IF($B12&gt;EH$9+EH$5-1,0,MAX(EH11+Premium!EH12*(1-'Allocation Charge'!EH12)-Data!EH$32,0)*(1+'Investment Returns'!EH12)*(1-Data!EH$26))</f>
        <v>0</v>
      </c>
      <c r="EI12" s="7">
        <f>IF($B12&gt;EI$9+EI$5-1,0,MAX(EI11+Premium!EI12*(1-'Allocation Charge'!EI12)-Data!EI$32,0)*(1+'Investment Returns'!EI12)*(1-Data!EI$26))</f>
        <v>0</v>
      </c>
      <c r="EJ12" s="7">
        <f>IF($B12&gt;EJ$9+EJ$5-1,0,MAX(EJ11+Premium!EJ12*(1-'Allocation Charge'!EJ12)-Data!EJ$32,0)*(1+'Investment Returns'!EJ12)*(1-Data!EJ$26))</f>
        <v>0</v>
      </c>
      <c r="EK12" s="7">
        <f>IF($B12&gt;EK$9+EK$5-1,0,MAX(EK11+Premium!EK12*(1-'Allocation Charge'!EK12)-Data!EK$32,0)*(1+'Investment Returns'!EK12)*(1-Data!EK$26))</f>
        <v>0</v>
      </c>
      <c r="EL12" s="7">
        <f>IF($B12&gt;EL$9+EL$5-1,0,MAX(EL11+Premium!EL12*(1-'Allocation Charge'!EL12)-Data!EL$32,0)*(1+'Investment Returns'!EL12)*(1-Data!EL$26))</f>
        <v>0</v>
      </c>
      <c r="EM12" s="7">
        <f>IF($B12&gt;EM$9+EM$5-1,0,MAX(EM11+Premium!EM12*(1-'Allocation Charge'!EM12)-Data!EM$32,0)*(1+'Investment Returns'!EM12)*(1-Data!EM$26))</f>
        <v>0</v>
      </c>
      <c r="EN12" s="7">
        <f>IF($B12&gt;EN$9+EN$5-1,0,MAX(EN11+Premium!EN12*(1-'Allocation Charge'!EN12)-Data!EN$32,0)*(1+'Investment Returns'!EN12)*(1-Data!EN$26))</f>
        <v>0</v>
      </c>
      <c r="EO12" s="7">
        <f>IF($B12&gt;EO$9+EO$5-1,0,MAX(EO11+Premium!EO12*(1-'Allocation Charge'!EO12)-Data!EO$32,0)*(1+'Investment Returns'!EO12)*(1-Data!EO$26))</f>
        <v>0</v>
      </c>
      <c r="EP12" s="7">
        <f>IF($B12&gt;EP$9+EP$5-1,0,MAX(EP11+Premium!EP12*(1-'Allocation Charge'!EP12)-Data!EP$32,0)*(1+'Investment Returns'!EP12)*(1-Data!EP$26))</f>
        <v>0</v>
      </c>
      <c r="EQ12" s="7">
        <f>IF($B12&gt;EQ$9+EQ$5-1,0,MAX(EQ11+Premium!EQ12*(1-'Allocation Charge'!EQ12)-Data!EQ$32,0)*(1+'Investment Returns'!EQ12)*(1-Data!EQ$26))</f>
        <v>0</v>
      </c>
      <c r="ER12" s="7">
        <f>IF($B12&gt;ER$9+ER$5-1,0,MAX(ER11+Premium!ER12*(1-'Allocation Charge'!ER12)-Data!ER$32,0)*(1+'Investment Returns'!ER12)*(1-Data!ER$26))</f>
        <v>0</v>
      </c>
      <c r="ES12" s="7">
        <f>IF($B12&gt;ES$9+ES$5-1,0,MAX(ES11+Premium!ES12*(1-'Allocation Charge'!ES12)-Data!ES$32,0)*(1+'Investment Returns'!ES12)*(1-Data!ES$26))</f>
        <v>0</v>
      </c>
      <c r="ET12" s="7">
        <f>IF($B12&gt;ET$9+ET$5-1,0,MAX(ET11+Premium!ET12*(1-'Allocation Charge'!ET12)-Data!ET$32,0)*(1+'Investment Returns'!ET12)*(1-Data!ET$26))</f>
        <v>315695.74410000001</v>
      </c>
      <c r="EU12" s="7">
        <f>IF($B12&gt;EU$9+EU$5-1,0,MAX(EU11+Premium!EU12*(1-'Allocation Charge'!EU12)-Data!EU$32,0)*(1+'Investment Returns'!EU12)*(1-Data!EU$26))</f>
        <v>0</v>
      </c>
      <c r="EV12" s="7">
        <f>IF($B12&gt;EV$9+EV$5-1,0,MAX(EV11+Premium!EV12*(1-'Allocation Charge'!EV12)-Data!EV$32,0)*(1+'Investment Returns'!EV12)*(1-Data!EV$26))</f>
        <v>880761.81059999985</v>
      </c>
      <c r="EW12" s="7">
        <f>IF($B12&gt;EW$9+EW$5-1,0,MAX(EW11+Premium!EW12*(1-'Allocation Charge'!EW12)-Data!EW$32,0)*(1+'Investment Returns'!EW12)*(1-Data!EW$26))</f>
        <v>417424.97160000005</v>
      </c>
      <c r="EX12" s="7">
        <f>IF($B12&gt;EX$9+EX$5-1,0,MAX(EX11+Premium!EX12*(1-'Allocation Charge'!EX12)-Data!EX$32,0)*(1+'Investment Returns'!EX12)*(1-Data!EX$26))</f>
        <v>0</v>
      </c>
      <c r="EY12" s="7">
        <f>IF($B12&gt;EY$9+EY$5-1,0,MAX(EY11+Premium!EY12*(1-'Allocation Charge'!EY12)-Data!EY$32,0)*(1+'Investment Returns'!EY12)*(1-Data!EY$26))</f>
        <v>1019584.10625</v>
      </c>
      <c r="EZ12" s="7">
        <f>IF($B12&gt;EZ$9+EZ$5-1,0,MAX(EZ11+Premium!EZ12*(1-'Allocation Charge'!EZ12)-Data!EZ$32,0)*(1+'Investment Returns'!EZ12)*(1-Data!EZ$26))</f>
        <v>0</v>
      </c>
      <c r="FA12" s="7">
        <f>IF($B12&gt;FA$9+FA$5-1,0,MAX(FA11+Premium!FA12*(1-'Allocation Charge'!FA12)-Data!FA$32,0)*(1+'Investment Returns'!FA12)*(1-Data!FA$26))</f>
        <v>0</v>
      </c>
      <c r="FB12" s="7">
        <f>IF($B12&gt;FB$9+FB$5-1,0,MAX(FB11+Premium!FB12*(1-'Allocation Charge'!FB12)-Data!FB$32,0)*(1+'Investment Returns'!FB12)*(1-Data!FB$26))</f>
        <v>0</v>
      </c>
      <c r="FC12" s="7">
        <f>IF($B12&gt;FC$9+FC$5-1,0,MAX(FC11+Premium!FC12*(1-'Allocation Charge'!FC12)-Data!FC$32,0)*(1+'Investment Returns'!FC12)*(1-Data!FC$26))</f>
        <v>0</v>
      </c>
      <c r="FD12" s="7">
        <f>IF($B12&gt;FD$9+FD$5-1,0,MAX(FD11+Premium!FD12*(1-'Allocation Charge'!FD12)-Data!FD$32,0)*(1+'Investment Returns'!FD12)*(1-Data!FD$26))</f>
        <v>0</v>
      </c>
      <c r="FE12" s="7">
        <f>IF($B12&gt;FE$9+FE$5-1,0,MAX(FE11+Premium!FE12*(1-'Allocation Charge'!FE12)-Data!FE$32,0)*(1+'Investment Returns'!FE12)*(1-Data!FE$26))</f>
        <v>0</v>
      </c>
      <c r="FF12" s="7">
        <f>IF($B12&gt;FF$9+FF$5-1,0,MAX(FF11+Premium!FF12*(1-'Allocation Charge'!FF12)-Data!FF$32,0)*(1+'Investment Returns'!FF12)*(1-Data!FF$26))</f>
        <v>380088.77759999991</v>
      </c>
      <c r="FG12" s="7">
        <f>IF($B12&gt;FG$9+FG$5-1,0,MAX(FG11+Premium!FG12*(1-'Allocation Charge'!FG12)-Data!FG$32,0)*(1+'Investment Returns'!FG12)*(1-Data!FG$26))</f>
        <v>0</v>
      </c>
      <c r="FH12" s="7">
        <f>IF($B12&gt;FH$9+FH$5-1,0,MAX(FH11+Premium!FH12*(1-'Allocation Charge'!FH12)-Data!FH$32,0)*(1+'Investment Returns'!FH12)*(1-Data!FH$26))</f>
        <v>0</v>
      </c>
      <c r="FI12" s="7">
        <f>IF($B12&gt;FI$9+FI$5-1,0,MAX(FI11+Premium!FI12*(1-'Allocation Charge'!FI12)-Data!FI$32,0)*(1+'Investment Returns'!FI12)*(1-Data!FI$26))</f>
        <v>0</v>
      </c>
      <c r="FJ12" s="7">
        <f>IF($B12&gt;FJ$9+FJ$5-1,0,MAX(FJ11+Premium!FJ12*(1-'Allocation Charge'!FJ12)-Data!FJ$32,0)*(1+'Investment Returns'!FJ12)*(1-Data!FJ$26))</f>
        <v>894457.21364999993</v>
      </c>
      <c r="FK12" s="7">
        <f>IF($B12&gt;FK$9+FK$5-1,0,MAX(FK11+Premium!FK12*(1-'Allocation Charge'!FK12)-Data!FK$32,0)*(1+'Investment Returns'!FK12)*(1-Data!FK$26))</f>
        <v>468249.61500000005</v>
      </c>
      <c r="FL12" s="7">
        <f>IF($B12&gt;FL$9+FL$5-1,0,MAX(FL11+Premium!FL12*(1-'Allocation Charge'!FL12)-Data!FL$32,0)*(1+'Investment Returns'!FL12)*(1-Data!FL$26))</f>
        <v>0</v>
      </c>
      <c r="FM12" s="7">
        <f>IF($B12&gt;FM$9+FM$5-1,0,MAX(FM11+Premium!FM12*(1-'Allocation Charge'!FM12)-Data!FM$32,0)*(1+'Investment Returns'!FM12)*(1-Data!FM$26))</f>
        <v>149539.044375</v>
      </c>
      <c r="FN12" s="7">
        <f>IF($B12&gt;FN$9+FN$5-1,0,MAX(FN11+Premium!FN12*(1-'Allocation Charge'!FN12)-Data!FN$32,0)*(1+'Investment Returns'!FN12)*(1-Data!FN$26))</f>
        <v>0</v>
      </c>
      <c r="FO12" s="7">
        <f>IF($B12&gt;FO$9+FO$5-1,0,MAX(FO11+Premium!FO12*(1-'Allocation Charge'!FO12)-Data!FO$32,0)*(1+'Investment Returns'!FO12)*(1-Data!FO$26))</f>
        <v>101909.74657499998</v>
      </c>
      <c r="FP12" s="7">
        <f>IF($B12&gt;FP$9+FP$5-1,0,MAX(FP11+Premium!FP12*(1-'Allocation Charge'!FP12)-Data!FP$32,0)*(1+'Investment Returns'!FP12)*(1-Data!FP$26))</f>
        <v>0</v>
      </c>
      <c r="FQ12" s="7">
        <f>IF($B12&gt;FQ$9+FQ$5-1,0,MAX(FQ11+Premium!FQ12*(1-'Allocation Charge'!FQ12)-Data!FQ$32,0)*(1+'Investment Returns'!FQ12)*(1-Data!FQ$26))</f>
        <v>0</v>
      </c>
      <c r="FR12" s="7">
        <f>IF($B12&gt;FR$9+FR$5-1,0,MAX(FR11+Premium!FR12*(1-'Allocation Charge'!FR12)-Data!FR$32,0)*(1+'Investment Returns'!FR12)*(1-Data!FR$26))</f>
        <v>0</v>
      </c>
      <c r="FS12" s="7">
        <f>IF($B12&gt;FS$9+FS$5-1,0,MAX(FS11+Premium!FS12*(1-'Allocation Charge'!FS12)-Data!FS$32,0)*(1+'Investment Returns'!FS12)*(1-Data!FS$26))</f>
        <v>0</v>
      </c>
      <c r="FT12" s="7">
        <f>IF($B12&gt;FT$9+FT$5-1,0,MAX(FT11+Premium!FT12*(1-'Allocation Charge'!FT12)-Data!FT$32,0)*(1+'Investment Returns'!FT12)*(1-Data!FT$26))</f>
        <v>0</v>
      </c>
      <c r="FU12" s="7">
        <f>IF($B12&gt;FU$9+FU$5-1,0,MAX(FU11+Premium!FU12*(1-'Allocation Charge'!FU12)-Data!FU$32,0)*(1+'Investment Returns'!FU12)*(1-Data!FU$26))</f>
        <v>0</v>
      </c>
      <c r="FV12" s="7">
        <f>IF($B12&gt;FV$9+FV$5-1,0,MAX(FV11+Premium!FV12*(1-'Allocation Charge'!FV12)-Data!FV$32,0)*(1+'Investment Returns'!FV12)*(1-Data!FV$26))</f>
        <v>0</v>
      </c>
      <c r="FW12" s="7">
        <f>IF($B12&gt;FW$9+FW$5-1,0,MAX(FW11+Premium!FW12*(1-'Allocation Charge'!FW12)-Data!FW$32,0)*(1+'Investment Returns'!FW12)*(1-Data!FW$26))</f>
        <v>465203.45940000005</v>
      </c>
      <c r="FX12" s="7">
        <f>IF($B12&gt;FX$9+FX$5-1,0,MAX(FX11+Premium!FX12*(1-'Allocation Charge'!FX12)-Data!FX$32,0)*(1+'Investment Returns'!FX12)*(1-Data!FX$26))</f>
        <v>0</v>
      </c>
      <c r="FY12" s="7">
        <f>IF($B12&gt;FY$9+FY$5-1,0,MAX(FY11+Premium!FY12*(1-'Allocation Charge'!FY12)-Data!FY$32,0)*(1+'Investment Returns'!FY12)*(1-Data!FY$26))</f>
        <v>0</v>
      </c>
      <c r="FZ12" s="7">
        <f>IF($B12&gt;FZ$9+FZ$5-1,0,MAX(FZ11+Premium!FZ12*(1-'Allocation Charge'!FZ12)-Data!FZ$32,0)*(1+'Investment Returns'!FZ12)*(1-Data!FZ$26))</f>
        <v>0</v>
      </c>
      <c r="GA12" s="7">
        <f>IF($B12&gt;GA$9+GA$5-1,0,MAX(GA11+Premium!GA12*(1-'Allocation Charge'!GA12)-Data!GA$32,0)*(1+'Investment Returns'!GA12)*(1-Data!GA$26))</f>
        <v>0</v>
      </c>
      <c r="GB12" s="7">
        <f>IF($B12&gt;GB$9+GB$5-1,0,MAX(GB11+Premium!GB12*(1-'Allocation Charge'!GB12)-Data!GB$32,0)*(1+'Investment Returns'!GB12)*(1-Data!GB$26))</f>
        <v>0</v>
      </c>
      <c r="GC12" s="7">
        <f>IF($B12&gt;GC$9+GC$5-1,0,MAX(GC11+Premium!GC12*(1-'Allocation Charge'!GC12)-Data!GC$32,0)*(1+'Investment Returns'!GC12)*(1-Data!GC$26))</f>
        <v>0</v>
      </c>
      <c r="GD12" s="7">
        <f>IF($B12&gt;GD$9+GD$5-1,0,MAX(GD11+Premium!GD12*(1-'Allocation Charge'!GD12)-Data!GD$32,0)*(1+'Investment Returns'!GD12)*(1-Data!GD$26))</f>
        <v>151916.32968749999</v>
      </c>
      <c r="GE12" s="7">
        <f>IF($B12&gt;GE$9+GE$5-1,0,MAX(GE11+Premium!GE12*(1-'Allocation Charge'!GE12)-Data!GE$32,0)*(1+'Investment Returns'!GE12)*(1-Data!GE$26))</f>
        <v>0</v>
      </c>
      <c r="GF12" s="7">
        <f>IF($B12&gt;GF$9+GF$5-1,0,MAX(GF11+Premium!GF12*(1-'Allocation Charge'!GF12)-Data!GF$32,0)*(1+'Investment Returns'!GF12)*(1-Data!GF$26))</f>
        <v>0</v>
      </c>
      <c r="GG12" s="7">
        <f>IF($B12&gt;GG$9+GG$5-1,0,MAX(GG11+Premium!GG12*(1-'Allocation Charge'!GG12)-Data!GG$32,0)*(1+'Investment Returns'!GG12)*(1-Data!GG$26))</f>
        <v>0</v>
      </c>
      <c r="GH12" s="7">
        <f>IF($B12&gt;GH$9+GH$5-1,0,MAX(GH11+Premium!GH12*(1-'Allocation Charge'!GH12)-Data!GH$32,0)*(1+'Investment Returns'!GH12)*(1-Data!GH$26))</f>
        <v>0</v>
      </c>
      <c r="GI12" s="7">
        <f>IF($B12&gt;GI$9+GI$5-1,0,MAX(GI11+Premium!GI12*(1-'Allocation Charge'!GI12)-Data!GI$32,0)*(1+'Investment Returns'!GI12)*(1-Data!GI$26))</f>
        <v>418786.62750000006</v>
      </c>
      <c r="GJ12" s="7">
        <f>IF($B12&gt;GJ$9+GJ$5-1,0,MAX(GJ11+Premium!GJ12*(1-'Allocation Charge'!GJ12)-Data!GJ$32,0)*(1+'Investment Returns'!GJ12)*(1-Data!GJ$26))</f>
        <v>0</v>
      </c>
      <c r="GK12" s="7">
        <f>IF($B12&gt;GK$9+GK$5-1,0,MAX(GK11+Premium!GK12*(1-'Allocation Charge'!GK12)-Data!GK$32,0)*(1+'Investment Returns'!GK12)*(1-Data!GK$26))</f>
        <v>0</v>
      </c>
      <c r="GL12" s="7">
        <f>IF($B12&gt;GL$9+GL$5-1,0,MAX(GL11+Premium!GL12*(1-'Allocation Charge'!GL12)-Data!GL$32,0)*(1+'Investment Returns'!GL12)*(1-Data!GL$26))</f>
        <v>0</v>
      </c>
      <c r="GM12" s="7">
        <f>IF($B12&gt;GM$9+GM$5-1,0,MAX(GM11+Premium!GM12*(1-'Allocation Charge'!GM12)-Data!GM$32,0)*(1+'Investment Returns'!GM12)*(1-Data!GM$26))</f>
        <v>0</v>
      </c>
      <c r="GN12" s="7">
        <f>IF($B12&gt;GN$9+GN$5-1,0,MAX(GN11+Premium!GN12*(1-'Allocation Charge'!GN12)-Data!GN$32,0)*(1+'Investment Returns'!GN12)*(1-Data!GN$26))</f>
        <v>0</v>
      </c>
      <c r="GO12" s="7">
        <f>IF($B12&gt;GO$9+GO$5-1,0,MAX(GO11+Premium!GO12*(1-'Allocation Charge'!GO12)-Data!GO$32,0)*(1+'Investment Returns'!GO12)*(1-Data!GO$26))</f>
        <v>901522.89810000011</v>
      </c>
      <c r="GP12" s="7">
        <f>IF($B12&gt;GP$9+GP$5-1,0,MAX(GP11+Premium!GP12*(1-'Allocation Charge'!GP12)-Data!GP$32,0)*(1+'Investment Returns'!GP12)*(1-Data!GP$26))</f>
        <v>0</v>
      </c>
      <c r="GQ12" s="7">
        <f>IF($B12&gt;GQ$9+GQ$5-1,0,MAX(GQ11+Premium!GQ12*(1-'Allocation Charge'!GQ12)-Data!GQ$32,0)*(1+'Investment Returns'!GQ12)*(1-Data!GQ$26))</f>
        <v>0</v>
      </c>
      <c r="GR12" s="7">
        <f>IF($B12&gt;GR$9+GR$5-1,0,MAX(GR11+Premium!GR12*(1-'Allocation Charge'!GR12)-Data!GR$32,0)*(1+'Investment Returns'!GR12)*(1-Data!GR$26))</f>
        <v>0</v>
      </c>
      <c r="GS12" s="7">
        <f>IF($B12&gt;GS$9+GS$5-1,0,MAX(GS11+Premium!GS12*(1-'Allocation Charge'!GS12)-Data!GS$32,0)*(1+'Investment Returns'!GS12)*(1-Data!GS$26))</f>
        <v>861144.42960000015</v>
      </c>
      <c r="GT12" s="7">
        <f>IF($B12&gt;GT$9+GT$5-1,0,MAX(GT11+Premium!GT12*(1-'Allocation Charge'!GT12)-Data!GT$32,0)*(1+'Investment Returns'!GT12)*(1-Data!GT$26))</f>
        <v>0</v>
      </c>
      <c r="GU12" s="7">
        <f>IF($B12&gt;GU$9+GU$5-1,0,MAX(GU11+Premium!GU12*(1-'Allocation Charge'!GU12)-Data!GU$32,0)*(1+'Investment Returns'!GU12)*(1-Data!GU$26))</f>
        <v>0</v>
      </c>
      <c r="GV12" s="7">
        <f>IF($B12&gt;GV$9+GV$5-1,0,MAX(GV11+Premium!GV12*(1-'Allocation Charge'!GV12)-Data!GV$32,0)*(1+'Investment Returns'!GV12)*(1-Data!GV$26))</f>
        <v>540680.37660000008</v>
      </c>
      <c r="GW12" s="7">
        <f>IF($B12&gt;GW$9+GW$5-1,0,MAX(GW11+Premium!GW12*(1-'Allocation Charge'!GW12)-Data!GW$32,0)*(1+'Investment Returns'!GW12)*(1-Data!GW$26))</f>
        <v>0</v>
      </c>
      <c r="GX12" s="7">
        <f>IF($B12&gt;GX$9+GX$5-1,0,MAX(GX11+Premium!GX12*(1-'Allocation Charge'!GX12)-Data!GX$32,0)*(1+'Investment Returns'!GX12)*(1-Data!GX$26))</f>
        <v>0</v>
      </c>
      <c r="GY12" s="7">
        <f>IF($B12&gt;GY$9+GY$5-1,0,MAX(GY11+Premium!GY12*(1-'Allocation Charge'!GY12)-Data!GY$32,0)*(1+'Investment Returns'!GY12)*(1-Data!GY$26))</f>
        <v>0</v>
      </c>
      <c r="GZ12" s="7">
        <f>IF($B12&gt;GZ$9+GZ$5-1,0,MAX(GZ11+Premium!GZ12*(1-'Allocation Charge'!GZ12)-Data!GZ$32,0)*(1+'Investment Returns'!GZ12)*(1-Data!GZ$26))</f>
        <v>0</v>
      </c>
      <c r="HA12" s="7">
        <f>IF($B12&gt;HA$9+HA$5-1,0,MAX(HA11+Premium!HA12*(1-'Allocation Charge'!HA12)-Data!HA$32,0)*(1+'Investment Returns'!HA12)*(1-Data!HA$26))</f>
        <v>759484.3306499999</v>
      </c>
      <c r="HB12" s="7">
        <f>IF($B12&gt;HB$9+HB$5-1,0,MAX(HB11+Premium!HB12*(1-'Allocation Charge'!HB12)-Data!HB$32,0)*(1+'Investment Returns'!HB12)*(1-Data!HB$26))</f>
        <v>0</v>
      </c>
      <c r="HC12" s="7">
        <f>IF($B12&gt;HC$9+HC$5-1,0,MAX(HC11+Premium!HC12*(1-'Allocation Charge'!HC12)-Data!HC$32,0)*(1+'Investment Returns'!HC12)*(1-Data!HC$26))</f>
        <v>0</v>
      </c>
      <c r="HD12" s="7">
        <f>IF($B12&gt;HD$9+HD$5-1,0,MAX(HD11+Premium!HD12*(1-'Allocation Charge'!HD12)-Data!HD$32,0)*(1+'Investment Returns'!HD12)*(1-Data!HD$26))</f>
        <v>0</v>
      </c>
      <c r="HE12" s="7">
        <f>IF($B12&gt;HE$9+HE$5-1,0,MAX(HE11+Premium!HE12*(1-'Allocation Charge'!HE12)-Data!HE$32,0)*(1+'Investment Returns'!HE12)*(1-Data!HE$26))</f>
        <v>0</v>
      </c>
      <c r="HF12" s="7">
        <f>IF($B12&gt;HF$9+HF$5-1,0,MAX(HF11+Premium!HF12*(1-'Allocation Charge'!HF12)-Data!HF$32,0)*(1+'Investment Returns'!HF12)*(1-Data!HF$26))</f>
        <v>0</v>
      </c>
      <c r="HG12" s="7">
        <f>IF($B12&gt;HG$9+HG$5-1,0,MAX(HG11+Premium!HG12*(1-'Allocation Charge'!HG12)-Data!HG$32,0)*(1+'Investment Returns'!HG12)*(1-Data!HG$26))</f>
        <v>0</v>
      </c>
      <c r="HH12" s="7">
        <f>IF($B12&gt;HH$9+HH$5-1,0,MAX(HH11+Premium!HH12*(1-'Allocation Charge'!HH12)-Data!HH$32,0)*(1+'Investment Returns'!HH12)*(1-Data!HH$26))</f>
        <v>0</v>
      </c>
      <c r="HI12" s="7">
        <f>IF($B12&gt;HI$9+HI$5-1,0,MAX(HI11+Premium!HI12*(1-'Allocation Charge'!HI12)-Data!HI$32,0)*(1+'Investment Returns'!HI12)*(1-Data!HI$26))</f>
        <v>197754.14587499999</v>
      </c>
      <c r="HJ12" s="7">
        <f>IF($B12&gt;HJ$9+HJ$5-1,0,MAX(HJ11+Premium!HJ12*(1-'Allocation Charge'!HJ12)-Data!HJ$32,0)*(1+'Investment Returns'!HJ12)*(1-Data!HJ$26))</f>
        <v>0</v>
      </c>
      <c r="HK12" s="7">
        <f>IF($B12&gt;HK$9+HK$5-1,0,MAX(HK11+Premium!HK12*(1-'Allocation Charge'!HK12)-Data!HK$32,0)*(1+'Investment Returns'!HK12)*(1-Data!HK$26))</f>
        <v>0</v>
      </c>
      <c r="HL12" s="7">
        <f>IF($B12&gt;HL$9+HL$5-1,0,MAX(HL11+Premium!HL12*(1-'Allocation Charge'!HL12)-Data!HL$32,0)*(1+'Investment Returns'!HL12)*(1-Data!HL$26))</f>
        <v>123821.25524999999</v>
      </c>
      <c r="HM12" s="7">
        <f>IF($B12&gt;HM$9+HM$5-1,0,MAX(HM11+Premium!HM12*(1-'Allocation Charge'!HM12)-Data!HM$32,0)*(1+'Investment Returns'!HM12)*(1-Data!HM$26))</f>
        <v>0</v>
      </c>
      <c r="HN12" s="7">
        <f>IF($B12&gt;HN$9+HN$5-1,0,MAX(HN11+Premium!HN12*(1-'Allocation Charge'!HN12)-Data!HN$32,0)*(1+'Investment Returns'!HN12)*(1-Data!HN$26))</f>
        <v>411887.13884999999</v>
      </c>
      <c r="HO12" s="7">
        <f>IF($B12&gt;HO$9+HO$5-1,0,MAX(HO11+Premium!HO12*(1-'Allocation Charge'!HO12)-Data!HO$32,0)*(1+'Investment Returns'!HO12)*(1-Data!HO$26))</f>
        <v>0</v>
      </c>
      <c r="HP12" s="7">
        <f>IF($B12&gt;HP$9+HP$5-1,0,MAX(HP11+Premium!HP12*(1-'Allocation Charge'!HP12)-Data!HP$32,0)*(1+'Investment Returns'!HP12)*(1-Data!HP$26))</f>
        <v>0</v>
      </c>
      <c r="HQ12" s="7">
        <f>IF($B12&gt;HQ$9+HQ$5-1,0,MAX(HQ11+Premium!HQ12*(1-'Allocation Charge'!HQ12)-Data!HQ$32,0)*(1+'Investment Returns'!HQ12)*(1-Data!HQ$26))</f>
        <v>0</v>
      </c>
      <c r="HR12" s="7">
        <f>IF($B12&gt;HR$9+HR$5-1,0,MAX(HR11+Premium!HR12*(1-'Allocation Charge'!HR12)-Data!HR$32,0)*(1+'Investment Returns'!HR12)*(1-Data!HR$26))</f>
        <v>0</v>
      </c>
      <c r="HS12" s="7">
        <f>IF($B12&gt;HS$9+HS$5-1,0,MAX(HS11+Premium!HS12*(1-'Allocation Charge'!HS12)-Data!HS$32,0)*(1+'Investment Returns'!HS12)*(1-Data!HS$26))</f>
        <v>537809.41890000005</v>
      </c>
      <c r="HT12" s="7">
        <f>IF($B12&gt;HT$9+HT$5-1,0,MAX(HT11+Premium!HT12*(1-'Allocation Charge'!HT12)-Data!HT$32,0)*(1+'Investment Returns'!HT12)*(1-Data!HT$26))</f>
        <v>0</v>
      </c>
      <c r="HU12" s="7">
        <f>IF($B12&gt;HU$9+HU$5-1,0,MAX(HU11+Premium!HU12*(1-'Allocation Charge'!HU12)-Data!HU$32,0)*(1+'Investment Returns'!HU12)*(1-Data!HU$26))</f>
        <v>0</v>
      </c>
      <c r="HV12" s="7">
        <f>IF($B12&gt;HV$9+HV$5-1,0,MAX(HV11+Premium!HV12*(1-'Allocation Charge'!HV12)-Data!HV$32,0)*(1+'Investment Returns'!HV12)*(1-Data!HV$26))</f>
        <v>0</v>
      </c>
      <c r="HW12" s="7">
        <f>IF($B12&gt;HW$9+HW$5-1,0,MAX(HW11+Premium!HW12*(1-'Allocation Charge'!HW12)-Data!HW$32,0)*(1+'Investment Returns'!HW12)*(1-Data!HW$26))</f>
        <v>0</v>
      </c>
      <c r="HX12" s="7">
        <f>IF($B12&gt;HX$9+HX$5-1,0,MAX(HX11+Premium!HX12*(1-'Allocation Charge'!HX12)-Data!HX$32,0)*(1+'Investment Returns'!HX12)*(1-Data!HX$26))</f>
        <v>0</v>
      </c>
      <c r="HY12" s="7">
        <f>IF($B12&gt;HY$9+HY$5-1,0,MAX(HY11+Premium!HY12*(1-'Allocation Charge'!HY12)-Data!HY$32,0)*(1+'Investment Returns'!HY12)*(1-Data!HY$26))</f>
        <v>0</v>
      </c>
      <c r="HZ12" s="7">
        <f>IF($B12&gt;HZ$9+HZ$5-1,0,MAX(HZ11+Premium!HZ12*(1-'Allocation Charge'!HZ12)-Data!HZ$32,0)*(1+'Investment Returns'!HZ12)*(1-Data!HZ$26))</f>
        <v>0</v>
      </c>
      <c r="IA12" s="7">
        <f>IF($B12&gt;IA$9+IA$5-1,0,MAX(IA11+Premium!IA12*(1-'Allocation Charge'!IA12)-Data!IA$32,0)*(1+'Investment Returns'!IA12)*(1-Data!IA$26))</f>
        <v>0</v>
      </c>
      <c r="IB12" s="7">
        <f>IF($B12&gt;IB$9+IB$5-1,0,MAX(IB11+Premium!IB12*(1-'Allocation Charge'!IB12)-Data!IB$32,0)*(1+'Investment Returns'!IB12)*(1-Data!IB$26))</f>
        <v>0</v>
      </c>
      <c r="IC12" s="7">
        <f>IF($B12&gt;IC$9+IC$5-1,0,MAX(IC11+Premium!IC12*(1-'Allocation Charge'!IC12)-Data!IC$32,0)*(1+'Investment Returns'!IC12)*(1-Data!IC$26))</f>
        <v>0</v>
      </c>
      <c r="ID12" s="7">
        <f>IF($B12&gt;ID$9+ID$5-1,0,MAX(ID11+Premium!ID12*(1-'Allocation Charge'!ID12)-Data!ID$32,0)*(1+'Investment Returns'!ID12)*(1-Data!ID$26))</f>
        <v>0</v>
      </c>
      <c r="IE12" s="7">
        <f>IF($B12&gt;IE$9+IE$5-1,0,MAX(IE11+Premium!IE12*(1-'Allocation Charge'!IE12)-Data!IE$32,0)*(1+'Investment Returns'!IE12)*(1-Data!IE$26))</f>
        <v>0</v>
      </c>
      <c r="IF12" s="7">
        <f>IF($B12&gt;IF$9+IF$5-1,0,MAX(IF11+Premium!IF12*(1-'Allocation Charge'!IF12)-Data!IF$32,0)*(1+'Investment Returns'!IF12)*(1-Data!IF$26))</f>
        <v>922872.4800000001</v>
      </c>
      <c r="IG12" s="7">
        <f>IF($B12&gt;IG$9+IG$5-1,0,MAX(IG11+Premium!IG12*(1-'Allocation Charge'!IG12)-Data!IG$32,0)*(1+'Investment Returns'!IG12)*(1-Data!IG$26))</f>
        <v>0</v>
      </c>
      <c r="IH12" s="7">
        <f>IF($B12&gt;IH$9+IH$5-1,0,MAX(IH11+Premium!IH12*(1-'Allocation Charge'!IH12)-Data!IH$32,0)*(1+'Investment Returns'!IH12)*(1-Data!IH$26))</f>
        <v>241936.40000000002</v>
      </c>
      <c r="II12" s="7">
        <f>IF($B12&gt;II$9+II$5-1,0,MAX(II11+Premium!II12*(1-'Allocation Charge'!II12)-Data!II$32,0)*(1+'Investment Returns'!II12)*(1-Data!II$26))</f>
        <v>531131.58090000006</v>
      </c>
      <c r="IJ12" s="7">
        <f>IF($B12&gt;IJ$9+IJ$5-1,0,MAX(IJ11+Premium!IJ12*(1-'Allocation Charge'!IJ12)-Data!IJ$32,0)*(1+'Investment Returns'!IJ12)*(1-Data!IJ$26))</f>
        <v>0</v>
      </c>
      <c r="IK12" s="7">
        <f>IF($B12&gt;IK$9+IK$5-1,0,MAX(IK11+Premium!IK12*(1-'Allocation Charge'!IK12)-Data!IK$32,0)*(1+'Investment Returns'!IK12)*(1-Data!IK$26))</f>
        <v>0</v>
      </c>
      <c r="IL12" s="7">
        <f>IF($B12&gt;IL$9+IL$5-1,0,MAX(IL11+Premium!IL12*(1-'Allocation Charge'!IL12)-Data!IL$32,0)*(1+'Investment Returns'!IL12)*(1-Data!IL$26))</f>
        <v>0</v>
      </c>
      <c r="IM12" s="7">
        <f>IF($B12&gt;IM$9+IM$5-1,0,MAX(IM11+Premium!IM12*(1-'Allocation Charge'!IM12)-Data!IM$32,0)*(1+'Investment Returns'!IM12)*(1-Data!IM$26))</f>
        <v>0</v>
      </c>
      <c r="IN12" s="7">
        <f>IF($B12&gt;IN$9+IN$5-1,0,MAX(IN11+Premium!IN12*(1-'Allocation Charge'!IN12)-Data!IN$32,0)*(1+'Investment Returns'!IN12)*(1-Data!IN$26))</f>
        <v>25406.071274999998</v>
      </c>
      <c r="IO12" s="7">
        <f>IF($B12&gt;IO$9+IO$5-1,0,MAX(IO11+Premium!IO12*(1-'Allocation Charge'!IO12)-Data!IO$32,0)*(1+'Investment Returns'!IO12)*(1-Data!IO$26))</f>
        <v>0</v>
      </c>
      <c r="IP12" s="7">
        <f>IF($B12&gt;IP$9+IP$5-1,0,MAX(IP11+Premium!IP12*(1-'Allocation Charge'!IP12)-Data!IP$32,0)*(1+'Investment Returns'!IP12)*(1-Data!IP$26))</f>
        <v>0</v>
      </c>
      <c r="IQ12" s="7">
        <f>IF($B12&gt;IQ$9+IQ$5-1,0,MAX(IQ11+Premium!IQ12*(1-'Allocation Charge'!IQ12)-Data!IQ$32,0)*(1+'Investment Returns'!IQ12)*(1-Data!IQ$26))</f>
        <v>0</v>
      </c>
      <c r="IR12" s="7">
        <f>IF($B12&gt;IR$9+IR$5-1,0,MAX(IR11+Premium!IR12*(1-'Allocation Charge'!IR12)-Data!IR$32,0)*(1+'Investment Returns'!IR12)*(1-Data!IR$26))</f>
        <v>0</v>
      </c>
    </row>
    <row r="13" spans="1:252" s="7" customFormat="1" ht="15" customHeight="1" x14ac:dyDescent="0.35">
      <c r="A13" s="2"/>
      <c r="B13" s="13">
        <f>B12+1</f>
        <v>2012</v>
      </c>
      <c r="C13" s="7">
        <f>IF($B13&gt;C$9+C$5-1,0,MAX(C12+Premium!C13*(1-'Allocation Charge'!C13)-Data!C$32,0)*(1+'Investment Returns'!C13)*(1-Data!C$26))</f>
        <v>0</v>
      </c>
      <c r="D13" s="7">
        <f>IF($B13&gt;D$9+D$5-1,0,MAX(D12+Premium!D13*(1-'Allocation Charge'!D13)-Data!D$32,0)*(1+'Investment Returns'!D13)*(1-Data!D$26))</f>
        <v>0</v>
      </c>
      <c r="E13" s="7">
        <f>IF($B13&gt;E$9+E$5-1,0,MAX(E12+Premium!E13*(1-'Allocation Charge'!E13)-Data!E$32,0)*(1+'Investment Returns'!E13)*(1-Data!E$26))</f>
        <v>0</v>
      </c>
      <c r="F13" s="7">
        <f>IF($B13&gt;F$9+F$5-1,0,MAX(F12+Premium!F13*(1-'Allocation Charge'!F13)-Data!F$32,0)*(1+'Investment Returns'!F13)*(1-Data!F$26))</f>
        <v>0</v>
      </c>
      <c r="G13" s="7">
        <f>IF($B13&gt;G$9+G$5-1,0,MAX(G12+Premium!G13*(1-'Allocation Charge'!G13)-Data!G$32,0)*(1+'Investment Returns'!G13)*(1-Data!G$26))</f>
        <v>0</v>
      </c>
      <c r="H13" s="7">
        <f>IF($B13&gt;H$9+H$5-1,0,MAX(H12+Premium!H13*(1-'Allocation Charge'!H13)-Data!H$32,0)*(1+'Investment Returns'!H13)*(1-Data!H$26))</f>
        <v>0</v>
      </c>
      <c r="I13" s="7">
        <f>IF($B13&gt;I$9+I$5-1,0,MAX(I12+Premium!I13*(1-'Allocation Charge'!I13)-Data!I$32,0)*(1+'Investment Returns'!I13)*(1-Data!I$26))</f>
        <v>1380728.7943680002</v>
      </c>
      <c r="J13" s="7">
        <f>IF($B13&gt;J$9+J$5-1,0,MAX(J12+Premium!J13*(1-'Allocation Charge'!J13)-Data!J$32,0)*(1+'Investment Returns'!J13)*(1-Data!J$26))</f>
        <v>0</v>
      </c>
      <c r="K13" s="7">
        <f>IF($B13&gt;K$9+K$5-1,0,MAX(K12+Premium!K13*(1-'Allocation Charge'!K13)-Data!K$32,0)*(1+'Investment Returns'!K13)*(1-Data!K$26))</f>
        <v>234474.25359375004</v>
      </c>
      <c r="L13" s="7">
        <f>IF($B13&gt;L$9+L$5-1,0,MAX(L12+Premium!L13*(1-'Allocation Charge'!L13)-Data!L$32,0)*(1+'Investment Returns'!L13)*(1-Data!L$26))</f>
        <v>0</v>
      </c>
      <c r="M13" s="7">
        <f>IF($B13&gt;M$9+M$5-1,0,MAX(M12+Premium!M13*(1-'Allocation Charge'!M13)-Data!M$32,0)*(1+'Investment Returns'!M13)*(1-Data!M$26))</f>
        <v>217636.10203124996</v>
      </c>
      <c r="N13" s="7">
        <f>IF($B13&gt;N$9+N$5-1,0,MAX(N12+Premium!N13*(1-'Allocation Charge'!N13)-Data!N$32,0)*(1+'Investment Returns'!N13)*(1-Data!N$26))</f>
        <v>216379.17000000004</v>
      </c>
      <c r="O13" s="7">
        <f>IF($B13&gt;O$9+O$5-1,0,MAX(O12+Premium!O13*(1-'Allocation Charge'!O13)-Data!O$32,0)*(1+'Investment Returns'!O13)*(1-Data!O$26))</f>
        <v>0</v>
      </c>
      <c r="P13" s="7">
        <f>IF($B13&gt;P$9+P$5-1,0,MAX(P12+Premium!P13*(1-'Allocation Charge'!P13)-Data!P$32,0)*(1+'Investment Returns'!P13)*(1-Data!P$26))</f>
        <v>742509.50399999996</v>
      </c>
      <c r="Q13" s="7">
        <f>IF($B13&gt;Q$9+Q$5-1,0,MAX(Q12+Premium!Q13*(1-'Allocation Charge'!Q13)-Data!Q$32,0)*(1+'Investment Returns'!Q13)*(1-Data!Q$26))</f>
        <v>0</v>
      </c>
      <c r="R13" s="7">
        <f>IF($B13&gt;R$9+R$5-1,0,MAX(R12+Premium!R13*(1-'Allocation Charge'!R13)-Data!R$32,0)*(1+'Investment Returns'!R13)*(1-Data!R$26))</f>
        <v>0</v>
      </c>
      <c r="S13" s="7">
        <f>IF($B13&gt;S$9+S$5-1,0,MAX(S12+Premium!S13*(1-'Allocation Charge'!S13)-Data!S$32,0)*(1+'Investment Returns'!S13)*(1-Data!S$26))</f>
        <v>70568.424281250002</v>
      </c>
      <c r="T13" s="7">
        <f>IF($B13&gt;T$9+T$5-1,0,MAX(T12+Premium!T13*(1-'Allocation Charge'!T13)-Data!T$32,0)*(1+'Investment Returns'!T13)*(1-Data!T$26))</f>
        <v>0</v>
      </c>
      <c r="U13" s="7">
        <f>IF($B13&gt;U$9+U$5-1,0,MAX(U12+Premium!U13*(1-'Allocation Charge'!U13)-Data!U$32,0)*(1+'Investment Returns'!U13)*(1-Data!U$26))</f>
        <v>0</v>
      </c>
      <c r="V13" s="7">
        <f>IF($B13&gt;V$9+V$5-1,0,MAX(V12+Premium!V13*(1-'Allocation Charge'!V13)-Data!V$32,0)*(1+'Investment Returns'!V13)*(1-Data!V$26))</f>
        <v>1633941.0268628746</v>
      </c>
      <c r="W13" s="7">
        <f>IF($B13&gt;W$9+W$5-1,0,MAX(W12+Premium!W13*(1-'Allocation Charge'!W13)-Data!W$32,0)*(1+'Investment Returns'!W13)*(1-Data!W$26))</f>
        <v>1349266.1523652012</v>
      </c>
      <c r="X13" s="7">
        <f>IF($B13&gt;X$9+X$5-1,0,MAX(X12+Premium!X13*(1-'Allocation Charge'!X13)-Data!X$32,0)*(1+'Investment Returns'!X13)*(1-Data!X$26))</f>
        <v>0</v>
      </c>
      <c r="Y13" s="7">
        <f>IF($B13&gt;Y$9+Y$5-1,0,MAX(Y12+Premium!Y13*(1-'Allocation Charge'!Y13)-Data!Y$32,0)*(1+'Investment Returns'!Y13)*(1-Data!Y$26))</f>
        <v>0</v>
      </c>
      <c r="Z13" s="7">
        <f>IF($B13&gt;Z$9+Z$5-1,0,MAX(Z12+Premium!Z13*(1-'Allocation Charge'!Z13)-Data!Z$32,0)*(1+'Investment Returns'!Z13)*(1-Data!Z$26))</f>
        <v>0</v>
      </c>
      <c r="AA13" s="7">
        <f>IF($B13&gt;AA$9+AA$5-1,0,MAX(AA12+Premium!AA13*(1-'Allocation Charge'!AA13)-Data!AA$32,0)*(1+'Investment Returns'!AA13)*(1-Data!AA$26))</f>
        <v>0</v>
      </c>
      <c r="AB13" s="7">
        <f>IF($B13&gt;AB$9+AB$5-1,0,MAX(AB12+Premium!AB13*(1-'Allocation Charge'!AB13)-Data!AB$32,0)*(1+'Investment Returns'!AB13)*(1-Data!AB$26))</f>
        <v>573357.98006250011</v>
      </c>
      <c r="AC13" s="7">
        <f>IF($B13&gt;AC$9+AC$5-1,0,MAX(AC12+Premium!AC13*(1-'Allocation Charge'!AC13)-Data!AC$32,0)*(1+'Investment Returns'!AC13)*(1-Data!AC$26))</f>
        <v>0</v>
      </c>
      <c r="AD13" s="7">
        <f>IF($B13&gt;AD$9+AD$5-1,0,MAX(AD12+Premium!AD13*(1-'Allocation Charge'!AD13)-Data!AD$32,0)*(1+'Investment Returns'!AD13)*(1-Data!AD$26))</f>
        <v>0</v>
      </c>
      <c r="AE13" s="7">
        <f>IF($B13&gt;AE$9+AE$5-1,0,MAX(AE12+Premium!AE13*(1-'Allocation Charge'!AE13)-Data!AE$32,0)*(1+'Investment Returns'!AE13)*(1-Data!AE$26))</f>
        <v>967428.84109604941</v>
      </c>
      <c r="AF13" s="7">
        <f>IF($B13&gt;AF$9+AF$5-1,0,MAX(AF12+Premium!AF13*(1-'Allocation Charge'!AF13)-Data!AF$32,0)*(1+'Investment Returns'!AF13)*(1-Data!AF$26))</f>
        <v>766513.04399999999</v>
      </c>
      <c r="AG13" s="7">
        <f>IF($B13&gt;AG$9+AG$5-1,0,MAX(AG12+Premium!AG13*(1-'Allocation Charge'!AG13)-Data!AG$32,0)*(1+'Investment Returns'!AG13)*(1-Data!AG$26))</f>
        <v>693140.28787500004</v>
      </c>
      <c r="AH13" s="7">
        <f>IF($B13&gt;AH$9+AH$5-1,0,MAX(AH12+Premium!AH13*(1-'Allocation Charge'!AH13)-Data!AH$32,0)*(1+'Investment Returns'!AH13)*(1-Data!AH$26))</f>
        <v>0</v>
      </c>
      <c r="AI13" s="7">
        <f>IF($B13&gt;AI$9+AI$5-1,0,MAX(AI12+Premium!AI13*(1-'Allocation Charge'!AI13)-Data!AI$32,0)*(1+'Investment Returns'!AI13)*(1-Data!AI$26))</f>
        <v>0</v>
      </c>
      <c r="AJ13" s="7">
        <f>IF($B13&gt;AJ$9+AJ$5-1,0,MAX(AJ12+Premium!AJ13*(1-'Allocation Charge'!AJ13)-Data!AJ$32,0)*(1+'Investment Returns'!AJ13)*(1-Data!AJ$26))</f>
        <v>0</v>
      </c>
      <c r="AK13" s="7">
        <f>IF($B13&gt;AK$9+AK$5-1,0,MAX(AK12+Premium!AK13*(1-'Allocation Charge'!AK13)-Data!AK$32,0)*(1+'Investment Returns'!AK13)*(1-Data!AK$26))</f>
        <v>400865.578125</v>
      </c>
      <c r="AL13" s="7">
        <f>IF($B13&gt;AL$9+AL$5-1,0,MAX(AL12+Premium!AL13*(1-'Allocation Charge'!AL13)-Data!AL$32,0)*(1+'Investment Returns'!AL13)*(1-Data!AL$26))</f>
        <v>943457.34600000002</v>
      </c>
      <c r="AM13" s="7">
        <f>IF($B13&gt;AM$9+AM$5-1,0,MAX(AM12+Premium!AM13*(1-'Allocation Charge'!AM13)-Data!AM$32,0)*(1+'Investment Returns'!AM13)*(1-Data!AM$26))</f>
        <v>0</v>
      </c>
      <c r="AN13" s="7">
        <f>IF($B13&gt;AN$9+AN$5-1,0,MAX(AN12+Premium!AN13*(1-'Allocation Charge'!AN13)-Data!AN$32,0)*(1+'Investment Returns'!AN13)*(1-Data!AN$26))</f>
        <v>1448100.6242697341</v>
      </c>
      <c r="AO13" s="7">
        <f>IF($B13&gt;AO$9+AO$5-1,0,MAX(AO12+Premium!AO13*(1-'Allocation Charge'!AO13)-Data!AO$32,0)*(1+'Investment Returns'!AO13)*(1-Data!AO$26))</f>
        <v>103939.29320718242</v>
      </c>
      <c r="AP13" s="7">
        <f>IF($B13&gt;AP$9+AP$5-1,0,MAX(AP12+Premium!AP13*(1-'Allocation Charge'!AP13)-Data!AP$32,0)*(1+'Investment Returns'!AP13)*(1-Data!AP$26))</f>
        <v>0</v>
      </c>
      <c r="AQ13" s="7">
        <f>IF($B13&gt;AQ$9+AQ$5-1,0,MAX(AQ12+Premium!AQ13*(1-'Allocation Charge'!AQ13)-Data!AQ$32,0)*(1+'Investment Returns'!AQ13)*(1-Data!AQ$26))</f>
        <v>0</v>
      </c>
      <c r="AR13" s="7">
        <f>IF($B13&gt;AR$9+AR$5-1,0,MAX(AR12+Premium!AR13*(1-'Allocation Charge'!AR13)-Data!AR$32,0)*(1+'Investment Returns'!AR13)*(1-Data!AR$26))</f>
        <v>0</v>
      </c>
      <c r="AS13" s="7">
        <f>IF($B13&gt;AS$9+AS$5-1,0,MAX(AS12+Premium!AS13*(1-'Allocation Charge'!AS13)-Data!AS$32,0)*(1+'Investment Returns'!AS13)*(1-Data!AS$26))</f>
        <v>0</v>
      </c>
      <c r="AT13" s="7">
        <f>IF($B13&gt;AT$9+AT$5-1,0,MAX(AT12+Premium!AT13*(1-'Allocation Charge'!AT13)-Data!AT$32,0)*(1+'Investment Returns'!AT13)*(1-Data!AT$26))</f>
        <v>0</v>
      </c>
      <c r="AU13" s="7">
        <f>IF($B13&gt;AU$9+AU$5-1,0,MAX(AU12+Premium!AU13*(1-'Allocation Charge'!AU13)-Data!AU$32,0)*(1+'Investment Returns'!AU13)*(1-Data!AU$26))</f>
        <v>914101.48725000001</v>
      </c>
      <c r="AV13" s="7">
        <f>IF($B13&gt;AV$9+AV$5-1,0,MAX(AV12+Premium!AV13*(1-'Allocation Charge'!AV13)-Data!AV$32,0)*(1+'Investment Returns'!AV13)*(1-Data!AV$26))</f>
        <v>1569064.2660690919</v>
      </c>
      <c r="AW13" s="7">
        <f>IF($B13&gt;AW$9+AW$5-1,0,MAX(AW12+Premium!AW13*(1-'Allocation Charge'!AW13)-Data!AW$32,0)*(1+'Investment Returns'!AW13)*(1-Data!AW$26))</f>
        <v>1391234.0177140415</v>
      </c>
      <c r="AX13" s="7">
        <f>IF($B13&gt;AX$9+AX$5-1,0,MAX(AX12+Premium!AX13*(1-'Allocation Charge'!AX13)-Data!AX$32,0)*(1+'Investment Returns'!AX13)*(1-Data!AX$26))</f>
        <v>0</v>
      </c>
      <c r="AY13" s="7">
        <f>IF($B13&gt;AY$9+AY$5-1,0,MAX(AY12+Premium!AY13*(1-'Allocation Charge'!AY13)-Data!AY$32,0)*(1+'Investment Returns'!AY13)*(1-Data!AY$26))</f>
        <v>0</v>
      </c>
      <c r="AZ13" s="7">
        <f>IF($B13&gt;AZ$9+AZ$5-1,0,MAX(AZ12+Premium!AZ13*(1-'Allocation Charge'!AZ13)-Data!AZ$32,0)*(1+'Investment Returns'!AZ13)*(1-Data!AZ$26))</f>
        <v>432992.06718749995</v>
      </c>
      <c r="BA13" s="7">
        <f>IF($B13&gt;BA$9+BA$5-1,0,MAX(BA12+Premium!BA13*(1-'Allocation Charge'!BA13)-Data!BA$32,0)*(1+'Investment Returns'!BA13)*(1-Data!BA$26))</f>
        <v>0</v>
      </c>
      <c r="BB13" s="7">
        <f>IF($B13&gt;BB$9+BB$5-1,0,MAX(BB12+Premium!BB13*(1-'Allocation Charge'!BB13)-Data!BB$32,0)*(1+'Investment Returns'!BB13)*(1-Data!BB$26))</f>
        <v>0</v>
      </c>
      <c r="BC13" s="7">
        <f>IF($B13&gt;BC$9+BC$5-1,0,MAX(BC12+Premium!BC13*(1-'Allocation Charge'!BC13)-Data!BC$32,0)*(1+'Investment Returns'!BC13)*(1-Data!BC$26))</f>
        <v>0</v>
      </c>
      <c r="BD13" s="7">
        <f>IF($B13&gt;BD$9+BD$5-1,0,MAX(BD12+Premium!BD13*(1-'Allocation Charge'!BD13)-Data!BD$32,0)*(1+'Investment Returns'!BD13)*(1-Data!BD$26))</f>
        <v>675339.80630542967</v>
      </c>
      <c r="BE13" s="7">
        <f>IF($B13&gt;BE$9+BE$5-1,0,MAX(BE12+Premium!BE13*(1-'Allocation Charge'!BE13)-Data!BE$32,0)*(1+'Investment Returns'!BE13)*(1-Data!BE$26))</f>
        <v>0</v>
      </c>
      <c r="BF13" s="7">
        <f>IF($B13&gt;BF$9+BF$5-1,0,MAX(BF12+Premium!BF13*(1-'Allocation Charge'!BF13)-Data!BF$32,0)*(1+'Investment Returns'!BF13)*(1-Data!BF$26))</f>
        <v>1351197.6458681375</v>
      </c>
      <c r="BG13" s="7">
        <f>IF($B13&gt;BG$9+BG$5-1,0,MAX(BG12+Premium!BG13*(1-'Allocation Charge'!BG13)-Data!BG$32,0)*(1+'Investment Returns'!BG13)*(1-Data!BG$26))</f>
        <v>0</v>
      </c>
      <c r="BH13" s="7">
        <f>IF($B13&gt;BH$9+BH$5-1,0,MAX(BH12+Premium!BH13*(1-'Allocation Charge'!BH13)-Data!BH$32,0)*(1+'Investment Returns'!BH13)*(1-Data!BH$26))</f>
        <v>526728.49035776278</v>
      </c>
      <c r="BI13" s="7">
        <f>IF($B13&gt;BI$9+BI$5-1,0,MAX(BI12+Premium!BI13*(1-'Allocation Charge'!BI13)-Data!BI$32,0)*(1+'Investment Returns'!BI13)*(1-Data!BI$26))</f>
        <v>0</v>
      </c>
      <c r="BJ13" s="7">
        <f>IF($B13&gt;BJ$9+BJ$5-1,0,MAX(BJ12+Premium!BJ13*(1-'Allocation Charge'!BJ13)-Data!BJ$32,0)*(1+'Investment Returns'!BJ13)*(1-Data!BJ$26))</f>
        <v>0</v>
      </c>
      <c r="BK13" s="7">
        <f>IF($B13&gt;BK$9+BK$5-1,0,MAX(BK12+Premium!BK13*(1-'Allocation Charge'!BK13)-Data!BK$32,0)*(1+'Investment Returns'!BK13)*(1-Data!BK$26))</f>
        <v>0</v>
      </c>
      <c r="BL13" s="7">
        <f>IF($B13&gt;BL$9+BL$5-1,0,MAX(BL12+Premium!BL13*(1-'Allocation Charge'!BL13)-Data!BL$32,0)*(1+'Investment Returns'!BL13)*(1-Data!BL$26))</f>
        <v>0</v>
      </c>
      <c r="BM13" s="7">
        <f>IF($B13&gt;BM$9+BM$5-1,0,MAX(BM12+Premium!BM13*(1-'Allocation Charge'!BM13)-Data!BM$32,0)*(1+'Investment Returns'!BM13)*(1-Data!BM$26))</f>
        <v>0</v>
      </c>
      <c r="BN13" s="7">
        <f>IF($B13&gt;BN$9+BN$5-1,0,MAX(BN12+Premium!BN13*(1-'Allocation Charge'!BN13)-Data!BN$32,0)*(1+'Investment Returns'!BN13)*(1-Data!BN$26))</f>
        <v>0</v>
      </c>
      <c r="BO13" s="7">
        <f>IF($B13&gt;BO$9+BO$5-1,0,MAX(BO12+Premium!BO13*(1-'Allocation Charge'!BO13)-Data!BO$32,0)*(1+'Investment Returns'!BO13)*(1-Data!BO$26))</f>
        <v>0</v>
      </c>
      <c r="BP13" s="7">
        <f>IF($B13&gt;BP$9+BP$5-1,0,MAX(BP12+Premium!BP13*(1-'Allocation Charge'!BP13)-Data!BP$32,0)*(1+'Investment Returns'!BP13)*(1-Data!BP$26))</f>
        <v>0</v>
      </c>
      <c r="BQ13" s="7">
        <f>IF($B13&gt;BQ$9+BQ$5-1,0,MAX(BQ12+Premium!BQ13*(1-'Allocation Charge'!BQ13)-Data!BQ$32,0)*(1+'Investment Returns'!BQ13)*(1-Data!BQ$26))</f>
        <v>893712.11284634902</v>
      </c>
      <c r="BR13" s="7">
        <f>IF($B13&gt;BR$9+BR$5-1,0,MAX(BR12+Premium!BR13*(1-'Allocation Charge'!BR13)-Data!BR$32,0)*(1+'Investment Returns'!BR13)*(1-Data!BR$26))</f>
        <v>0</v>
      </c>
      <c r="BS13" s="7">
        <f>IF($B13&gt;BS$9+BS$5-1,0,MAX(BS12+Premium!BS13*(1-'Allocation Charge'!BS13)-Data!BS$32,0)*(1+'Investment Returns'!BS13)*(1-Data!BS$26))</f>
        <v>0</v>
      </c>
      <c r="BT13" s="7">
        <f>IF($B13&gt;BT$9+BT$5-1,0,MAX(BT12+Premium!BT13*(1-'Allocation Charge'!BT13)-Data!BT$32,0)*(1+'Investment Returns'!BT13)*(1-Data!BT$26))</f>
        <v>0</v>
      </c>
      <c r="BU13" s="7">
        <f>IF($B13&gt;BU$9+BU$5-1,0,MAX(BU12+Premium!BU13*(1-'Allocation Charge'!BU13)-Data!BU$32,0)*(1+'Investment Returns'!BU13)*(1-Data!BU$26))</f>
        <v>462045.12880561204</v>
      </c>
      <c r="BV13" s="7">
        <f>IF($B13&gt;BV$9+BV$5-1,0,MAX(BV12+Premium!BV13*(1-'Allocation Charge'!BV13)-Data!BV$32,0)*(1+'Investment Returns'!BV13)*(1-Data!BV$26))</f>
        <v>0</v>
      </c>
      <c r="BW13" s="7">
        <f>IF($B13&gt;BW$9+BW$5-1,0,MAX(BW12+Premium!BW13*(1-'Allocation Charge'!BW13)-Data!BW$32,0)*(1+'Investment Returns'!BW13)*(1-Data!BW$26))</f>
        <v>0</v>
      </c>
      <c r="BX13" s="7">
        <f>IF($B13&gt;BX$9+BX$5-1,0,MAX(BX12+Premium!BX13*(1-'Allocation Charge'!BX13)-Data!BX$32,0)*(1+'Investment Returns'!BX13)*(1-Data!BX$26))</f>
        <v>400053.30254692386</v>
      </c>
      <c r="BY13" s="7">
        <f>IF($B13&gt;BY$9+BY$5-1,0,MAX(BY12+Premium!BY13*(1-'Allocation Charge'!BY13)-Data!BY$32,0)*(1+'Investment Returns'!BY13)*(1-Data!BY$26))</f>
        <v>0</v>
      </c>
      <c r="BZ13" s="7">
        <f>IF($B13&gt;BZ$9+BZ$5-1,0,MAX(BZ12+Premium!BZ13*(1-'Allocation Charge'!BZ13)-Data!BZ$32,0)*(1+'Investment Returns'!BZ13)*(1-Data!BZ$26))</f>
        <v>0</v>
      </c>
      <c r="CA13" s="7">
        <f>IF($B13&gt;CA$9+CA$5-1,0,MAX(CA12+Premium!CA13*(1-'Allocation Charge'!CA13)-Data!CA$32,0)*(1+'Investment Returns'!CA13)*(1-Data!CA$26))</f>
        <v>0</v>
      </c>
      <c r="CB13" s="7">
        <f>IF($B13&gt;CB$9+CB$5-1,0,MAX(CB12+Premium!CB13*(1-'Allocation Charge'!CB13)-Data!CB$32,0)*(1+'Investment Returns'!CB13)*(1-Data!CB$26))</f>
        <v>0</v>
      </c>
      <c r="CC13" s="7">
        <f>IF($B13&gt;CC$9+CC$5-1,0,MAX(CC12+Premium!CC13*(1-'Allocation Charge'!CC13)-Data!CC$32,0)*(1+'Investment Returns'!CC13)*(1-Data!CC$26))</f>
        <v>1989314.0367245788</v>
      </c>
      <c r="CD13" s="7">
        <f>IF($B13&gt;CD$9+CD$5-1,0,MAX(CD12+Premium!CD13*(1-'Allocation Charge'!CD13)-Data!CD$32,0)*(1+'Investment Returns'!CD13)*(1-Data!CD$26))</f>
        <v>0</v>
      </c>
      <c r="CE13" s="7">
        <f>IF($B13&gt;CE$9+CE$5-1,0,MAX(CE12+Premium!CE13*(1-'Allocation Charge'!CE13)-Data!CE$32,0)*(1+'Investment Returns'!CE13)*(1-Data!CE$26))</f>
        <v>0</v>
      </c>
      <c r="CF13" s="7">
        <f>IF($B13&gt;CF$9+CF$5-1,0,MAX(CF12+Premium!CF13*(1-'Allocation Charge'!CF13)-Data!CF$32,0)*(1+'Investment Returns'!CF13)*(1-Data!CF$26))</f>
        <v>609769.02262606414</v>
      </c>
      <c r="CG13" s="7">
        <f>IF($B13&gt;CG$9+CG$5-1,0,MAX(CG12+Premium!CG13*(1-'Allocation Charge'!CG13)-Data!CG$32,0)*(1+'Investment Returns'!CG13)*(1-Data!CG$26))</f>
        <v>0</v>
      </c>
      <c r="CH13" s="7">
        <f>IF($B13&gt;CH$9+CH$5-1,0,MAX(CH12+Premium!CH13*(1-'Allocation Charge'!CH13)-Data!CH$32,0)*(1+'Investment Returns'!CH13)*(1-Data!CH$26))</f>
        <v>0</v>
      </c>
      <c r="CI13" s="7">
        <f>IF($B13&gt;CI$9+CI$5-1,0,MAX(CI12+Premium!CI13*(1-'Allocation Charge'!CI13)-Data!CI$32,0)*(1+'Investment Returns'!CI13)*(1-Data!CI$26))</f>
        <v>0</v>
      </c>
      <c r="CJ13" s="7">
        <f>IF($B13&gt;CJ$9+CJ$5-1,0,MAX(CJ12+Premium!CJ13*(1-'Allocation Charge'!CJ13)-Data!CJ$32,0)*(1+'Investment Returns'!CJ13)*(1-Data!CJ$26))</f>
        <v>0</v>
      </c>
      <c r="CK13" s="7">
        <f>IF($B13&gt;CK$9+CK$5-1,0,MAX(CK12+Premium!CK13*(1-'Allocation Charge'!CK13)-Data!CK$32,0)*(1+'Investment Returns'!CK13)*(1-Data!CK$26))</f>
        <v>0</v>
      </c>
      <c r="CL13" s="7">
        <f>IF($B13&gt;CL$9+CL$5-1,0,MAX(CL12+Premium!CL13*(1-'Allocation Charge'!CL13)-Data!CL$32,0)*(1+'Investment Returns'!CL13)*(1-Data!CL$26))</f>
        <v>678366.13274999999</v>
      </c>
      <c r="CM13" s="7">
        <f>IF($B13&gt;CM$9+CM$5-1,0,MAX(CM12+Premium!CM13*(1-'Allocation Charge'!CM13)-Data!CM$32,0)*(1+'Investment Returns'!CM13)*(1-Data!CM$26))</f>
        <v>0</v>
      </c>
      <c r="CN13" s="7">
        <f>IF($B13&gt;CN$9+CN$5-1,0,MAX(CN12+Premium!CN13*(1-'Allocation Charge'!CN13)-Data!CN$32,0)*(1+'Investment Returns'!CN13)*(1-Data!CN$26))</f>
        <v>0</v>
      </c>
      <c r="CO13" s="7">
        <f>IF($B13&gt;CO$9+CO$5-1,0,MAX(CO12+Premium!CO13*(1-'Allocation Charge'!CO13)-Data!CO$32,0)*(1+'Investment Returns'!CO13)*(1-Data!CO$26))</f>
        <v>506407.89600000007</v>
      </c>
      <c r="CP13" s="7">
        <f>IF($B13&gt;CP$9+CP$5-1,0,MAX(CP12+Premium!CP13*(1-'Allocation Charge'!CP13)-Data!CP$32,0)*(1+'Investment Returns'!CP13)*(1-Data!CP$26))</f>
        <v>0</v>
      </c>
      <c r="CQ13" s="7">
        <f>IF($B13&gt;CQ$9+CQ$5-1,0,MAX(CQ12+Premium!CQ13*(1-'Allocation Charge'!CQ13)-Data!CQ$32,0)*(1+'Investment Returns'!CQ13)*(1-Data!CQ$26))</f>
        <v>0</v>
      </c>
      <c r="CR13" s="7">
        <f>IF($B13&gt;CR$9+CR$5-1,0,MAX(CR12+Premium!CR13*(1-'Allocation Charge'!CR13)-Data!CR$32,0)*(1+'Investment Returns'!CR13)*(1-Data!CR$26))</f>
        <v>0</v>
      </c>
      <c r="CS13" s="7">
        <f>IF($B13&gt;CS$9+CS$5-1,0,MAX(CS12+Premium!CS13*(1-'Allocation Charge'!CS13)-Data!CS$32,0)*(1+'Investment Returns'!CS13)*(1-Data!CS$26))</f>
        <v>1778442.6629506815</v>
      </c>
      <c r="CT13" s="7">
        <f>IF($B13&gt;CT$9+CT$5-1,0,MAX(CT12+Premium!CT13*(1-'Allocation Charge'!CT13)-Data!CT$32,0)*(1+'Investment Returns'!CT13)*(1-Data!CT$26))</f>
        <v>144496.84331250002</v>
      </c>
      <c r="CU13" s="7">
        <f>IF($B13&gt;CU$9+CU$5-1,0,MAX(CU12+Premium!CU13*(1-'Allocation Charge'!CU13)-Data!CU$32,0)*(1+'Investment Returns'!CU13)*(1-Data!CU$26))</f>
        <v>1227353.9555202185</v>
      </c>
      <c r="CV13" s="7">
        <f>IF($B13&gt;CV$9+CV$5-1,0,MAX(CV12+Premium!CV13*(1-'Allocation Charge'!CV13)-Data!CV$32,0)*(1+'Investment Returns'!CV13)*(1-Data!CV$26))</f>
        <v>1579795.1536154456</v>
      </c>
      <c r="CW13" s="7">
        <f>IF($B13&gt;CW$9+CW$5-1,0,MAX(CW12+Premium!CW13*(1-'Allocation Charge'!CW13)-Data!CW$32,0)*(1+'Investment Returns'!CW13)*(1-Data!CW$26))</f>
        <v>427928.54568749998</v>
      </c>
      <c r="CX13" s="7">
        <f>IF($B13&gt;CX$9+CX$5-1,0,MAX(CX12+Premium!CX13*(1-'Allocation Charge'!CX13)-Data!CX$32,0)*(1+'Investment Returns'!CX13)*(1-Data!CX$26))</f>
        <v>838523.66399999999</v>
      </c>
      <c r="CY13" s="7">
        <f>IF($B13&gt;CY$9+CY$5-1,0,MAX(CY12+Premium!CY13*(1-'Allocation Charge'!CY13)-Data!CY$32,0)*(1+'Investment Returns'!CY13)*(1-Data!CY$26))</f>
        <v>0</v>
      </c>
      <c r="CZ13" s="7">
        <f>IF($B13&gt;CZ$9+CZ$5-1,0,MAX(CZ12+Premium!CZ13*(1-'Allocation Charge'!CZ13)-Data!CZ$32,0)*(1+'Investment Returns'!CZ13)*(1-Data!CZ$26))</f>
        <v>0</v>
      </c>
      <c r="DA13" s="7">
        <f>IF($B13&gt;DA$9+DA$5-1,0,MAX(DA12+Premium!DA13*(1-'Allocation Charge'!DA13)-Data!DA$32,0)*(1+'Investment Returns'!DA13)*(1-Data!DA$26))</f>
        <v>0</v>
      </c>
      <c r="DB13" s="7">
        <f>IF($B13&gt;DB$9+DB$5-1,0,MAX(DB12+Premium!DB13*(1-'Allocation Charge'!DB13)-Data!DB$32,0)*(1+'Investment Returns'!DB13)*(1-Data!DB$26))</f>
        <v>0</v>
      </c>
      <c r="DC13" s="7">
        <f>IF($B13&gt;DC$9+DC$5-1,0,MAX(DC12+Premium!DC13*(1-'Allocation Charge'!DC13)-Data!DC$32,0)*(1+'Investment Returns'!DC13)*(1-Data!DC$26))</f>
        <v>763051.80197034357</v>
      </c>
      <c r="DD13" s="7">
        <f>IF($B13&gt;DD$9+DD$5-1,0,MAX(DD12+Premium!DD13*(1-'Allocation Charge'!DD13)-Data!DD$32,0)*(1+'Investment Returns'!DD13)*(1-Data!DD$26))</f>
        <v>1446179.0485424255</v>
      </c>
      <c r="DE13" s="7">
        <f>IF($B13&gt;DE$9+DE$5-1,0,MAX(DE12+Premium!DE13*(1-'Allocation Charge'!DE13)-Data!DE$32,0)*(1+'Investment Returns'!DE13)*(1-Data!DE$26))</f>
        <v>50166.38831354698</v>
      </c>
      <c r="DF13" s="7">
        <f>IF($B13&gt;DF$9+DF$5-1,0,MAX(DF12+Premium!DF13*(1-'Allocation Charge'!DF13)-Data!DF$32,0)*(1+'Investment Returns'!DF13)*(1-Data!DF$26))</f>
        <v>855751.97399999993</v>
      </c>
      <c r="DG13" s="7">
        <f>IF($B13&gt;DG$9+DG$5-1,0,MAX(DG12+Premium!DG13*(1-'Allocation Charge'!DG13)-Data!DG$32,0)*(1+'Investment Returns'!DG13)*(1-Data!DG$26))</f>
        <v>0</v>
      </c>
      <c r="DH13" s="7">
        <f>IF($B13&gt;DH$9+DH$5-1,0,MAX(DH12+Premium!DH13*(1-'Allocation Charge'!DH13)-Data!DH$32,0)*(1+'Investment Returns'!DH13)*(1-Data!DH$26))</f>
        <v>0</v>
      </c>
      <c r="DI13" s="7">
        <f>IF($B13&gt;DI$9+DI$5-1,0,MAX(DI12+Premium!DI13*(1-'Allocation Charge'!DI13)-Data!DI$32,0)*(1+'Investment Returns'!DI13)*(1-Data!DI$26))</f>
        <v>643958.32500000007</v>
      </c>
      <c r="DJ13" s="7">
        <f>IF($B13&gt;DJ$9+DJ$5-1,0,MAX(DJ12+Premium!DJ13*(1-'Allocation Charge'!DJ13)-Data!DJ$32,0)*(1+'Investment Returns'!DJ13)*(1-Data!DJ$26))</f>
        <v>0</v>
      </c>
      <c r="DK13" s="7">
        <f>IF($B13&gt;DK$9+DK$5-1,0,MAX(DK12+Premium!DK13*(1-'Allocation Charge'!DK13)-Data!DK$32,0)*(1+'Investment Returns'!DK13)*(1-Data!DK$26))</f>
        <v>1218979.9732000001</v>
      </c>
      <c r="DL13" s="7">
        <f>IF($B13&gt;DL$9+DL$5-1,0,MAX(DL12+Premium!DL13*(1-'Allocation Charge'!DL13)-Data!DL$32,0)*(1+'Investment Returns'!DL13)*(1-Data!DL$26))</f>
        <v>0</v>
      </c>
      <c r="DM13" s="7">
        <f>IF($B13&gt;DM$9+DM$5-1,0,MAX(DM12+Premium!DM13*(1-'Allocation Charge'!DM13)-Data!DM$32,0)*(1+'Investment Returns'!DM13)*(1-Data!DM$26))</f>
        <v>517412.19484574976</v>
      </c>
      <c r="DN13" s="7">
        <f>IF($B13&gt;DN$9+DN$5-1,0,MAX(DN12+Premium!DN13*(1-'Allocation Charge'!DN13)-Data!DN$32,0)*(1+'Investment Returns'!DN13)*(1-Data!DN$26))</f>
        <v>0</v>
      </c>
      <c r="DO13" s="7">
        <f>IF($B13&gt;DO$9+DO$5-1,0,MAX(DO12+Premium!DO13*(1-'Allocation Charge'!DO13)-Data!DO$32,0)*(1+'Investment Returns'!DO13)*(1-Data!DO$26))</f>
        <v>0</v>
      </c>
      <c r="DP13" s="7">
        <f>IF($B13&gt;DP$9+DP$5-1,0,MAX(DP12+Premium!DP13*(1-'Allocation Charge'!DP13)-Data!DP$32,0)*(1+'Investment Returns'!DP13)*(1-Data!DP$26))</f>
        <v>1903030.3007462139</v>
      </c>
      <c r="DQ13" s="7">
        <f>IF($B13&gt;DQ$9+DQ$5-1,0,MAX(DQ12+Premium!DQ13*(1-'Allocation Charge'!DQ13)-Data!DQ$32,0)*(1+'Investment Returns'!DQ13)*(1-Data!DQ$26))</f>
        <v>192560.15796874999</v>
      </c>
      <c r="DR13" s="7">
        <f>IF($B13&gt;DR$9+DR$5-1,0,MAX(DR12+Premium!DR13*(1-'Allocation Charge'!DR13)-Data!DR$32,0)*(1+'Investment Returns'!DR13)*(1-Data!DR$26))</f>
        <v>774953.73149999999</v>
      </c>
      <c r="DS13" s="7">
        <f>IF($B13&gt;DS$9+DS$5-1,0,MAX(DS12+Premium!DS13*(1-'Allocation Charge'!DS13)-Data!DS$32,0)*(1+'Investment Returns'!DS13)*(1-Data!DS$26))</f>
        <v>1368692.6795326467</v>
      </c>
      <c r="DT13" s="7">
        <f>IF($B13&gt;DT$9+DT$5-1,0,MAX(DT12+Premium!DT13*(1-'Allocation Charge'!DT13)-Data!DT$32,0)*(1+'Investment Returns'!DT13)*(1-Data!DT$26))</f>
        <v>0</v>
      </c>
      <c r="DU13" s="7">
        <f>IF($B13&gt;DU$9+DU$5-1,0,MAX(DU12+Premium!DU13*(1-'Allocation Charge'!DU13)-Data!DU$32,0)*(1+'Investment Returns'!DU13)*(1-Data!DU$26))</f>
        <v>836879.05725000007</v>
      </c>
      <c r="DV13" s="7">
        <f>IF($B13&gt;DV$9+DV$5-1,0,MAX(DV12+Premium!DV13*(1-'Allocation Charge'!DV13)-Data!DV$32,0)*(1+'Investment Returns'!DV13)*(1-Data!DV$26))</f>
        <v>23316.434156250005</v>
      </c>
      <c r="DW13" s="7">
        <f>IF($B13&gt;DW$9+DW$5-1,0,MAX(DW12+Premium!DW13*(1-'Allocation Charge'!DW13)-Data!DW$32,0)*(1+'Investment Returns'!DW13)*(1-Data!DW$26))</f>
        <v>0</v>
      </c>
      <c r="DX13" s="7">
        <f>IF($B13&gt;DX$9+DX$5-1,0,MAX(DX12+Premium!DX13*(1-'Allocation Charge'!DX13)-Data!DX$32,0)*(1+'Investment Returns'!DX13)*(1-Data!DX$26))</f>
        <v>0</v>
      </c>
      <c r="DY13" s="7">
        <f>IF($B13&gt;DY$9+DY$5-1,0,MAX(DY12+Premium!DY13*(1-'Allocation Charge'!DY13)-Data!DY$32,0)*(1+'Investment Returns'!DY13)*(1-Data!DY$26))</f>
        <v>0</v>
      </c>
      <c r="DZ13" s="7">
        <f>IF($B13&gt;DZ$9+DZ$5-1,0,MAX(DZ12+Premium!DZ13*(1-'Allocation Charge'!DZ13)-Data!DZ$32,0)*(1+'Investment Returns'!DZ13)*(1-Data!DZ$26))</f>
        <v>0</v>
      </c>
      <c r="EA13" s="7">
        <f>IF($B13&gt;EA$9+EA$5-1,0,MAX(EA12+Premium!EA13*(1-'Allocation Charge'!EA13)-Data!EA$32,0)*(1+'Investment Returns'!EA13)*(1-Data!EA$26))</f>
        <v>0</v>
      </c>
      <c r="EB13" s="7">
        <f>IF($B13&gt;EB$9+EB$5-1,0,MAX(EB12+Premium!EB13*(1-'Allocation Charge'!EB13)-Data!EB$32,0)*(1+'Investment Returns'!EB13)*(1-Data!EB$26))</f>
        <v>0</v>
      </c>
      <c r="EC13" s="7">
        <f>IF($B13&gt;EC$9+EC$5-1,0,MAX(EC12+Premium!EC13*(1-'Allocation Charge'!EC13)-Data!EC$32,0)*(1+'Investment Returns'!EC13)*(1-Data!EC$26))</f>
        <v>859142.41875000007</v>
      </c>
      <c r="ED13" s="7">
        <f>IF($B13&gt;ED$9+ED$5-1,0,MAX(ED12+Premium!ED13*(1-'Allocation Charge'!ED13)-Data!ED$32,0)*(1+'Investment Returns'!ED13)*(1-Data!ED$26))</f>
        <v>0</v>
      </c>
      <c r="EE13" s="7">
        <f>IF($B13&gt;EE$9+EE$5-1,0,MAX(EE12+Premium!EE13*(1-'Allocation Charge'!EE13)-Data!EE$32,0)*(1+'Investment Returns'!EE13)*(1-Data!EE$26))</f>
        <v>1682748.4780360202</v>
      </c>
      <c r="EF13" s="7">
        <f>IF($B13&gt;EF$9+EF$5-1,0,MAX(EF12+Premium!EF13*(1-'Allocation Charge'!EF13)-Data!EF$32,0)*(1+'Investment Returns'!EF13)*(1-Data!EF$26))</f>
        <v>0</v>
      </c>
      <c r="EG13" s="7">
        <f>IF($B13&gt;EG$9+EG$5-1,0,MAX(EG12+Premium!EG13*(1-'Allocation Charge'!EG13)-Data!EG$32,0)*(1+'Investment Returns'!EG13)*(1-Data!EG$26))</f>
        <v>0</v>
      </c>
      <c r="EH13" s="7">
        <f>IF($B13&gt;EH$9+EH$5-1,0,MAX(EH12+Premium!EH13*(1-'Allocation Charge'!EH13)-Data!EH$32,0)*(1+'Investment Returns'!EH13)*(1-Data!EH$26))</f>
        <v>287564.43975000002</v>
      </c>
      <c r="EI13" s="7">
        <f>IF($B13&gt;EI$9+EI$5-1,0,MAX(EI12+Premium!EI13*(1-'Allocation Charge'!EI13)-Data!EI$32,0)*(1+'Investment Returns'!EI13)*(1-Data!EI$26))</f>
        <v>357046.2</v>
      </c>
      <c r="EJ13" s="7">
        <f>IF($B13&gt;EJ$9+EJ$5-1,0,MAX(EJ12+Premium!EJ13*(1-'Allocation Charge'!EJ13)-Data!EJ$32,0)*(1+'Investment Returns'!EJ13)*(1-Data!EJ$26))</f>
        <v>0</v>
      </c>
      <c r="EK13" s="7">
        <f>IF($B13&gt;EK$9+EK$5-1,0,MAX(EK12+Premium!EK13*(1-'Allocation Charge'!EK13)-Data!EK$32,0)*(1+'Investment Returns'!EK13)*(1-Data!EK$26))</f>
        <v>0</v>
      </c>
      <c r="EL13" s="7">
        <f>IF($B13&gt;EL$9+EL$5-1,0,MAX(EL12+Premium!EL13*(1-'Allocation Charge'!EL13)-Data!EL$32,0)*(1+'Investment Returns'!EL13)*(1-Data!EL$26))</f>
        <v>0</v>
      </c>
      <c r="EM13" s="7">
        <f>IF($B13&gt;EM$9+EM$5-1,0,MAX(EM12+Premium!EM13*(1-'Allocation Charge'!EM13)-Data!EM$32,0)*(1+'Investment Returns'!EM13)*(1-Data!EM$26))</f>
        <v>774953.73149999999</v>
      </c>
      <c r="EN13" s="7">
        <f>IF($B13&gt;EN$9+EN$5-1,0,MAX(EN12+Premium!EN13*(1-'Allocation Charge'!EN13)-Data!EN$32,0)*(1+'Investment Returns'!EN13)*(1-Data!EN$26))</f>
        <v>694502.424</v>
      </c>
      <c r="EO13" s="7">
        <f>IF($B13&gt;EO$9+EO$5-1,0,MAX(EO12+Premium!EO13*(1-'Allocation Charge'!EO13)-Data!EO$32,0)*(1+'Investment Returns'!EO13)*(1-Data!EO$26))</f>
        <v>845088.33600000013</v>
      </c>
      <c r="EP13" s="7">
        <f>IF($B13&gt;EP$9+EP$5-1,0,MAX(EP12+Premium!EP13*(1-'Allocation Charge'!EP13)-Data!EP$32,0)*(1+'Investment Returns'!EP13)*(1-Data!EP$26))</f>
        <v>282499.7578125</v>
      </c>
      <c r="EQ13" s="7">
        <f>IF($B13&gt;EQ$9+EQ$5-1,0,MAX(EQ12+Premium!EQ13*(1-'Allocation Charge'!EQ13)-Data!EQ$32,0)*(1+'Investment Returns'!EQ13)*(1-Data!EQ$26))</f>
        <v>0</v>
      </c>
      <c r="ER13" s="7">
        <f>IF($B13&gt;ER$9+ER$5-1,0,MAX(ER12+Premium!ER13*(1-'Allocation Charge'!ER13)-Data!ER$32,0)*(1+'Investment Returns'!ER13)*(1-Data!ER$26))</f>
        <v>0</v>
      </c>
      <c r="ES13" s="7">
        <f>IF($B13&gt;ES$9+ES$5-1,0,MAX(ES12+Premium!ES13*(1-'Allocation Charge'!ES13)-Data!ES$32,0)*(1+'Investment Returns'!ES13)*(1-Data!ES$26))</f>
        <v>473770.56431249995</v>
      </c>
      <c r="ET13" s="7">
        <f>IF($B13&gt;ET$9+ET$5-1,0,MAX(ET12+Premium!ET13*(1-'Allocation Charge'!ET13)-Data!ET$32,0)*(1+'Investment Returns'!ET13)*(1-Data!ET$26))</f>
        <v>641695.55790832022</v>
      </c>
      <c r="EU13" s="7">
        <f>IF($B13&gt;EU$9+EU$5-1,0,MAX(EU12+Premium!EU13*(1-'Allocation Charge'!EU13)-Data!EU$32,0)*(1+'Investment Returns'!EU13)*(1-Data!EU$26))</f>
        <v>914291.3835</v>
      </c>
      <c r="EV13" s="7">
        <f>IF($B13&gt;EV$9+EV$5-1,0,MAX(EV12+Premium!EV13*(1-'Allocation Charge'!EV13)-Data!EV$32,0)*(1+'Investment Returns'!EV13)*(1-Data!EV$26))</f>
        <v>1797945.0153849553</v>
      </c>
      <c r="EW13" s="7">
        <f>IF($B13&gt;EW$9+EW$5-1,0,MAX(EW12+Premium!EW13*(1-'Allocation Charge'!EW13)-Data!EW$32,0)*(1+'Investment Returns'!EW13)*(1-Data!EW$26))</f>
        <v>849531.59597897774</v>
      </c>
      <c r="EX13" s="7">
        <f>IF($B13&gt;EX$9+EX$5-1,0,MAX(EX12+Premium!EX13*(1-'Allocation Charge'!EX13)-Data!EX$32,0)*(1+'Investment Returns'!EX13)*(1-Data!EX$26))</f>
        <v>451790.73225</v>
      </c>
      <c r="EY13" s="7">
        <f>IF($B13&gt;EY$9+EY$5-1,0,MAX(EY12+Premium!EY13*(1-'Allocation Charge'!EY13)-Data!EY$32,0)*(1+'Investment Returns'!EY13)*(1-Data!EY$26))</f>
        <v>2085105.3380033788</v>
      </c>
      <c r="EZ13" s="7">
        <f>IF($B13&gt;EZ$9+EZ$5-1,0,MAX(EZ12+Premium!EZ13*(1-'Allocation Charge'!EZ13)-Data!EZ$32,0)*(1+'Investment Returns'!EZ13)*(1-Data!EZ$26))</f>
        <v>262057.07120312506</v>
      </c>
      <c r="FA13" s="7">
        <f>IF($B13&gt;FA$9+FA$5-1,0,MAX(FA12+Premium!FA13*(1-'Allocation Charge'!FA13)-Data!FA$32,0)*(1+'Investment Returns'!FA13)*(1-Data!FA$26))</f>
        <v>936369.21150000009</v>
      </c>
      <c r="FB13" s="7">
        <f>IF($B13&gt;FB$9+FB$5-1,0,MAX(FB12+Premium!FB13*(1-'Allocation Charge'!FB13)-Data!FB$32,0)*(1+'Investment Returns'!FB13)*(1-Data!FB$26))</f>
        <v>0</v>
      </c>
      <c r="FC13" s="7">
        <f>IF($B13&gt;FC$9+FC$5-1,0,MAX(FC12+Premium!FC13*(1-'Allocation Charge'!FC13)-Data!FC$32,0)*(1+'Investment Returns'!FC13)*(1-Data!FC$26))</f>
        <v>377192.4140625</v>
      </c>
      <c r="FD13" s="7">
        <f>IF($B13&gt;FD$9+FD$5-1,0,MAX(FD12+Premium!FD13*(1-'Allocation Charge'!FD13)-Data!FD$32,0)*(1+'Investment Returns'!FD13)*(1-Data!FD$26))</f>
        <v>0</v>
      </c>
      <c r="FE13" s="7">
        <f>IF($B13&gt;FE$9+FE$5-1,0,MAX(FE12+Premium!FE13*(1-'Allocation Charge'!FE13)-Data!FE$32,0)*(1+'Investment Returns'!FE13)*(1-Data!FE$26))</f>
        <v>0</v>
      </c>
      <c r="FF13" s="7">
        <f>IF($B13&gt;FF$9+FF$5-1,0,MAX(FF12+Premium!FF13*(1-'Allocation Charge'!FF13)-Data!FF$32,0)*(1+'Investment Returns'!FF13)*(1-Data!FF$26))</f>
        <v>776974.24493282149</v>
      </c>
      <c r="FG13" s="7">
        <f>IF($B13&gt;FG$9+FG$5-1,0,MAX(FG12+Premium!FG13*(1-'Allocation Charge'!FG13)-Data!FG$32,0)*(1+'Investment Returns'!FG13)*(1-Data!FG$26))</f>
        <v>0</v>
      </c>
      <c r="FH13" s="7">
        <f>IF($B13&gt;FH$9+FH$5-1,0,MAX(FH12+Premium!FH13*(1-'Allocation Charge'!FH13)-Data!FH$32,0)*(1+'Investment Returns'!FH13)*(1-Data!FH$26))</f>
        <v>0</v>
      </c>
      <c r="FI13" s="7">
        <f>IF($B13&gt;FI$9+FI$5-1,0,MAX(FI12+Premium!FI13*(1-'Allocation Charge'!FI13)-Data!FI$32,0)*(1+'Investment Returns'!FI13)*(1-Data!FI$26))</f>
        <v>735215.85899999994</v>
      </c>
      <c r="FJ13" s="7">
        <f>IF($B13&gt;FJ$9+FJ$5-1,0,MAX(FJ12+Premium!FJ13*(1-'Allocation Charge'!FJ13)-Data!FJ$32,0)*(1+'Investment Returns'!FJ13)*(1-Data!FJ$26))</f>
        <v>1822677.453306654</v>
      </c>
      <c r="FK13" s="7">
        <f>IF($B13&gt;FK$9+FK$5-1,0,MAX(FK12+Premium!FK13*(1-'Allocation Charge'!FK13)-Data!FK$32,0)*(1+'Investment Returns'!FK13)*(1-Data!FK$26))</f>
        <v>953370.51875398436</v>
      </c>
      <c r="FL13" s="7">
        <f>IF($B13&gt;FL$9+FL$5-1,0,MAX(FL12+Premium!FL13*(1-'Allocation Charge'!FL13)-Data!FL$32,0)*(1+'Investment Returns'!FL13)*(1-Data!FL$26))</f>
        <v>929034.46349999995</v>
      </c>
      <c r="FM13" s="7">
        <f>IF($B13&gt;FM$9+FM$5-1,0,MAX(FM12+Premium!FM13*(1-'Allocation Charge'!FM13)-Data!FM$32,0)*(1+'Investment Returns'!FM13)*(1-Data!FM$26))</f>
        <v>305151.28220453905</v>
      </c>
      <c r="FN13" s="7">
        <f>IF($B13&gt;FN$9+FN$5-1,0,MAX(FN12+Premium!FN13*(1-'Allocation Charge'!FN13)-Data!FN$32,0)*(1+'Investment Returns'!FN13)*(1-Data!FN$26))</f>
        <v>0</v>
      </c>
      <c r="FO13" s="7">
        <f>IF($B13&gt;FO$9+FO$5-1,0,MAX(FO12+Premium!FO13*(1-'Allocation Charge'!FO13)-Data!FO$32,0)*(1+'Investment Returns'!FO13)*(1-Data!FO$26))</f>
        <v>208621.82597297954</v>
      </c>
      <c r="FP13" s="7">
        <f>IF($B13&gt;FP$9+FP$5-1,0,MAX(FP12+Premium!FP13*(1-'Allocation Charge'!FP13)-Data!FP$32,0)*(1+'Investment Returns'!FP13)*(1-Data!FP$26))</f>
        <v>0</v>
      </c>
      <c r="FQ13" s="7">
        <f>IF($B13&gt;FQ$9+FQ$5-1,0,MAX(FQ12+Premium!FQ13*(1-'Allocation Charge'!FQ13)-Data!FQ$32,0)*(1+'Investment Returns'!FQ13)*(1-Data!FQ$26))</f>
        <v>0</v>
      </c>
      <c r="FR13" s="7">
        <f>IF($B13&gt;FR$9+FR$5-1,0,MAX(FR12+Premium!FR13*(1-'Allocation Charge'!FR13)-Data!FR$32,0)*(1+'Investment Returns'!FR13)*(1-Data!FR$26))</f>
        <v>0</v>
      </c>
      <c r="FS13" s="7">
        <f>IF($B13&gt;FS$9+FS$5-1,0,MAX(FS12+Premium!FS13*(1-'Allocation Charge'!FS13)-Data!FS$32,0)*(1+'Investment Returns'!FS13)*(1-Data!FS$26))</f>
        <v>0</v>
      </c>
      <c r="FT13" s="7">
        <f>IF($B13&gt;FT$9+FT$5-1,0,MAX(FT12+Premium!FT13*(1-'Allocation Charge'!FT13)-Data!FT$32,0)*(1+'Investment Returns'!FT13)*(1-Data!FT$26))</f>
        <v>495558.234375</v>
      </c>
      <c r="FU13" s="7">
        <f>IF($B13&gt;FU$9+FU$5-1,0,MAX(FU12+Premium!FU13*(1-'Allocation Charge'!FU13)-Data!FU$32,0)*(1+'Investment Returns'!FU13)*(1-Data!FU$26))</f>
        <v>831936.98399999994</v>
      </c>
      <c r="FV13" s="7">
        <f>IF($B13&gt;FV$9+FV$5-1,0,MAX(FV12+Premium!FV13*(1-'Allocation Charge'!FV13)-Data!FV$32,0)*(1+'Investment Returns'!FV13)*(1-Data!FV$26))</f>
        <v>0</v>
      </c>
      <c r="FW13" s="7">
        <f>IF($B13&gt;FW$9+FW$5-1,0,MAX(FW12+Premium!FW13*(1-'Allocation Charge'!FW13)-Data!FW$32,0)*(1+'Investment Returns'!FW13)*(1-Data!FW$26))</f>
        <v>946362.67130461987</v>
      </c>
      <c r="FX13" s="7">
        <f>IF($B13&gt;FX$9+FX$5-1,0,MAX(FX12+Premium!FX13*(1-'Allocation Charge'!FX13)-Data!FX$32,0)*(1+'Investment Returns'!FX13)*(1-Data!FX$26))</f>
        <v>624930.54224999994</v>
      </c>
      <c r="FY13" s="7">
        <f>IF($B13&gt;FY$9+FY$5-1,0,MAX(FY12+Premium!FY13*(1-'Allocation Charge'!FY13)-Data!FY$32,0)*(1+'Investment Returns'!FY13)*(1-Data!FY$26))</f>
        <v>0</v>
      </c>
      <c r="FZ13" s="7">
        <f>IF($B13&gt;FZ$9+FZ$5-1,0,MAX(FZ12+Premium!FZ13*(1-'Allocation Charge'!FZ13)-Data!FZ$32,0)*(1+'Investment Returns'!FZ13)*(1-Data!FZ$26))</f>
        <v>0</v>
      </c>
      <c r="GA13" s="7">
        <f>IF($B13&gt;GA$9+GA$5-1,0,MAX(GA12+Premium!GA13*(1-'Allocation Charge'!GA13)-Data!GA$32,0)*(1+'Investment Returns'!GA13)*(1-Data!GA$26))</f>
        <v>0</v>
      </c>
      <c r="GB13" s="7">
        <f>IF($B13&gt;GB$9+GB$5-1,0,MAX(GB12+Premium!GB13*(1-'Allocation Charge'!GB13)-Data!GB$32,0)*(1+'Investment Returns'!GB13)*(1-Data!GB$26))</f>
        <v>0</v>
      </c>
      <c r="GC13" s="7">
        <f>IF($B13&gt;GC$9+GC$5-1,0,MAX(GC12+Premium!GC13*(1-'Allocation Charge'!GC13)-Data!GC$32,0)*(1+'Investment Returns'!GC13)*(1-Data!GC$26))</f>
        <v>0</v>
      </c>
      <c r="GD13" s="7">
        <f>IF($B13&gt;GD$9+GD$5-1,0,MAX(GD12+Premium!GD13*(1-'Allocation Charge'!GD13)-Data!GD$32,0)*(1+'Investment Returns'!GD13)*(1-Data!GD$26))</f>
        <v>310704.08643769042</v>
      </c>
      <c r="GE13" s="7">
        <f>IF($B13&gt;GE$9+GE$5-1,0,MAX(GE12+Premium!GE13*(1-'Allocation Charge'!GE13)-Data!GE$32,0)*(1+'Investment Returns'!GE13)*(1-Data!GE$26))</f>
        <v>0</v>
      </c>
      <c r="GF13" s="7">
        <f>IF($B13&gt;GF$9+GF$5-1,0,MAX(GF12+Premium!GF13*(1-'Allocation Charge'!GF13)-Data!GF$32,0)*(1+'Investment Returns'!GF13)*(1-Data!GF$26))</f>
        <v>0</v>
      </c>
      <c r="GG13" s="7">
        <f>IF($B13&gt;GG$9+GG$5-1,0,MAX(GG12+Premium!GG13*(1-'Allocation Charge'!GG13)-Data!GG$32,0)*(1+'Investment Returns'!GG13)*(1-Data!GG$26))</f>
        <v>0</v>
      </c>
      <c r="GH13" s="7">
        <f>IF($B13&gt;GH$9+GH$5-1,0,MAX(GH12+Premium!GH13*(1-'Allocation Charge'!GH13)-Data!GH$32,0)*(1+'Investment Returns'!GH13)*(1-Data!GH$26))</f>
        <v>189946.453125</v>
      </c>
      <c r="GI13" s="7">
        <f>IF($B13&gt;GI$9+GI$5-1,0,MAX(GI12+Premium!GI13*(1-'Allocation Charge'!GI13)-Data!GI$32,0)*(1+'Investment Returns'!GI13)*(1-Data!GI$26))</f>
        <v>852666.9962651172</v>
      </c>
      <c r="GJ13" s="7">
        <f>IF($B13&gt;GJ$9+GJ$5-1,0,MAX(GJ12+Premium!GJ13*(1-'Allocation Charge'!GJ13)-Data!GJ$32,0)*(1+'Investment Returns'!GJ13)*(1-Data!GJ$26))</f>
        <v>0</v>
      </c>
      <c r="GK13" s="7">
        <f>IF($B13&gt;GK$9+GK$5-1,0,MAX(GK12+Premium!GK13*(1-'Allocation Charge'!GK13)-Data!GK$32,0)*(1+'Investment Returns'!GK13)*(1-Data!GK$26))</f>
        <v>0</v>
      </c>
      <c r="GL13" s="7">
        <f>IF($B13&gt;GL$9+GL$5-1,0,MAX(GL12+Premium!GL13*(1-'Allocation Charge'!GL13)-Data!GL$32,0)*(1+'Investment Returns'!GL13)*(1-Data!GL$26))</f>
        <v>0</v>
      </c>
      <c r="GM13" s="7">
        <f>IF($B13&gt;GM$9+GM$5-1,0,MAX(GM12+Premium!GM13*(1-'Allocation Charge'!GM13)-Data!GM$32,0)*(1+'Investment Returns'!GM13)*(1-Data!GM$26))</f>
        <v>0</v>
      </c>
      <c r="GN13" s="7">
        <f>IF($B13&gt;GN$9+GN$5-1,0,MAX(GN12+Premium!GN13*(1-'Allocation Charge'!GN13)-Data!GN$32,0)*(1+'Investment Returns'!GN13)*(1-Data!GN$26))</f>
        <v>0</v>
      </c>
      <c r="GO13" s="7">
        <f>IF($B13&gt;GO$9+GO$5-1,0,MAX(GO12+Premium!GO13*(1-'Allocation Charge'!GO13)-Data!GO$32,0)*(1+'Investment Returns'!GO13)*(1-Data!GO$26))</f>
        <v>1832390.1206537858</v>
      </c>
      <c r="GP13" s="7">
        <f>IF($B13&gt;GP$9+GP$5-1,0,MAX(GP12+Premium!GP13*(1-'Allocation Charge'!GP13)-Data!GP$32,0)*(1+'Investment Returns'!GP13)*(1-Data!GP$26))</f>
        <v>936369.21150000009</v>
      </c>
      <c r="GQ13" s="7">
        <f>IF($B13&gt;GQ$9+GQ$5-1,0,MAX(GQ12+Premium!GQ13*(1-'Allocation Charge'!GQ13)-Data!GQ$32,0)*(1+'Investment Returns'!GQ13)*(1-Data!GQ$26))</f>
        <v>0</v>
      </c>
      <c r="GR13" s="7">
        <f>IF($B13&gt;GR$9+GR$5-1,0,MAX(GR12+Premium!GR13*(1-'Allocation Charge'!GR13)-Data!GR$32,0)*(1+'Investment Returns'!GR13)*(1-Data!GR$26))</f>
        <v>0</v>
      </c>
      <c r="GS13" s="7">
        <f>IF($B13&gt;GS$9+GS$5-1,0,MAX(GS12+Premium!GS13*(1-'Allocation Charge'!GS13)-Data!GS$32,0)*(1+'Investment Returns'!GS13)*(1-Data!GS$26))</f>
        <v>1752530.4857794659</v>
      </c>
      <c r="GT13" s="7">
        <f>IF($B13&gt;GT$9+GT$5-1,0,MAX(GT12+Premium!GT13*(1-'Allocation Charge'!GT13)-Data!GT$32,0)*(1+'Investment Returns'!GT13)*(1-Data!GT$26))</f>
        <v>473770.56431249995</v>
      </c>
      <c r="GU13" s="7">
        <f>IF($B13&gt;GU$9+GU$5-1,0,MAX(GU12+Premium!GU13*(1-'Allocation Charge'!GU13)-Data!GU$32,0)*(1+'Investment Returns'!GU13)*(1-Data!GU$26))</f>
        <v>585522.22162500001</v>
      </c>
      <c r="GV13" s="7">
        <f>IF($B13&gt;GV$9+GV$5-1,0,MAX(GV12+Premium!GV13*(1-'Allocation Charge'!GV13)-Data!GV$32,0)*(1+'Investment Returns'!GV13)*(1-Data!GV$26))</f>
        <v>1100364.6209235578</v>
      </c>
      <c r="GW13" s="7">
        <f>IF($B13&gt;GW$9+GW$5-1,0,MAX(GW12+Premium!GW13*(1-'Allocation Charge'!GW13)-Data!GW$32,0)*(1+'Investment Returns'!GW13)*(1-Data!GW$26))</f>
        <v>0</v>
      </c>
      <c r="GX13" s="7">
        <f>IF($B13&gt;GX$9+GX$5-1,0,MAX(GX12+Premium!GX13*(1-'Allocation Charge'!GX13)-Data!GX$32,0)*(1+'Investment Returns'!GX13)*(1-Data!GX$26))</f>
        <v>0</v>
      </c>
      <c r="GY13" s="7">
        <f>IF($B13&gt;GY$9+GY$5-1,0,MAX(GY12+Premium!GY13*(1-'Allocation Charge'!GY13)-Data!GY$32,0)*(1+'Investment Returns'!GY13)*(1-Data!GY$26))</f>
        <v>0</v>
      </c>
      <c r="GZ13" s="7">
        <f>IF($B13&gt;GZ$9+GZ$5-1,0,MAX(GZ12+Premium!GZ13*(1-'Allocation Charge'!GZ13)-Data!GZ$32,0)*(1+'Investment Returns'!GZ13)*(1-Data!GZ$26))</f>
        <v>0</v>
      </c>
      <c r="HA13" s="7">
        <f>IF($B13&gt;HA$9+HA$5-1,0,MAX(HA12+Premium!HA13*(1-'Allocation Charge'!HA13)-Data!HA$32,0)*(1+'Investment Returns'!HA13)*(1-Data!HA$26))</f>
        <v>1551780.057646371</v>
      </c>
      <c r="HB13" s="7">
        <f>IF($B13&gt;HB$9+HB$5-1,0,MAX(HB12+Premium!HB13*(1-'Allocation Charge'!HB13)-Data!HB$32,0)*(1+'Investment Returns'!HB13)*(1-Data!HB$26))</f>
        <v>0</v>
      </c>
      <c r="HC13" s="7">
        <f>IF($B13&gt;HC$9+HC$5-1,0,MAX(HC12+Premium!HC13*(1-'Allocation Charge'!HC13)-Data!HC$32,0)*(1+'Investment Returns'!HC13)*(1-Data!HC$26))</f>
        <v>0</v>
      </c>
      <c r="HD13" s="7">
        <f>IF($B13&gt;HD$9+HD$5-1,0,MAX(HD12+Premium!HD13*(1-'Allocation Charge'!HD13)-Data!HD$32,0)*(1+'Investment Returns'!HD13)*(1-Data!HD$26))</f>
        <v>0</v>
      </c>
      <c r="HE13" s="7">
        <f>IF($B13&gt;HE$9+HE$5-1,0,MAX(HE12+Premium!HE13*(1-'Allocation Charge'!HE13)-Data!HE$32,0)*(1+'Investment Returns'!HE13)*(1-Data!HE$26))</f>
        <v>0</v>
      </c>
      <c r="HF13" s="7">
        <f>IF($B13&gt;HF$9+HF$5-1,0,MAX(HF12+Premium!HF13*(1-'Allocation Charge'!HF13)-Data!HF$32,0)*(1+'Investment Returns'!HF13)*(1-Data!HF$26))</f>
        <v>165381.875</v>
      </c>
      <c r="HG13" s="7">
        <f>IF($B13&gt;HG$9+HG$5-1,0,MAX(HG12+Premium!HG13*(1-'Allocation Charge'!HG13)-Data!HG$32,0)*(1+'Investment Returns'!HG13)*(1-Data!HG$26))</f>
        <v>0</v>
      </c>
      <c r="HH13" s="7">
        <f>IF($B13&gt;HH$9+HH$5-1,0,MAX(HH12+Premium!HH13*(1-'Allocation Charge'!HH13)-Data!HH$32,0)*(1+'Investment Returns'!HH13)*(1-Data!HH$26))</f>
        <v>0</v>
      </c>
      <c r="HI13" s="7">
        <f>IF($B13&gt;HI$9+HI$5-1,0,MAX(HI12+Premium!HI13*(1-'Allocation Charge'!HI13)-Data!HI$32,0)*(1+'Investment Returns'!HI13)*(1-Data!HI$26))</f>
        <v>402999.85391027218</v>
      </c>
      <c r="HJ13" s="7">
        <f>IF($B13&gt;HJ$9+HJ$5-1,0,MAX(HJ12+Premium!HJ13*(1-'Allocation Charge'!HJ13)-Data!HJ$32,0)*(1+'Investment Returns'!HJ13)*(1-Data!HJ$26))</f>
        <v>0</v>
      </c>
      <c r="HK13" s="7">
        <f>IF($B13&gt;HK$9+HK$5-1,0,MAX(HK12+Premium!HK13*(1-'Allocation Charge'!HK13)-Data!HK$32,0)*(1+'Investment Returns'!HK13)*(1-Data!HK$26))</f>
        <v>0</v>
      </c>
      <c r="HL13" s="7">
        <f>IF($B13&gt;HL$9+HL$5-1,0,MAX(HL12+Premium!HL13*(1-'Allocation Charge'!HL13)-Data!HL$32,0)*(1+'Investment Returns'!HL13)*(1-Data!HL$26))</f>
        <v>252448.16094183101</v>
      </c>
      <c r="HM13" s="7">
        <f>IF($B13&gt;HM$9+HM$5-1,0,MAX(HM12+Premium!HM13*(1-'Allocation Charge'!HM13)-Data!HM$32,0)*(1+'Investment Returns'!HM13)*(1-Data!HM$26))</f>
        <v>0</v>
      </c>
      <c r="HN13" s="7">
        <f>IF($B13&gt;HN$9+HN$5-1,0,MAX(HN12+Premium!HN13*(1-'Allocation Charge'!HN13)-Data!HN$32,0)*(1+'Investment Returns'!HN13)*(1-Data!HN$26))</f>
        <v>843927.52782426751</v>
      </c>
      <c r="HO13" s="7">
        <f>IF($B13&gt;HO$9+HO$5-1,0,MAX(HO12+Premium!HO13*(1-'Allocation Charge'!HO13)-Data!HO$32,0)*(1+'Investment Returns'!HO13)*(1-Data!HO$26))</f>
        <v>0</v>
      </c>
      <c r="HP13" s="7">
        <f>IF($B13&gt;HP$9+HP$5-1,0,MAX(HP12+Premium!HP13*(1-'Allocation Charge'!HP13)-Data!HP$32,0)*(1+'Investment Returns'!HP13)*(1-Data!HP$26))</f>
        <v>166037.109375</v>
      </c>
      <c r="HQ13" s="7">
        <f>IF($B13&gt;HQ$9+HQ$5-1,0,MAX(HQ12+Premium!HQ13*(1-'Allocation Charge'!HQ13)-Data!HQ$32,0)*(1+'Investment Returns'!HQ13)*(1-Data!HQ$26))</f>
        <v>0</v>
      </c>
      <c r="HR13" s="7">
        <f>IF($B13&gt;HR$9+HR$5-1,0,MAX(HR12+Premium!HR13*(1-'Allocation Charge'!HR13)-Data!HR$32,0)*(1+'Investment Returns'!HR13)*(1-Data!HR$26))</f>
        <v>0</v>
      </c>
      <c r="HS13" s="7">
        <f>IF($B13&gt;HS$9+HS$5-1,0,MAX(HS12+Premium!HS13*(1-'Allocation Charge'!HS13)-Data!HS$32,0)*(1+'Investment Returns'!HS13)*(1-Data!HS$26))</f>
        <v>1100888.688878807</v>
      </c>
      <c r="HT13" s="7">
        <f>IF($B13&gt;HT$9+HT$5-1,0,MAX(HT12+Premium!HT13*(1-'Allocation Charge'!HT13)-Data!HT$32,0)*(1+'Investment Returns'!HT13)*(1-Data!HT$26))</f>
        <v>0</v>
      </c>
      <c r="HU13" s="7">
        <f>IF($B13&gt;HU$9+HU$5-1,0,MAX(HU12+Premium!HU13*(1-'Allocation Charge'!HU13)-Data!HU$32,0)*(1+'Investment Returns'!HU13)*(1-Data!HU$26))</f>
        <v>0</v>
      </c>
      <c r="HV13" s="7">
        <f>IF($B13&gt;HV$9+HV$5-1,0,MAX(HV12+Premium!HV13*(1-'Allocation Charge'!HV13)-Data!HV$32,0)*(1+'Investment Returns'!HV13)*(1-Data!HV$26))</f>
        <v>0</v>
      </c>
      <c r="HW13" s="7">
        <f>IF($B13&gt;HW$9+HW$5-1,0,MAX(HW12+Premium!HW13*(1-'Allocation Charge'!HW13)-Data!HW$32,0)*(1+'Investment Returns'!HW13)*(1-Data!HW$26))</f>
        <v>584337.6</v>
      </c>
      <c r="HX13" s="7">
        <f>IF($B13&gt;HX$9+HX$5-1,0,MAX(HX12+Premium!HX13*(1-'Allocation Charge'!HX13)-Data!HX$32,0)*(1+'Investment Returns'!HX13)*(1-Data!HX$26))</f>
        <v>0</v>
      </c>
      <c r="HY13" s="7">
        <f>IF($B13&gt;HY$9+HY$5-1,0,MAX(HY12+Premium!HY13*(1-'Allocation Charge'!HY13)-Data!HY$32,0)*(1+'Investment Returns'!HY13)*(1-Data!HY$26))</f>
        <v>0</v>
      </c>
      <c r="HZ13" s="7">
        <f>IF($B13&gt;HZ$9+HZ$5-1,0,MAX(HZ12+Premium!HZ13*(1-'Allocation Charge'!HZ13)-Data!HZ$32,0)*(1+'Investment Returns'!HZ13)*(1-Data!HZ$26))</f>
        <v>0</v>
      </c>
      <c r="IA13" s="7">
        <f>IF($B13&gt;IA$9+IA$5-1,0,MAX(IA12+Premium!IA13*(1-'Allocation Charge'!IA13)-Data!IA$32,0)*(1+'Investment Returns'!IA13)*(1-Data!IA$26))</f>
        <v>0</v>
      </c>
      <c r="IB13" s="7">
        <f>IF($B13&gt;IB$9+IB$5-1,0,MAX(IB12+Premium!IB13*(1-'Allocation Charge'!IB13)-Data!IB$32,0)*(1+'Investment Returns'!IB13)*(1-Data!IB$26))</f>
        <v>0</v>
      </c>
      <c r="IC13" s="7">
        <f>IF($B13&gt;IC$9+IC$5-1,0,MAX(IC12+Premium!IC13*(1-'Allocation Charge'!IC13)-Data!IC$32,0)*(1+'Investment Returns'!IC13)*(1-Data!IC$26))</f>
        <v>0</v>
      </c>
      <c r="ID13" s="7">
        <f>IF($B13&gt;ID$9+ID$5-1,0,MAX(ID12+Premium!ID13*(1-'Allocation Charge'!ID13)-Data!ID$32,0)*(1+'Investment Returns'!ID13)*(1-Data!ID$26))</f>
        <v>0</v>
      </c>
      <c r="IE13" s="7">
        <f>IF($B13&gt;IE$9+IE$5-1,0,MAX(IE12+Premium!IE13*(1-'Allocation Charge'!IE13)-Data!IE$32,0)*(1+'Investment Returns'!IE13)*(1-Data!IE$26))</f>
        <v>0</v>
      </c>
      <c r="IF13" s="7">
        <f>IF($B13&gt;IF$9+IF$5-1,0,MAX(IF12+Premium!IF13*(1-'Allocation Charge'!IF13)-Data!IF$32,0)*(1+'Investment Returns'!IF13)*(1-Data!IF$26))</f>
        <v>1875007.5751680001</v>
      </c>
      <c r="IG13" s="7">
        <f>IF($B13&gt;IG$9+IG$5-1,0,MAX(IG12+Premium!IG13*(1-'Allocation Charge'!IG13)-Data!IG$32,0)*(1+'Investment Returns'!IG13)*(1-Data!IG$26))</f>
        <v>921217.97025000001</v>
      </c>
      <c r="IH13" s="7">
        <f>IF($B13&gt;IH$9+IH$5-1,0,MAX(IH12+Premium!IH13*(1-'Allocation Charge'!IH13)-Data!IH$32,0)*(1+'Investment Returns'!IH13)*(1-Data!IH$26))</f>
        <v>491568.95424000005</v>
      </c>
      <c r="II13" s="7">
        <f>IF($B13&gt;II$9+II$5-1,0,MAX(II12+Premium!II13*(1-'Allocation Charge'!II13)-Data!II$32,0)*(1+'Investment Returns'!II13)*(1-Data!II$26))</f>
        <v>1085222.607451506</v>
      </c>
      <c r="IJ13" s="7">
        <f>IF($B13&gt;IJ$9+IJ$5-1,0,MAX(IJ12+Premium!IJ13*(1-'Allocation Charge'!IJ13)-Data!IJ$32,0)*(1+'Investment Returns'!IJ13)*(1-Data!IJ$26))</f>
        <v>0</v>
      </c>
      <c r="IK13" s="7">
        <f>IF($B13&gt;IK$9+IK$5-1,0,MAX(IK12+Premium!IK13*(1-'Allocation Charge'!IK13)-Data!IK$32,0)*(1+'Investment Returns'!IK13)*(1-Data!IK$26))</f>
        <v>0</v>
      </c>
      <c r="IL13" s="7">
        <f>IF($B13&gt;IL$9+IL$5-1,0,MAX(IL12+Premium!IL13*(1-'Allocation Charge'!IL13)-Data!IL$32,0)*(1+'Investment Returns'!IL13)*(1-Data!IL$26))</f>
        <v>0</v>
      </c>
      <c r="IM13" s="7">
        <f>IF($B13&gt;IM$9+IM$5-1,0,MAX(IM12+Premium!IM13*(1-'Allocation Charge'!IM13)-Data!IM$32,0)*(1+'Investment Returns'!IM13)*(1-Data!IM$26))</f>
        <v>0</v>
      </c>
      <c r="IN13" s="7">
        <f>IF($B13&gt;IN$9+IN$5-1,0,MAX(IN12+Premium!IN13*(1-'Allocation Charge'!IN13)-Data!IN$32,0)*(1+'Investment Returns'!IN13)*(1-Data!IN$26))</f>
        <v>52011.248736304762</v>
      </c>
      <c r="IO13" s="7">
        <f>IF($B13&gt;IO$9+IO$5-1,0,MAX(IO12+Premium!IO13*(1-'Allocation Charge'!IO13)-Data!IO$32,0)*(1+'Investment Returns'!IO13)*(1-Data!IO$26))</f>
        <v>0</v>
      </c>
      <c r="IP13" s="7">
        <f>IF($B13&gt;IP$9+IP$5-1,0,MAX(IP12+Premium!IP13*(1-'Allocation Charge'!IP13)-Data!IP$32,0)*(1+'Investment Returns'!IP13)*(1-Data!IP$26))</f>
        <v>0</v>
      </c>
      <c r="IQ13" s="7">
        <f>IF($B13&gt;IQ$9+IQ$5-1,0,MAX(IQ12+Premium!IQ13*(1-'Allocation Charge'!IQ13)-Data!IQ$32,0)*(1+'Investment Returns'!IQ13)*(1-Data!IQ$26))</f>
        <v>0</v>
      </c>
      <c r="IR13" s="7">
        <f>IF($B13&gt;IR$9+IR$5-1,0,MAX(IR12+Premium!IR13*(1-'Allocation Charge'!IR13)-Data!IR$32,0)*(1+'Investment Returns'!IR13)*(1-Data!IR$26))</f>
        <v>525445.05693750014</v>
      </c>
    </row>
    <row r="14" spans="1:252" s="7" customFormat="1" ht="15" customHeight="1" x14ac:dyDescent="0.35">
      <c r="A14" s="2"/>
      <c r="B14" s="13">
        <f t="shared" ref="B14:B46" si="0">B13+1</f>
        <v>2013</v>
      </c>
      <c r="C14" s="7">
        <f>IF($B14&gt;C$9+C$5-1,0,MAX(C13+Premium!C14*(1-'Allocation Charge'!C14)-Data!C$32,0)*(1+'Investment Returns'!C14)*(1-Data!C$26))</f>
        <v>0</v>
      </c>
      <c r="D14" s="7">
        <f>IF($B14&gt;D$9+D$5-1,0,MAX(D13+Premium!D14*(1-'Allocation Charge'!D14)-Data!D$32,0)*(1+'Investment Returns'!D14)*(1-Data!D$26))</f>
        <v>0</v>
      </c>
      <c r="E14" s="7">
        <f>IF($B14&gt;E$9+E$5-1,0,MAX(E13+Premium!E14*(1-'Allocation Charge'!E14)-Data!E$32,0)*(1+'Investment Returns'!E14)*(1-Data!E$26))</f>
        <v>929461.30796250002</v>
      </c>
      <c r="F14" s="7">
        <f>IF($B14&gt;F$9+F$5-1,0,MAX(F13+Premium!F14*(1-'Allocation Charge'!F14)-Data!F$32,0)*(1+'Investment Returns'!F14)*(1-Data!F$26))</f>
        <v>0</v>
      </c>
      <c r="G14" s="7">
        <f>IF($B14&gt;G$9+G$5-1,0,MAX(G13+Premium!G14*(1-'Allocation Charge'!G14)-Data!G$32,0)*(1+'Investment Returns'!G14)*(1-Data!G$26))</f>
        <v>0</v>
      </c>
      <c r="H14" s="7">
        <f>IF($B14&gt;H$9+H$5-1,0,MAX(H13+Premium!H14*(1-'Allocation Charge'!H14)-Data!H$32,0)*(1+'Investment Returns'!H14)*(1-Data!H$26))</f>
        <v>0</v>
      </c>
      <c r="I14" s="7">
        <f>IF($B14&gt;I$9+I$5-1,0,MAX(I13+Premium!I14*(1-'Allocation Charge'!I14)-Data!I$32,0)*(1+'Investment Returns'!I14)*(1-Data!I$26))</f>
        <v>2210383.7107742317</v>
      </c>
      <c r="J14" s="7">
        <f>IF($B14&gt;J$9+J$5-1,0,MAX(J13+Premium!J14*(1-'Allocation Charge'!J14)-Data!J$32,0)*(1+'Investment Returns'!J14)*(1-Data!J$26))</f>
        <v>0</v>
      </c>
      <c r="K14" s="7">
        <f>IF($B14&gt;K$9+K$5-1,0,MAX(K13+Premium!K14*(1-'Allocation Charge'!K14)-Data!K$32,0)*(1+'Investment Returns'!K14)*(1-Data!K$26))</f>
        <v>503766.34856980626</v>
      </c>
      <c r="L14" s="7">
        <f>IF($B14&gt;L$9+L$5-1,0,MAX(L13+Premium!L14*(1-'Allocation Charge'!L14)-Data!L$32,0)*(1+'Investment Returns'!L14)*(1-Data!L$26))</f>
        <v>0</v>
      </c>
      <c r="M14" s="7">
        <f>IF($B14&gt;M$9+M$5-1,0,MAX(M13+Premium!M14*(1-'Allocation Charge'!M14)-Data!M$32,0)*(1+'Investment Returns'!M14)*(1-Data!M$26))</f>
        <v>467859.61809129146</v>
      </c>
      <c r="N14" s="7">
        <f>IF($B14&gt;N$9+N$5-1,0,MAX(N13+Premium!N14*(1-'Allocation Charge'!N14)-Data!N$32,0)*(1+'Investment Returns'!N14)*(1-Data!N$26))</f>
        <v>465092.67540283204</v>
      </c>
      <c r="O14" s="7">
        <f>IF($B14&gt;O$9+O$5-1,0,MAX(O13+Premium!O14*(1-'Allocation Charge'!O14)-Data!O$32,0)*(1+'Investment Returns'!O14)*(1-Data!O$26))</f>
        <v>728986.95416249998</v>
      </c>
      <c r="P14" s="7">
        <f>IF($B14&gt;P$9+P$5-1,0,MAX(P13+Premium!P14*(1-'Allocation Charge'!P14)-Data!P$32,0)*(1+'Investment Returns'!P14)*(1-Data!P$26))</f>
        <v>1595628.9308607297</v>
      </c>
      <c r="Q14" s="7">
        <f>IF($B14&gt;Q$9+Q$5-1,0,MAX(Q13+Premium!Q14*(1-'Allocation Charge'!Q14)-Data!Q$32,0)*(1+'Investment Returns'!Q14)*(1-Data!Q$26))</f>
        <v>0</v>
      </c>
      <c r="R14" s="7">
        <f>IF($B14&gt;R$9+R$5-1,0,MAX(R13+Premium!R14*(1-'Allocation Charge'!R14)-Data!R$32,0)*(1+'Investment Returns'!R14)*(1-Data!R$26))</f>
        <v>615230.80409999995</v>
      </c>
      <c r="S14" s="7">
        <f>IF($B14&gt;S$9+S$5-1,0,MAX(S13+Premium!S14*(1-'Allocation Charge'!S14)-Data!S$32,0)*(1+'Investment Returns'!S14)*(1-Data!S$26))</f>
        <v>151632.52146366428</v>
      </c>
      <c r="T14" s="7">
        <f>IF($B14&gt;T$9+T$5-1,0,MAX(T13+Premium!T14*(1-'Allocation Charge'!T14)-Data!T$32,0)*(1+'Investment Returns'!T14)*(1-Data!T$26))</f>
        <v>0</v>
      </c>
      <c r="U14" s="7">
        <f>IF($B14&gt;U$9+U$5-1,0,MAX(U13+Premium!U14*(1-'Allocation Charge'!U14)-Data!U$32,0)*(1+'Investment Returns'!U14)*(1-Data!U$26))</f>
        <v>567006.39359999995</v>
      </c>
      <c r="V14" s="7">
        <f>IF($B14&gt;V$9+V$5-1,0,MAX(V13+Premium!V14*(1-'Allocation Charge'!V14)-Data!V$32,0)*(1+'Investment Returns'!V14)*(1-Data!V$26))</f>
        <v>2615251.2803972238</v>
      </c>
      <c r="W14" s="7">
        <f>IF($B14&gt;W$9+W$5-1,0,MAX(W13+Premium!W14*(1-'Allocation Charge'!W14)-Data!W$32,0)*(1+'Investment Returns'!W14)*(1-Data!W$26))</f>
        <v>2155244.6973086554</v>
      </c>
      <c r="X14" s="7">
        <f>IF($B14&gt;X$9+X$5-1,0,MAX(X13+Premium!X14*(1-'Allocation Charge'!X14)-Data!X$32,0)*(1+'Investment Returns'!X14)*(1-Data!X$26))</f>
        <v>0</v>
      </c>
      <c r="Y14" s="7">
        <f>IF($B14&gt;Y$9+Y$5-1,0,MAX(Y13+Premium!Y14*(1-'Allocation Charge'!Y14)-Data!Y$32,0)*(1+'Investment Returns'!Y14)*(1-Data!Y$26))</f>
        <v>0</v>
      </c>
      <c r="Z14" s="7">
        <f>IF($B14&gt;Z$9+Z$5-1,0,MAX(Z13+Premium!Z14*(1-'Allocation Charge'!Z14)-Data!Z$32,0)*(1+'Investment Returns'!Z14)*(1-Data!Z$26))</f>
        <v>0</v>
      </c>
      <c r="AA14" s="7">
        <f>IF($B14&gt;AA$9+AA$5-1,0,MAX(AA13+Premium!AA14*(1-'Allocation Charge'!AA14)-Data!AA$32,0)*(1+'Investment Returns'!AA14)*(1-Data!AA$26))</f>
        <v>0</v>
      </c>
      <c r="AB14" s="7">
        <f>IF($B14&gt;AB$9+AB$5-1,0,MAX(AB13+Premium!AB14*(1-'Allocation Charge'!AB14)-Data!AB$32,0)*(1+'Investment Returns'!AB14)*(1-Data!AB$26))</f>
        <v>1232092.9649331274</v>
      </c>
      <c r="AC14" s="7">
        <f>IF($B14&gt;AC$9+AC$5-1,0,MAX(AC13+Premium!AC14*(1-'Allocation Charge'!AC14)-Data!AC$32,0)*(1+'Investment Returns'!AC14)*(1-Data!AC$26))</f>
        <v>956848.2300000001</v>
      </c>
      <c r="AD14" s="7">
        <f>IF($B14&gt;AD$9+AD$5-1,0,MAX(AD13+Premium!AD14*(1-'Allocation Charge'!AD14)-Data!AD$32,0)*(1+'Investment Returns'!AD14)*(1-Data!AD$26))</f>
        <v>0</v>
      </c>
      <c r="AE14" s="7">
        <f>IF($B14&gt;AE$9+AE$5-1,0,MAX(AE13+Premium!AE14*(1-'Allocation Charge'!AE14)-Data!AE$32,0)*(1+'Investment Returns'!AE14)*(1-Data!AE$26))</f>
        <v>1546419.8472591736</v>
      </c>
      <c r="AF14" s="7">
        <f>IF($B14&gt;AF$9+AF$5-1,0,MAX(AF13+Premium!AF14*(1-'Allocation Charge'!AF14)-Data!AF$32,0)*(1+'Investment Returns'!AF14)*(1-Data!AF$26))</f>
        <v>1647210.2884284258</v>
      </c>
      <c r="AG14" s="7">
        <f>IF($B14&gt;AG$9+AG$5-1,0,MAX(AG13+Premium!AG14*(1-'Allocation Charge'!AG14)-Data!AG$32,0)*(1+'Investment Returns'!AG14)*(1-Data!AG$26))</f>
        <v>1489484.4845224384</v>
      </c>
      <c r="AH14" s="7">
        <f>IF($B14&gt;AH$9+AH$5-1,0,MAX(AH13+Premium!AH14*(1-'Allocation Charge'!AH14)-Data!AH$32,0)*(1+'Investment Returns'!AH14)*(1-Data!AH$26))</f>
        <v>0</v>
      </c>
      <c r="AI14" s="7">
        <f>IF($B14&gt;AI$9+AI$5-1,0,MAX(AI13+Premium!AI14*(1-'Allocation Charge'!AI14)-Data!AI$32,0)*(1+'Investment Returns'!AI14)*(1-Data!AI$26))</f>
        <v>48938.813962499997</v>
      </c>
      <c r="AJ14" s="7">
        <f>IF($B14&gt;AJ$9+AJ$5-1,0,MAX(AJ13+Premium!AJ14*(1-'Allocation Charge'!AJ14)-Data!AJ$32,0)*(1+'Investment Returns'!AJ14)*(1-Data!AJ$26))</f>
        <v>73627.151751562502</v>
      </c>
      <c r="AK14" s="7">
        <f>IF($B14&gt;AK$9+AK$5-1,0,MAX(AK13+Premium!AK14*(1-'Allocation Charge'!AK14)-Data!AK$32,0)*(1+'Investment Returns'!AK14)*(1-Data!AK$26))</f>
        <v>861278.26499963854</v>
      </c>
      <c r="AL14" s="7">
        <f>IF($B14&gt;AL$9+AL$5-1,0,MAX(AL13+Premium!AL14*(1-'Allocation Charge'!AL14)-Data!AL$32,0)*(1+'Investment Returns'!AL14)*(1-Data!AL$26))</f>
        <v>2026951.1098545697</v>
      </c>
      <c r="AM14" s="7">
        <f>IF($B14&gt;AM$9+AM$5-1,0,MAX(AM13+Premium!AM14*(1-'Allocation Charge'!AM14)-Data!AM$32,0)*(1+'Investment Returns'!AM14)*(1-Data!AM$26))</f>
        <v>0</v>
      </c>
      <c r="AN14" s="7">
        <f>IF($B14&gt;AN$9+AN$5-1,0,MAX(AN13+Premium!AN14*(1-'Allocation Charge'!AN14)-Data!AN$32,0)*(1+'Investment Returns'!AN14)*(1-Data!AN$26))</f>
        <v>2313418.4904247979</v>
      </c>
      <c r="AO14" s="7">
        <f>IF($B14&gt;AO$9+AO$5-1,0,MAX(AO13+Premium!AO14*(1-'Allocation Charge'!AO14)-Data!AO$32,0)*(1+'Investment Returns'!AO14)*(1-Data!AO$26))</f>
        <v>165996.93816499514</v>
      </c>
      <c r="AP14" s="7">
        <f>IF($B14&gt;AP$9+AP$5-1,0,MAX(AP13+Premium!AP14*(1-'Allocation Charge'!AP14)-Data!AP$32,0)*(1+'Investment Returns'!AP14)*(1-Data!AP$26))</f>
        <v>0</v>
      </c>
      <c r="AQ14" s="7">
        <f>IF($B14&gt;AQ$9+AQ$5-1,0,MAX(AQ13+Premium!AQ14*(1-'Allocation Charge'!AQ14)-Data!AQ$32,0)*(1+'Investment Returns'!AQ14)*(1-Data!AQ$26))</f>
        <v>718183.20000000007</v>
      </c>
      <c r="AR14" s="7">
        <f>IF($B14&gt;AR$9+AR$5-1,0,MAX(AR13+Premium!AR14*(1-'Allocation Charge'!AR14)-Data!AR$32,0)*(1+'Investment Returns'!AR14)*(1-Data!AR$26))</f>
        <v>0</v>
      </c>
      <c r="AS14" s="7">
        <f>IF($B14&gt;AS$9+AS$5-1,0,MAX(AS13+Premium!AS14*(1-'Allocation Charge'!AS14)-Data!AS$32,0)*(1+'Investment Returns'!AS14)*(1-Data!AS$26))</f>
        <v>588199.51124999998</v>
      </c>
      <c r="AT14" s="7">
        <f>IF($B14&gt;AT$9+AT$5-1,0,MAX(AT13+Premium!AT14*(1-'Allocation Charge'!AT14)-Data!AT$32,0)*(1+'Investment Returns'!AT14)*(1-Data!AT$26))</f>
        <v>0</v>
      </c>
      <c r="AU14" s="7">
        <f>IF($B14&gt;AU$9+AU$5-1,0,MAX(AU13+Premium!AU14*(1-'Allocation Charge'!AU14)-Data!AU$32,0)*(1+'Investment Returns'!AU14)*(1-Data!AU$26))</f>
        <v>1964518.0319546317</v>
      </c>
      <c r="AV14" s="7">
        <f>IF($B14&gt;AV$9+AV$5-1,0,MAX(AV13+Premium!AV14*(1-'Allocation Charge'!AV14)-Data!AV$32,0)*(1+'Investment Returns'!AV14)*(1-Data!AV$26))</f>
        <v>2508853.2173910313</v>
      </c>
      <c r="AW14" s="7">
        <f>IF($B14&gt;AW$9+AW$5-1,0,MAX(AW13+Premium!AW14*(1-'Allocation Charge'!AW14)-Data!AW$32,0)*(1+'Investment Returns'!AW14)*(1-Data!AW$26))</f>
        <v>2222876.2620693073</v>
      </c>
      <c r="AX14" s="7">
        <f>IF($B14&gt;AX$9+AX$5-1,0,MAX(AX13+Premium!AX14*(1-'Allocation Charge'!AX14)-Data!AX$32,0)*(1+'Investment Returns'!AX14)*(1-Data!AX$26))</f>
        <v>0</v>
      </c>
      <c r="AY14" s="7">
        <f>IF($B14&gt;AY$9+AY$5-1,0,MAX(AY13+Premium!AY14*(1-'Allocation Charge'!AY14)-Data!AY$32,0)*(1+'Investment Returns'!AY14)*(1-Data!AY$26))</f>
        <v>0</v>
      </c>
      <c r="AZ14" s="7">
        <f>IF($B14&gt;AZ$9+AZ$5-1,0,MAX(AZ13+Premium!AZ14*(1-'Allocation Charge'!AZ14)-Data!AZ$32,0)*(1+'Investment Returns'!AZ14)*(1-Data!AZ$26))</f>
        <v>930616.80183695792</v>
      </c>
      <c r="BA14" s="7">
        <f>IF($B14&gt;BA$9+BA$5-1,0,MAX(BA13+Premium!BA14*(1-'Allocation Charge'!BA14)-Data!BA$32,0)*(1+'Investment Returns'!BA14)*(1-Data!BA$26))</f>
        <v>0</v>
      </c>
      <c r="BB14" s="7">
        <f>IF($B14&gt;BB$9+BB$5-1,0,MAX(BB13+Premium!BB14*(1-'Allocation Charge'!BB14)-Data!BB$32,0)*(1+'Investment Returns'!BB14)*(1-Data!BB$26))</f>
        <v>0</v>
      </c>
      <c r="BC14" s="7">
        <f>IF($B14&gt;BC$9+BC$5-1,0,MAX(BC13+Premium!BC14*(1-'Allocation Charge'!BC14)-Data!BC$32,0)*(1+'Investment Returns'!BC14)*(1-Data!BC$26))</f>
        <v>0</v>
      </c>
      <c r="BD14" s="7">
        <f>IF($B14&gt;BD$9+BD$5-1,0,MAX(BD13+Premium!BD14*(1-'Allocation Charge'!BD14)-Data!BD$32,0)*(1+'Investment Returns'!BD14)*(1-Data!BD$26))</f>
        <v>1078647.1716512197</v>
      </c>
      <c r="BE14" s="7">
        <f>IF($B14&gt;BE$9+BE$5-1,0,MAX(BE13+Premium!BE14*(1-'Allocation Charge'!BE14)-Data!BE$32,0)*(1+'Investment Returns'!BE14)*(1-Data!BE$26))</f>
        <v>48252.12</v>
      </c>
      <c r="BF14" s="7">
        <f>IF($B14&gt;BF$9+BF$5-1,0,MAX(BF13+Premium!BF14*(1-'Allocation Charge'!BF14)-Data!BF$32,0)*(1+'Investment Returns'!BF14)*(1-Data!BF$26))</f>
        <v>2161567.0808446873</v>
      </c>
      <c r="BG14" s="7">
        <f>IF($B14&gt;BG$9+BG$5-1,0,MAX(BG13+Premium!BG14*(1-'Allocation Charge'!BG14)-Data!BG$32,0)*(1+'Investment Returns'!BG14)*(1-Data!BG$26))</f>
        <v>783235.70040000009</v>
      </c>
      <c r="BH14" s="7">
        <f>IF($B14&gt;BH$9+BH$5-1,0,MAX(BH13+Premium!BH14*(1-'Allocation Charge'!BH14)-Data!BH$32,0)*(1+'Investment Returns'!BH14)*(1-Data!BH$26))</f>
        <v>840889.25684769312</v>
      </c>
      <c r="BI14" s="7">
        <f>IF($B14&gt;BI$9+BI$5-1,0,MAX(BI13+Premium!BI14*(1-'Allocation Charge'!BI14)-Data!BI$32,0)*(1+'Investment Returns'!BI14)*(1-Data!BI$26))</f>
        <v>0</v>
      </c>
      <c r="BJ14" s="7">
        <f>IF($B14&gt;BJ$9+BJ$5-1,0,MAX(BJ13+Premium!BJ14*(1-'Allocation Charge'!BJ14)-Data!BJ$32,0)*(1+'Investment Returns'!BJ14)*(1-Data!BJ$26))</f>
        <v>0</v>
      </c>
      <c r="BK14" s="7">
        <f>IF($B14&gt;BK$9+BK$5-1,0,MAX(BK13+Premium!BK14*(1-'Allocation Charge'!BK14)-Data!BK$32,0)*(1+'Investment Returns'!BK14)*(1-Data!BK$26))</f>
        <v>0</v>
      </c>
      <c r="BL14" s="7">
        <f>IF($B14&gt;BL$9+BL$5-1,0,MAX(BL13+Premium!BL14*(1-'Allocation Charge'!BL14)-Data!BL$32,0)*(1+'Investment Returns'!BL14)*(1-Data!BL$26))</f>
        <v>0</v>
      </c>
      <c r="BM14" s="7">
        <f>IF($B14&gt;BM$9+BM$5-1,0,MAX(BM13+Premium!BM14*(1-'Allocation Charge'!BM14)-Data!BM$32,0)*(1+'Investment Returns'!BM14)*(1-Data!BM$26))</f>
        <v>0</v>
      </c>
      <c r="BN14" s="7">
        <f>IF($B14&gt;BN$9+BN$5-1,0,MAX(BN13+Premium!BN14*(1-'Allocation Charge'!BN14)-Data!BN$32,0)*(1+'Investment Returns'!BN14)*(1-Data!BN$26))</f>
        <v>121981.0959609375</v>
      </c>
      <c r="BO14" s="7">
        <f>IF($B14&gt;BO$9+BO$5-1,0,MAX(BO13+Premium!BO14*(1-'Allocation Charge'!BO14)-Data!BO$32,0)*(1+'Investment Returns'!BO14)*(1-Data!BO$26))</f>
        <v>0</v>
      </c>
      <c r="BP14" s="7">
        <f>IF($B14&gt;BP$9+BP$5-1,0,MAX(BP13+Premium!BP14*(1-'Allocation Charge'!BP14)-Data!BP$32,0)*(1+'Investment Returns'!BP14)*(1-Data!BP$26))</f>
        <v>0</v>
      </c>
      <c r="BQ14" s="7">
        <f>IF($B14&gt;BQ$9+BQ$5-1,0,MAX(BQ13+Premium!BQ14*(1-'Allocation Charge'!BQ14)-Data!BQ$32,0)*(1+'Investment Returns'!BQ14)*(1-Data!BQ$26))</f>
        <v>1426889.1476246656</v>
      </c>
      <c r="BR14" s="7">
        <f>IF($B14&gt;BR$9+BR$5-1,0,MAX(BR13+Premium!BR14*(1-'Allocation Charge'!BR14)-Data!BR$32,0)*(1+'Investment Returns'!BR14)*(1-Data!BR$26))</f>
        <v>0</v>
      </c>
      <c r="BS14" s="7">
        <f>IF($B14&gt;BS$9+BS$5-1,0,MAX(BS13+Premium!BS14*(1-'Allocation Charge'!BS14)-Data!BS$32,0)*(1+'Investment Returns'!BS14)*(1-Data!BS$26))</f>
        <v>0</v>
      </c>
      <c r="BT14" s="7">
        <f>IF($B14&gt;BT$9+BT$5-1,0,MAX(BT13+Premium!BT14*(1-'Allocation Charge'!BT14)-Data!BT$32,0)*(1+'Investment Returns'!BT14)*(1-Data!BT$26))</f>
        <v>0</v>
      </c>
      <c r="BU14" s="7">
        <f>IF($B14&gt;BU$9+BU$5-1,0,MAX(BU13+Premium!BU14*(1-'Allocation Charge'!BU14)-Data!BU$32,0)*(1+'Investment Returns'!BU14)*(1-Data!BU$26))</f>
        <v>738277.77148347534</v>
      </c>
      <c r="BV14" s="7">
        <f>IF($B14&gt;BV$9+BV$5-1,0,MAX(BV13+Premium!BV14*(1-'Allocation Charge'!BV14)-Data!BV$32,0)*(1+'Investment Returns'!BV14)*(1-Data!BV$26))</f>
        <v>0</v>
      </c>
      <c r="BW14" s="7">
        <f>IF($B14&gt;BW$9+BW$5-1,0,MAX(BW13+Premium!BW14*(1-'Allocation Charge'!BW14)-Data!BW$32,0)*(1+'Investment Returns'!BW14)*(1-Data!BW$26))</f>
        <v>0</v>
      </c>
      <c r="BX14" s="7">
        <f>IF($B14&gt;BX$9+BX$5-1,0,MAX(BX13+Premium!BX14*(1-'Allocation Charge'!BX14)-Data!BX$32,0)*(1+'Investment Returns'!BX14)*(1-Data!BX$26))</f>
        <v>639911.06120593275</v>
      </c>
      <c r="BY14" s="7">
        <f>IF($B14&gt;BY$9+BY$5-1,0,MAX(BY13+Premium!BY14*(1-'Allocation Charge'!BY14)-Data!BY$32,0)*(1+'Investment Returns'!BY14)*(1-Data!BY$26))</f>
        <v>0</v>
      </c>
      <c r="BZ14" s="7">
        <f>IF($B14&gt;BZ$9+BZ$5-1,0,MAX(BZ13+Premium!BZ14*(1-'Allocation Charge'!BZ14)-Data!BZ$32,0)*(1+'Investment Returns'!BZ14)*(1-Data!BZ$26))</f>
        <v>612776.09250000003</v>
      </c>
      <c r="CA14" s="7">
        <f>IF($B14&gt;CA$9+CA$5-1,0,MAX(CA13+Premium!CA14*(1-'Allocation Charge'!CA14)-Data!CA$32,0)*(1+'Investment Returns'!CA14)*(1-Data!CA$26))</f>
        <v>0</v>
      </c>
      <c r="CB14" s="7">
        <f>IF($B14&gt;CB$9+CB$5-1,0,MAX(CB13+Premium!CB14*(1-'Allocation Charge'!CB14)-Data!CB$32,0)*(1+'Investment Returns'!CB14)*(1-Data!CB$26))</f>
        <v>0</v>
      </c>
      <c r="CC14" s="7">
        <f>IF($B14&gt;CC$9+CC$5-1,0,MAX(CC13+Premium!CC14*(1-'Allocation Charge'!CC14)-Data!CC$32,0)*(1+'Investment Returns'!CC14)*(1-Data!CC$26))</f>
        <v>3179814.9477661122</v>
      </c>
      <c r="CD14" s="7">
        <f>IF($B14&gt;CD$9+CD$5-1,0,MAX(CD13+Premium!CD14*(1-'Allocation Charge'!CD14)-Data!CD$32,0)*(1+'Investment Returns'!CD14)*(1-Data!CD$26))</f>
        <v>805318.3368749998</v>
      </c>
      <c r="CE14" s="7">
        <f>IF($B14&gt;CE$9+CE$5-1,0,MAX(CE13+Premium!CE14*(1-'Allocation Charge'!CE14)-Data!CE$32,0)*(1+'Investment Returns'!CE14)*(1-Data!CE$26))</f>
        <v>0</v>
      </c>
      <c r="CF14" s="7">
        <f>IF($B14&gt;CF$9+CF$5-1,0,MAX(CF13+Premium!CF14*(1-'Allocation Charge'!CF14)-Data!CF$32,0)*(1+'Investment Returns'!CF14)*(1-Data!CF$26))</f>
        <v>974731.56208174501</v>
      </c>
      <c r="CG14" s="7">
        <f>IF($B14&gt;CG$9+CG$5-1,0,MAX(CG13+Premium!CG14*(1-'Allocation Charge'!CG14)-Data!CG$32,0)*(1+'Investment Returns'!CG14)*(1-Data!CG$26))</f>
        <v>0</v>
      </c>
      <c r="CH14" s="7">
        <f>IF($B14&gt;CH$9+CH$5-1,0,MAX(CH13+Premium!CH14*(1-'Allocation Charge'!CH14)-Data!CH$32,0)*(1+'Investment Returns'!CH14)*(1-Data!CH$26))</f>
        <v>780865.35093750001</v>
      </c>
      <c r="CI14" s="7">
        <f>IF($B14&gt;CI$9+CI$5-1,0,MAX(CI13+Premium!CI14*(1-'Allocation Charge'!CI14)-Data!CI$32,0)*(1+'Investment Returns'!CI14)*(1-Data!CI$26))</f>
        <v>0</v>
      </c>
      <c r="CJ14" s="7">
        <f>IF($B14&gt;CJ$9+CJ$5-1,0,MAX(CJ13+Premium!CJ14*(1-'Allocation Charge'!CJ14)-Data!CJ$32,0)*(1+'Investment Returns'!CJ14)*(1-Data!CJ$26))</f>
        <v>0</v>
      </c>
      <c r="CK14" s="7">
        <f>IF($B14&gt;CK$9+CK$5-1,0,MAX(CK13+Premium!CK14*(1-'Allocation Charge'!CK14)-Data!CK$32,0)*(1+'Investment Returns'!CK14)*(1-Data!CK$26))</f>
        <v>242431.08887499999</v>
      </c>
      <c r="CL14" s="7">
        <f>IF($B14&gt;CL$9+CL$5-1,0,MAX(CL13+Premium!CL14*(1-'Allocation Charge'!CL14)-Data!CL$32,0)*(1+'Investment Returns'!CL14)*(1-Data!CL$26))</f>
        <v>1458162.737606721</v>
      </c>
      <c r="CM14" s="7">
        <f>IF($B14&gt;CM$9+CM$5-1,0,MAX(CM13+Premium!CM14*(1-'Allocation Charge'!CM14)-Data!CM$32,0)*(1+'Investment Returns'!CM14)*(1-Data!CM$26))</f>
        <v>0</v>
      </c>
      <c r="CN14" s="7">
        <f>IF($B14&gt;CN$9+CN$5-1,0,MAX(CN13+Premium!CN14*(1-'Allocation Charge'!CN14)-Data!CN$32,0)*(1+'Investment Returns'!CN14)*(1-Data!CN$26))</f>
        <v>0</v>
      </c>
      <c r="CO14" s="7">
        <f>IF($B14&gt;CO$9+CO$5-1,0,MAX(CO13+Premium!CO14*(1-'Allocation Charge'!CO14)-Data!CO$32,0)*(1+'Investment Returns'!CO14)*(1-Data!CO$26))</f>
        <v>1088446.6765564415</v>
      </c>
      <c r="CP14" s="7">
        <f>IF($B14&gt;CP$9+CP$5-1,0,MAX(CP13+Premium!CP14*(1-'Allocation Charge'!CP14)-Data!CP$32,0)*(1+'Investment Returns'!CP14)*(1-Data!CP$26))</f>
        <v>96602.948268749984</v>
      </c>
      <c r="CQ14" s="7">
        <f>IF($B14&gt;CQ$9+CQ$5-1,0,MAX(CQ13+Premium!CQ14*(1-'Allocation Charge'!CQ14)-Data!CQ$32,0)*(1+'Investment Returns'!CQ14)*(1-Data!CQ$26))</f>
        <v>0</v>
      </c>
      <c r="CR14" s="7">
        <f>IF($B14&gt;CR$9+CR$5-1,0,MAX(CR13+Premium!CR14*(1-'Allocation Charge'!CR14)-Data!CR$32,0)*(1+'Investment Returns'!CR14)*(1-Data!CR$26))</f>
        <v>145347.76620000001</v>
      </c>
      <c r="CS14" s="7">
        <f>IF($B14&gt;CS$9+CS$5-1,0,MAX(CS13+Premium!CS14*(1-'Allocation Charge'!CS14)-Data!CS$32,0)*(1+'Investment Returns'!CS14)*(1-Data!CS$26))</f>
        <v>2843186.6487742774</v>
      </c>
      <c r="CT14" s="7">
        <f>IF($B14&gt;CT$9+CT$5-1,0,MAX(CT13+Premium!CT14*(1-'Allocation Charge'!CT14)-Data!CT$32,0)*(1+'Investment Returns'!CT14)*(1-Data!CT$26))</f>
        <v>310623.73856464762</v>
      </c>
      <c r="CU14" s="7">
        <f>IF($B14&gt;CU$9+CU$5-1,0,MAX(CU13+Premium!CU14*(1-'Allocation Charge'!CU14)-Data!CU$32,0)*(1+'Investment Returns'!CU14)*(1-Data!CU$26))</f>
        <v>1961597.8067100681</v>
      </c>
      <c r="CV14" s="7">
        <f>IF($B14&gt;CV$9+CV$5-1,0,MAX(CV13+Premium!CV14*(1-'Allocation Charge'!CV14)-Data!CV$32,0)*(1+'Investment Returns'!CV14)*(1-Data!CV$26))</f>
        <v>2522227.0865202383</v>
      </c>
      <c r="CW14" s="7">
        <f>IF($B14&gt;CW$9+CW$5-1,0,MAX(CW13+Premium!CW14*(1-'Allocation Charge'!CW14)-Data!CW$32,0)*(1+'Investment Returns'!CW14)*(1-Data!CW$26))</f>
        <v>919527.43727305345</v>
      </c>
      <c r="CX14" s="7">
        <f>IF($B14&gt;CX$9+CX$5-1,0,MAX(CX13+Premium!CX14*(1-'Allocation Charge'!CX14)-Data!CX$32,0)*(1+'Investment Returns'!CX14)*(1-Data!CX$26))</f>
        <v>1801954.3611315137</v>
      </c>
      <c r="CY14" s="7">
        <f>IF($B14&gt;CY$9+CY$5-1,0,MAX(CY13+Premium!CY14*(1-'Allocation Charge'!CY14)-Data!CY$32,0)*(1+'Investment Returns'!CY14)*(1-Data!CY$26))</f>
        <v>269917.43611249997</v>
      </c>
      <c r="CZ14" s="7">
        <f>IF($B14&gt;CZ$9+CZ$5-1,0,MAX(CZ13+Premium!CZ14*(1-'Allocation Charge'!CZ14)-Data!CZ$32,0)*(1+'Investment Returns'!CZ14)*(1-Data!CZ$26))</f>
        <v>614004.62639999995</v>
      </c>
      <c r="DA14" s="7">
        <f>IF($B14&gt;DA$9+DA$5-1,0,MAX(DA13+Premium!DA14*(1-'Allocation Charge'!DA14)-Data!DA$32,0)*(1+'Investment Returns'!DA14)*(1-Data!DA$26))</f>
        <v>0</v>
      </c>
      <c r="DB14" s="7">
        <f>IF($B14&gt;DB$9+DB$5-1,0,MAX(DB13+Premium!DB14*(1-'Allocation Charge'!DB14)-Data!DB$32,0)*(1+'Investment Returns'!DB14)*(1-Data!DB$26))</f>
        <v>0</v>
      </c>
      <c r="DC14" s="7">
        <f>IF($B14&gt;DC$9+DC$5-1,0,MAX(DC13+Premium!DC14*(1-'Allocation Charge'!DC14)-Data!DC$32,0)*(1+'Investment Returns'!DC14)*(1-Data!DC$26))</f>
        <v>1219740.8271577859</v>
      </c>
      <c r="DD14" s="7">
        <f>IF($B14&gt;DD$9+DD$5-1,0,MAX(DD13+Premium!DD14*(1-'Allocation Charge'!DD14)-Data!DD$32,0)*(1+'Investment Returns'!DD14)*(1-Data!DD$26))</f>
        <v>2313905.9988823361</v>
      </c>
      <c r="DE14" s="7">
        <f>IF($B14&gt;DE$9+DE$5-1,0,MAX(DE13+Premium!DE14*(1-'Allocation Charge'!DE14)-Data!DE$32,0)*(1+'Investment Returns'!DE14)*(1-Data!DE$26))</f>
        <v>80222.680298515304</v>
      </c>
      <c r="DF14" s="7">
        <f>IF($B14&gt;DF$9+DF$5-1,0,MAX(DF13+Premium!DF14*(1-'Allocation Charge'!DF14)-Data!DF$32,0)*(1+'Investment Returns'!DF14)*(1-Data!DF$26))</f>
        <v>1838725.6280542416</v>
      </c>
      <c r="DG14" s="7">
        <f>IF($B14&gt;DG$9+DG$5-1,0,MAX(DG13+Premium!DG14*(1-'Allocation Charge'!DG14)-Data!DG$32,0)*(1+'Investment Returns'!DG14)*(1-Data!DG$26))</f>
        <v>841464.01991249993</v>
      </c>
      <c r="DH14" s="7">
        <f>IF($B14&gt;DH$9+DH$5-1,0,MAX(DH13+Premium!DH14*(1-'Allocation Charge'!DH14)-Data!DH$32,0)*(1+'Investment Returns'!DH14)*(1-Data!DH$26))</f>
        <v>0</v>
      </c>
      <c r="DI14" s="7">
        <f>IF($B14&gt;DI$9+DI$5-1,0,MAX(DI13+Premium!DI14*(1-'Allocation Charge'!DI14)-Data!DI$32,0)*(1+'Investment Returns'!DI14)*(1-Data!DI$26))</f>
        <v>1383752.5396475629</v>
      </c>
      <c r="DJ14" s="7">
        <f>IF($B14&gt;DJ$9+DJ$5-1,0,MAX(DJ13+Premium!DJ14*(1-'Allocation Charge'!DJ14)-Data!DJ$32,0)*(1+'Investment Returns'!DJ14)*(1-Data!DJ$26))</f>
        <v>0</v>
      </c>
      <c r="DK14" s="7">
        <f>IF($B14&gt;DK$9+DK$5-1,0,MAX(DK13+Premium!DK14*(1-'Allocation Charge'!DK14)-Data!DK$32,0)*(1+'Investment Returns'!DK14)*(1-Data!DK$26))</f>
        <v>1945746.9064342403</v>
      </c>
      <c r="DL14" s="7">
        <f>IF($B14&gt;DL$9+DL$5-1,0,MAX(DL13+Premium!DL14*(1-'Allocation Charge'!DL14)-Data!DL$32,0)*(1+'Investment Returns'!DL14)*(1-Data!DL$26))</f>
        <v>0</v>
      </c>
      <c r="DM14" s="7">
        <f>IF($B14&gt;DM$9+DM$5-1,0,MAX(DM13+Premium!DM14*(1-'Allocation Charge'!DM14)-Data!DM$32,0)*(1+'Investment Returns'!DM14)*(1-Data!DM$26))</f>
        <v>826517.2872633182</v>
      </c>
      <c r="DN14" s="7">
        <f>IF($B14&gt;DN$9+DN$5-1,0,MAX(DN13+Premium!DN14*(1-'Allocation Charge'!DN14)-Data!DN$32,0)*(1+'Investment Returns'!DN14)*(1-Data!DN$26))</f>
        <v>535791.76560000004</v>
      </c>
      <c r="DO14" s="7">
        <f>IF($B14&gt;DO$9+DO$5-1,0,MAX(DO13+Premium!DO14*(1-'Allocation Charge'!DO14)-Data!DO$32,0)*(1+'Investment Returns'!DO14)*(1-Data!DO$26))</f>
        <v>0</v>
      </c>
      <c r="DP14" s="7">
        <f>IF($B14&gt;DP$9+DP$5-1,0,MAX(DP13+Premium!DP14*(1-'Allocation Charge'!DP14)-Data!DP$32,0)*(1+'Investment Returns'!DP14)*(1-Data!DP$26))</f>
        <v>3044328.9678474427</v>
      </c>
      <c r="DQ14" s="7">
        <f>IF($B14&gt;DQ$9+DQ$5-1,0,MAX(DQ13+Premium!DQ14*(1-'Allocation Charge'!DQ14)-Data!DQ$32,0)*(1+'Investment Returns'!DQ14)*(1-Data!DQ$26))</f>
        <v>413918.13417620334</v>
      </c>
      <c r="DR14" s="7">
        <f>IF($B14&gt;DR$9+DR$5-1,0,MAX(DR13+Premium!DR14*(1-'Allocation Charge'!DR14)-Data!DR$32,0)*(1+'Investment Returns'!DR14)*(1-Data!DR$26))</f>
        <v>1664869.0727137933</v>
      </c>
      <c r="DS14" s="7">
        <f>IF($B14&gt;DS$9+DS$5-1,0,MAX(DS13+Premium!DS14*(1-'Allocation Charge'!DS14)-Data!DS$32,0)*(1+'Investment Returns'!DS14)*(1-Data!DS$26))</f>
        <v>2185200.0283985236</v>
      </c>
      <c r="DT14" s="7">
        <f>IF($B14&gt;DT$9+DT$5-1,0,MAX(DT13+Premium!DT14*(1-'Allocation Charge'!DT14)-Data!DT$32,0)*(1+'Investment Returns'!DT14)*(1-Data!DT$26))</f>
        <v>659933.86365000007</v>
      </c>
      <c r="DU14" s="7">
        <f>IF($B14&gt;DU$9+DU$5-1,0,MAX(DU13+Premium!DU14*(1-'Allocation Charge'!DU14)-Data!DU$32,0)*(1+'Investment Returns'!DU14)*(1-Data!DU$26))</f>
        <v>1798354.3080296116</v>
      </c>
      <c r="DV14" s="7">
        <f>IF($B14&gt;DV$9+DV$5-1,0,MAX(DV13+Premium!DV14*(1-'Allocation Charge'!DV14)-Data!DV$32,0)*(1+'Investment Returns'!DV14)*(1-Data!DV$26))</f>
        <v>50098.988135625288</v>
      </c>
      <c r="DW14" s="7">
        <f>IF($B14&gt;DW$9+DW$5-1,0,MAX(DW13+Premium!DW14*(1-'Allocation Charge'!DW14)-Data!DW$32,0)*(1+'Investment Returns'!DW14)*(1-Data!DW$26))</f>
        <v>0</v>
      </c>
      <c r="DX14" s="7">
        <f>IF($B14&gt;DX$9+DX$5-1,0,MAX(DX13+Premium!DX14*(1-'Allocation Charge'!DX14)-Data!DX$32,0)*(1+'Investment Returns'!DX14)*(1-Data!DX$26))</f>
        <v>0</v>
      </c>
      <c r="DY14" s="7">
        <f>IF($B14&gt;DY$9+DY$5-1,0,MAX(DY13+Premium!DY14*(1-'Allocation Charge'!DY14)-Data!DY$32,0)*(1+'Investment Returns'!DY14)*(1-Data!DY$26))</f>
        <v>0</v>
      </c>
      <c r="DZ14" s="7">
        <f>IF($B14&gt;DZ$9+DZ$5-1,0,MAX(DZ13+Premium!DZ14*(1-'Allocation Charge'!DZ14)-Data!DZ$32,0)*(1+'Investment Returns'!DZ14)*(1-Data!DZ$26))</f>
        <v>436742.74091249995</v>
      </c>
      <c r="EA14" s="7">
        <f>IF($B14&gt;EA$9+EA$5-1,0,MAX(EA13+Premium!EA14*(1-'Allocation Charge'!EA14)-Data!EA$32,0)*(1+'Investment Returns'!EA14)*(1-Data!EA$26))</f>
        <v>0</v>
      </c>
      <c r="EB14" s="7">
        <f>IF($B14&gt;EB$9+EB$5-1,0,MAX(EB13+Premium!EB14*(1-'Allocation Charge'!EB14)-Data!EB$32,0)*(1+'Investment Returns'!EB14)*(1-Data!EB$26))</f>
        <v>169812.40234375</v>
      </c>
      <c r="EC14" s="7">
        <f>IF($B14&gt;EC$9+EC$5-1,0,MAX(EC13+Premium!EC14*(1-'Allocation Charge'!EC14)-Data!EC$32,0)*(1+'Investment Returns'!EC14)*(1-Data!EC$26))</f>
        <v>1846129.8879324847</v>
      </c>
      <c r="ED14" s="7">
        <f>IF($B14&gt;ED$9+ED$5-1,0,MAX(ED13+Premium!ED14*(1-'Allocation Charge'!ED14)-Data!ED$32,0)*(1+'Investment Returns'!ED14)*(1-Data!ED$26))</f>
        <v>269110.11534687498</v>
      </c>
      <c r="EE14" s="7">
        <f>IF($B14&gt;EE$9+EE$5-1,0,MAX(EE13+Premium!EE14*(1-'Allocation Charge'!EE14)-Data!EE$32,0)*(1+'Investment Returns'!EE14)*(1-Data!EE$26))</f>
        <v>2689796.4176140307</v>
      </c>
      <c r="EF14" s="7">
        <f>IF($B14&gt;EF$9+EF$5-1,0,MAX(EF13+Premium!EF14*(1-'Allocation Charge'!EF14)-Data!EF$32,0)*(1+'Investment Returns'!EF14)*(1-Data!EF$26))</f>
        <v>0</v>
      </c>
      <c r="EG14" s="7">
        <f>IF($B14&gt;EG$9+EG$5-1,0,MAX(EG13+Premium!EG14*(1-'Allocation Charge'!EG14)-Data!EG$32,0)*(1+'Investment Returns'!EG14)*(1-Data!EG$26))</f>
        <v>913144.0175999999</v>
      </c>
      <c r="EH14" s="7">
        <f>IF($B14&gt;EH$9+EH$5-1,0,MAX(EH13+Premium!EH14*(1-'Allocation Charge'!EH14)-Data!EH$32,0)*(1+'Investment Returns'!EH14)*(1-Data!EH$26))</f>
        <v>618043.14336819691</v>
      </c>
      <c r="EI14" s="7">
        <f>IF($B14&gt;EI$9+EI$5-1,0,MAX(EI13+Premium!EI14*(1-'Allocation Charge'!EI14)-Data!EI$32,0)*(1+'Investment Returns'!EI14)*(1-Data!EI$26))</f>
        <v>767249.40860099997</v>
      </c>
      <c r="EJ14" s="7">
        <f>IF($B14&gt;EJ$9+EJ$5-1,0,MAX(EJ13+Premium!EJ14*(1-'Allocation Charge'!EJ14)-Data!EJ$32,0)*(1+'Investment Returns'!EJ14)*(1-Data!EJ$26))</f>
        <v>0</v>
      </c>
      <c r="EK14" s="7">
        <f>IF($B14&gt;EK$9+EK$5-1,0,MAX(EK13+Premium!EK14*(1-'Allocation Charge'!EK14)-Data!EK$32,0)*(1+'Investment Returns'!EK14)*(1-Data!EK$26))</f>
        <v>0</v>
      </c>
      <c r="EL14" s="7">
        <f>IF($B14&gt;EL$9+EL$5-1,0,MAX(EL13+Premium!EL14*(1-'Allocation Charge'!EL14)-Data!EL$32,0)*(1+'Investment Returns'!EL14)*(1-Data!EL$26))</f>
        <v>584648.15760000004</v>
      </c>
      <c r="EM14" s="7">
        <f>IF($B14&gt;EM$9+EM$5-1,0,MAX(EM13+Premium!EM14*(1-'Allocation Charge'!EM14)-Data!EM$32,0)*(1+'Investment Returns'!EM14)*(1-Data!EM$26))</f>
        <v>1664869.0727137933</v>
      </c>
      <c r="EN14" s="7">
        <f>IF($B14&gt;EN$9+EN$5-1,0,MAX(EN13+Premium!EN14*(1-'Allocation Charge'!EN14)-Data!EN$32,0)*(1+'Investment Returns'!EN14)*(1-Data!EN$26))</f>
        <v>1492466.2157253379</v>
      </c>
      <c r="EO14" s="7">
        <f>IF($B14&gt;EO$9+EO$5-1,0,MAX(EO13+Premium!EO14*(1-'Allocation Charge'!EO14)-Data!EO$32,0)*(1+'Investment Returns'!EO14)*(1-Data!EO$26))</f>
        <v>1816358.1005782657</v>
      </c>
      <c r="EP14" s="7">
        <f>IF($B14&gt;EP$9+EP$5-1,0,MAX(EP13+Premium!EP14*(1-'Allocation Charge'!EP14)-Data!EP$32,0)*(1+'Investment Returns'!EP14)*(1-Data!EP$26))</f>
        <v>606977.18772827624</v>
      </c>
      <c r="EQ14" s="7">
        <f>IF($B14&gt;EQ$9+EQ$5-1,0,MAX(EQ13+Premium!EQ14*(1-'Allocation Charge'!EQ14)-Data!EQ$32,0)*(1+'Investment Returns'!EQ14)*(1-Data!EQ$26))</f>
        <v>316898.93452499999</v>
      </c>
      <c r="ER14" s="7">
        <f>IF($B14&gt;ER$9+ER$5-1,0,MAX(ER13+Premium!ER14*(1-'Allocation Charge'!ER14)-Data!ER$32,0)*(1+'Investment Returns'!ER14)*(1-Data!ER$26))</f>
        <v>885773.01408750005</v>
      </c>
      <c r="ES14" s="7">
        <f>IF($B14&gt;ES$9+ES$5-1,0,MAX(ES13+Premium!ES14*(1-'Allocation Charge'!ES14)-Data!ES$32,0)*(1+'Investment Returns'!ES14)*(1-Data!ES$26))</f>
        <v>1017964.9342129355</v>
      </c>
      <c r="ET14" s="7">
        <f>IF($B14&gt;ET$9+ET$5-1,0,MAX(ET13+Premium!ET14*(1-'Allocation Charge'!ET14)-Data!ET$32,0)*(1+'Investment Returns'!ET14)*(1-Data!ET$26))</f>
        <v>1027125.362918516</v>
      </c>
      <c r="EU14" s="7">
        <f>IF($B14&gt;EU$9+EU$5-1,0,MAX(EU13+Premium!EU14*(1-'Allocation Charge'!EU14)-Data!EU$32,0)*(1+'Investment Returns'!EU14)*(1-Data!EU$26))</f>
        <v>1964169.4428043712</v>
      </c>
      <c r="EV14" s="7">
        <f>IF($B14&gt;EV$9+EV$5-1,0,MAX(EV13+Premium!EV14*(1-'Allocation Charge'!EV14)-Data!EV$32,0)*(1+'Investment Returns'!EV14)*(1-Data!EV$26))</f>
        <v>2873090.13178935</v>
      </c>
      <c r="EW14" s="7">
        <f>IF($B14&gt;EW$9+EW$5-1,0,MAX(EW13+Premium!EW14*(1-'Allocation Charge'!EW14)-Data!EW$32,0)*(1+'Investment Returns'!EW14)*(1-Data!EW$26))</f>
        <v>1359056.2744785456</v>
      </c>
      <c r="EX14" s="7">
        <f>IF($B14&gt;EX$9+EX$5-1,0,MAX(EX13+Premium!EX14*(1-'Allocation Charge'!EX14)-Data!EX$32,0)*(1+'Investment Returns'!EX14)*(1-Data!EX$26))</f>
        <v>970799.66612662759</v>
      </c>
      <c r="EY14" s="7">
        <f>IF($B14&gt;EY$9+EY$5-1,0,MAX(EY13+Premium!EY14*(1-'Allocation Charge'!EY14)-Data!EY$32,0)*(1+'Investment Returns'!EY14)*(1-Data!EY$26))</f>
        <v>3330168.699843253</v>
      </c>
      <c r="EZ14" s="7">
        <f>IF($B14&gt;EZ$9+EZ$5-1,0,MAX(EZ13+Premium!EZ14*(1-'Allocation Charge'!EZ14)-Data!EZ$32,0)*(1+'Investment Returns'!EZ14)*(1-Data!EZ$26))</f>
        <v>563157.2080922157</v>
      </c>
      <c r="FA14" s="7">
        <f>IF($B14&gt;FA$9+FA$5-1,0,MAX(FA13+Premium!FA14*(1-'Allocation Charge'!FA14)-Data!FA$32,0)*(1+'Investment Returns'!FA14)*(1-Data!FA$26))</f>
        <v>2012292.4629908765</v>
      </c>
      <c r="FB14" s="7">
        <f>IF($B14&gt;FB$9+FB$5-1,0,MAX(FB13+Premium!FB14*(1-'Allocation Charge'!FB14)-Data!FB$32,0)*(1+'Investment Returns'!FB14)*(1-Data!FB$26))</f>
        <v>0</v>
      </c>
      <c r="FC14" s="7">
        <f>IF($B14&gt;FC$9+FC$5-1,0,MAX(FC13+Premium!FC14*(1-'Allocation Charge'!FC14)-Data!FC$32,0)*(1+'Investment Returns'!FC14)*(1-Data!FC$26))</f>
        <v>810418.04954536608</v>
      </c>
      <c r="FD14" s="7">
        <f>IF($B14&gt;FD$9+FD$5-1,0,MAX(FD13+Premium!FD14*(1-'Allocation Charge'!FD14)-Data!FD$32,0)*(1+'Investment Returns'!FD14)*(1-Data!FD$26))</f>
        <v>0</v>
      </c>
      <c r="FE14" s="7">
        <f>IF($B14&gt;FE$9+FE$5-1,0,MAX(FE13+Premium!FE14*(1-'Allocation Charge'!FE14)-Data!FE$32,0)*(1+'Investment Returns'!FE14)*(1-Data!FE$26))</f>
        <v>0</v>
      </c>
      <c r="FF14" s="7">
        <f>IF($B14&gt;FF$9+FF$5-1,0,MAX(FF13+Premium!FF14*(1-'Allocation Charge'!FF14)-Data!FF$32,0)*(1+'Investment Returns'!FF14)*(1-Data!FF$26))</f>
        <v>1241125.8774144121</v>
      </c>
      <c r="FG14" s="7">
        <f>IF($B14&gt;FG$9+FG$5-1,0,MAX(FG13+Premium!FG14*(1-'Allocation Charge'!FG14)-Data!FG$32,0)*(1+'Investment Returns'!FG14)*(1-Data!FG$26))</f>
        <v>0</v>
      </c>
      <c r="FH14" s="7">
        <f>IF($B14&gt;FH$9+FH$5-1,0,MAX(FH13+Premium!FH14*(1-'Allocation Charge'!FH14)-Data!FH$32,0)*(1+'Investment Returns'!FH14)*(1-Data!FH$26))</f>
        <v>317218.63439999998</v>
      </c>
      <c r="FI14" s="7">
        <f>IF($B14&gt;FI$9+FI$5-1,0,MAX(FI13+Premium!FI14*(1-'Allocation Charge'!FI14)-Data!FI$32,0)*(1+'Investment Returns'!FI14)*(1-Data!FI$26))</f>
        <v>1579693.1190680568</v>
      </c>
      <c r="FJ14" s="7">
        <f>IF($B14&gt;FJ$9+FJ$5-1,0,MAX(FJ13+Premium!FJ14*(1-'Allocation Charge'!FJ14)-Data!FJ$32,0)*(1+'Investment Returns'!FJ14)*(1-Data!FJ$26))</f>
        <v>2914356.6445110198</v>
      </c>
      <c r="FK14" s="7">
        <f>IF($B14&gt;FK$9+FK$5-1,0,MAX(FK13+Premium!FK14*(1-'Allocation Charge'!FK14)-Data!FK$32,0)*(1+'Investment Returns'!FK14)*(1-Data!FK$26))</f>
        <v>1524910.5028315058</v>
      </c>
      <c r="FL14" s="7">
        <f>IF($B14&gt;FL$9+FL$5-1,0,MAX(FL13+Premium!FL14*(1-'Allocation Charge'!FL14)-Data!FL$32,0)*(1+'Investment Returns'!FL14)*(1-Data!FL$26))</f>
        <v>1996244.2431981093</v>
      </c>
      <c r="FM14" s="7">
        <f>IF($B14&gt;FM$9+FM$5-1,0,MAX(FM13+Premium!FM14*(1-'Allocation Charge'!FM14)-Data!FM$32,0)*(1+'Investment Returns'!FM14)*(1-Data!FM$26))</f>
        <v>487737.30910490151</v>
      </c>
      <c r="FN14" s="7">
        <f>IF($B14&gt;FN$9+FN$5-1,0,MAX(FN13+Premium!FN14*(1-'Allocation Charge'!FN14)-Data!FN$32,0)*(1+'Investment Returns'!FN14)*(1-Data!FN$26))</f>
        <v>0</v>
      </c>
      <c r="FO14" s="7">
        <f>IF($B14&gt;FO$9+FO$5-1,0,MAX(FO13+Premium!FO14*(1-'Allocation Charge'!FO14)-Data!FO$32,0)*(1+'Investment Returns'!FO14)*(1-Data!FO$26))</f>
        <v>333140.46524273226</v>
      </c>
      <c r="FP14" s="7">
        <f>IF($B14&gt;FP$9+FP$5-1,0,MAX(FP13+Premium!FP14*(1-'Allocation Charge'!FP14)-Data!FP$32,0)*(1+'Investment Returns'!FP14)*(1-Data!FP$26))</f>
        <v>0</v>
      </c>
      <c r="FQ14" s="7">
        <f>IF($B14&gt;FQ$9+FQ$5-1,0,MAX(FQ13+Premium!FQ14*(1-'Allocation Charge'!FQ14)-Data!FQ$32,0)*(1+'Investment Returns'!FQ14)*(1-Data!FQ$26))</f>
        <v>0</v>
      </c>
      <c r="FR14" s="7">
        <f>IF($B14&gt;FR$9+FR$5-1,0,MAX(FR13+Premium!FR14*(1-'Allocation Charge'!FR14)-Data!FR$32,0)*(1+'Investment Returns'!FR14)*(1-Data!FR$26))</f>
        <v>731959.37906249997</v>
      </c>
      <c r="FS14" s="7">
        <f>IF($B14&gt;FS$9+FS$5-1,0,MAX(FS13+Premium!FS14*(1-'Allocation Charge'!FS14)-Data!FS$32,0)*(1+'Investment Returns'!FS14)*(1-Data!FS$26))</f>
        <v>320715.16672499996</v>
      </c>
      <c r="FT14" s="7">
        <f>IF($B14&gt;FT$9+FT$5-1,0,MAX(FT13+Premium!FT14*(1-'Allocation Charge'!FT14)-Data!FT$32,0)*(1+'Investment Returns'!FT14)*(1-Data!FT$26))</f>
        <v>1064719.1268167284</v>
      </c>
      <c r="FU14" s="7">
        <f>IF($B14&gt;FU$9+FU$5-1,0,MAX(FU13+Premium!FU14*(1-'Allocation Charge'!FU14)-Data!FU$32,0)*(1+'Investment Returns'!FU14)*(1-Data!FU$26))</f>
        <v>1787556.4200592258</v>
      </c>
      <c r="FV14" s="7">
        <f>IF($B14&gt;FV$9+FV$5-1,0,MAX(FV13+Premium!FV14*(1-'Allocation Charge'!FV14)-Data!FV$32,0)*(1+'Investment Returns'!FV14)*(1-Data!FV$26))</f>
        <v>0</v>
      </c>
      <c r="FW14" s="7">
        <f>IF($B14&gt;FW$9+FW$5-1,0,MAX(FW13+Premium!FW14*(1-'Allocation Charge'!FW14)-Data!FW$32,0)*(1+'Investment Returns'!FW14)*(1-Data!FW$26))</f>
        <v>1514216.5086082832</v>
      </c>
      <c r="FX14" s="7">
        <f>IF($B14&gt;FX$9+FX$5-1,0,MAX(FX13+Premium!FX14*(1-'Allocation Charge'!FX14)-Data!FX$32,0)*(1+'Investment Returns'!FX14)*(1-Data!FX$26))</f>
        <v>1343068.0833762772</v>
      </c>
      <c r="FY14" s="7">
        <f>IF($B14&gt;FY$9+FY$5-1,0,MAX(FY13+Premium!FY14*(1-'Allocation Charge'!FY14)-Data!FY$32,0)*(1+'Investment Returns'!FY14)*(1-Data!FY$26))</f>
        <v>72452.211201562503</v>
      </c>
      <c r="FZ14" s="7">
        <f>IF($B14&gt;FZ$9+FZ$5-1,0,MAX(FZ13+Premium!FZ14*(1-'Allocation Charge'!FZ14)-Data!FZ$32,0)*(1+'Investment Returns'!FZ14)*(1-Data!FZ$26))</f>
        <v>707506.39312499994</v>
      </c>
      <c r="GA14" s="7">
        <f>IF($B14&gt;GA$9+GA$5-1,0,MAX(GA13+Premium!GA14*(1-'Allocation Charge'!GA14)-Data!GA$32,0)*(1+'Investment Returns'!GA14)*(1-Data!GA$26))</f>
        <v>0</v>
      </c>
      <c r="GB14" s="7">
        <f>IF($B14&gt;GB$9+GB$5-1,0,MAX(GB13+Premium!GB14*(1-'Allocation Charge'!GB14)-Data!GB$32,0)*(1+'Investment Returns'!GB14)*(1-Data!GB$26))</f>
        <v>0</v>
      </c>
      <c r="GC14" s="7">
        <f>IF($B14&gt;GC$9+GC$5-1,0,MAX(GC13+Premium!GC14*(1-'Allocation Charge'!GC14)-Data!GC$32,0)*(1+'Investment Returns'!GC14)*(1-Data!GC$26))</f>
        <v>0</v>
      </c>
      <c r="GD14" s="7">
        <f>IF($B14&gt;GD$9+GD$5-1,0,MAX(GD13+Premium!GD14*(1-'Allocation Charge'!GD14)-Data!GD$32,0)*(1+'Investment Returns'!GD14)*(1-Data!GD$26))</f>
        <v>496274.05537841003</v>
      </c>
      <c r="GE14" s="7">
        <f>IF($B14&gt;GE$9+GE$5-1,0,MAX(GE13+Premium!GE14*(1-'Allocation Charge'!GE14)-Data!GE$32,0)*(1+'Investment Returns'!GE14)*(1-Data!GE$26))</f>
        <v>0</v>
      </c>
      <c r="GF14" s="7">
        <f>IF($B14&gt;GF$9+GF$5-1,0,MAX(GF13+Premium!GF14*(1-'Allocation Charge'!GF14)-Data!GF$32,0)*(1+'Investment Returns'!GF14)*(1-Data!GF$26))</f>
        <v>0</v>
      </c>
      <c r="GG14" s="7">
        <f>IF($B14&gt;GG$9+GG$5-1,0,MAX(GG13+Premium!GG14*(1-'Allocation Charge'!GG14)-Data!GG$32,0)*(1+'Investment Returns'!GG14)*(1-Data!GG$26))</f>
        <v>0</v>
      </c>
      <c r="GH14" s="7">
        <f>IF($B14&gt;GH$9+GH$5-1,0,MAX(GH13+Premium!GH14*(1-'Allocation Charge'!GH14)-Data!GH$32,0)*(1+'Investment Returns'!GH14)*(1-Data!GH$26))</f>
        <v>408185.83302503906</v>
      </c>
      <c r="GI14" s="7">
        <f>IF($B14&gt;GI$9+GI$5-1,0,MAX(GI13+Premium!GI14*(1-'Allocation Charge'!GI14)-Data!GI$32,0)*(1+'Investment Returns'!GI14)*(1-Data!GI$26))</f>
        <v>1363843.0072178065</v>
      </c>
      <c r="GJ14" s="7">
        <f>IF($B14&gt;GJ$9+GJ$5-1,0,MAX(GJ13+Premium!GJ14*(1-'Allocation Charge'!GJ14)-Data!GJ$32,0)*(1+'Investment Returns'!GJ14)*(1-Data!GJ$26))</f>
        <v>0</v>
      </c>
      <c r="GK14" s="7">
        <f>IF($B14&gt;GK$9+GK$5-1,0,MAX(GK13+Premium!GK14*(1-'Allocation Charge'!GK14)-Data!GK$32,0)*(1+'Investment Returns'!GK14)*(1-Data!GK$26))</f>
        <v>49084.767834375001</v>
      </c>
      <c r="GL14" s="7">
        <f>IF($B14&gt;GL$9+GL$5-1,0,MAX(GL13+Premium!GL14*(1-'Allocation Charge'!GL14)-Data!GL$32,0)*(1+'Investment Returns'!GL14)*(1-Data!GL$26))</f>
        <v>48350.7814125</v>
      </c>
      <c r="GM14" s="7">
        <f>IF($B14&gt;GM$9+GM$5-1,0,MAX(GM13+Premium!GM14*(1-'Allocation Charge'!GM14)-Data!GM$32,0)*(1+'Investment Returns'!GM14)*(1-Data!GM$26))</f>
        <v>0</v>
      </c>
      <c r="GN14" s="7">
        <f>IF($B14&gt;GN$9+GN$5-1,0,MAX(GN13+Premium!GN14*(1-'Allocation Charge'!GN14)-Data!GN$32,0)*(1+'Investment Returns'!GN14)*(1-Data!GN$26))</f>
        <v>951071.0976000001</v>
      </c>
      <c r="GO14" s="7">
        <f>IF($B14&gt;GO$9+GO$5-1,0,MAX(GO13+Premium!GO14*(1-'Allocation Charge'!GO14)-Data!GO$32,0)*(1+'Investment Returns'!GO14)*(1-Data!GO$26))</f>
        <v>2932876.4638929651</v>
      </c>
      <c r="GP14" s="7">
        <f>IF($B14&gt;GP$9+GP$5-1,0,MAX(GP13+Premium!GP14*(1-'Allocation Charge'!GP14)-Data!GP$32,0)*(1+'Investment Returns'!GP14)*(1-Data!GP$26))</f>
        <v>2012292.4629908765</v>
      </c>
      <c r="GQ14" s="7">
        <f>IF($B14&gt;GQ$9+GQ$5-1,0,MAX(GQ13+Premium!GQ14*(1-'Allocation Charge'!GQ14)-Data!GQ$32,0)*(1+'Investment Returns'!GQ14)*(1-Data!GQ$26))</f>
        <v>73481.268164062494</v>
      </c>
      <c r="GR14" s="7">
        <f>IF($B14&gt;GR$9+GR$5-1,0,MAX(GR13+Premium!GR14*(1-'Allocation Charge'!GR14)-Data!GR$32,0)*(1+'Investment Returns'!GR14)*(1-Data!GR$26))</f>
        <v>0</v>
      </c>
      <c r="GS14" s="7">
        <f>IF($B14&gt;GS$9+GS$5-1,0,MAX(GS13+Premium!GS14*(1-'Allocation Charge'!GS14)-Data!GS$32,0)*(1+'Investment Returns'!GS14)*(1-Data!GS$26))</f>
        <v>2803575.7259376007</v>
      </c>
      <c r="GT14" s="7">
        <f>IF($B14&gt;GT$9+GT$5-1,0,MAX(GT13+Premium!GT14*(1-'Allocation Charge'!GT14)-Data!GT$32,0)*(1+'Investment Returns'!GT14)*(1-Data!GT$26))</f>
        <v>1017964.9342129355</v>
      </c>
      <c r="GU14" s="7">
        <f>IF($B14&gt;GU$9+GU$5-1,0,MAX(GU13+Premium!GU14*(1-'Allocation Charge'!GU14)-Data!GU$32,0)*(1+'Investment Returns'!GU14)*(1-Data!GU$26))</f>
        <v>1257891.8535721167</v>
      </c>
      <c r="GV14" s="7">
        <f>IF($B14&gt;GV$9+GV$5-1,0,MAX(GV13+Premium!GV14*(1-'Allocation Charge'!GV14)-Data!GV$32,0)*(1+'Investment Returns'!GV14)*(1-Data!GV$26))</f>
        <v>1760311.6776616166</v>
      </c>
      <c r="GW14" s="7">
        <f>IF($B14&gt;GW$9+GW$5-1,0,MAX(GW13+Premium!GW14*(1-'Allocation Charge'!GW14)-Data!GW$32,0)*(1+'Investment Returns'!GW14)*(1-Data!GW$26))</f>
        <v>0</v>
      </c>
      <c r="GX14" s="7">
        <f>IF($B14&gt;GX$9+GX$5-1,0,MAX(GX13+Premium!GX14*(1-'Allocation Charge'!GX14)-Data!GX$32,0)*(1+'Investment Returns'!GX14)*(1-Data!GX$26))</f>
        <v>0</v>
      </c>
      <c r="GY14" s="7">
        <f>IF($B14&gt;GY$9+GY$5-1,0,MAX(GY13+Premium!GY14*(1-'Allocation Charge'!GY14)-Data!GY$32,0)*(1+'Investment Returns'!GY14)*(1-Data!GY$26))</f>
        <v>0</v>
      </c>
      <c r="GZ14" s="7">
        <f>IF($B14&gt;GZ$9+GZ$5-1,0,MAX(GZ13+Premium!GZ14*(1-'Allocation Charge'!GZ14)-Data!GZ$32,0)*(1+'Investment Returns'!GZ14)*(1-Data!GZ$26))</f>
        <v>0</v>
      </c>
      <c r="HA14" s="7">
        <f>IF($B14&gt;HA$9+HA$5-1,0,MAX(HA13+Premium!HA14*(1-'Allocation Charge'!HA14)-Data!HA$32,0)*(1+'Investment Returns'!HA14)*(1-Data!HA$26))</f>
        <v>2479047.0153104672</v>
      </c>
      <c r="HB14" s="7">
        <f>IF($B14&gt;HB$9+HB$5-1,0,MAX(HB13+Premium!HB14*(1-'Allocation Charge'!HB14)-Data!HB$32,0)*(1+'Investment Returns'!HB14)*(1-Data!HB$26))</f>
        <v>318812.55052500003</v>
      </c>
      <c r="HC14" s="7">
        <f>IF($B14&gt;HC$9+HC$5-1,0,MAX(HC13+Premium!HC14*(1-'Allocation Charge'!HC14)-Data!HC$32,0)*(1+'Investment Returns'!HC14)*(1-Data!HC$26))</f>
        <v>73481.268164062494</v>
      </c>
      <c r="HD14" s="7">
        <f>IF($B14&gt;HD$9+HD$5-1,0,MAX(HD13+Premium!HD14*(1-'Allocation Charge'!HD14)-Data!HD$32,0)*(1+'Investment Returns'!HD14)*(1-Data!HD$26))</f>
        <v>0</v>
      </c>
      <c r="HE14" s="7">
        <f>IF($B14&gt;HE$9+HE$5-1,0,MAX(HE13+Premium!HE14*(1-'Allocation Charge'!HE14)-Data!HE$32,0)*(1+'Investment Returns'!HE14)*(1-Data!HE$26))</f>
        <v>0</v>
      </c>
      <c r="HF14" s="7">
        <f>IF($B14&gt;HF$9+HF$5-1,0,MAX(HF13+Premium!HF14*(1-'Allocation Charge'!HF14)-Data!HF$32,0)*(1+'Investment Returns'!HF14)*(1-Data!HF$26))</f>
        <v>355379.57282650005</v>
      </c>
      <c r="HG14" s="7">
        <f>IF($B14&gt;HG$9+HG$5-1,0,MAX(HG13+Premium!HG14*(1-'Allocation Charge'!HG14)-Data!HG$32,0)*(1+'Investment Returns'!HG14)*(1-Data!HG$26))</f>
        <v>0</v>
      </c>
      <c r="HH14" s="7">
        <f>IF($B14&gt;HH$9+HH$5-1,0,MAX(HH13+Premium!HH14*(1-'Allocation Charge'!HH14)-Data!HH$32,0)*(1+'Investment Returns'!HH14)*(1-Data!HH$26))</f>
        <v>0</v>
      </c>
      <c r="HI14" s="7">
        <f>IF($B14&gt;HI$9+HI$5-1,0,MAX(HI13+Premium!HI14*(1-'Allocation Charge'!HI14)-Data!HI$32,0)*(1+'Investment Returns'!HI14)*(1-Data!HI$26))</f>
        <v>644415.45776456944</v>
      </c>
      <c r="HJ14" s="7">
        <f>IF($B14&gt;HJ$9+HJ$5-1,0,MAX(HJ13+Premium!HJ14*(1-'Allocation Charge'!HJ14)-Data!HJ$32,0)*(1+'Investment Returns'!HJ14)*(1-Data!HJ$26))</f>
        <v>0</v>
      </c>
      <c r="HK14" s="7">
        <f>IF($B14&gt;HK$9+HK$5-1,0,MAX(HK13+Premium!HK14*(1-'Allocation Charge'!HK14)-Data!HK$32,0)*(1+'Investment Returns'!HK14)*(1-Data!HK$26))</f>
        <v>534702.75914999994</v>
      </c>
      <c r="HL14" s="7">
        <f>IF($B14&gt;HL$9+HL$5-1,0,MAX(HL13+Premium!HL14*(1-'Allocation Charge'!HL14)-Data!HL$32,0)*(1+'Investment Returns'!HL14)*(1-Data!HL$26))</f>
        <v>403620.55407563248</v>
      </c>
      <c r="HM14" s="7">
        <f>IF($B14&gt;HM$9+HM$5-1,0,MAX(HM13+Premium!HM14*(1-'Allocation Charge'!HM14)-Data!HM$32,0)*(1+'Investment Returns'!HM14)*(1-Data!HM$26))</f>
        <v>0</v>
      </c>
      <c r="HN14" s="7">
        <f>IF($B14&gt;HN$9+HN$5-1,0,MAX(HN13+Premium!HN14*(1-'Allocation Charge'!HN14)-Data!HN$32,0)*(1+'Investment Returns'!HN14)*(1-Data!HN$26))</f>
        <v>1347254.4618398265</v>
      </c>
      <c r="HO14" s="7">
        <f>IF($B14&gt;HO$9+HO$5-1,0,MAX(HO13+Premium!HO14*(1-'Allocation Charge'!HO14)-Data!HO$32,0)*(1+'Investment Returns'!HO14)*(1-Data!HO$26))</f>
        <v>856817.34240000008</v>
      </c>
      <c r="HP14" s="7">
        <f>IF($B14&gt;HP$9+HP$5-1,0,MAX(HP13+Premium!HP14*(1-'Allocation Charge'!HP14)-Data!HP$32,0)*(1+'Investment Returns'!HP14)*(1-Data!HP$26))</f>
        <v>356810.57210449222</v>
      </c>
      <c r="HQ14" s="7">
        <f>IF($B14&gt;HQ$9+HQ$5-1,0,MAX(HQ13+Premium!HQ14*(1-'Allocation Charge'!HQ14)-Data!HQ$32,0)*(1+'Investment Returns'!HQ14)*(1-Data!HQ$26))</f>
        <v>0</v>
      </c>
      <c r="HR14" s="7">
        <f>IF($B14&gt;HR$9+HR$5-1,0,MAX(HR13+Premium!HR14*(1-'Allocation Charge'!HR14)-Data!HR$32,0)*(1+'Investment Returns'!HR14)*(1-Data!HR$26))</f>
        <v>0</v>
      </c>
      <c r="HS14" s="7">
        <f>IF($B14&gt;HS$9+HS$5-1,0,MAX(HS13+Premium!HS14*(1-'Allocation Charge'!HS14)-Data!HS$32,0)*(1+'Investment Returns'!HS14)*(1-Data!HS$26))</f>
        <v>1757854.7117254608</v>
      </c>
      <c r="HT14" s="7">
        <f>IF($B14&gt;HT$9+HT$5-1,0,MAX(HT13+Premium!HT14*(1-'Allocation Charge'!HT14)-Data!HT$32,0)*(1+'Investment Returns'!HT14)*(1-Data!HT$26))</f>
        <v>0</v>
      </c>
      <c r="HU14" s="7">
        <f>IF($B14&gt;HU$9+HU$5-1,0,MAX(HU13+Premium!HU14*(1-'Allocation Charge'!HU14)-Data!HU$32,0)*(1+'Investment Returns'!HU14)*(1-Data!HU$26))</f>
        <v>0</v>
      </c>
      <c r="HV14" s="7">
        <f>IF($B14&gt;HV$9+HV$5-1,0,MAX(HV13+Premium!HV14*(1-'Allocation Charge'!HV14)-Data!HV$32,0)*(1+'Investment Returns'!HV14)*(1-Data!HV$26))</f>
        <v>24400.865224999998</v>
      </c>
      <c r="HW14" s="7">
        <f>IF($B14&gt;HW$9+HW$5-1,0,MAX(HW13+Premium!HW14*(1-'Allocation Charge'!HW14)-Data!HW$32,0)*(1+'Investment Returns'!HW14)*(1-Data!HW$26))</f>
        <v>1255325.6401280002</v>
      </c>
      <c r="HX14" s="7">
        <f>IF($B14&gt;HX$9+HX$5-1,0,MAX(HX13+Premium!HX14*(1-'Allocation Charge'!HX14)-Data!HX$32,0)*(1+'Investment Returns'!HX14)*(1-Data!HX$26))</f>
        <v>0</v>
      </c>
      <c r="HY14" s="7">
        <f>IF($B14&gt;HY$9+HY$5-1,0,MAX(HY13+Premium!HY14*(1-'Allocation Charge'!HY14)-Data!HY$32,0)*(1+'Investment Returns'!HY14)*(1-Data!HY$26))</f>
        <v>0</v>
      </c>
      <c r="HZ14" s="7">
        <f>IF($B14&gt;HZ$9+HZ$5-1,0,MAX(HZ13+Premium!HZ14*(1-'Allocation Charge'!HZ14)-Data!HZ$32,0)*(1+'Investment Returns'!HZ14)*(1-Data!HZ$26))</f>
        <v>0</v>
      </c>
      <c r="IA14" s="7">
        <f>IF($B14&gt;IA$9+IA$5-1,0,MAX(IA13+Premium!IA14*(1-'Allocation Charge'!IA14)-Data!IA$32,0)*(1+'Investment Returns'!IA14)*(1-Data!IA$26))</f>
        <v>784812.16125</v>
      </c>
      <c r="IB14" s="7">
        <f>IF($B14&gt;IB$9+IB$5-1,0,MAX(IB13+Premium!IB14*(1-'Allocation Charge'!IB14)-Data!IB$32,0)*(1+'Investment Returns'!IB14)*(1-Data!IB$26))</f>
        <v>979453.41240000003</v>
      </c>
      <c r="IC14" s="7">
        <f>IF($B14&gt;IC$9+IC$5-1,0,MAX(IC13+Premium!IC14*(1-'Allocation Charge'!IC14)-Data!IC$32,0)*(1+'Investment Returns'!IC14)*(1-Data!IC$26))</f>
        <v>0</v>
      </c>
      <c r="ID14" s="7">
        <f>IF($B14&gt;ID$9+ID$5-1,0,MAX(ID13+Premium!ID14*(1-'Allocation Charge'!ID14)-Data!ID$32,0)*(1+'Investment Returns'!ID14)*(1-Data!ID$26))</f>
        <v>0</v>
      </c>
      <c r="IE14" s="7">
        <f>IF($B14&gt;IE$9+IE$5-1,0,MAX(IE13+Premium!IE14*(1-'Allocation Charge'!IE14)-Data!IE$32,0)*(1+'Investment Returns'!IE14)*(1-Data!IE$26))</f>
        <v>0</v>
      </c>
      <c r="IF14" s="7">
        <f>IF($B14&gt;IF$9+IF$5-1,0,MAX(IF13+Premium!IF14*(1-'Allocation Charge'!IF14)-Data!IF$32,0)*(1+'Investment Returns'!IF14)*(1-Data!IF$26))</f>
        <v>3001641.4708776553</v>
      </c>
      <c r="IG14" s="7">
        <f>IF($B14&gt;IG$9+IG$5-1,0,MAX(IG13+Premium!IG14*(1-'Allocation Charge'!IG14)-Data!IG$32,0)*(1+'Investment Returns'!IG14)*(1-Data!IG$26))</f>
        <v>1980161.6140336497</v>
      </c>
      <c r="IH14" s="7">
        <f>IF($B14&gt;IH$9+IH$5-1,0,MAX(IH13+Premium!IH14*(1-'Allocation Charge'!IH14)-Data!IH$32,0)*(1+'Investment Returns'!IH14)*(1-Data!IH$26))</f>
        <v>786976.07884062734</v>
      </c>
      <c r="II14" s="7">
        <f>IF($B14&gt;II$9+II$5-1,0,MAX(II13+Premium!II14*(1-'Allocation Charge'!II14)-Data!II$32,0)*(1+'Investment Returns'!II14)*(1-Data!II$26))</f>
        <v>1733718.6533249544</v>
      </c>
      <c r="IJ14" s="7">
        <f>IF($B14&gt;IJ$9+IJ$5-1,0,MAX(IJ13+Premium!IJ14*(1-'Allocation Charge'!IJ14)-Data!IJ$32,0)*(1+'Investment Returns'!IJ14)*(1-Data!IJ$26))</f>
        <v>0</v>
      </c>
      <c r="IK14" s="7">
        <f>IF($B14&gt;IK$9+IK$5-1,0,MAX(IK13+Premium!IK14*(1-'Allocation Charge'!IK14)-Data!IK$32,0)*(1+'Investment Returns'!IK14)*(1-Data!IK$26))</f>
        <v>0</v>
      </c>
      <c r="IL14" s="7">
        <f>IF($B14&gt;IL$9+IL$5-1,0,MAX(IL13+Premium!IL14*(1-'Allocation Charge'!IL14)-Data!IL$32,0)*(1+'Investment Returns'!IL14)*(1-Data!IL$26))</f>
        <v>0</v>
      </c>
      <c r="IM14" s="7">
        <f>IF($B14&gt;IM$9+IM$5-1,0,MAX(IM13+Premium!IM14*(1-'Allocation Charge'!IM14)-Data!IM$32,0)*(1+'Investment Returns'!IM14)*(1-Data!IM$26))</f>
        <v>0</v>
      </c>
      <c r="IN14" s="7">
        <f>IF($B14&gt;IN$9+IN$5-1,0,MAX(IN13+Premium!IN14*(1-'Allocation Charge'!IN14)-Data!IN$32,0)*(1+'Investment Returns'!IN14)*(1-Data!IN$26))</f>
        <v>83057.750433731344</v>
      </c>
      <c r="IO14" s="7">
        <f>IF($B14&gt;IO$9+IO$5-1,0,MAX(IO13+Premium!IO14*(1-'Allocation Charge'!IO14)-Data!IO$32,0)*(1+'Investment Returns'!IO14)*(1-Data!IO$26))</f>
        <v>0</v>
      </c>
      <c r="IP14" s="7">
        <f>IF($B14&gt;IP$9+IP$5-1,0,MAX(IP13+Premium!IP14*(1-'Allocation Charge'!IP14)-Data!IP$32,0)*(1+'Investment Returns'!IP14)*(1-Data!IP$26))</f>
        <v>146230.65843750001</v>
      </c>
      <c r="IQ14" s="7">
        <f>IF($B14&gt;IQ$9+IQ$5-1,0,MAX(IQ13+Premium!IQ14*(1-'Allocation Charge'!IQ14)-Data!IQ$32,0)*(1+'Investment Returns'!IQ14)*(1-Data!IQ$26))</f>
        <v>0</v>
      </c>
      <c r="IR14" s="7">
        <f>IF($B14&gt;IR$9+IR$5-1,0,MAX(IR13+Premium!IR14*(1-'Allocation Charge'!IR14)-Data!IR$32,0)*(1+'Investment Returns'!IR14)*(1-Data!IR$26))</f>
        <v>1129136.3570974031</v>
      </c>
    </row>
    <row r="15" spans="1:252" s="7" customFormat="1" ht="15" customHeight="1" x14ac:dyDescent="0.35">
      <c r="A15" s="2"/>
      <c r="B15" s="13">
        <f t="shared" si="0"/>
        <v>2014</v>
      </c>
      <c r="C15" s="7">
        <f>IF($B15&gt;C$9+C$5-1,0,MAX(C14+Premium!C15*(1-'Allocation Charge'!C15)-Data!C$32,0)*(1+'Investment Returns'!C15)*(1-Data!C$26))</f>
        <v>0</v>
      </c>
      <c r="D15" s="7">
        <f>IF($B15&gt;D$9+D$5-1,0,MAX(D14+Premium!D15*(1-'Allocation Charge'!D15)-Data!D$32,0)*(1+'Investment Returns'!D15)*(1-Data!D$26))</f>
        <v>0</v>
      </c>
      <c r="E15" s="7">
        <f>IF($B15&gt;E$9+E$5-1,0,MAX(E14+Premium!E15*(1-'Allocation Charge'!E15)-Data!E$32,0)*(1+'Investment Returns'!E15)*(1-Data!E$26))</f>
        <v>1980023.0260846782</v>
      </c>
      <c r="F15" s="7">
        <f>IF($B15&gt;F$9+F$5-1,0,MAX(F14+Premium!F15*(1-'Allocation Charge'!F15)-Data!F$32,0)*(1+'Investment Returns'!F15)*(1-Data!F$26))</f>
        <v>0</v>
      </c>
      <c r="G15" s="7">
        <f>IF($B15&gt;G$9+G$5-1,0,MAX(G14+Premium!G15*(1-'Allocation Charge'!G15)-Data!G$32,0)*(1+'Investment Returns'!G15)*(1-Data!G$26))</f>
        <v>0</v>
      </c>
      <c r="H15" s="7">
        <f>IF($B15&gt;H$9+H$5-1,0,MAX(H14+Premium!H15*(1-'Allocation Charge'!H15)-Data!H$32,0)*(1+'Investment Returns'!H15)*(1-Data!H$26))</f>
        <v>819794.97600000014</v>
      </c>
      <c r="I15" s="7">
        <f>IF($B15&gt;I$9+I$5-1,0,MAX(I14+Premium!I15*(1-'Allocation Charge'!I15)-Data!I$32,0)*(1+'Investment Returns'!I15)*(1-Data!I$26))</f>
        <v>3107472.9787859614</v>
      </c>
      <c r="J15" s="7">
        <f>IF($B15&gt;J$9+J$5-1,0,MAX(J14+Premium!J15*(1-'Allocation Charge'!J15)-Data!J$32,0)*(1+'Investment Returns'!J15)*(1-Data!J$26))</f>
        <v>0</v>
      </c>
      <c r="K15" s="7">
        <f>IF($B15&gt;K$9+K$5-1,0,MAX(K14+Premium!K15*(1-'Allocation Charge'!K15)-Data!K$32,0)*(1+'Investment Returns'!K15)*(1-Data!K$26))</f>
        <v>804817.82267523627</v>
      </c>
      <c r="L15" s="7">
        <f>IF($B15&gt;L$9+L$5-1,0,MAX(L14+Premium!L15*(1-'Allocation Charge'!L15)-Data!L$32,0)*(1+'Investment Returns'!L15)*(1-Data!L$26))</f>
        <v>963683.76749999996</v>
      </c>
      <c r="M15" s="7">
        <f>IF($B15&gt;M$9+M$5-1,0,MAX(M14+Premium!M15*(1-'Allocation Charge'!M15)-Data!M$32,0)*(1+'Investment Returns'!M15)*(1-Data!M$26))</f>
        <v>762571.2977681139</v>
      </c>
      <c r="N15" s="7">
        <f>IF($B15&gt;N$9+N$5-1,0,MAX(N14+Premium!N15*(1-'Allocation Charge'!N15)-Data!N$32,0)*(1+'Investment Returns'!N15)*(1-Data!N$26))</f>
        <v>755266.47896960936</v>
      </c>
      <c r="O15" s="7">
        <f>IF($B15&gt;O$9+O$5-1,0,MAX(O14+Premium!O15*(1-'Allocation Charge'!O15)-Data!O$32,0)*(1+'Investment Returns'!O15)*(1-Data!O$26))</f>
        <v>1539736.3159628031</v>
      </c>
      <c r="P15" s="7">
        <f>IF($B15&gt;P$9+P$5-1,0,MAX(P14+Premium!P15*(1-'Allocation Charge'!P15)-Data!P$32,0)*(1+'Investment Returns'!P15)*(1-Data!P$26))</f>
        <v>2578182.1048527365</v>
      </c>
      <c r="Q15" s="7">
        <f>IF($B15&gt;Q$9+Q$5-1,0,MAX(Q14+Premium!Q15*(1-'Allocation Charge'!Q15)-Data!Q$32,0)*(1+'Investment Returns'!Q15)*(1-Data!Q$26))</f>
        <v>0</v>
      </c>
      <c r="R15" s="7">
        <f>IF($B15&gt;R$9+R$5-1,0,MAX(R14+Premium!R15*(1-'Allocation Charge'!R15)-Data!R$32,0)*(1+'Investment Returns'!R15)*(1-Data!R$26))</f>
        <v>1323540.9722554984</v>
      </c>
      <c r="S15" s="7">
        <f>IF($B15&gt;S$9+S$5-1,0,MAX(S14+Premium!S15*(1-'Allocation Charge'!S15)-Data!S$32,0)*(1+'Investment Returns'!S15)*(1-Data!S$26))</f>
        <v>243182.42111780381</v>
      </c>
      <c r="T15" s="7">
        <f>IF($B15&gt;T$9+T$5-1,0,MAX(T14+Premium!T15*(1-'Allocation Charge'!T15)-Data!T$32,0)*(1+'Investment Returns'!T15)*(1-Data!T$26))</f>
        <v>148666.51406250001</v>
      </c>
      <c r="U15" s="7">
        <f>IF($B15&gt;U$9+U$5-1,0,MAX(U14+Premium!U15*(1-'Allocation Charge'!U15)-Data!U$32,0)*(1+'Investment Returns'!U15)*(1-Data!U$26))</f>
        <v>1223176.4175111551</v>
      </c>
      <c r="V15" s="7">
        <f>IF($B15&gt;V$9+V$5-1,0,MAX(V14+Premium!V15*(1-'Allocation Charge'!V15)-Data!V$32,0)*(1+'Investment Returns'!V15)*(1-Data!V$26))</f>
        <v>3680776.8680912037</v>
      </c>
      <c r="W15" s="7">
        <f>IF($B15&gt;W$9+W$5-1,0,MAX(W14+Premium!W15*(1-'Allocation Charge'!W15)-Data!W$32,0)*(1+'Investment Returns'!W15)*(1-Data!W$26))</f>
        <v>3077432.5958025455</v>
      </c>
      <c r="X15" s="7">
        <f>IF($B15&gt;X$9+X$5-1,0,MAX(X14+Premium!X15*(1-'Allocation Charge'!X15)-Data!X$32,0)*(1+'Investment Returns'!X15)*(1-Data!X$26))</f>
        <v>98740.488000000012</v>
      </c>
      <c r="Y15" s="7">
        <f>IF($B15&gt;Y$9+Y$5-1,0,MAX(Y14+Premium!Y15*(1-'Allocation Charge'!Y15)-Data!Y$32,0)*(1+'Investment Returns'!Y15)*(1-Data!Y$26))</f>
        <v>121798.42910156249</v>
      </c>
      <c r="Z15" s="7">
        <f>IF($B15&gt;Z$9+Z$5-1,0,MAX(Z14+Premium!Z15*(1-'Allocation Charge'!Z15)-Data!Z$32,0)*(1+'Investment Returns'!Z15)*(1-Data!Z$26))</f>
        <v>512244.35137499997</v>
      </c>
      <c r="AA15" s="7">
        <f>IF($B15&gt;AA$9+AA$5-1,0,MAX(AA14+Premium!AA15*(1-'Allocation Charge'!AA15)-Data!AA$32,0)*(1+'Investment Returns'!AA15)*(1-Data!AA$26))</f>
        <v>74194.370085937509</v>
      </c>
      <c r="AB15" s="7">
        <f>IF($B15&gt;AB$9+AB$5-1,0,MAX(AB14+Premium!AB15*(1-'Allocation Charge'!AB15)-Data!AB$32,0)*(1+'Investment Returns'!AB15)*(1-Data!AB$26))</f>
        <v>1988318.5110487635</v>
      </c>
      <c r="AC15" s="7">
        <f>IF($B15&gt;AC$9+AC$5-1,0,MAX(AC14+Premium!AC15*(1-'Allocation Charge'!AC15)-Data!AC$32,0)*(1+'Investment Returns'!AC15)*(1-Data!AC$26))</f>
        <v>2046989.656583325</v>
      </c>
      <c r="AD15" s="7">
        <f>IF($B15&gt;AD$9+AD$5-1,0,MAX(AD14+Premium!AD15*(1-'Allocation Charge'!AD15)-Data!AD$32,0)*(1+'Investment Returns'!AD15)*(1-Data!AD$26))</f>
        <v>419136.43312499998</v>
      </c>
      <c r="AE15" s="7">
        <f>IF($B15&gt;AE$9+AE$5-1,0,MAX(AE14+Premium!AE15*(1-'Allocation Charge'!AE15)-Data!AE$32,0)*(1+'Investment Returns'!AE15)*(1-Data!AE$26))</f>
        <v>2195977.7157267351</v>
      </c>
      <c r="AF15" s="7">
        <f>IF($B15&gt;AF$9+AF$5-1,0,MAX(AF14+Premium!AF15*(1-'Allocation Charge'!AF15)-Data!AF$32,0)*(1+'Investment Returns'!AF15)*(1-Data!AF$26))</f>
        <v>2661523.8976587513</v>
      </c>
      <c r="AG15" s="7">
        <f>IF($B15&gt;AG$9+AG$5-1,0,MAX(AG14+Premium!AG15*(1-'Allocation Charge'!AG15)-Data!AG$32,0)*(1+'Investment Returns'!AG15)*(1-Data!AG$26))</f>
        <v>2403675.6521343472</v>
      </c>
      <c r="AH15" s="7">
        <f>IF($B15&gt;AH$9+AH$5-1,0,MAX(AH14+Premium!AH15*(1-'Allocation Charge'!AH15)-Data!AH$32,0)*(1+'Investment Returns'!AH15)*(1-Data!AH$26))</f>
        <v>220135.199375</v>
      </c>
      <c r="AI15" s="7">
        <f>IF($B15&gt;AI$9+AI$5-1,0,MAX(AI14+Premium!AI15*(1-'Allocation Charge'!AI15)-Data!AI$32,0)*(1+'Investment Returns'!AI15)*(1-Data!AI$26))</f>
        <v>105289.5552326817</v>
      </c>
      <c r="AJ15" s="7">
        <f>IF($B15&gt;AJ$9+AJ$5-1,0,MAX(AJ14+Premium!AJ15*(1-'Allocation Charge'!AJ15)-Data!AJ$32,0)*(1+'Investment Returns'!AJ15)*(1-Data!AJ$26))</f>
        <v>159062.59057540394</v>
      </c>
      <c r="AK15" s="7">
        <f>IF($B15&gt;AK$9+AK$5-1,0,MAX(AK14+Premium!AK15*(1-'Allocation Charge'!AK15)-Data!AK$32,0)*(1+'Investment Returns'!AK15)*(1-Data!AK$26))</f>
        <v>1379457.773018521</v>
      </c>
      <c r="AL15" s="7">
        <f>IF($B15&gt;AL$9+AL$5-1,0,MAX(AL14+Premium!AL15*(1-'Allocation Charge'!AL15)-Data!AL$32,0)*(1+'Investment Returns'!AL15)*(1-Data!AL$26))</f>
        <v>3242230.0563641312</v>
      </c>
      <c r="AM15" s="7">
        <f>IF($B15&gt;AM$9+AM$5-1,0,MAX(AM14+Premium!AM15*(1-'Allocation Charge'!AM15)-Data!AM$32,0)*(1+'Investment Returns'!AM15)*(1-Data!AM$26))</f>
        <v>0</v>
      </c>
      <c r="AN15" s="7">
        <f>IF($B15&gt;AN$9+AN$5-1,0,MAX(AN14+Premium!AN15*(1-'Allocation Charge'!AN15)-Data!AN$32,0)*(1+'Investment Returns'!AN15)*(1-Data!AN$26))</f>
        <v>3299654.0383827877</v>
      </c>
      <c r="AO15" s="7">
        <f>IF($B15&gt;AO$9+AO$5-1,0,MAX(AO14+Premium!AO15*(1-'Allocation Charge'!AO15)-Data!AO$32,0)*(1+'Investment Returns'!AO15)*(1-Data!AO$26))</f>
        <v>237552.53218072484</v>
      </c>
      <c r="AP15" s="7">
        <f>IF($B15&gt;AP$9+AP$5-1,0,MAX(AP14+Premium!AP15*(1-'Allocation Charge'!AP15)-Data!AP$32,0)*(1+'Investment Returns'!AP15)*(1-Data!AP$26))</f>
        <v>0</v>
      </c>
      <c r="AQ15" s="7">
        <f>IF($B15&gt;AQ$9+AQ$5-1,0,MAX(AQ14+Premium!AQ15*(1-'Allocation Charge'!AQ15)-Data!AQ$32,0)*(1+'Investment Returns'!AQ15)*(1-Data!AQ$26))</f>
        <v>1557808.3777800004</v>
      </c>
      <c r="AR15" s="7">
        <f>IF($B15&gt;AR$9+AR$5-1,0,MAX(AR14+Premium!AR15*(1-'Allocation Charge'!AR15)-Data!AR$32,0)*(1+'Investment Returns'!AR15)*(1-Data!AR$26))</f>
        <v>392141.46075000003</v>
      </c>
      <c r="AS15" s="7">
        <f>IF($B15&gt;AS$9+AS$5-1,0,MAX(AS14+Premium!AS15*(1-'Allocation Charge'!AS15)-Data!AS$32,0)*(1+'Investment Returns'!AS15)*(1-Data!AS$26))</f>
        <v>1258355.5130607467</v>
      </c>
      <c r="AT15" s="7">
        <f>IF($B15&gt;AT$9+AT$5-1,0,MAX(AT14+Premium!AT15*(1-'Allocation Charge'!AT15)-Data!AT$32,0)*(1+'Investment Returns'!AT15)*(1-Data!AT$26))</f>
        <v>718871.71387500002</v>
      </c>
      <c r="AU15" s="7">
        <f>IF($B15&gt;AU$9+AU$5-1,0,MAX(AU14+Premium!AU15*(1-'Allocation Charge'!AU15)-Data!AU$32,0)*(1+'Investment Returns'!AU15)*(1-Data!AU$26))</f>
        <v>3182121.9555102191</v>
      </c>
      <c r="AV15" s="7">
        <f>IF($B15&gt;AV$9+AV$5-1,0,MAX(AV14+Premium!AV15*(1-'Allocation Charge'!AV15)-Data!AV$32,0)*(1+'Investment Returns'!AV15)*(1-Data!AV$26))</f>
        <v>3554751.1268744939</v>
      </c>
      <c r="AW15" s="7">
        <f>IF($B15&gt;AW$9+AW$5-1,0,MAX(AW14+Premium!AW15*(1-'Allocation Charge'!AW15)-Data!AW$32,0)*(1+'Investment Returns'!AW15)*(1-Data!AW$26))</f>
        <v>3167026.4882727098</v>
      </c>
      <c r="AX15" s="7">
        <f>IF($B15&gt;AX$9+AX$5-1,0,MAX(AX14+Premium!AX15*(1-'Allocation Charge'!AX15)-Data!AX$32,0)*(1+'Investment Returns'!AX15)*(1-Data!AX$26))</f>
        <v>624146.510625</v>
      </c>
      <c r="AY15" s="7">
        <f>IF($B15&gt;AY$9+AY$5-1,0,MAX(AY14+Premium!AY15*(1-'Allocation Charge'!AY15)-Data!AY$32,0)*(1+'Investment Returns'!AY15)*(1-Data!AY$26))</f>
        <v>49648.017890625</v>
      </c>
      <c r="AZ15" s="7">
        <f>IF($B15&gt;AZ$9+AZ$5-1,0,MAX(AZ14+Premium!AZ15*(1-'Allocation Charge'!AZ15)-Data!AZ$32,0)*(1+'Investment Returns'!AZ15)*(1-Data!AZ$26))</f>
        <v>1509318.4369372269</v>
      </c>
      <c r="BA15" s="7">
        <f>IF($B15&gt;BA$9+BA$5-1,0,MAX(BA14+Premium!BA15*(1-'Allocation Charge'!BA15)-Data!BA$32,0)*(1+'Investment Returns'!BA15)*(1-Data!BA$26))</f>
        <v>954869.76824999996</v>
      </c>
      <c r="BB15" s="7">
        <f>IF($B15&gt;BB$9+BB$5-1,0,MAX(BB14+Premium!BB15*(1-'Allocation Charge'!BB15)-Data!BB$32,0)*(1+'Investment Returns'!BB15)*(1-Data!BB$26))</f>
        <v>829008.19949999999</v>
      </c>
      <c r="BC15" s="7">
        <f>IF($B15&gt;BC$9+BC$5-1,0,MAX(BC14+Premium!BC15*(1-'Allocation Charge'!BC15)-Data!BC$32,0)*(1+'Investment Returns'!BC15)*(1-Data!BC$26))</f>
        <v>0</v>
      </c>
      <c r="BD15" s="7">
        <f>IF($B15&gt;BD$9+BD$5-1,0,MAX(BD14+Premium!BD15*(1-'Allocation Charge'!BD15)-Data!BD$32,0)*(1+'Investment Returns'!BD15)*(1-Data!BD$26))</f>
        <v>1541894.6234780133</v>
      </c>
      <c r="BE15" s="7">
        <f>IF($B15&gt;BE$9+BE$5-1,0,MAX(BE14+Premium!BE15*(1-'Allocation Charge'!BE15)-Data!BE$32,0)*(1+'Investment Returns'!BE15)*(1-Data!BE$26))</f>
        <v>101777.7723136</v>
      </c>
      <c r="BF15" s="7">
        <f>IF($B15&gt;BF$9+BF$5-1,0,MAX(BF14+Premium!BF15*(1-'Allocation Charge'!BF15)-Data!BF$32,0)*(1+'Investment Returns'!BF15)*(1-Data!BF$26))</f>
        <v>3052483.1703132223</v>
      </c>
      <c r="BG15" s="7">
        <f>IF($B15&gt;BG$9+BG$5-1,0,MAX(BG14+Premium!BG15*(1-'Allocation Charge'!BG15)-Data!BG$32,0)*(1+'Investment Returns'!BG15)*(1-Data!BG$26))</f>
        <v>1670884.0598676049</v>
      </c>
      <c r="BH15" s="7">
        <f>IF($B15&gt;BH$9+BH$5-1,0,MAX(BH14+Premium!BH15*(1-'Allocation Charge'!BH15)-Data!BH$32,0)*(1+'Investment Returns'!BH15)*(1-Data!BH$26))</f>
        <v>1207296.0521609194</v>
      </c>
      <c r="BI15" s="7">
        <f>IF($B15&gt;BI$9+BI$5-1,0,MAX(BI14+Premium!BI15*(1-'Allocation Charge'!BI15)-Data!BI$32,0)*(1+'Investment Returns'!BI15)*(1-Data!BI$26))</f>
        <v>0</v>
      </c>
      <c r="BJ15" s="7">
        <f>IF($B15&gt;BJ$9+BJ$5-1,0,MAX(BJ14+Premium!BJ15*(1-'Allocation Charge'!BJ15)-Data!BJ$32,0)*(1+'Investment Returns'!BJ15)*(1-Data!BJ$26))</f>
        <v>551092.25193749997</v>
      </c>
      <c r="BK15" s="7">
        <f>IF($B15&gt;BK$9+BK$5-1,0,MAX(BK14+Premium!BK15*(1-'Allocation Charge'!BK15)-Data!BK$32,0)*(1+'Investment Returns'!BK15)*(1-Data!BK$26))</f>
        <v>0</v>
      </c>
      <c r="BL15" s="7">
        <f>IF($B15&gt;BL$9+BL$5-1,0,MAX(BL14+Premium!BL15*(1-'Allocation Charge'!BL15)-Data!BL$32,0)*(1+'Investment Returns'!BL15)*(1-Data!BL$26))</f>
        <v>0</v>
      </c>
      <c r="BM15" s="7">
        <f>IF($B15&gt;BM$9+BM$5-1,0,MAX(BM14+Premium!BM15*(1-'Allocation Charge'!BM15)-Data!BM$32,0)*(1+'Investment Returns'!BM15)*(1-Data!BM$26))</f>
        <v>0</v>
      </c>
      <c r="BN15" s="7">
        <f>IF($B15&gt;BN$9+BN$5-1,0,MAX(BN14+Premium!BN15*(1-'Allocation Charge'!BN15)-Data!BN$32,0)*(1+'Investment Returns'!BN15)*(1-Data!BN$26))</f>
        <v>261343.10168790942</v>
      </c>
      <c r="BO15" s="7">
        <f>IF($B15&gt;BO$9+BO$5-1,0,MAX(BO14+Premium!BO15*(1-'Allocation Charge'!BO15)-Data!BO$32,0)*(1+'Investment Returns'!BO15)*(1-Data!BO$26))</f>
        <v>887742.70200000005</v>
      </c>
      <c r="BP15" s="7">
        <f>IF($B15&gt;BP$9+BP$5-1,0,MAX(BP14+Premium!BP15*(1-'Allocation Charge'!BP15)-Data!BP$32,0)*(1+'Investment Returns'!BP15)*(1-Data!BP$26))</f>
        <v>0</v>
      </c>
      <c r="BQ15" s="7">
        <f>IF($B15&gt;BQ$9+BQ$5-1,0,MAX(BQ14+Premium!BQ15*(1-'Allocation Charge'!BQ15)-Data!BQ$32,0)*(1+'Investment Returns'!BQ15)*(1-Data!BQ$26))</f>
        <v>2046385.0896184733</v>
      </c>
      <c r="BR15" s="7">
        <f>IF($B15&gt;BR$9+BR$5-1,0,MAX(BR14+Premium!BR15*(1-'Allocation Charge'!BR15)-Data!BR$32,0)*(1+'Investment Returns'!BR15)*(1-Data!BR$26))</f>
        <v>0</v>
      </c>
      <c r="BS15" s="7">
        <f>IF($B15&gt;BS$9+BS$5-1,0,MAX(BS14+Premium!BS15*(1-'Allocation Charge'!BS15)-Data!BS$32,0)*(1+'Investment Returns'!BS15)*(1-Data!BS$26))</f>
        <v>0</v>
      </c>
      <c r="BT15" s="7">
        <f>IF($B15&gt;BT$9+BT$5-1,0,MAX(BT14+Premium!BT15*(1-'Allocation Charge'!BT15)-Data!BT$32,0)*(1+'Investment Returns'!BT15)*(1-Data!BT$26))</f>
        <v>796394.47106250003</v>
      </c>
      <c r="BU15" s="7">
        <f>IF($B15&gt;BU$9+BU$5-1,0,MAX(BU14+Premium!BU15*(1-'Allocation Charge'!BU15)-Data!BU$32,0)*(1+'Investment Returns'!BU15)*(1-Data!BU$26))</f>
        <v>1051879.6765919423</v>
      </c>
      <c r="BV15" s="7">
        <f>IF($B15&gt;BV$9+BV$5-1,0,MAX(BV14+Premium!BV15*(1-'Allocation Charge'!BV15)-Data!BV$32,0)*(1+'Investment Returns'!BV15)*(1-Data!BV$26))</f>
        <v>171564.37500000003</v>
      </c>
      <c r="BW15" s="7">
        <f>IF($B15&gt;BW$9+BW$5-1,0,MAX(BW14+Premium!BW15*(1-'Allocation Charge'!BW15)-Data!BW$32,0)*(1+'Investment Returns'!BW15)*(1-Data!BW$26))</f>
        <v>0</v>
      </c>
      <c r="BX15" s="7">
        <f>IF($B15&gt;BX$9+BX$5-1,0,MAX(BX14+Premium!BX15*(1-'Allocation Charge'!BX15)-Data!BX$32,0)*(1+'Investment Returns'!BX15)*(1-Data!BX$26))</f>
        <v>904691.23148474027</v>
      </c>
      <c r="BY15" s="7">
        <f>IF($B15&gt;BY$9+BY$5-1,0,MAX(BY14+Premium!BY15*(1-'Allocation Charge'!BY15)-Data!BY$32,0)*(1+'Investment Returns'!BY15)*(1-Data!BY$26))</f>
        <v>570869.37600000005</v>
      </c>
      <c r="BZ15" s="7">
        <f>IF($B15&gt;BZ$9+BZ$5-1,0,MAX(BZ14+Premium!BZ15*(1-'Allocation Charge'!BZ15)-Data!BZ$32,0)*(1+'Investment Returns'!BZ15)*(1-Data!BZ$26))</f>
        <v>1310931.1226289188</v>
      </c>
      <c r="CA15" s="7">
        <f>IF($B15&gt;CA$9+CA$5-1,0,MAX(CA14+Premium!CA15*(1-'Allocation Charge'!CA15)-Data!CA$32,0)*(1+'Investment Returns'!CA15)*(1-Data!CA$26))</f>
        <v>425463.31912499998</v>
      </c>
      <c r="CB15" s="7">
        <f>IF($B15&gt;CB$9+CB$5-1,0,MAX(CB14+Premium!CB15*(1-'Allocation Charge'!CB15)-Data!CB$32,0)*(1+'Investment Returns'!CB15)*(1-Data!CB$26))</f>
        <v>0</v>
      </c>
      <c r="CC15" s="7">
        <f>IF($B15&gt;CC$9+CC$5-1,0,MAX(CC14+Premium!CC15*(1-'Allocation Charge'!CC15)-Data!CC$32,0)*(1+'Investment Returns'!CC15)*(1-Data!CC$26))</f>
        <v>4515413.9415658535</v>
      </c>
      <c r="CD15" s="7">
        <f>IF($B15&gt;CD$9+CD$5-1,0,MAX(CD14+Premium!CD15*(1-'Allocation Charge'!CD15)-Data!CD$32,0)*(1+'Investment Returns'!CD15)*(1-Data!CD$26))</f>
        <v>1710711.3673728667</v>
      </c>
      <c r="CE15" s="7">
        <f>IF($B15&gt;CE$9+CE$5-1,0,MAX(CE14+Premium!CE15*(1-'Allocation Charge'!CE15)-Data!CE$32,0)*(1+'Investment Returns'!CE15)*(1-Data!CE$26))</f>
        <v>922872.4800000001</v>
      </c>
      <c r="CF15" s="7">
        <f>IF($B15&gt;CF$9+CF$5-1,0,MAX(CF14+Premium!CF15*(1-'Allocation Charge'!CF15)-Data!CF$32,0)*(1+'Investment Returns'!CF15)*(1-Data!CF$26))</f>
        <v>1384175.0366830435</v>
      </c>
      <c r="CG15" s="7">
        <f>IF($B15&gt;CG$9+CG$5-1,0,MAX(CG14+Premium!CG15*(1-'Allocation Charge'!CG15)-Data!CG$32,0)*(1+'Investment Returns'!CG15)*(1-Data!CG$26))</f>
        <v>0</v>
      </c>
      <c r="CH15" s="7">
        <f>IF($B15&gt;CH$9+CH$5-1,0,MAX(CH14+Premium!CH15*(1-'Allocation Charge'!CH15)-Data!CH$32,0)*(1+'Investment Returns'!CH15)*(1-Data!CH$26))</f>
        <v>1658768.07148936</v>
      </c>
      <c r="CI15" s="7">
        <f>IF($B15&gt;CI$9+CI$5-1,0,MAX(CI14+Premium!CI15*(1-'Allocation Charge'!CI15)-Data!CI$32,0)*(1+'Investment Returns'!CI15)*(1-Data!CI$26))</f>
        <v>0</v>
      </c>
      <c r="CJ15" s="7">
        <f>IF($B15&gt;CJ$9+CJ$5-1,0,MAX(CJ14+Premium!CJ15*(1-'Allocation Charge'!CJ15)-Data!CJ$32,0)*(1+'Investment Returns'!CJ15)*(1-Data!CJ$26))</f>
        <v>0</v>
      </c>
      <c r="CK15" s="7">
        <f>IF($B15&gt;CK$9+CK$5-1,0,MAX(CK14+Premium!CK15*(1-'Allocation Charge'!CK15)-Data!CK$32,0)*(1+'Investment Returns'!CK15)*(1-Data!CK$26))</f>
        <v>512811.4275499573</v>
      </c>
      <c r="CL15" s="7">
        <f>IF($B15&gt;CL$9+CL$5-1,0,MAX(CL14+Premium!CL15*(1-'Allocation Charge'!CL15)-Data!CL$32,0)*(1+'Investment Returns'!CL15)*(1-Data!CL$26))</f>
        <v>2373651.5601209025</v>
      </c>
      <c r="CM15" s="7">
        <f>IF($B15&gt;CM$9+CM$5-1,0,MAX(CM14+Premium!CM15*(1-'Allocation Charge'!CM15)-Data!CM$32,0)*(1+'Investment Returns'!CM15)*(1-Data!CM$26))</f>
        <v>0</v>
      </c>
      <c r="CN15" s="7">
        <f>IF($B15&gt;CN$9+CN$5-1,0,MAX(CN14+Premium!CN15*(1-'Allocation Charge'!CN15)-Data!CN$32,0)*(1+'Investment Returns'!CN15)*(1-Data!CN$26))</f>
        <v>577285.06200000003</v>
      </c>
      <c r="CO15" s="7">
        <f>IF($B15&gt;CO$9+CO$5-1,0,MAX(CO14+Premium!CO15*(1-'Allocation Charge'!CO15)-Data!CO$32,0)*(1+'Investment Returns'!CO15)*(1-Data!CO$26))</f>
        <v>1767468.2579834594</v>
      </c>
      <c r="CP15" s="7">
        <f>IF($B15&gt;CP$9+CP$5-1,0,MAX(CP14+Premium!CP15*(1-'Allocation Charge'!CP15)-Data!CP$32,0)*(1+'Investment Returns'!CP15)*(1-Data!CP$26))</f>
        <v>204057.36975714623</v>
      </c>
      <c r="CQ15" s="7">
        <f>IF($B15&gt;CQ$9+CQ$5-1,0,MAX(CQ14+Premium!CQ15*(1-'Allocation Charge'!CQ15)-Data!CQ$32,0)*(1+'Investment Returns'!CQ15)*(1-Data!CQ$26))</f>
        <v>0</v>
      </c>
      <c r="CR15" s="7">
        <f>IF($B15&gt;CR$9+CR$5-1,0,MAX(CR14+Premium!CR15*(1-'Allocation Charge'!CR15)-Data!CR$32,0)*(1+'Investment Returns'!CR15)*(1-Data!CR$26))</f>
        <v>308344.10441749205</v>
      </c>
      <c r="CS15" s="7">
        <f>IF($B15&gt;CS$9+CS$5-1,0,MAX(CS14+Premium!CS15*(1-'Allocation Charge'!CS15)-Data!CS$32,0)*(1+'Investment Returns'!CS15)*(1-Data!CS$26))</f>
        <v>4032928.5155939423</v>
      </c>
      <c r="CT15" s="7">
        <f>IF($B15&gt;CT$9+CT$5-1,0,MAX(CT14+Premium!CT15*(1-'Allocation Charge'!CT15)-Data!CT$32,0)*(1+'Investment Returns'!CT15)*(1-Data!CT$26))</f>
        <v>505682.40274460154</v>
      </c>
      <c r="CU15" s="7">
        <f>IF($B15&gt;CU$9+CU$5-1,0,MAX(CU14+Premium!CU15*(1-'Allocation Charge'!CU15)-Data!CU$32,0)*(1+'Investment Returns'!CU15)*(1-Data!CU$26))</f>
        <v>2788616.8753551864</v>
      </c>
      <c r="CV15" s="7">
        <f>IF($B15&gt;CV$9+CV$5-1,0,MAX(CV14+Premium!CV15*(1-'Allocation Charge'!CV15)-Data!CV$32,0)*(1+'Investment Returns'!CV15)*(1-Data!CV$26))</f>
        <v>3617235.8509727041</v>
      </c>
      <c r="CW15" s="7">
        <f>IF($B15&gt;CW$9+CW$5-1,0,MAX(CW14+Premium!CW15*(1-'Allocation Charge'!CW15)-Data!CW$32,0)*(1+'Investment Returns'!CW15)*(1-Data!CW$26))</f>
        <v>1480208.8470615481</v>
      </c>
      <c r="CX15" s="7">
        <f>IF($B15&gt;CX$9+CX$5-1,0,MAX(CX14+Premium!CX15*(1-'Allocation Charge'!CX15)-Data!CX$32,0)*(1+'Investment Returns'!CX15)*(1-Data!CX$26))</f>
        <v>2911549.2760767946</v>
      </c>
      <c r="CY15" s="7">
        <f>IF($B15&gt;CY$9+CY$5-1,0,MAX(CY14+Premium!CY15*(1-'Allocation Charge'!CY15)-Data!CY$32,0)*(1+'Investment Returns'!CY15)*(1-Data!CY$26))</f>
        <v>580693.2763349798</v>
      </c>
      <c r="CZ15" s="7">
        <f>IF($B15&gt;CZ$9+CZ$5-1,0,MAX(CZ14+Premium!CZ15*(1-'Allocation Charge'!CZ15)-Data!CZ$32,0)*(1+'Investment Returns'!CZ15)*(1-Data!CZ$26))</f>
        <v>1317236.4183528705</v>
      </c>
      <c r="DA15" s="7">
        <f>IF($B15&gt;DA$9+DA$5-1,0,MAX(DA14+Premium!DA15*(1-'Allocation Charge'!DA15)-Data!DA$32,0)*(1+'Investment Returns'!DA15)*(1-Data!DA$26))</f>
        <v>0</v>
      </c>
      <c r="DB15" s="7">
        <f>IF($B15&gt;DB$9+DB$5-1,0,MAX(DB14+Premium!DB15*(1-'Allocation Charge'!DB15)-Data!DB$32,0)*(1+'Investment Returns'!DB15)*(1-Data!DB$26))</f>
        <v>747913.33124999993</v>
      </c>
      <c r="DC15" s="7">
        <f>IF($B15&gt;DC$9+DC$5-1,0,MAX(DC14+Premium!DC15*(1-'Allocation Charge'!DC15)-Data!DC$32,0)*(1+'Investment Returns'!DC15)*(1-Data!DC$26))</f>
        <v>1732090.4705589116</v>
      </c>
      <c r="DD15" s="7">
        <f>IF($B15&gt;DD$9+DD$5-1,0,MAX(DD14+Premium!DD15*(1-'Allocation Charge'!DD15)-Data!DD$32,0)*(1+'Investment Returns'!DD15)*(1-Data!DD$26))</f>
        <v>3263960.1019589645</v>
      </c>
      <c r="DE15" s="7">
        <f>IF($B15&gt;DE$9+DE$5-1,0,MAX(DE14+Premium!DE15*(1-'Allocation Charge'!DE15)-Data!DE$32,0)*(1+'Investment Returns'!DE15)*(1-Data!DE$26))</f>
        <v>113672.44695550587</v>
      </c>
      <c r="DF15" s="7">
        <f>IF($B15&gt;DF$9+DF$5-1,0,MAX(DF14+Premium!DF15*(1-'Allocation Charge'!DF15)-Data!DF$32,0)*(1+'Investment Returns'!DF15)*(1-Data!DF$26))</f>
        <v>2956096.046311094</v>
      </c>
      <c r="DG15" s="7">
        <f>IF($B15&gt;DG$9+DG$5-1,0,MAX(DG14+Premium!DG15*(1-'Allocation Charge'!DG15)-Data!DG$32,0)*(1+'Investment Returns'!DG15)*(1-Data!DG$26))</f>
        <v>1822718.6073923893</v>
      </c>
      <c r="DH15" s="7">
        <f>IF($B15&gt;DH$9+DH$5-1,0,MAX(DH14+Premium!DH15*(1-'Allocation Charge'!DH15)-Data!DH$32,0)*(1+'Investment Returns'!DH15)*(1-Data!DH$26))</f>
        <v>446406.57600000006</v>
      </c>
      <c r="DI15" s="7">
        <f>IF($B15&gt;DI$9+DI$5-1,0,MAX(DI14+Premium!DI15*(1-'Allocation Charge'!DI15)-Data!DI$32,0)*(1+'Investment Returns'!DI15)*(1-Data!DI$26))</f>
        <v>2230258.9703924018</v>
      </c>
      <c r="DJ15" s="7">
        <f>IF($B15&gt;DJ$9+DJ$5-1,0,MAX(DJ14+Premium!DJ15*(1-'Allocation Charge'!DJ15)-Data!DJ$32,0)*(1+'Investment Returns'!DJ15)*(1-Data!DJ$26))</f>
        <v>0</v>
      </c>
      <c r="DK15" s="7">
        <f>IF($B15&gt;DK$9+DK$5-1,0,MAX(DK14+Premium!DK15*(1-'Allocation Charge'!DK15)-Data!DK$32,0)*(1+'Investment Returns'!DK15)*(1-Data!DK$26))</f>
        <v>2796578.9762350088</v>
      </c>
      <c r="DL15" s="7">
        <f>IF($B15&gt;DL$9+DL$5-1,0,MAX(DL14+Premium!DL15*(1-'Allocation Charge'!DL15)-Data!DL$32,0)*(1+'Investment Returns'!DL15)*(1-Data!DL$26))</f>
        <v>866311.51500000001</v>
      </c>
      <c r="DM15" s="7">
        <f>IF($B15&gt;DM$9+DM$5-1,0,MAX(DM14+Premium!DM15*(1-'Allocation Charge'!DM15)-Data!DM$32,0)*(1+'Investment Returns'!DM15)*(1-Data!DM$26))</f>
        <v>1180189.7879148242</v>
      </c>
      <c r="DN15" s="7">
        <f>IF($B15&gt;DN$9+DN$5-1,0,MAX(DN14+Premium!DN15*(1-'Allocation Charge'!DN15)-Data!DN$32,0)*(1+'Investment Returns'!DN15)*(1-Data!DN$26))</f>
        <v>1136560.890303696</v>
      </c>
      <c r="DO15" s="7">
        <f>IF($B15&gt;DO$9+DO$5-1,0,MAX(DO14+Premium!DO15*(1-'Allocation Charge'!DO15)-Data!DO$32,0)*(1+'Investment Returns'!DO15)*(1-Data!DO$26))</f>
        <v>0</v>
      </c>
      <c r="DP15" s="7">
        <f>IF($B15&gt;DP$9+DP$5-1,0,MAX(DP14+Premium!DP15*(1-'Allocation Charge'!DP15)-Data!DP$32,0)*(1+'Investment Returns'!DP15)*(1-Data!DP$26))</f>
        <v>4299067.163104645</v>
      </c>
      <c r="DQ15" s="7">
        <f>IF($B15&gt;DQ$9+DQ$5-1,0,MAX(DQ14+Premium!DQ15*(1-'Allocation Charge'!DQ15)-Data!DQ$32,0)*(1+'Investment Returns'!DQ15)*(1-Data!DQ$26))</f>
        <v>673000.48477028427</v>
      </c>
      <c r="DR15" s="7">
        <f>IF($B15&gt;DR$9+DR$5-1,0,MAX(DR14+Premium!DR15*(1-'Allocation Charge'!DR15)-Data!DR$32,0)*(1+'Investment Returns'!DR15)*(1-Data!DR$26))</f>
        <v>2656282.9047753955</v>
      </c>
      <c r="DS15" s="7">
        <f>IF($B15&gt;DS$9+DS$5-1,0,MAX(DS14+Premium!DS15*(1-'Allocation Charge'!DS15)-Data!DS$32,0)*(1+'Investment Returns'!DS15)*(1-Data!DS$26))</f>
        <v>3133897.1551714018</v>
      </c>
      <c r="DT15" s="7">
        <f>IF($B15&gt;DT$9+DT$5-1,0,MAX(DT14+Premium!DT15*(1-'Allocation Charge'!DT15)-Data!DT$32,0)*(1+'Investment Returns'!DT15)*(1-Data!DT$26))</f>
        <v>1405864.3884600298</v>
      </c>
      <c r="DU15" s="7">
        <f>IF($B15&gt;DU$9+DU$5-1,0,MAX(DU14+Premium!DU15*(1-'Allocation Charge'!DU15)-Data!DU$32,0)*(1+'Investment Returns'!DU15)*(1-Data!DU$26))</f>
        <v>2902104.2214370468</v>
      </c>
      <c r="DV15" s="7">
        <f>IF($B15&gt;DV$9+DV$5-1,0,MAX(DV14+Premium!DV15*(1-'Allocation Charge'!DV15)-Data!DV$32,0)*(1+'Investment Returns'!DV15)*(1-Data!DV$26))</f>
        <v>80043.876729065174</v>
      </c>
      <c r="DW15" s="7">
        <f>IF($B15&gt;DW$9+DW$5-1,0,MAX(DW14+Premium!DW15*(1-'Allocation Charge'!DW15)-Data!DW$32,0)*(1+'Investment Returns'!DW15)*(1-Data!DW$26))</f>
        <v>889427.31281250005</v>
      </c>
      <c r="DX15" s="7">
        <f>IF($B15&gt;DX$9+DX$5-1,0,MAX(DX14+Premium!DX15*(1-'Allocation Charge'!DX15)-Data!DX$32,0)*(1+'Investment Returns'!DX15)*(1-Data!DX$26))</f>
        <v>273318.73593749997</v>
      </c>
      <c r="DY15" s="7">
        <f>IF($B15&gt;DY$9+DY$5-1,0,MAX(DY14+Premium!DY15*(1-'Allocation Charge'!DY15)-Data!DY$32,0)*(1+'Investment Returns'!DY15)*(1-Data!DY$26))</f>
        <v>0</v>
      </c>
      <c r="DZ15" s="7">
        <f>IF($B15&gt;DZ$9+DZ$5-1,0,MAX(DZ14+Premium!DZ15*(1-'Allocation Charge'!DZ15)-Data!DZ$32,0)*(1+'Investment Returns'!DZ15)*(1-Data!DZ$26))</f>
        <v>922488.18335452455</v>
      </c>
      <c r="EA15" s="7">
        <f>IF($B15&gt;EA$9+EA$5-1,0,MAX(EA14+Premium!EA15*(1-'Allocation Charge'!EA15)-Data!EA$32,0)*(1+'Investment Returns'!EA15)*(1-Data!EA$26))</f>
        <v>520105.34137499996</v>
      </c>
      <c r="EB15" s="7">
        <f>IF($B15&gt;EB$9+EB$5-1,0,MAX(EB14+Premium!EB15*(1-'Allocation Charge'!EB15)-Data!EB$32,0)*(1+'Investment Returns'!EB15)*(1-Data!EB$26))</f>
        <v>360755.24053216551</v>
      </c>
      <c r="EC15" s="7">
        <f>IF($B15&gt;EC$9+EC$5-1,0,MAX(EC14+Premium!EC15*(1-'Allocation Charge'!EC15)-Data!EC$32,0)*(1+'Investment Returns'!EC15)*(1-Data!EC$26))</f>
        <v>2975471.3208067068</v>
      </c>
      <c r="ED15" s="7">
        <f>IF($B15&gt;ED$9+ED$5-1,0,MAX(ED14+Premium!ED15*(1-'Allocation Charge'!ED15)-Data!ED$32,0)*(1+'Investment Returns'!ED15)*(1-Data!ED$26))</f>
        <v>576544.07596141624</v>
      </c>
      <c r="EE15" s="7">
        <f>IF($B15&gt;EE$9+EE$5-1,0,MAX(EE14+Premium!EE15*(1-'Allocation Charge'!EE15)-Data!EE$32,0)*(1+'Investment Returns'!EE15)*(1-Data!EE$26))</f>
        <v>3819583.0738141183</v>
      </c>
      <c r="EF15" s="7">
        <f>IF($B15&gt;EF$9+EF$5-1,0,MAX(EF14+Premium!EF15*(1-'Allocation Charge'!EF15)-Data!EF$32,0)*(1+'Investment Returns'!EF15)*(1-Data!EF$26))</f>
        <v>0</v>
      </c>
      <c r="EG15" s="7">
        <f>IF($B15&gt;EG$9+EG$5-1,0,MAX(EG14+Premium!EG15*(1-'Allocation Charge'!EG15)-Data!EG$32,0)*(1+'Investment Returns'!EG15)*(1-Data!EG$26))</f>
        <v>1969854.599625523</v>
      </c>
      <c r="EH15" s="7">
        <f>IF($B15&gt;EH$9+EH$5-1,0,MAX(EH14+Premium!EH15*(1-'Allocation Charge'!EH15)-Data!EH$32,0)*(1+'Investment Returns'!EH15)*(1-Data!EH$26))</f>
        <v>1001152.3914210905</v>
      </c>
      <c r="EI15" s="7">
        <f>IF($B15&gt;EI$9+EI$5-1,0,MAX(EI14+Premium!EI15*(1-'Allocation Charge'!EI15)-Data!EI$32,0)*(1+'Investment Returns'!EI15)*(1-Data!EI$26))</f>
        <v>1236642.5031733287</v>
      </c>
      <c r="EJ15" s="7">
        <f>IF($B15&gt;EJ$9+EJ$5-1,0,MAX(EJ14+Premium!EJ15*(1-'Allocation Charge'!EJ15)-Data!EJ$32,0)*(1+'Investment Returns'!EJ15)*(1-Data!EJ$26))</f>
        <v>522062.34637500002</v>
      </c>
      <c r="EK15" s="7">
        <f>IF($B15&gt;EK$9+EK$5-1,0,MAX(EK14+Premium!EK15*(1-'Allocation Charge'!EK15)-Data!EK$32,0)*(1+'Investment Returns'!EK15)*(1-Data!EK$26))</f>
        <v>0</v>
      </c>
      <c r="EL15" s="7">
        <f>IF($B15&gt;EL$9+EL$5-1,0,MAX(EL14+Premium!EL15*(1-'Allocation Charge'!EL15)-Data!EL$32,0)*(1+'Investment Returns'!EL15)*(1-Data!EL$26))</f>
        <v>1240194.5214104161</v>
      </c>
      <c r="EM15" s="7">
        <f>IF($B15&gt;EM$9+EM$5-1,0,MAX(EM14+Premium!EM15*(1-'Allocation Charge'!EM15)-Data!EM$32,0)*(1+'Investment Returns'!EM15)*(1-Data!EM$26))</f>
        <v>2656282.9047753955</v>
      </c>
      <c r="EN15" s="7">
        <f>IF($B15&gt;EN$9+EN$5-1,0,MAX(EN14+Premium!EN15*(1-'Allocation Charge'!EN15)-Data!EN$32,0)*(1+'Investment Returns'!EN15)*(1-Data!EN$26))</f>
        <v>2411498.5192407081</v>
      </c>
      <c r="EO15" s="7">
        <f>IF($B15&gt;EO$9+EO$5-1,0,MAX(EO14+Premium!EO15*(1-'Allocation Charge'!EO15)-Data!EO$32,0)*(1+'Investment Returns'!EO15)*(1-Data!EO$26))</f>
        <v>2949436.7643637536</v>
      </c>
      <c r="EP15" s="7">
        <f>IF($B15&gt;EP$9+EP$5-1,0,MAX(EP14+Premium!EP15*(1-'Allocation Charge'!EP15)-Data!EP$32,0)*(1+'Investment Returns'!EP15)*(1-Data!EP$26))</f>
        <v>972179.02625058789</v>
      </c>
      <c r="EQ15" s="7">
        <f>IF($B15&gt;EQ$9+EQ$5-1,0,MAX(EQ14+Premium!EQ15*(1-'Allocation Charge'!EQ15)-Data!EQ$32,0)*(1+'Investment Returns'!EQ15)*(1-Data!EQ$26))</f>
        <v>675117.0314832041</v>
      </c>
      <c r="ER15" s="7">
        <f>IF($B15&gt;ER$9+ER$5-1,0,MAX(ER14+Premium!ER15*(1-'Allocation Charge'!ER15)-Data!ER$32,0)*(1+'Investment Returns'!ER15)*(1-Data!ER$26))</f>
        <v>1902892.883073888</v>
      </c>
      <c r="ES15" s="7">
        <f>IF($B15&gt;ES$9+ES$5-1,0,MAX(ES14+Premium!ES15*(1-'Allocation Charge'!ES15)-Data!ES$32,0)*(1+'Investment Returns'!ES15)*(1-Data!ES$26))</f>
        <v>1634536.1316578295</v>
      </c>
      <c r="ET15" s="7">
        <f>IF($B15&gt;ET$9+ET$5-1,0,MAX(ET14+Premium!ET15*(1-'Allocation Charge'!ET15)-Data!ET$32,0)*(1+'Investment Returns'!ET15)*(1-Data!ET$26))</f>
        <v>1445632.4115371751</v>
      </c>
      <c r="EU15" s="7">
        <f>IF($B15&gt;EU$9+EU$5-1,0,MAX(EU14+Premium!EU15*(1-'Allocation Charge'!EU15)-Data!EU$32,0)*(1+'Investment Returns'!EU15)*(1-Data!EU$26))</f>
        <v>3129790.684761723</v>
      </c>
      <c r="EV15" s="7">
        <f>IF($B15&gt;EV$9+EV$5-1,0,MAX(EV14+Premium!EV15*(1-'Allocation Charge'!EV15)-Data!EV$32,0)*(1+'Investment Returns'!EV15)*(1-Data!EV$26))</f>
        <v>4088889.4496843941</v>
      </c>
      <c r="EW15" s="7">
        <f>IF($B15&gt;EW$9+EW$5-1,0,MAX(EW14+Premium!EW15*(1-'Allocation Charge'!EW15)-Data!EW$32,0)*(1+'Investment Returns'!EW15)*(1-Data!EW$26))</f>
        <v>1919224.9950482922</v>
      </c>
      <c r="EX15" s="7">
        <f>IF($B15&gt;EX$9+EX$5-1,0,MAX(EX14+Premium!EX15*(1-'Allocation Charge'!EX15)-Data!EX$32,0)*(1+'Investment Returns'!EX15)*(1-Data!EX$26))</f>
        <v>1562740.4728011135</v>
      </c>
      <c r="EY15" s="7">
        <f>IF($B15&gt;EY$9+EY$5-1,0,MAX(EY14+Premium!EY15*(1-'Allocation Charge'!EY15)-Data!EY$32,0)*(1+'Investment Returns'!EY15)*(1-Data!EY$26))</f>
        <v>4760278.3228655476</v>
      </c>
      <c r="EZ15" s="7">
        <f>IF($B15&gt;EZ$9+EZ$5-1,0,MAX(EZ14+Premium!EZ15*(1-'Allocation Charge'!EZ15)-Data!EZ$32,0)*(1+'Investment Returns'!EZ15)*(1-Data!EZ$26))</f>
        <v>908839.5914064158</v>
      </c>
      <c r="FA15" s="7">
        <f>IF($B15&gt;FA$9+FA$5-1,0,MAX(FA14+Premium!FA15*(1-'Allocation Charge'!FA15)-Data!FA$32,0)*(1+'Investment Returns'!FA15)*(1-Data!FA$26))</f>
        <v>3255454.9461401827</v>
      </c>
      <c r="FB15" s="7">
        <f>IF($B15&gt;FB$9+FB$5-1,0,MAX(FB14+Premium!FB15*(1-'Allocation Charge'!FB15)-Data!FB$32,0)*(1+'Investment Returns'!FB15)*(1-Data!FB$26))</f>
        <v>0</v>
      </c>
      <c r="FC15" s="7">
        <f>IF($B15&gt;FC$9+FC$5-1,0,MAX(FC14+Premium!FC15*(1-'Allocation Charge'!FC15)-Data!FC$32,0)*(1+'Investment Returns'!FC15)*(1-Data!FC$26))</f>
        <v>1298002.0236649343</v>
      </c>
      <c r="FD15" s="7">
        <f>IF($B15&gt;FD$9+FD$5-1,0,MAX(FD14+Premium!FD15*(1-'Allocation Charge'!FD15)-Data!FD$32,0)*(1+'Investment Returns'!FD15)*(1-Data!FD$26))</f>
        <v>367530.07199999999</v>
      </c>
      <c r="FE15" s="7">
        <f>IF($B15&gt;FE$9+FE$5-1,0,MAX(FE14+Premium!FE15*(1-'Allocation Charge'!FE15)-Data!FE$32,0)*(1+'Investment Returns'!FE15)*(1-Data!FE$26))</f>
        <v>492458.38200000004</v>
      </c>
      <c r="FF15" s="7">
        <f>IF($B15&gt;FF$9+FF$5-1,0,MAX(FF14+Premium!FF15*(1-'Allocation Charge'!FF15)-Data!FF$32,0)*(1+'Investment Returns'!FF15)*(1-Data!FF$26))</f>
        <v>1772200.2134202369</v>
      </c>
      <c r="FG15" s="7">
        <f>IF($B15&gt;FG$9+FG$5-1,0,MAX(FG14+Premium!FG15*(1-'Allocation Charge'!FG15)-Data!FG$32,0)*(1+'Investment Returns'!FG15)*(1-Data!FG$26))</f>
        <v>0</v>
      </c>
      <c r="FH15" s="7">
        <f>IF($B15&gt;FH$9+FH$5-1,0,MAX(FH14+Premium!FH15*(1-'Allocation Charge'!FH15)-Data!FH$32,0)*(1+'Investment Returns'!FH15)*(1-Data!FH$26))</f>
        <v>676752.70669481275</v>
      </c>
      <c r="FI15" s="7">
        <f>IF($B15&gt;FI$9+FI$5-1,0,MAX(FI14+Premium!FI15*(1-'Allocation Charge'!FI15)-Data!FI$32,0)*(1+'Investment Returns'!FI15)*(1-Data!FI$26))</f>
        <v>2536459.8362347283</v>
      </c>
      <c r="FJ15" s="7">
        <f>IF($B15&gt;FJ$9+FJ$5-1,0,MAX(FJ14+Premium!FJ15*(1-'Allocation Charge'!FJ15)-Data!FJ$32,0)*(1+'Investment Returns'!FJ15)*(1-Data!FJ$26))</f>
        <v>4129294.4159027869</v>
      </c>
      <c r="FK15" s="7">
        <f>IF($B15&gt;FK$9+FK$5-1,0,MAX(FK14+Premium!FK15*(1-'Allocation Charge'!FK15)-Data!FK$32,0)*(1+'Investment Returns'!FK15)*(1-Data!FK$26))</f>
        <v>2155836.8381291111</v>
      </c>
      <c r="FL15" s="7">
        <f>IF($B15&gt;FL$9+FL$5-1,0,MAX(FL14+Premium!FL15*(1-'Allocation Charge'!FL15)-Data!FL$32,0)*(1+'Investment Returns'!FL15)*(1-Data!FL$26))</f>
        <v>3213372.9875924261</v>
      </c>
      <c r="FM15" s="7">
        <f>IF($B15&gt;FM$9+FM$5-1,0,MAX(FM14+Premium!FM15*(1-'Allocation Charge'!FM15)-Data!FM$32,0)*(1+'Investment Returns'!FM15)*(1-Data!FM$26))</f>
        <v>693393.43206846761</v>
      </c>
      <c r="FN15" s="7">
        <f>IF($B15&gt;FN$9+FN$5-1,0,MAX(FN14+Premium!FN15*(1-'Allocation Charge'!FN15)-Data!FN$32,0)*(1+'Investment Returns'!FN15)*(1-Data!FN$26))</f>
        <v>0</v>
      </c>
      <c r="FO15" s="7">
        <f>IF($B15&gt;FO$9+FO$5-1,0,MAX(FO14+Premium!FO15*(1-'Allocation Charge'!FO15)-Data!FO$32,0)*(1+'Investment Returns'!FO15)*(1-Data!FO$26))</f>
        <v>477267.62704606511</v>
      </c>
      <c r="FP15" s="7">
        <f>IF($B15&gt;FP$9+FP$5-1,0,MAX(FP14+Premium!FP15*(1-'Allocation Charge'!FP15)-Data!FP$32,0)*(1+'Investment Returns'!FP15)*(1-Data!FP$26))</f>
        <v>0</v>
      </c>
      <c r="FQ15" s="7">
        <f>IF($B15&gt;FQ$9+FQ$5-1,0,MAX(FQ14+Premium!FQ15*(1-'Allocation Charge'!FQ15)-Data!FQ$32,0)*(1+'Investment Returns'!FQ15)*(1-Data!FQ$26))</f>
        <v>0</v>
      </c>
      <c r="FR15" s="7">
        <f>IF($B15&gt;FR$9+FR$5-1,0,MAX(FR14+Premium!FR15*(1-'Allocation Charge'!FR15)-Data!FR$32,0)*(1+'Investment Returns'!FR15)*(1-Data!FR$26))</f>
        <v>1554881.4797223459</v>
      </c>
      <c r="FS15" s="7">
        <f>IF($B15&gt;FS$9+FS$5-1,0,MAX(FS14+Premium!FS15*(1-'Allocation Charge'!FS15)-Data!FS$32,0)*(1+'Investment Returns'!FS15)*(1-Data!FS$26))</f>
        <v>694738.94067131937</v>
      </c>
      <c r="FT15" s="7">
        <f>IF($B15&gt;FT$9+FT$5-1,0,MAX(FT14+Premium!FT15*(1-'Allocation Charge'!FT15)-Data!FT$32,0)*(1+'Investment Returns'!FT15)*(1-Data!FT$26))</f>
        <v>1705280.7704328676</v>
      </c>
      <c r="FU15" s="7">
        <f>IF($B15&gt;FU$9+FU$5-1,0,MAX(FU14+Premium!FU15*(1-'Allocation Charge'!FU15)-Data!FU$32,0)*(1+'Investment Returns'!FU15)*(1-Data!FU$26))</f>
        <v>2873833.8569020703</v>
      </c>
      <c r="FV15" s="7">
        <f>IF($B15&gt;FV$9+FV$5-1,0,MAX(FV14+Premium!FV15*(1-'Allocation Charge'!FV15)-Data!FV$32,0)*(1+'Investment Returns'!FV15)*(1-Data!FV$26))</f>
        <v>452257.1746875</v>
      </c>
      <c r="FW15" s="7">
        <f>IF($B15&gt;FW$9+FW$5-1,0,MAX(FW14+Premium!FW15*(1-'Allocation Charge'!FW15)-Data!FW$32,0)*(1+'Investment Returns'!FW15)*(1-Data!FW$26))</f>
        <v>2135946.3913466525</v>
      </c>
      <c r="FX15" s="7">
        <f>IF($B15&gt;FX$9+FX$5-1,0,MAX(FX14+Premium!FX15*(1-'Allocation Charge'!FX15)-Data!FX$32,0)*(1+'Investment Returns'!FX15)*(1-Data!FX$26))</f>
        <v>2175520.6182383136</v>
      </c>
      <c r="FY15" s="7">
        <f>IF($B15&gt;FY$9+FY$5-1,0,MAX(FY14+Premium!FY15*(1-'Allocation Charge'!FY15)-Data!FY$32,0)*(1+'Investment Returns'!FY15)*(1-Data!FY$26))</f>
        <v>153043.02731785967</v>
      </c>
      <c r="FZ15" s="7">
        <f>IF($B15&gt;FZ$9+FZ$5-1,0,MAX(FZ14+Premium!FZ15*(1-'Allocation Charge'!FZ15)-Data!FZ$32,0)*(1+'Investment Returns'!FZ15)*(1-Data!FZ$26))</f>
        <v>1502938.1838388394</v>
      </c>
      <c r="GA15" s="7">
        <f>IF($B15&gt;GA$9+GA$5-1,0,MAX(GA14+Premium!GA15*(1-'Allocation Charge'!GA15)-Data!GA$32,0)*(1+'Investment Returns'!GA15)*(1-Data!GA$26))</f>
        <v>0</v>
      </c>
      <c r="GB15" s="7">
        <f>IF($B15&gt;GB$9+GB$5-1,0,MAX(GB14+Premium!GB15*(1-'Allocation Charge'!GB15)-Data!GB$32,0)*(1+'Investment Returns'!GB15)*(1-Data!GB$26))</f>
        <v>926451.63224999991</v>
      </c>
      <c r="GC15" s="7">
        <f>IF($B15&gt;GC$9+GC$5-1,0,MAX(GC14+Premium!GC15*(1-'Allocation Charge'!GC15)-Data!GC$32,0)*(1+'Investment Returns'!GC15)*(1-Data!GC$26))</f>
        <v>445567.9516875</v>
      </c>
      <c r="GD15" s="7">
        <f>IF($B15&gt;GD$9+GD$5-1,0,MAX(GD14+Premium!GD15*(1-'Allocation Charge'!GD15)-Data!GD$32,0)*(1+'Investment Returns'!GD15)*(1-Data!GD$26))</f>
        <v>709423.23158246349</v>
      </c>
      <c r="GE15" s="7">
        <f>IF($B15&gt;GE$9+GE$5-1,0,MAX(GE14+Premium!GE15*(1-'Allocation Charge'!GE15)-Data!GE$32,0)*(1+'Investment Returns'!GE15)*(1-Data!GE$26))</f>
        <v>907864.65000000014</v>
      </c>
      <c r="GF15" s="7">
        <f>IF($B15&gt;GF$9+GF$5-1,0,MAX(GF14+Premium!GF15*(1-'Allocation Charge'!GF15)-Data!GF$32,0)*(1+'Investment Returns'!GF15)*(1-Data!GF$26))</f>
        <v>924662.80293750006</v>
      </c>
      <c r="GG15" s="7">
        <f>IF($B15&gt;GG$9+GG$5-1,0,MAX(GG14+Premium!GG15*(1-'Allocation Charge'!GG15)-Data!GG$32,0)*(1+'Investment Returns'!GG15)*(1-Data!GG$26))</f>
        <v>0</v>
      </c>
      <c r="GH15" s="7">
        <f>IF($B15&gt;GH$9+GH$5-1,0,MAX(GH14+Premium!GH15*(1-'Allocation Charge'!GH15)-Data!GH$32,0)*(1+'Investment Returns'!GH15)*(1-Data!GH$26))</f>
        <v>657929.2441039551</v>
      </c>
      <c r="GI15" s="7">
        <f>IF($B15&gt;GI$9+GI$5-1,0,MAX(GI14+Premium!GI15*(1-'Allocation Charge'!GI15)-Data!GI$32,0)*(1+'Investment Returns'!GI15)*(1-Data!GI$26))</f>
        <v>1928133.1444381697</v>
      </c>
      <c r="GJ15" s="7">
        <f>IF($B15&gt;GJ$9+GJ$5-1,0,MAX(GJ14+Premium!GJ15*(1-'Allocation Charge'!GJ15)-Data!GJ$32,0)*(1+'Investment Returns'!GJ15)*(1-Data!GJ$26))</f>
        <v>371728.89600000007</v>
      </c>
      <c r="GK15" s="7">
        <f>IF($B15&gt;GK$9+GK$5-1,0,MAX(GK14+Premium!GK15*(1-'Allocation Charge'!GK15)-Data!GK$32,0)*(1+'Investment Returns'!GK15)*(1-Data!GK$26))</f>
        <v>106041.7270502693</v>
      </c>
      <c r="GL15" s="7">
        <f>IF($B15&gt;GL$9+GL$5-1,0,MAX(GL14+Premium!GL15*(1-'Allocation Charge'!GL15)-Data!GL$32,0)*(1+'Investment Returns'!GL15)*(1-Data!GL$26))</f>
        <v>102279.58874006131</v>
      </c>
      <c r="GM15" s="7">
        <f>IF($B15&gt;GM$9+GM$5-1,0,MAX(GM14+Premium!GM15*(1-'Allocation Charge'!GM15)-Data!GM$32,0)*(1+'Investment Returns'!GM15)*(1-Data!GM$26))</f>
        <v>0</v>
      </c>
      <c r="GN15" s="7">
        <f>IF($B15&gt;GN$9+GN$5-1,0,MAX(GN14+Premium!GN15*(1-'Allocation Charge'!GN15)-Data!GN$32,0)*(1+'Investment Returns'!GN15)*(1-Data!GN$26))</f>
        <v>2017446.7547108161</v>
      </c>
      <c r="GO15" s="7">
        <f>IF($B15&gt;GO$9+GO$5-1,0,MAX(GO14+Premium!GO15*(1-'Allocation Charge'!GO15)-Data!GO$32,0)*(1+'Investment Returns'!GO15)*(1-Data!GO$26))</f>
        <v>4127805.7594020087</v>
      </c>
      <c r="GP15" s="7">
        <f>IF($B15&gt;GP$9+GP$5-1,0,MAX(GP14+Premium!GP15*(1-'Allocation Charge'!GP15)-Data!GP$32,0)*(1+'Investment Returns'!GP15)*(1-Data!GP$26))</f>
        <v>3255454.9461401827</v>
      </c>
      <c r="GQ15" s="7">
        <f>IF($B15&gt;GQ$9+GQ$5-1,0,MAX(GQ14+Premium!GQ15*(1-'Allocation Charge'!GQ15)-Data!GQ$32,0)*(1+'Investment Returns'!GQ15)*(1-Data!GQ$26))</f>
        <v>158310.44364221446</v>
      </c>
      <c r="GR15" s="7">
        <f>IF($B15&gt;GR$9+GR$5-1,0,MAX(GR14+Premium!GR15*(1-'Allocation Charge'!GR15)-Data!GR$32,0)*(1+'Investment Returns'!GR15)*(1-Data!GR$26))</f>
        <v>791914.53375000006</v>
      </c>
      <c r="GS15" s="7">
        <f>IF($B15&gt;GS$9+GS$5-1,0,MAX(GS14+Premium!GS15*(1-'Allocation Charge'!GS15)-Data!GS$32,0)*(1+'Investment Returns'!GS15)*(1-Data!GS$26))</f>
        <v>3959089.7105251662</v>
      </c>
      <c r="GT15" s="7">
        <f>IF($B15&gt;GT$9+GT$5-1,0,MAX(GT14+Premium!GT15*(1-'Allocation Charge'!GT15)-Data!GT$32,0)*(1+'Investment Returns'!GT15)*(1-Data!GT$26))</f>
        <v>1634536.1316578295</v>
      </c>
      <c r="GU15" s="7">
        <f>IF($B15&gt;GU$9+GU$5-1,0,MAX(GU14+Premium!GU15*(1-'Allocation Charge'!GU15)-Data!GU$32,0)*(1+'Investment Returns'!GU15)*(1-Data!GU$26))</f>
        <v>2004402.2872360575</v>
      </c>
      <c r="GV15" s="7">
        <f>IF($B15&gt;GV$9+GV$5-1,0,MAX(GV14+Premium!GV15*(1-'Allocation Charge'!GV15)-Data!GV$32,0)*(1+'Investment Returns'!GV15)*(1-Data!GV$26))</f>
        <v>2485854.0826807572</v>
      </c>
      <c r="GW15" s="7">
        <f>IF($B15&gt;GW$9+GW$5-1,0,MAX(GW14+Premium!GW15*(1-'Allocation Charge'!GW15)-Data!GW$32,0)*(1+'Investment Returns'!GW15)*(1-Data!GW$26))</f>
        <v>0</v>
      </c>
      <c r="GX15" s="7">
        <f>IF($B15&gt;GX$9+GX$5-1,0,MAX(GX14+Premium!GX15*(1-'Allocation Charge'!GX15)-Data!GX$32,0)*(1+'Investment Returns'!GX15)*(1-Data!GX$26))</f>
        <v>194402.71296875001</v>
      </c>
      <c r="GY15" s="7">
        <f>IF($B15&gt;GY$9+GY$5-1,0,MAX(GY14+Premium!GY15*(1-'Allocation Charge'!GY15)-Data!GY$32,0)*(1+'Investment Returns'!GY15)*(1-Data!GY$26))</f>
        <v>317091.06</v>
      </c>
      <c r="GZ15" s="7">
        <f>IF($B15&gt;GZ$9+GZ$5-1,0,MAX(GZ14+Premium!GZ15*(1-'Allocation Charge'!GZ15)-Data!GZ$32,0)*(1+'Investment Returns'!GZ15)*(1-Data!GZ$26))</f>
        <v>219294.07500000004</v>
      </c>
      <c r="HA15" s="7">
        <f>IF($B15&gt;HA$9+HA$5-1,0,MAX(HA14+Premium!HA15*(1-'Allocation Charge'!HA15)-Data!HA$32,0)*(1+'Investment Returns'!HA15)*(1-Data!HA$26))</f>
        <v>3535888.3861136907</v>
      </c>
      <c r="HB15" s="7">
        <f>IF($B15&gt;HB$9+HB$5-1,0,MAX(HB14+Premium!HB15*(1-'Allocation Charge'!HB15)-Data!HB$32,0)*(1+'Investment Returns'!HB15)*(1-Data!HB$26))</f>
        <v>684929.78246348561</v>
      </c>
      <c r="HC15" s="7">
        <f>IF($B15&gt;HC$9+HC$5-1,0,MAX(HC14+Premium!HC15*(1-'Allocation Charge'!HC15)-Data!HC$32,0)*(1+'Investment Returns'!HC15)*(1-Data!HC$26))</f>
        <v>158310.44364221446</v>
      </c>
      <c r="HD15" s="7">
        <f>IF($B15&gt;HD$9+HD$5-1,0,MAX(HD14+Premium!HD15*(1-'Allocation Charge'!HD15)-Data!HD$32,0)*(1+'Investment Returns'!HD15)*(1-Data!HD$26))</f>
        <v>770009.85600000015</v>
      </c>
      <c r="HE15" s="7">
        <f>IF($B15&gt;HE$9+HE$5-1,0,MAX(HE14+Premium!HE15*(1-'Allocation Charge'!HE15)-Data!HE$32,0)*(1+'Investment Returns'!HE15)*(1-Data!HE$26))</f>
        <v>0</v>
      </c>
      <c r="HF15" s="7">
        <f>IF($B15&gt;HF$9+HF$5-1,0,MAX(HF14+Premium!HF15*(1-'Allocation Charge'!HF15)-Data!HF$32,0)*(1+'Investment Returns'!HF15)*(1-Data!HF$26))</f>
        <v>571383.01551837102</v>
      </c>
      <c r="HG15" s="7">
        <f>IF($B15&gt;HG$9+HG$5-1,0,MAX(HG14+Premium!HG15*(1-'Allocation Charge'!HG15)-Data!HG$32,0)*(1+'Investment Returns'!HG15)*(1-Data!HG$26))</f>
        <v>0</v>
      </c>
      <c r="HH15" s="7">
        <f>IF($B15&gt;HH$9+HH$5-1,0,MAX(HH14+Premium!HH15*(1-'Allocation Charge'!HH15)-Data!HH$32,0)*(1+'Investment Returns'!HH15)*(1-Data!HH$26))</f>
        <v>767115.54</v>
      </c>
      <c r="HI15" s="7">
        <f>IF($B15&gt;HI$9+HI$5-1,0,MAX(HI14+Premium!HI15*(1-'Allocation Charge'!HI15)-Data!HI$32,0)*(1+'Investment Returns'!HI15)*(1-Data!HI$26))</f>
        <v>913088.20819450461</v>
      </c>
      <c r="HJ15" s="7">
        <f>IF($B15&gt;HJ$9+HJ$5-1,0,MAX(HJ14+Premium!HJ15*(1-'Allocation Charge'!HJ15)-Data!HJ$32,0)*(1+'Investment Returns'!HJ15)*(1-Data!HJ$26))</f>
        <v>0</v>
      </c>
      <c r="HK15" s="7">
        <f>IF($B15&gt;HK$9+HK$5-1,0,MAX(HK14+Premium!HK15*(1-'Allocation Charge'!HK15)-Data!HK$32,0)*(1+'Investment Returns'!HK15)*(1-Data!HK$26))</f>
        <v>1131012.1083092075</v>
      </c>
      <c r="HL15" s="7">
        <f>IF($B15&gt;HL$9+HL$5-1,0,MAX(HL14+Premium!HL15*(1-'Allocation Charge'!HL15)-Data!HL$32,0)*(1+'Investment Returns'!HL15)*(1-Data!HL$26))</f>
        <v>572539.75057169329</v>
      </c>
      <c r="HM15" s="7">
        <f>IF($B15&gt;HM$9+HM$5-1,0,MAX(HM14+Premium!HM15*(1-'Allocation Charge'!HM15)-Data!HM$32,0)*(1+'Investment Returns'!HM15)*(1-Data!HM$26))</f>
        <v>198499.640625</v>
      </c>
      <c r="HN15" s="7">
        <f>IF($B15&gt;HN$9+HN$5-1,0,MAX(HN14+Premium!HN15*(1-'Allocation Charge'!HN15)-Data!HN$32,0)*(1+'Investment Returns'!HN15)*(1-Data!HN$26))</f>
        <v>1934287.0808327803</v>
      </c>
      <c r="HO15" s="7">
        <f>IF($B15&gt;HO$9+HO$5-1,0,MAX(HO14+Premium!HO15*(1-'Allocation Charge'!HO15)-Data!HO$32,0)*(1+'Investment Returns'!HO15)*(1-Data!HO$26))</f>
        <v>1827852.1682633087</v>
      </c>
      <c r="HP15" s="7">
        <f>IF($B15&gt;HP$9+HP$5-1,0,MAX(HP14+Premium!HP15*(1-'Allocation Charge'!HP15)-Data!HP$32,0)*(1+'Investment Returns'!HP15)*(1-Data!HP$26))</f>
        <v>575127.87183569896</v>
      </c>
      <c r="HQ15" s="7">
        <f>IF($B15&gt;HQ$9+HQ$5-1,0,MAX(HQ14+Premium!HQ15*(1-'Allocation Charge'!HQ15)-Data!HQ$32,0)*(1+'Investment Returns'!HQ15)*(1-Data!HQ$26))</f>
        <v>0</v>
      </c>
      <c r="HR15" s="7">
        <f>IF($B15&gt;HR$9+HR$5-1,0,MAX(HR14+Premium!HR15*(1-'Allocation Charge'!HR15)-Data!HR$32,0)*(1+'Investment Returns'!HR15)*(1-Data!HR$26))</f>
        <v>321943.77600000007</v>
      </c>
      <c r="HS15" s="7">
        <f>IF($B15&gt;HS$9+HS$5-1,0,MAX(HS14+Premium!HS15*(1-'Allocation Charge'!HS15)-Data!HS$32,0)*(1+'Investment Returns'!HS15)*(1-Data!HS$26))</f>
        <v>2518279.0961289788</v>
      </c>
      <c r="HT15" s="7">
        <f>IF($B15&gt;HT$9+HT$5-1,0,MAX(HT14+Premium!HT15*(1-'Allocation Charge'!HT15)-Data!HT$32,0)*(1+'Investment Returns'!HT15)*(1-Data!HT$26))</f>
        <v>0</v>
      </c>
      <c r="HU15" s="7">
        <f>IF($B15&gt;HU$9+HU$5-1,0,MAX(HU14+Premium!HU15*(1-'Allocation Charge'!HU15)-Data!HU$32,0)*(1+'Investment Returns'!HU15)*(1-Data!HU$26))</f>
        <v>0</v>
      </c>
      <c r="HV15" s="7">
        <f>IF($B15&gt;HV$9+HV$5-1,0,MAX(HV14+Premium!HV15*(1-'Allocation Charge'!HV15)-Data!HV$32,0)*(1+'Investment Returns'!HV15)*(1-Data!HV$26))</f>
        <v>52499.257384047189</v>
      </c>
      <c r="HW15" s="7">
        <f>IF($B15&gt;HW$9+HW$5-1,0,MAX(HW14+Premium!HW15*(1-'Allocation Charge'!HW15)-Data!HW$32,0)*(1+'Investment Returns'!HW15)*(1-Data!HW$26))</f>
        <v>1997746.5881576042</v>
      </c>
      <c r="HX15" s="7">
        <f>IF($B15&gt;HX$9+HX$5-1,0,MAX(HX14+Premium!HX15*(1-'Allocation Charge'!HX15)-Data!HX$32,0)*(1+'Investment Returns'!HX15)*(1-Data!HX$26))</f>
        <v>315872.78849999997</v>
      </c>
      <c r="HY15" s="7">
        <f>IF($B15&gt;HY$9+HY$5-1,0,MAX(HY14+Premium!HY15*(1-'Allocation Charge'!HY15)-Data!HY$32,0)*(1+'Investment Returns'!HY15)*(1-Data!HY$26))</f>
        <v>762764.93099999998</v>
      </c>
      <c r="HZ15" s="7">
        <f>IF($B15&gt;HZ$9+HZ$5-1,0,MAX(HZ14+Premium!HZ15*(1-'Allocation Charge'!HZ15)-Data!HZ$32,0)*(1+'Investment Returns'!HZ15)*(1-Data!HZ$26))</f>
        <v>98925.826781249998</v>
      </c>
      <c r="IA15" s="7">
        <f>IF($B15&gt;IA$9+IA$5-1,0,MAX(IA14+Premium!IA15*(1-'Allocation Charge'!IA15)-Data!IA$32,0)*(1+'Investment Returns'!IA15)*(1-Data!IA$26))</f>
        <v>1678960.3896061217</v>
      </c>
      <c r="IB15" s="7">
        <f>IF($B15&gt;IB$9+IB$5-1,0,MAX(IB14+Premium!IB15*(1-'Allocation Charge'!IB15)-Data!IB$32,0)*(1+'Investment Returns'!IB15)*(1-Data!IB$26))</f>
        <v>2089465.6822561489</v>
      </c>
      <c r="IC15" s="7">
        <f>IF($B15&gt;IC$9+IC$5-1,0,MAX(IC14+Premium!IC15*(1-'Allocation Charge'!IC15)-Data!IC$32,0)*(1+'Investment Returns'!IC15)*(1-Data!IC$26))</f>
        <v>0</v>
      </c>
      <c r="ID15" s="7">
        <f>IF($B15&gt;ID$9+ID$5-1,0,MAX(ID14+Premium!ID15*(1-'Allocation Charge'!ID15)-Data!ID$32,0)*(1+'Investment Returns'!ID15)*(1-Data!ID$26))</f>
        <v>321338.96887499996</v>
      </c>
      <c r="IE15" s="7">
        <f>IF($B15&gt;IE$9+IE$5-1,0,MAX(IE14+Premium!IE15*(1-'Allocation Charge'!IE15)-Data!IE$32,0)*(1+'Investment Returns'!IE15)*(1-Data!IE$26))</f>
        <v>172215.234375</v>
      </c>
      <c r="IF15" s="7">
        <f>IF($B15&gt;IF$9+IF$5-1,0,MAX(IF14+Premium!IF15*(1-'Allocation Charge'!IF15)-Data!IF$32,0)*(1+'Investment Returns'!IF15)*(1-Data!IF$26))</f>
        <v>4219848.1696305908</v>
      </c>
      <c r="IG15" s="7">
        <f>IF($B15&gt;IG$9+IG$5-1,0,MAX(IG14+Premium!IG15*(1-'Allocation Charge'!IG15)-Data!IG$32,0)*(1+'Investment Returns'!IG15)*(1-Data!IG$26))</f>
        <v>3223355.7383516193</v>
      </c>
      <c r="IH15" s="7">
        <f>IF($B15&gt;IH$9+IH$5-1,0,MAX(IH14+Premium!IH15*(1-'Allocation Charge'!IH15)-Data!IH$32,0)*(1+'Investment Returns'!IH15)*(1-Data!IH$26))</f>
        <v>1106393.8945287934</v>
      </c>
      <c r="II15" s="7">
        <f>IF($B15&gt;II$9+II$5-1,0,MAX(II14+Premium!II15*(1-'Allocation Charge'!II15)-Data!II$32,0)*(1+'Investment Returns'!II15)*(1-Data!II$26))</f>
        <v>2472833.8213246274</v>
      </c>
      <c r="IJ15" s="7">
        <f>IF($B15&gt;IJ$9+IJ$5-1,0,MAX(IJ14+Premium!IJ15*(1-'Allocation Charge'!IJ15)-Data!IJ$32,0)*(1+'Investment Returns'!IJ15)*(1-Data!IJ$26))</f>
        <v>816713.52750000008</v>
      </c>
      <c r="IK15" s="7">
        <f>IF($B15&gt;IK$9+IK$5-1,0,MAX(IK14+Premium!IK15*(1-'Allocation Charge'!IK15)-Data!IK$32,0)*(1+'Investment Returns'!IK15)*(1-Data!IK$26))</f>
        <v>732476.7954375</v>
      </c>
      <c r="IL15" s="7">
        <f>IF($B15&gt;IL$9+IL$5-1,0,MAX(IL14+Premium!IL15*(1-'Allocation Charge'!IL15)-Data!IL$32,0)*(1+'Investment Returns'!IL15)*(1-Data!IL$26))</f>
        <v>0</v>
      </c>
      <c r="IM15" s="7">
        <f>IF($B15&gt;IM$9+IM$5-1,0,MAX(IM14+Premium!IM15*(1-'Allocation Charge'!IM15)-Data!IM$32,0)*(1+'Investment Returns'!IM15)*(1-Data!IM$26))</f>
        <v>0</v>
      </c>
      <c r="IN15" s="7">
        <f>IF($B15&gt;IN$9+IN$5-1,0,MAX(IN14+Premium!IN15*(1-'Allocation Charge'!IN15)-Data!IN$32,0)*(1+'Investment Returns'!IN15)*(1-Data!IN$26))</f>
        <v>118993.21306569225</v>
      </c>
      <c r="IO15" s="7">
        <f>IF($B15&gt;IO$9+IO$5-1,0,MAX(IO14+Premium!IO15*(1-'Allocation Charge'!IO15)-Data!IO$32,0)*(1+'Investment Returns'!IO15)*(1-Data!IO$26))</f>
        <v>398109.76874999999</v>
      </c>
      <c r="IP15" s="7">
        <f>IF($B15&gt;IP$9+IP$5-1,0,MAX(IP14+Premium!IP15*(1-'Allocation Charge'!IP15)-Data!IP$32,0)*(1+'Investment Returns'!IP15)*(1-Data!IP$26))</f>
        <v>312859.31997749768</v>
      </c>
      <c r="IQ15" s="7">
        <f>IF($B15&gt;IQ$9+IQ$5-1,0,MAX(IQ14+Premium!IQ15*(1-'Allocation Charge'!IQ15)-Data!IQ$32,0)*(1+'Investment Returns'!IQ15)*(1-Data!IQ$26))</f>
        <v>951338.41199999989</v>
      </c>
      <c r="IR15" s="7">
        <f>IF($B15&gt;IR$9+IR$5-1,0,MAX(IR14+Premium!IR15*(1-'Allocation Charge'!IR15)-Data!IR$32,0)*(1+'Investment Returns'!IR15)*(1-Data!IR$26))</f>
        <v>1822175.6546145303</v>
      </c>
    </row>
    <row r="16" spans="1:252" s="7" customFormat="1" ht="15" customHeight="1" x14ac:dyDescent="0.35">
      <c r="A16" s="2"/>
      <c r="B16" s="13">
        <f t="shared" si="0"/>
        <v>2015</v>
      </c>
      <c r="C16" s="7">
        <f>IF($B16&gt;C$9+C$5-1,0,MAX(C15+Premium!C16*(1-'Allocation Charge'!C16)-Data!C$32,0)*(1+'Investment Returns'!C16)*(1-Data!C$26))</f>
        <v>184814.254625</v>
      </c>
      <c r="D16" s="7">
        <f>IF($B16&gt;D$9+D$5-1,0,MAX(D15+Premium!D16*(1-'Allocation Charge'!D16)-Data!D$32,0)*(1+'Investment Returns'!D16)*(1-Data!D$26))</f>
        <v>310958.62008750002</v>
      </c>
      <c r="E16" s="7">
        <f>IF($B16&gt;E$9+E$5-1,0,MAX(E15+Premium!E16*(1-'Allocation Charge'!E16)-Data!E$32,0)*(1+'Investment Returns'!E16)*(1-Data!E$26))</f>
        <v>2923614.7020163774</v>
      </c>
      <c r="F16" s="7">
        <f>IF($B16&gt;F$9+F$5-1,0,MAX(F15+Premium!F16*(1-'Allocation Charge'!F16)-Data!F$32,0)*(1+'Investment Returns'!F16)*(1-Data!F$26))</f>
        <v>218532.71496874999</v>
      </c>
      <c r="G16" s="7">
        <f>IF($B16&gt;G$9+G$5-1,0,MAX(G15+Premium!G16*(1-'Allocation Charge'!G16)-Data!G$32,0)*(1+'Investment Returns'!G16)*(1-Data!G$26))</f>
        <v>483369.21360000002</v>
      </c>
      <c r="H16" s="7">
        <f>IF($B16&gt;H$9+H$5-1,0,MAX(H15+Premium!H16*(1-'Allocation Charge'!H16)-Data!H$32,0)*(1+'Investment Returns'!H16)*(1-Data!H$26))</f>
        <v>1574623.6655111427</v>
      </c>
      <c r="I16" s="7">
        <f>IF($B16&gt;I$9+I$5-1,0,MAX(I15+Premium!I16*(1-'Allocation Charge'!I16)-Data!I$32,0)*(1+'Investment Returns'!I16)*(1-Data!I$26))</f>
        <v>3964301.4547034577</v>
      </c>
      <c r="J16" s="7">
        <f>IF($B16&gt;J$9+J$5-1,0,MAX(J15+Premium!J16*(1-'Allocation Charge'!J16)-Data!J$32,0)*(1+'Investment Returns'!J16)*(1-Data!J$26))</f>
        <v>427417.51499999996</v>
      </c>
      <c r="K16" s="7">
        <f>IF($B16&gt;K$9+K$5-1,0,MAX(K15+Premium!K16*(1-'Allocation Charge'!K16)-Data!K$32,0)*(1+'Investment Returns'!K16)*(1-Data!K$26))</f>
        <v>1072396.1821557865</v>
      </c>
      <c r="L16" s="7">
        <f>IF($B16&gt;L$9+L$5-1,0,MAX(L15+Premium!L16*(1-'Allocation Charge'!L16)-Data!L$32,0)*(1+'Investment Returns'!L16)*(1-Data!L$26))</f>
        <v>1877375.0907188589</v>
      </c>
      <c r="M16" s="7">
        <f>IF($B16&gt;M$9+M$5-1,0,MAX(M15+Premium!M16*(1-'Allocation Charge'!M16)-Data!M$32,0)*(1+'Investment Returns'!M16)*(1-Data!M$26))</f>
        <v>944933.52595209016</v>
      </c>
      <c r="N16" s="7">
        <f>IF($B16&gt;N$9+N$5-1,0,MAX(N15+Premium!N16*(1-'Allocation Charge'!N16)-Data!N$32,0)*(1+'Investment Returns'!N16)*(1-Data!N$26))</f>
        <v>948877.22572648898</v>
      </c>
      <c r="O16" s="7">
        <f>IF($B16&gt;O$9+O$5-1,0,MAX(O15+Premium!O16*(1-'Allocation Charge'!O16)-Data!O$32,0)*(1+'Investment Returns'!O16)*(1-Data!O$26))</f>
        <v>2335728.0017737034</v>
      </c>
      <c r="P16" s="7">
        <f>IF($B16&gt;P$9+P$5-1,0,MAX(P15+Premium!P16*(1-'Allocation Charge'!P16)-Data!P$32,0)*(1+'Investment Returns'!P16)*(1-Data!P$26))</f>
        <v>3298694.4478389216</v>
      </c>
      <c r="Q16" s="7">
        <f>IF($B16&gt;Q$9+Q$5-1,0,MAX(Q15+Premium!Q16*(1-'Allocation Charge'!Q16)-Data!Q$32,0)*(1+'Investment Returns'!Q16)*(1-Data!Q$26))</f>
        <v>313347.55278749997</v>
      </c>
      <c r="R16" s="7">
        <f>IF($B16&gt;R$9+R$5-1,0,MAX(R15+Premium!R16*(1-'Allocation Charge'!R16)-Data!R$32,0)*(1+'Investment Returns'!R16)*(1-Data!R$26))</f>
        <v>1892968.3459821159</v>
      </c>
      <c r="S16" s="7">
        <f>IF($B16&gt;S$9+S$5-1,0,MAX(S15+Premium!S16*(1-'Allocation Charge'!S16)-Data!S$32,0)*(1+'Investment Returns'!S16)*(1-Data!S$26))</f>
        <v>319710.13012703485</v>
      </c>
      <c r="T16" s="7">
        <f>IF($B16&gt;T$9+T$5-1,0,MAX(T15+Premium!T16*(1-'Allocation Charge'!T16)-Data!T$32,0)*(1+'Investment Returns'!T16)*(1-Data!T$26))</f>
        <v>282880.9518846249</v>
      </c>
      <c r="U16" s="7">
        <f>IF($B16&gt;U$9+U$5-1,0,MAX(U15+Premium!U16*(1-'Allocation Charge'!U16)-Data!U$32,0)*(1+'Investment Returns'!U16)*(1-Data!U$26))</f>
        <v>1733419.3225236055</v>
      </c>
      <c r="V16" s="7">
        <f>IF($B16&gt;V$9+V$5-1,0,MAX(V15+Premium!V16*(1-'Allocation Charge'!V16)-Data!V$32,0)*(1+'Investment Returns'!V16)*(1-Data!V$26))</f>
        <v>4674366.132507924</v>
      </c>
      <c r="W16" s="7">
        <f>IF($B16&gt;W$9+W$5-1,0,MAX(W15+Premium!W16*(1-'Allocation Charge'!W16)-Data!W$32,0)*(1+'Investment Returns'!W16)*(1-Data!W$26))</f>
        <v>3681545.9333820096</v>
      </c>
      <c r="X16" s="7">
        <f>IF($B16&gt;X$9+X$5-1,0,MAX(X15+Premium!X16*(1-'Allocation Charge'!X16)-Data!X$32,0)*(1+'Investment Returns'!X16)*(1-Data!X$26))</f>
        <v>189671.83607877122</v>
      </c>
      <c r="Y16" s="7">
        <f>IF($B16&gt;Y$9+Y$5-1,0,MAX(Y15+Premium!Y16*(1-'Allocation Charge'!Y16)-Data!Y$32,0)*(1+'Investment Returns'!Y16)*(1-Data!Y$26))</f>
        <v>241791.04750983894</v>
      </c>
      <c r="Z16" s="7">
        <f>IF($B16&gt;Z$9+Z$5-1,0,MAX(Z15+Premium!Z16*(1-'Allocation Charge'!Z16)-Data!Z$32,0)*(1+'Investment Returns'!Z16)*(1-Data!Z$26))</f>
        <v>1026352.620990486</v>
      </c>
      <c r="AA16" s="7">
        <f>IF($B16&gt;AA$9+AA$5-1,0,MAX(AA15+Premium!AA16*(1-'Allocation Charge'!AA16)-Data!AA$32,0)*(1+'Investment Returns'!AA16)*(1-Data!AA$26))</f>
        <v>141847.5884687576</v>
      </c>
      <c r="AB16" s="7">
        <f>IF($B16&gt;AB$9+AB$5-1,0,MAX(AB15+Premium!AB16*(1-'Allocation Charge'!AB16)-Data!AB$32,0)*(1+'Investment Returns'!AB16)*(1-Data!AB$26))</f>
        <v>2555575.1941273035</v>
      </c>
      <c r="AC16" s="7">
        <f>IF($B16&gt;AC$9+AC$5-1,0,MAX(AC15+Premium!AC16*(1-'Allocation Charge'!AC16)-Data!AC$32,0)*(1+'Investment Returns'!AC16)*(1-Data!AC$26))</f>
        <v>2981628.1202906058</v>
      </c>
      <c r="AD16" s="7">
        <f>IF($B16&gt;AD$9+AD$5-1,0,MAX(AD15+Premium!AD16*(1-'Allocation Charge'!AD16)-Data!AD$32,0)*(1+'Investment Returns'!AD16)*(1-Data!AD$26))</f>
        <v>816553.28984385077</v>
      </c>
      <c r="AE16" s="7">
        <f>IF($B16&gt;AE$9+AE$5-1,0,MAX(AE15+Premium!AE16*(1-'Allocation Charge'!AE16)-Data!AE$32,0)*(1+'Investment Returns'!AE16)*(1-Data!AE$26))</f>
        <v>2688547.7304215152</v>
      </c>
      <c r="AF16" s="7">
        <f>IF($B16&gt;AF$9+AF$5-1,0,MAX(AF15+Premium!AF16*(1-'Allocation Charge'!AF16)-Data!AF$32,0)*(1+'Investment Returns'!AF16)*(1-Data!AF$26))</f>
        <v>3405326.0029561729</v>
      </c>
      <c r="AG16" s="7">
        <f>IF($B16&gt;AG$9+AG$5-1,0,MAX(AG15+Premium!AG16*(1-'Allocation Charge'!AG16)-Data!AG$32,0)*(1+'Investment Returns'!AG16)*(1-Data!AG$26))</f>
        <v>3089422.6122628557</v>
      </c>
      <c r="AH16" s="7">
        <f>IF($B16&gt;AH$9+AH$5-1,0,MAX(AH15+Premium!AH16*(1-'Allocation Charge'!AH16)-Data!AH$32,0)*(1+'Investment Returns'!AH16)*(1-Data!AH$26))</f>
        <v>434955.6208557905</v>
      </c>
      <c r="AI16" s="7">
        <f>IF($B16&gt;AI$9+AI$5-1,0,MAX(AI15+Premium!AI16*(1-'Allocation Charge'!AI16)-Data!AI$32,0)*(1+'Investment Returns'!AI16)*(1-Data!AI$26))</f>
        <v>150598.85587765029</v>
      </c>
      <c r="AJ16" s="7">
        <f>IF($B16&gt;AJ$9+AJ$5-1,0,MAX(AJ15+Premium!AJ16*(1-'Allocation Charge'!AJ16)-Data!AJ$32,0)*(1+'Investment Returns'!AJ16)*(1-Data!AJ$26))</f>
        <v>224392.89858216423</v>
      </c>
      <c r="AK16" s="7">
        <f>IF($B16&gt;AK$9+AK$5-1,0,MAX(AK15+Premium!AK16*(1-'Allocation Charge'!AK16)-Data!AK$32,0)*(1+'Investment Returns'!AK16)*(1-Data!AK$26))</f>
        <v>1821677.0462041171</v>
      </c>
      <c r="AL16" s="7">
        <f>IF($B16&gt;AL$9+AL$5-1,0,MAX(AL15+Premium!AL16*(1-'Allocation Charge'!AL16)-Data!AL$32,0)*(1+'Investment Returns'!AL16)*(1-Data!AL$26))</f>
        <v>4300785.3328123437</v>
      </c>
      <c r="AM16" s="7">
        <f>IF($B16&gt;AM$9+AM$5-1,0,MAX(AM15+Premium!AM16*(1-'Allocation Charge'!AM16)-Data!AM$32,0)*(1+'Investment Returns'!AM16)*(1-Data!AM$26))</f>
        <v>270418.09016249998</v>
      </c>
      <c r="AN16" s="7">
        <f>IF($B16&gt;AN$9+AN$5-1,0,MAX(AN15+Premium!AN16*(1-'Allocation Charge'!AN16)-Data!AN$32,0)*(1+'Investment Returns'!AN16)*(1-Data!AN$26))</f>
        <v>3965743.1026244885</v>
      </c>
      <c r="AO16" s="7">
        <f>IF($B16&gt;AO$9+AO$5-1,0,MAX(AO15+Premium!AO16*(1-'Allocation Charge'!AO16)-Data!AO$32,0)*(1+'Investment Returns'!AO16)*(1-Data!AO$26))</f>
        <v>281572.28623660858</v>
      </c>
      <c r="AP16" s="7">
        <f>IF($B16&gt;AP$9+AP$5-1,0,MAX(AP15+Premium!AP16*(1-'Allocation Charge'!AP16)-Data!AP$32,0)*(1+'Investment Returns'!AP16)*(1-Data!AP$26))</f>
        <v>635820.32377499994</v>
      </c>
      <c r="AQ16" s="7">
        <f>IF($B16&gt;AQ$9+AQ$5-1,0,MAX(AQ15+Premium!AQ16*(1-'Allocation Charge'!AQ16)-Data!AQ$32,0)*(1+'Investment Returns'!AQ16)*(1-Data!AQ$26))</f>
        <v>2167154.8520710347</v>
      </c>
      <c r="AR16" s="7">
        <f>IF($B16&gt;AR$9+AR$5-1,0,MAX(AR15+Premium!AR16*(1-'Allocation Charge'!AR16)-Data!AR$32,0)*(1+'Investment Returns'!AR16)*(1-Data!AR$26))</f>
        <v>774794.79247432144</v>
      </c>
      <c r="AS16" s="7">
        <f>IF($B16&gt;AS$9+AS$5-1,0,MAX(AS15+Premium!AS16*(1-'Allocation Charge'!AS16)-Data!AS$32,0)*(1+'Investment Returns'!AS16)*(1-Data!AS$26))</f>
        <v>1832934.3747804561</v>
      </c>
      <c r="AT16" s="7">
        <f>IF($B16&gt;AT$9+AT$5-1,0,MAX(AT15+Premium!AT16*(1-'Allocation Charge'!AT16)-Data!AT$32,0)*(1+'Investment Returns'!AT16)*(1-Data!AT$26))</f>
        <v>1387321.7657729604</v>
      </c>
      <c r="AU16" s="7">
        <f>IF($B16&gt;AU$9+AU$5-1,0,MAX(AU15+Premium!AU16*(1-'Allocation Charge'!AU16)-Data!AU$32,0)*(1+'Investment Returns'!AU16)*(1-Data!AU$26))</f>
        <v>4034480.1319664218</v>
      </c>
      <c r="AV16" s="7">
        <f>IF($B16&gt;AV$9+AV$5-1,0,MAX(AV15+Premium!AV16*(1-'Allocation Charge'!AV16)-Data!AV$32,0)*(1+'Investment Returns'!AV16)*(1-Data!AV$26))</f>
        <v>4392237.9356149212</v>
      </c>
      <c r="AW16" s="7">
        <f>IF($B16&gt;AW$9+AW$5-1,0,MAX(AW15+Premium!AW16*(1-'Allocation Charge'!AW16)-Data!AW$32,0)*(1+'Investment Returns'!AW16)*(1-Data!AW$26))</f>
        <v>3824021.441636709</v>
      </c>
      <c r="AX16" s="7">
        <f>IF($B16&gt;AX$9+AX$5-1,0,MAX(AX15+Premium!AX16*(1-'Allocation Charge'!AX16)-Data!AX$32,0)*(1+'Investment Returns'!AX16)*(1-Data!AX$26))</f>
        <v>1181899.1348889458</v>
      </c>
      <c r="AY16" s="7">
        <f>IF($B16&gt;AY$9+AY$5-1,0,MAX(AY15+Premium!AY16*(1-'Allocation Charge'!AY16)-Data!AY$32,0)*(1+'Investment Returns'!AY16)*(1-Data!AY$26))</f>
        <v>94021.694558815288</v>
      </c>
      <c r="AZ16" s="7">
        <f>IF($B16&gt;AZ$9+AZ$5-1,0,MAX(AZ15+Premium!AZ16*(1-'Allocation Charge'!AZ16)-Data!AZ$32,0)*(1+'Investment Returns'!AZ16)*(1-Data!AZ$26))</f>
        <v>1904901.2789786891</v>
      </c>
      <c r="BA16" s="7">
        <f>IF($B16&gt;BA$9+BA$5-1,0,MAX(BA15+Premium!BA16*(1-'Allocation Charge'!BA16)-Data!BA$32,0)*(1+'Investment Returns'!BA16)*(1-Data!BA$26))</f>
        <v>1782443.4896416927</v>
      </c>
      <c r="BB16" s="7">
        <f>IF($B16&gt;BB$9+BB$5-1,0,MAX(BB15+Premium!BB16*(1-'Allocation Charge'!BB16)-Data!BB$32,0)*(1+'Investment Returns'!BB16)*(1-Data!BB$26))</f>
        <v>1547504.6118654371</v>
      </c>
      <c r="BC16" s="7">
        <f>IF($B16&gt;BC$9+BC$5-1,0,MAX(BC15+Premium!BC16*(1-'Allocation Charge'!BC16)-Data!BC$32,0)*(1+'Investment Returns'!BC16)*(1-Data!BC$26))</f>
        <v>344823.89760000003</v>
      </c>
      <c r="BD16" s="7">
        <f>IF($B16&gt;BD$9+BD$5-1,0,MAX(BD15+Premium!BD16*(1-'Allocation Charge'!BD16)-Data!BD$32,0)*(1+'Investment Returns'!BD16)*(1-Data!BD$26))</f>
        <v>1836076.4493551375</v>
      </c>
      <c r="BE16" s="7">
        <f>IF($B16&gt;BE$9+BE$5-1,0,MAX(BE15+Premium!BE16*(1-'Allocation Charge'!BE16)-Data!BE$32,0)*(1+'Investment Returns'!BE16)*(1-Data!BE$26))</f>
        <v>155097.12764184579</v>
      </c>
      <c r="BF16" s="7">
        <f>IF($B16&gt;BF$9+BF$5-1,0,MAX(BF15+Premium!BF16*(1-'Allocation Charge'!BF16)-Data!BF$32,0)*(1+'Investment Returns'!BF16)*(1-Data!BF$26))</f>
        <v>3823833.4499387206</v>
      </c>
      <c r="BG16" s="7">
        <f>IF($B16&gt;BG$9+BG$5-1,0,MAX(BG15+Premium!BG16*(1-'Allocation Charge'!BG16)-Data!BG$32,0)*(1+'Investment Returns'!BG16)*(1-Data!BG$26))</f>
        <v>2456015.9396854974</v>
      </c>
      <c r="BH16" s="7">
        <f>IF($B16&gt;BH$9+BH$5-1,0,MAX(BH15+Premium!BH16*(1-'Allocation Charge'!BH16)-Data!BH$32,0)*(1+'Investment Returns'!BH16)*(1-Data!BH$26))</f>
        <v>1411042.1803680654</v>
      </c>
      <c r="BI16" s="7">
        <f>IF($B16&gt;BI$9+BI$5-1,0,MAX(BI15+Premium!BI16*(1-'Allocation Charge'!BI16)-Data!BI$32,0)*(1+'Investment Returns'!BI16)*(1-Data!BI$26))</f>
        <v>500051.33009999996</v>
      </c>
      <c r="BJ16" s="7">
        <f>IF($B16&gt;BJ$9+BJ$5-1,0,MAX(BJ15+Premium!BJ16*(1-'Allocation Charge'!BJ16)-Data!BJ$32,0)*(1+'Investment Returns'!BJ16)*(1-Data!BJ$26))</f>
        <v>1033664.3829365036</v>
      </c>
      <c r="BK16" s="7">
        <f>IF($B16&gt;BK$9+BK$5-1,0,MAX(BK15+Premium!BK16*(1-'Allocation Charge'!BK16)-Data!BK$32,0)*(1+'Investment Returns'!BK16)*(1-Data!BK$26))</f>
        <v>134831.36618437499</v>
      </c>
      <c r="BL16" s="7">
        <f>IF($B16&gt;BL$9+BL$5-1,0,MAX(BL15+Premium!BL16*(1-'Allocation Charge'!BL16)-Data!BL$32,0)*(1+'Investment Returns'!BL16)*(1-Data!BL$26))</f>
        <v>135342.5913</v>
      </c>
      <c r="BM16" s="7">
        <f>IF($B16&gt;BM$9+BM$5-1,0,MAX(BM15+Premium!BM16*(1-'Allocation Charge'!BM16)-Data!BM$32,0)*(1+'Investment Returns'!BM16)*(1-Data!BM$26))</f>
        <v>134320.46906249999</v>
      </c>
      <c r="BN16" s="7">
        <f>IF($B16&gt;BN$9+BN$5-1,0,MAX(BN15+Premium!BN16*(1-'Allocation Charge'!BN16)-Data!BN$32,0)*(1+'Investment Returns'!BN16)*(1-Data!BN$26))</f>
        <v>378971.2277976987</v>
      </c>
      <c r="BO16" s="7">
        <f>IF($B16&gt;BO$9+BO$5-1,0,MAX(BO15+Premium!BO16*(1-'Allocation Charge'!BO16)-Data!BO$32,0)*(1+'Investment Returns'!BO16)*(1-Data!BO$26))</f>
        <v>1737584.2469964048</v>
      </c>
      <c r="BP16" s="7">
        <f>IF($B16&gt;BP$9+BP$5-1,0,MAX(BP15+Premium!BP16*(1-'Allocation Charge'!BP16)-Data!BP$32,0)*(1+'Investment Returns'!BP16)*(1-Data!BP$26))</f>
        <v>66394.872829687505</v>
      </c>
      <c r="BQ16" s="7">
        <f>IF($B16&gt;BQ$9+BQ$5-1,0,MAX(BQ15+Premium!BQ16*(1-'Allocation Charge'!BQ16)-Data!BQ$32,0)*(1+'Investment Returns'!BQ16)*(1-Data!BQ$26))</f>
        <v>2402916.378310049</v>
      </c>
      <c r="BR16" s="7">
        <f>IF($B16&gt;BR$9+BR$5-1,0,MAX(BR15+Premium!BR16*(1-'Allocation Charge'!BR16)-Data!BR$32,0)*(1+'Investment Returns'!BR16)*(1-Data!BR$26))</f>
        <v>764688.31740000006</v>
      </c>
      <c r="BS16" s="7">
        <f>IF($B16&gt;BS$9+BS$5-1,0,MAX(BS15+Premium!BS16*(1-'Allocation Charge'!BS16)-Data!BS$32,0)*(1+'Investment Returns'!BS16)*(1-Data!BS$26))</f>
        <v>246005.31556562503</v>
      </c>
      <c r="BT16" s="7">
        <f>IF($B16&gt;BT$9+BT$5-1,0,MAX(BT15+Premium!BT16*(1-'Allocation Charge'!BT16)-Data!BT$32,0)*(1+'Investment Returns'!BT16)*(1-Data!BT$26))</f>
        <v>1522451.8874051936</v>
      </c>
      <c r="BU16" s="7">
        <f>IF($B16&gt;BU$9+BU$5-1,0,MAX(BU15+Premium!BU16*(1-'Allocation Charge'!BU16)-Data!BU$32,0)*(1+'Investment Returns'!BU16)*(1-Data!BU$26))</f>
        <v>1270147.5304938208</v>
      </c>
      <c r="BV16" s="7">
        <f>IF($B16&gt;BV$9+BV$5-1,0,MAX(BV15+Premium!BV16*(1-'Allocation Charge'!BV16)-Data!BV$32,0)*(1+'Investment Returns'!BV16)*(1-Data!BV$26))</f>
        <v>335830.96780450002</v>
      </c>
      <c r="BW16" s="7">
        <f>IF($B16&gt;BW$9+BW$5-1,0,MAX(BW15+Premium!BW16*(1-'Allocation Charge'!BW16)-Data!BW$32,0)*(1+'Investment Returns'!BW16)*(1-Data!BW$26))</f>
        <v>301988.661975</v>
      </c>
      <c r="BX16" s="7">
        <f>IF($B16&gt;BX$9+BX$5-1,0,MAX(BX15+Premium!BX16*(1-'Allocation Charge'!BX16)-Data!BX$32,0)*(1+'Investment Returns'!BX16)*(1-Data!BX$26))</f>
        <v>1128194.8665607914</v>
      </c>
      <c r="BY16" s="7">
        <f>IF($B16&gt;BY$9+BY$5-1,0,MAX(BY15+Premium!BY16*(1-'Allocation Charge'!BY16)-Data!BY$32,0)*(1+'Investment Returns'!BY16)*(1-Data!BY$26))</f>
        <v>1096511.6681697024</v>
      </c>
      <c r="BZ16" s="7">
        <f>IF($B16&gt;BZ$9+BZ$5-1,0,MAX(BZ15+Premium!BZ16*(1-'Allocation Charge'!BZ16)-Data!BZ$32,0)*(1+'Investment Returns'!BZ16)*(1-Data!BZ$26))</f>
        <v>1909513.9578144664</v>
      </c>
      <c r="CA16" s="7">
        <f>IF($B16&gt;CA$9+CA$5-1,0,MAX(CA15+Premium!CA16*(1-'Allocation Charge'!CA16)-Data!CA$32,0)*(1+'Investment Returns'!CA16)*(1-Data!CA$26))</f>
        <v>798035.88267101068</v>
      </c>
      <c r="CB16" s="7">
        <f>IF($B16&gt;CB$9+CB$5-1,0,MAX(CB15+Premium!CB16*(1-'Allocation Charge'!CB16)-Data!CB$32,0)*(1+'Investment Returns'!CB16)*(1-Data!CB$26))</f>
        <v>732172.54110000015</v>
      </c>
      <c r="CC16" s="7">
        <f>IF($B16&gt;CC$9+CC$5-1,0,MAX(CC15+Premium!CC16*(1-'Allocation Charge'!CC16)-Data!CC$32,0)*(1+'Investment Returns'!CC16)*(1-Data!CC$26))</f>
        <v>5528125.233313066</v>
      </c>
      <c r="CD16" s="7">
        <f>IF($B16&gt;CD$9+CD$5-1,0,MAX(CD15+Premium!CD16*(1-'Allocation Charge'!CD16)-Data!CD$32,0)*(1+'Investment Returns'!CD16)*(1-Data!CD$26))</f>
        <v>2548886.281347313</v>
      </c>
      <c r="CE16" s="7">
        <f>IF($B16&gt;CE$9+CE$5-1,0,MAX(CE15+Premium!CE16*(1-'Allocation Charge'!CE16)-Data!CE$32,0)*(1+'Investment Returns'!CE16)*(1-Data!CE$26))</f>
        <v>1875007.5751680001</v>
      </c>
      <c r="CF16" s="7">
        <f>IF($B16&gt;CF$9+CF$5-1,0,MAX(CF15+Premium!CF16*(1-'Allocation Charge'!CF16)-Data!CF$32,0)*(1+'Investment Returns'!CF16)*(1-Data!CF$26))</f>
        <v>1694695.6044094719</v>
      </c>
      <c r="CG16" s="7">
        <f>IF($B16&gt;CG$9+CG$5-1,0,MAX(CG15+Premium!CG16*(1-'Allocation Charge'!CG16)-Data!CG$32,0)*(1+'Investment Returns'!CG16)*(1-Data!CG$26))</f>
        <v>485173.57927500008</v>
      </c>
      <c r="CH16" s="7">
        <f>IF($B16&gt;CH$9+CH$5-1,0,MAX(CH15+Premium!CH16*(1-'Allocation Charge'!CH16)-Data!CH$32,0)*(1+'Investment Returns'!CH16)*(1-Data!CH$26))</f>
        <v>2471494.9482955895</v>
      </c>
      <c r="CI16" s="7">
        <f>IF($B16&gt;CI$9+CI$5-1,0,MAX(CI15+Premium!CI16*(1-'Allocation Charge'!CI16)-Data!CI$32,0)*(1+'Investment Returns'!CI16)*(1-Data!CI$26))</f>
        <v>859597.16928749997</v>
      </c>
      <c r="CJ16" s="7">
        <f>IF($B16&gt;CJ$9+CJ$5-1,0,MAX(CJ15+Premium!CJ16*(1-'Allocation Charge'!CJ16)-Data!CJ$32,0)*(1+'Investment Returns'!CJ16)*(1-Data!CJ$26))</f>
        <v>22493.913399999998</v>
      </c>
      <c r="CK16" s="7">
        <f>IF($B16&gt;CK$9+CK$5-1,0,MAX(CK15+Premium!CK16*(1-'Allocation Charge'!CK16)-Data!CK$32,0)*(1+'Investment Returns'!CK16)*(1-Data!CK$26))</f>
        <v>774474.01063487434</v>
      </c>
      <c r="CL16" s="7">
        <f>IF($B16&gt;CL$9+CL$5-1,0,MAX(CL15+Premium!CL16*(1-'Allocation Charge'!CL16)-Data!CL$32,0)*(1+'Investment Returns'!CL16)*(1-Data!CL$26))</f>
        <v>2954801.9290046287</v>
      </c>
      <c r="CM16" s="7">
        <f>IF($B16&gt;CM$9+CM$5-1,0,MAX(CM15+Premium!CM16*(1-'Allocation Charge'!CM16)-Data!CM$32,0)*(1+'Investment Returns'!CM16)*(1-Data!CM$26))</f>
        <v>175261.08600000001</v>
      </c>
      <c r="CN16" s="7">
        <f>IF($B16&gt;CN$9+CN$5-1,0,MAX(CN15+Premium!CN16*(1-'Allocation Charge'!CN16)-Data!CN$32,0)*(1+'Investment Returns'!CN16)*(1-Data!CN$26))</f>
        <v>1077626.8563129259</v>
      </c>
      <c r="CO16" s="7">
        <f>IF($B16&gt;CO$9+CO$5-1,0,MAX(CO15+Premium!CO16*(1-'Allocation Charge'!CO16)-Data!CO$32,0)*(1+'Investment Returns'!CO16)*(1-Data!CO$26))</f>
        <v>2220514.5811368348</v>
      </c>
      <c r="CP16" s="7">
        <f>IF($B16&gt;CP$9+CP$5-1,0,MAX(CP15+Premium!CP16*(1-'Allocation Charge'!CP16)-Data!CP$32,0)*(1+'Investment Returns'!CP16)*(1-Data!CP$26))</f>
        <v>309571.97061938891</v>
      </c>
      <c r="CQ16" s="7">
        <f>IF($B16&gt;CQ$9+CQ$5-1,0,MAX(CQ15+Premium!CQ16*(1-'Allocation Charge'!CQ16)-Data!CQ$32,0)*(1+'Investment Returns'!CQ16)*(1-Data!CQ$26))</f>
        <v>65630.987099999998</v>
      </c>
      <c r="CR16" s="7">
        <f>IF($B16&gt;CR$9+CR$5-1,0,MAX(CR15+Premium!CR16*(1-'Allocation Charge'!CR16)-Data!CR$32,0)*(1+'Investment Returns'!CR16)*(1-Data!CR$26))</f>
        <v>461529.4476500625</v>
      </c>
      <c r="CS16" s="7">
        <f>IF($B16&gt;CS$9+CS$5-1,0,MAX(CS15+Premium!CS16*(1-'Allocation Charge'!CS16)-Data!CS$32,0)*(1+'Investment Returns'!CS16)*(1-Data!CS$26))</f>
        <v>4960214.7475532889</v>
      </c>
      <c r="CT16" s="7">
        <f>IF($B16&gt;CT$9+CT$5-1,0,MAX(CT15+Premium!CT16*(1-'Allocation Charge'!CT16)-Data!CT$32,0)*(1+'Investment Returns'!CT16)*(1-Data!CT$26))</f>
        <v>629513.02362084412</v>
      </c>
      <c r="CU16" s="7">
        <f>IF($B16&gt;CU$9+CU$5-1,0,MAX(CU15+Premium!CU16*(1-'Allocation Charge'!CU16)-Data!CU$32,0)*(1+'Investment Returns'!CU16)*(1-Data!CU$26))</f>
        <v>3398387.5067579304</v>
      </c>
      <c r="CV16" s="7">
        <f>IF($B16&gt;CV$9+CV$5-1,0,MAX(CV15+Premium!CV16*(1-'Allocation Charge'!CV16)-Data!CV$32,0)*(1+'Investment Returns'!CV16)*(1-Data!CV$26))</f>
        <v>4247362.8525358457</v>
      </c>
      <c r="CW16" s="7">
        <f>IF($B16&gt;CW$9+CW$5-1,0,MAX(CW15+Premium!CW16*(1-'Allocation Charge'!CW16)-Data!CW$32,0)*(1+'Investment Returns'!CW16)*(1-Data!CW$26))</f>
        <v>1919826.2788575229</v>
      </c>
      <c r="CX16" s="7">
        <f>IF($B16&gt;CX$9+CX$5-1,0,MAX(CX15+Premium!CX16*(1-'Allocation Charge'!CX16)-Data!CX$32,0)*(1+'Investment Returns'!CX16)*(1-Data!CX$26))</f>
        <v>3725220.668307927</v>
      </c>
      <c r="CY16" s="7">
        <f>IF($B16&gt;CY$9+CY$5-1,0,MAX(CY15+Premium!CY16*(1-'Allocation Charge'!CY16)-Data!CY$32,0)*(1+'Investment Returns'!CY16)*(1-Data!CY$26))</f>
        <v>830554.67051582888</v>
      </c>
      <c r="CZ16" s="7">
        <f>IF($B16&gt;CZ$9+CZ$5-1,0,MAX(CZ15+Premium!CZ16*(1-'Allocation Charge'!CZ16)-Data!CZ$32,0)*(1+'Investment Returns'!CZ16)*(1-Data!CZ$26))</f>
        <v>1901280.2095213572</v>
      </c>
      <c r="DA16" s="7">
        <f>IF($B16&gt;DA$9+DA$5-1,0,MAX(DA15+Premium!DA16*(1-'Allocation Charge'!DA16)-Data!DA$32,0)*(1+'Investment Returns'!DA16)*(1-Data!DA$26))</f>
        <v>911782.9972125002</v>
      </c>
      <c r="DB16" s="7">
        <f>IF($B16&gt;DB$9+DB$5-1,0,MAX(DB15+Premium!DB16*(1-'Allocation Charge'!DB16)-Data!DB$32,0)*(1+'Investment Returns'!DB16)*(1-Data!DB$26))</f>
        <v>1423006.8095011518</v>
      </c>
      <c r="DC16" s="7">
        <f>IF($B16&gt;DC$9+DC$5-1,0,MAX(DC15+Premium!DC16*(1-'Allocation Charge'!DC16)-Data!DC$32,0)*(1+'Investment Returns'!DC16)*(1-Data!DC$26))</f>
        <v>2120632.2298432048</v>
      </c>
      <c r="DD16" s="7">
        <f>IF($B16&gt;DD$9+DD$5-1,0,MAX(DD15+Premium!DD16*(1-'Allocation Charge'!DD16)-Data!DD$32,0)*(1+'Investment Returns'!DD16)*(1-Data!DD$26))</f>
        <v>4107452.8447636678</v>
      </c>
      <c r="DE16" s="7">
        <f>IF($B16&gt;DE$9+DE$5-1,0,MAX(DE15+Premium!DE16*(1-'Allocation Charge'!DE16)-Data!DE$32,0)*(1+'Investment Returns'!DE16)*(1-Data!DE$26))</f>
        <v>140468.81866063378</v>
      </c>
      <c r="DF16" s="7">
        <f>IF($B16&gt;DF$9+DF$5-1,0,MAX(DF15+Premium!DF16*(1-'Allocation Charge'!DF16)-Data!DF$32,0)*(1+'Investment Returns'!DF16)*(1-Data!DF$26))</f>
        <v>3851358.3620091747</v>
      </c>
      <c r="DG16" s="7">
        <f>IF($B16&gt;DG$9+DG$5-1,0,MAX(DG15+Premium!DG16*(1-'Allocation Charge'!DG16)-Data!DG$32,0)*(1+'Investment Returns'!DG16)*(1-Data!DG$26))</f>
        <v>2547469.4497774881</v>
      </c>
      <c r="DH16" s="7">
        <f>IF($B16&gt;DH$9+DH$5-1,0,MAX(DH15+Premium!DH16*(1-'Allocation Charge'!DH16)-Data!DH$32,0)*(1+'Investment Returns'!DH16)*(1-Data!DH$26))</f>
        <v>857455.66949898249</v>
      </c>
      <c r="DI16" s="7">
        <f>IF($B16&gt;DI$9+DI$5-1,0,MAX(DI15+Premium!DI16*(1-'Allocation Charge'!DI16)-Data!DI$32,0)*(1+'Investment Returns'!DI16)*(1-Data!DI$26))</f>
        <v>2879558.9252413823</v>
      </c>
      <c r="DJ16" s="7">
        <f>IF($B16&gt;DJ$9+DJ$5-1,0,MAX(DJ15+Premium!DJ16*(1-'Allocation Charge'!DJ16)-Data!DJ$32,0)*(1+'Investment Returns'!DJ16)*(1-Data!DJ$26))</f>
        <v>435556.51124999998</v>
      </c>
      <c r="DK16" s="7">
        <f>IF($B16&gt;DK$9+DK$5-1,0,MAX(DK15+Premium!DK16*(1-'Allocation Charge'!DK16)-Data!DK$32,0)*(1+'Investment Returns'!DK16)*(1-Data!DK$26))</f>
        <v>3253137.2357596541</v>
      </c>
      <c r="DL16" s="7">
        <f>IF($B16&gt;DL$9+DL$5-1,0,MAX(DL15+Premium!DL16*(1-'Allocation Charge'!DL16)-Data!DL$32,0)*(1+'Investment Returns'!DL16)*(1-Data!DL$26))</f>
        <v>1679757.3706286626</v>
      </c>
      <c r="DM16" s="7">
        <f>IF($B16&gt;DM$9+DM$5-1,0,MAX(DM15+Premium!DM16*(1-'Allocation Charge'!DM16)-Data!DM$32,0)*(1+'Investment Returns'!DM16)*(1-Data!DM$26))</f>
        <v>1411916.9711153738</v>
      </c>
      <c r="DN16" s="7">
        <f>IF($B16&gt;DN$9+DN$5-1,0,MAX(DN15+Premium!DN16*(1-'Allocation Charge'!DN16)-Data!DN$32,0)*(1+'Investment Returns'!DN16)*(1-Data!DN$26))</f>
        <v>1701091.0913804958</v>
      </c>
      <c r="DO16" s="7">
        <f>IF($B16&gt;DO$9+DO$5-1,0,MAX(DO15+Premium!DO16*(1-'Allocation Charge'!DO16)-Data!DO$32,0)*(1+'Investment Returns'!DO16)*(1-Data!DO$26))</f>
        <v>218532.71496874999</v>
      </c>
      <c r="DP16" s="7">
        <f>IF($B16&gt;DP$9+DP$5-1,0,MAX(DP15+Premium!DP16*(1-'Allocation Charge'!DP16)-Data!DP$32,0)*(1+'Investment Returns'!DP16)*(1-Data!DP$26))</f>
        <v>5385376.6729152342</v>
      </c>
      <c r="DQ16" s="7">
        <f>IF($B16&gt;DQ$9+DQ$5-1,0,MAX(DQ15+Premium!DQ16*(1-'Allocation Charge'!DQ16)-Data!DQ$32,0)*(1+'Investment Returns'!DQ16)*(1-Data!DQ$26))</f>
        <v>841656.63938541536</v>
      </c>
      <c r="DR16" s="7">
        <f>IF($B16&gt;DR$9+DR$5-1,0,MAX(DR15+Premium!DR16*(1-'Allocation Charge'!DR16)-Data!DR$32,0)*(1+'Investment Returns'!DR16)*(1-Data!DR$26))</f>
        <v>3555188.2282495149</v>
      </c>
      <c r="DS16" s="7">
        <f>IF($B16&gt;DS$9+DS$5-1,0,MAX(DS15+Premium!DS16*(1-'Allocation Charge'!DS16)-Data!DS$32,0)*(1+'Investment Returns'!DS16)*(1-Data!DS$26))</f>
        <v>3679840.860466369</v>
      </c>
      <c r="DT16" s="7">
        <f>IF($B16&gt;DT$9+DT$5-1,0,MAX(DT15+Premium!DT16*(1-'Allocation Charge'!DT16)-Data!DT$32,0)*(1+'Investment Returns'!DT16)*(1-Data!DT$26))</f>
        <v>2075855.7799121886</v>
      </c>
      <c r="DU16" s="7">
        <f>IF($B16&gt;DU$9+DU$5-1,0,MAX(DU15+Premium!DU16*(1-'Allocation Charge'!DU16)-Data!DU$32,0)*(1+'Investment Returns'!DU16)*(1-Data!DU$26))</f>
        <v>3730039.5140255177</v>
      </c>
      <c r="DV16" s="7">
        <f>IF($B16&gt;DV$9+DV$5-1,0,MAX(DV15+Premium!DV16*(1-'Allocation Charge'!DV16)-Data!DV$32,0)*(1+'Investment Returns'!DV16)*(1-Data!DV$26))</f>
        <v>106659.77342813149</v>
      </c>
      <c r="DW16" s="7">
        <f>IF($B16&gt;DW$9+DW$5-1,0,MAX(DW15+Premium!DW16*(1-'Allocation Charge'!DW16)-Data!DW$32,0)*(1+'Investment Returns'!DW16)*(1-Data!DW$26))</f>
        <v>1732717.5724177214</v>
      </c>
      <c r="DX16" s="7">
        <f>IF($B16&gt;DX$9+DX$5-1,0,MAX(DX15+Premium!DX16*(1-'Allocation Charge'!DX16)-Data!DX$32,0)*(1+'Investment Returns'!DX16)*(1-Data!DX$26))</f>
        <v>520048.75346815016</v>
      </c>
      <c r="DY16" s="7">
        <f>IF($B16&gt;DY$9+DY$5-1,0,MAX(DY15+Premium!DY16*(1-'Allocation Charge'!DY16)-Data!DY$32,0)*(1+'Investment Returns'!DY16)*(1-Data!DY$26))</f>
        <v>605705.31735000003</v>
      </c>
      <c r="DZ16" s="7">
        <f>IF($B16&gt;DZ$9+DZ$5-1,0,MAX(DZ15+Premium!DZ16*(1-'Allocation Charge'!DZ16)-Data!DZ$32,0)*(1+'Investment Returns'!DZ16)*(1-Data!DZ$26))</f>
        <v>1399409.4233001075</v>
      </c>
      <c r="EA16" s="7">
        <f>IF($B16&gt;EA$9+EA$5-1,0,MAX(EA15+Premium!EA16*(1-'Allocation Charge'!EA16)-Data!EA$32,0)*(1+'Investment Returns'!EA16)*(1-Data!EA$26))</f>
        <v>1003742.0092657479</v>
      </c>
      <c r="EB16" s="7">
        <f>IF($B16&gt;EB$9+EB$5-1,0,MAX(EB15+Premium!EB16*(1-'Allocation Charge'!EB16)-Data!EB$32,0)*(1+'Investment Returns'!EB16)*(1-Data!EB$26))</f>
        <v>537549.57356242859</v>
      </c>
      <c r="EC16" s="7">
        <f>IF($B16&gt;EC$9+EC$5-1,0,MAX(EC15+Premium!EC16*(1-'Allocation Charge'!EC16)-Data!EC$32,0)*(1+'Investment Returns'!EC16)*(1-Data!EC$26))</f>
        <v>3841712.2228766913</v>
      </c>
      <c r="ED16" s="7">
        <f>IF($B16&gt;ED$9+ED$5-1,0,MAX(ED15+Premium!ED16*(1-'Allocation Charge'!ED16)-Data!ED$32,0)*(1+'Investment Returns'!ED16)*(1-Data!ED$26))</f>
        <v>836012.3462752531</v>
      </c>
      <c r="EE16" s="7">
        <f>IF($B16&gt;EE$9+EE$5-1,0,MAX(EE15+Premium!EE16*(1-'Allocation Charge'!EE16)-Data!EE$32,0)*(1+'Investment Returns'!EE16)*(1-Data!EE$26))</f>
        <v>4676251.9824456014</v>
      </c>
      <c r="EF16" s="7">
        <f>IF($B16&gt;EF$9+EF$5-1,0,MAX(EF15+Premium!EF16*(1-'Allocation Charge'!EF16)-Data!EF$32,0)*(1+'Investment Returns'!EF16)*(1-Data!EF$26))</f>
        <v>625798.9584</v>
      </c>
      <c r="EG16" s="7">
        <f>IF($B16&gt;EG$9+EG$5-1,0,MAX(EG15+Premium!EG16*(1-'Allocation Charge'!EG16)-Data!EG$32,0)*(1+'Investment Returns'!EG16)*(1-Data!EG$26))</f>
        <v>2791533.6732081929</v>
      </c>
      <c r="EH16" s="7">
        <f>IF($B16&gt;EH$9+EH$5-1,0,MAX(EH15+Premium!EH16*(1-'Allocation Charge'!EH16)-Data!EH$32,0)*(1+'Investment Returns'!EH16)*(1-Data!EH$26))</f>
        <v>1269348.45594733</v>
      </c>
      <c r="EI16" s="7">
        <f>IF($B16&gt;EI$9+EI$5-1,0,MAX(EI15+Premium!EI16*(1-'Allocation Charge'!EI16)-Data!EI$32,0)*(1+'Investment Returns'!EI16)*(1-Data!EI$26))</f>
        <v>1596687.8617276379</v>
      </c>
      <c r="EJ16" s="7">
        <f>IF($B16&gt;EJ$9+EJ$5-1,0,MAX(EJ15+Premium!EJ16*(1-'Allocation Charge'!EJ16)-Data!EJ$32,0)*(1+'Investment Returns'!EJ16)*(1-Data!EJ$26))</f>
        <v>998030.7138062946</v>
      </c>
      <c r="EK16" s="7">
        <f>IF($B16&gt;EK$9+EK$5-1,0,MAX(EK15+Premium!EK16*(1-'Allocation Charge'!EK16)-Data!EK$32,0)*(1+'Investment Returns'!EK16)*(1-Data!EK$26))</f>
        <v>500795.6695875001</v>
      </c>
      <c r="EL16" s="7">
        <f>IF($B16&gt;EL$9+EL$5-1,0,MAX(EL15+Premium!EL16*(1-'Allocation Charge'!EL16)-Data!EL$32,0)*(1+'Investment Returns'!EL16)*(1-Data!EL$26))</f>
        <v>1856193.733453888</v>
      </c>
      <c r="EM16" s="7">
        <f>IF($B16&gt;EM$9+EM$5-1,0,MAX(EM15+Premium!EM16*(1-'Allocation Charge'!EM16)-Data!EM$32,0)*(1+'Investment Returns'!EM16)*(1-Data!EM$26))</f>
        <v>3555188.2282495149</v>
      </c>
      <c r="EN16" s="7">
        <f>IF($B16&gt;EN$9+EN$5-1,0,MAX(EN15+Premium!EN16*(1-'Allocation Charge'!EN16)-Data!EN$32,0)*(1+'Investment Returns'!EN16)*(1-Data!EN$26))</f>
        <v>3085431.3376044193</v>
      </c>
      <c r="EO16" s="7">
        <f>IF($B16&gt;EO$9+EO$5-1,0,MAX(EO15+Premium!EO16*(1-'Allocation Charge'!EO16)-Data!EO$32,0)*(1+'Investment Returns'!EO16)*(1-Data!EO$26))</f>
        <v>3705423.0854221964</v>
      </c>
      <c r="EP16" s="7">
        <f>IF($B16&gt;EP$9+EP$5-1,0,MAX(EP15+Premium!EP16*(1-'Allocation Charge'!EP16)-Data!EP$32,0)*(1+'Investment Returns'!EP16)*(1-Data!EP$26))</f>
        <v>1283847.8308063454</v>
      </c>
      <c r="EQ16" s="7">
        <f>IF($B16&gt;EQ$9+EQ$5-1,0,MAX(EQ15+Premium!EQ16*(1-'Allocation Charge'!EQ16)-Data!EQ$32,0)*(1+'Investment Returns'!EQ16)*(1-Data!EQ$26))</f>
        <v>996889.879052312</v>
      </c>
      <c r="ER16" s="7">
        <f>IF($B16&gt;ER$9+ER$5-1,0,MAX(ER15+Premium!ER16*(1-'Allocation Charge'!ER16)-Data!ER$32,0)*(1+'Investment Returns'!ER16)*(1-Data!ER$26))</f>
        <v>2734048.2530770712</v>
      </c>
      <c r="ES16" s="7">
        <f>IF($B16&gt;ES$9+ES$5-1,0,MAX(ES15+Premium!ES16*(1-'Allocation Charge'!ES16)-Data!ES$32,0)*(1+'Investment Returns'!ES16)*(1-Data!ES$26))</f>
        <v>2139200.3365110969</v>
      </c>
      <c r="ET16" s="7">
        <f>IF($B16&gt;ET$9+ET$5-1,0,MAX(ET15+Premium!ET16*(1-'Allocation Charge'!ET16)-Data!ET$32,0)*(1+'Investment Returns'!ET16)*(1-Data!ET$26))</f>
        <v>1835937.9031502288</v>
      </c>
      <c r="EU16" s="7">
        <f>IF($B16&gt;EU$9+EU$5-1,0,MAX(EU15+Premium!EU16*(1-'Allocation Charge'!EU16)-Data!EU$32,0)*(1+'Investment Returns'!EU16)*(1-Data!EU$26))</f>
        <v>4207647.1351010073</v>
      </c>
      <c r="EV16" s="7">
        <f>IF($B16&gt;EV$9+EV$5-1,0,MAX(EV15+Premium!EV16*(1-'Allocation Charge'!EV16)-Data!EV$32,0)*(1+'Investment Returns'!EV16)*(1-Data!EV$26))</f>
        <v>4959976.3637547493</v>
      </c>
      <c r="EW16" s="7">
        <f>IF($B16&gt;EW$9+EW$5-1,0,MAX(EW15+Premium!EW16*(1-'Allocation Charge'!EW16)-Data!EW$32,0)*(1+'Investment Returns'!EW16)*(1-Data!EW$26))</f>
        <v>2404248.7017782521</v>
      </c>
      <c r="EX16" s="7">
        <f>IF($B16&gt;EX$9+EX$5-1,0,MAX(EX15+Premium!EX16*(1-'Allocation Charge'!EX16)-Data!EX$32,0)*(1+'Investment Returns'!EX16)*(1-Data!EX$26))</f>
        <v>2026867.1513039244</v>
      </c>
      <c r="EY16" s="7">
        <f>IF($B16&gt;EY$9+EY$5-1,0,MAX(EY15+Premium!EY16*(1-'Allocation Charge'!EY16)-Data!EY$32,0)*(1+'Investment Returns'!EY16)*(1-Data!EY$26))</f>
        <v>5668268.3238123609</v>
      </c>
      <c r="EZ16" s="7">
        <f>IF($B16&gt;EZ$9+EZ$5-1,0,MAX(EZ15+Premium!EZ16*(1-'Allocation Charge'!EZ16)-Data!EZ$32,0)*(1+'Investment Returns'!EZ16)*(1-Data!EZ$26))</f>
        <v>1168146.2747184797</v>
      </c>
      <c r="FA16" s="7">
        <f>IF($B16&gt;FA$9+FA$5-1,0,MAX(FA15+Premium!FA16*(1-'Allocation Charge'!FA16)-Data!FA$32,0)*(1+'Investment Returns'!FA16)*(1-Data!FA$26))</f>
        <v>4146318.2192494208</v>
      </c>
      <c r="FB16" s="7">
        <f>IF($B16&gt;FB$9+FB$5-1,0,MAX(FB15+Premium!FB16*(1-'Allocation Charge'!FB16)-Data!FB$32,0)*(1+'Investment Returns'!FB16)*(1-Data!FB$26))</f>
        <v>862856.40839999996</v>
      </c>
      <c r="FC16" s="7">
        <f>IF($B16&gt;FC$9+FC$5-1,0,MAX(FC15+Premium!FC16*(1-'Allocation Charge'!FC16)-Data!FC$32,0)*(1+'Investment Returns'!FC16)*(1-Data!FC$26))</f>
        <v>1714111.2031245627</v>
      </c>
      <c r="FD16" s="7">
        <f>IF($B16&gt;FD$9+FD$5-1,0,MAX(FD15+Premium!FD16*(1-'Allocation Charge'!FD16)-Data!FD$32,0)*(1+'Investment Returns'!FD16)*(1-Data!FD$26))</f>
        <v>726170.16796521109</v>
      </c>
      <c r="FE16" s="7">
        <f>IF($B16&gt;FE$9+FE$5-1,0,MAX(FE15+Premium!FE16*(1-'Allocation Charge'!FE16)-Data!FE$32,0)*(1+'Investment Returns'!FE16)*(1-Data!FE$26))</f>
        <v>963910.57416683668</v>
      </c>
      <c r="FF16" s="7">
        <f>IF($B16&gt;FF$9+FF$5-1,0,MAX(FF15+Premium!FF16*(1-'Allocation Charge'!FF16)-Data!FF$32,0)*(1+'Investment Returns'!FF16)*(1-Data!FF$26))</f>
        <v>2120138.7013477832</v>
      </c>
      <c r="FG16" s="7">
        <f>IF($B16&gt;FG$9+FG$5-1,0,MAX(FG15+Premium!FG16*(1-'Allocation Charge'!FG16)-Data!FG$32,0)*(1+'Investment Returns'!FG16)*(1-Data!FG$26))</f>
        <v>601058.98833750002</v>
      </c>
      <c r="FH16" s="7">
        <f>IF($B16&gt;FH$9+FH$5-1,0,MAX(FH15+Premium!FH16*(1-'Allocation Charge'!FH16)-Data!FH$32,0)*(1+'Investment Returns'!FH16)*(1-Data!FH$26))</f>
        <v>994789.73796668393</v>
      </c>
      <c r="FI16" s="7">
        <f>IF($B16&gt;FI$9+FI$5-1,0,MAX(FI15+Premium!FI16*(1-'Allocation Charge'!FI16)-Data!FI$32,0)*(1+'Investment Returns'!FI16)*(1-Data!FI$26))</f>
        <v>3319569.8486289508</v>
      </c>
      <c r="FJ16" s="7">
        <f>IF($B16&gt;FJ$9+FJ$5-1,0,MAX(FJ15+Premium!FJ16*(1-'Allocation Charge'!FJ16)-Data!FJ$32,0)*(1+'Investment Returns'!FJ16)*(1-Data!FJ$26))</f>
        <v>5102122.9403451467</v>
      </c>
      <c r="FK16" s="7">
        <f>IF($B16&gt;FK$9+FK$5-1,0,MAX(FK15+Premium!FK16*(1-'Allocation Charge'!FK16)-Data!FK$32,0)*(1+'Investment Returns'!FK16)*(1-Data!FK$26))</f>
        <v>2688321.0800859658</v>
      </c>
      <c r="FL16" s="7">
        <f>IF($B16&gt;FL$9+FL$5-1,0,MAX(FL15+Premium!FL16*(1-'Allocation Charge'!FL16)-Data!FL$32,0)*(1+'Investment Returns'!FL16)*(1-Data!FL$26))</f>
        <v>4167684.6002319651</v>
      </c>
      <c r="FM16" s="7">
        <f>IF($B16&gt;FM$9+FM$5-1,0,MAX(FM15+Premium!FM16*(1-'Allocation Charge'!FM16)-Data!FM$32,0)*(1+'Investment Returns'!FM16)*(1-Data!FM$26))</f>
        <v>845071.0802761754</v>
      </c>
      <c r="FN16" s="7">
        <f>IF($B16&gt;FN$9+FN$5-1,0,MAX(FN15+Premium!FN16*(1-'Allocation Charge'!FN16)-Data!FN$32,0)*(1+'Investment Returns'!FN16)*(1-Data!FN$26))</f>
        <v>136878.23460937501</v>
      </c>
      <c r="FO16" s="7">
        <f>IF($B16&gt;FO$9+FO$5-1,0,MAX(FO15+Premium!FO16*(1-'Allocation Charge'!FO16)-Data!FO$32,0)*(1+'Investment Returns'!FO16)*(1-Data!FO$26))</f>
        <v>563074.69169035926</v>
      </c>
      <c r="FP16" s="7">
        <f>IF($B16&gt;FP$9+FP$5-1,0,MAX(FP15+Premium!FP16*(1-'Allocation Charge'!FP16)-Data!FP$32,0)*(1+'Investment Returns'!FP16)*(1-Data!FP$26))</f>
        <v>754787.86109999986</v>
      </c>
      <c r="FQ16" s="7">
        <f>IF($B16&gt;FQ$9+FQ$5-1,0,MAX(FQ15+Premium!FQ16*(1-'Allocation Charge'!FQ16)-Data!FQ$32,0)*(1+'Investment Returns'!FQ16)*(1-Data!FQ$26))</f>
        <v>533505.76439999999</v>
      </c>
      <c r="FR16" s="7">
        <f>IF($B16&gt;FR$9+FR$5-1,0,MAX(FR15+Premium!FR16*(1-'Allocation Charge'!FR16)-Data!FR$32,0)*(1+'Investment Returns'!FR16)*(1-Data!FR$26))</f>
        <v>2316712.2821921427</v>
      </c>
      <c r="FS16" s="7">
        <f>IF($B16&gt;FS$9+FS$5-1,0,MAX(FS15+Premium!FS16*(1-'Allocation Charge'!FS16)-Data!FS$32,0)*(1+'Investment Returns'!FS16)*(1-Data!FS$26))</f>
        <v>971019.19094609155</v>
      </c>
      <c r="FT16" s="7">
        <f>IF($B16&gt;FT$9+FT$5-1,0,MAX(FT15+Premium!FT16*(1-'Allocation Charge'!FT16)-Data!FT$32,0)*(1+'Investment Returns'!FT16)*(1-Data!FT$26))</f>
        <v>2251940.4185223342</v>
      </c>
      <c r="FU16" s="7">
        <f>IF($B16&gt;FU$9+FU$5-1,0,MAX(FU15+Premium!FU16*(1-'Allocation Charge'!FU16)-Data!FU$32,0)*(1+'Investment Returns'!FU16)*(1-Data!FU$26))</f>
        <v>3744184.0245749732</v>
      </c>
      <c r="FV16" s="7">
        <f>IF($B16&gt;FV$9+FV$5-1,0,MAX(FV15+Premium!FV16*(1-'Allocation Charge'!FV16)-Data!FV$32,0)*(1+'Investment Returns'!FV16)*(1-Data!FV$26))</f>
        <v>840209.47850528569</v>
      </c>
      <c r="FW16" s="7">
        <f>IF($B16&gt;FW$9+FW$5-1,0,MAX(FW15+Premium!FW16*(1-'Allocation Charge'!FW16)-Data!FW$32,0)*(1+'Investment Returns'!FW16)*(1-Data!FW$26))</f>
        <v>2687971.2221144121</v>
      </c>
      <c r="FX16" s="7">
        <f>IF($B16&gt;FX$9+FX$5-1,0,MAX(FX15+Premium!FX16*(1-'Allocation Charge'!FX16)-Data!FX$32,0)*(1+'Investment Returns'!FX16)*(1-Data!FX$26))</f>
        <v>2758265.5122653027</v>
      </c>
      <c r="FY16" s="7">
        <f>IF($B16&gt;FY$9+FY$5-1,0,MAX(FY15+Premium!FY16*(1-'Allocation Charge'!FY16)-Data!FY$32,0)*(1+'Investment Returns'!FY16)*(1-Data!FY$26))</f>
        <v>232178.97796454167</v>
      </c>
      <c r="FZ16" s="7">
        <f>IF($B16&gt;FZ$9+FZ$5-1,0,MAX(FZ15+Premium!FZ16*(1-'Allocation Charge'!FZ16)-Data!FZ$32,0)*(1+'Investment Returns'!FZ16)*(1-Data!FZ$26))</f>
        <v>2239320.9491404188</v>
      </c>
      <c r="GA16" s="7">
        <f>IF($B16&gt;GA$9+GA$5-1,0,MAX(GA15+Premium!GA16*(1-'Allocation Charge'!GA16)-Data!GA$32,0)*(1+'Investment Returns'!GA16)*(1-Data!GA$26))</f>
        <v>791614.96785000002</v>
      </c>
      <c r="GB16" s="7">
        <f>IF($B16&gt;GB$9+GB$5-1,0,MAX(GB15+Premium!GB16*(1-'Allocation Charge'!GB16)-Data!GB$32,0)*(1+'Investment Returns'!GB16)*(1-Data!GB$26))</f>
        <v>1864893.8334555498</v>
      </c>
      <c r="GC16" s="7">
        <f>IF($B16&gt;GC$9+GC$5-1,0,MAX(GC15+Premium!GC16*(1-'Allocation Charge'!GC16)-Data!GC$32,0)*(1+'Investment Returns'!GC16)*(1-Data!GC$26))</f>
        <v>859899.60057554313</v>
      </c>
      <c r="GD16" s="7">
        <f>IF($B16&gt;GD$9+GD$5-1,0,MAX(GD15+Premium!GD16*(1-'Allocation Charge'!GD16)-Data!GD$32,0)*(1+'Investment Returns'!GD16)*(1-Data!GD$26))</f>
        <v>844808.46556396096</v>
      </c>
      <c r="GE16" s="7">
        <f>IF($B16&gt;GE$9+GE$5-1,0,MAX(GE15+Premium!GE16*(1-'Allocation Charge'!GE16)-Data!GE$32,0)*(1+'Investment Returns'!GE16)*(1-Data!GE$26))</f>
        <v>1678526.0466450001</v>
      </c>
      <c r="GF16" s="7">
        <f>IF($B16&gt;GF$9+GF$5-1,0,MAX(GF15+Premium!GF16*(1-'Allocation Charge'!GF16)-Data!GF$32,0)*(1+'Investment Returns'!GF16)*(1-Data!GF$26))</f>
        <v>1869956.1386760054</v>
      </c>
      <c r="GG16" s="7">
        <f>IF($B16&gt;GG$9+GG$5-1,0,MAX(GG15+Premium!GG16*(1-'Allocation Charge'!GG16)-Data!GG$32,0)*(1+'Investment Returns'!GG16)*(1-Data!GG$26))</f>
        <v>463597.35187499999</v>
      </c>
      <c r="GH16" s="7">
        <f>IF($B16&gt;GH$9+GH$5-1,0,MAX(GH15+Premium!GH16*(1-'Allocation Charge'!GH16)-Data!GH$32,0)*(1+'Investment Returns'!GH16)*(1-Data!GH$26))</f>
        <v>849496.56928871095</v>
      </c>
      <c r="GI16" s="7">
        <f>IF($B16&gt;GI$9+GI$5-1,0,MAX(GI15+Premium!GI16*(1-'Allocation Charge'!GI16)-Data!GI$32,0)*(1+'Investment Returns'!GI16)*(1-Data!GI$26))</f>
        <v>2404387.624721494</v>
      </c>
      <c r="GJ16" s="7">
        <f>IF($B16&gt;GJ$9+GJ$5-1,0,MAX(GJ15+Premium!GJ16*(1-'Allocation Charge'!GJ16)-Data!GJ$32,0)*(1+'Investment Returns'!GJ16)*(1-Data!GJ$26))</f>
        <v>714022.07029655052</v>
      </c>
      <c r="GK16" s="7">
        <f>IF($B16&gt;GK$9+GK$5-1,0,MAX(GK15+Premium!GK16*(1-'Allocation Charge'!GK16)-Data!GK$32,0)*(1+'Investment Returns'!GK16)*(1-Data!GK$26))</f>
        <v>149595.26572144285</v>
      </c>
      <c r="GL16" s="7">
        <f>IF($B16&gt;GL$9+GL$5-1,0,MAX(GL15+Premium!GL16*(1-'Allocation Charge'!GL16)-Data!GL$32,0)*(1+'Investment Returns'!GL16)*(1-Data!GL$26))</f>
        <v>154473.27387719776</v>
      </c>
      <c r="GM16" s="7">
        <f>IF($B16&gt;GM$9+GM$5-1,0,MAX(GM15+Premium!GM16*(1-'Allocation Charge'!GM16)-Data!GM$32,0)*(1+'Investment Returns'!GM16)*(1-Data!GM$26))</f>
        <v>438819.41565000004</v>
      </c>
      <c r="GN16" s="7">
        <f>IF($B16&gt;GN$9+GN$5-1,0,MAX(GN15+Premium!GN16*(1-'Allocation Charge'!GN16)-Data!GN$32,0)*(1+'Investment Returns'!GN16)*(1-Data!GN$26))</f>
        <v>3019463.5490043294</v>
      </c>
      <c r="GO16" s="7">
        <f>IF($B16&gt;GO$9+GO$5-1,0,MAX(GO15+Premium!GO16*(1-'Allocation Charge'!GO16)-Data!GO$32,0)*(1+'Investment Returns'!GO16)*(1-Data!GO$26))</f>
        <v>5242051.7783794636</v>
      </c>
      <c r="GP16" s="7">
        <f>IF($B16&gt;GP$9+GP$5-1,0,MAX(GP15+Premium!GP16*(1-'Allocation Charge'!GP16)-Data!GP$32,0)*(1+'Investment Returns'!GP16)*(1-Data!GP$26))</f>
        <v>4146318.2192494208</v>
      </c>
      <c r="GQ16" s="7">
        <f>IF($B16&gt;GQ$9+GQ$5-1,0,MAX(GQ15+Premium!GQ16*(1-'Allocation Charge'!GQ16)-Data!GQ$32,0)*(1+'Investment Returns'!GQ16)*(1-Data!GQ$26))</f>
        <v>225398.81158673274</v>
      </c>
      <c r="GR16" s="7">
        <f>IF($B16&gt;GR$9+GR$5-1,0,MAX(GR15+Premium!GR16*(1-'Allocation Charge'!GR16)-Data!GR$32,0)*(1+'Investment Returns'!GR16)*(1-Data!GR$26))</f>
        <v>1535506.9881110529</v>
      </c>
      <c r="GS16" s="7">
        <f>IF($B16&gt;GS$9+GS$5-1,0,MAX(GS15+Premium!GS16*(1-'Allocation Charge'!GS16)-Data!GS$32,0)*(1+'Investment Returns'!GS16)*(1-Data!GS$26))</f>
        <v>4959501.2484670943</v>
      </c>
      <c r="GT16" s="7">
        <f>IF($B16&gt;GT$9+GT$5-1,0,MAX(GT15+Premium!GT16*(1-'Allocation Charge'!GT16)-Data!GT$32,0)*(1+'Investment Returns'!GT16)*(1-Data!GT$26))</f>
        <v>2139200.3365110969</v>
      </c>
      <c r="GU16" s="7">
        <f>IF($B16&gt;GU$9+GU$5-1,0,MAX(GU15+Premium!GU16*(1-'Allocation Charge'!GU16)-Data!GU$32,0)*(1+'Investment Returns'!GU16)*(1-Data!GU$26))</f>
        <v>2694706.3568272861</v>
      </c>
      <c r="GV16" s="7">
        <f>IF($B16&gt;GV$9+GV$5-1,0,MAX(GV15+Premium!GV16*(1-'Allocation Charge'!GV16)-Data!GV$32,0)*(1+'Investment Returns'!GV16)*(1-Data!GV$26))</f>
        <v>3114041.0758584864</v>
      </c>
      <c r="GW16" s="7">
        <f>IF($B16&gt;GW$9+GW$5-1,0,MAX(GW15+Premium!GW16*(1-'Allocation Charge'!GW16)-Data!GW$32,0)*(1+'Investment Returns'!GW16)*(1-Data!GW$26))</f>
        <v>432937.05</v>
      </c>
      <c r="GX16" s="7">
        <f>IF($B16&gt;GX$9+GX$5-1,0,MAX(GX15+Premium!GX16*(1-'Allocation Charge'!GX16)-Data!GX$32,0)*(1+'Investment Returns'!GX16)*(1-Data!GX$26))</f>
        <v>389532.28293758002</v>
      </c>
      <c r="GY16" s="7">
        <f>IF($B16&gt;GY$9+GY$5-1,0,MAX(GY15+Premium!GY16*(1-'Allocation Charge'!GY16)-Data!GY$32,0)*(1+'Investment Returns'!GY16)*(1-Data!GY$26))</f>
        <v>632398.87968129606</v>
      </c>
      <c r="GZ16" s="7">
        <f>IF($B16&gt;GZ$9+GZ$5-1,0,MAX(GZ15+Premium!GZ16*(1-'Allocation Charge'!GZ16)-Data!GZ$32,0)*(1+'Investment Returns'!GZ16)*(1-Data!GZ$26))</f>
        <v>437360.95678002015</v>
      </c>
      <c r="HA16" s="7">
        <f>IF($B16&gt;HA$9+HA$5-1,0,MAX(HA15+Premium!HA16*(1-'Allocation Charge'!HA16)-Data!HA$32,0)*(1+'Investment Returns'!HA16)*(1-Data!HA$26))</f>
        <v>4249657.0987713691</v>
      </c>
      <c r="HB16" s="7">
        <f>IF($B16&gt;HB$9+HB$5-1,0,MAX(HB15+Premium!HB16*(1-'Allocation Charge'!HB16)-Data!HB$32,0)*(1+'Investment Returns'!HB16)*(1-Data!HB$26))</f>
        <v>984136.70186143985</v>
      </c>
      <c r="HC16" s="7">
        <f>IF($B16&gt;HC$9+HC$5-1,0,MAX(HC15+Premium!HC16*(1-'Allocation Charge'!HC16)-Data!HC$32,0)*(1+'Investment Returns'!HC16)*(1-Data!HC$26))</f>
        <v>225398.81158673274</v>
      </c>
      <c r="HD16" s="7">
        <f>IF($B16&gt;HD$9+HD$5-1,0,MAX(HD15+Premium!HD16*(1-'Allocation Charge'!HD16)-Data!HD$32,0)*(1+'Investment Returns'!HD16)*(1-Data!HD$26))</f>
        <v>1479001.2660428544</v>
      </c>
      <c r="HE16" s="7">
        <f>IF($B16&gt;HE$9+HE$5-1,0,MAX(HE15+Premium!HE16*(1-'Allocation Charge'!HE16)-Data!HE$32,0)*(1+'Investment Returns'!HE16)*(1-Data!HE$26))</f>
        <v>879183.97008750006</v>
      </c>
      <c r="HF16" s="7">
        <f>IF($B16&gt;HF$9+HF$5-1,0,MAX(HF15+Premium!HF16*(1-'Allocation Charge'!HF16)-Data!HF$32,0)*(1+'Investment Returns'!HF16)*(1-Data!HF$26))</f>
        <v>744455.54068768967</v>
      </c>
      <c r="HG16" s="7">
        <f>IF($B16&gt;HG$9+HG$5-1,0,MAX(HG15+Premium!HG16*(1-'Allocation Charge'!HG16)-Data!HG$32,0)*(1+'Investment Returns'!HG16)*(1-Data!HG$26))</f>
        <v>69722.100000000006</v>
      </c>
      <c r="HH16" s="7">
        <f>IF($B16&gt;HH$9+HH$5-1,0,MAX(HH15+Premium!HH16*(1-'Allocation Charge'!HH16)-Data!HH$32,0)*(1+'Investment Returns'!HH16)*(1-Data!HH$26))</f>
        <v>1487423.52727185</v>
      </c>
      <c r="HI16" s="7">
        <f>IF($B16&gt;HI$9+HI$5-1,0,MAX(HI15+Premium!HI16*(1-'Allocation Charge'!HI16)-Data!HI$32,0)*(1+'Investment Returns'!HI16)*(1-Data!HI$26))</f>
        <v>1128275.0961413034</v>
      </c>
      <c r="HJ16" s="7">
        <f>IF($B16&gt;HJ$9+HJ$5-1,0,MAX(HJ15+Premium!HJ16*(1-'Allocation Charge'!HJ16)-Data!HJ$32,0)*(1+'Investment Returns'!HJ16)*(1-Data!HJ$26))</f>
        <v>206535.147</v>
      </c>
      <c r="HK16" s="7">
        <f>IF($B16&gt;HK$9+HK$5-1,0,MAX(HK15+Premium!HK16*(1-'Allocation Charge'!HK16)-Data!HK$32,0)*(1+'Investment Returns'!HK16)*(1-Data!HK$26))</f>
        <v>1708058.1058944946</v>
      </c>
      <c r="HL16" s="7">
        <f>IF($B16&gt;HL$9+HL$5-1,0,MAX(HL15+Premium!HL16*(1-'Allocation Charge'!HL16)-Data!HL$32,0)*(1+'Investment Returns'!HL16)*(1-Data!HL$26))</f>
        <v>704238.68308336043</v>
      </c>
      <c r="HM16" s="7">
        <f>IF($B16&gt;HM$9+HM$5-1,0,MAX(HM15+Premium!HM16*(1-'Allocation Charge'!HM16)-Data!HM$32,0)*(1+'Investment Returns'!HM16)*(1-Data!HM$26))</f>
        <v>377695.93888119847</v>
      </c>
      <c r="HN16" s="7">
        <f>IF($B16&gt;HN$9+HN$5-1,0,MAX(HN15+Premium!HN16*(1-'Allocation Charge'!HN16)-Data!HN$32,0)*(1+'Investment Returns'!HN16)*(1-Data!HN$26))</f>
        <v>2260684.6562219532</v>
      </c>
      <c r="HO16" s="7">
        <f>IF($B16&gt;HO$9+HO$5-1,0,MAX(HO15+Premium!HO16*(1-'Allocation Charge'!HO16)-Data!HO$32,0)*(1+'Investment Returns'!HO16)*(1-Data!HO$26))</f>
        <v>2686735.8662726786</v>
      </c>
      <c r="HP16" s="7">
        <f>IF($B16&gt;HP$9+HP$5-1,0,MAX(HP15+Premium!HP16*(1-'Allocation Charge'!HP16)-Data!HP$32,0)*(1+'Investment Returns'!HP16)*(1-Data!HP$26))</f>
        <v>742590.64732923231</v>
      </c>
      <c r="HQ16" s="7">
        <f>IF($B16&gt;HQ$9+HQ$5-1,0,MAX(HQ15+Premium!HQ16*(1-'Allocation Charge'!HQ16)-Data!HQ$32,0)*(1+'Investment Returns'!HQ16)*(1-Data!HQ$26))</f>
        <v>885729.63228750008</v>
      </c>
      <c r="HR16" s="7">
        <f>IF($B16&gt;HR$9+HR$5-1,0,MAX(HR15+Premium!HR16*(1-'Allocation Charge'!HR16)-Data!HR$32,0)*(1+'Investment Returns'!HR16)*(1-Data!HR$26))</f>
        <v>618399.67082826246</v>
      </c>
      <c r="HS16" s="7">
        <f>IF($B16&gt;HS$9+HS$5-1,0,MAX(HS15+Premium!HS16*(1-'Allocation Charge'!HS16)-Data!HS$32,0)*(1+'Investment Returns'!HS16)*(1-Data!HS$26))</f>
        <v>2970852.4880994689</v>
      </c>
      <c r="HT16" s="7">
        <f>IF($B16&gt;HT$9+HT$5-1,0,MAX(HT15+Premium!HT16*(1-'Allocation Charge'!HT16)-Data!HT$32,0)*(1+'Investment Returns'!HT16)*(1-Data!HT$26))</f>
        <v>511817.0589</v>
      </c>
      <c r="HU16" s="7">
        <f>IF($B16&gt;HU$9+HU$5-1,0,MAX(HU15+Premium!HU16*(1-'Allocation Charge'!HU16)-Data!HU$32,0)*(1+'Investment Returns'!HU16)*(1-Data!HU$26))</f>
        <v>113638.35459374999</v>
      </c>
      <c r="HV16" s="7">
        <f>IF($B16&gt;HV$9+HV$5-1,0,MAX(HV15+Premium!HV16*(1-'Allocation Charge'!HV16)-Data!HV$32,0)*(1+'Investment Returns'!HV16)*(1-Data!HV$26))</f>
        <v>75093.885830756786</v>
      </c>
      <c r="HW16" s="7">
        <f>IF($B16&gt;HW$9+HW$5-1,0,MAX(HW15+Premium!HW16*(1-'Allocation Charge'!HW16)-Data!HW$32,0)*(1+'Investment Returns'!HW16)*(1-Data!HW$26))</f>
        <v>2697740.446224961</v>
      </c>
      <c r="HX16" s="7">
        <f>IF($B16&gt;HX$9+HX$5-1,0,MAX(HX15+Premium!HX16*(1-'Allocation Charge'!HX16)-Data!HX$32,0)*(1+'Investment Returns'!HX16)*(1-Data!HX$26))</f>
        <v>635862.1419728722</v>
      </c>
      <c r="HY16" s="7">
        <f>IF($B16&gt;HY$9+HY$5-1,0,MAX(HY15+Premium!HY16*(1-'Allocation Charge'!HY16)-Data!HY$32,0)*(1+'Investment Returns'!HY16)*(1-Data!HY$26))</f>
        <v>1499992.0496234368</v>
      </c>
      <c r="HZ16" s="7">
        <f>IF($B16&gt;HZ$9+HZ$5-1,0,MAX(HZ15+Premium!HZ16*(1-'Allocation Charge'!HZ16)-Data!HZ$32,0)*(1+'Investment Returns'!HZ16)*(1-Data!HZ$26))</f>
        <v>189130.11795834347</v>
      </c>
      <c r="IA16" s="7">
        <f>IF($B16&gt;IA$9+IA$5-1,0,MAX(IA15+Premium!IA16*(1-'Allocation Charge'!IA16)-Data!IA$32,0)*(1+'Investment Returns'!IA16)*(1-Data!IA$26))</f>
        <v>2445571.0390525362</v>
      </c>
      <c r="IB16" s="7">
        <f>IF($B16&gt;IB$9+IB$5-1,0,MAX(IB15+Premium!IB16*(1-'Allocation Charge'!IB16)-Data!IB$32,0)*(1+'Investment Returns'!IB16)*(1-Data!IB$26))</f>
        <v>3071269.0772513137</v>
      </c>
      <c r="IC16" s="7">
        <f>IF($B16&gt;IC$9+IC$5-1,0,MAX(IC15+Premium!IC16*(1-'Allocation Charge'!IC16)-Data!IC$32,0)*(1+'Investment Returns'!IC16)*(1-Data!IC$26))</f>
        <v>711613.45499999996</v>
      </c>
      <c r="ID16" s="7">
        <f>IF($B16&gt;ID$9+ID$5-1,0,MAX(ID15+Premium!ID16*(1-'Allocation Charge'!ID16)-Data!ID$32,0)*(1+'Investment Returns'!ID16)*(1-Data!ID$26))</f>
        <v>620162.25275853544</v>
      </c>
      <c r="IE16" s="7">
        <f>IF($B16&gt;IE$9+IE$5-1,0,MAX(IE15+Premium!IE16*(1-'Allocation Charge'!IE16)-Data!IE$32,0)*(1+'Investment Returns'!IE16)*(1-Data!IE$26))</f>
        <v>333947.76025488274</v>
      </c>
      <c r="IF16" s="7">
        <f>IF($B16&gt;IF$9+IF$5-1,0,MAX(IF15+Premium!IF16*(1-'Allocation Charge'!IF16)-Data!IF$32,0)*(1+'Investment Returns'!IF16)*(1-Data!IF$26))</f>
        <v>5383351.4534872239</v>
      </c>
      <c r="IG16" s="7">
        <f>IF($B16&gt;IG$9+IG$5-1,0,MAX(IG15+Premium!IG16*(1-'Allocation Charge'!IG16)-Data!IG$32,0)*(1+'Investment Returns'!IG16)*(1-Data!IG$26))</f>
        <v>4012527.5444263797</v>
      </c>
      <c r="IH16" s="7">
        <f>IF($B16&gt;IH$9+IH$5-1,0,MAX(IH15+Premium!IH16*(1-'Allocation Charge'!IH16)-Data!IH$32,0)*(1+'Investment Returns'!IH16)*(1-Data!IH$26))</f>
        <v>1411517.8805411912</v>
      </c>
      <c r="II16" s="7">
        <f>IF($B16&gt;II$9+II$5-1,0,MAX(II15+Premium!II16*(1-'Allocation Charge'!II16)-Data!II$32,0)*(1+'Investment Returns'!II16)*(1-Data!II$26))</f>
        <v>2972044.116110405</v>
      </c>
      <c r="IJ16" s="7">
        <f>IF($B16&gt;IJ$9+IJ$5-1,0,MAX(IJ15+Premium!IJ16*(1-'Allocation Charge'!IJ16)-Data!IJ$32,0)*(1+'Investment Returns'!IJ16)*(1-Data!IJ$26))</f>
        <v>1583590.4489502562</v>
      </c>
      <c r="IK16" s="7">
        <f>IF($B16&gt;IK$9+IK$5-1,0,MAX(IK15+Premium!IK16*(1-'Allocation Charge'!IK16)-Data!IK$32,0)*(1+'Investment Returns'!IK16)*(1-Data!IK$26))</f>
        <v>1467600.422147373</v>
      </c>
      <c r="IL16" s="7">
        <f>IF($B16&gt;IL$9+IL$5-1,0,MAX(IL15+Premium!IL16*(1-'Allocation Charge'!IL16)-Data!IL$32,0)*(1+'Investment Returns'!IL16)*(1-Data!IL$26))</f>
        <v>565465.02153749997</v>
      </c>
      <c r="IM16" s="7">
        <f>IF($B16&gt;IM$9+IM$5-1,0,MAX(IM15+Premium!IM16*(1-'Allocation Charge'!IM16)-Data!IM$32,0)*(1+'Investment Returns'!IM16)*(1-Data!IM$26))</f>
        <v>441450.9815625</v>
      </c>
      <c r="IN16" s="7">
        <f>IF($B16&gt;IN$9+IN$5-1,0,MAX(IN15+Premium!IN16*(1-'Allocation Charge'!IN16)-Data!IN$32,0)*(1+'Investment Returns'!IN16)*(1-Data!IN$26))</f>
        <v>140391.48428861331</v>
      </c>
      <c r="IO16" s="7">
        <f>IF($B16&gt;IO$9+IO$5-1,0,MAX(IO15+Premium!IO16*(1-'Allocation Charge'!IO16)-Data!IO$32,0)*(1+'Investment Returns'!IO16)*(1-Data!IO$26))</f>
        <v>757477.22323585814</v>
      </c>
      <c r="IP16" s="7">
        <f>IF($B16&gt;IP$9+IP$5-1,0,MAX(IP15+Premium!IP16*(1-'Allocation Charge'!IP16)-Data!IP$32,0)*(1+'Investment Returns'!IP16)*(1-Data!IP$26))</f>
        <v>455745.78467722278</v>
      </c>
      <c r="IQ16" s="7">
        <f>IF($B16&gt;IQ$9+IQ$5-1,0,MAX(IQ15+Premium!IQ16*(1-'Allocation Charge'!IQ16)-Data!IQ$32,0)*(1+'Investment Returns'!IQ16)*(1-Data!IQ$26))</f>
        <v>1792897.2919392195</v>
      </c>
      <c r="IR16" s="7">
        <f>IF($B16&gt;IR$9+IR$5-1,0,MAX(IR15+Premium!IR16*(1-'Allocation Charge'!IR16)-Data!IR$32,0)*(1+'Investment Returns'!IR16)*(1-Data!IR$26))</f>
        <v>2342036.226873083</v>
      </c>
    </row>
    <row r="17" spans="1:252" s="7" customFormat="1" ht="15" customHeight="1" x14ac:dyDescent="0.35">
      <c r="A17" s="2"/>
      <c r="B17" s="13">
        <f t="shared" si="0"/>
        <v>2016</v>
      </c>
      <c r="C17" s="7">
        <f>IF($B17&gt;C$9+C$5-1,0,MAX(C16+Premium!C17*(1-'Allocation Charge'!C17)-Data!C$32,0)*(1+'Investment Returns'!C17)*(1-Data!C$26))</f>
        <v>385087.06387268973</v>
      </c>
      <c r="D17" s="7">
        <f>IF($B17&gt;D$9+D$5-1,0,MAX(D16+Premium!D17*(1-'Allocation Charge'!D17)-Data!D$32,0)*(1+'Investment Returns'!D17)*(1-Data!D$26))</f>
        <v>672781.7526502125</v>
      </c>
      <c r="E17" s="7">
        <f>IF($B17&gt;E$9+E$5-1,0,MAX(E16+Premium!E17*(1-'Allocation Charge'!E17)-Data!E$32,0)*(1+'Investment Returns'!E17)*(1-Data!E$26))</f>
        <v>4026864.9169966457</v>
      </c>
      <c r="F17" s="7">
        <f>IF($B17&gt;F$9+F$5-1,0,MAX(F16+Premium!F17*(1-'Allocation Charge'!F17)-Data!F$32,0)*(1+'Investment Returns'!F17)*(1-Data!F$26))</f>
        <v>479426.84101691056</v>
      </c>
      <c r="G17" s="7">
        <f>IF($B17&gt;G$9+G$5-1,0,MAX(G16+Premium!G17*(1-'Allocation Charge'!G17)-Data!G$32,0)*(1+'Investment Returns'!G17)*(1-Data!G$26))</f>
        <v>1013986.9545357054</v>
      </c>
      <c r="H17" s="7">
        <f>IF($B17&gt;H$9+H$5-1,0,MAX(H16+Premium!H17*(1-'Allocation Charge'!H17)-Data!H$32,0)*(1+'Investment Returns'!H17)*(1-Data!H$26))</f>
        <v>2500400.6724945079</v>
      </c>
      <c r="I17" s="7">
        <f>IF($B17&gt;I$9+I$5-1,0,MAX(I16+Premium!I17*(1-'Allocation Charge'!I17)-Data!I$32,0)*(1+'Investment Returns'!I17)*(1-Data!I$26))</f>
        <v>4856773.9952191217</v>
      </c>
      <c r="J17" s="7">
        <f>IF($B17&gt;J$9+J$5-1,0,MAX(J16+Premium!J17*(1-'Allocation Charge'!J17)-Data!J$32,0)*(1+'Investment Returns'!J17)*(1-Data!J$26))</f>
        <v>915215.56665292499</v>
      </c>
      <c r="K17" s="7">
        <f>IF($B17&gt;K$9+K$5-1,0,MAX(K16+Premium!K17*(1-'Allocation Charge'!K17)-Data!K$32,0)*(1+'Investment Returns'!K17)*(1-Data!K$26))</f>
        <v>1382504.4385228844</v>
      </c>
      <c r="L17" s="7">
        <f>IF($B17&gt;L$9+L$5-1,0,MAX(L16+Premium!L17*(1-'Allocation Charge'!L17)-Data!L$32,0)*(1+'Investment Returns'!L17)*(1-Data!L$26))</f>
        <v>2959301.3308824431</v>
      </c>
      <c r="M17" s="7">
        <f>IF($B17&gt;M$9+M$5-1,0,MAX(M16+Premium!M17*(1-'Allocation Charge'!M17)-Data!M$32,0)*(1+'Investment Returns'!M17)*(1-Data!M$26))</f>
        <v>1252899.7957790184</v>
      </c>
      <c r="N17" s="7">
        <f>IF($B17&gt;N$9+N$5-1,0,MAX(N16+Premium!N17*(1-'Allocation Charge'!N17)-Data!N$32,0)*(1+'Investment Returns'!N17)*(1-Data!N$26))</f>
        <v>1251527.2140840509</v>
      </c>
      <c r="O17" s="7">
        <f>IF($B17&gt;O$9+O$5-1,0,MAX(O16+Premium!O17*(1-'Allocation Charge'!O17)-Data!O$32,0)*(1+'Investment Returns'!O17)*(1-Data!O$26))</f>
        <v>3178394.7897527558</v>
      </c>
      <c r="P17" s="7">
        <f>IF($B17&gt;P$9+P$5-1,0,MAX(P16+Premium!P17*(1-'Allocation Charge'!P17)-Data!P$32,0)*(1+'Investment Returns'!P17)*(1-Data!P$26))</f>
        <v>4320179.687567858</v>
      </c>
      <c r="Q17" s="7">
        <f>IF($B17&gt;Q$9+Q$5-1,0,MAX(Q16+Premium!Q17*(1-'Allocation Charge'!Q17)-Data!Q$32,0)*(1+'Investment Returns'!Q17)*(1-Data!Q$26))</f>
        <v>673286.45375562983</v>
      </c>
      <c r="R17" s="7">
        <f>IF($B17&gt;R$9+R$5-1,0,MAX(R16+Premium!R17*(1-'Allocation Charge'!R17)-Data!R$32,0)*(1+'Investment Returns'!R17)*(1-Data!R$26))</f>
        <v>2644505.4336058246</v>
      </c>
      <c r="S17" s="7">
        <f>IF($B17&gt;S$9+S$5-1,0,MAX(S16+Premium!S17*(1-'Allocation Charge'!S17)-Data!S$32,0)*(1+'Investment Returns'!S17)*(1-Data!S$26))</f>
        <v>414357.07688464242</v>
      </c>
      <c r="T17" s="7">
        <f>IF($B17&gt;T$9+T$5-1,0,MAX(T16+Premium!T17*(1-'Allocation Charge'!T17)-Data!T$32,0)*(1+'Investment Returns'!T17)*(1-Data!T$26))</f>
        <v>451448.12801352766</v>
      </c>
      <c r="U17" s="7">
        <f>IF($B17&gt;U$9+U$5-1,0,MAX(U16+Premium!U17*(1-'Allocation Charge'!U17)-Data!U$32,0)*(1+'Investment Returns'!U17)*(1-Data!U$26))</f>
        <v>2431455.4897557423</v>
      </c>
      <c r="V17" s="7">
        <f>IF($B17&gt;V$9+V$5-1,0,MAX(V16+Premium!V17*(1-'Allocation Charge'!V17)-Data!V$32,0)*(1+'Investment Returns'!V17)*(1-Data!V$26))</f>
        <v>5735460.8157171598</v>
      </c>
      <c r="W17" s="7">
        <f>IF($B17&gt;W$9+W$5-1,0,MAX(W16+Premium!W17*(1-'Allocation Charge'!W17)-Data!W$32,0)*(1+'Investment Returns'!W17)*(1-Data!W$26))</f>
        <v>4607575.03142701</v>
      </c>
      <c r="X17" s="7">
        <f>IF($B17&gt;X$9+X$5-1,0,MAX(X16+Premium!X17*(1-'Allocation Charge'!X17)-Data!X$32,0)*(1+'Investment Returns'!X17)*(1-Data!X$26))</f>
        <v>301211.8809148274</v>
      </c>
      <c r="Y17" s="7">
        <f>IF($B17&gt;Y$9+Y$5-1,0,MAX(Y16+Premium!Y17*(1-'Allocation Charge'!Y17)-Data!Y$32,0)*(1+'Investment Returns'!Y17)*(1-Data!Y$26))</f>
        <v>377463.25769691507</v>
      </c>
      <c r="Z17" s="7">
        <f>IF($B17&gt;Z$9+Z$5-1,0,MAX(Z16+Premium!Z17*(1-'Allocation Charge'!Z17)-Data!Z$32,0)*(1+'Investment Returns'!Z17)*(1-Data!Z$26))</f>
        <v>1594363.6022376711</v>
      </c>
      <c r="AA17" s="7">
        <f>IF($B17&gt;AA$9+AA$5-1,0,MAX(AA16+Premium!AA17*(1-'Allocation Charge'!AA17)-Data!AA$32,0)*(1+'Investment Returns'!AA17)*(1-Data!AA$26))</f>
        <v>225817.72386471881</v>
      </c>
      <c r="AB17" s="7">
        <f>IF($B17&gt;AB$9+AB$5-1,0,MAX(AB16+Premium!AB17*(1-'Allocation Charge'!AB17)-Data!AB$32,0)*(1+'Investment Returns'!AB17)*(1-Data!AB$26))</f>
        <v>3341101.7600984317</v>
      </c>
      <c r="AC17" s="7">
        <f>IF($B17&gt;AC$9+AC$5-1,0,MAX(AC16+Premium!AC17*(1-'Allocation Charge'!AC17)-Data!AC$32,0)*(1+'Investment Returns'!AC17)*(1-Data!AC$26))</f>
        <v>4131756.6059407727</v>
      </c>
      <c r="AD17" s="7">
        <f>IF($B17&gt;AD$9+AD$5-1,0,MAX(AD16+Premium!AD17*(1-'Allocation Charge'!AD17)-Data!AD$32,0)*(1+'Investment Returns'!AD17)*(1-Data!AD$26))</f>
        <v>1287168.1602171143</v>
      </c>
      <c r="AE17" s="7">
        <f>IF($B17&gt;AE$9+AE$5-1,0,MAX(AE16+Premium!AE17*(1-'Allocation Charge'!AE17)-Data!AE$32,0)*(1+'Investment Returns'!AE17)*(1-Data!AE$26))</f>
        <v>2837769.074306773</v>
      </c>
      <c r="AF17" s="7">
        <f>IF($B17&gt;AF$9+AF$5-1,0,MAX(AF16+Premium!AF17*(1-'Allocation Charge'!AF17)-Data!AF$32,0)*(1+'Investment Returns'!AF17)*(1-Data!AF$26))</f>
        <v>4459827.2358233957</v>
      </c>
      <c r="AG17" s="7">
        <f>IF($B17&gt;AG$9+AG$5-1,0,MAX(AG16+Premium!AG17*(1-'Allocation Charge'!AG17)-Data!AG$32,0)*(1+'Investment Returns'!AG17)*(1-Data!AG$26))</f>
        <v>4039016.7218176839</v>
      </c>
      <c r="AH17" s="7">
        <f>IF($B17&gt;AH$9+AH$5-1,0,MAX(AH16+Premium!AH17*(1-'Allocation Charge'!AH17)-Data!AH$32,0)*(1+'Investment Returns'!AH17)*(1-Data!AH$26))</f>
        <v>680653.13086842629</v>
      </c>
      <c r="AI17" s="7">
        <f>IF($B17&gt;AI$9+AI$5-1,0,MAX(AI16+Premium!AI17*(1-'Allocation Charge'!AI17)-Data!AI$32,0)*(1+'Investment Returns'!AI17)*(1-Data!AI$26))</f>
        <v>210396.72915150123</v>
      </c>
      <c r="AJ17" s="7">
        <f>IF($B17&gt;AJ$9+AJ$5-1,0,MAX(AJ16+Premium!AJ17*(1-'Allocation Charge'!AJ17)-Data!AJ$32,0)*(1+'Investment Returns'!AJ17)*(1-Data!AJ$26))</f>
        <v>315405.00529178622</v>
      </c>
      <c r="AK17" s="7">
        <f>IF($B17&gt;AK$9+AK$5-1,0,MAX(AK16+Premium!AK17*(1-'Allocation Charge'!AK17)-Data!AK$32,0)*(1+'Investment Returns'!AK17)*(1-Data!AK$26))</f>
        <v>2356683.7642038446</v>
      </c>
      <c r="AL17" s="7">
        <f>IF($B17&gt;AL$9+AL$5-1,0,MAX(AL16+Premium!AL17*(1-'Allocation Charge'!AL17)-Data!AL$32,0)*(1+'Investment Returns'!AL17)*(1-Data!AL$26))</f>
        <v>5553941.4296235749</v>
      </c>
      <c r="AM17" s="7">
        <f>IF($B17&gt;AM$9+AM$5-1,0,MAX(AM16+Premium!AM17*(1-'Allocation Charge'!AM17)-Data!AM$32,0)*(1+'Investment Returns'!AM17)*(1-Data!AM$26))</f>
        <v>577067.66439227702</v>
      </c>
      <c r="AN17" s="7">
        <f>IF($B17&gt;AN$9+AN$5-1,0,MAX(AN16+Premium!AN17*(1-'Allocation Charge'!AN17)-Data!AN$32,0)*(1+'Investment Returns'!AN17)*(1-Data!AN$26))</f>
        <v>4955740.5724147307</v>
      </c>
      <c r="AO17" s="7">
        <f>IF($B17&gt;AO$9+AO$5-1,0,MAX(AO16+Premium!AO17*(1-'Allocation Charge'!AO17)-Data!AO$32,0)*(1+'Investment Returns'!AO17)*(1-Data!AO$26))</f>
        <v>353481.82940158161</v>
      </c>
      <c r="AP17" s="7">
        <f>IF($B17&gt;AP$9+AP$5-1,0,MAX(AP16+Premium!AP17*(1-'Allocation Charge'!AP17)-Data!AP$32,0)*(1+'Investment Returns'!AP17)*(1-Data!AP$26))</f>
        <v>1394827.6087750392</v>
      </c>
      <c r="AQ17" s="7">
        <f>IF($B17&gt;AQ$9+AQ$5-1,0,MAX(AQ16+Premium!AQ17*(1-'Allocation Charge'!AQ17)-Data!AQ$32,0)*(1+'Investment Returns'!AQ17)*(1-Data!AQ$26))</f>
        <v>3064631.7694260664</v>
      </c>
      <c r="AR17" s="7">
        <f>IF($B17&gt;AR$9+AR$5-1,0,MAX(AR16+Premium!AR17*(1-'Allocation Charge'!AR17)-Data!AR$32,0)*(1+'Investment Returns'!AR17)*(1-Data!AR$26))</f>
        <v>1212428.5990046915</v>
      </c>
      <c r="AS17" s="7">
        <f>IF($B17&gt;AS$9+AS$5-1,0,MAX(AS16+Premium!AS17*(1-'Allocation Charge'!AS17)-Data!AS$32,0)*(1+'Investment Returns'!AS17)*(1-Data!AS$26))</f>
        <v>2539985.131033415</v>
      </c>
      <c r="AT17" s="7">
        <f>IF($B17&gt;AT$9+AT$5-1,0,MAX(AT16+Premium!AT17*(1-'Allocation Charge'!AT17)-Data!AT$32,0)*(1+'Investment Returns'!AT17)*(1-Data!AT$26))</f>
        <v>2197587.2328536464</v>
      </c>
      <c r="AU17" s="7">
        <f>IF($B17&gt;AU$9+AU$5-1,0,MAX(AU16+Premium!AU17*(1-'Allocation Charge'!AU17)-Data!AU$32,0)*(1+'Investment Returns'!AU17)*(1-Data!AU$26))</f>
        <v>5302358.263948651</v>
      </c>
      <c r="AV17" s="7">
        <f>IF($B17&gt;AV$9+AV$5-1,0,MAX(AV16+Premium!AV17*(1-'Allocation Charge'!AV17)-Data!AV$32,0)*(1+'Investment Returns'!AV17)*(1-Data!AV$26))</f>
        <v>5438908.3565357616</v>
      </c>
      <c r="AW17" s="7">
        <f>IF($B17&gt;AW$9+AW$5-1,0,MAX(AW16+Premium!AW17*(1-'Allocation Charge'!AW17)-Data!AW$32,0)*(1+'Investment Returns'!AW17)*(1-Data!AW$26))</f>
        <v>4771407.9043723485</v>
      </c>
      <c r="AX17" s="7">
        <f>IF($B17&gt;AX$9+AX$5-1,0,MAX(AX16+Premium!AX17*(1-'Allocation Charge'!AX17)-Data!AX$32,0)*(1+'Investment Returns'!AX17)*(1-Data!AX$26))</f>
        <v>1890692.9915598009</v>
      </c>
      <c r="AY17" s="7">
        <f>IF($B17&gt;AY$9+AY$5-1,0,MAX(AY16+Premium!AY17*(1-'Allocation Charge'!AY17)-Data!AY$32,0)*(1+'Investment Returns'!AY17)*(1-Data!AY$26))</f>
        <v>150418.62092438387</v>
      </c>
      <c r="AZ17" s="7">
        <f>IF($B17&gt;AZ$9+AZ$5-1,0,MAX(AZ16+Premium!AZ17*(1-'Allocation Charge'!AZ17)-Data!AZ$32,0)*(1+'Investment Returns'!AZ17)*(1-Data!AZ$26))</f>
        <v>2507996.2089947993</v>
      </c>
      <c r="BA17" s="7">
        <f>IF($B17&gt;BA$9+BA$5-1,0,MAX(BA16+Premium!BA17*(1-'Allocation Charge'!BA17)-Data!BA$32,0)*(1+'Investment Returns'!BA17)*(1-Data!BA$26))</f>
        <v>2872546.2890454405</v>
      </c>
      <c r="BB17" s="7">
        <f>IF($B17&gt;BB$9+BB$5-1,0,MAX(BB16+Premium!BB17*(1-'Allocation Charge'!BB17)-Data!BB$32,0)*(1+'Investment Returns'!BB17)*(1-Data!BB$26))</f>
        <v>2493932.8853145172</v>
      </c>
      <c r="BC17" s="7">
        <f>IF($B17&gt;BC$9+BC$5-1,0,MAX(BC16+Premium!BC17*(1-'Allocation Charge'!BC17)-Data!BC$32,0)*(1+'Investment Returns'!BC17)*(1-Data!BC$26))</f>
        <v>723366.26758438861</v>
      </c>
      <c r="BD17" s="7">
        <f>IF($B17&gt;BD$9+BD$5-1,0,MAX(BD16+Premium!BD17*(1-'Allocation Charge'!BD17)-Data!BD$32,0)*(1+'Investment Returns'!BD17)*(1-Data!BD$26))</f>
        <v>1955089.7763132767</v>
      </c>
      <c r="BE17" s="7">
        <f>IF($B17&gt;BE$9+BE$5-1,0,MAX(BE16+Premium!BE17*(1-'Allocation Charge'!BE17)-Data!BE$32,0)*(1+'Investment Returns'!BE17)*(1-Data!BE$26))</f>
        <v>210634.56815174656</v>
      </c>
      <c r="BF17" s="7">
        <f>IF($B17&gt;BF$9+BF$5-1,0,MAX(BF16+Premium!BF17*(1-'Allocation Charge'!BF17)-Data!BF$32,0)*(1+'Investment Returns'!BF17)*(1-Data!BF$26))</f>
        <v>4713451.9094088357</v>
      </c>
      <c r="BG17" s="7">
        <f>IF($B17&gt;BG$9+BG$5-1,0,MAX(BG16+Premium!BG17*(1-'Allocation Charge'!BG17)-Data!BG$32,0)*(1+'Investment Returns'!BG17)*(1-Data!BG$26))</f>
        <v>3389665.9125943291</v>
      </c>
      <c r="BH17" s="7">
        <f>IF($B17&gt;BH$9+BH$5-1,0,MAX(BH16+Premium!BH17*(1-'Allocation Charge'!BH17)-Data!BH$32,0)*(1+'Investment Returns'!BH17)*(1-Data!BH$26))</f>
        <v>1779398.1327191324</v>
      </c>
      <c r="BI17" s="7">
        <f>IF($B17&gt;BI$9+BI$5-1,0,MAX(BI16+Premium!BI17*(1-'Allocation Charge'!BI17)-Data!BI$32,0)*(1+'Investment Returns'!BI17)*(1-Data!BI$26))</f>
        <v>1104679.6757880701</v>
      </c>
      <c r="BJ17" s="7">
        <f>IF($B17&gt;BJ$9+BJ$5-1,0,MAX(BJ16+Premium!BJ17*(1-'Allocation Charge'!BJ17)-Data!BJ$32,0)*(1+'Investment Returns'!BJ17)*(1-Data!BJ$26))</f>
        <v>1661746.8672372808</v>
      </c>
      <c r="BK17" s="7">
        <f>IF($B17&gt;BK$9+BK$5-1,0,MAX(BK16+Premium!BK17*(1-'Allocation Charge'!BK17)-Data!BK$32,0)*(1+'Investment Returns'!BK17)*(1-Data!BK$26))</f>
        <v>287738.9341851158</v>
      </c>
      <c r="BL17" s="7">
        <f>IF($B17&gt;BL$9+BL$5-1,0,MAX(BL16+Premium!BL17*(1-'Allocation Charge'!BL17)-Data!BL$32,0)*(1+'Investment Returns'!BL17)*(1-Data!BL$26))</f>
        <v>287840.83104068134</v>
      </c>
      <c r="BM17" s="7">
        <f>IF($B17&gt;BM$9+BM$5-1,0,MAX(BM16+Premium!BM17*(1-'Allocation Charge'!BM17)-Data!BM$32,0)*(1+'Investment Returns'!BM17)*(1-Data!BM$26))</f>
        <v>287635.36290006095</v>
      </c>
      <c r="BN17" s="7">
        <f>IF($B17&gt;BN$9+BN$5-1,0,MAX(BN16+Premium!BN17*(1-'Allocation Charge'!BN17)-Data!BN$32,0)*(1+'Investment Returns'!BN17)*(1-Data!BN$26))</f>
        <v>526241.41314817325</v>
      </c>
      <c r="BO17" s="7">
        <f>IF($B17&gt;BO$9+BO$5-1,0,MAX(BO16+Premium!BO17*(1-'Allocation Charge'!BO17)-Data!BO$32,0)*(1+'Investment Returns'!BO17)*(1-Data!BO$26))</f>
        <v>2732265.1725793472</v>
      </c>
      <c r="BP17" s="7">
        <f>IF($B17&gt;BP$9+BP$5-1,0,MAX(BP16+Premium!BP17*(1-'Allocation Charge'!BP17)-Data!BP$32,0)*(1+'Investment Returns'!BP17)*(1-Data!BP$26))</f>
        <v>143657.31984352623</v>
      </c>
      <c r="BQ17" s="7">
        <f>IF($B17&gt;BQ$9+BQ$5-1,0,MAX(BQ16+Premium!BQ17*(1-'Allocation Charge'!BQ17)-Data!BQ$32,0)*(1+'Investment Returns'!BQ17)*(1-Data!BQ$26))</f>
        <v>3025594.5057728342</v>
      </c>
      <c r="BR17" s="7">
        <f>IF($B17&gt;BR$9+BR$5-1,0,MAX(BR16+Premium!BR17*(1-'Allocation Charge'!BR17)-Data!BR$32,0)*(1+'Investment Returns'!BR17)*(1-Data!BR$26))</f>
        <v>1683382.1688898418</v>
      </c>
      <c r="BS17" s="7">
        <f>IF($B17&gt;BS$9+BS$5-1,0,MAX(BS16+Premium!BS17*(1-'Allocation Charge'!BS17)-Data!BS$32,0)*(1+'Investment Returns'!BS17)*(1-Data!BS$26))</f>
        <v>528594.73396165681</v>
      </c>
      <c r="BT17" s="7">
        <f>IF($B17&gt;BT$9+BT$5-1,0,MAX(BT16+Premium!BT17*(1-'Allocation Charge'!BT17)-Data!BT$32,0)*(1+'Investment Returns'!BT17)*(1-Data!BT$26))</f>
        <v>2423502.7127508461</v>
      </c>
      <c r="BU17" s="7">
        <f>IF($B17&gt;BU$9+BU$5-1,0,MAX(BU16+Premium!BU17*(1-'Allocation Charge'!BU17)-Data!BU$32,0)*(1+'Investment Returns'!BU17)*(1-Data!BU$26))</f>
        <v>1584871.7071878093</v>
      </c>
      <c r="BV17" s="7">
        <f>IF($B17&gt;BV$9+BV$5-1,0,MAX(BV16+Premium!BV17*(1-'Allocation Charge'!BV17)-Data!BV$32,0)*(1+'Investment Returns'!BV17)*(1-Data!BV$26))</f>
        <v>528119.8449134574</v>
      </c>
      <c r="BW17" s="7">
        <f>IF($B17&gt;BW$9+BW$5-1,0,MAX(BW16+Premium!BW17*(1-'Allocation Charge'!BW17)-Data!BW$32,0)*(1+'Investment Returns'!BW17)*(1-Data!BW$26))</f>
        <v>627091.26976817928</v>
      </c>
      <c r="BX17" s="7">
        <f>IF($B17&gt;BX$9+BX$5-1,0,MAX(BX16+Premium!BX17*(1-'Allocation Charge'!BX17)-Data!BX$32,0)*(1+'Investment Returns'!BX17)*(1-Data!BX$26))</f>
        <v>1392847.583358533</v>
      </c>
      <c r="BY17" s="7">
        <f>IF($B17&gt;BY$9+BY$5-1,0,MAX(BY16+Premium!BY17*(1-'Allocation Charge'!BY17)-Data!BY$32,0)*(1+'Investment Returns'!BY17)*(1-Data!BY$26))</f>
        <v>1741209.9082285666</v>
      </c>
      <c r="BZ17" s="7">
        <f>IF($B17&gt;BZ$9+BZ$5-1,0,MAX(BZ16+Premium!BZ17*(1-'Allocation Charge'!BZ17)-Data!BZ$32,0)*(1+'Investment Returns'!BZ17)*(1-Data!BZ$26))</f>
        <v>2646103.2293605721</v>
      </c>
      <c r="CA17" s="7">
        <f>IF($B17&gt;CA$9+CA$5-1,0,MAX(CA16+Premium!CA17*(1-'Allocation Charge'!CA17)-Data!CA$32,0)*(1+'Investment Returns'!CA17)*(1-Data!CA$26))</f>
        <v>1282959.413754801</v>
      </c>
      <c r="CB17" s="7">
        <f>IF($B17&gt;CB$9+CB$5-1,0,MAX(CB16+Premium!CB17*(1-'Allocation Charge'!CB17)-Data!CB$32,0)*(1+'Investment Returns'!CB17)*(1-Data!CB$26))</f>
        <v>1589540.7019397551</v>
      </c>
      <c r="CC17" s="7">
        <f>IF($B17&gt;CC$9+CC$5-1,0,MAX(CC16+Premium!CC17*(1-'Allocation Charge'!CC17)-Data!CC$32,0)*(1+'Investment Returns'!CC17)*(1-Data!CC$26))</f>
        <v>6866313.095575016</v>
      </c>
      <c r="CD17" s="7">
        <f>IF($B17&gt;CD$9+CD$5-1,0,MAX(CD16+Premium!CD17*(1-'Allocation Charge'!CD17)-Data!CD$32,0)*(1+'Investment Returns'!CD17)*(1-Data!CD$26))</f>
        <v>3496577.1647604271</v>
      </c>
      <c r="CE17" s="7">
        <f>IF($B17&gt;CE$9+CE$5-1,0,MAX(CE16+Premium!CE17*(1-'Allocation Charge'!CE17)-Data!CE$32,0)*(1+'Investment Returns'!CE17)*(1-Data!CE$26))</f>
        <v>2891489.4902949892</v>
      </c>
      <c r="CF17" s="7">
        <f>IF($B17&gt;CF$9+CF$5-1,0,MAX(CF16+Premium!CF17*(1-'Allocation Charge'!CF17)-Data!CF$32,0)*(1+'Investment Returns'!CF17)*(1-Data!CF$26))</f>
        <v>2104997.5336128869</v>
      </c>
      <c r="CG17" s="7">
        <f>IF($B17&gt;CG$9+CG$5-1,0,MAX(CG16+Premium!CG17*(1-'Allocation Charge'!CG17)-Data!CG$32,0)*(1+'Investment Returns'!CG17)*(1-Data!CG$26))</f>
        <v>1014315.9070519849</v>
      </c>
      <c r="CH17" s="7">
        <f>IF($B17&gt;CH$9+CH$5-1,0,MAX(CH16+Premium!CH17*(1-'Allocation Charge'!CH17)-Data!CH$32,0)*(1+'Investment Returns'!CH17)*(1-Data!CH$26))</f>
        <v>3390412.6474026898</v>
      </c>
      <c r="CI17" s="7">
        <f>IF($B17&gt;CI$9+CI$5-1,0,MAX(CI16+Premium!CI17*(1-'Allocation Charge'!CI17)-Data!CI$32,0)*(1+'Investment Returns'!CI17)*(1-Data!CI$26))</f>
        <v>1834270.0533377407</v>
      </c>
      <c r="CJ17" s="7">
        <f>IF($B17&gt;CJ$9+CJ$5-1,0,MAX(CJ16+Premium!CJ17*(1-'Allocation Charge'!CJ17)-Data!CJ$32,0)*(1+'Investment Returns'!CJ17)*(1-Data!CJ$26))</f>
        <v>47840.938458208482</v>
      </c>
      <c r="CK17" s="7">
        <f>IF($B17&gt;CK$9+CK$5-1,0,MAX(CK16+Premium!CK17*(1-'Allocation Charge'!CK17)-Data!CK$32,0)*(1+'Investment Returns'!CK17)*(1-Data!CK$26))</f>
        <v>1056034.9701764379</v>
      </c>
      <c r="CL17" s="7">
        <f>IF($B17&gt;CL$9+CL$5-1,0,MAX(CL16+Premium!CL17*(1-'Allocation Charge'!CL17)-Data!CL$32,0)*(1+'Investment Returns'!CL17)*(1-Data!CL$26))</f>
        <v>3910750.846601971</v>
      </c>
      <c r="CM17" s="7">
        <f>IF($B17&gt;CM$9+CM$5-1,0,MAX(CM16+Premium!CM17*(1-'Allocation Charge'!CM17)-Data!CM$32,0)*(1+'Investment Returns'!CM17)*(1-Data!CM$26))</f>
        <v>383167.07511929289</v>
      </c>
      <c r="CN17" s="7">
        <f>IF($B17&gt;CN$9+CN$5-1,0,MAX(CN16+Premium!CN17*(1-'Allocation Charge'!CN17)-Data!CN$32,0)*(1+'Investment Returns'!CN17)*(1-Data!CN$26))</f>
        <v>1736706.0778526692</v>
      </c>
      <c r="CO17" s="7">
        <f>IF($B17&gt;CO$9+CO$5-1,0,MAX(CO16+Premium!CO17*(1-'Allocation Charge'!CO17)-Data!CO$32,0)*(1+'Investment Returns'!CO17)*(1-Data!CO$26))</f>
        <v>2928645.0534257106</v>
      </c>
      <c r="CP17" s="7">
        <f>IF($B17&gt;CP$9+CP$5-1,0,MAX(CP16+Premium!CP17*(1-'Allocation Charge'!CP17)-Data!CP$32,0)*(1+'Investment Returns'!CP17)*(1-Data!CP$26))</f>
        <v>421273.46013728232</v>
      </c>
      <c r="CQ17" s="7">
        <f>IF($B17&gt;CQ$9+CQ$5-1,0,MAX(CQ16+Premium!CQ17*(1-'Allocation Charge'!CQ17)-Data!CQ$32,0)*(1+'Investment Returns'!CQ17)*(1-Data!CQ$26))</f>
        <v>143489.4902408261</v>
      </c>
      <c r="CR17" s="7">
        <f>IF($B17&gt;CR$9+CR$5-1,0,MAX(CR16+Premium!CR17*(1-'Allocation Charge'!CR17)-Data!CR$32,0)*(1+'Investment Returns'!CR17)*(1-Data!CR$26))</f>
        <v>631876.90030099684</v>
      </c>
      <c r="CS17" s="7">
        <f>IF($B17&gt;CS$9+CS$5-1,0,MAX(CS16+Premium!CS17*(1-'Allocation Charge'!CS17)-Data!CS$32,0)*(1+'Investment Returns'!CS17)*(1-Data!CS$26))</f>
        <v>6151577.5297461748</v>
      </c>
      <c r="CT17" s="7">
        <f>IF($B17&gt;CT$9+CT$5-1,0,MAX(CT16+Premium!CT17*(1-'Allocation Charge'!CT17)-Data!CT$32,0)*(1+'Investment Returns'!CT17)*(1-Data!CT$26))</f>
        <v>833241.18332300987</v>
      </c>
      <c r="CU17" s="7">
        <f>IF($B17&gt;CU$9+CU$5-1,0,MAX(CU16+Premium!CU17*(1-'Allocation Charge'!CU17)-Data!CU$32,0)*(1+'Investment Returns'!CU17)*(1-Data!CU$26))</f>
        <v>4227487.9314603293</v>
      </c>
      <c r="CV17" s="7">
        <f>IF($B17&gt;CV$9+CV$5-1,0,MAX(CV16+Premium!CV17*(1-'Allocation Charge'!CV17)-Data!CV$32,0)*(1+'Investment Returns'!CV17)*(1-Data!CV$26))</f>
        <v>5347922.3069266174</v>
      </c>
      <c r="CW17" s="7">
        <f>IF($B17&gt;CW$9+CW$5-1,0,MAX(CW16+Premium!CW17*(1-'Allocation Charge'!CW17)-Data!CW$32,0)*(1+'Investment Returns'!CW17)*(1-Data!CW$26))</f>
        <v>2501169.9628259433</v>
      </c>
      <c r="CX17" s="7">
        <f>IF($B17&gt;CX$9+CX$5-1,0,MAX(CX16+Premium!CX17*(1-'Allocation Charge'!CX17)-Data!CX$32,0)*(1+'Investment Returns'!CX17)*(1-Data!CX$26))</f>
        <v>4878769.8805900086</v>
      </c>
      <c r="CY17" s="7">
        <f>IF($B17&gt;CY$9+CY$5-1,0,MAX(CY16+Premium!CY17*(1-'Allocation Charge'!CY17)-Data!CY$32,0)*(1+'Investment Returns'!CY17)*(1-Data!CY$26))</f>
        <v>1160319.4517319361</v>
      </c>
      <c r="CZ17" s="7">
        <f>IF($B17&gt;CZ$9+CZ$5-1,0,MAX(CZ16+Premium!CZ17*(1-'Allocation Charge'!CZ17)-Data!CZ$32,0)*(1+'Investment Returns'!CZ17)*(1-Data!CZ$26))</f>
        <v>2645379.2173966211</v>
      </c>
      <c r="DA17" s="7">
        <f>IF($B17&gt;DA$9+DA$5-1,0,MAX(DA16+Premium!DA17*(1-'Allocation Charge'!DA17)-Data!DA$32,0)*(1+'Investment Returns'!DA17)*(1-Data!DA$26))</f>
        <v>1932334.9644446943</v>
      </c>
      <c r="DB17" s="7">
        <f>IF($B17&gt;DB$9+DB$5-1,0,MAX(DB16+Premium!DB17*(1-'Allocation Charge'!DB17)-Data!DB$32,0)*(1+'Investment Returns'!DB17)*(1-Data!DB$26))</f>
        <v>2270783.4151479565</v>
      </c>
      <c r="DC17" s="7">
        <f>IF($B17&gt;DC$9+DC$5-1,0,MAX(DC16+Premium!DC17*(1-'Allocation Charge'!DC17)-Data!DC$32,0)*(1+'Investment Returns'!DC17)*(1-Data!DC$26))</f>
        <v>2634032.5960531239</v>
      </c>
      <c r="DD17" s="7">
        <f>IF($B17&gt;DD$9+DD$5-1,0,MAX(DD16+Premium!DD17*(1-'Allocation Charge'!DD17)-Data!DD$32,0)*(1+'Investment Returns'!DD17)*(1-Data!DD$26))</f>
        <v>5055317.7539235968</v>
      </c>
      <c r="DE17" s="7">
        <f>IF($B17&gt;DE$9+DE$5-1,0,MAX(DE16+Premium!DE17*(1-'Allocation Charge'!DE17)-Data!DE$32,0)*(1+'Investment Returns'!DE17)*(1-Data!DE$26))</f>
        <v>147633.75805399052</v>
      </c>
      <c r="DF17" s="7">
        <f>IF($B17&gt;DF$9+DF$5-1,0,MAX(DF16+Premium!DF17*(1-'Allocation Charge'!DF17)-Data!DF$32,0)*(1+'Investment Returns'!DF17)*(1-Data!DF$26))</f>
        <v>5008664.8445516415</v>
      </c>
      <c r="DG17" s="7">
        <f>IF($B17&gt;DG$9+DG$5-1,0,MAX(DG16+Premium!DG17*(1-'Allocation Charge'!DG17)-Data!DG$32,0)*(1+'Investment Returns'!DG17)*(1-Data!DG$26))</f>
        <v>3595123.1411040137</v>
      </c>
      <c r="DH17" s="7">
        <f>IF($B17&gt;DH$9+DH$5-1,0,MAX(DH16+Premium!DH17*(1-'Allocation Charge'!DH17)-Data!DH$32,0)*(1+'Investment Returns'!DH17)*(1-Data!DH$26))</f>
        <v>1361614.5260955959</v>
      </c>
      <c r="DI17" s="7">
        <f>IF($B17&gt;DI$9+DI$5-1,0,MAX(DI16+Premium!DI17*(1-'Allocation Charge'!DI17)-Data!DI$32,0)*(1+'Investment Returns'!DI17)*(1-Data!DI$26))</f>
        <v>3758052.6599331843</v>
      </c>
      <c r="DJ17" s="7">
        <f>IF($B17&gt;DJ$9+DJ$5-1,0,MAX(DJ16+Premium!DJ17*(1-'Allocation Charge'!DJ17)-Data!DJ$32,0)*(1+'Investment Returns'!DJ17)*(1-Data!DJ$26))</f>
        <v>916810.48725623125</v>
      </c>
      <c r="DK17" s="7">
        <f>IF($B17&gt;DK$9+DK$5-1,0,MAX(DK16+Premium!DK17*(1-'Allocation Charge'!DK17)-Data!DK$32,0)*(1+'Investment Returns'!DK17)*(1-Data!DK$26))</f>
        <v>4108469.0681733531</v>
      </c>
      <c r="DL17" s="7">
        <f>IF($B17&gt;DL$9+DL$5-1,0,MAX(DL16+Premium!DL17*(1-'Allocation Charge'!DL17)-Data!DL$32,0)*(1+'Investment Returns'!DL17)*(1-Data!DL$26))</f>
        <v>2654293.3983770832</v>
      </c>
      <c r="DM17" s="7">
        <f>IF($B17&gt;DM$9+DM$5-1,0,MAX(DM16+Premium!DM17*(1-'Allocation Charge'!DM17)-Data!DM$32,0)*(1+'Investment Returns'!DM17)*(1-Data!DM$26))</f>
        <v>1767105.4278286484</v>
      </c>
      <c r="DN17" s="7">
        <f>IF($B17&gt;DN$9+DN$5-1,0,MAX(DN16+Premium!DN17*(1-'Allocation Charge'!DN17)-Data!DN$32,0)*(1+'Investment Returns'!DN17)*(1-Data!DN$26))</f>
        <v>2328873.2343585673</v>
      </c>
      <c r="DO17" s="7">
        <f>IF($B17&gt;DO$9+DO$5-1,0,MAX(DO16+Premium!DO17*(1-'Allocation Charge'!DO17)-Data!DO$32,0)*(1+'Investment Returns'!DO17)*(1-Data!DO$26))</f>
        <v>479426.84101691056</v>
      </c>
      <c r="DP17" s="7">
        <f>IF($B17&gt;DP$9+DP$5-1,0,MAX(DP16+Premium!DP17*(1-'Allocation Charge'!DP17)-Data!DP$32,0)*(1+'Investment Returns'!DP17)*(1-Data!DP$26))</f>
        <v>6638249.8496568426</v>
      </c>
      <c r="DQ17" s="7">
        <f>IF($B17&gt;DQ$9+DQ$5-1,0,MAX(DQ16+Premium!DQ17*(1-'Allocation Charge'!DQ17)-Data!DQ$32,0)*(1+'Investment Returns'!DQ17)*(1-Data!DQ$26))</f>
        <v>1112067.9759743318</v>
      </c>
      <c r="DR17" s="7">
        <f>IF($B17&gt;DR$9+DR$5-1,0,MAX(DR16+Premium!DR17*(1-'Allocation Charge'!DR17)-Data!DR$32,0)*(1+'Investment Returns'!DR17)*(1-Data!DR$26))</f>
        <v>4574985.6972595854</v>
      </c>
      <c r="DS17" s="7">
        <f>IF($B17&gt;DS$9+DS$5-1,0,MAX(DS16+Premium!DS17*(1-'Allocation Charge'!DS17)-Data!DS$32,0)*(1+'Investment Returns'!DS17)*(1-Data!DS$26))</f>
        <v>4633359.9065716062</v>
      </c>
      <c r="DT17" s="7">
        <f>IF($B17&gt;DT$9+DT$5-1,0,MAX(DT16+Premium!DT17*(1-'Allocation Charge'!DT17)-Data!DT$32,0)*(1+'Investment Returns'!DT17)*(1-Data!DT$26))</f>
        <v>2859210.2722808812</v>
      </c>
      <c r="DU17" s="7">
        <f>IF($B17&gt;DU$9+DU$5-1,0,MAX(DU16+Premium!DU17*(1-'Allocation Charge'!DU17)-Data!DU$32,0)*(1+'Investment Returns'!DU17)*(1-Data!DU$26))</f>
        <v>4876514.675880786</v>
      </c>
      <c r="DV17" s="7">
        <f>IF($B17&gt;DV$9+DV$5-1,0,MAX(DV16+Premium!DV17*(1-'Allocation Charge'!DV17)-Data!DV$32,0)*(1+'Investment Returns'!DV17)*(1-Data!DV$26))</f>
        <v>137512.86381740888</v>
      </c>
      <c r="DW17" s="7">
        <f>IF($B17&gt;DW$9+DW$5-1,0,MAX(DW16+Premium!DW17*(1-'Allocation Charge'!DW17)-Data!DW$32,0)*(1+'Investment Returns'!DW17)*(1-Data!DW$26))</f>
        <v>2731283.1712462618</v>
      </c>
      <c r="DX17" s="7">
        <f>IF($B17&gt;DX$9+DX$5-1,0,MAX(DX16+Premium!DX17*(1-'Allocation Charge'!DX17)-Data!DX$32,0)*(1+'Investment Returns'!DX17)*(1-Data!DX$26))</f>
        <v>829912.03053818713</v>
      </c>
      <c r="DY17" s="7">
        <f>IF($B17&gt;DY$9+DY$5-1,0,MAX(DY16+Premium!DY17*(1-'Allocation Charge'!DY17)-Data!DY$32,0)*(1+'Investment Returns'!DY17)*(1-Data!DY$26))</f>
        <v>1301431.1987118397</v>
      </c>
      <c r="DZ17" s="7">
        <f>IF($B17&gt;DZ$9+DZ$5-1,0,MAX(DZ16+Premium!DZ17*(1-'Allocation Charge'!DZ17)-Data!DZ$32,0)*(1+'Investment Returns'!DZ17)*(1-Data!DZ$26))</f>
        <v>1904295.9518555605</v>
      </c>
      <c r="EA17" s="7">
        <f>IF($B17&gt;EA$9+EA$5-1,0,MAX(EA16+Premium!EA17*(1-'Allocation Charge'!EA17)-Data!EA$32,0)*(1+'Investment Returns'!EA17)*(1-Data!EA$26))</f>
        <v>1589996.032240777</v>
      </c>
      <c r="EB17" s="7">
        <f>IF($B17&gt;EB$9+EB$5-1,0,MAX(EB16+Premium!EB17*(1-'Allocation Charge'!EB17)-Data!EB$32,0)*(1+'Investment Returns'!EB17)*(1-Data!EB$26))</f>
        <v>737441.69813340669</v>
      </c>
      <c r="EC17" s="7">
        <f>IF($B17&gt;EC$9+EC$5-1,0,MAX(EC16+Premium!EC17*(1-'Allocation Charge'!EC17)-Data!EC$32,0)*(1+'Investment Returns'!EC17)*(1-Data!EC$26))</f>
        <v>5013698.7670755619</v>
      </c>
      <c r="ED17" s="7">
        <f>IF($B17&gt;ED$9+ED$5-1,0,MAX(ED16+Premium!ED17*(1-'Allocation Charge'!ED17)-Data!ED$32,0)*(1+'Investment Returns'!ED17)*(1-Data!ED$26))</f>
        <v>1160869.9590698676</v>
      </c>
      <c r="EE17" s="7">
        <f>IF($B17&gt;EE$9+EE$5-1,0,MAX(EE16+Premium!EE17*(1-'Allocation Charge'!EE17)-Data!EE$32,0)*(1+'Investment Returns'!EE17)*(1-Data!EE$26))</f>
        <v>5808242.9706945438</v>
      </c>
      <c r="EF17" s="7">
        <f>IF($B17&gt;EF$9+EF$5-1,0,MAX(EF16+Premium!EF17*(1-'Allocation Charge'!EF17)-Data!EF$32,0)*(1+'Investment Returns'!EF17)*(1-Data!EF$26))</f>
        <v>1349247.9539294764</v>
      </c>
      <c r="EG17" s="7">
        <f>IF($B17&gt;EG$9+EG$5-1,0,MAX(EG16+Premium!EG17*(1-'Allocation Charge'!EG17)-Data!EG$32,0)*(1+'Investment Returns'!EG17)*(1-Data!EG$26))</f>
        <v>3915637.048903272</v>
      </c>
      <c r="EH17" s="7">
        <f>IF($B17&gt;EH$9+EH$5-1,0,MAX(EH16+Premium!EH17*(1-'Allocation Charge'!EH17)-Data!EH$32,0)*(1+'Investment Returns'!EH17)*(1-Data!EH$26))</f>
        <v>1668337.8213131269</v>
      </c>
      <c r="EI17" s="7">
        <f>IF($B17&gt;EI$9+EI$5-1,0,MAX(EI16+Premium!EI17*(1-'Allocation Charge'!EI17)-Data!EI$32,0)*(1+'Investment Returns'!EI17)*(1-Data!EI$26))</f>
        <v>2083857.8504100144</v>
      </c>
      <c r="EJ17" s="7">
        <f>IF($B17&gt;EJ$9+EJ$5-1,0,MAX(EJ16+Premium!EJ17*(1-'Allocation Charge'!EJ17)-Data!EJ$32,0)*(1+'Investment Returns'!EJ17)*(1-Data!EJ$26))</f>
        <v>1588730.0763524757</v>
      </c>
      <c r="EK17" s="7">
        <f>IF($B17&gt;EK$9+EK$5-1,0,MAX(EK16+Premium!EK17*(1-'Allocation Charge'!EK17)-Data!EK$32,0)*(1+'Investment Returns'!EK17)*(1-Data!EK$26))</f>
        <v>1061352.3342500906</v>
      </c>
      <c r="EL17" s="7">
        <f>IF($B17&gt;EL$9+EL$5-1,0,MAX(EL16+Premium!EL17*(1-'Allocation Charge'!EL17)-Data!EL$32,0)*(1+'Investment Returns'!EL17)*(1-Data!EL$26))</f>
        <v>2541211.9058762677</v>
      </c>
      <c r="EM17" s="7">
        <f>IF($B17&gt;EM$9+EM$5-1,0,MAX(EM16+Premium!EM17*(1-'Allocation Charge'!EM17)-Data!EM$32,0)*(1+'Investment Returns'!EM17)*(1-Data!EM$26))</f>
        <v>4574985.6972595854</v>
      </c>
      <c r="EN17" s="7">
        <f>IF($B17&gt;EN$9+EN$5-1,0,MAX(EN16+Premium!EN17*(1-'Allocation Charge'!EN17)-Data!EN$32,0)*(1+'Investment Returns'!EN17)*(1-Data!EN$26))</f>
        <v>4040884.5910567837</v>
      </c>
      <c r="EO17" s="7">
        <f>IF($B17&gt;EO$9+EO$5-1,0,MAX(EO16+Premium!EO17*(1-'Allocation Charge'!EO17)-Data!EO$32,0)*(1+'Investment Returns'!EO17)*(1-Data!EO$26))</f>
        <v>4887015.0094402125</v>
      </c>
      <c r="EP17" s="7">
        <f>IF($B17&gt;EP$9+EP$5-1,0,MAX(EP16+Premium!EP17*(1-'Allocation Charge'!EP17)-Data!EP$32,0)*(1+'Investment Returns'!EP17)*(1-Data!EP$26))</f>
        <v>1660935.1358233427</v>
      </c>
      <c r="EQ17" s="7">
        <f>IF($B17&gt;EQ$9+EQ$5-1,0,MAX(EQ16+Premium!EQ17*(1-'Allocation Charge'!EQ17)-Data!EQ$32,0)*(1+'Investment Returns'!EQ17)*(1-Data!EQ$26))</f>
        <v>1373104.3608244534</v>
      </c>
      <c r="ER17" s="7">
        <f>IF($B17&gt;ER$9+ER$5-1,0,MAX(ER16+Premium!ER17*(1-'Allocation Charge'!ER17)-Data!ER$32,0)*(1+'Investment Returns'!ER17)*(1-Data!ER$26))</f>
        <v>3811756.3862110269</v>
      </c>
      <c r="ES17" s="7">
        <f>IF($B17&gt;ES$9+ES$5-1,0,MAX(ES16+Premium!ES17*(1-'Allocation Charge'!ES17)-Data!ES$32,0)*(1+'Investment Returns'!ES17)*(1-Data!ES$26))</f>
        <v>2777185.0955462079</v>
      </c>
      <c r="ET17" s="7">
        <f>IF($B17&gt;ET$9+ET$5-1,0,MAX(ET16+Premium!ET17*(1-'Allocation Charge'!ET17)-Data!ET$32,0)*(1+'Investment Returns'!ET17)*(1-Data!ET$26))</f>
        <v>2252759.7396851885</v>
      </c>
      <c r="EU17" s="7">
        <f>IF($B17&gt;EU$9+EU$5-1,0,MAX(EU16+Premium!EU17*(1-'Allocation Charge'!EU17)-Data!EU$32,0)*(1+'Investment Returns'!EU17)*(1-Data!EU$26))</f>
        <v>5405054.5534621058</v>
      </c>
      <c r="EV17" s="7">
        <f>IF($B17&gt;EV$9+EV$5-1,0,MAX(EV16+Premium!EV17*(1-'Allocation Charge'!EV17)-Data!EV$32,0)*(1+'Investment Returns'!EV17)*(1-Data!EV$26))</f>
        <v>6179382.8450010419</v>
      </c>
      <c r="EW17" s="7">
        <f>IF($B17&gt;EW$9+EW$5-1,0,MAX(EW16+Premium!EW17*(1-'Allocation Charge'!EW17)-Data!EW$32,0)*(1+'Investment Returns'!EW17)*(1-Data!EW$26))</f>
        <v>2963635.600092466</v>
      </c>
      <c r="EX17" s="7">
        <f>IF($B17&gt;EX$9+EX$5-1,0,MAX(EX16+Premium!EX17*(1-'Allocation Charge'!EX17)-Data!EX$32,0)*(1+'Investment Returns'!EX17)*(1-Data!EX$26))</f>
        <v>2640617.2454814343</v>
      </c>
      <c r="EY17" s="7">
        <f>IF($B17&gt;EY$9+EY$5-1,0,MAX(EY16+Premium!EY17*(1-'Allocation Charge'!EY17)-Data!EY$32,0)*(1+'Investment Returns'!EY17)*(1-Data!EY$26))</f>
        <v>7104708.3350035958</v>
      </c>
      <c r="EZ17" s="7">
        <f>IF($B17&gt;EZ$9+EZ$5-1,0,MAX(EZ16+Premium!EZ17*(1-'Allocation Charge'!EZ17)-Data!EZ$32,0)*(1+'Investment Returns'!EZ17)*(1-Data!EZ$26))</f>
        <v>1527263.6976412067</v>
      </c>
      <c r="FA17" s="7">
        <f>IF($B17&gt;FA$9+FA$5-1,0,MAX(FA16+Premium!FA17*(1-'Allocation Charge'!FA17)-Data!FA$32,0)*(1+'Investment Returns'!FA17)*(1-Data!FA$26))</f>
        <v>5439787.4026432773</v>
      </c>
      <c r="FB17" s="7">
        <f>IF($B17&gt;FB$9+FB$5-1,0,MAX(FB16+Premium!FB17*(1-'Allocation Charge'!FB17)-Data!FB$32,0)*(1+'Investment Returns'!FB17)*(1-Data!FB$26))</f>
        <v>1834919.9342957726</v>
      </c>
      <c r="FC17" s="7">
        <f>IF($B17&gt;FC$9+FC$5-1,0,MAX(FC16+Premium!FC17*(1-'Allocation Charge'!FC17)-Data!FC$32,0)*(1+'Investment Returns'!FC17)*(1-Data!FC$26))</f>
        <v>2217534.0385277444</v>
      </c>
      <c r="FD17" s="7">
        <f>IF($B17&gt;FD$9+FD$5-1,0,MAX(FD16+Premium!FD17*(1-'Allocation Charge'!FD17)-Data!FD$32,0)*(1+'Investment Returns'!FD17)*(1-Data!FD$26))</f>
        <v>1136343.0524734259</v>
      </c>
      <c r="FE17" s="7">
        <f>IF($B17&gt;FE$9+FE$5-1,0,MAX(FE16+Premium!FE17*(1-'Allocation Charge'!FE17)-Data!FE$32,0)*(1+'Investment Returns'!FE17)*(1-Data!FE$26))</f>
        <v>1515731.0516035799</v>
      </c>
      <c r="FF17" s="7">
        <f>IF($B17&gt;FF$9+FF$5-1,0,MAX(FF16+Premium!FF17*(1-'Allocation Charge'!FF17)-Data!FF$32,0)*(1+'Investment Returns'!FF17)*(1-Data!FF$26))</f>
        <v>2653465.4815442278</v>
      </c>
      <c r="FG17" s="7">
        <f>IF($B17&gt;FG$9+FG$5-1,0,MAX(FG16+Premium!FG17*(1-'Allocation Charge'!FG17)-Data!FG$32,0)*(1+'Investment Returns'!FG17)*(1-Data!FG$26))</f>
        <v>1256578.4003446563</v>
      </c>
      <c r="FH17" s="7">
        <f>IF($B17&gt;FH$9+FH$5-1,0,MAX(FH16+Premium!FH17*(1-'Allocation Charge'!FH17)-Data!FH$32,0)*(1+'Investment Returns'!FH17)*(1-Data!FH$26))</f>
        <v>1372984.2375772223</v>
      </c>
      <c r="FI17" s="7">
        <f>IF($B17&gt;FI$9+FI$5-1,0,MAX(FI16+Premium!FI17*(1-'Allocation Charge'!FI17)-Data!FI$32,0)*(1+'Investment Returns'!FI17)*(1-Data!FI$26))</f>
        <v>4309516.2939082682</v>
      </c>
      <c r="FJ17" s="7">
        <f>IF($B17&gt;FJ$9+FJ$5-1,0,MAX(FJ16+Premium!FJ17*(1-'Allocation Charge'!FJ17)-Data!FJ$32,0)*(1+'Investment Returns'!FJ17)*(1-Data!FJ$26))</f>
        <v>6317943.082178127</v>
      </c>
      <c r="FK17" s="7">
        <f>IF($B17&gt;FK$9+FK$5-1,0,MAX(FK16+Premium!FK17*(1-'Allocation Charge'!FK17)-Data!FK$32,0)*(1+'Investment Returns'!FK17)*(1-Data!FK$26))</f>
        <v>3318852.9240284353</v>
      </c>
      <c r="FL17" s="7">
        <f>IF($B17&gt;FL$9+FL$5-1,0,MAX(FL16+Premium!FL17*(1-'Allocation Charge'!FL17)-Data!FL$32,0)*(1+'Investment Returns'!FL17)*(1-Data!FL$26))</f>
        <v>5429562.8985912567</v>
      </c>
      <c r="FM17" s="7">
        <f>IF($B17&gt;FM$9+FM$5-1,0,MAX(FM16+Premium!FM17*(1-'Allocation Charge'!FM17)-Data!FM$32,0)*(1+'Investment Returns'!FM17)*(1-Data!FM$26))</f>
        <v>1051291.7993777094</v>
      </c>
      <c r="FN17" s="7">
        <f>IF($B17&gt;FN$9+FN$5-1,0,MAX(FN16+Premium!FN17*(1-'Allocation Charge'!FN17)-Data!FN$32,0)*(1+'Investment Returns'!FN17)*(1-Data!FN$26))</f>
        <v>288136.43775624962</v>
      </c>
      <c r="FO17" s="7">
        <f>IF($B17&gt;FO$9+FO$5-1,0,MAX(FO16+Premium!FO17*(1-'Allocation Charge'!FO17)-Data!FO$32,0)*(1+'Investment Returns'!FO17)*(1-Data!FO$26))</f>
        <v>707944.42426954629</v>
      </c>
      <c r="FP17" s="7">
        <f>IF($B17&gt;FP$9+FP$5-1,0,MAX(FP16+Premium!FP17*(1-'Allocation Charge'!FP17)-Data!FP$32,0)*(1+'Investment Returns'!FP17)*(1-Data!FP$26))</f>
        <v>1594165.110857469</v>
      </c>
      <c r="FQ17" s="7">
        <f>IF($B17&gt;FQ$9+FQ$5-1,0,MAX(FQ16+Premium!FQ17*(1-'Allocation Charge'!FQ17)-Data!FQ$32,0)*(1+'Investment Returns'!FQ17)*(1-Data!FQ$26))</f>
        <v>1111574.7518442047</v>
      </c>
      <c r="FR17" s="7">
        <f>IF($B17&gt;FR$9+FR$5-1,0,MAX(FR16+Premium!FR17*(1-'Allocation Charge'!FR17)-Data!FR$32,0)*(1+'Investment Returns'!FR17)*(1-Data!FR$26))</f>
        <v>3178083.6126872157</v>
      </c>
      <c r="FS17" s="7">
        <f>IF($B17&gt;FS$9+FS$5-1,0,MAX(FS16+Premium!FS17*(1-'Allocation Charge'!FS17)-Data!FS$32,0)*(1+'Investment Returns'!FS17)*(1-Data!FS$26))</f>
        <v>1370382.2914610198</v>
      </c>
      <c r="FT17" s="7">
        <f>IF($B17&gt;FT$9+FT$5-1,0,MAX(FT16+Premium!FT17*(1-'Allocation Charge'!FT17)-Data!FT$32,0)*(1+'Investment Returns'!FT17)*(1-Data!FT$26))</f>
        <v>2913282.666908246</v>
      </c>
      <c r="FU17" s="7">
        <f>IF($B17&gt;FU$9+FU$5-1,0,MAX(FU16+Premium!FU17*(1-'Allocation Charge'!FU17)-Data!FU$32,0)*(1+'Investment Returns'!FU17)*(1-Data!FU$26))</f>
        <v>4869288.6975587951</v>
      </c>
      <c r="FV17" s="7">
        <f>IF($B17&gt;FV$9+FV$5-1,0,MAX(FV16+Premium!FV17*(1-'Allocation Charge'!FV17)-Data!FV$32,0)*(1+'Investment Returns'!FV17)*(1-Data!FV$26))</f>
        <v>1357453.5464939594</v>
      </c>
      <c r="FW17" s="7">
        <f>IF($B17&gt;FW$9+FW$5-1,0,MAX(FW16+Premium!FW17*(1-'Allocation Charge'!FW17)-Data!FW$32,0)*(1+'Investment Returns'!FW17)*(1-Data!FW$26))</f>
        <v>3308300.0623773164</v>
      </c>
      <c r="FX17" s="7">
        <f>IF($B17&gt;FX$9+FX$5-1,0,MAX(FX16+Premium!FX17*(1-'Allocation Charge'!FX17)-Data!FX$32,0)*(1+'Investment Returns'!FX17)*(1-Data!FX$26))</f>
        <v>3625118.0596553329</v>
      </c>
      <c r="FY17" s="7">
        <f>IF($B17&gt;FY$9+FY$5-1,0,MAX(FY16+Premium!FY17*(1-'Allocation Charge'!FY17)-Data!FY$32,0)*(1+'Investment Returns'!FY17)*(1-Data!FY$26))</f>
        <v>315955.0951029617</v>
      </c>
      <c r="FZ17" s="7">
        <f>IF($B17&gt;FZ$9+FZ$5-1,0,MAX(FZ16+Premium!FZ17*(1-'Allocation Charge'!FZ17)-Data!FZ$32,0)*(1+'Investment Returns'!FZ17)*(1-Data!FZ$26))</f>
        <v>3071919.0953294779</v>
      </c>
      <c r="GA17" s="7">
        <f>IF($B17&gt;GA$9+GA$5-1,0,MAX(GA16+Premium!GA17*(1-'Allocation Charge'!GA17)-Data!GA$32,0)*(1+'Investment Returns'!GA17)*(1-Data!GA$26))</f>
        <v>1689208.2392286491</v>
      </c>
      <c r="GB17" s="7">
        <f>IF($B17&gt;GB$9+GB$5-1,0,MAX(GB16+Premium!GB17*(1-'Allocation Charge'!GB17)-Data!GB$32,0)*(1+'Investment Returns'!GB17)*(1-Data!GB$26))</f>
        <v>2889889.4071881287</v>
      </c>
      <c r="GC17" s="7">
        <f>IF($B17&gt;GC$9+GC$5-1,0,MAX(GC16+Premium!GC17*(1-'Allocation Charge'!GC17)-Data!GC$32,0)*(1+'Investment Returns'!GC17)*(1-Data!GC$26))</f>
        <v>1362149.3320109509</v>
      </c>
      <c r="GD17" s="7">
        <f>IF($B17&gt;GD$9+GD$5-1,0,MAX(GD16+Premium!GD17*(1-'Allocation Charge'!GD17)-Data!GD$32,0)*(1+'Investment Returns'!GD17)*(1-Data!GD$26))</f>
        <v>1058958.5324168575</v>
      </c>
      <c r="GE17" s="7">
        <f>IF($B17&gt;GE$9+GE$5-1,0,MAX(GE16+Premium!GE17*(1-'Allocation Charge'!GE17)-Data!GE$32,0)*(1+'Investment Returns'!GE17)*(1-Data!GE$26))</f>
        <v>2718509.7649804046</v>
      </c>
      <c r="GF17" s="7">
        <f>IF($B17&gt;GF$9+GF$5-1,0,MAX(GF16+Premium!GF17*(1-'Allocation Charge'!GF17)-Data!GF$32,0)*(1+'Investment Returns'!GF17)*(1-Data!GF$26))</f>
        <v>2890705.2249738001</v>
      </c>
      <c r="GG17" s="7">
        <f>IF($B17&gt;GG$9+GG$5-1,0,MAX(GG16+Premium!GG17*(1-'Allocation Charge'!GG17)-Data!GG$32,0)*(1+'Investment Returns'!GG17)*(1-Data!GG$26))</f>
        <v>1009978.2331696687</v>
      </c>
      <c r="GH17" s="7">
        <f>IF($B17&gt;GH$9+GH$5-1,0,MAX(GH16+Premium!GH17*(1-'Allocation Charge'!GH17)-Data!GH$32,0)*(1+'Investment Returns'!GH17)*(1-Data!GH$26))</f>
        <v>1108725.1551038234</v>
      </c>
      <c r="GI17" s="7">
        <f>IF($B17&gt;GI$9+GI$5-1,0,MAX(GI16+Premium!GI17*(1-'Allocation Charge'!GI17)-Data!GI$32,0)*(1+'Investment Returns'!GI17)*(1-Data!GI$26))</f>
        <v>2968334.6636032867</v>
      </c>
      <c r="GJ17" s="7">
        <f>IF($B17&gt;GJ$9+GJ$5-1,0,MAX(GJ16+Premium!GJ17*(1-'Allocation Charge'!GJ17)-Data!GJ$32,0)*(1+'Investment Returns'!GJ17)*(1-Data!GJ$26))</f>
        <v>1133857.296815814</v>
      </c>
      <c r="GK17" s="7">
        <f>IF($B17&gt;GK$9+GK$5-1,0,MAX(GK16+Premium!GK17*(1-'Allocation Charge'!GK17)-Data!GK$32,0)*(1+'Investment Returns'!GK17)*(1-Data!GK$26))</f>
        <v>210270.00352785757</v>
      </c>
      <c r="GL17" s="7">
        <f>IF($B17&gt;GL$9+GL$5-1,0,MAX(GL16+Premium!GL17*(1-'Allocation Charge'!GL17)-Data!GL$32,0)*(1+'Investment Returns'!GL17)*(1-Data!GL$26))</f>
        <v>210635.9648147673</v>
      </c>
      <c r="GM17" s="7">
        <f>IF($B17&gt;GM$9+GM$5-1,0,MAX(GM16+Premium!GM17*(1-'Allocation Charge'!GM17)-Data!GM$32,0)*(1+'Investment Returns'!GM17)*(1-Data!GM$26))</f>
        <v>917410.90973491617</v>
      </c>
      <c r="GN17" s="7">
        <f>IF($B17&gt;GN$9+GN$5-1,0,MAX(GN16+Premium!GN17*(1-'Allocation Charge'!GN17)-Data!GN$32,0)*(1+'Investment Returns'!GN17)*(1-Data!GN$26))</f>
        <v>4133751.942259023</v>
      </c>
      <c r="GO17" s="7">
        <f>IF($B17&gt;GO$9+GO$5-1,0,MAX(GO16+Premium!GO17*(1-'Allocation Charge'!GO17)-Data!GO$32,0)*(1+'Investment Returns'!GO17)*(1-Data!GO$26))</f>
        <v>6432001.0309235556</v>
      </c>
      <c r="GP17" s="7">
        <f>IF($B17&gt;GP$9+GP$5-1,0,MAX(GP16+Premium!GP17*(1-'Allocation Charge'!GP17)-Data!GP$32,0)*(1+'Investment Returns'!GP17)*(1-Data!GP$26))</f>
        <v>5439787.4026432773</v>
      </c>
      <c r="GQ17" s="7">
        <f>IF($B17&gt;GQ$9+GQ$5-1,0,MAX(GQ16+Premium!GQ17*(1-'Allocation Charge'!GQ17)-Data!GQ$32,0)*(1+'Investment Returns'!GQ17)*(1-Data!GQ$26))</f>
        <v>315536.22139486525</v>
      </c>
      <c r="GR17" s="7">
        <f>IF($B17&gt;GR$9+GR$5-1,0,MAX(GR16+Premium!GR17*(1-'Allocation Charge'!GR17)-Data!GR$32,0)*(1+'Investment Returns'!GR17)*(1-Data!GR$26))</f>
        <v>2426359.7212901199</v>
      </c>
      <c r="GS17" s="7">
        <f>IF($B17&gt;GS$9+GS$5-1,0,MAX(GS16+Premium!GS17*(1-'Allocation Charge'!GS17)-Data!GS$32,0)*(1+'Investment Returns'!GS17)*(1-Data!GS$26))</f>
        <v>6113304.9568619318</v>
      </c>
      <c r="GT17" s="7">
        <f>IF($B17&gt;GT$9+GT$5-1,0,MAX(GT16+Premium!GT17*(1-'Allocation Charge'!GT17)-Data!GT$32,0)*(1+'Investment Returns'!GT17)*(1-Data!GT$26))</f>
        <v>2777185.0955462079</v>
      </c>
      <c r="GU17" s="7">
        <f>IF($B17&gt;GU$9+GU$5-1,0,MAX(GU16+Premium!GU17*(1-'Allocation Charge'!GU17)-Data!GU$32,0)*(1+'Investment Returns'!GU17)*(1-Data!GU$26))</f>
        <v>3461605.2991026626</v>
      </c>
      <c r="GV17" s="7">
        <f>IF($B17&gt;GV$9+GV$5-1,0,MAX(GV16+Premium!GV17*(1-'Allocation Charge'!GV17)-Data!GV$32,0)*(1+'Investment Returns'!GV17)*(1-Data!GV$26))</f>
        <v>3838543.7547506508</v>
      </c>
      <c r="GW17" s="7">
        <f>IF($B17&gt;GW$9+GW$5-1,0,MAX(GW16+Premium!GW17*(1-'Allocation Charge'!GW17)-Data!GW$32,0)*(1+'Investment Returns'!GW17)*(1-Data!GW$26))</f>
        <v>959775.51373250014</v>
      </c>
      <c r="GX17" s="7">
        <f>IF($B17&gt;GX$9+GX$5-1,0,MAX(GX16+Premium!GX17*(1-'Allocation Charge'!GX17)-Data!GX$32,0)*(1+'Investment Returns'!GX17)*(1-Data!GX$26))</f>
        <v>605139.56266050669</v>
      </c>
      <c r="GY17" s="7">
        <f>IF($B17&gt;GY$9+GY$5-1,0,MAX(GY16+Premium!GY17*(1-'Allocation Charge'!GY17)-Data!GY$32,0)*(1+'Investment Returns'!GY17)*(1-Data!GY$26))</f>
        <v>984803.51866460487</v>
      </c>
      <c r="GZ17" s="7">
        <f>IF($B17&gt;GZ$9+GZ$5-1,0,MAX(GZ16+Premium!GZ17*(1-'Allocation Charge'!GZ17)-Data!GZ$32,0)*(1+'Investment Returns'!GZ17)*(1-Data!GZ$26))</f>
        <v>681089.89508589264</v>
      </c>
      <c r="HA17" s="7">
        <f>IF($B17&gt;HA$9+HA$5-1,0,MAX(HA16+Premium!HA17*(1-'Allocation Charge'!HA17)-Data!HA$32,0)*(1+'Investment Returns'!HA17)*(1-Data!HA$26))</f>
        <v>5310522.9244476054</v>
      </c>
      <c r="HB17" s="7">
        <f>IF($B17&gt;HB$9+HB$5-1,0,MAX(HB16+Premium!HB17*(1-'Allocation Charge'!HB17)-Data!HB$32,0)*(1+'Investment Returns'!HB17)*(1-Data!HB$26))</f>
        <v>1372093.4634583129</v>
      </c>
      <c r="HC17" s="7">
        <f>IF($B17&gt;HC$9+HC$5-1,0,MAX(HC16+Premium!HC17*(1-'Allocation Charge'!HC17)-Data!HC$32,0)*(1+'Investment Returns'!HC17)*(1-Data!HC$26))</f>
        <v>315536.22139486525</v>
      </c>
      <c r="HD17" s="7">
        <f>IF($B17&gt;HD$9+HD$5-1,0,MAX(HD16+Premium!HD17*(1-'Allocation Charge'!HD17)-Data!HD$32,0)*(1+'Investment Returns'!HD17)*(1-Data!HD$26))</f>
        <v>2348562.5196413198</v>
      </c>
      <c r="HE17" s="7">
        <f>IF($B17&gt;HE$9+HE$5-1,0,MAX(HE16+Premium!HE17*(1-'Allocation Charge'!HE17)-Data!HE$32,0)*(1+'Investment Returns'!HE17)*(1-Data!HE$26))</f>
        <v>1838008.3842470681</v>
      </c>
      <c r="HF17" s="7">
        <f>IF($B17&gt;HF$9+HF$5-1,0,MAX(HF16+Premium!HF17*(1-'Allocation Charge'!HF17)-Data!HF$32,0)*(1+'Investment Returns'!HF17)*(1-Data!HF$26))</f>
        <v>968235.989624248</v>
      </c>
      <c r="HG17" s="7">
        <f>IF($B17&gt;HG$9+HG$5-1,0,MAX(HG16+Premium!HG17*(1-'Allocation Charge'!HG17)-Data!HG$32,0)*(1+'Investment Returns'!HG17)*(1-Data!HG$26))</f>
        <v>144297.63936</v>
      </c>
      <c r="HH17" s="7">
        <f>IF($B17&gt;HH$9+HH$5-1,0,MAX(HH16+Premium!HH17*(1-'Allocation Charge'!HH17)-Data!HH$32,0)*(1+'Investment Returns'!HH17)*(1-Data!HH$26))</f>
        <v>2350381.8289277996</v>
      </c>
      <c r="HI17" s="7">
        <f>IF($B17&gt;HI$9+HI$5-1,0,MAX(HI16+Premium!HI17*(1-'Allocation Charge'!HI17)-Data!HI$32,0)*(1+'Investment Returns'!HI17)*(1-Data!HI$26))</f>
        <v>1397199.7756553709</v>
      </c>
      <c r="HJ17" s="7">
        <f>IF($B17&gt;HJ$9+HJ$5-1,0,MAX(HJ16+Premium!HJ17*(1-'Allocation Charge'!HJ17)-Data!HJ$32,0)*(1+'Investment Returns'!HJ17)*(1-Data!HJ$26))</f>
        <v>433276.48893205565</v>
      </c>
      <c r="HK17" s="7">
        <f>IF($B17&gt;HK$9+HK$5-1,0,MAX(HK16+Premium!HK17*(1-'Allocation Charge'!HK17)-Data!HK$32,0)*(1+'Investment Returns'!HK17)*(1-Data!HK$26))</f>
        <v>2328987.2265933659</v>
      </c>
      <c r="HL17" s="7">
        <f>IF($B17&gt;HL$9+HL$5-1,0,MAX(HL16+Premium!HL17*(1-'Allocation Charge'!HL17)-Data!HL$32,0)*(1+'Investment Returns'!HL17)*(1-Data!HL$26))</f>
        <v>873432.99530626007</v>
      </c>
      <c r="HM17" s="7">
        <f>IF($B17&gt;HM$9+HM$5-1,0,MAX(HM16+Premium!HM17*(1-'Allocation Charge'!HM17)-Data!HM$32,0)*(1+'Investment Returns'!HM17)*(1-Data!HM$26))</f>
        <v>602751.61159866222</v>
      </c>
      <c r="HN17" s="7">
        <f>IF($B17&gt;HN$9+HN$5-1,0,MAX(HN16+Premium!HN17*(1-'Allocation Charge'!HN17)-Data!HN$32,0)*(1+'Investment Returns'!HN17)*(1-Data!HN$26))</f>
        <v>2850807.6298970319</v>
      </c>
      <c r="HO17" s="7">
        <f>IF($B17&gt;HO$9+HO$5-1,0,MAX(HO16+Premium!HO17*(1-'Allocation Charge'!HO17)-Data!HO$32,0)*(1+'Investment Returns'!HO17)*(1-Data!HO$26))</f>
        <v>3708089.3349654512</v>
      </c>
      <c r="HP17" s="7">
        <f>IF($B17&gt;HP$9+HP$5-1,0,MAX(HP16+Premium!HP17*(1-'Allocation Charge'!HP17)-Data!HP$32,0)*(1+'Investment Returns'!HP17)*(1-Data!HP$26))</f>
        <v>969208.92097689246</v>
      </c>
      <c r="HQ17" s="7">
        <f>IF($B17&gt;HQ$9+HQ$5-1,0,MAX(HQ16+Premium!HQ17*(1-'Allocation Charge'!HQ17)-Data!HQ$32,0)*(1+'Investment Returns'!HQ17)*(1-Data!HQ$26))</f>
        <v>1839168.2074805102</v>
      </c>
      <c r="HR17" s="7">
        <f>IF($B17&gt;HR$9+HR$5-1,0,MAX(HR16+Premium!HR17*(1-'Allocation Charge'!HR17)-Data!HR$32,0)*(1+'Investment Returns'!HR17)*(1-Data!HR$26))</f>
        <v>982019.14396262541</v>
      </c>
      <c r="HS17" s="7">
        <f>IF($B17&gt;HS$9+HS$5-1,0,MAX(HS16+Premium!HS17*(1-'Allocation Charge'!HS17)-Data!HS$32,0)*(1+'Investment Returns'!HS17)*(1-Data!HS$26))</f>
        <v>3735037.1976452819</v>
      </c>
      <c r="HT17" s="7">
        <f>IF($B17&gt;HT$9+HT$5-1,0,MAX(HT16+Premium!HT17*(1-'Allocation Charge'!HT17)-Data!HT$32,0)*(1+'Investment Returns'!HT17)*(1-Data!HT$26))</f>
        <v>1107325.1022514263</v>
      </c>
      <c r="HU17" s="7">
        <f>IF($B17&gt;HU$9+HU$5-1,0,MAX(HU16+Premium!HU17*(1-'Allocation Charge'!HU17)-Data!HU$32,0)*(1+'Investment Returns'!HU17)*(1-Data!HU$26))</f>
        <v>240032.988797019</v>
      </c>
      <c r="HV17" s="7">
        <f>IF($B17&gt;HV$9+HV$5-1,0,MAX(HV16+Premium!HV17*(1-'Allocation Charge'!HV17)-Data!HV$32,0)*(1+'Investment Returns'!HV17)*(1-Data!HV$26))</f>
        <v>104913.14263041616</v>
      </c>
      <c r="HW17" s="7">
        <f>IF($B17&gt;HW$9+HW$5-1,0,MAX(HW16+Premium!HW17*(1-'Allocation Charge'!HW17)-Data!HW$32,0)*(1+'Investment Returns'!HW17)*(1-Data!HW$26))</f>
        <v>3459404.0487879198</v>
      </c>
      <c r="HX17" s="7">
        <f>IF($B17&gt;HX$9+HX$5-1,0,MAX(HX16+Premium!HX17*(1-'Allocation Charge'!HX17)-Data!HX$32,0)*(1+'Investment Returns'!HX17)*(1-Data!HX$26))</f>
        <v>985392.04791994451</v>
      </c>
      <c r="HY17" s="7">
        <f>IF($B17&gt;HY$9+HY$5-1,0,MAX(HY16+Premium!HY17*(1-'Allocation Charge'!HY17)-Data!HY$32,0)*(1+'Investment Returns'!HY17)*(1-Data!HY$26))</f>
        <v>2352917.8908979842</v>
      </c>
      <c r="HZ17" s="7">
        <f>IF($B17&gt;HZ$9+HZ$5-1,0,MAX(HZ16+Premium!HZ17*(1-'Allocation Charge'!HZ17)-Data!HZ$32,0)*(1+'Investment Returns'!HZ17)*(1-Data!HZ$26))</f>
        <v>301090.29848629172</v>
      </c>
      <c r="IA17" s="7">
        <f>IF($B17&gt;IA$9+IA$5-1,0,MAX(IA16+Premium!IA17*(1-'Allocation Charge'!IA17)-Data!IA$32,0)*(1+'Investment Returns'!IA17)*(1-Data!IA$26))</f>
        <v>3388929.9176506726</v>
      </c>
      <c r="IB17" s="7">
        <f>IF($B17&gt;IB$9+IB$5-1,0,MAX(IB16+Premium!IB17*(1-'Allocation Charge'!IB17)-Data!IB$32,0)*(1+'Investment Returns'!IB17)*(1-Data!IB$26))</f>
        <v>4238795.0389173217</v>
      </c>
      <c r="IC17" s="7">
        <f>IF($B17&gt;IC$9+IC$5-1,0,MAX(IC16+Premium!IC17*(1-'Allocation Charge'!IC17)-Data!IC$32,0)*(1+'Investment Returns'!IC17)*(1-Data!IC$26))</f>
        <v>1497859.836617575</v>
      </c>
      <c r="ID17" s="7">
        <f>IF($B17&gt;ID$9+ID$5-1,0,MAX(ID16+Premium!ID17*(1-'Allocation Charge'!ID17)-Data!ID$32,0)*(1+'Investment Returns'!ID17)*(1-Data!ID$26))</f>
        <v>982404.83162790781</v>
      </c>
      <c r="IE17" s="7">
        <f>IF($B17&gt;IE$9+IE$5-1,0,MAX(IE16+Premium!IE17*(1-'Allocation Charge'!IE17)-Data!IE$32,0)*(1+'Investment Returns'!IE17)*(1-Data!IE$26))</f>
        <v>527734.55128278828</v>
      </c>
      <c r="IF17" s="7">
        <f>IF($B17&gt;IF$9+IF$5-1,0,MAX(IF16+Premium!IF17*(1-'Allocation Charge'!IF17)-Data!IF$32,0)*(1+'Investment Returns'!IF17)*(1-Data!IF$26))</f>
        <v>6595256.4739522925</v>
      </c>
      <c r="IG17" s="7">
        <f>IF($B17&gt;IG$9+IG$5-1,0,MAX(IG16+Premium!IG17*(1-'Allocation Charge'!IG17)-Data!IG$32,0)*(1+'Investment Returns'!IG17)*(1-Data!IG$26))</f>
        <v>5310632.1476876158</v>
      </c>
      <c r="IH17" s="7">
        <f>IF($B17&gt;IH$9+IH$5-1,0,MAX(IH16+Premium!IH17*(1-'Allocation Charge'!IH17)-Data!IH$32,0)*(1+'Investment Returns'!IH17)*(1-Data!IH$26))</f>
        <v>1729335.0243717048</v>
      </c>
      <c r="II17" s="7">
        <f>IF($B17&gt;II$9+II$5-1,0,MAX(II16+Premium!II17*(1-'Allocation Charge'!II17)-Data!II$32,0)*(1+'Investment Returns'!II17)*(1-Data!II$26))</f>
        <v>3156191.8352996642</v>
      </c>
      <c r="IJ17" s="7">
        <f>IF($B17&gt;IJ$9+IJ$5-1,0,MAX(IJ16+Premium!IJ17*(1-'Allocation Charge'!IJ17)-Data!IJ$32,0)*(1+'Investment Returns'!IJ17)*(1-Data!IJ$26))</f>
        <v>2502337.6136524417</v>
      </c>
      <c r="IK17" s="7">
        <f>IF($B17&gt;IK$9+IK$5-1,0,MAX(IK16+Premium!IK17*(1-'Allocation Charge'!IK17)-Data!IK$32,0)*(1+'Investment Returns'!IK17)*(1-Data!IK$26))</f>
        <v>2279781.5972732478</v>
      </c>
      <c r="IL17" s="7">
        <f>IF($B17&gt;IL$9+IL$5-1,0,MAX(IL16+Premium!IL17*(1-'Allocation Charge'!IL17)-Data!IL$32,0)*(1+'Investment Returns'!IL17)*(1-Data!IL$26))</f>
        <v>1249181.3481615095</v>
      </c>
      <c r="IM17" s="7">
        <f>IF($B17&gt;IM$9+IM$5-1,0,MAX(IM16+Premium!IM17*(1-'Allocation Charge'!IM17)-Data!IM$32,0)*(1+'Investment Returns'!IM17)*(1-Data!IM$26))</f>
        <v>961732.98654134071</v>
      </c>
      <c r="IN17" s="7">
        <f>IF($B17&gt;IN$9+IN$5-1,0,MAX(IN16+Premium!IN17*(1-'Allocation Charge'!IN17)-Data!IN$32,0)*(1+'Investment Returns'!IN17)*(1-Data!IN$26))</f>
        <v>149794.17747174128</v>
      </c>
      <c r="IO17" s="7">
        <f>IF($B17&gt;IO$9+IO$5-1,0,MAX(IO16+Premium!IO17*(1-'Allocation Charge'!IO17)-Data!IO$32,0)*(1+'Investment Returns'!IO17)*(1-Data!IO$26))</f>
        <v>1208786.3201864928</v>
      </c>
      <c r="IP17" s="7">
        <f>IF($B17&gt;IP$9+IP$5-1,0,MAX(IP16+Premium!IP17*(1-'Allocation Charge'!IP17)-Data!IP$32,0)*(1+'Investment Returns'!IP17)*(1-Data!IP$26))</f>
        <v>631571.66834917536</v>
      </c>
      <c r="IQ17" s="7">
        <f>IF($B17&gt;IQ$9+IQ$5-1,0,MAX(IQ16+Premium!IQ17*(1-'Allocation Charge'!IQ17)-Data!IQ$32,0)*(1+'Investment Returns'!IQ17)*(1-Data!IQ$26))</f>
        <v>2875155.6324478919</v>
      </c>
      <c r="IR17" s="7">
        <f>IF($B17&gt;IR$9+IR$5-1,0,MAX(IR16+Premium!IR17*(1-'Allocation Charge'!IR17)-Data!IR$32,0)*(1+'Investment Returns'!IR17)*(1-Data!IR$26))</f>
        <v>3061935.7754107309</v>
      </c>
    </row>
    <row r="18" spans="1:252" s="7" customFormat="1" ht="15" customHeight="1" x14ac:dyDescent="0.35">
      <c r="A18" s="2"/>
      <c r="B18" s="13">
        <f t="shared" si="0"/>
        <v>2017</v>
      </c>
      <c r="C18" s="7">
        <f>IF($B18&gt;C$9+C$5-1,0,MAX(C17+Premium!C18*(1-'Allocation Charge'!C18)-Data!C$32,0)*(1+'Investment Returns'!C18)*(1-Data!C$26))</f>
        <v>605819.5857091021</v>
      </c>
      <c r="D18" s="7">
        <f>IF($B18&gt;D$9+D$5-1,0,MAX(D17+Premium!D18*(1-'Allocation Charge'!D18)-Data!D$32,0)*(1+'Investment Returns'!D18)*(1-Data!D$26))</f>
        <v>1082868.8386324893</v>
      </c>
      <c r="E18" s="7">
        <f>IF($B18&gt;E$9+E$5-1,0,MAX(E17+Premium!E18*(1-'Allocation Charge'!E18)-Data!E$32,0)*(1+'Investment Returns'!E18)*(1-Data!E$26))</f>
        <v>5304933.7110191192</v>
      </c>
      <c r="F18" s="7">
        <f>IF($B18&gt;F$9+F$5-1,0,MAX(F17+Premium!F18*(1-'Allocation Charge'!F18)-Data!F$32,0)*(1+'Investment Returns'!F18)*(1-Data!F$26))</f>
        <v>778026.69686590892</v>
      </c>
      <c r="G18" s="7">
        <f>IF($B18&gt;G$9+G$5-1,0,MAX(G17+Premium!G18*(1-'Allocation Charge'!G18)-Data!G$32,0)*(1+'Investment Returns'!G18)*(1-Data!G$26))</f>
        <v>1601823.520064485</v>
      </c>
      <c r="H18" s="7">
        <f>IF($B18&gt;H$9+H$5-1,0,MAX(H17+Premium!H18*(1-'Allocation Charge'!H18)-Data!H$32,0)*(1+'Investment Returns'!H18)*(1-Data!H$26))</f>
        <v>3534436.5443761819</v>
      </c>
      <c r="I18" s="7">
        <f>IF($B18&gt;I$9+I$5-1,0,MAX(I17+Premium!I18*(1-'Allocation Charge'!I18)-Data!I$32,0)*(1+'Investment Returns'!I18)*(1-Data!I$26))</f>
        <v>5841481.711452811</v>
      </c>
      <c r="J18" s="7">
        <f>IF($B18&gt;J$9+J$5-1,0,MAX(J17+Premium!J18*(1-'Allocation Charge'!J18)-Data!J$32,0)*(1+'Investment Returns'!J18)*(1-Data!J$26))</f>
        <v>1463956.2819605118</v>
      </c>
      <c r="K18" s="7">
        <f>IF($B18&gt;K$9+K$5-1,0,MAX(K17+Premium!K18*(1-'Allocation Charge'!K18)-Data!K$32,0)*(1+'Investment Returns'!K18)*(1-Data!K$26))</f>
        <v>1725604.7678994141</v>
      </c>
      <c r="L18" s="7">
        <f>IF($B18&gt;L$9+L$5-1,0,MAX(L17+Premium!L18*(1-'Allocation Charge'!L18)-Data!L$32,0)*(1+'Investment Returns'!L18)*(1-Data!L$26))</f>
        <v>4157605.5516229104</v>
      </c>
      <c r="M18" s="7">
        <f>IF($B18&gt;M$9+M$5-1,0,MAX(M17+Premium!M18*(1-'Allocation Charge'!M18)-Data!M$32,0)*(1+'Investment Returns'!M18)*(1-Data!M$26))</f>
        <v>1365894.2873449728</v>
      </c>
      <c r="N18" s="7">
        <f>IF($B18&gt;N$9+N$5-1,0,MAX(N17+Premium!N18*(1-'Allocation Charge'!N18)-Data!N$32,0)*(1+'Investment Returns'!N18)*(1-Data!N$26))</f>
        <v>1600734.7883697588</v>
      </c>
      <c r="O18" s="7">
        <f>IF($B18&gt;O$9+O$5-1,0,MAX(O17+Premium!O18*(1-'Allocation Charge'!O18)-Data!O$32,0)*(1+'Investment Returns'!O18)*(1-Data!O$26))</f>
        <v>4137486.7943994654</v>
      </c>
      <c r="P18" s="7">
        <f>IF($B18&gt;P$9+P$5-1,0,MAX(P17+Premium!P18*(1-'Allocation Charge'!P18)-Data!P$32,0)*(1+'Investment Returns'!P18)*(1-Data!P$26))</f>
        <v>5484375.1069636885</v>
      </c>
      <c r="Q18" s="7">
        <f>IF($B18&gt;Q$9+Q$5-1,0,MAX(Q17+Premium!Q18*(1-'Allocation Charge'!Q18)-Data!Q$32,0)*(1+'Investment Returns'!Q18)*(1-Data!Q$26))</f>
        <v>1079219.4044655054</v>
      </c>
      <c r="R18" s="7">
        <f>IF($B18&gt;R$9+R$5-1,0,MAX(R17+Premium!R18*(1-'Allocation Charge'!R18)-Data!R$32,0)*(1+'Investment Returns'!R18)*(1-Data!R$26))</f>
        <v>3532303.7390459785</v>
      </c>
      <c r="S18" s="7">
        <f>IF($B18&gt;S$9+S$5-1,0,MAX(S17+Premium!S18*(1-'Allocation Charge'!S18)-Data!S$32,0)*(1+'Investment Returns'!S18)*(1-Data!S$26))</f>
        <v>520147.0830324656</v>
      </c>
      <c r="T18" s="7">
        <f>IF($B18&gt;T$9+T$5-1,0,MAX(T17+Premium!T18*(1-'Allocation Charge'!T18)-Data!T$32,0)*(1+'Investment Returns'!T18)*(1-Data!T$26))</f>
        <v>640767.40208005765</v>
      </c>
      <c r="U18" s="7">
        <f>IF($B18&gt;U$9+U$5-1,0,MAX(U17+Premium!U18*(1-'Allocation Charge'!U18)-Data!U$32,0)*(1+'Investment Returns'!U18)*(1-Data!U$26))</f>
        <v>3260496.9046045709</v>
      </c>
      <c r="V18" s="7">
        <f>IF($B18&gt;V$9+V$5-1,0,MAX(V17+Premium!V18*(1-'Allocation Charge'!V18)-Data!V$32,0)*(1+'Investment Returns'!V18)*(1-Data!V$26))</f>
        <v>6910705.5862125419</v>
      </c>
      <c r="W18" s="7">
        <f>IF($B18&gt;W$9+W$5-1,0,MAX(W17+Premium!W18*(1-'Allocation Charge'!W18)-Data!W$32,0)*(1+'Investment Returns'!W18)*(1-Data!W$26))</f>
        <v>4978589.0465561533</v>
      </c>
      <c r="X18" s="7">
        <f>IF($B18&gt;X$9+X$5-1,0,MAX(X17+Premium!X18*(1-'Allocation Charge'!X18)-Data!X$32,0)*(1+'Investment Returns'!X18)*(1-Data!X$26))</f>
        <v>425794.5981047565</v>
      </c>
      <c r="Y18" s="7">
        <f>IF($B18&gt;Y$9+Y$5-1,0,MAX(Y17+Premium!Y18*(1-'Allocation Charge'!Y18)-Data!Y$32,0)*(1+'Investment Returns'!Y18)*(1-Data!Y$26))</f>
        <v>526004.21344117448</v>
      </c>
      <c r="Z18" s="7">
        <f>IF($B18&gt;Z$9+Z$5-1,0,MAX(Z17+Premium!Z18*(1-'Allocation Charge'!Z18)-Data!Z$32,0)*(1+'Investment Returns'!Z18)*(1-Data!Z$26))</f>
        <v>2212590.7028291957</v>
      </c>
      <c r="AA18" s="7">
        <f>IF($B18&gt;AA$9+AA$5-1,0,MAX(AA17+Premium!AA18*(1-'Allocation Charge'!AA18)-Data!AA$32,0)*(1+'Investment Returns'!AA18)*(1-Data!AA$26))</f>
        <v>319866.61101094919</v>
      </c>
      <c r="AB18" s="7">
        <f>IF($B18&gt;AB$9+AB$5-1,0,MAX(AB17+Premium!AB18*(1-'Allocation Charge'!AB18)-Data!AB$32,0)*(1+'Investment Returns'!AB18)*(1-Data!AB$26))</f>
        <v>4233547.7586748758</v>
      </c>
      <c r="AC18" s="7">
        <f>IF($B18&gt;AC$9+AC$5-1,0,MAX(AC17+Premium!AC18*(1-'Allocation Charge'!AC18)-Data!AC$32,0)*(1+'Investment Returns'!AC18)*(1-Data!AC$26))</f>
        <v>5475502.5781451119</v>
      </c>
      <c r="AD18" s="7">
        <f>IF($B18&gt;AD$9+AD$5-1,0,MAX(AD17+Premium!AD18*(1-'Allocation Charge'!AD18)-Data!AD$32,0)*(1+'Investment Returns'!AD18)*(1-Data!AD$26))</f>
        <v>1808404.0924184755</v>
      </c>
      <c r="AE18" s="7">
        <f>IF($B18&gt;AE$9+AE$5-1,0,MAX(AE17+Premium!AE18*(1-'Allocation Charge'!AE18)-Data!AE$32,0)*(1+'Investment Returns'!AE18)*(1-Data!AE$26))</f>
        <v>3036027.8597438335</v>
      </c>
      <c r="AF18" s="7">
        <f>IF($B18&gt;AF$9+AF$5-1,0,MAX(AF17+Premium!AF18*(1-'Allocation Charge'!AF18)-Data!AF$32,0)*(1+'Investment Returns'!AF18)*(1-Data!AF$26))</f>
        <v>5661651.4514655229</v>
      </c>
      <c r="AG18" s="7">
        <f>IF($B18&gt;AG$9+AG$5-1,0,MAX(AG17+Premium!AG18*(1-'Allocation Charge'!AG18)-Data!AG$32,0)*(1+'Investment Returns'!AG18)*(1-Data!AG$26))</f>
        <v>5117862.9772972558</v>
      </c>
      <c r="AH18" s="7">
        <f>IF($B18&gt;AH$9+AH$5-1,0,MAX(AH17+Premium!AH18*(1-'Allocation Charge'!AH18)-Data!AH$32,0)*(1+'Investment Returns'!AH18)*(1-Data!AH$26))</f>
        <v>950442.20556515432</v>
      </c>
      <c r="AI18" s="7">
        <f>IF($B18&gt;AI$9+AI$5-1,0,MAX(AI17+Premium!AI18*(1-'Allocation Charge'!AI18)-Data!AI$32,0)*(1+'Investment Returns'!AI18)*(1-Data!AI$26))</f>
        <v>281050.85648576432</v>
      </c>
      <c r="AJ18" s="7">
        <f>IF($B18&gt;AJ$9+AJ$5-1,0,MAX(AJ17+Premium!AJ18*(1-'Allocation Charge'!AJ18)-Data!AJ$32,0)*(1+'Investment Returns'!AJ18)*(1-Data!AJ$26))</f>
        <v>423805.63308311981</v>
      </c>
      <c r="AK18" s="7">
        <f>IF($B18&gt;AK$9+AK$5-1,0,MAX(AK17+Premium!AK18*(1-'Allocation Charge'!AK18)-Data!AK$32,0)*(1+'Investment Returns'!AK18)*(1-Data!AK$26))</f>
        <v>2952675.053009314</v>
      </c>
      <c r="AL18" s="7">
        <f>IF($B18&gt;AL$9+AL$5-1,0,MAX(AL17+Premium!AL18*(1-'Allocation Charge'!AL18)-Data!AL$32,0)*(1+'Investment Returns'!AL18)*(1-Data!AL$26))</f>
        <v>6945207.8737980714</v>
      </c>
      <c r="AM18" s="7">
        <f>IF($B18&gt;AM$9+AM$5-1,0,MAX(AM17+Premium!AM18*(1-'Allocation Charge'!AM18)-Data!AM$32,0)*(1+'Investment Returns'!AM18)*(1-Data!AM$26))</f>
        <v>921177.55256638315</v>
      </c>
      <c r="AN18" s="7">
        <f>IF($B18&gt;AN$9+AN$5-1,0,MAX(AN17+Premium!AN18*(1-'Allocation Charge'!AN18)-Data!AN$32,0)*(1+'Investment Returns'!AN18)*(1-Data!AN$26))</f>
        <v>6099733.2396547869</v>
      </c>
      <c r="AO18" s="7">
        <f>IF($B18&gt;AO$9+AO$5-1,0,MAX(AO17+Premium!AO18*(1-'Allocation Charge'!AO18)-Data!AO$32,0)*(1+'Investment Returns'!AO18)*(1-Data!AO$26))</f>
        <v>437387.03417389217</v>
      </c>
      <c r="AP18" s="7">
        <f>IF($B18&gt;AP$9+AP$5-1,0,MAX(AP17+Premium!AP18*(1-'Allocation Charge'!AP18)-Data!AP$32,0)*(1+'Investment Returns'!AP18)*(1-Data!AP$26))</f>
        <v>2263468.4703112217</v>
      </c>
      <c r="AQ18" s="7">
        <f>IF($B18&gt;AQ$9+AQ$5-1,0,MAX(AQ17+Premium!AQ18*(1-'Allocation Charge'!AQ18)-Data!AQ$32,0)*(1+'Investment Returns'!AQ18)*(1-Data!AQ$26))</f>
        <v>4141753.8701019906</v>
      </c>
      <c r="AR18" s="7">
        <f>IF($B18&gt;AR$9+AR$5-1,0,MAX(AR17+Premium!AR18*(1-'Allocation Charge'!AR18)-Data!AR$32,0)*(1+'Investment Returns'!AR18)*(1-Data!AR$26))</f>
        <v>1692974.7366663497</v>
      </c>
      <c r="AS18" s="7">
        <f>IF($B18&gt;AS$9+AS$5-1,0,MAX(AS17+Premium!AS18*(1-'Allocation Charge'!AS18)-Data!AS$32,0)*(1+'Investment Returns'!AS18)*(1-Data!AS$26))</f>
        <v>3366095.9189487859</v>
      </c>
      <c r="AT18" s="7">
        <f>IF($B18&gt;AT$9+AT$5-1,0,MAX(AT17+Premium!AT18*(1-'Allocation Charge'!AT18)-Data!AT$32,0)*(1+'Investment Returns'!AT18)*(1-Data!AT$26))</f>
        <v>3100083.953913209</v>
      </c>
      <c r="AU18" s="7">
        <f>IF($B18&gt;AU$9+AU$5-1,0,MAX(AU17+Premium!AU18*(1-'Allocation Charge'!AU18)-Data!AU$32,0)*(1+'Investment Returns'!AU18)*(1-Data!AU$26))</f>
        <v>6756393.3006163659</v>
      </c>
      <c r="AV18" s="7">
        <f>IF($B18&gt;AV$9+AV$5-1,0,MAX(AV17+Premium!AV18*(1-'Allocation Charge'!AV18)-Data!AV$32,0)*(1+'Investment Returns'!AV18)*(1-Data!AV$26))</f>
        <v>6623919.0626237364</v>
      </c>
      <c r="AW18" s="7">
        <f>IF($B18&gt;AW$9+AW$5-1,0,MAX(AW17+Premium!AW18*(1-'Allocation Charge'!AW18)-Data!AW$32,0)*(1+'Investment Returns'!AW18)*(1-Data!AW$26))</f>
        <v>5862543.2304535173</v>
      </c>
      <c r="AX18" s="7">
        <f>IF($B18&gt;AX$9+AX$5-1,0,MAX(AX17+Premium!AX18*(1-'Allocation Charge'!AX18)-Data!AX$32,0)*(1+'Investment Returns'!AX18)*(1-Data!AX$26))</f>
        <v>2688923.2866214924</v>
      </c>
      <c r="AY18" s="7">
        <f>IF($B18&gt;AY$9+AY$5-1,0,MAX(AY17+Premium!AY18*(1-'Allocation Charge'!AY18)-Data!AY$32,0)*(1+'Investment Returns'!AY18)*(1-Data!AY$26))</f>
        <v>213931.46932198151</v>
      </c>
      <c r="AZ18" s="7">
        <f>IF($B18&gt;AZ$9+AZ$5-1,0,MAX(AZ17+Premium!AZ18*(1-'Allocation Charge'!AZ18)-Data!AZ$32,0)*(1+'Investment Returns'!AZ18)*(1-Data!AZ$26))</f>
        <v>3201761.5910626156</v>
      </c>
      <c r="BA18" s="7">
        <f>IF($B18&gt;BA$9+BA$5-1,0,MAX(BA17+Premium!BA18*(1-'Allocation Charge'!BA18)-Data!BA$32,0)*(1+'Investment Returns'!BA18)*(1-Data!BA$26))</f>
        <v>4110140.9577088603</v>
      </c>
      <c r="BB18" s="7">
        <f>IF($B18&gt;BB$9+BB$5-1,0,MAX(BB17+Premium!BB18*(1-'Allocation Charge'!BB18)-Data!BB$32,0)*(1+'Investment Returns'!BB18)*(1-Data!BB$26))</f>
        <v>3568413.484410244</v>
      </c>
      <c r="BC18" s="7">
        <f>IF($B18&gt;BC$9+BC$5-1,0,MAX(BC17+Premium!BC18*(1-'Allocation Charge'!BC18)-Data!BC$32,0)*(1+'Investment Returns'!BC18)*(1-Data!BC$26))</f>
        <v>1142740.7128959321</v>
      </c>
      <c r="BD18" s="7">
        <f>IF($B18&gt;BD$9+BD$5-1,0,MAX(BD17+Premium!BD18*(1-'Allocation Charge'!BD18)-Data!BD$32,0)*(1+'Investment Returns'!BD18)*(1-Data!BD$26))</f>
        <v>2115655.9211753951</v>
      </c>
      <c r="BE18" s="7">
        <f>IF($B18&gt;BE$9+BE$5-1,0,MAX(BE17+Premium!BE18*(1-'Allocation Charge'!BE18)-Data!BE$32,0)*(1+'Investment Returns'!BE18)*(1-Data!BE$26))</f>
        <v>273668.14110292454</v>
      </c>
      <c r="BF18" s="7">
        <f>IF($B18&gt;BF$9+BF$5-1,0,MAX(BF17+Premium!BF18*(1-'Allocation Charge'!BF18)-Data!BF$32,0)*(1+'Investment Returns'!BF18)*(1-Data!BF$26))</f>
        <v>5709856.5807626201</v>
      </c>
      <c r="BG18" s="7">
        <f>IF($B18&gt;BG$9+BG$5-1,0,MAX(BG17+Premium!BG18*(1-'Allocation Charge'!BG18)-Data!BG$32,0)*(1+'Investment Returns'!BG18)*(1-Data!BG$26))</f>
        <v>4474368.4183973754</v>
      </c>
      <c r="BH18" s="7">
        <f>IF($B18&gt;BH$9+BH$5-1,0,MAX(BH17+Premium!BH18*(1-'Allocation Charge'!BH18)-Data!BH$32,0)*(1+'Investment Returns'!BH18)*(1-Data!BH$26))</f>
        <v>2213267.6070515877</v>
      </c>
      <c r="BI18" s="7">
        <f>IF($B18&gt;BI$9+BI$5-1,0,MAX(BI17+Premium!BI18*(1-'Allocation Charge'!BI18)-Data!BI$32,0)*(1+'Investment Returns'!BI18)*(1-Data!BI$26))</f>
        <v>1799981.5756243353</v>
      </c>
      <c r="BJ18" s="7">
        <f>IF($B18&gt;BJ$9+BJ$5-1,0,MAX(BJ17+Premium!BJ18*(1-'Allocation Charge'!BJ18)-Data!BJ$32,0)*(1+'Investment Returns'!BJ18)*(1-Data!BJ$26))</f>
        <v>2372908.0471543511</v>
      </c>
      <c r="BK18" s="7">
        <f>IF($B18&gt;BK$9+BK$5-1,0,MAX(BK17+Premium!BK18*(1-'Allocation Charge'!BK18)-Data!BK$32,0)*(1+'Investment Returns'!BK18)*(1-Data!BK$26))</f>
        <v>459336.48220901529</v>
      </c>
      <c r="BL18" s="7">
        <f>IF($B18&gt;BL$9+BL$5-1,0,MAX(BL17+Premium!BL18*(1-'Allocation Charge'!BL18)-Data!BL$32,0)*(1+'Investment Returns'!BL18)*(1-Data!BL$26))</f>
        <v>458546.72407067736</v>
      </c>
      <c r="BM18" s="7">
        <f>IF($B18&gt;BM$9+BM$5-1,0,MAX(BM17+Premium!BM18*(1-'Allocation Charge'!BM18)-Data!BM$32,0)*(1+'Investment Returns'!BM18)*(1-Data!BM$26))</f>
        <v>460123.26694348064</v>
      </c>
      <c r="BN18" s="7">
        <f>IF($B18&gt;BN$9+BN$5-1,0,MAX(BN17+Premium!BN18*(1-'Allocation Charge'!BN18)-Data!BN$32,0)*(1+'Investment Returns'!BN18)*(1-Data!BN$26))</f>
        <v>698825.12030788686</v>
      </c>
      <c r="BO18" s="7">
        <f>IF($B18&gt;BO$9+BO$5-1,0,MAX(BO17+Premium!BO18*(1-'Allocation Charge'!BO18)-Data!BO$32,0)*(1+'Investment Returns'!BO18)*(1-Data!BO$26))</f>
        <v>3830802.0214127293</v>
      </c>
      <c r="BP18" s="7">
        <f>IF($B18&gt;BP$9+BP$5-1,0,MAX(BP17+Premium!BP18*(1-'Allocation Charge'!BP18)-Data!BP$32,0)*(1+'Investment Returns'!BP18)*(1-Data!BP$26))</f>
        <v>231232.86064728029</v>
      </c>
      <c r="BQ18" s="7">
        <f>IF($B18&gt;BQ$9+BQ$5-1,0,MAX(BQ17+Premium!BQ18*(1-'Allocation Charge'!BQ18)-Data!BQ$32,0)*(1+'Investment Returns'!BQ18)*(1-Data!BQ$26))</f>
        <v>3756748.5620460124</v>
      </c>
      <c r="BR18" s="7">
        <f>IF($B18&gt;BR$9+BR$5-1,0,MAX(BR17+Premium!BR18*(1-'Allocation Charge'!BR18)-Data!BR$32,0)*(1+'Investment Returns'!BR18)*(1-Data!BR$26))</f>
        <v>2737299.7886565626</v>
      </c>
      <c r="BS18" s="7">
        <f>IF($B18&gt;BS$9+BS$5-1,0,MAX(BS17+Premium!BS18*(1-'Allocation Charge'!BS18)-Data!BS$32,0)*(1+'Investment Returns'!BS18)*(1-Data!BS$26))</f>
        <v>847299.92478045449</v>
      </c>
      <c r="BT18" s="7">
        <f>IF($B18&gt;BT$9+BT$5-1,0,MAX(BT17+Premium!BT18*(1-'Allocation Charge'!BT18)-Data!BT$32,0)*(1+'Investment Returns'!BT18)*(1-Data!BT$26))</f>
        <v>3432709.9222361119</v>
      </c>
      <c r="BU18" s="7">
        <f>IF($B18&gt;BU$9+BU$5-1,0,MAX(BU17+Premium!BU18*(1-'Allocation Charge'!BU18)-Data!BU$32,0)*(1+'Investment Returns'!BU18)*(1-Data!BU$26))</f>
        <v>1947346.6093725287</v>
      </c>
      <c r="BV18" s="7">
        <f>IF($B18&gt;BV$9+BV$5-1,0,MAX(BV17+Premium!BV18*(1-'Allocation Charge'!BV18)-Data!BV$32,0)*(1+'Investment Returns'!BV18)*(1-Data!BV$26))</f>
        <v>740484.88263546349</v>
      </c>
      <c r="BW18" s="7">
        <f>IF($B18&gt;BW$9+BW$5-1,0,MAX(BW17+Premium!BW18*(1-'Allocation Charge'!BW18)-Data!BW$32,0)*(1+'Investment Returns'!BW18)*(1-Data!BW$26))</f>
        <v>984448.24017596594</v>
      </c>
      <c r="BX18" s="7">
        <f>IF($B18&gt;BX$9+BX$5-1,0,MAX(BX17+Premium!BX18*(1-'Allocation Charge'!BX18)-Data!BX$32,0)*(1+'Investment Returns'!BX18)*(1-Data!BX$26))</f>
        <v>1690345.2711725442</v>
      </c>
      <c r="BY18" s="7">
        <f>IF($B18&gt;BY$9+BY$5-1,0,MAX(BY17+Premium!BY18*(1-'Allocation Charge'!BY18)-Data!BY$32,0)*(1+'Investment Returns'!BY18)*(1-Data!BY$26))</f>
        <v>2461297.6051095147</v>
      </c>
      <c r="BZ18" s="7">
        <f>IF($B18&gt;BZ$9+BZ$5-1,0,MAX(BZ17+Premium!BZ18*(1-'Allocation Charge'!BZ18)-Data!BZ$32,0)*(1+'Investment Returns'!BZ18)*(1-Data!BZ$26))</f>
        <v>3506723.0295618745</v>
      </c>
      <c r="CA18" s="7">
        <f>IF($B18&gt;CA$9+CA$5-1,0,MAX(CA17+Premium!CA18*(1-'Allocation Charge'!CA18)-Data!CA$32,0)*(1+'Investment Returns'!CA18)*(1-Data!CA$26))</f>
        <v>1832025.068532296</v>
      </c>
      <c r="CB18" s="7">
        <f>IF($B18&gt;CB$9+CB$5-1,0,MAX(CB17+Premium!CB18*(1-'Allocation Charge'!CB18)-Data!CB$32,0)*(1+'Investment Returns'!CB18)*(1-Data!CB$26))</f>
        <v>2563608.0890637818</v>
      </c>
      <c r="CC18" s="7">
        <f>IF($B18&gt;CC$9+CC$5-1,0,MAX(CC17+Premium!CC18*(1-'Allocation Charge'!CC18)-Data!CC$32,0)*(1+'Investment Returns'!CC18)*(1-Data!CC$26))</f>
        <v>8391972.1118730009</v>
      </c>
      <c r="CD18" s="7">
        <f>IF($B18&gt;CD$9+CD$5-1,0,MAX(CD17+Premium!CD18*(1-'Allocation Charge'!CD18)-Data!CD$32,0)*(1+'Investment Returns'!CD18)*(1-Data!CD$26))</f>
        <v>4588108.2523033042</v>
      </c>
      <c r="CE18" s="7">
        <f>IF($B18&gt;CE$9+CE$5-1,0,MAX(CE17+Premium!CE18*(1-'Allocation Charge'!CE18)-Data!CE$32,0)*(1+'Investment Returns'!CE18)*(1-Data!CE$26))</f>
        <v>3987878.548834987</v>
      </c>
      <c r="CF18" s="7">
        <f>IF($B18&gt;CF$9+CF$5-1,0,MAX(CF17+Premium!CF18*(1-'Allocation Charge'!CF18)-Data!CF$32,0)*(1+'Investment Returns'!CF18)*(1-Data!CF$26))</f>
        <v>2572776.1653424343</v>
      </c>
      <c r="CG18" s="7">
        <f>IF($B18&gt;CG$9+CG$5-1,0,MAX(CG17+Premium!CG18*(1-'Allocation Charge'!CG18)-Data!CG$32,0)*(1+'Investment Returns'!CG18)*(1-Data!CG$26))</f>
        <v>1598993.5564957031</v>
      </c>
      <c r="CH18" s="7">
        <f>IF($B18&gt;CH$9+CH$5-1,0,MAX(CH17+Premium!CH18*(1-'Allocation Charge'!CH18)-Data!CH$32,0)*(1+'Investment Returns'!CH18)*(1-Data!CH$26))</f>
        <v>4448805.8783995751</v>
      </c>
      <c r="CI18" s="7">
        <f>IF($B18&gt;CI$9+CI$5-1,0,MAX(CI17+Premium!CI18*(1-'Allocation Charge'!CI18)-Data!CI$32,0)*(1+'Investment Returns'!CI18)*(1-Data!CI$26))</f>
        <v>2927915.4651030744</v>
      </c>
      <c r="CJ18" s="7">
        <f>IF($B18&gt;CJ$9+CJ$5-1,0,MAX(CJ17+Premium!CJ18*(1-'Allocation Charge'!CJ18)-Data!CJ$32,0)*(1+'Investment Returns'!CJ18)*(1-Data!CJ$26))</f>
        <v>76216.092828688634</v>
      </c>
      <c r="CK18" s="7">
        <f>IF($B18&gt;CK$9+CK$5-1,0,MAX(CK17+Premium!CK18*(1-'Allocation Charge'!CK18)-Data!CK$32,0)*(1+'Investment Returns'!CK18)*(1-Data!CK$26))</f>
        <v>1377506.5080967366</v>
      </c>
      <c r="CL18" s="7">
        <f>IF($B18&gt;CL$9+CL$5-1,0,MAX(CL17+Premium!CL18*(1-'Allocation Charge'!CL18)-Data!CL$32,0)*(1+'Investment Returns'!CL18)*(1-Data!CL$26))</f>
        <v>4257950.1582425972</v>
      </c>
      <c r="CM18" s="7">
        <f>IF($B18&gt;CM$9+CM$5-1,0,MAX(CM17+Premium!CM18*(1-'Allocation Charge'!CM18)-Data!CM$32,0)*(1+'Investment Returns'!CM18)*(1-Data!CM$26))</f>
        <v>620552.90318743757</v>
      </c>
      <c r="CN18" s="7">
        <f>IF($B18&gt;CN$9+CN$5-1,0,MAX(CN17+Premium!CN18*(1-'Allocation Charge'!CN18)-Data!CN$32,0)*(1+'Investment Returns'!CN18)*(1-Data!CN$26))</f>
        <v>2484958.5378130106</v>
      </c>
      <c r="CO18" s="7">
        <f>IF($B18&gt;CO$9+CO$5-1,0,MAX(CO17+Premium!CO18*(1-'Allocation Charge'!CO18)-Data!CO$32,0)*(1+'Investment Returns'!CO18)*(1-Data!CO$26))</f>
        <v>3745715.4687690339</v>
      </c>
      <c r="CP18" s="7">
        <f>IF($B18&gt;CP$9+CP$5-1,0,MAX(CP17+Premium!CP18*(1-'Allocation Charge'!CP18)-Data!CP$32,0)*(1+'Investment Returns'!CP18)*(1-Data!CP$26))</f>
        <v>548438.15732295706</v>
      </c>
      <c r="CQ18" s="7">
        <f>IF($B18&gt;CQ$9+CQ$5-1,0,MAX(CQ17+Premium!CQ18*(1-'Allocation Charge'!CQ18)-Data!CQ$32,0)*(1+'Investment Returns'!CQ18)*(1-Data!CQ$26))</f>
        <v>232390.60149090597</v>
      </c>
      <c r="CR18" s="7">
        <f>IF($B18&gt;CR$9+CR$5-1,0,MAX(CR17+Premium!CR18*(1-'Allocation Charge'!CR18)-Data!CR$32,0)*(1+'Investment Returns'!CR18)*(1-Data!CR$26))</f>
        <v>827551.73070883926</v>
      </c>
      <c r="CS18" s="7">
        <f>IF($B18&gt;CS$9+CS$5-1,0,MAX(CS17+Premium!CS18*(1-'Allocation Charge'!CS18)-Data!CS$32,0)*(1+'Investment Returns'!CS18)*(1-Data!CS$26))</f>
        <v>7505143.2278189091</v>
      </c>
      <c r="CT18" s="7">
        <f>IF($B18&gt;CT$9+CT$5-1,0,MAX(CT17+Premium!CT18*(1-'Allocation Charge'!CT18)-Data!CT$32,0)*(1+'Investment Returns'!CT18)*(1-Data!CT$26))</f>
        <v>1069719.4737011474</v>
      </c>
      <c r="CU18" s="7">
        <f>IF($B18&gt;CU$9+CU$5-1,0,MAX(CU17+Premium!CU18*(1-'Allocation Charge'!CU18)-Data!CU$32,0)*(1+'Investment Returns'!CU18)*(1-Data!CU$26))</f>
        <v>5175980.6412196616</v>
      </c>
      <c r="CV18" s="7">
        <f>IF($B18&gt;CV$9+CV$5-1,0,MAX(CV17+Premium!CV18*(1-'Allocation Charge'!CV18)-Data!CV$32,0)*(1+'Investment Returns'!CV18)*(1-Data!CV$26))</f>
        <v>6640214.0320710121</v>
      </c>
      <c r="CW18" s="7">
        <f>IF($B18&gt;CW$9+CW$5-1,0,MAX(CW17+Premium!CW18*(1-'Allocation Charge'!CW18)-Data!CW$32,0)*(1+'Investment Returns'!CW18)*(1-Data!CW$26))</f>
        <v>3157415.5870165196</v>
      </c>
      <c r="CX18" s="7">
        <f>IF($B18&gt;CX$9+CX$5-1,0,MAX(CX17+Premium!CX18*(1-'Allocation Charge'!CX18)-Data!CX$32,0)*(1+'Investment Returns'!CX18)*(1-Data!CX$26))</f>
        <v>6193480.4849710241</v>
      </c>
      <c r="CY18" s="7">
        <f>IF($B18&gt;CY$9+CY$5-1,0,MAX(CY17+Premium!CY18*(1-'Allocation Charge'!CY18)-Data!CY$32,0)*(1+'Investment Returns'!CY18)*(1-Data!CY$26))</f>
        <v>1549913.9922935306</v>
      </c>
      <c r="CZ18" s="7">
        <f>IF($B18&gt;CZ$9+CZ$5-1,0,MAX(CZ17+Premium!CZ18*(1-'Allocation Charge'!CZ18)-Data!CZ$32,0)*(1+'Investment Returns'!CZ18)*(1-Data!CZ$26))</f>
        <v>3519608.7911293772</v>
      </c>
      <c r="DA18" s="7">
        <f>IF($B18&gt;DA$9+DA$5-1,0,MAX(DA17+Premium!DA18*(1-'Allocation Charge'!DA18)-Data!DA$32,0)*(1+'Investment Returns'!DA18)*(1-Data!DA$26))</f>
        <v>3071661.8325938815</v>
      </c>
      <c r="DB18" s="7">
        <f>IF($B18&gt;DB$9+DB$5-1,0,MAX(DB17+Premium!DB18*(1-'Allocation Charge'!DB18)-Data!DB$32,0)*(1+'Investment Returns'!DB18)*(1-Data!DB$26))</f>
        <v>3222933.6579563399</v>
      </c>
      <c r="DC18" s="7">
        <f>IF($B18&gt;DC$9+DC$5-1,0,MAX(DC17+Premium!DC18*(1-'Allocation Charge'!DC18)-Data!DC$32,0)*(1+'Investment Returns'!DC18)*(1-Data!DC$26))</f>
        <v>3219353.49273472</v>
      </c>
      <c r="DD18" s="7">
        <f>IF($B18&gt;DD$9+DD$5-1,0,MAX(DD17+Premium!DD18*(1-'Allocation Charge'!DD18)-Data!DD$32,0)*(1+'Investment Returns'!DD18)*(1-Data!DD$26))</f>
        <v>6113059.5163450027</v>
      </c>
      <c r="DE18" s="7">
        <f>IF($B18&gt;DE$9+DE$5-1,0,MAX(DE17+Premium!DE18*(1-'Allocation Charge'!DE18)-Data!DE$32,0)*(1+'Investment Returns'!DE18)*(1-Data!DE$26))</f>
        <v>157146.47661045662</v>
      </c>
      <c r="DF18" s="7">
        <f>IF($B18&gt;DF$9+DF$5-1,0,MAX(DF17+Premium!DF18*(1-'Allocation Charge'!DF18)-Data!DF$32,0)*(1+'Investment Returns'!DF18)*(1-Data!DF$26))</f>
        <v>6310836.8613689225</v>
      </c>
      <c r="DG18" s="7">
        <f>IF($B18&gt;DG$9+DG$5-1,0,MAX(DG17+Premium!DG18*(1-'Allocation Charge'!DG18)-Data!DG$32,0)*(1+'Investment Returns'!DG18)*(1-Data!DG$26))</f>
        <v>4849215.3987611746</v>
      </c>
      <c r="DH18" s="7">
        <f>IF($B18&gt;DH$9+DH$5-1,0,MAX(DH17+Premium!DH18*(1-'Allocation Charge'!DH18)-Data!DH$32,0)*(1+'Investment Returns'!DH18)*(1-Data!DH$26))</f>
        <v>1924728.1354761806</v>
      </c>
      <c r="DI18" s="7">
        <f>IF($B18&gt;DI$9+DI$5-1,0,MAX(DI17+Premium!DI18*(1-'Allocation Charge'!DI18)-Data!DI$32,0)*(1+'Investment Returns'!DI18)*(1-Data!DI$26))</f>
        <v>4752939.9377131891</v>
      </c>
      <c r="DJ18" s="7">
        <f>IF($B18&gt;DJ$9+DJ$5-1,0,MAX(DJ17+Premium!DJ18*(1-'Allocation Charge'!DJ18)-Data!DJ$32,0)*(1+'Investment Returns'!DJ18)*(1-Data!DJ$26))</f>
        <v>1451346.1703871305</v>
      </c>
      <c r="DK18" s="7">
        <f>IF($B18&gt;DK$9+DK$5-1,0,MAX(DK17+Premium!DK18*(1-'Allocation Charge'!DK18)-Data!DK$32,0)*(1+'Investment Returns'!DK18)*(1-Data!DK$26))</f>
        <v>5119030.8806873355</v>
      </c>
      <c r="DL18" s="7">
        <f>IF($B18&gt;DL$9+DL$5-1,0,MAX(DL17+Premium!DL18*(1-'Allocation Charge'!DL18)-Data!DL$32,0)*(1+'Investment Returns'!DL18)*(1-Data!DL$26))</f>
        <v>3736714.9357358851</v>
      </c>
      <c r="DM18" s="7">
        <f>IF($B18&gt;DM$9+DM$5-1,0,MAX(DM17+Premium!DM18*(1-'Allocation Charge'!DM18)-Data!DM$32,0)*(1+'Investment Returns'!DM18)*(1-Data!DM$26))</f>
        <v>2178886.7276265766</v>
      </c>
      <c r="DN18" s="7">
        <f>IF($B18&gt;DN$9+DN$5-1,0,MAX(DN17+Premium!DN18*(1-'Allocation Charge'!DN18)-Data!DN$32,0)*(1+'Investment Returns'!DN18)*(1-Data!DN$26))</f>
        <v>3049848.740772489</v>
      </c>
      <c r="DO18" s="7">
        <f>IF($B18&gt;DO$9+DO$5-1,0,MAX(DO17+Premium!DO18*(1-'Allocation Charge'!DO18)-Data!DO$32,0)*(1+'Investment Returns'!DO18)*(1-Data!DO$26))</f>
        <v>778026.69686590892</v>
      </c>
      <c r="DP18" s="7">
        <f>IF($B18&gt;DP$9+DP$5-1,0,MAX(DP17+Premium!DP18*(1-'Allocation Charge'!DP18)-Data!DP$32,0)*(1+'Investment Returns'!DP18)*(1-Data!DP$26))</f>
        <v>8041514.8091449738</v>
      </c>
      <c r="DQ18" s="7">
        <f>IF($B18&gt;DQ$9+DQ$5-1,0,MAX(DQ17+Premium!DQ18*(1-'Allocation Charge'!DQ18)-Data!DQ$32,0)*(1+'Investment Returns'!DQ18)*(1-Data!DQ$26))</f>
        <v>1425016.6018934627</v>
      </c>
      <c r="DR18" s="7">
        <f>IF($B18&gt;DR$9+DR$5-1,0,MAX(DR17+Premium!DR18*(1-'Allocation Charge'!DR18)-Data!DR$32,0)*(1+'Investment Returns'!DR18)*(1-Data!DR$26))</f>
        <v>5699367.5983534995</v>
      </c>
      <c r="DS18" s="7">
        <f>IF($B18&gt;DS$9+DS$5-1,0,MAX(DS17+Premium!DS18*(1-'Allocation Charge'!DS18)-Data!DS$32,0)*(1+'Investment Returns'!DS18)*(1-Data!DS$26))</f>
        <v>5752993.8874479337</v>
      </c>
      <c r="DT18" s="7">
        <f>IF($B18&gt;DT$9+DT$5-1,0,MAX(DT17+Premium!DT18*(1-'Allocation Charge'!DT18)-Data!DT$32,0)*(1+'Investment Returns'!DT18)*(1-Data!DT$26))</f>
        <v>3766717.4423055514</v>
      </c>
      <c r="DU18" s="7">
        <f>IF($B18&gt;DU$9+DU$5-1,0,MAX(DU17+Premium!DU18*(1-'Allocation Charge'!DU18)-Data!DU$32,0)*(1+'Investment Returns'!DU18)*(1-Data!DU$26))</f>
        <v>5238754.755269113</v>
      </c>
      <c r="DV18" s="7">
        <f>IF($B18&gt;DV$9+DV$5-1,0,MAX(DV17+Premium!DV18*(1-'Allocation Charge'!DV18)-Data!DV$32,0)*(1+'Investment Returns'!DV18)*(1-Data!DV$26))</f>
        <v>171648.00588060197</v>
      </c>
      <c r="DW18" s="7">
        <f>IF($B18&gt;DW$9+DW$5-1,0,MAX(DW17+Premium!DW18*(1-'Allocation Charge'!DW18)-Data!DW$32,0)*(1+'Investment Returns'!DW18)*(1-Data!DW$26))</f>
        <v>3837259.8980950327</v>
      </c>
      <c r="DX18" s="7">
        <f>IF($B18&gt;DX$9+DX$5-1,0,MAX(DX17+Premium!DX18*(1-'Allocation Charge'!DX18)-Data!DX$32,0)*(1+'Investment Returns'!DX18)*(1-Data!DX$26))</f>
        <v>1177923.0117394477</v>
      </c>
      <c r="DY18" s="7">
        <f>IF($B18&gt;DY$9+DY$5-1,0,MAX(DY17+Premium!DY18*(1-'Allocation Charge'!DY18)-Data!DY$32,0)*(1+'Investment Returns'!DY18)*(1-Data!DY$26))</f>
        <v>2086018.7941389759</v>
      </c>
      <c r="DZ18" s="7">
        <f>IF($B18&gt;DZ$9+DZ$5-1,0,MAX(DZ17+Premium!DZ18*(1-'Allocation Charge'!DZ18)-Data!DZ$32,0)*(1+'Investment Returns'!DZ18)*(1-Data!DZ$26))</f>
        <v>2478971.9872611649</v>
      </c>
      <c r="EA18" s="7">
        <f>IF($B18&gt;EA$9+EA$5-1,0,MAX(EA17+Premium!EA18*(1-'Allocation Charge'!EA18)-Data!EA$32,0)*(1+'Investment Returns'!EA18)*(1-Data!EA$26))</f>
        <v>2242981.9813501122</v>
      </c>
      <c r="EB18" s="7">
        <f>IF($B18&gt;EB$9+EB$5-1,0,MAX(EB17+Premium!EB18*(1-'Allocation Charge'!EB18)-Data!EB$32,0)*(1+'Investment Returns'!EB18)*(1-Data!EB$26))</f>
        <v>967724.87855965993</v>
      </c>
      <c r="EC18" s="7">
        <f>IF($B18&gt;EC$9+EC$5-1,0,MAX(EC17+Premium!EC18*(1-'Allocation Charge'!EC18)-Data!EC$32,0)*(1+'Investment Returns'!EC18)*(1-Data!EC$26))</f>
        <v>6340966.2021607989</v>
      </c>
      <c r="ED18" s="7">
        <f>IF($B18&gt;ED$9+ED$5-1,0,MAX(ED17+Premium!ED18*(1-'Allocation Charge'!ED18)-Data!ED$32,0)*(1+'Investment Returns'!ED18)*(1-Data!ED$26))</f>
        <v>1541527.1107628173</v>
      </c>
      <c r="EE18" s="7">
        <f>IF($B18&gt;EE$9+EE$5-1,0,MAX(EE17+Premium!EE18*(1-'Allocation Charge'!EE18)-Data!EE$32,0)*(1+'Investment Returns'!EE18)*(1-Data!EE$26))</f>
        <v>7098817.4570884323</v>
      </c>
      <c r="EF18" s="7">
        <f>IF($B18&gt;EF$9+EF$5-1,0,MAX(EF17+Premium!EF18*(1-'Allocation Charge'!EF18)-Data!EF$32,0)*(1+'Investment Returns'!EF18)*(1-Data!EF$26))</f>
        <v>2167129.7474917751</v>
      </c>
      <c r="EG18" s="7">
        <f>IF($B18&gt;EG$9+EG$5-1,0,MAX(EG17+Premium!EG18*(1-'Allocation Charge'!EG18)-Data!EG$32,0)*(1+'Investment Returns'!EG18)*(1-Data!EG$26))</f>
        <v>5250657.2635420067</v>
      </c>
      <c r="EH18" s="7">
        <f>IF($B18&gt;EH$9+EH$5-1,0,MAX(EH17+Premium!EH18*(1-'Allocation Charge'!EH18)-Data!EH$32,0)*(1+'Investment Returns'!EH18)*(1-Data!EH$26))</f>
        <v>2125904.8466929151</v>
      </c>
      <c r="EI18" s="7">
        <f>IF($B18&gt;EI$9+EI$5-1,0,MAX(EI17+Premium!EI18*(1-'Allocation Charge'!EI18)-Data!EI$32,0)*(1+'Investment Returns'!EI18)*(1-Data!EI$26))</f>
        <v>2635571.5851163743</v>
      </c>
      <c r="EJ18" s="7">
        <f>IF($B18&gt;EJ$9+EJ$5-1,0,MAX(EJ17+Premium!EJ18*(1-'Allocation Charge'!EJ18)-Data!EJ$32,0)*(1+'Investment Returns'!EJ18)*(1-Data!EJ$26))</f>
        <v>2250332.6213357206</v>
      </c>
      <c r="EK18" s="7">
        <f>IF($B18&gt;EK$9+EK$5-1,0,MAX(EK17+Premium!EK18*(1-'Allocation Charge'!EK18)-Data!EK$32,0)*(1+'Investment Returns'!EK18)*(1-Data!EK$26))</f>
        <v>1687167.5506648587</v>
      </c>
      <c r="EL18" s="7">
        <f>IF($B18&gt;EL$9+EL$5-1,0,MAX(EL17+Premium!EL18*(1-'Allocation Charge'!EL18)-Data!EL$32,0)*(1+'Investment Returns'!EL18)*(1-Data!EL$26))</f>
        <v>3327912.5169383031</v>
      </c>
      <c r="EM18" s="7">
        <f>IF($B18&gt;EM$9+EM$5-1,0,MAX(EM17+Premium!EM18*(1-'Allocation Charge'!EM18)-Data!EM$32,0)*(1+'Investment Returns'!EM18)*(1-Data!EM$26))</f>
        <v>4828386.6358534992</v>
      </c>
      <c r="EN18" s="7">
        <f>IF($B18&gt;EN$9+EN$5-1,0,MAX(EN17+Premium!EN18*(1-'Allocation Charge'!EN18)-Data!EN$32,0)*(1+'Investment Returns'!EN18)*(1-Data!EN$26))</f>
        <v>5129822.4179600216</v>
      </c>
      <c r="EO18" s="7">
        <f>IF($B18&gt;EO$9+EO$5-1,0,MAX(EO17+Premium!EO18*(1-'Allocation Charge'!EO18)-Data!EO$32,0)*(1+'Investment Returns'!EO18)*(1-Data!EO$26))</f>
        <v>5300979.2058430091</v>
      </c>
      <c r="EP18" s="7">
        <f>IF($B18&gt;EP$9+EP$5-1,0,MAX(EP17+Premium!EP18*(1-'Allocation Charge'!EP18)-Data!EP$32,0)*(1+'Investment Returns'!EP18)*(1-Data!EP$26))</f>
        <v>2081004.6148846224</v>
      </c>
      <c r="EQ18" s="7">
        <f>IF($B18&gt;EQ$9+EQ$5-1,0,MAX(EQ17+Premium!EQ18*(1-'Allocation Charge'!EQ18)-Data!EQ$32,0)*(1+'Investment Returns'!EQ18)*(1-Data!EQ$26))</f>
        <v>1808987.6457610107</v>
      </c>
      <c r="ER18" s="7">
        <f>IF($B18&gt;ER$9+ER$5-1,0,MAX(ER17+Premium!ER18*(1-'Allocation Charge'!ER18)-Data!ER$32,0)*(1+'Investment Returns'!ER18)*(1-Data!ER$26))</f>
        <v>5081373.3654062562</v>
      </c>
      <c r="ES18" s="7">
        <f>IF($B18&gt;ES$9+ES$5-1,0,MAX(ES17+Premium!ES18*(1-'Allocation Charge'!ES18)-Data!ES$32,0)*(1+'Investment Returns'!ES18)*(1-Data!ES$26))</f>
        <v>3492666.8857358261</v>
      </c>
      <c r="ET18" s="7">
        <f>IF($B18&gt;ET$9+ET$5-1,0,MAX(ET17+Premium!ET18*(1-'Allocation Charge'!ET18)-Data!ET$32,0)*(1+'Investment Returns'!ET18)*(1-Data!ET$26))</f>
        <v>2714419.7190374932</v>
      </c>
      <c r="EU18" s="7">
        <f>IF($B18&gt;EU$9+EU$5-1,0,MAX(EU17+Premium!EU18*(1-'Allocation Charge'!EU18)-Data!EU$32,0)*(1+'Investment Returns'!EU18)*(1-Data!EU$26))</f>
        <v>6720624.4743744908</v>
      </c>
      <c r="EV18" s="7">
        <f>IF($B18&gt;EV$9+EV$5-1,0,MAX(EV17+Premium!EV18*(1-'Allocation Charge'!EV18)-Data!EV$32,0)*(1+'Investment Returns'!EV18)*(1-Data!EV$26))</f>
        <v>6638833.9899504595</v>
      </c>
      <c r="EW18" s="7">
        <f>IF($B18&gt;EW$9+EW$5-1,0,MAX(EW17+Premium!EW18*(1-'Allocation Charge'!EW18)-Data!EW$32,0)*(1+'Investment Returns'!EW18)*(1-Data!EW$26))</f>
        <v>3590167.2822332089</v>
      </c>
      <c r="EX18" s="7">
        <f>IF($B18&gt;EX$9+EX$5-1,0,MAX(EX17+Premium!EX18*(1-'Allocation Charge'!EX18)-Data!EX$32,0)*(1+'Investment Returns'!EX18)*(1-Data!EX$26))</f>
        <v>3333444.9123453475</v>
      </c>
      <c r="EY18" s="7">
        <f>IF($B18&gt;EY$9+EY$5-1,0,MAX(EY17+Premium!EY18*(1-'Allocation Charge'!EY18)-Data!EY$32,0)*(1+'Investment Returns'!EY18)*(1-Data!EY$26))</f>
        <v>8775435.3049598653</v>
      </c>
      <c r="EZ18" s="7">
        <f>IF($B18&gt;EZ$9+EZ$5-1,0,MAX(EZ17+Premium!EZ18*(1-'Allocation Charge'!EZ18)-Data!EZ$32,0)*(1+'Investment Returns'!EZ18)*(1-Data!EZ$26))</f>
        <v>1935258.631149397</v>
      </c>
      <c r="FA18" s="7">
        <f>IF($B18&gt;FA$9+FA$5-1,0,MAX(FA17+Premium!FA18*(1-'Allocation Charge'!FA18)-Data!FA$32,0)*(1+'Investment Returns'!FA18)*(1-Data!FA$26))</f>
        <v>6918584.7054710649</v>
      </c>
      <c r="FB18" s="7">
        <f>IF($B18&gt;FB$9+FB$5-1,0,MAX(FB17+Premium!FB18*(1-'Allocation Charge'!FB18)-Data!FB$32,0)*(1+'Investment Returns'!FB18)*(1-Data!FB$26))</f>
        <v>2922881.7589258086</v>
      </c>
      <c r="FC18" s="7">
        <f>IF($B18&gt;FC$9+FC$5-1,0,MAX(FC17+Premium!FC18*(1-'Allocation Charge'!FC18)-Data!FC$32,0)*(1+'Investment Returns'!FC18)*(1-Data!FC$26))</f>
        <v>2353523.7153843762</v>
      </c>
      <c r="FD18" s="7">
        <f>IF($B18&gt;FD$9+FD$5-1,0,MAX(FD17+Premium!FD18*(1-'Allocation Charge'!FD18)-Data!FD$32,0)*(1+'Investment Returns'!FD18)*(1-Data!FD$26))</f>
        <v>1586735.4885917027</v>
      </c>
      <c r="FE18" s="7">
        <f>IF($B18&gt;FE$9+FE$5-1,0,MAX(FE17+Premium!FE18*(1-'Allocation Charge'!FE18)-Data!FE$32,0)*(1+'Investment Returns'!FE18)*(1-Data!FE$26))</f>
        <v>2125167.1447459622</v>
      </c>
      <c r="FF18" s="7">
        <f>IF($B18&gt;FF$9+FF$5-1,0,MAX(FF17+Premium!FF18*(1-'Allocation Charge'!FF18)-Data!FF$32,0)*(1+'Investment Returns'!FF18)*(1-Data!FF$26))</f>
        <v>3271769.8013813761</v>
      </c>
      <c r="FG18" s="7">
        <f>IF($B18&gt;FG$9+FG$5-1,0,MAX(FG17+Premium!FG18*(1-'Allocation Charge'!FG18)-Data!FG$32,0)*(1+'Investment Returns'!FG18)*(1-Data!FG$26))</f>
        <v>1980886.6965144908</v>
      </c>
      <c r="FH18" s="7">
        <f>IF($B18&gt;FH$9+FH$5-1,0,MAX(FH17+Premium!FH18*(1-'Allocation Charge'!FH18)-Data!FH$32,0)*(1+'Investment Returns'!FH18)*(1-Data!FH$26))</f>
        <v>1812415.1844362996</v>
      </c>
      <c r="FI18" s="7">
        <f>IF($B18&gt;FI$9+FI$5-1,0,MAX(FI17+Premium!FI18*(1-'Allocation Charge'!FI18)-Data!FI$32,0)*(1+'Investment Returns'!FI18)*(1-Data!FI$26))</f>
        <v>5419715.9285937892</v>
      </c>
      <c r="FJ18" s="7">
        <f>IF($B18&gt;FJ$9+FJ$5-1,0,MAX(FJ17+Premium!FJ18*(1-'Allocation Charge'!FJ18)-Data!FJ$32,0)*(1+'Investment Returns'!FJ18)*(1-Data!FJ$26))</f>
        <v>7694461.1739969933</v>
      </c>
      <c r="FK18" s="7">
        <f>IF($B18&gt;FK$9+FK$5-1,0,MAX(FK17+Premium!FK18*(1-'Allocation Charge'!FK18)-Data!FK$32,0)*(1+'Investment Returns'!FK18)*(1-Data!FK$26))</f>
        <v>4027642.350538047</v>
      </c>
      <c r="FL18" s="7">
        <f>IF($B18&gt;FL$9+FL$5-1,0,MAX(FL17+Premium!FL18*(1-'Allocation Charge'!FL18)-Data!FL$32,0)*(1+'Investment Returns'!FL18)*(1-Data!FL$26))</f>
        <v>6854031.4189219018</v>
      </c>
      <c r="FM18" s="7">
        <f>IF($B18&gt;FM$9+FM$5-1,0,MAX(FM17+Premium!FM18*(1-'Allocation Charge'!FM18)-Data!FM$32,0)*(1+'Investment Returns'!FM18)*(1-Data!FM$26))</f>
        <v>1287205.8960855792</v>
      </c>
      <c r="FN18" s="7">
        <f>IF($B18&gt;FN$9+FN$5-1,0,MAX(FN17+Premium!FN18*(1-'Allocation Charge'!FN18)-Data!FN$32,0)*(1+'Investment Returns'!FN18)*(1-Data!FN$26))</f>
        <v>456159.66957789031</v>
      </c>
      <c r="FO18" s="7">
        <f>IF($B18&gt;FO$9+FO$5-1,0,MAX(FO17+Premium!FO18*(1-'Allocation Charge'!FO18)-Data!FO$32,0)*(1+'Investment Returns'!FO18)*(1-Data!FO$26))</f>
        <v>877517.30341121217</v>
      </c>
      <c r="FP18" s="7">
        <f>IF($B18&gt;FP$9+FP$5-1,0,MAX(FP17+Premium!FP18*(1-'Allocation Charge'!FP18)-Data!FP$32,0)*(1+'Investment Returns'!FP18)*(1-Data!FP$26))</f>
        <v>2528844.3171056444</v>
      </c>
      <c r="FQ18" s="7">
        <f>IF($B18&gt;FQ$9+FQ$5-1,0,MAX(FQ17+Premium!FQ18*(1-'Allocation Charge'!FQ18)-Data!FQ$32,0)*(1+'Investment Returns'!FQ18)*(1-Data!FQ$26))</f>
        <v>1748639.1837258653</v>
      </c>
      <c r="FR18" s="7">
        <f>IF($B18&gt;FR$9+FR$5-1,0,MAX(FR17+Premium!FR18*(1-'Allocation Charge'!FR18)-Data!FR$32,0)*(1+'Investment Returns'!FR18)*(1-Data!FR$26))</f>
        <v>4170201.1305921199</v>
      </c>
      <c r="FS18" s="7">
        <f>IF($B18&gt;FS$9+FS$5-1,0,MAX(FS17+Premium!FS18*(1-'Allocation Charge'!FS18)-Data!FS$32,0)*(1+'Investment Returns'!FS18)*(1-Data!FS$26))</f>
        <v>1848491.6093494105</v>
      </c>
      <c r="FT18" s="7">
        <f>IF($B18&gt;FT$9+FT$5-1,0,MAX(FT17+Premium!FT18*(1-'Allocation Charge'!FT18)-Data!FT$32,0)*(1+'Investment Returns'!FT18)*(1-Data!FT$26))</f>
        <v>3650011.4035090678</v>
      </c>
      <c r="FU18" s="7">
        <f>IF($B18&gt;FU$9+FU$5-1,0,MAX(FU17+Premium!FU18*(1-'Allocation Charge'!FU18)-Data!FU$32,0)*(1+'Investment Returns'!FU18)*(1-Data!FU$26))</f>
        <v>5200433.9059951734</v>
      </c>
      <c r="FV18" s="7">
        <f>IF($B18&gt;FV$9+FV$5-1,0,MAX(FV17+Premium!FV18*(1-'Allocation Charge'!FV18)-Data!FV$32,0)*(1+'Investment Returns'!FV18)*(1-Data!FV$26))</f>
        <v>1946238.4918818886</v>
      </c>
      <c r="FW18" s="7">
        <f>IF($B18&gt;FW$9+FW$5-1,0,MAX(FW17+Premium!FW18*(1-'Allocation Charge'!FW18)-Data!FW$32,0)*(1+'Investment Returns'!FW18)*(1-Data!FW$26))</f>
        <v>4000536.0689101652</v>
      </c>
      <c r="FX18" s="7">
        <f>IF($B18&gt;FX$9+FX$5-1,0,MAX(FX17+Premium!FX18*(1-'Allocation Charge'!FX18)-Data!FX$32,0)*(1+'Investment Returns'!FX18)*(1-Data!FX$26))</f>
        <v>4619244.7834209278</v>
      </c>
      <c r="FY18" s="7">
        <f>IF($B18&gt;FY$9+FY$5-1,0,MAX(FY17+Premium!FY18*(1-'Allocation Charge'!FY18)-Data!FY$32,0)*(1+'Investment Returns'!FY18)*(1-Data!FY$26))</f>
        <v>411328.61799221777</v>
      </c>
      <c r="FZ18" s="7">
        <f>IF($B18&gt;FZ$9+FZ$5-1,0,MAX(FZ17+Premium!FZ18*(1-'Allocation Charge'!FZ18)-Data!FZ$32,0)*(1+'Investment Returns'!FZ18)*(1-Data!FZ$26))</f>
        <v>4030898.7566883913</v>
      </c>
      <c r="GA18" s="7">
        <f>IF($B18&gt;GA$9+GA$5-1,0,MAX(GA17+Premium!GA18*(1-'Allocation Charge'!GA18)-Data!GA$32,0)*(1+'Investment Returns'!GA18)*(1-Data!GA$26))</f>
        <v>2696368.7828873028</v>
      </c>
      <c r="GB18" s="7">
        <f>IF($B18&gt;GB$9+GB$5-1,0,MAX(GB17+Premium!GB18*(1-'Allocation Charge'!GB18)-Data!GB$32,0)*(1+'Investment Returns'!GB18)*(1-Data!GB$26))</f>
        <v>4002172.732853055</v>
      </c>
      <c r="GC18" s="7">
        <f>IF($B18&gt;GC$9+GC$5-1,0,MAX(GC17+Premium!GC18*(1-'Allocation Charge'!GC18)-Data!GC$32,0)*(1+'Investment Returns'!GC18)*(1-Data!GC$26))</f>
        <v>1921568.7416389503</v>
      </c>
      <c r="GD18" s="7">
        <f>IF($B18&gt;GD$9+GD$5-1,0,MAX(GD17+Premium!GD18*(1-'Allocation Charge'!GD18)-Data!GD$32,0)*(1+'Investment Returns'!GD18)*(1-Data!GD$26))</f>
        <v>1308033.1375782867</v>
      </c>
      <c r="GE18" s="7">
        <f>IF($B18&gt;GE$9+GE$5-1,0,MAX(GE17+Premium!GE18*(1-'Allocation Charge'!GE18)-Data!GE$32,0)*(1+'Investment Returns'!GE18)*(1-Data!GE$26))</f>
        <v>3905456.8765413254</v>
      </c>
      <c r="GF18" s="7">
        <f>IF($B18&gt;GF$9+GF$5-1,0,MAX(GF17+Premium!GF18*(1-'Allocation Charge'!GF18)-Data!GF$32,0)*(1+'Investment Returns'!GF18)*(1-Data!GF$26))</f>
        <v>3995047.2667418481</v>
      </c>
      <c r="GG18" s="7">
        <f>IF($B18&gt;GG$9+GG$5-1,0,MAX(GG17+Premium!GG18*(1-'Allocation Charge'!GG18)-Data!GG$32,0)*(1+'Investment Returns'!GG18)*(1-Data!GG$26))</f>
        <v>1632265.0613404873</v>
      </c>
      <c r="GH18" s="7">
        <f>IF($B18&gt;GH$9+GH$5-1,0,MAX(GH17+Premium!GH18*(1-'Allocation Charge'!GH18)-Data!GH$32,0)*(1+'Investment Returns'!GH18)*(1-Data!GH$26))</f>
        <v>1402296.5220398405</v>
      </c>
      <c r="GI18" s="7">
        <f>IF($B18&gt;GI$9+GI$5-1,0,MAX(GI17+Premium!GI18*(1-'Allocation Charge'!GI18)-Data!GI$32,0)*(1+'Investment Returns'!GI18)*(1-Data!GI$26))</f>
        <v>3602274.6856165584</v>
      </c>
      <c r="GJ18" s="7">
        <f>IF($B18&gt;GJ$9+GJ$5-1,0,MAX(GJ17+Premium!GJ18*(1-'Allocation Charge'!GJ18)-Data!GJ$32,0)*(1+'Investment Returns'!GJ18)*(1-Data!GJ$26))</f>
        <v>1602786.4536961806</v>
      </c>
      <c r="GK18" s="7">
        <f>IF($B18&gt;GK$9+GK$5-1,0,MAX(GK17+Premium!GK18*(1-'Allocation Charge'!GK18)-Data!GK$32,0)*(1+'Investment Returns'!GK18)*(1-Data!GK$26))</f>
        <v>282537.08872207993</v>
      </c>
      <c r="GL18" s="7">
        <f>IF($B18&gt;GL$9+GL$5-1,0,MAX(GL17+Premium!GL18*(1-'Allocation Charge'!GL18)-Data!GL$32,0)*(1+'Investment Returns'!GL18)*(1-Data!GL$26))</f>
        <v>274766.47955823591</v>
      </c>
      <c r="GM18" s="7">
        <f>IF($B18&gt;GM$9+GM$5-1,0,MAX(GM17+Premium!GM18*(1-'Allocation Charge'!GM18)-Data!GM$32,0)*(1+'Investment Returns'!GM18)*(1-Data!GM$26))</f>
        <v>1446236.3004881877</v>
      </c>
      <c r="GN18" s="7">
        <f>IF($B18&gt;GN$9+GN$5-1,0,MAX(GN17+Premium!GN18*(1-'Allocation Charge'!GN18)-Data!GN$32,0)*(1+'Investment Returns'!GN18)*(1-Data!GN$26))</f>
        <v>5413390.8381819138</v>
      </c>
      <c r="GO18" s="7">
        <f>IF($B18&gt;GO$9+GO$5-1,0,MAX(GO17+Premium!GO18*(1-'Allocation Charge'!GO18)-Data!GO$32,0)*(1+'Investment Returns'!GO18)*(1-Data!GO$26))</f>
        <v>7749962.7596475538</v>
      </c>
      <c r="GP18" s="7">
        <f>IF($B18&gt;GP$9+GP$5-1,0,MAX(GP17+Premium!GP18*(1-'Allocation Charge'!GP18)-Data!GP$32,0)*(1+'Investment Returns'!GP18)*(1-Data!GP$26))</f>
        <v>6918584.7054710649</v>
      </c>
      <c r="GQ18" s="7">
        <f>IF($B18&gt;GQ$9+GQ$5-1,0,MAX(GQ17+Premium!GQ18*(1-'Allocation Charge'!GQ18)-Data!GQ$32,0)*(1+'Investment Returns'!GQ18)*(1-Data!GQ$26))</f>
        <v>422325.21012105566</v>
      </c>
      <c r="GR18" s="7">
        <f>IF($B18&gt;GR$9+GR$5-1,0,MAX(GR17+Premium!GR18*(1-'Allocation Charge'!GR18)-Data!GR$32,0)*(1+'Investment Returns'!GR18)*(1-Data!GR$26))</f>
        <v>3415833.7104273825</v>
      </c>
      <c r="GS18" s="7">
        <f>IF($B18&gt;GS$9+GS$5-1,0,MAX(GS17+Premium!GS18*(1-'Allocation Charge'!GS18)-Data!GS$32,0)*(1+'Investment Returns'!GS18)*(1-Data!GS$26))</f>
        <v>7405608.0195861505</v>
      </c>
      <c r="GT18" s="7">
        <f>IF($B18&gt;GT$9+GT$5-1,0,MAX(GT17+Premium!GT18*(1-'Allocation Charge'!GT18)-Data!GT$32,0)*(1+'Investment Returns'!GT18)*(1-Data!GT$26))</f>
        <v>2959546.8232358261</v>
      </c>
      <c r="GU18" s="7">
        <f>IF($B18&gt;GU$9+GU$5-1,0,MAX(GU17+Premium!GU18*(1-'Allocation Charge'!GU18)-Data!GU$32,0)*(1+'Investment Returns'!GU18)*(1-Data!GU$26))</f>
        <v>4304181.8367211027</v>
      </c>
      <c r="GV18" s="7">
        <f>IF($B18&gt;GV$9+GV$5-1,0,MAX(GV17+Premium!GV18*(1-'Allocation Charge'!GV18)-Data!GV$32,0)*(1+'Investment Returns'!GV18)*(1-Data!GV$26))</f>
        <v>4650011.9314979138</v>
      </c>
      <c r="GW18" s="7">
        <f>IF($B18&gt;GW$9+GW$5-1,0,MAX(GW17+Premium!GW18*(1-'Allocation Charge'!GW18)-Data!GW$32,0)*(1+'Investment Returns'!GW18)*(1-Data!GW$26))</f>
        <v>1567071.7829394292</v>
      </c>
      <c r="GX18" s="7">
        <f>IF($B18&gt;GX$9+GX$5-1,0,MAX(GX17+Premium!GX18*(1-'Allocation Charge'!GX18)-Data!GX$32,0)*(1+'Investment Returns'!GX18)*(1-Data!GX$26))</f>
        <v>839807.44031142304</v>
      </c>
      <c r="GY18" s="7">
        <f>IF($B18&gt;GY$9+GY$5-1,0,MAX(GY17+Premium!GY18*(1-'Allocation Charge'!GY18)-Data!GY$32,0)*(1+'Investment Returns'!GY18)*(1-Data!GY$26))</f>
        <v>1369501.7906803989</v>
      </c>
      <c r="GZ18" s="7">
        <f>IF($B18&gt;GZ$9+GZ$5-1,0,MAX(GZ17+Premium!GZ18*(1-'Allocation Charge'!GZ18)-Data!GZ$32,0)*(1+'Investment Returns'!GZ18)*(1-Data!GZ$26))</f>
        <v>947153.46057713137</v>
      </c>
      <c r="HA18" s="7">
        <f>IF($B18&gt;HA$9+HA$5-1,0,MAX(HA17+Premium!HA18*(1-'Allocation Charge'!HA18)-Data!HA$32,0)*(1+'Investment Returns'!HA18)*(1-Data!HA$26))</f>
        <v>6536408.0390197737</v>
      </c>
      <c r="HB18" s="7">
        <f>IF($B18&gt;HB$9+HB$5-1,0,MAX(HB17+Premium!HB18*(1-'Allocation Charge'!HB18)-Data!HB$32,0)*(1+'Investment Returns'!HB18)*(1-Data!HB$26))</f>
        <v>1829187.7887999131</v>
      </c>
      <c r="HC18" s="7">
        <f>IF($B18&gt;HC$9+HC$5-1,0,MAX(HC17+Premium!HC18*(1-'Allocation Charge'!HC18)-Data!HC$32,0)*(1+'Investment Returns'!HC18)*(1-Data!HC$26))</f>
        <v>422325.21012105566</v>
      </c>
      <c r="HD18" s="7">
        <f>IF($B18&gt;HD$9+HD$5-1,0,MAX(HD17+Premium!HD18*(1-'Allocation Charge'!HD18)-Data!HD$32,0)*(1+'Investment Returns'!HD18)*(1-Data!HD$26))</f>
        <v>3319808.7565228487</v>
      </c>
      <c r="HE18" s="7">
        <f>IF($B18&gt;HE$9+HE$5-1,0,MAX(HE17+Premium!HE18*(1-'Allocation Charge'!HE18)-Data!HE$32,0)*(1+'Investment Returns'!HE18)*(1-Data!HE$26))</f>
        <v>2897430.2325595822</v>
      </c>
      <c r="HF18" s="7">
        <f>IF($B18&gt;HF$9+HF$5-1,0,MAX(HF17+Premium!HF18*(1-'Allocation Charge'!HF18)-Data!HF$32,0)*(1+'Investment Returns'!HF18)*(1-Data!HF$26))</f>
        <v>1033065.9442112106</v>
      </c>
      <c r="HG18" s="7">
        <f>IF($B18&gt;HG$9+HG$5-1,0,MAX(HG17+Premium!HG18*(1-'Allocation Charge'!HG18)-Data!HG$32,0)*(1+'Investment Returns'!HG18)*(1-Data!HG$26))</f>
        <v>226061.17373982724</v>
      </c>
      <c r="HH18" s="7">
        <f>IF($B18&gt;HH$9+HH$5-1,0,MAX(HH17+Premium!HH18*(1-'Allocation Charge'!HH18)-Data!HH$32,0)*(1+'Investment Returns'!HH18)*(1-Data!HH$26))</f>
        <v>3308873.3019912159</v>
      </c>
      <c r="HI18" s="7">
        <f>IF($B18&gt;HI$9+HI$5-1,0,MAX(HI17+Premium!HI18*(1-'Allocation Charge'!HI18)-Data!HI$32,0)*(1+'Investment Returns'!HI18)*(1-Data!HI$26))</f>
        <v>1701665.6882885047</v>
      </c>
      <c r="HJ18" s="7">
        <f>IF($B18&gt;HJ$9+HJ$5-1,0,MAX(HJ17+Premium!HJ18*(1-'Allocation Charge'!HJ18)-Data!HJ$32,0)*(1+'Investment Returns'!HJ18)*(1-Data!HJ$26))</f>
        <v>684485.62323162099</v>
      </c>
      <c r="HK18" s="7">
        <f>IF($B18&gt;HK$9+HK$5-1,0,MAX(HK17+Premium!HK18*(1-'Allocation Charge'!HK18)-Data!HK$32,0)*(1+'Investment Returns'!HK18)*(1-Data!HK$26))</f>
        <v>3037862.5384239336</v>
      </c>
      <c r="HL18" s="7">
        <f>IF($B18&gt;HL$9+HL$5-1,0,MAX(HL17+Premium!HL18*(1-'Allocation Charge'!HL18)-Data!HL$32,0)*(1+'Investment Returns'!HL18)*(1-Data!HL$26))</f>
        <v>1065660.3474735087</v>
      </c>
      <c r="HM18" s="7">
        <f>IF($B18&gt;HM$9+HM$5-1,0,MAX(HM17+Premium!HM18*(1-'Allocation Charge'!HM18)-Data!HM$32,0)*(1+'Investment Returns'!HM18)*(1-Data!HM$26))</f>
        <v>855513.90868589818</v>
      </c>
      <c r="HN18" s="7">
        <f>IF($B18&gt;HN$9+HN$5-1,0,MAX(HN17+Premium!HN18*(1-'Allocation Charge'!HN18)-Data!HN$32,0)*(1+'Investment Returns'!HN18)*(1-Data!HN$26))</f>
        <v>3545888.5899793366</v>
      </c>
      <c r="HO18" s="7">
        <f>IF($B18&gt;HO$9+HO$5-1,0,MAX(HO17+Premium!HO18*(1-'Allocation Charge'!HO18)-Data!HO$32,0)*(1+'Investment Returns'!HO18)*(1-Data!HO$26))</f>
        <v>4894676.8237596499</v>
      </c>
      <c r="HP18" s="7">
        <f>IF($B18&gt;HP$9+HP$5-1,0,MAX(HP17+Premium!HP18*(1-'Allocation Charge'!HP18)-Data!HP$32,0)*(1+'Investment Returns'!HP18)*(1-Data!HP$26))</f>
        <v>1225849.1593234392</v>
      </c>
      <c r="HQ18" s="7">
        <f>IF($B18&gt;HQ$9+HQ$5-1,0,MAX(HQ17+Premium!HQ18*(1-'Allocation Charge'!HQ18)-Data!HQ$32,0)*(1+'Investment Returns'!HQ18)*(1-Data!HQ$26))</f>
        <v>2887118.290632301</v>
      </c>
      <c r="HR18" s="7">
        <f>IF($B18&gt;HR$9+HR$5-1,0,MAX(HR17+Premium!HR18*(1-'Allocation Charge'!HR18)-Data!HR$32,0)*(1+'Investment Returns'!HR18)*(1-Data!HR$26))</f>
        <v>1388158.665842847</v>
      </c>
      <c r="HS18" s="7">
        <f>IF($B18&gt;HS$9+HS$5-1,0,MAX(HS17+Premium!HS18*(1-'Allocation Charge'!HS18)-Data!HS$32,0)*(1+'Investment Returns'!HS18)*(1-Data!HS$26))</f>
        <v>4629541.4906212892</v>
      </c>
      <c r="HT18" s="7">
        <f>IF($B18&gt;HT$9+HT$5-1,0,MAX(HT17+Premium!HT18*(1-'Allocation Charge'!HT18)-Data!HT$32,0)*(1+'Investment Returns'!HT18)*(1-Data!HT$26))</f>
        <v>1782240.6539921018</v>
      </c>
      <c r="HU18" s="7">
        <f>IF($B18&gt;HU$9+HU$5-1,0,MAX(HU17+Premium!HU18*(1-'Allocation Charge'!HU18)-Data!HU$32,0)*(1+'Investment Returns'!HU18)*(1-Data!HU$26))</f>
        <v>380798.59306218178</v>
      </c>
      <c r="HV18" s="7">
        <f>IF($B18&gt;HV$9+HV$5-1,0,MAX(HV17+Premium!HV18*(1-'Allocation Charge'!HV18)-Data!HV$32,0)*(1+'Investment Returns'!HV18)*(1-Data!HV$26))</f>
        <v>140149.58445907975</v>
      </c>
      <c r="HW18" s="7">
        <f>IF($B18&gt;HW$9+HW$5-1,0,MAX(HW17+Premium!HW18*(1-'Allocation Charge'!HW18)-Data!HW$32,0)*(1+'Investment Returns'!HW18)*(1-Data!HW$26))</f>
        <v>4293255.265381474</v>
      </c>
      <c r="HX18" s="7">
        <f>IF($B18&gt;HX$9+HX$5-1,0,MAX(HX17+Premium!HX18*(1-'Allocation Charge'!HX18)-Data!HX$32,0)*(1+'Investment Returns'!HX18)*(1-Data!HX$26))</f>
        <v>1364686.8061397383</v>
      </c>
      <c r="HY18" s="7">
        <f>IF($B18&gt;HY$9+HY$5-1,0,MAX(HY17+Premium!HY18*(1-'Allocation Charge'!HY18)-Data!HY$32,0)*(1+'Investment Returns'!HY18)*(1-Data!HY$26))</f>
        <v>3292195.3979495536</v>
      </c>
      <c r="HZ18" s="7">
        <f>IF($B18&gt;HZ$9+HZ$5-1,0,MAX(HZ17+Premium!HZ18*(1-'Allocation Charge'!HZ18)-Data!HZ$32,0)*(1+'Investment Returns'!HZ18)*(1-Data!HZ$26))</f>
        <v>426488.8146812655</v>
      </c>
      <c r="IA18" s="7">
        <f>IF($B18&gt;IA$9+IA$5-1,0,MAX(IA17+Premium!IA18*(1-'Allocation Charge'!IA18)-Data!IA$32,0)*(1+'Investment Returns'!IA18)*(1-Data!IA$26))</f>
        <v>4491112.8038534932</v>
      </c>
      <c r="IB18" s="7">
        <f>IF($B18&gt;IB$9+IB$5-1,0,MAX(IB17+Premium!IB18*(1-'Allocation Charge'!IB18)-Data!IB$32,0)*(1+'Investment Returns'!IB18)*(1-Data!IB$26))</f>
        <v>5595190.8326967759</v>
      </c>
      <c r="IC18" s="7">
        <f>IF($B18&gt;IC$9+IC$5-1,0,MAX(IC17+Premium!IC18*(1-'Allocation Charge'!IC18)-Data!IC$32,0)*(1+'Investment Returns'!IC18)*(1-Data!IC$26))</f>
        <v>2371127.9277870688</v>
      </c>
      <c r="ID18" s="7">
        <f>IF($B18&gt;ID$9+ID$5-1,0,MAX(ID17+Premium!ID18*(1-'Allocation Charge'!ID18)-Data!ID$32,0)*(1+'Investment Returns'!ID18)*(1-Data!ID$26))</f>
        <v>1385880.0087870145</v>
      </c>
      <c r="IE18" s="7">
        <f>IF($B18&gt;IE$9+IE$5-1,0,MAX(IE17+Premium!IE18*(1-'Allocation Charge'!IE18)-Data!IE$32,0)*(1+'Investment Returns'!IE18)*(1-Data!IE$26))</f>
        <v>742973.39277819439</v>
      </c>
      <c r="IF18" s="7">
        <f>IF($B18&gt;IF$9+IF$5-1,0,MAX(IF17+Premium!IF18*(1-'Allocation Charge'!IF18)-Data!IF$32,0)*(1+'Investment Returns'!IF18)*(1-Data!IF$26))</f>
        <v>7932410.8074903153</v>
      </c>
      <c r="IG18" s="7">
        <f>IF($B18&gt;IG$9+IG$5-1,0,MAX(IG17+Premium!IG18*(1-'Allocation Charge'!IG18)-Data!IG$32,0)*(1+'Investment Returns'!IG18)*(1-Data!IG$26))</f>
        <v>5782698.7715631295</v>
      </c>
      <c r="IH18" s="7">
        <f>IF($B18&gt;IH$9+IH$5-1,0,MAX(IH17+Premium!IH18*(1-'Allocation Charge'!IH18)-Data!IH$32,0)*(1+'Investment Returns'!IH18)*(1-Data!IH$26))</f>
        <v>2079995.9648273352</v>
      </c>
      <c r="II18" s="7">
        <f>IF($B18&gt;II$9+II$5-1,0,MAX(II17+Premium!II18*(1-'Allocation Charge'!II18)-Data!II$32,0)*(1+'Investment Returns'!II18)*(1-Data!II$26))</f>
        <v>3403247.244647569</v>
      </c>
      <c r="IJ18" s="7">
        <f>IF($B18&gt;IJ$9+IJ$5-1,0,MAX(IJ17+Premium!IJ18*(1-'Allocation Charge'!IJ18)-Data!IJ$32,0)*(1+'Investment Returns'!IJ18)*(1-Data!IJ$26))</f>
        <v>3522794.1188635509</v>
      </c>
      <c r="IK18" s="7">
        <f>IF($B18&gt;IK$9+IK$5-1,0,MAX(IK17+Premium!IK18*(1-'Allocation Charge'!IK18)-Data!IK$32,0)*(1+'Investment Returns'!IK18)*(1-Data!IK$26))</f>
        <v>3163765.7879256345</v>
      </c>
      <c r="IL18" s="7">
        <f>IF($B18&gt;IL$9+IL$5-1,0,MAX(IL17+Premium!IL18*(1-'Allocation Charge'!IL18)-Data!IL$32,0)*(1+'Investment Returns'!IL18)*(1-Data!IL$26))</f>
        <v>2035426.0088626195</v>
      </c>
      <c r="IM18" s="7">
        <f>IF($B18&gt;IM$9+IM$5-1,0,MAX(IM17+Premium!IM18*(1-'Allocation Charge'!IM18)-Data!IM$32,0)*(1+'Investment Returns'!IM18)*(1-Data!IM$26))</f>
        <v>1554297.2240429602</v>
      </c>
      <c r="IN18" s="7">
        <f>IF($B18&gt;IN$9+IN$5-1,0,MAX(IN17+Premium!IN18*(1-'Allocation Charge'!IN18)-Data!IN$32,0)*(1+'Investment Returns'!IN18)*(1-Data!IN$26))</f>
        <v>162572.48490610157</v>
      </c>
      <c r="IO18" s="7">
        <f>IF($B18&gt;IO$9+IO$5-1,0,MAX(IO17+Premium!IO18*(1-'Allocation Charge'!IO18)-Data!IO$32,0)*(1+'Investment Returns'!IO18)*(1-Data!IO$26))</f>
        <v>1715657.3076884151</v>
      </c>
      <c r="IP18" s="7">
        <f>IF($B18&gt;IP$9+IP$5-1,0,MAX(IP17+Premium!IP18*(1-'Allocation Charge'!IP18)-Data!IP$32,0)*(1+'Investment Returns'!IP18)*(1-Data!IP$26))</f>
        <v>837046.61185452843</v>
      </c>
      <c r="IQ18" s="7">
        <f>IF($B18&gt;IQ$9+IQ$5-1,0,MAX(IQ17+Premium!IQ18*(1-'Allocation Charge'!IQ18)-Data!IQ$32,0)*(1+'Investment Returns'!IQ18)*(1-Data!IQ$26))</f>
        <v>4097279.9074312611</v>
      </c>
      <c r="IR18" s="7">
        <f>IF($B18&gt;IR$9+IR$5-1,0,MAX(IR17+Premium!IR18*(1-'Allocation Charge'!IR18)-Data!IR$32,0)*(1+'Investment Returns'!IR18)*(1-Data!IR$26))</f>
        <v>3879821.6712259231</v>
      </c>
    </row>
    <row r="19" spans="1:252" s="7" customFormat="1" ht="15" customHeight="1" x14ac:dyDescent="0.35">
      <c r="A19" s="2"/>
      <c r="B19" s="13">
        <f t="shared" si="0"/>
        <v>2018</v>
      </c>
      <c r="C19" s="7">
        <f>IF($B19&gt;C$9+C$5-1,0,MAX(C18+Premium!C19*(1-'Allocation Charge'!C19)-Data!C$32,0)*(1+'Investment Returns'!C19)*(1-Data!C$26))</f>
        <v>845155.77892631351</v>
      </c>
      <c r="D19" s="7">
        <f>IF($B19&gt;D$9+D$5-1,0,MAX(D18+Premium!D19*(1-'Allocation Charge'!D19)-Data!D$32,0)*(1+'Investment Returns'!D19)*(1-Data!D$26))</f>
        <v>1597864.8160979075</v>
      </c>
      <c r="E19" s="7">
        <f>IF($B19&gt;E$9+E$5-1,0,MAX(E18+Premium!E19*(1-'Allocation Charge'!E19)-Data!E$32,0)*(1+'Investment Returns'!E19)*(1-Data!E$26))</f>
        <v>6840928.33092093</v>
      </c>
      <c r="F19" s="7">
        <f>IF($B19&gt;F$9+F$5-1,0,MAX(F18+Premium!F19*(1-'Allocation Charge'!F19)-Data!F$32,0)*(1+'Investment Returns'!F19)*(1-Data!F$26))</f>
        <v>1170649.2819936888</v>
      </c>
      <c r="G19" s="7">
        <f>IF($B19&gt;G$9+G$5-1,0,MAX(G18+Premium!G19*(1-'Allocation Charge'!G19)-Data!G$32,0)*(1+'Investment Returns'!G19)*(1-Data!G$26))</f>
        <v>2258165.660667805</v>
      </c>
      <c r="H19" s="7">
        <f>IF($B19&gt;H$9+H$5-1,0,MAX(H18+Premium!H19*(1-'Allocation Charge'!H19)-Data!H$32,0)*(1+'Investment Returns'!H19)*(1-Data!H$26))</f>
        <v>4898827.9396925922</v>
      </c>
      <c r="I19" s="7">
        <f>IF($B19&gt;I$9+I$5-1,0,MAX(I18+Premium!I19*(1-'Allocation Charge'!I19)-Data!I$32,0)*(1+'Investment Returns'!I19)*(1-Data!I$26))</f>
        <v>6876921.5692268601</v>
      </c>
      <c r="J19" s="7">
        <f>IF($B19&gt;J$9+J$5-1,0,MAX(J18+Premium!J19*(1-'Allocation Charge'!J19)-Data!J$32,0)*(1+'Investment Returns'!J19)*(1-Data!J$26))</f>
        <v>2128160.9921827116</v>
      </c>
      <c r="K19" s="7">
        <f>IF($B19&gt;K$9+K$5-1,0,MAX(K18+Premium!K19*(1-'Allocation Charge'!K19)-Data!K$32,0)*(1+'Investment Returns'!K19)*(1-Data!K$26))</f>
        <v>2112027.5624012928</v>
      </c>
      <c r="L19" s="7">
        <f>IF($B19&gt;L$9+L$5-1,0,MAX(L18+Premium!L19*(1-'Allocation Charge'!L19)-Data!L$32,0)*(1+'Investment Returns'!L19)*(1-Data!L$26))</f>
        <v>5675150.1311019091</v>
      </c>
      <c r="M19" s="7">
        <f>IF($B19&gt;M$9+M$5-1,0,MAX(M18+Premium!M19*(1-'Allocation Charge'!M19)-Data!M$32,0)*(1+'Investment Returns'!M19)*(1-Data!M$26))</f>
        <v>1591395.9361416092</v>
      </c>
      <c r="N19" s="7">
        <f>IF($B19&gt;N$9+N$5-1,0,MAX(N18+Premium!N19*(1-'Allocation Charge'!N19)-Data!N$32,0)*(1+'Investment Returns'!N19)*(1-Data!N$26))</f>
        <v>2094817.9696685909</v>
      </c>
      <c r="O19" s="7">
        <f>IF($B19&gt;O$9+O$5-1,0,MAX(O18+Premium!O19*(1-'Allocation Charge'!O19)-Data!O$32,0)*(1+'Investment Returns'!O19)*(1-Data!O$26))</f>
        <v>5167393.8601765344</v>
      </c>
      <c r="P19" s="7">
        <f>IF($B19&gt;P$9+P$5-1,0,MAX(P18+Premium!P19*(1-'Allocation Charge'!P19)-Data!P$32,0)*(1+'Investment Returns'!P19)*(1-Data!P$26))</f>
        <v>6163389.826889636</v>
      </c>
      <c r="Q19" s="7">
        <f>IF($B19&gt;Q$9+Q$5-1,0,MAX(Q18+Premium!Q19*(1-'Allocation Charge'!Q19)-Data!Q$32,0)*(1+'Investment Returns'!Q19)*(1-Data!Q$26))</f>
        <v>1576754.6465673095</v>
      </c>
      <c r="R19" s="7">
        <f>IF($B19&gt;R$9+R$5-1,0,MAX(R18+Premium!R19*(1-'Allocation Charge'!R19)-Data!R$32,0)*(1+'Investment Returns'!R19)*(1-Data!R$26))</f>
        <v>4721625.1453049406</v>
      </c>
      <c r="S19" s="7">
        <f>IF($B19&gt;S$9+S$5-1,0,MAX(S18+Premium!S19*(1-'Allocation Charge'!S19)-Data!S$32,0)*(1+'Investment Returns'!S19)*(1-Data!S$26))</f>
        <v>646848.62733947765</v>
      </c>
      <c r="T19" s="7">
        <f>IF($B19&gt;T$9+T$5-1,0,MAX(T18+Premium!T19*(1-'Allocation Charge'!T19)-Data!T$32,0)*(1+'Investment Returns'!T19)*(1-Data!T$26))</f>
        <v>897153.87337230192</v>
      </c>
      <c r="U19" s="7">
        <f>IF($B19&gt;U$9+U$5-1,0,MAX(U18+Premium!U19*(1-'Allocation Charge'!U19)-Data!U$32,0)*(1+'Investment Returns'!U19)*(1-Data!U$26))</f>
        <v>4402078.6923610689</v>
      </c>
      <c r="V19" s="7">
        <f>IF($B19&gt;V$9+V$5-1,0,MAX(V18+Premium!V19*(1-'Allocation Charge'!V19)-Data!V$32,0)*(1+'Investment Returns'!V19)*(1-Data!V$26))</f>
        <v>8179655.0300439168</v>
      </c>
      <c r="W19" s="7">
        <f>IF($B19&gt;W$9+W$5-1,0,MAX(W18+Premium!W19*(1-'Allocation Charge'!W19)-Data!W$32,0)*(1+'Investment Returns'!W19)*(1-Data!W$26))</f>
        <v>5654730.1721317712</v>
      </c>
      <c r="X19" s="7">
        <f>IF($B19&gt;X$9+X$5-1,0,MAX(X18+Premium!X19*(1-'Allocation Charge'!X19)-Data!X$32,0)*(1+'Investment Returns'!X19)*(1-Data!X$26))</f>
        <v>590211.24346096569</v>
      </c>
      <c r="Y19" s="7">
        <f>IF($B19&gt;Y$9+Y$5-1,0,MAX(Y18+Premium!Y19*(1-'Allocation Charge'!Y19)-Data!Y$32,0)*(1+'Investment Returns'!Y19)*(1-Data!Y$26))</f>
        <v>703273.45506124687</v>
      </c>
      <c r="Z19" s="7">
        <f>IF($B19&gt;Z$9+Z$5-1,0,MAX(Z18+Premium!Z19*(1-'Allocation Charge'!Z19)-Data!Z$32,0)*(1+'Investment Returns'!Z19)*(1-Data!Z$26))</f>
        <v>2926879.7439850941</v>
      </c>
      <c r="AA19" s="7">
        <f>IF($B19&gt;AA$9+AA$5-1,0,MAX(AA18+Premium!AA19*(1-'Allocation Charge'!AA19)-Data!AA$32,0)*(1+'Investment Returns'!AA19)*(1-Data!AA$26))</f>
        <v>445617.47781112837</v>
      </c>
      <c r="AB19" s="7">
        <f>IF($B19&gt;AB$9+AB$5-1,0,MAX(AB18+Premium!AB19*(1-'Allocation Charge'!AB19)-Data!AB$32,0)*(1+'Investment Returns'!AB19)*(1-Data!AB$26))</f>
        <v>5402672.6137791751</v>
      </c>
      <c r="AC19" s="7">
        <f>IF($B19&gt;AC$9+AC$5-1,0,MAX(AC18+Premium!AC19*(1-'Allocation Charge'!AC19)-Data!AC$32,0)*(1+'Investment Returns'!AC19)*(1-Data!AC$26))</f>
        <v>7171693.9295584988</v>
      </c>
      <c r="AD19" s="7">
        <f>IF($B19&gt;AD$9+AD$5-1,0,MAX(AD18+Premium!AD19*(1-'Allocation Charge'!AD19)-Data!AD$32,0)*(1+'Investment Returns'!AD19)*(1-Data!AD$26))</f>
        <v>2468550.0376598891</v>
      </c>
      <c r="AE19" s="7">
        <f>IF($B19&gt;AE$9+AE$5-1,0,MAX(AE18+Premium!AE19*(1-'Allocation Charge'!AE19)-Data!AE$32,0)*(1+'Investment Returns'!AE19)*(1-Data!AE$26))</f>
        <v>3356274.9796894509</v>
      </c>
      <c r="AF19" s="7">
        <f>IF($B19&gt;AF$9+AF$5-1,0,MAX(AF18+Premium!AF19*(1-'Allocation Charge'!AF19)-Data!AF$32,0)*(1+'Investment Returns'!AF19)*(1-Data!AF$26))</f>
        <v>7261962.193076198</v>
      </c>
      <c r="AG19" s="7">
        <f>IF($B19&gt;AG$9+AG$5-1,0,MAX(AG18+Premium!AG19*(1-'Allocation Charge'!AG19)-Data!AG$32,0)*(1+'Investment Returns'!AG19)*(1-Data!AG$26))</f>
        <v>6531179.607637424</v>
      </c>
      <c r="AH19" s="7">
        <f>IF($B19&gt;AH$9+AH$5-1,0,MAX(AH18+Premium!AH19*(1-'Allocation Charge'!AH19)-Data!AH$32,0)*(1+'Investment Returns'!AH19)*(1-Data!AH$26))</f>
        <v>1277403.8178535518</v>
      </c>
      <c r="AI19" s="7">
        <f>IF($B19&gt;AI$9+AI$5-1,0,MAX(AI18+Premium!AI19*(1-'Allocation Charge'!AI19)-Data!AI$32,0)*(1+'Investment Returns'!AI19)*(1-Data!AI$26))</f>
        <v>375698.06876559975</v>
      </c>
      <c r="AJ19" s="7">
        <f>IF($B19&gt;AJ$9+AJ$5-1,0,MAX(AJ18+Premium!AJ19*(1-'Allocation Charge'!AJ19)-Data!AJ$32,0)*(1+'Investment Returns'!AJ19)*(1-Data!AJ$26))</f>
        <v>575058.03673132241</v>
      </c>
      <c r="AK19" s="7">
        <f>IF($B19&gt;AK$9+AK$5-1,0,MAX(AK18+Premium!AK19*(1-'Allocation Charge'!AK19)-Data!AK$32,0)*(1+'Investment Returns'!AK19)*(1-Data!AK$26))</f>
        <v>3652508.6507699019</v>
      </c>
      <c r="AL19" s="7">
        <f>IF($B19&gt;AL$9+AL$5-1,0,MAX(AL18+Premium!AL19*(1-'Allocation Charge'!AL19)-Data!AL$32,0)*(1+'Investment Returns'!AL19)*(1-Data!AL$26))</f>
        <v>8545774.203485826</v>
      </c>
      <c r="AM19" s="7">
        <f>IF($B19&gt;AM$9+AM$5-1,0,MAX(AM18+Premium!AM19*(1-'Allocation Charge'!AM19)-Data!AM$32,0)*(1+'Investment Returns'!AM19)*(1-Data!AM$26))</f>
        <v>1332407.9775011172</v>
      </c>
      <c r="AN19" s="7">
        <f>IF($B19&gt;AN$9+AN$5-1,0,MAX(AN18+Premium!AN19*(1-'Allocation Charge'!AN19)-Data!AN$32,0)*(1+'Investment Returns'!AN19)*(1-Data!AN$26))</f>
        <v>7682931.6896029543</v>
      </c>
      <c r="AO19" s="7">
        <f>IF($B19&gt;AO$9+AO$5-1,0,MAX(AO18+Premium!AO19*(1-'Allocation Charge'!AO19)-Data!AO$32,0)*(1+'Investment Returns'!AO19)*(1-Data!AO$26))</f>
        <v>501763.93247262423</v>
      </c>
      <c r="AP19" s="7">
        <f>IF($B19&gt;AP$9+AP$5-1,0,MAX(AP18+Premium!AP19*(1-'Allocation Charge'!AP19)-Data!AP$32,0)*(1+'Investment Returns'!AP19)*(1-Data!AP$26))</f>
        <v>3405635.2367247702</v>
      </c>
      <c r="AQ19" s="7">
        <f>IF($B19&gt;AQ$9+AQ$5-1,0,MAX(AQ18+Premium!AQ19*(1-'Allocation Charge'!AQ19)-Data!AQ$32,0)*(1+'Investment Returns'!AQ19)*(1-Data!AQ$26))</f>
        <v>5702807.3238400472</v>
      </c>
      <c r="AR19" s="7">
        <f>IF($B19&gt;AR$9+AR$5-1,0,MAX(AR18+Premium!AR19*(1-'Allocation Charge'!AR19)-Data!AR$32,0)*(1+'Investment Returns'!AR19)*(1-Data!AR$26))</f>
        <v>2275315.5751667954</v>
      </c>
      <c r="AS19" s="7">
        <f>IF($B19&gt;AS$9+AS$5-1,0,MAX(AS18+Premium!AS19*(1-'Allocation Charge'!AS19)-Data!AS$32,0)*(1+'Investment Returns'!AS19)*(1-Data!AS$26))</f>
        <v>4408878.4491159851</v>
      </c>
      <c r="AT19" s="7">
        <f>IF($B19&gt;AT$9+AT$5-1,0,MAX(AT18+Premium!AT19*(1-'Allocation Charge'!AT19)-Data!AT$32,0)*(1+'Investment Returns'!AT19)*(1-Data!AT$26))</f>
        <v>4275117.5787131405</v>
      </c>
      <c r="AU19" s="7">
        <f>IF($B19&gt;AU$9+AU$5-1,0,MAX(AU18+Premium!AU19*(1-'Allocation Charge'!AU19)-Data!AU$32,0)*(1+'Investment Returns'!AU19)*(1-Data!AU$26))</f>
        <v>8753930.7037712149</v>
      </c>
      <c r="AV19" s="7">
        <f>IF($B19&gt;AV$9+AV$5-1,0,MAX(AV18+Premium!AV19*(1-'Allocation Charge'!AV19)-Data!AV$32,0)*(1+'Investment Returns'!AV19)*(1-Data!AV$26))</f>
        <v>8092388.2749450561</v>
      </c>
      <c r="AW19" s="7">
        <f>IF($B19&gt;AW$9+AW$5-1,0,MAX(AW18+Premium!AW19*(1-'Allocation Charge'!AW19)-Data!AW$32,0)*(1+'Investment Returns'!AW19)*(1-Data!AW$26))</f>
        <v>7347273.3864617776</v>
      </c>
      <c r="AX19" s="7">
        <f>IF($B19&gt;AX$9+AX$5-1,0,MAX(AX18+Premium!AX19*(1-'Allocation Charge'!AX19)-Data!AX$32,0)*(1+'Investment Returns'!AX19)*(1-Data!AX$26))</f>
        <v>3783327.7323703743</v>
      </c>
      <c r="AY19" s="7">
        <f>IF($B19&gt;AY$9+AY$5-1,0,MAX(AY18+Premium!AY19*(1-'Allocation Charge'!AY19)-Data!AY$32,0)*(1+'Investment Returns'!AY19)*(1-Data!AY$26))</f>
        <v>301024.48061476107</v>
      </c>
      <c r="AZ19" s="7">
        <f>IF($B19&gt;AZ$9+AZ$5-1,0,MAX(AZ18+Premium!AZ19*(1-'Allocation Charge'!AZ19)-Data!AZ$32,0)*(1+'Investment Returns'!AZ19)*(1-Data!AZ$26))</f>
        <v>4169194.1859155498</v>
      </c>
      <c r="BA19" s="7">
        <f>IF($B19&gt;BA$9+BA$5-1,0,MAX(BA18+Premium!BA19*(1-'Allocation Charge'!BA19)-Data!BA$32,0)*(1+'Investment Returns'!BA19)*(1-Data!BA$26))</f>
        <v>5868877.9154000347</v>
      </c>
      <c r="BB19" s="7">
        <f>IF($B19&gt;BB$9+BB$5-1,0,MAX(BB18+Premium!BB19*(1-'Allocation Charge'!BB19)-Data!BB$32,0)*(1+'Investment Returns'!BB19)*(1-Data!BB$26))</f>
        <v>5095361.4361034008</v>
      </c>
      <c r="BC19" s="7">
        <f>IF($B19&gt;BC$9+BC$5-1,0,MAX(BC18+Premium!BC19*(1-'Allocation Charge'!BC19)-Data!BC$32,0)*(1+'Investment Returns'!BC19)*(1-Data!BC$26))</f>
        <v>1610987.9300114557</v>
      </c>
      <c r="BD19" s="7">
        <f>IF($B19&gt;BD$9+BD$5-1,0,MAX(BD18+Premium!BD19*(1-'Allocation Charge'!BD19)-Data!BD$32,0)*(1+'Investment Returns'!BD19)*(1-Data!BD$26))</f>
        <v>2414710.9336669431</v>
      </c>
      <c r="BE19" s="7">
        <f>IF($B19&gt;BE$9+BE$5-1,0,MAX(BE18+Premium!BE19*(1-'Allocation Charge'!BE19)-Data!BE$32,0)*(1+'Investment Returns'!BE19)*(1-Data!BE$26))</f>
        <v>339949.20373254723</v>
      </c>
      <c r="BF19" s="7">
        <f>IF($B19&gt;BF$9+BF$5-1,0,MAX(BF18+Premium!BF19*(1-'Allocation Charge'!BF19)-Data!BF$32,0)*(1+'Investment Returns'!BF19)*(1-Data!BF$26))</f>
        <v>6867161.3893891489</v>
      </c>
      <c r="BG19" s="7">
        <f>IF($B19&gt;BG$9+BG$5-1,0,MAX(BG18+Premium!BG19*(1-'Allocation Charge'!BG19)-Data!BG$32,0)*(1+'Investment Returns'!BG19)*(1-Data!BG$26))</f>
        <v>5800104.6407002965</v>
      </c>
      <c r="BH19" s="7">
        <f>IF($B19&gt;BH$9+BH$5-1,0,MAX(BH18+Premium!BH19*(1-'Allocation Charge'!BH19)-Data!BH$32,0)*(1+'Investment Returns'!BH19)*(1-Data!BH$26))</f>
        <v>2579570.2683696514</v>
      </c>
      <c r="BI19" s="7">
        <f>IF($B19&gt;BI$9+BI$5-1,0,MAX(BI18+Premium!BI19*(1-'Allocation Charge'!BI19)-Data!BI$32,0)*(1+'Investment Returns'!BI19)*(1-Data!BI$26))</f>
        <v>2734336.218892043</v>
      </c>
      <c r="BJ19" s="7">
        <f>IF($B19&gt;BJ$9+BJ$5-1,0,MAX(BJ18+Premium!BJ19*(1-'Allocation Charge'!BJ19)-Data!BJ$32,0)*(1+'Investment Returns'!BJ19)*(1-Data!BJ$26))</f>
        <v>3371805.9809314096</v>
      </c>
      <c r="BK19" s="7">
        <f>IF($B19&gt;BK$9+BK$5-1,0,MAX(BK18+Premium!BK19*(1-'Allocation Charge'!BK19)-Data!BK$32,0)*(1+'Investment Returns'!BK19)*(1-Data!BK$26))</f>
        <v>664404.15476049739</v>
      </c>
      <c r="BL19" s="7">
        <f>IF($B19&gt;BL$9+BL$5-1,0,MAX(BL18+Premium!BL19*(1-'Allocation Charge'!BL19)-Data!BL$32,0)*(1+'Investment Returns'!BL19)*(1-Data!BL$26))</f>
        <v>659908.13722919393</v>
      </c>
      <c r="BM19" s="7">
        <f>IF($B19&gt;BM$9+BM$5-1,0,MAX(BM18+Premium!BM19*(1-'Allocation Charge'!BM19)-Data!BM$32,0)*(1+'Investment Returns'!BM19)*(1-Data!BM$26))</f>
        <v>668903.66648283449</v>
      </c>
      <c r="BN19" s="7">
        <f>IF($B19&gt;BN$9+BN$5-1,0,MAX(BN18+Premium!BN19*(1-'Allocation Charge'!BN19)-Data!BN$32,0)*(1+'Investment Returns'!BN19)*(1-Data!BN$26))</f>
        <v>920063.83887119021</v>
      </c>
      <c r="BO19" s="7">
        <f>IF($B19&gt;BO$9+BO$5-1,0,MAX(BO18+Premium!BO19*(1-'Allocation Charge'!BO19)-Data!BO$32,0)*(1+'Investment Returns'!BO19)*(1-Data!BO$26))</f>
        <v>5202186.8222545972</v>
      </c>
      <c r="BP19" s="7">
        <f>IF($B19&gt;BP$9+BP$5-1,0,MAX(BP18+Premium!BP19*(1-'Allocation Charge'!BP19)-Data!BP$32,0)*(1+'Investment Returns'!BP19)*(1-Data!BP$26))</f>
        <v>341211.22720866418</v>
      </c>
      <c r="BQ19" s="7">
        <f>IF($B19&gt;BQ$9+BQ$5-1,0,MAX(BQ18+Premium!BQ19*(1-'Allocation Charge'!BQ19)-Data!BQ$32,0)*(1+'Investment Returns'!BQ19)*(1-Data!BQ$26))</f>
        <v>4849794.3759555044</v>
      </c>
      <c r="BR19" s="7">
        <f>IF($B19&gt;BR$9+BR$5-1,0,MAX(BR18+Premium!BR19*(1-'Allocation Charge'!BR19)-Data!BR$32,0)*(1+'Investment Returns'!BR19)*(1-Data!BR$26))</f>
        <v>4138380.2295509172</v>
      </c>
      <c r="BS19" s="7">
        <f>IF($B19&gt;BS$9+BS$5-1,0,MAX(BS18+Premium!BS19*(1-'Allocation Charge'!BS19)-Data!BS$32,0)*(1+'Investment Returns'!BS19)*(1-Data!BS$26))</f>
        <v>1237923.1215245235</v>
      </c>
      <c r="BT19" s="7">
        <f>IF($B19&gt;BT$9+BT$5-1,0,MAX(BT18+Premium!BT19*(1-'Allocation Charge'!BT19)-Data!BT$32,0)*(1+'Investment Returns'!BT19)*(1-Data!BT$26))</f>
        <v>4781844.8780614408</v>
      </c>
      <c r="BU19" s="7">
        <f>IF($B19&gt;BU$9+BU$5-1,0,MAX(BU18+Premium!BU19*(1-'Allocation Charge'!BU19)-Data!BU$32,0)*(1+'Investment Returns'!BU19)*(1-Data!BU$26))</f>
        <v>2440565.3045800533</v>
      </c>
      <c r="BV19" s="7">
        <f>IF($B19&gt;BV$9+BV$5-1,0,MAX(BV18+Premium!BV19*(1-'Allocation Charge'!BV19)-Data!BV$32,0)*(1+'Investment Returns'!BV19)*(1-Data!BV$26))</f>
        <v>1005649.5942441366</v>
      </c>
      <c r="BW19" s="7">
        <f>IF($B19&gt;BW$9+BW$5-1,0,MAX(BW18+Premium!BW19*(1-'Allocation Charge'!BW19)-Data!BW$32,0)*(1+'Investment Returns'!BW19)*(1-Data!BW$26))</f>
        <v>1366093.2451018847</v>
      </c>
      <c r="BX19" s="7">
        <f>IF($B19&gt;BX$9+BX$5-1,0,MAX(BX18+Premium!BX19*(1-'Allocation Charge'!BX19)-Data!BX$32,0)*(1+'Investment Returns'!BX19)*(1-Data!BX$26))</f>
        <v>2043714.1770643836</v>
      </c>
      <c r="BY19" s="7">
        <f>IF($B19&gt;BY$9+BY$5-1,0,MAX(BY18+Premium!BY19*(1-'Allocation Charge'!BY19)-Data!BY$32,0)*(1+'Investment Returns'!BY19)*(1-Data!BY$26))</f>
        <v>3411465.7585843289</v>
      </c>
      <c r="BZ19" s="7">
        <f>IF($B19&gt;BZ$9+BZ$5-1,0,MAX(BZ18+Premium!BZ19*(1-'Allocation Charge'!BZ19)-Data!BZ$32,0)*(1+'Investment Returns'!BZ19)*(1-Data!BZ$26))</f>
        <v>4593066.1478121523</v>
      </c>
      <c r="CA19" s="7">
        <f>IF($B19&gt;CA$9+CA$5-1,0,MAX(CA18+Premium!CA19*(1-'Allocation Charge'!CA19)-Data!CA$32,0)*(1+'Investment Returns'!CA19)*(1-Data!CA$26))</f>
        <v>2603262.8080236502</v>
      </c>
      <c r="CB19" s="7">
        <f>IF($B19&gt;CB$9+CB$5-1,0,MAX(CB18+Premium!CB19*(1-'Allocation Charge'!CB19)-Data!CB$32,0)*(1+'Investment Returns'!CB19)*(1-Data!CB$26))</f>
        <v>3801403.6941918028</v>
      </c>
      <c r="CC19" s="7">
        <f>IF($B19&gt;CC$9+CC$5-1,0,MAX(CC18+Premium!CC19*(1-'Allocation Charge'!CC19)-Data!CC$32,0)*(1+'Investment Returns'!CC19)*(1-Data!CC$26))</f>
        <v>10358481.178917952</v>
      </c>
      <c r="CD19" s="7">
        <f>IF($B19&gt;CD$9+CD$5-1,0,MAX(CD18+Premium!CD19*(1-'Allocation Charge'!CD19)-Data!CD$32,0)*(1+'Investment Returns'!CD19)*(1-Data!CD$26))</f>
        <v>5854538.2409888562</v>
      </c>
      <c r="CE19" s="7">
        <f>IF($B19&gt;CE$9+CE$5-1,0,MAX(CE18+Premium!CE19*(1-'Allocation Charge'!CE19)-Data!CE$32,0)*(1+'Investment Returns'!CE19)*(1-Data!CE$26))</f>
        <v>5190700.7716709655</v>
      </c>
      <c r="CF19" s="7">
        <f>IF($B19&gt;CF$9+CF$5-1,0,MAX(CF18+Premium!CF19*(1-'Allocation Charge'!CF19)-Data!CF$32,0)*(1+'Investment Returns'!CF19)*(1-Data!CF$26))</f>
        <v>3175713.9162765816</v>
      </c>
      <c r="CG19" s="7">
        <f>IF($B19&gt;CG$9+CG$5-1,0,MAX(CG18+Premium!CG19*(1-'Allocation Charge'!CG19)-Data!CG$32,0)*(1+'Investment Returns'!CG19)*(1-Data!CG$26))</f>
        <v>2242415.7202180154</v>
      </c>
      <c r="CH19" s="7">
        <f>IF($B19&gt;CH$9+CH$5-1,0,MAX(CH18+Premium!CH19*(1-'Allocation Charge'!CH19)-Data!CH$32,0)*(1+'Investment Returns'!CH19)*(1-Data!CH$26))</f>
        <v>5676788.0258480581</v>
      </c>
      <c r="CI19" s="7">
        <f>IF($B19&gt;CI$9+CI$5-1,0,MAX(CI18+Premium!CI19*(1-'Allocation Charge'!CI19)-Data!CI$32,0)*(1+'Investment Returns'!CI19)*(1-Data!CI$26))</f>
        <v>4234890.490000735</v>
      </c>
      <c r="CJ19" s="7">
        <f>IF($B19&gt;CJ$9+CJ$5-1,0,MAX(CJ18+Premium!CJ19*(1-'Allocation Charge'!CJ19)-Data!CJ$32,0)*(1+'Investment Returns'!CJ19)*(1-Data!CJ$26))</f>
        <v>109686.74483706635</v>
      </c>
      <c r="CK19" s="7">
        <f>IF($B19&gt;CK$9+CK$5-1,0,MAX(CK18+Premium!CK19*(1-'Allocation Charge'!CK19)-Data!CK$32,0)*(1+'Investment Returns'!CK19)*(1-Data!CK$26))</f>
        <v>1729791.9660590645</v>
      </c>
      <c r="CL19" s="7">
        <f>IF($B19&gt;CL$9+CL$5-1,0,MAX(CL18+Premium!CL19*(1-'Allocation Charge'!CL19)-Data!CL$32,0)*(1+'Investment Returns'!CL19)*(1-Data!CL$26))</f>
        <v>4938201.0979931401</v>
      </c>
      <c r="CM19" s="7">
        <f>IF($B19&gt;CM$9+CM$5-1,0,MAX(CM18+Premium!CM19*(1-'Allocation Charge'!CM19)-Data!CM$32,0)*(1+'Investment Returns'!CM19)*(1-Data!CM$26))</f>
        <v>929216.99063155917</v>
      </c>
      <c r="CN19" s="7">
        <f>IF($B19&gt;CN$9+CN$5-1,0,MAX(CN18+Premium!CN19*(1-'Allocation Charge'!CN19)-Data!CN$32,0)*(1+'Investment Returns'!CN19)*(1-Data!CN$26))</f>
        <v>3548328.4775101291</v>
      </c>
      <c r="CO19" s="7">
        <f>IF($B19&gt;CO$9+CO$5-1,0,MAX(CO18+Premium!CO19*(1-'Allocation Charge'!CO19)-Data!CO$32,0)*(1+'Investment Returns'!CO19)*(1-Data!CO$26))</f>
        <v>4901783.4170903554</v>
      </c>
      <c r="CP19" s="7">
        <f>IF($B19&gt;CP$9+CP$5-1,0,MAX(CP18+Premium!CP19*(1-'Allocation Charge'!CP19)-Data!CP$32,0)*(1+'Investment Returns'!CP19)*(1-Data!CP$26))</f>
        <v>684991.57862972945</v>
      </c>
      <c r="CQ19" s="7">
        <f>IF($B19&gt;CQ$9+CQ$5-1,0,MAX(CQ18+Premium!CQ19*(1-'Allocation Charge'!CQ19)-Data!CQ$32,0)*(1+'Investment Returns'!CQ19)*(1-Data!CQ$26))</f>
        <v>347985.06255757302</v>
      </c>
      <c r="CR19" s="7">
        <f>IF($B19&gt;CR$9+CR$5-1,0,MAX(CR18+Premium!CR19*(1-'Allocation Charge'!CR19)-Data!CR$32,0)*(1+'Investment Returns'!CR19)*(1-Data!CR$26))</f>
        <v>1050431.6749120315</v>
      </c>
      <c r="CS19" s="7">
        <f>IF($B19&gt;CS$9+CS$5-1,0,MAX(CS18+Premium!CS19*(1-'Allocation Charge'!CS19)-Data!CS$32,0)*(1+'Investment Returns'!CS19)*(1-Data!CS$26))</f>
        <v>9216427.1156258136</v>
      </c>
      <c r="CT19" s="7">
        <f>IF($B19&gt;CT$9+CT$5-1,0,MAX(CT18+Premium!CT19*(1-'Allocation Charge'!CT19)-Data!CT$32,0)*(1+'Investment Returns'!CT19)*(1-Data!CT$26))</f>
        <v>1413775.4100999392</v>
      </c>
      <c r="CU19" s="7">
        <f>IF($B19&gt;CU$9+CU$5-1,0,MAX(CU18+Premium!CU19*(1-'Allocation Charge'!CU19)-Data!CU$32,0)*(1+'Investment Returns'!CU19)*(1-Data!CU$26))</f>
        <v>6421583.3780763401</v>
      </c>
      <c r="CV19" s="7">
        <f>IF($B19&gt;CV$9+CV$5-1,0,MAX(CV18+Premium!CV19*(1-'Allocation Charge'!CV19)-Data!CV$32,0)*(1+'Investment Returns'!CV19)*(1-Data!CV$26))</f>
        <v>7702029.5560023906</v>
      </c>
      <c r="CW19" s="7">
        <f>IF($B19&gt;CW$9+CW$5-1,0,MAX(CW18+Premium!CW19*(1-'Allocation Charge'!CW19)-Data!CW$32,0)*(1+'Investment Returns'!CW19)*(1-Data!CW$26))</f>
        <v>3988246.2191655082</v>
      </c>
      <c r="CX19" s="7">
        <f>IF($B19&gt;CX$9+CX$5-1,0,MAX(CX18+Premium!CX19*(1-'Allocation Charge'!CX19)-Data!CX$32,0)*(1+'Investment Returns'!CX19)*(1-Data!CX$26))</f>
        <v>7944108.6616358813</v>
      </c>
      <c r="CY19" s="7">
        <f>IF($B19&gt;CY$9+CY$5-1,0,MAX(CY18+Premium!CY19*(1-'Allocation Charge'!CY19)-Data!CY$32,0)*(1+'Investment Returns'!CY19)*(1-Data!CY$26))</f>
        <v>2071817.6555261787</v>
      </c>
      <c r="CZ19" s="7">
        <f>IF($B19&gt;CZ$9+CZ$5-1,0,MAX(CZ18+Premium!CZ19*(1-'Allocation Charge'!CZ19)-Data!CZ$32,0)*(1+'Investment Returns'!CZ19)*(1-Data!CZ$26))</f>
        <v>4657336.5390927074</v>
      </c>
      <c r="DA19" s="7">
        <f>IF($B19&gt;DA$9+DA$5-1,0,MAX(DA18+Premium!DA19*(1-'Allocation Charge'!DA19)-Data!DA$32,0)*(1+'Investment Returns'!DA19)*(1-Data!DA$26))</f>
        <v>4397846.0868655406</v>
      </c>
      <c r="DB19" s="7">
        <f>IF($B19&gt;DB$9+DB$5-1,0,MAX(DB18+Premium!DB19*(1-'Allocation Charge'!DB19)-Data!DB$32,0)*(1+'Investment Returns'!DB19)*(1-Data!DB$26))</f>
        <v>4512152.6904977774</v>
      </c>
      <c r="DC19" s="7">
        <f>IF($B19&gt;DC$9+DC$5-1,0,MAX(DC18+Premium!DC19*(1-'Allocation Charge'!DC19)-Data!DC$32,0)*(1+'Investment Returns'!DC19)*(1-Data!DC$26))</f>
        <v>3973799.1676811795</v>
      </c>
      <c r="DD19" s="7">
        <f>IF($B19&gt;DD$9+DD$5-1,0,MAX(DD18+Premium!DD19*(1-'Allocation Charge'!DD19)-Data!DD$32,0)*(1+'Investment Returns'!DD19)*(1-Data!DD$26))</f>
        <v>7313276.4006134849</v>
      </c>
      <c r="DE19" s="7">
        <f>IF($B19&gt;DE$9+DE$5-1,0,MAX(DE18+Premium!DE19*(1-'Allocation Charge'!DE19)-Data!DE$32,0)*(1+'Investment Returns'!DE19)*(1-Data!DE$26))</f>
        <v>171636.5122692294</v>
      </c>
      <c r="DF19" s="7">
        <f>IF($B19&gt;DF$9+DF$5-1,0,MAX(DF18+Premium!DF19*(1-'Allocation Charge'!DF19)-Data!DF$32,0)*(1+'Investment Returns'!DF19)*(1-Data!DF$26))</f>
        <v>7930201.3378719455</v>
      </c>
      <c r="DG19" s="7">
        <f>IF($B19&gt;DG$9+DG$5-1,0,MAX(DG18+Premium!DG19*(1-'Allocation Charge'!DG19)-Data!DG$32,0)*(1+'Investment Returns'!DG19)*(1-Data!DG$26))</f>
        <v>6644457.6179783931</v>
      </c>
      <c r="DH19" s="7">
        <f>IF($B19&gt;DH$9+DH$5-1,0,MAX(DH18+Premium!DH19*(1-'Allocation Charge'!DH19)-Data!DH$32,0)*(1+'Investment Returns'!DH19)*(1-Data!DH$26))</f>
        <v>2667784.6680301959</v>
      </c>
      <c r="DI19" s="7">
        <f>IF($B19&gt;DI$9+DI$5-1,0,MAX(DI18+Premium!DI19*(1-'Allocation Charge'!DI19)-Data!DI$32,0)*(1+'Investment Returns'!DI19)*(1-Data!DI$26))</f>
        <v>6034540.3632331742</v>
      </c>
      <c r="DJ19" s="7">
        <f>IF($B19&gt;DJ$9+DJ$5-1,0,MAX(DJ18+Premium!DJ19*(1-'Allocation Charge'!DJ19)-Data!DJ$32,0)*(1+'Investment Returns'!DJ19)*(1-Data!DJ$26))</f>
        <v>2056697.3273779976</v>
      </c>
      <c r="DK19" s="7">
        <f>IF($B19&gt;DK$9+DK$5-1,0,MAX(DK18+Premium!DK19*(1-'Allocation Charge'!DK19)-Data!DK$32,0)*(1+'Investment Returns'!DK19)*(1-Data!DK$26))</f>
        <v>6672500.0717976596</v>
      </c>
      <c r="DL19" s="7">
        <f>IF($B19&gt;DL$9+DL$5-1,0,MAX(DL18+Premium!DL19*(1-'Allocation Charge'!DL19)-Data!DL$32,0)*(1+'Investment Returns'!DL19)*(1-Data!DL$26))</f>
        <v>5126847.1469717873</v>
      </c>
      <c r="DM19" s="7">
        <f>IF($B19&gt;DM$9+DM$5-1,0,MAX(DM18+Premium!DM19*(1-'Allocation Charge'!DM19)-Data!DM$32,0)*(1+'Investment Returns'!DM19)*(1-Data!DM$26))</f>
        <v>2758164.566130063</v>
      </c>
      <c r="DN19" s="7">
        <f>IF($B19&gt;DN$9+DN$5-1,0,MAX(DN18+Premium!DN19*(1-'Allocation Charge'!DN19)-Data!DN$32,0)*(1+'Investment Returns'!DN19)*(1-Data!DN$26))</f>
        <v>3871073.3491936214</v>
      </c>
      <c r="DO19" s="7">
        <f>IF($B19&gt;DO$9+DO$5-1,0,MAX(DO18+Premium!DO19*(1-'Allocation Charge'!DO19)-Data!DO$32,0)*(1+'Investment Returns'!DO19)*(1-Data!DO$26))</f>
        <v>1170649.2819936888</v>
      </c>
      <c r="DP19" s="7">
        <f>IF($B19&gt;DP$9+DP$5-1,0,MAX(DP18+Premium!DP19*(1-'Allocation Charge'!DP19)-Data!DP$32,0)*(1+'Investment Returns'!DP19)*(1-Data!DP$26))</f>
        <v>9671382.4155537672</v>
      </c>
      <c r="DQ19" s="7">
        <f>IF($B19&gt;DQ$9+DQ$5-1,0,MAX(DQ18+Premium!DQ19*(1-'Allocation Charge'!DQ19)-Data!DQ$32,0)*(1+'Investment Returns'!DQ19)*(1-Data!DQ$26))</f>
        <v>1874105.1751514459</v>
      </c>
      <c r="DR19" s="7">
        <f>IF($B19&gt;DR$9+DR$5-1,0,MAX(DR18+Premium!DR19*(1-'Allocation Charge'!DR19)-Data!DR$32,0)*(1+'Investment Returns'!DR19)*(1-Data!DR$26))</f>
        <v>6938145.3117159139</v>
      </c>
      <c r="DS19" s="7">
        <f>IF($B19&gt;DS$9+DS$5-1,0,MAX(DS18+Premium!DS19*(1-'Allocation Charge'!DS19)-Data!DS$32,0)*(1+'Investment Returns'!DS19)*(1-Data!DS$26))</f>
        <v>7426814.1217571935</v>
      </c>
      <c r="DT19" s="7">
        <f>IF($B19&gt;DT$9+DT$5-1,0,MAX(DT18+Premium!DT19*(1-'Allocation Charge'!DT19)-Data!DT$32,0)*(1+'Investment Returns'!DT19)*(1-Data!DT$26))</f>
        <v>4857364.8814719887</v>
      </c>
      <c r="DU19" s="7">
        <f>IF($B19&gt;DU$9+DU$5-1,0,MAX(DU18+Premium!DU19*(1-'Allocation Charge'!DU19)-Data!DU$32,0)*(1+'Investment Returns'!DU19)*(1-Data!DU$26))</f>
        <v>5855731.2035832955</v>
      </c>
      <c r="DV19" s="7">
        <f>IF($B19&gt;DV$9+DV$5-1,0,MAX(DV18+Premium!DV19*(1-'Allocation Charge'!DV19)-Data!DV$32,0)*(1+'Investment Returns'!DV19)*(1-Data!DV$26))</f>
        <v>210092.94193960942</v>
      </c>
      <c r="DW19" s="7">
        <f>IF($B19&gt;DW$9+DW$5-1,0,MAX(DW18+Premium!DW19*(1-'Allocation Charge'!DW19)-Data!DW$32,0)*(1+'Investment Returns'!DW19)*(1-Data!DW$26))</f>
        <v>5237886.4819961786</v>
      </c>
      <c r="DX19" s="7">
        <f>IF($B19&gt;DX$9+DX$5-1,0,MAX(DX18+Premium!DX19*(1-'Allocation Charge'!DX19)-Data!DX$32,0)*(1+'Investment Returns'!DX19)*(1-Data!DX$26))</f>
        <v>1649179.3217885983</v>
      </c>
      <c r="DY19" s="7">
        <f>IF($B19&gt;DY$9+DY$5-1,0,MAX(DY18+Premium!DY19*(1-'Allocation Charge'!DY19)-Data!DY$32,0)*(1+'Investment Returns'!DY19)*(1-Data!DY$26))</f>
        <v>3047659.5329900174</v>
      </c>
      <c r="DZ19" s="7">
        <f>IF($B19&gt;DZ$9+DZ$5-1,0,MAX(DZ18+Premium!DZ19*(1-'Allocation Charge'!DZ19)-Data!DZ$32,0)*(1+'Investment Returns'!DZ19)*(1-Data!DZ$26))</f>
        <v>2620161.3050626754</v>
      </c>
      <c r="EA19" s="7">
        <f>IF($B19&gt;EA$9+EA$5-1,0,MAX(EA18+Premium!EA19*(1-'Allocation Charge'!EA19)-Data!EA$32,0)*(1+'Investment Returns'!EA19)*(1-Data!EA$26))</f>
        <v>3093180.6107091648</v>
      </c>
      <c r="EB19" s="7">
        <f>IF($B19&gt;EB$9+EB$5-1,0,MAX(EB18+Premium!EB19*(1-'Allocation Charge'!EB19)-Data!EB$32,0)*(1+'Investment Returns'!EB19)*(1-Data!EB$26))</f>
        <v>1234902.4571043707</v>
      </c>
      <c r="EC19" s="7">
        <f>IF($B19&gt;EC$9+EC$5-1,0,MAX(EC18+Premium!EC19*(1-'Allocation Charge'!EC19)-Data!EC$32,0)*(1+'Investment Returns'!EC19)*(1-Data!EC$26))</f>
        <v>8050738.8834404433</v>
      </c>
      <c r="ED19" s="7">
        <f>IF($B19&gt;ED$9+ED$5-1,0,MAX(ED18+Premium!ED19*(1-'Allocation Charge'!ED19)-Data!ED$32,0)*(1+'Investment Returns'!ED19)*(1-Data!ED$26))</f>
        <v>2029506.5546601892</v>
      </c>
      <c r="EE19" s="7">
        <f>IF($B19&gt;EE$9+EE$5-1,0,MAX(EE18+Premium!EE19*(1-'Allocation Charge'!EE19)-Data!EE$32,0)*(1+'Investment Returns'!EE19)*(1-Data!EE$26))</f>
        <v>8762310.6761087608</v>
      </c>
      <c r="EF19" s="7">
        <f>IF($B19&gt;EF$9+EF$5-1,0,MAX(EF18+Premium!EF19*(1-'Allocation Charge'!EF19)-Data!EF$32,0)*(1+'Investment Returns'!EF19)*(1-Data!EF$26))</f>
        <v>3181957.3214833629</v>
      </c>
      <c r="EG19" s="7">
        <f>IF($B19&gt;EG$9+EG$5-1,0,MAX(EG18+Premium!EG19*(1-'Allocation Charge'!EG19)-Data!EG$32,0)*(1+'Investment Returns'!EG19)*(1-Data!EG$26))</f>
        <v>7088979.6756181223</v>
      </c>
      <c r="EH19" s="7">
        <f>IF($B19&gt;EH$9+EH$5-1,0,MAX(EH18+Premium!EH19*(1-'Allocation Charge'!EH19)-Data!EH$32,0)*(1+'Investment Returns'!EH19)*(1-Data!EH$26))</f>
        <v>2754492.6578203333</v>
      </c>
      <c r="EI19" s="7">
        <f>IF($B19&gt;EI$9+EI$5-1,0,MAX(EI18+Premium!EI19*(1-'Allocation Charge'!EI19)-Data!EI$32,0)*(1+'Investment Returns'!EI19)*(1-Data!EI$26))</f>
        <v>3346275.6696234783</v>
      </c>
      <c r="EJ19" s="7">
        <f>IF($B19&gt;EJ$9+EJ$5-1,0,MAX(EJ18+Premium!EJ19*(1-'Allocation Charge'!EJ19)-Data!EJ$32,0)*(1+'Investment Returns'!EJ19)*(1-Data!EJ$26))</f>
        <v>3134809.5596079924</v>
      </c>
      <c r="EK19" s="7">
        <f>IF($B19&gt;EK$9+EK$5-1,0,MAX(EK18+Premium!EK19*(1-'Allocation Charge'!EK19)-Data!EK$32,0)*(1+'Investment Returns'!EK19)*(1-Data!EK$26))</f>
        <v>2415619.4268351346</v>
      </c>
      <c r="EL19" s="7">
        <f>IF($B19&gt;EL$9+EL$5-1,0,MAX(EL18+Premium!EL19*(1-'Allocation Charge'!EL19)-Data!EL$32,0)*(1+'Investment Returns'!EL19)*(1-Data!EL$26))</f>
        <v>4224001.6038570851</v>
      </c>
      <c r="EM19" s="7">
        <f>IF($B19&gt;EM$9+EM$5-1,0,MAX(EM18+Premium!EM19*(1-'Allocation Charge'!EM19)-Data!EM$32,0)*(1+'Investment Returns'!EM19)*(1-Data!EM$26))</f>
        <v>5134189.8908364484</v>
      </c>
      <c r="EN19" s="7">
        <f>IF($B19&gt;EN$9+EN$5-1,0,MAX(EN18+Premium!EN19*(1-'Allocation Charge'!EN19)-Data!EN$32,0)*(1+'Investment Returns'!EN19)*(1-Data!EN$26))</f>
        <v>6579815.7245165138</v>
      </c>
      <c r="EO19" s="7">
        <f>IF($B19&gt;EO$9+EO$5-1,0,MAX(EO18+Premium!EO19*(1-'Allocation Charge'!EO19)-Data!EO$32,0)*(1+'Investment Returns'!EO19)*(1-Data!EO$26))</f>
        <v>6084700.9199810866</v>
      </c>
      <c r="EP19" s="7">
        <f>IF($B19&gt;EP$9+EP$5-1,0,MAX(EP18+Premium!EP19*(1-'Allocation Charge'!EP19)-Data!EP$32,0)*(1+'Investment Returns'!EP19)*(1-Data!EP$26))</f>
        <v>2574262.6060417756</v>
      </c>
      <c r="EQ19" s="7">
        <f>IF($B19&gt;EQ$9+EQ$5-1,0,MAX(EQ18+Premium!EQ19*(1-'Allocation Charge'!EQ19)-Data!EQ$32,0)*(1+'Investment Returns'!EQ19)*(1-Data!EQ$26))</f>
        <v>2332829.5821733344</v>
      </c>
      <c r="ER19" s="7">
        <f>IF($B19&gt;ER$9+ER$5-1,0,MAX(ER18+Premium!ER19*(1-'Allocation Charge'!ER19)-Data!ER$32,0)*(1+'Investment Returns'!ER19)*(1-Data!ER$26))</f>
        <v>6758073.3051202819</v>
      </c>
      <c r="ES19" s="7">
        <f>IF($B19&gt;ES$9+ES$5-1,0,MAX(ES18+Premium!ES19*(1-'Allocation Charge'!ES19)-Data!ES$32,0)*(1+'Investment Returns'!ES19)*(1-Data!ES$26))</f>
        <v>4366127.1365126651</v>
      </c>
      <c r="ET19" s="7">
        <f>IF($B19&gt;ET$9+ET$5-1,0,MAX(ET18+Premium!ET19*(1-'Allocation Charge'!ET19)-Data!ET$32,0)*(1+'Investment Returns'!ET19)*(1-Data!ET$26))</f>
        <v>3212887.869827535</v>
      </c>
      <c r="EU19" s="7">
        <f>IF($B19&gt;EU$9+EU$5-1,0,MAX(EU18+Premium!EU19*(1-'Allocation Charge'!EU19)-Data!EU$32,0)*(1+'Investment Returns'!EU19)*(1-Data!EU$26))</f>
        <v>8137265.4575918596</v>
      </c>
      <c r="EV19" s="7">
        <f>IF($B19&gt;EV$9+EV$5-1,0,MAX(EV18+Premium!EV19*(1-'Allocation Charge'!EV19)-Data!EV$32,0)*(1+'Investment Returns'!EV19)*(1-Data!EV$26))</f>
        <v>7421148.2102248417</v>
      </c>
      <c r="EW19" s="7">
        <f>IF($B19&gt;EW$9+EW$5-1,0,MAX(EW18+Premium!EW19*(1-'Allocation Charge'!EW19)-Data!EW$32,0)*(1+'Investment Returns'!EW19)*(1-Data!EW$26))</f>
        <v>4317869.5474213157</v>
      </c>
      <c r="EX19" s="7">
        <f>IF($B19&gt;EX$9+EX$5-1,0,MAX(EX18+Premium!EX19*(1-'Allocation Charge'!EX19)-Data!EX$32,0)*(1+'Investment Returns'!EX19)*(1-Data!EX$26))</f>
        <v>4210590.4275465617</v>
      </c>
      <c r="EY19" s="7">
        <f>IF($B19&gt;EY$9+EY$5-1,0,MAX(EY18+Premium!EY19*(1-'Allocation Charge'!EY19)-Data!EY$32,0)*(1+'Investment Returns'!EY19)*(1-Data!EY$26))</f>
        <v>11163428.491460787</v>
      </c>
      <c r="EZ19" s="7">
        <f>IF($B19&gt;EZ$9+EZ$5-1,0,MAX(EZ18+Premium!EZ19*(1-'Allocation Charge'!EZ19)-Data!EZ$32,0)*(1+'Investment Returns'!EZ19)*(1-Data!EZ$26))</f>
        <v>2469734.5094760931</v>
      </c>
      <c r="FA19" s="7">
        <f>IF($B19&gt;FA$9+FA$5-1,0,MAX(FA18+Premium!FA19*(1-'Allocation Charge'!FA19)-Data!FA$32,0)*(1+'Investment Returns'!FA19)*(1-Data!FA$26))</f>
        <v>7817250.0721717188</v>
      </c>
      <c r="FB19" s="7">
        <f>IF($B19&gt;FB$9+FB$5-1,0,MAX(FB18+Premium!FB19*(1-'Allocation Charge'!FB19)-Data!FB$32,0)*(1+'Investment Returns'!FB19)*(1-Data!FB$26))</f>
        <v>4206233.2255535042</v>
      </c>
      <c r="FC19" s="7">
        <f>IF($B19&gt;FC$9+FC$5-1,0,MAX(FC18+Premium!FC19*(1-'Allocation Charge'!FC19)-Data!FC$32,0)*(1+'Investment Returns'!FC19)*(1-Data!FC$26))</f>
        <v>2544532.4464441207</v>
      </c>
      <c r="FD19" s="7">
        <f>IF($B19&gt;FD$9+FD$5-1,0,MAX(FD18+Premium!FD19*(1-'Allocation Charge'!FD19)-Data!FD$32,0)*(1+'Investment Returns'!FD19)*(1-Data!FD$26))</f>
        <v>2132540.384062462</v>
      </c>
      <c r="FE19" s="7">
        <f>IF($B19&gt;FE$9+FE$5-1,0,MAX(FE18+Premium!FE19*(1-'Allocation Charge'!FE19)-Data!FE$32,0)*(1+'Investment Returns'!FE19)*(1-Data!FE$26))</f>
        <v>2886008.6720159687</v>
      </c>
      <c r="FF19" s="7">
        <f>IF($B19&gt;FF$9+FF$5-1,0,MAX(FF18+Premium!FF19*(1-'Allocation Charge'!FF19)-Data!FF$32,0)*(1+'Investment Returns'!FF19)*(1-Data!FF$26))</f>
        <v>4141580.9399060328</v>
      </c>
      <c r="FG19" s="7">
        <f>IF($B19&gt;FG$9+FG$5-1,0,MAX(FG18+Premium!FG19*(1-'Allocation Charge'!FG19)-Data!FG$32,0)*(1+'Investment Returns'!FG19)*(1-Data!FG$26))</f>
        <v>2777968.9692279617</v>
      </c>
      <c r="FH19" s="7">
        <f>IF($B19&gt;FH$9+FH$5-1,0,MAX(FH18+Premium!FH19*(1-'Allocation Charge'!FH19)-Data!FH$32,0)*(1+'Investment Returns'!FH19)*(1-Data!FH$26))</f>
        <v>2349486.1980941594</v>
      </c>
      <c r="FI19" s="7">
        <f>IF($B19&gt;FI$9+FI$5-1,0,MAX(FI18+Premium!FI19*(1-'Allocation Charge'!FI19)-Data!FI$32,0)*(1+'Investment Returns'!FI19)*(1-Data!FI$26))</f>
        <v>6775053.236875752</v>
      </c>
      <c r="FJ19" s="7">
        <f>IF($B19&gt;FJ$9+FJ$5-1,0,MAX(FJ18+Premium!FJ19*(1-'Allocation Charge'!FJ19)-Data!FJ$32,0)*(1+'Investment Returns'!FJ19)*(1-Data!FJ$26))</f>
        <v>9400248.6087151039</v>
      </c>
      <c r="FK19" s="7">
        <f>IF($B19&gt;FK$9+FK$5-1,0,MAX(FK18+Premium!FK19*(1-'Allocation Charge'!FK19)-Data!FK$32,0)*(1+'Investment Returns'!FK19)*(1-Data!FK$26))</f>
        <v>4869552.4122876786</v>
      </c>
      <c r="FL19" s="7">
        <f>IF($B19&gt;FL$9+FL$5-1,0,MAX(FL18+Premium!FL19*(1-'Allocation Charge'!FL19)-Data!FL$32,0)*(1+'Investment Returns'!FL19)*(1-Data!FL$26))</f>
        <v>8657474.5951676313</v>
      </c>
      <c r="FM19" s="7">
        <f>IF($B19&gt;FM$9+FM$5-1,0,MAX(FM18+Premium!FM19*(1-'Allocation Charge'!FM19)-Data!FM$32,0)*(1+'Investment Returns'!FM19)*(1-Data!FM$26))</f>
        <v>1597011.7115031695</v>
      </c>
      <c r="FN19" s="7">
        <f>IF($B19&gt;FN$9+FN$5-1,0,MAX(FN18+Premium!FN19*(1-'Allocation Charge'!FN19)-Data!FN$32,0)*(1+'Investment Returns'!FN19)*(1-Data!FN$26))</f>
        <v>646441.76190533512</v>
      </c>
      <c r="FO19" s="7">
        <f>IF($B19&gt;FO$9+FO$5-1,0,MAX(FO18+Premium!FO19*(1-'Allocation Charge'!FO19)-Data!FO$32,0)*(1+'Investment Returns'!FO19)*(1-Data!FO$26))</f>
        <v>1127357.0081482567</v>
      </c>
      <c r="FP19" s="7">
        <f>IF($B19&gt;FP$9+FP$5-1,0,MAX(FP18+Premium!FP19*(1-'Allocation Charge'!FP19)-Data!FP$32,0)*(1+'Investment Returns'!FP19)*(1-Data!FP$26))</f>
        <v>3602139.8386886623</v>
      </c>
      <c r="FQ19" s="7">
        <f>IF($B19&gt;FQ$9+FQ$5-1,0,MAX(FQ18+Premium!FQ19*(1-'Allocation Charge'!FQ19)-Data!FQ$32,0)*(1+'Investment Returns'!FQ19)*(1-Data!FQ$26))</f>
        <v>2439397.5767688542</v>
      </c>
      <c r="FR19" s="7">
        <f>IF($B19&gt;FR$9+FR$5-1,0,MAX(FR18+Premium!FR19*(1-'Allocation Charge'!FR19)-Data!FR$32,0)*(1+'Investment Returns'!FR19)*(1-Data!FR$26))</f>
        <v>5321287.5955664646</v>
      </c>
      <c r="FS19" s="7">
        <f>IF($B19&gt;FS$9+FS$5-1,0,MAX(FS18+Premium!FS19*(1-'Allocation Charge'!FS19)-Data!FS$32,0)*(1+'Investment Returns'!FS19)*(1-Data!FS$26))</f>
        <v>2532893.4818444345</v>
      </c>
      <c r="FT19" s="7">
        <f>IF($B19&gt;FT$9+FT$5-1,0,MAX(FT18+Premium!FT19*(1-'Allocation Charge'!FT19)-Data!FT$32,0)*(1+'Investment Returns'!FT19)*(1-Data!FT$26))</f>
        <v>4515105.4865524042</v>
      </c>
      <c r="FU19" s="7">
        <f>IF($B19&gt;FU$9+FU$5-1,0,MAX(FU18+Premium!FU19*(1-'Allocation Charge'!FU19)-Data!FU$32,0)*(1+'Investment Returns'!FU19)*(1-Data!FU$26))</f>
        <v>5718777.3868291937</v>
      </c>
      <c r="FV19" s="7">
        <f>IF($B19&gt;FV$9+FV$5-1,0,MAX(FV18+Premium!FV19*(1-'Allocation Charge'!FV19)-Data!FV$32,0)*(1+'Investment Returns'!FV19)*(1-Data!FV$26))</f>
        <v>2792652.3706168812</v>
      </c>
      <c r="FW19" s="7">
        <f>IF($B19&gt;FW$9+FW$5-1,0,MAX(FW18+Premium!FW19*(1-'Allocation Charge'!FW19)-Data!FW$32,0)*(1+'Investment Returns'!FW19)*(1-Data!FW$26))</f>
        <v>4786012.9528642064</v>
      </c>
      <c r="FX19" s="7">
        <f>IF($B19&gt;FX$9+FX$5-1,0,MAX(FX18+Premium!FX19*(1-'Allocation Charge'!FX19)-Data!FX$32,0)*(1+'Investment Returns'!FX19)*(1-Data!FX$26))</f>
        <v>5984959.2979477327</v>
      </c>
      <c r="FY19" s="7">
        <f>IF($B19&gt;FY$9+FY$5-1,0,MAX(FY18+Premium!FY19*(1-'Allocation Charge'!FY19)-Data!FY$32,0)*(1+'Investment Returns'!FY19)*(1-Data!FY$26))</f>
        <v>513743.68397229712</v>
      </c>
      <c r="FZ19" s="7">
        <f>IF($B19&gt;FZ$9+FZ$5-1,0,MAX(FZ18+Premium!FZ19*(1-'Allocation Charge'!FZ19)-Data!FZ$32,0)*(1+'Investment Returns'!FZ19)*(1-Data!FZ$26))</f>
        <v>5143537.3804256674</v>
      </c>
      <c r="GA19" s="7">
        <f>IF($B19&gt;GA$9+GA$5-1,0,MAX(GA18+Premium!GA19*(1-'Allocation Charge'!GA19)-Data!GA$32,0)*(1+'Investment Returns'!GA19)*(1-Data!GA$26))</f>
        <v>3899988.6616353956</v>
      </c>
      <c r="GB19" s="7">
        <f>IF($B19&gt;GB$9+GB$5-1,0,MAX(GB18+Premium!GB19*(1-'Allocation Charge'!GB19)-Data!GB$32,0)*(1+'Investment Returns'!GB19)*(1-Data!GB$26))</f>
        <v>5265856.8173228707</v>
      </c>
      <c r="GC19" s="7">
        <f>IF($B19&gt;GC$9+GC$5-1,0,MAX(GC18+Premium!GC19*(1-'Allocation Charge'!GC19)-Data!GC$32,0)*(1+'Investment Returns'!GC19)*(1-Data!GC$26))</f>
        <v>2649954.2477076729</v>
      </c>
      <c r="GD19" s="7">
        <f>IF($B19&gt;GD$9+GD$5-1,0,MAX(GD18+Premium!GD19*(1-'Allocation Charge'!GD19)-Data!GD$32,0)*(1+'Investment Returns'!GD19)*(1-Data!GD$26))</f>
        <v>1492702.2825043458</v>
      </c>
      <c r="GE19" s="7">
        <f>IF($B19&gt;GE$9+GE$5-1,0,MAX(GE18+Premium!GE19*(1-'Allocation Charge'!GE19)-Data!GE$32,0)*(1+'Investment Returns'!GE19)*(1-Data!GE$26))</f>
        <v>5630958.0528379148</v>
      </c>
      <c r="GF19" s="7">
        <f>IF($B19&gt;GF$9+GF$5-1,0,MAX(GF18+Premium!GF19*(1-'Allocation Charge'!GF19)-Data!GF$32,0)*(1+'Investment Returns'!GF19)*(1-Data!GF$26))</f>
        <v>5228269.5120943459</v>
      </c>
      <c r="GG19" s="7">
        <f>IF($B19&gt;GG$9+GG$5-1,0,MAX(GG18+Premium!GG19*(1-'Allocation Charge'!GG19)-Data!GG$32,0)*(1+'Investment Returns'!GG19)*(1-Data!GG$26))</f>
        <v>2432253.5771952178</v>
      </c>
      <c r="GH19" s="7">
        <f>IF($B19&gt;GH$9+GH$5-1,0,MAX(GH18+Premium!GH19*(1-'Allocation Charge'!GH19)-Data!GH$32,0)*(1+'Investment Returns'!GH19)*(1-Data!GH$26))</f>
        <v>1780463.7979159302</v>
      </c>
      <c r="GI19" s="7">
        <f>IF($B19&gt;GI$9+GI$5-1,0,MAX(GI18+Premium!GI19*(1-'Allocation Charge'!GI19)-Data!GI$32,0)*(1+'Investment Returns'!GI19)*(1-Data!GI$26))</f>
        <v>3895491.342181738</v>
      </c>
      <c r="GJ19" s="7">
        <f>IF($B19&gt;GJ$9+GJ$5-1,0,MAX(GJ18+Premium!GJ19*(1-'Allocation Charge'!GJ19)-Data!GJ$32,0)*(1+'Investment Returns'!GJ19)*(1-Data!GJ$26))</f>
        <v>2221576.0136977173</v>
      </c>
      <c r="GK19" s="7">
        <f>IF($B19&gt;GK$9+GK$5-1,0,MAX(GK18+Premium!GK19*(1-'Allocation Charge'!GK19)-Data!GK$32,0)*(1+'Investment Returns'!GK19)*(1-Data!GK$26))</f>
        <v>383372.02448754833</v>
      </c>
      <c r="GL19" s="7">
        <f>IF($B19&gt;GL$9+GL$5-1,0,MAX(GL18+Premium!GL19*(1-'Allocation Charge'!GL19)-Data!GL$32,0)*(1+'Investment Returns'!GL19)*(1-Data!GL$26))</f>
        <v>345043.830665163</v>
      </c>
      <c r="GM19" s="7">
        <f>IF($B19&gt;GM$9+GM$5-1,0,MAX(GM18+Premium!GM19*(1-'Allocation Charge'!GM19)-Data!GM$32,0)*(1+'Investment Returns'!GM19)*(1-Data!GM$26))</f>
        <v>2028194.4206140365</v>
      </c>
      <c r="GN19" s="7">
        <f>IF($B19&gt;GN$9+GN$5-1,0,MAX(GN18+Premium!GN19*(1-'Allocation Charge'!GN19)-Data!GN$32,0)*(1+'Investment Returns'!GN19)*(1-Data!GN$26))</f>
        <v>6870963.5138330637</v>
      </c>
      <c r="GO19" s="7">
        <f>IF($B19&gt;GO$9+GO$5-1,0,MAX(GO18+Premium!GO19*(1-'Allocation Charge'!GO19)-Data!GO$32,0)*(1+'Investment Returns'!GO19)*(1-Data!GO$26))</f>
        <v>9173008.4620871954</v>
      </c>
      <c r="GP19" s="7">
        <f>IF($B19&gt;GP$9+GP$5-1,0,MAX(GP18+Premium!GP19*(1-'Allocation Charge'!GP19)-Data!GP$32,0)*(1+'Investment Returns'!GP19)*(1-Data!GP$26))</f>
        <v>8919133.1840467174</v>
      </c>
      <c r="GQ19" s="7">
        <f>IF($B19&gt;GQ$9+GQ$5-1,0,MAX(GQ18+Premium!GQ19*(1-'Allocation Charge'!GQ19)-Data!GQ$32,0)*(1+'Investment Returns'!GQ19)*(1-Data!GQ$26))</f>
        <v>567384.04937533406</v>
      </c>
      <c r="GR19" s="7">
        <f>IF($B19&gt;GR$9+GR$5-1,0,MAX(GR18+Premium!GR19*(1-'Allocation Charge'!GR19)-Data!GR$32,0)*(1+'Investment Returns'!GR19)*(1-Data!GR$26))</f>
        <v>4686602.4818521515</v>
      </c>
      <c r="GS19" s="7">
        <f>IF($B19&gt;GS$9+GS$5-1,0,MAX(GS18+Premium!GS19*(1-'Allocation Charge'!GS19)-Data!GS$32,0)*(1+'Investment Returns'!GS19)*(1-Data!GS$26))</f>
        <v>8906594.8629634175</v>
      </c>
      <c r="GT19" s="7">
        <f>IF($B19&gt;GT$9+GT$5-1,0,MAX(GT18+Premium!GT19*(1-'Allocation Charge'!GT19)-Data!GT$32,0)*(1+'Investment Returns'!GT19)*(1-Data!GT$26))</f>
        <v>3235948.0011129444</v>
      </c>
      <c r="GU19" s="7">
        <f>IF($B19&gt;GU$9+GU$5-1,0,MAX(GU18+Premium!GU19*(1-'Allocation Charge'!GU19)-Data!GU$32,0)*(1+'Investment Returns'!GU19)*(1-Data!GU$26))</f>
        <v>5211490.3169945497</v>
      </c>
      <c r="GV19" s="7">
        <f>IF($B19&gt;GV$9+GV$5-1,0,MAX(GV18+Premium!GV19*(1-'Allocation Charge'!GV19)-Data!GV$32,0)*(1+'Investment Returns'!GV19)*(1-Data!GV$26))</f>
        <v>5592515.4684052318</v>
      </c>
      <c r="GW19" s="7">
        <f>IF($B19&gt;GW$9+GW$5-1,0,MAX(GW18+Premium!GW19*(1-'Allocation Charge'!GW19)-Data!GW$32,0)*(1+'Investment Returns'!GW19)*(1-Data!GW$26))</f>
        <v>2391856.2153724516</v>
      </c>
      <c r="GX19" s="7">
        <f>IF($B19&gt;GX$9+GX$5-1,0,MAX(GX18+Premium!GX19*(1-'Allocation Charge'!GX19)-Data!GX$32,0)*(1+'Investment Returns'!GX19)*(1-Data!GX$26))</f>
        <v>1110976.5958669947</v>
      </c>
      <c r="GY19" s="7">
        <f>IF($B19&gt;GY$9+GY$5-1,0,MAX(GY18+Premium!GY19*(1-'Allocation Charge'!GY19)-Data!GY$32,0)*(1+'Investment Returns'!GY19)*(1-Data!GY$26))</f>
        <v>1821317.1051989316</v>
      </c>
      <c r="GZ19" s="7">
        <f>IF($B19&gt;GZ$9+GZ$5-1,0,MAX(GZ18+Premium!GZ19*(1-'Allocation Charge'!GZ19)-Data!GZ$32,0)*(1+'Investment Returns'!GZ19)*(1-Data!GZ$26))</f>
        <v>1259648.1072998091</v>
      </c>
      <c r="HA19" s="7">
        <f>IF($B19&gt;HA$9+HA$5-1,0,MAX(HA18+Premium!HA19*(1-'Allocation Charge'!HA19)-Data!HA$32,0)*(1+'Investment Returns'!HA19)*(1-Data!HA$26))</f>
        <v>8232940.6561623719</v>
      </c>
      <c r="HB19" s="7">
        <f>IF($B19&gt;HB$9+HB$5-1,0,MAX(HB18+Premium!HB19*(1-'Allocation Charge'!HB19)-Data!HB$32,0)*(1+'Investment Returns'!HB19)*(1-Data!HB$26))</f>
        <v>2432831.0970442682</v>
      </c>
      <c r="HC19" s="7">
        <f>IF($B19&gt;HC$9+HC$5-1,0,MAX(HC18+Premium!HC19*(1-'Allocation Charge'!HC19)-Data!HC$32,0)*(1+'Investment Returns'!HC19)*(1-Data!HC$26))</f>
        <v>567384.04937533406</v>
      </c>
      <c r="HD19" s="7">
        <f>IF($B19&gt;HD$9+HD$5-1,0,MAX(HD18+Premium!HD19*(1-'Allocation Charge'!HD19)-Data!HD$32,0)*(1+'Investment Returns'!HD19)*(1-Data!HD$26))</f>
        <v>4601355.5034709405</v>
      </c>
      <c r="HE19" s="7">
        <f>IF($B19&gt;HE$9+HE$5-1,0,MAX(HE18+Premium!HE19*(1-'Allocation Charge'!HE19)-Data!HE$32,0)*(1+'Investment Returns'!HE19)*(1-Data!HE$26))</f>
        <v>4063296.7668518336</v>
      </c>
      <c r="HF19" s="7">
        <f>IF($B19&gt;HF$9+HF$5-1,0,MAX(HF18+Premium!HF19*(1-'Allocation Charge'!HF19)-Data!HF$32,0)*(1+'Investment Returns'!HF19)*(1-Data!HF$26))</f>
        <v>1134987.6331992673</v>
      </c>
      <c r="HG19" s="7">
        <f>IF($B19&gt;HG$9+HG$5-1,0,MAX(HG18+Premium!HG19*(1-'Allocation Charge'!HG19)-Data!HG$32,0)*(1+'Investment Returns'!HG19)*(1-Data!HG$26))</f>
        <v>312037.16541090317</v>
      </c>
      <c r="HH19" s="7">
        <f>IF($B19&gt;HH$9+HH$5-1,0,MAX(HH18+Premium!HH19*(1-'Allocation Charge'!HH19)-Data!HH$32,0)*(1+'Investment Returns'!HH19)*(1-Data!HH$26))</f>
        <v>4539854.2601456065</v>
      </c>
      <c r="HI19" s="7">
        <f>IF($B19&gt;HI$9+HI$5-1,0,MAX(HI18+Premium!HI19*(1-'Allocation Charge'!HI19)-Data!HI$32,0)*(1+'Investment Returns'!HI19)*(1-Data!HI$26))</f>
        <v>2078955.0386743813</v>
      </c>
      <c r="HJ19" s="7">
        <f>IF($B19&gt;HJ$9+HJ$5-1,0,MAX(HJ18+Premium!HJ19*(1-'Allocation Charge'!HJ19)-Data!HJ$32,0)*(1+'Investment Returns'!HJ19)*(1-Data!HJ$26))</f>
        <v>964969.59879334283</v>
      </c>
      <c r="HK19" s="7">
        <f>IF($B19&gt;HK$9+HK$5-1,0,MAX(HK18+Premium!HK19*(1-'Allocation Charge'!HK19)-Data!HK$32,0)*(1+'Investment Returns'!HK19)*(1-Data!HK$26))</f>
        <v>3814687.9507964393</v>
      </c>
      <c r="HL19" s="7">
        <f>IF($B19&gt;HL$9+HL$5-1,0,MAX(HL18+Premium!HL19*(1-'Allocation Charge'!HL19)-Data!HL$32,0)*(1+'Investment Returns'!HL19)*(1-Data!HL$26))</f>
        <v>1171184.910881524</v>
      </c>
      <c r="HM19" s="7">
        <f>IF($B19&gt;HM$9+HM$5-1,0,MAX(HM18+Premium!HM19*(1-'Allocation Charge'!HM19)-Data!HM$32,0)*(1+'Investment Returns'!HM19)*(1-Data!HM$26))</f>
        <v>1197804.1538076915</v>
      </c>
      <c r="HN19" s="7">
        <f>IF($B19&gt;HN$9+HN$5-1,0,MAX(HN18+Premium!HN19*(1-'Allocation Charge'!HN19)-Data!HN$32,0)*(1+'Investment Returns'!HN19)*(1-Data!HN$26))</f>
        <v>4599795.0021606199</v>
      </c>
      <c r="HO19" s="7">
        <f>IF($B19&gt;HO$9+HO$5-1,0,MAX(HO18+Premium!HO19*(1-'Allocation Charge'!HO19)-Data!HO$32,0)*(1+'Investment Returns'!HO19)*(1-Data!HO$26))</f>
        <v>6344939.1316381069</v>
      </c>
      <c r="HP19" s="7">
        <f>IF($B19&gt;HP$9+HP$5-1,0,MAX(HP18+Premium!HP19*(1-'Allocation Charge'!HP19)-Data!HP$32,0)*(1+'Investment Returns'!HP19)*(1-Data!HP$26))</f>
        <v>1556441.7401151222</v>
      </c>
      <c r="HQ19" s="7">
        <f>IF($B19&gt;HQ$9+HQ$5-1,0,MAX(HQ18+Premium!HQ19*(1-'Allocation Charge'!HQ19)-Data!HQ$32,0)*(1+'Investment Returns'!HQ19)*(1-Data!HQ$26))</f>
        <v>4006293.9218487386</v>
      </c>
      <c r="HR19" s="7">
        <f>IF($B19&gt;HR$9+HR$5-1,0,MAX(HR18+Premium!HR19*(1-'Allocation Charge'!HR19)-Data!HR$32,0)*(1+'Investment Returns'!HR19)*(1-Data!HR$26))</f>
        <v>1924103.577476064</v>
      </c>
      <c r="HS19" s="7">
        <f>IF($B19&gt;HS$9+HS$5-1,0,MAX(HS18+Premium!HS19*(1-'Allocation Charge'!HS19)-Data!HS$32,0)*(1+'Investment Returns'!HS19)*(1-Data!HS$26))</f>
        <v>5947493.7556186467</v>
      </c>
      <c r="HT19" s="7">
        <f>IF($B19&gt;HT$9+HT$5-1,0,MAX(HT18+Premium!HT19*(1-'Allocation Charge'!HT19)-Data!HT$32,0)*(1+'Investment Returns'!HT19)*(1-Data!HT$26))</f>
        <v>2629817.1314101112</v>
      </c>
      <c r="HU19" s="7">
        <f>IF($B19&gt;HU$9+HU$5-1,0,MAX(HU18+Premium!HU19*(1-'Allocation Charge'!HU19)-Data!HU$32,0)*(1+'Investment Returns'!HU19)*(1-Data!HU$26))</f>
        <v>542439.0580034568</v>
      </c>
      <c r="HV19" s="7">
        <f>IF($B19&gt;HV$9+HV$5-1,0,MAX(HV18+Premium!HV19*(1-'Allocation Charge'!HV19)-Data!HV$32,0)*(1+'Investment Returns'!HV19)*(1-Data!HV$26))</f>
        <v>187351.00917231082</v>
      </c>
      <c r="HW19" s="7">
        <f>IF($B19&gt;HW$9+HW$5-1,0,MAX(HW18+Premium!HW19*(1-'Allocation Charge'!HW19)-Data!HW$32,0)*(1+'Investment Returns'!HW19)*(1-Data!HW$26))</f>
        <v>5170066.4966539284</v>
      </c>
      <c r="HX19" s="7">
        <f>IF($B19&gt;HX$9+HX$5-1,0,MAX(HX18+Premium!HX19*(1-'Allocation Charge'!HX19)-Data!HX$32,0)*(1+'Investment Returns'!HX19)*(1-Data!HX$26))</f>
        <v>1795665.0503339439</v>
      </c>
      <c r="HY19" s="7">
        <f>IF($B19&gt;HY$9+HY$5-1,0,MAX(HY18+Premium!HY19*(1-'Allocation Charge'!HY19)-Data!HY$32,0)*(1+'Investment Returns'!HY19)*(1-Data!HY$26))</f>
        <v>4447657.4179908037</v>
      </c>
      <c r="HZ19" s="7">
        <f>IF($B19&gt;HZ$9+HZ$5-1,0,MAX(HZ18+Premium!HZ19*(1-'Allocation Charge'!HZ19)-Data!HZ$32,0)*(1+'Investment Returns'!HZ19)*(1-Data!HZ$26))</f>
        <v>594156.63708150445</v>
      </c>
      <c r="IA19" s="7">
        <f>IF($B19&gt;IA$9+IA$5-1,0,MAX(IA18+Premium!IA19*(1-'Allocation Charge'!IA19)-Data!IA$32,0)*(1+'Investment Returns'!IA19)*(1-Data!IA$26))</f>
        <v>5882380.0386853255</v>
      </c>
      <c r="IB19" s="7">
        <f>IF($B19&gt;IB$9+IB$5-1,0,MAX(IB18+Premium!IB19*(1-'Allocation Charge'!IB19)-Data!IB$32,0)*(1+'Investment Returns'!IB19)*(1-Data!IB$26))</f>
        <v>7252996.6165344594</v>
      </c>
      <c r="IC19" s="7">
        <f>IF($B19&gt;IC$9+IC$5-1,0,MAX(IC18+Premium!IC19*(1-'Allocation Charge'!IC19)-Data!IC$32,0)*(1+'Investment Returns'!IC19)*(1-Data!IC$26))</f>
        <v>3360088.2126553254</v>
      </c>
      <c r="ID19" s="7">
        <f>IF($B19&gt;ID$9+ID$5-1,0,MAX(ID18+Premium!ID19*(1-'Allocation Charge'!ID19)-Data!ID$32,0)*(1+'Investment Returns'!ID19)*(1-Data!ID$26))</f>
        <v>1911243.6427051881</v>
      </c>
      <c r="IE19" s="7">
        <f>IF($B19&gt;IE$9+IE$5-1,0,MAX(IE18+Premium!IE19*(1-'Allocation Charge'!IE19)-Data!IE$32,0)*(1+'Investment Returns'!IE19)*(1-Data!IE$26))</f>
        <v>1019453.7079814009</v>
      </c>
      <c r="IF19" s="7">
        <f>IF($B19&gt;IF$9+IF$5-1,0,MAX(IF18+Premium!IF19*(1-'Allocation Charge'!IF19)-Data!IF$32,0)*(1+'Investment Returns'!IF19)*(1-Data!IF$26))</f>
        <v>9338455.3322922159</v>
      </c>
      <c r="IG19" s="7">
        <f>IF($B19&gt;IG$9+IG$5-1,0,MAX(IG18+Premium!IG19*(1-'Allocation Charge'!IG19)-Data!IG$32,0)*(1+'Investment Returns'!IG19)*(1-Data!IG$26))</f>
        <v>6707167.0194857474</v>
      </c>
      <c r="IH19" s="7">
        <f>IF($B19&gt;IH$9+IH$5-1,0,MAX(IH18+Premium!IH19*(1-'Allocation Charge'!IH19)-Data!IH$32,0)*(1+'Investment Returns'!IH19)*(1-Data!IH$26))</f>
        <v>2185842.9569352395</v>
      </c>
      <c r="II19" s="7">
        <f>IF($B19&gt;II$9+II$5-1,0,MAX(II18+Premium!II19*(1-'Allocation Charge'!II19)-Data!II$32,0)*(1+'Investment Returns'!II19)*(1-Data!II$26))</f>
        <v>3844438.8099943292</v>
      </c>
      <c r="IJ19" s="7">
        <f>IF($B19&gt;IJ$9+IJ$5-1,0,MAX(IJ18+Premium!IJ19*(1-'Allocation Charge'!IJ19)-Data!IJ$32,0)*(1+'Investment Returns'!IJ19)*(1-Data!IJ$26))</f>
        <v>4833350.7035586983</v>
      </c>
      <c r="IK19" s="7">
        <f>IF($B19&gt;IK$9+IK$5-1,0,MAX(IK18+Premium!IK19*(1-'Allocation Charge'!IK19)-Data!IK$32,0)*(1+'Investment Returns'!IK19)*(1-Data!IK$26))</f>
        <v>4185070.1352572273</v>
      </c>
      <c r="IL19" s="7">
        <f>IF($B19&gt;IL$9+IL$5-1,0,MAX(IL18+Premium!IL19*(1-'Allocation Charge'!IL19)-Data!IL$32,0)*(1+'Investment Returns'!IL19)*(1-Data!IL$26))</f>
        <v>3091991.5282050972</v>
      </c>
      <c r="IM19" s="7">
        <f>IF($B19&gt;IM$9+IM$5-1,0,MAX(IM18+Premium!IM19*(1-'Allocation Charge'!IM19)-Data!IM$32,0)*(1+'Investment Returns'!IM19)*(1-Data!IM$26))</f>
        <v>2316075.2142792325</v>
      </c>
      <c r="IN19" s="7">
        <f>IF($B19&gt;IN$9+IN$5-1,0,MAX(IN18+Premium!IN19*(1-'Allocation Charge'!IN19)-Data!IN$32,0)*(1+'Investment Returns'!IN19)*(1-Data!IN$26))</f>
        <v>187347.98994586474</v>
      </c>
      <c r="IO19" s="7">
        <f>IF($B19&gt;IO$9+IO$5-1,0,MAX(IO18+Premium!IO19*(1-'Allocation Charge'!IO19)-Data!IO$32,0)*(1+'Investment Returns'!IO19)*(1-Data!IO$26))</f>
        <v>2402004.2648605388</v>
      </c>
      <c r="IP19" s="7">
        <f>IF($B19&gt;IP$9+IP$5-1,0,MAX(IP18+Premium!IP19*(1-'Allocation Charge'!IP19)-Data!IP$32,0)*(1+'Investment Returns'!IP19)*(1-Data!IP$26))</f>
        <v>1096406.4524829765</v>
      </c>
      <c r="IQ19" s="7">
        <f>IF($B19&gt;IQ$9+IQ$5-1,0,MAX(IQ18+Premium!IQ19*(1-'Allocation Charge'!IQ19)-Data!IQ$32,0)*(1+'Investment Returns'!IQ19)*(1-Data!IQ$26))</f>
        <v>5793411.0980033893</v>
      </c>
      <c r="IR19" s="7">
        <f>IF($B19&gt;IR$9+IR$5-1,0,MAX(IR18+Premium!IR19*(1-'Allocation Charge'!IR19)-Data!IR$32,0)*(1+'Investment Returns'!IR19)*(1-Data!IR$26))</f>
        <v>4951269.8162358748</v>
      </c>
    </row>
    <row r="20" spans="1:252" s="7" customFormat="1" ht="15" customHeight="1" x14ac:dyDescent="0.35">
      <c r="A20" s="2"/>
      <c r="B20" s="13">
        <f t="shared" si="0"/>
        <v>2019</v>
      </c>
      <c r="C20" s="7">
        <f>IF($B20&gt;C$9+C$5-1,0,MAX(C19+Premium!C20*(1-'Allocation Charge'!C20)-Data!C$32,0)*(1+'Investment Returns'!C20)*(1-Data!C$26))</f>
        <v>1108296.2883537801</v>
      </c>
      <c r="D20" s="7">
        <f>IF($B20&gt;D$9+D$5-1,0,MAX(D19+Premium!D20*(1-'Allocation Charge'!D20)-Data!D$32,0)*(1+'Investment Returns'!D20)*(1-Data!D$26))</f>
        <v>2174672.7764576268</v>
      </c>
      <c r="E20" s="7">
        <f>IF($B20&gt;E$9+E$5-1,0,MAX(E19+Premium!E20*(1-'Allocation Charge'!E20)-Data!E$32,0)*(1+'Investment Returns'!E20)*(1-Data!E$26))</f>
        <v>8467269.6421417929</v>
      </c>
      <c r="F20" s="7">
        <f>IF($B20&gt;F$9+F$5-1,0,MAX(F19+Premium!F20*(1-'Allocation Charge'!F20)-Data!F$32,0)*(1+'Investment Returns'!F20)*(1-Data!F$26))</f>
        <v>1614437.056628393</v>
      </c>
      <c r="G20" s="7">
        <f>IF($B20&gt;G$9+G$5-1,0,MAX(G19+Premium!G20*(1-'Allocation Charge'!G20)-Data!G$32,0)*(1+'Investment Returns'!G20)*(1-Data!G$26))</f>
        <v>2981470.4797410453</v>
      </c>
      <c r="H20" s="7">
        <f>IF($B20&gt;H$9+H$5-1,0,MAX(H19+Premium!H20*(1-'Allocation Charge'!H20)-Data!H$32,0)*(1+'Investment Returns'!H20)*(1-Data!H$26))</f>
        <v>6364732.4967207136</v>
      </c>
      <c r="I20" s="7">
        <f>IF($B20&gt;I$9+I$5-1,0,MAX(I19+Premium!I20*(1-'Allocation Charge'!I20)-Data!I$32,0)*(1+'Investment Returns'!I20)*(1-Data!I$26))</f>
        <v>7965707.2884734282</v>
      </c>
      <c r="J20" s="7">
        <f>IF($B20&gt;J$9+J$5-1,0,MAX(J19+Premium!J20*(1-'Allocation Charge'!J20)-Data!J$32,0)*(1+'Investment Returns'!J20)*(1-Data!J$26))</f>
        <v>2867492.2082114606</v>
      </c>
      <c r="K20" s="7">
        <f>IF($B20&gt;K$9+K$5-1,0,MAX(K19+Premium!K20*(1-'Allocation Charge'!K20)-Data!K$32,0)*(1+'Investment Returns'!K20)*(1-Data!K$26))</f>
        <v>2518377.5836593704</v>
      </c>
      <c r="L20" s="7">
        <f>IF($B20&gt;L$9+L$5-1,0,MAX(L19+Premium!L20*(1-'Allocation Charge'!L20)-Data!L$32,0)*(1+'Investment Returns'!L20)*(1-Data!L$26))</f>
        <v>7294427.3683344657</v>
      </c>
      <c r="M20" s="7">
        <f>IF($B20&gt;M$9+M$5-1,0,MAX(M19+Premium!M20*(1-'Allocation Charge'!M20)-Data!M$32,0)*(1+'Investment Returns'!M20)*(1-Data!M$26))</f>
        <v>1824597.1722272732</v>
      </c>
      <c r="N20" s="7">
        <f>IF($B20&gt;N$9+N$5-1,0,MAX(N19+Premium!N20*(1-'Allocation Charge'!N20)-Data!N$32,0)*(1+'Investment Returns'!N20)*(1-Data!N$26))</f>
        <v>2625516.6911827014</v>
      </c>
      <c r="O20" s="7">
        <f>IF($B20&gt;O$9+O$5-1,0,MAX(O19+Premium!O20*(1-'Allocation Charge'!O20)-Data!O$32,0)*(1+'Investment Returns'!O20)*(1-Data!O$26))</f>
        <v>6250751.6440361477</v>
      </c>
      <c r="P20" s="7">
        <f>IF($B20&gt;P$9+P$5-1,0,MAX(P19+Premium!P20*(1-'Allocation Charge'!P20)-Data!P$32,0)*(1+'Investment Returns'!P20)*(1-Data!P$26))</f>
        <v>6853640.8321477808</v>
      </c>
      <c r="Q20" s="7">
        <f>IF($B20&gt;Q$9+Q$5-1,0,MAX(Q19+Premium!Q20*(1-'Allocation Charge'!Q20)-Data!Q$32,0)*(1+'Investment Returns'!Q20)*(1-Data!Q$26))</f>
        <v>2131684.4446756481</v>
      </c>
      <c r="R20" s="7">
        <f>IF($B20&gt;R$9+R$5-1,0,MAX(R19+Premium!R20*(1-'Allocation Charge'!R20)-Data!R$32,0)*(1+'Investment Returns'!R20)*(1-Data!R$26))</f>
        <v>5999008.7361679859</v>
      </c>
      <c r="S20" s="7">
        <f>IF($B20&gt;S$9+S$5-1,0,MAX(S19+Premium!S20*(1-'Allocation Charge'!S20)-Data!S$32,0)*(1+'Investment Returns'!S20)*(1-Data!S$26))</f>
        <v>780403.24323651043</v>
      </c>
      <c r="T20" s="7">
        <f>IF($B20&gt;T$9+T$5-1,0,MAX(T19+Premium!T20*(1-'Allocation Charge'!T20)-Data!T$32,0)*(1+'Investment Returns'!T20)*(1-Data!T$26))</f>
        <v>1173992.4097298936</v>
      </c>
      <c r="U20" s="7">
        <f>IF($B20&gt;U$9+U$5-1,0,MAX(U19+Premium!U20*(1-'Allocation Charge'!U20)-Data!U$32,0)*(1+'Investment Returns'!U20)*(1-Data!U$26))</f>
        <v>5634281.6238224125</v>
      </c>
      <c r="V20" s="7">
        <f>IF($B20&gt;V$9+V$5-1,0,MAX(V19+Premium!V20*(1-'Allocation Charge'!V20)-Data!V$32,0)*(1+'Investment Returns'!V20)*(1-Data!V$26))</f>
        <v>9512761.2894461211</v>
      </c>
      <c r="W20" s="7">
        <f>IF($B20&gt;W$9+W$5-1,0,MAX(W19+Premium!W20*(1-'Allocation Charge'!W20)-Data!W$32,0)*(1+'Investment Returns'!W20)*(1-Data!W$26))</f>
        <v>6344805.082810116</v>
      </c>
      <c r="X20" s="7">
        <f>IF($B20&gt;X$9+X$5-1,0,MAX(X19+Premium!X20*(1-'Allocation Charge'!X20)-Data!X$32,0)*(1+'Investment Returns'!X20)*(1-Data!X$26))</f>
        <v>766862.09314337524</v>
      </c>
      <c r="Y20" s="7">
        <f>IF($B20&gt;Y$9+Y$5-1,0,MAX(Y19+Premium!Y20*(1-'Allocation Charge'!Y20)-Data!Y$32,0)*(1+'Investment Returns'!Y20)*(1-Data!Y$26))</f>
        <v>890955.50458059704</v>
      </c>
      <c r="Z20" s="7">
        <f>IF($B20&gt;Z$9+Z$5-1,0,MAX(Z19+Premium!Z20*(1-'Allocation Charge'!Z20)-Data!Z$32,0)*(1+'Investment Returns'!Z20)*(1-Data!Z$26))</f>
        <v>3680719.0735606342</v>
      </c>
      <c r="AA20" s="7">
        <f>IF($B20&gt;AA$9+AA$5-1,0,MAX(AA19+Premium!AA20*(1-'Allocation Charge'!AA20)-Data!AA$32,0)*(1+'Investment Returns'!AA20)*(1-Data!AA$26))</f>
        <v>581057.25769050594</v>
      </c>
      <c r="AB20" s="7">
        <f>IF($B20&gt;AB$9+AB$5-1,0,MAX(AB19+Premium!AB20*(1-'Allocation Charge'!AB20)-Data!AB$32,0)*(1+'Investment Returns'!AB20)*(1-Data!AB$26))</f>
        <v>6644630.7938617514</v>
      </c>
      <c r="AC20" s="7">
        <f>IF($B20&gt;AC$9+AC$5-1,0,MAX(AC19+Premium!AC20*(1-'Allocation Charge'!AC20)-Data!AC$32,0)*(1+'Investment Returns'!AC20)*(1-Data!AC$26))</f>
        <v>8977449.4822959621</v>
      </c>
      <c r="AD20" s="7">
        <f>IF($B20&gt;AD$9+AD$5-1,0,MAX(AD19+Premium!AD20*(1-'Allocation Charge'!AD20)-Data!AD$32,0)*(1+'Investment Returns'!AD20)*(1-Data!AD$26))</f>
        <v>2706672.3257965092</v>
      </c>
      <c r="AE20" s="7">
        <f>IF($B20&gt;AE$9+AE$5-1,0,MAX(AE19+Premium!AE20*(1-'Allocation Charge'!AE20)-Data!AE$32,0)*(1+'Investment Returns'!AE20)*(1-Data!AE$26))</f>
        <v>3680621.1702998308</v>
      </c>
      <c r="AF20" s="7">
        <f>IF($B20&gt;AF$9+AF$5-1,0,MAX(AF19+Premium!AF20*(1-'Allocation Charge'!AF20)-Data!AF$32,0)*(1+'Investment Returns'!AF20)*(1-Data!AF$26))</f>
        <v>8965352.2481650729</v>
      </c>
      <c r="AG20" s="7">
        <f>IF($B20&gt;AG$9+AG$5-1,0,MAX(AG19+Premium!AG20*(1-'Allocation Charge'!AG20)-Data!AG$32,0)*(1+'Investment Returns'!AG20)*(1-Data!AG$26))</f>
        <v>8032541.4086284945</v>
      </c>
      <c r="AH20" s="7">
        <f>IF($B20&gt;AH$9+AH$5-1,0,MAX(AH19+Premium!AH20*(1-'Allocation Charge'!AH20)-Data!AH$32,0)*(1+'Investment Returns'!AH20)*(1-Data!AH$26))</f>
        <v>1624189.4355725015</v>
      </c>
      <c r="AI20" s="7">
        <f>IF($B20&gt;AI$9+AI$5-1,0,MAX(AI19+Premium!AI20*(1-'Allocation Charge'!AI20)-Data!AI$32,0)*(1+'Investment Returns'!AI20)*(1-Data!AI$26))</f>
        <v>477353.98813998123</v>
      </c>
      <c r="AJ20" s="7">
        <f>IF($B20&gt;AJ$9+AJ$5-1,0,MAX(AJ19+Premium!AJ20*(1-'Allocation Charge'!AJ20)-Data!AJ$32,0)*(1+'Investment Returns'!AJ20)*(1-Data!AJ$26))</f>
        <v>738741.85785198724</v>
      </c>
      <c r="AK20" s="7">
        <f>IF($B20&gt;AK$9+AK$5-1,0,MAX(AK19+Premium!AK20*(1-'Allocation Charge'!AK20)-Data!AK$32,0)*(1+'Investment Returns'!AK20)*(1-Data!AK$26))</f>
        <v>4389440.9784870725</v>
      </c>
      <c r="AL20" s="7">
        <f>IF($B20&gt;AL$9+AL$5-1,0,MAX(AL19+Premium!AL20*(1-'Allocation Charge'!AL20)-Data!AL$32,0)*(1+'Investment Returns'!AL20)*(1-Data!AL$26))</f>
        <v>10229831.784102852</v>
      </c>
      <c r="AM20" s="7">
        <f>IF($B20&gt;AM$9+AM$5-1,0,MAX(AM19+Premium!AM20*(1-'Allocation Charge'!AM20)-Data!AM$32,0)*(1+'Investment Returns'!AM20)*(1-Data!AM$26))</f>
        <v>1789316.5607659214</v>
      </c>
      <c r="AN20" s="7">
        <f>IF($B20&gt;AN$9+AN$5-1,0,MAX(AN19+Premium!AN20*(1-'Allocation Charge'!AN20)-Data!AN$32,0)*(1+'Investment Returns'!AN20)*(1-Data!AN$26))</f>
        <v>9364570.9028280824</v>
      </c>
      <c r="AO20" s="7">
        <f>IF($B20&gt;AO$9+AO$5-1,0,MAX(AO19+Premium!AO20*(1-'Allocation Charge'!AO20)-Data!AO$32,0)*(1+'Investment Returns'!AO20)*(1-Data!AO$26))</f>
        <v>567766.40935366414</v>
      </c>
      <c r="AP20" s="7">
        <f>IF($B20&gt;AP$9+AP$5-1,0,MAX(AP19+Premium!AP20*(1-'Allocation Charge'!AP20)-Data!AP$32,0)*(1+'Investment Returns'!AP20)*(1-Data!AP$26))</f>
        <v>4696514.2384989327</v>
      </c>
      <c r="AQ20" s="7">
        <f>IF($B20&gt;AQ$9+AQ$5-1,0,MAX(AQ19+Premium!AQ20*(1-'Allocation Charge'!AQ20)-Data!AQ$32,0)*(1+'Investment Returns'!AQ20)*(1-Data!AQ$26))</f>
        <v>7405997.8753594626</v>
      </c>
      <c r="AR20" s="7">
        <f>IF($B20&gt;AR$9+AR$5-1,0,MAX(AR19+Premium!AR20*(1-'Allocation Charge'!AR20)-Data!AR$32,0)*(1+'Investment Returns'!AR20)*(1-Data!AR$26))</f>
        <v>2892963.3713783687</v>
      </c>
      <c r="AS20" s="7">
        <f>IF($B20&gt;AS$9+AS$5-1,0,MAX(AS19+Premium!AS20*(1-'Allocation Charge'!AS20)-Data!AS$32,0)*(1+'Investment Returns'!AS20)*(1-Data!AS$26))</f>
        <v>5519019.8606005339</v>
      </c>
      <c r="AT20" s="7">
        <f>IF($B20&gt;AT$9+AT$5-1,0,MAX(AT19+Premium!AT20*(1-'Allocation Charge'!AT20)-Data!AT$32,0)*(1+'Investment Returns'!AT20)*(1-Data!AT$26))</f>
        <v>5534579.7276342399</v>
      </c>
      <c r="AU20" s="7">
        <f>IF($B20&gt;AU$9+AU$5-1,0,MAX(AU19+Premium!AU20*(1-'Allocation Charge'!AU20)-Data!AU$32,0)*(1+'Investment Returns'!AU20)*(1-Data!AU$26))</f>
        <v>9823139.1833264474</v>
      </c>
      <c r="AV20" s="7">
        <f>IF($B20&gt;AV$9+AV$5-1,0,MAX(AV19+Premium!AV20*(1-'Allocation Charge'!AV20)-Data!AV$32,0)*(1+'Investment Returns'!AV20)*(1-Data!AV$26))</f>
        <v>9637403.8571053613</v>
      </c>
      <c r="AW20" s="7">
        <f>IF($B20&gt;AW$9+AW$5-1,0,MAX(AW19+Premium!AW20*(1-'Allocation Charge'!AW20)-Data!AW$32,0)*(1+'Investment Returns'!AW20)*(1-Data!AW$26))</f>
        <v>8921207.8649914581</v>
      </c>
      <c r="AX20" s="7">
        <f>IF($B20&gt;AX$9+AX$5-1,0,MAX(AX19+Premium!AX20*(1-'Allocation Charge'!AX20)-Data!AX$32,0)*(1+'Investment Returns'!AX20)*(1-Data!AX$26))</f>
        <v>4968089.5751670636</v>
      </c>
      <c r="AY20" s="7">
        <f>IF($B20&gt;AY$9+AY$5-1,0,MAX(AY19+Premium!AY20*(1-'Allocation Charge'!AY20)-Data!AY$32,0)*(1+'Investment Returns'!AY20)*(1-Data!AY$26))</f>
        <v>395308.85593363323</v>
      </c>
      <c r="AZ20" s="7">
        <f>IF($B20&gt;AZ$9+AZ$5-1,0,MAX(AZ19+Premium!AZ20*(1-'Allocation Charge'!AZ20)-Data!AZ$32,0)*(1+'Investment Returns'!AZ20)*(1-Data!AZ$26))</f>
        <v>5205812.3756103534</v>
      </c>
      <c r="BA20" s="7">
        <f>IF($B20&gt;BA$9+BA$5-1,0,MAX(BA19+Premium!BA20*(1-'Allocation Charge'!BA20)-Data!BA$32,0)*(1+'Investment Returns'!BA20)*(1-Data!BA$26))</f>
        <v>7788351.8275921745</v>
      </c>
      <c r="BB20" s="7">
        <f>IF($B20&gt;BB$9+BB$5-1,0,MAX(BB19+Premium!BB20*(1-'Allocation Charge'!BB20)-Data!BB$32,0)*(1+'Investment Returns'!BB20)*(1-Data!BB$26))</f>
        <v>6761862.9706602944</v>
      </c>
      <c r="BC20" s="7">
        <f>IF($B20&gt;BC$9+BC$5-1,0,MAX(BC19+Premium!BC20*(1-'Allocation Charge'!BC20)-Data!BC$32,0)*(1+'Investment Returns'!BC20)*(1-Data!BC$26))</f>
        <v>2127032.1104338346</v>
      </c>
      <c r="BD20" s="7">
        <f>IF($B20&gt;BD$9+BD$5-1,0,MAX(BD19+Premium!BD20*(1-'Allocation Charge'!BD20)-Data!BD$32,0)*(1+'Investment Returns'!BD20)*(1-Data!BD$26))</f>
        <v>2720562.0029492658</v>
      </c>
      <c r="BE20" s="7">
        <f>IF($B20&gt;BE$9+BE$5-1,0,MAX(BE19+Premium!BE20*(1-'Allocation Charge'!BE20)-Data!BE$32,0)*(1+'Investment Returns'!BE20)*(1-Data!BE$26))</f>
        <v>357069.06670884811</v>
      </c>
      <c r="BF20" s="7">
        <f>IF($B20&gt;BF$9+BF$5-1,0,MAX(BF19+Premium!BF20*(1-'Allocation Charge'!BF20)-Data!BF$32,0)*(1+'Investment Returns'!BF20)*(1-Data!BF$26))</f>
        <v>8082301.0644598603</v>
      </c>
      <c r="BG20" s="7">
        <f>IF($B20&gt;BG$9+BG$5-1,0,MAX(BG19+Premium!BG20*(1-'Allocation Charge'!BG20)-Data!BG$32,0)*(1+'Investment Returns'!BG20)*(1-Data!BG$26))</f>
        <v>7206183.0404811297</v>
      </c>
      <c r="BH20" s="7">
        <f>IF($B20&gt;BH$9+BH$5-1,0,MAX(BH19+Premium!BH20*(1-'Allocation Charge'!BH20)-Data!BH$32,0)*(1+'Investment Returns'!BH20)*(1-Data!BH$26))</f>
        <v>2958468.0021120929</v>
      </c>
      <c r="BI20" s="7">
        <f>IF($B20&gt;BI$9+BI$5-1,0,MAX(BI19+Premium!BI20*(1-'Allocation Charge'!BI20)-Data!BI$32,0)*(1+'Investment Returns'!BI20)*(1-Data!BI$26))</f>
        <v>3795543.8390932023</v>
      </c>
      <c r="BJ20" s="7">
        <f>IF($B20&gt;BJ$9+BJ$5-1,0,MAX(BJ19+Premium!BJ20*(1-'Allocation Charge'!BJ20)-Data!BJ$32,0)*(1+'Investment Returns'!BJ20)*(1-Data!BJ$26))</f>
        <v>4458990.0313657699</v>
      </c>
      <c r="BK20" s="7">
        <f>IF($B20&gt;BK$9+BK$5-1,0,MAX(BK19+Premium!BK20*(1-'Allocation Charge'!BK20)-Data!BK$32,0)*(1+'Investment Returns'!BK20)*(1-Data!BK$26))</f>
        <v>892272.20677916636</v>
      </c>
      <c r="BL20" s="7">
        <f>IF($B20&gt;BL$9+BL$5-1,0,MAX(BL19+Premium!BL20*(1-'Allocation Charge'!BL20)-Data!BL$32,0)*(1+'Investment Returns'!BL20)*(1-Data!BL$26))</f>
        <v>883253.30039921904</v>
      </c>
      <c r="BM20" s="7">
        <f>IF($B20&gt;BM$9+BM$5-1,0,MAX(BM19+Premium!BM20*(1-'Allocation Charge'!BM20)-Data!BM$32,0)*(1+'Investment Returns'!BM20)*(1-Data!BM$26))</f>
        <v>901337.2461773844</v>
      </c>
      <c r="BN20" s="7">
        <f>IF($B20&gt;BN$9+BN$5-1,0,MAX(BN19+Premium!BN20*(1-'Allocation Charge'!BN20)-Data!BN$32,0)*(1+'Investment Returns'!BN20)*(1-Data!BN$26))</f>
        <v>1156079.7314871124</v>
      </c>
      <c r="BO20" s="7">
        <f>IF($B20&gt;BO$9+BO$5-1,0,MAX(BO19+Premium!BO20*(1-'Allocation Charge'!BO20)-Data!BO$32,0)*(1+'Investment Returns'!BO20)*(1-Data!BO$26))</f>
        <v>6662418.5426499695</v>
      </c>
      <c r="BP20" s="7">
        <f>IF($B20&gt;BP$9+BP$5-1,0,MAX(BP19+Premium!BP20*(1-'Allocation Charge'!BP20)-Data!BP$32,0)*(1+'Investment Returns'!BP20)*(1-Data!BP$26))</f>
        <v>464404.18782440416</v>
      </c>
      <c r="BQ20" s="7">
        <f>IF($B20&gt;BQ$9+BQ$5-1,0,MAX(BQ19+Premium!BQ20*(1-'Allocation Charge'!BQ20)-Data!BQ$32,0)*(1+'Investment Returns'!BQ20)*(1-Data!BQ$26))</f>
        <v>6024350.1827336568</v>
      </c>
      <c r="BR20" s="7">
        <f>IF($B20&gt;BR$9+BR$5-1,0,MAX(BR19+Premium!BR20*(1-'Allocation Charge'!BR20)-Data!BR$32,0)*(1+'Investment Returns'!BR20)*(1-Data!BR$26))</f>
        <v>5725703.7866890049</v>
      </c>
      <c r="BS20" s="7">
        <f>IF($B20&gt;BS$9+BS$5-1,0,MAX(BS19+Premium!BS20*(1-'Allocation Charge'!BS20)-Data!BS$32,0)*(1+'Investment Returns'!BS20)*(1-Data!BS$26))</f>
        <v>1673619.4475767352</v>
      </c>
      <c r="BT20" s="7">
        <f>IF($B20&gt;BT$9+BT$5-1,0,MAX(BT19+Premium!BT20*(1-'Allocation Charge'!BT20)-Data!BT$32,0)*(1+'Investment Returns'!BT20)*(1-Data!BT$26))</f>
        <v>6234917.5186459627</v>
      </c>
      <c r="BU20" s="7">
        <f>IF($B20&gt;BU$9+BU$5-1,0,MAX(BU19+Premium!BU20*(1-'Allocation Charge'!BU20)-Data!BU$32,0)*(1+'Investment Returns'!BU20)*(1-Data!BU$26))</f>
        <v>2713159.6707550627</v>
      </c>
      <c r="BV20" s="7">
        <f>IF($B20&gt;BV$9+BV$5-1,0,MAX(BV19+Premium!BV20*(1-'Allocation Charge'!BV20)-Data!BV$32,0)*(1+'Investment Returns'!BV20)*(1-Data!BV$26))</f>
        <v>1287994.9348034351</v>
      </c>
      <c r="BW20" s="7">
        <f>IF($B20&gt;BW$9+BW$5-1,0,MAX(BW19+Premium!BW20*(1-'Allocation Charge'!BW20)-Data!BW$32,0)*(1+'Investment Returns'!BW20)*(1-Data!BW$26))</f>
        <v>1785229.4182738801</v>
      </c>
      <c r="BX20" s="7">
        <f>IF($B20&gt;BX$9+BX$5-1,0,MAX(BX19+Premium!BX20*(1-'Allocation Charge'!BX20)-Data!BX$32,0)*(1+'Investment Returns'!BX20)*(1-Data!BX$26))</f>
        <v>2414902.6645800807</v>
      </c>
      <c r="BY20" s="7">
        <f>IF($B20&gt;BY$9+BY$5-1,0,MAX(BY19+Premium!BY20*(1-'Allocation Charge'!BY20)-Data!BY$32,0)*(1+'Investment Returns'!BY20)*(1-Data!BY$26))</f>
        <v>3792778.0625471291</v>
      </c>
      <c r="BZ20" s="7">
        <f>IF($B20&gt;BZ$9+BZ$5-1,0,MAX(BZ19+Premium!BZ20*(1-'Allocation Charge'!BZ20)-Data!BZ$32,0)*(1+'Investment Returns'!BZ20)*(1-Data!BZ$26))</f>
        <v>5749581.8353802282</v>
      </c>
      <c r="CA20" s="7">
        <f>IF($B20&gt;CA$9+CA$5-1,0,MAX(CA19+Premium!CA20*(1-'Allocation Charge'!CA20)-Data!CA$32,0)*(1+'Investment Returns'!CA20)*(1-Data!CA$26))</f>
        <v>3442666.2750134589</v>
      </c>
      <c r="CB20" s="7">
        <f>IF($B20&gt;CB$9+CB$5-1,0,MAX(CB19+Premium!CB20*(1-'Allocation Charge'!CB20)-Data!CB$32,0)*(1+'Investment Returns'!CB20)*(1-Data!CB$26))</f>
        <v>5190680.6503422596</v>
      </c>
      <c r="CC20" s="7">
        <f>IF($B20&gt;CC$9+CC$5-1,0,MAX(CC19+Premium!CC20*(1-'Allocation Charge'!CC20)-Data!CC$32,0)*(1+'Investment Returns'!CC20)*(1-Data!CC$26))</f>
        <v>12432646.028743662</v>
      </c>
      <c r="CD20" s="7">
        <f>IF($B20&gt;CD$9+CD$5-1,0,MAX(CD19+Premium!CD20*(1-'Allocation Charge'!CD20)-Data!CD$32,0)*(1+'Investment Returns'!CD20)*(1-Data!CD$26))</f>
        <v>7191558.5128513956</v>
      </c>
      <c r="CE20" s="7">
        <f>IF($B20&gt;CE$9+CE$5-1,0,MAX(CE19+Premium!CE20*(1-'Allocation Charge'!CE20)-Data!CE$32,0)*(1+'Investment Returns'!CE20)*(1-Data!CE$26))</f>
        <v>6455492.3954274543</v>
      </c>
      <c r="CF20" s="7">
        <f>IF($B20&gt;CF$9+CF$5-1,0,MAX(CF19+Premium!CF20*(1-'Allocation Charge'!CF20)-Data!CF$32,0)*(1+'Investment Returns'!CF20)*(1-Data!CF$26))</f>
        <v>3482522.3778166533</v>
      </c>
      <c r="CG20" s="7">
        <f>IF($B20&gt;CG$9+CG$5-1,0,MAX(CG19+Premium!CG20*(1-'Allocation Charge'!CG20)-Data!CG$32,0)*(1+'Investment Returns'!CG20)*(1-Data!CG$26))</f>
        <v>2950561.8229457205</v>
      </c>
      <c r="CH20" s="7">
        <f>IF($B20&gt;CH$9+CH$5-1,0,MAX(CH19+Premium!CH20*(1-'Allocation Charge'!CH20)-Data!CH$32,0)*(1+'Investment Returns'!CH20)*(1-Data!CH$26))</f>
        <v>6973217.4397606924</v>
      </c>
      <c r="CI20" s="7">
        <f>IF($B20&gt;CI$9+CI$5-1,0,MAX(CI19+Premium!CI20*(1-'Allocation Charge'!CI20)-Data!CI$32,0)*(1+'Investment Returns'!CI20)*(1-Data!CI$26))</f>
        <v>5686848.4136583032</v>
      </c>
      <c r="CJ20" s="7">
        <f>IF($B20&gt;CJ$9+CJ$5-1,0,MAX(CJ19+Premium!CJ20*(1-'Allocation Charge'!CJ20)-Data!CJ$32,0)*(1+'Investment Returns'!CJ20)*(1-Data!CJ$26))</f>
        <v>146815.25010407995</v>
      </c>
      <c r="CK20" s="7">
        <f>IF($B20&gt;CK$9+CK$5-1,0,MAX(CK19+Premium!CK20*(1-'Allocation Charge'!CK20)-Data!CK$32,0)*(1+'Investment Returns'!CK20)*(1-Data!CK$26))</f>
        <v>2100582.9851721092</v>
      </c>
      <c r="CL20" s="7">
        <f>IF($B20&gt;CL$9+CL$5-1,0,MAX(CL19+Premium!CL20*(1-'Allocation Charge'!CL20)-Data!CL$32,0)*(1+'Investment Returns'!CL20)*(1-Data!CL$26))</f>
        <v>5639817.1695862403</v>
      </c>
      <c r="CM20" s="7">
        <f>IF($B20&gt;CM$9+CM$5-1,0,MAX(CM19+Premium!CM20*(1-'Allocation Charge'!CM20)-Data!CM$32,0)*(1+'Investment Returns'!CM20)*(1-Data!CM$26))</f>
        <v>1277295.3822136978</v>
      </c>
      <c r="CN20" s="7">
        <f>IF($B20&gt;CN$9+CN$5-1,0,MAX(CN19+Premium!CN20*(1-'Allocation Charge'!CN20)-Data!CN$32,0)*(1+'Investment Returns'!CN20)*(1-Data!CN$26))</f>
        <v>4708885.2567965295</v>
      </c>
      <c r="CO20" s="7">
        <f>IF($B20&gt;CO$9+CO$5-1,0,MAX(CO19+Premium!CO20*(1-'Allocation Charge'!CO20)-Data!CO$32,0)*(1+'Investment Returns'!CO20)*(1-Data!CO$26))</f>
        <v>6143521.4978853809</v>
      </c>
      <c r="CP20" s="7">
        <f>IF($B20&gt;CP$9+CP$5-1,0,MAX(CP19+Premium!CP20*(1-'Allocation Charge'!CP20)-Data!CP$32,0)*(1+'Investment Returns'!CP20)*(1-Data!CP$26))</f>
        <v>828632.06352302653</v>
      </c>
      <c r="CQ20" s="7">
        <f>IF($B20&gt;CQ$9+CQ$5-1,0,MAX(CQ19+Premium!CQ20*(1-'Allocation Charge'!CQ20)-Data!CQ$32,0)*(1+'Investment Returns'!CQ20)*(1-Data!CQ$26))</f>
        <v>478345.90283139504</v>
      </c>
      <c r="CR20" s="7">
        <f>IF($B20&gt;CR$9+CR$5-1,0,MAX(CR19+Premium!CR20*(1-'Allocation Charge'!CR20)-Data!CR$32,0)*(1+'Investment Returns'!CR20)*(1-Data!CR$26))</f>
        <v>1124677.5339256229</v>
      </c>
      <c r="CS20" s="7">
        <f>IF($B20&gt;CS$9+CS$5-1,0,MAX(CS19+Premium!CS20*(1-'Allocation Charge'!CS20)-Data!CS$32,0)*(1+'Investment Returns'!CS20)*(1-Data!CS$26))</f>
        <v>11018975.316665869</v>
      </c>
      <c r="CT20" s="7">
        <f>IF($B20&gt;CT$9+CT$5-1,0,MAX(CT19+Premium!CT20*(1-'Allocation Charge'!CT20)-Data!CT$32,0)*(1+'Investment Returns'!CT20)*(1-Data!CT$26))</f>
        <v>1785212.9262039561</v>
      </c>
      <c r="CU20" s="7">
        <f>IF($B20&gt;CU$9+CU$5-1,0,MAX(CU19+Premium!CU20*(1-'Allocation Charge'!CU20)-Data!CU$32,0)*(1+'Investment Returns'!CU20)*(1-Data!CU$26))</f>
        <v>7737377.9474397358</v>
      </c>
      <c r="CV20" s="7">
        <f>IF($B20&gt;CV$9+CV$5-1,0,MAX(CV19+Premium!CV20*(1-'Allocation Charge'!CV20)-Data!CV$32,0)*(1+'Investment Returns'!CV20)*(1-Data!CV$26))</f>
        <v>8797287.4887044542</v>
      </c>
      <c r="CW20" s="7">
        <f>IF($B20&gt;CW$9+CW$5-1,0,MAX(CW19+Premium!CW20*(1-'Allocation Charge'!CW20)-Data!CW$32,0)*(1+'Investment Returns'!CW20)*(1-Data!CW$26))</f>
        <v>4867683.2754428005</v>
      </c>
      <c r="CX20" s="7">
        <f>IF($B20&gt;CX$9+CX$5-1,0,MAX(CX19+Premium!CX20*(1-'Allocation Charge'!CX20)-Data!CX$32,0)*(1+'Investment Returns'!CX20)*(1-Data!CX$26))</f>
        <v>9807498.0992953759</v>
      </c>
      <c r="CY20" s="7">
        <f>IF($B20&gt;CY$9+CY$5-1,0,MAX(CY19+Premium!CY20*(1-'Allocation Charge'!CY20)-Data!CY$32,0)*(1+'Investment Returns'!CY20)*(1-Data!CY$26))</f>
        <v>2632366.9882718665</v>
      </c>
      <c r="CZ20" s="7">
        <f>IF($B20&gt;CZ$9+CZ$5-1,0,MAX(CZ19+Premium!CZ20*(1-'Allocation Charge'!CZ20)-Data!CZ$32,0)*(1+'Investment Returns'!CZ20)*(1-Data!CZ$26))</f>
        <v>5873678.0353135634</v>
      </c>
      <c r="DA20" s="7">
        <f>IF($B20&gt;DA$9+DA$5-1,0,MAX(DA19+Premium!DA20*(1-'Allocation Charge'!DA20)-Data!DA$32,0)*(1+'Investment Returns'!DA20)*(1-Data!DA$26))</f>
        <v>5865939.7658781894</v>
      </c>
      <c r="DB20" s="7">
        <f>IF($B20&gt;DB$9+DB$5-1,0,MAX(DB19+Premium!DB20*(1-'Allocation Charge'!DB20)-Data!DB$32,0)*(1+'Investment Returns'!DB20)*(1-Data!DB$26))</f>
        <v>5062453.0128886346</v>
      </c>
      <c r="DC20" s="7">
        <f>IF($B20&gt;DC$9+DC$5-1,0,MAX(DC19+Premium!DC20*(1-'Allocation Charge'!DC20)-Data!DC$32,0)*(1+'Investment Returns'!DC20)*(1-Data!DC$26))</f>
        <v>4769548.3145863228</v>
      </c>
      <c r="DD20" s="7">
        <f>IF($B20&gt;DD$9+DD$5-1,0,MAX(DD19+Premium!DD20*(1-'Allocation Charge'!DD20)-Data!DD$32,0)*(1+'Investment Returns'!DD20)*(1-Data!DD$26))</f>
        <v>7799893.59323831</v>
      </c>
      <c r="DE20" s="7">
        <f>IF($B20&gt;DE$9+DE$5-1,0,MAX(DE19+Premium!DE20*(1-'Allocation Charge'!DE20)-Data!DE$32,0)*(1+'Investment Returns'!DE20)*(1-Data!DE$26))</f>
        <v>186300.68225279351</v>
      </c>
      <c r="DF20" s="7">
        <f>IF($B20&gt;DF$9+DF$5-1,0,MAX(DF19+Premium!DF20*(1-'Allocation Charge'!DF20)-Data!DF$32,0)*(1+'Investment Returns'!DF20)*(1-Data!DF$26))</f>
        <v>8658750.7852189131</v>
      </c>
      <c r="DG20" s="7">
        <f>IF($B20&gt;DG$9+DG$5-1,0,MAX(DG19+Premium!DG20*(1-'Allocation Charge'!DG20)-Data!DG$32,0)*(1+'Investment Returns'!DG20)*(1-Data!DG$26))</f>
        <v>8597719.851144949</v>
      </c>
      <c r="DH20" s="7">
        <f>IF($B20&gt;DH$9+DH$5-1,0,MAX(DH19+Premium!DH20*(1-'Allocation Charge'!DH20)-Data!DH$32,0)*(1+'Investment Returns'!DH20)*(1-Data!DH$26))</f>
        <v>3466127.5104603358</v>
      </c>
      <c r="DI20" s="7">
        <f>IF($B20&gt;DI$9+DI$5-1,0,MAX(DI19+Premium!DI20*(1-'Allocation Charge'!DI20)-Data!DI$32,0)*(1+'Investment Returns'!DI20)*(1-Data!DI$26))</f>
        <v>6649481.3449474322</v>
      </c>
      <c r="DJ20" s="7">
        <f>IF($B20&gt;DJ$9+DJ$5-1,0,MAX(DJ19+Premium!DJ20*(1-'Allocation Charge'!DJ20)-Data!DJ$32,0)*(1+'Investment Returns'!DJ20)*(1-Data!DJ$26))</f>
        <v>2724761.5949867168</v>
      </c>
      <c r="DK20" s="7">
        <f>IF($B20&gt;DK$9+DK$5-1,0,MAX(DK19+Premium!DK20*(1-'Allocation Charge'!DK20)-Data!DK$32,0)*(1+'Investment Returns'!DK20)*(1-Data!DK$26))</f>
        <v>8350652.7827432109</v>
      </c>
      <c r="DL20" s="7">
        <f>IF($B20&gt;DL$9+DL$5-1,0,MAX(DL19+Premium!DL20*(1-'Allocation Charge'!DL20)-Data!DL$32,0)*(1+'Investment Returns'!DL20)*(1-Data!DL$26))</f>
        <v>6613447.6175814969</v>
      </c>
      <c r="DM20" s="7">
        <f>IF($B20&gt;DM$9+DM$5-1,0,MAX(DM19+Premium!DM20*(1-'Allocation Charge'!DM20)-Data!DM$32,0)*(1+'Investment Returns'!DM20)*(1-Data!DM$26))</f>
        <v>3374758.5436740825</v>
      </c>
      <c r="DN20" s="7">
        <f>IF($B20&gt;DN$9+DN$5-1,0,MAX(DN19+Premium!DN20*(1-'Allocation Charge'!DN20)-Data!DN$32,0)*(1+'Investment Returns'!DN20)*(1-Data!DN$26))</f>
        <v>4737027.7672075201</v>
      </c>
      <c r="DO20" s="7">
        <f>IF($B20&gt;DO$9+DO$5-1,0,MAX(DO19+Premium!DO20*(1-'Allocation Charge'!DO20)-Data!DO$32,0)*(1+'Investment Returns'!DO20)*(1-Data!DO$26))</f>
        <v>1614437.056628393</v>
      </c>
      <c r="DP20" s="7">
        <f>IF($B20&gt;DP$9+DP$5-1,0,MAX(DP19+Premium!DP20*(1-'Allocation Charge'!DP20)-Data!DP$32,0)*(1+'Investment Returns'!DP20)*(1-Data!DP$26))</f>
        <v>11382700.073557064</v>
      </c>
      <c r="DQ20" s="7">
        <f>IF($B20&gt;DQ$9+DQ$5-1,0,MAX(DQ19+Premium!DQ20*(1-'Allocation Charge'!DQ20)-Data!DQ$32,0)*(1+'Investment Returns'!DQ20)*(1-Data!DQ$26))</f>
        <v>2357683.4582358985</v>
      </c>
      <c r="DR20" s="7">
        <f>IF($B20&gt;DR$9+DR$5-1,0,MAX(DR19+Premium!DR20*(1-'Allocation Charge'!DR20)-Data!DR$32,0)*(1+'Investment Returns'!DR20)*(1-Data!DR$26))</f>
        <v>8240401.446326768</v>
      </c>
      <c r="DS20" s="7">
        <f>IF($B20&gt;DS$9+DS$5-1,0,MAX(DS19+Premium!DS20*(1-'Allocation Charge'!DS20)-Data!DS$32,0)*(1+'Investment Returns'!DS20)*(1-Data!DS$26))</f>
        <v>9225451.2334568221</v>
      </c>
      <c r="DT20" s="7">
        <f>IF($B20&gt;DT$9+DT$5-1,0,MAX(DT19+Premium!DT20*(1-'Allocation Charge'!DT20)-Data!DT$32,0)*(1+'Investment Returns'!DT20)*(1-Data!DT$26))</f>
        <v>6012164.4767914768</v>
      </c>
      <c r="DU20" s="7">
        <f>IF($B20&gt;DU$9+DU$5-1,0,MAX(DU19+Premium!DU20*(1-'Allocation Charge'!DU20)-Data!DU$32,0)*(1+'Investment Returns'!DU20)*(1-Data!DU$26))</f>
        <v>6481934.020761244</v>
      </c>
      <c r="DV20" s="7">
        <f>IF($B20&gt;DV$9+DV$5-1,0,MAX(DV19+Premium!DV20*(1-'Allocation Charge'!DV20)-Data!DV$32,0)*(1+'Investment Returns'!DV20)*(1-Data!DV$26))</f>
        <v>250520.51073365772</v>
      </c>
      <c r="DW20" s="7">
        <f>IF($B20&gt;DW$9+DW$5-1,0,MAX(DW19+Premium!DW20*(1-'Allocation Charge'!DW20)-Data!DW$32,0)*(1+'Investment Returns'!DW20)*(1-Data!DW$26))</f>
        <v>6732408.0248349709</v>
      </c>
      <c r="DX20" s="7">
        <f>IF($B20&gt;DX$9+DX$5-1,0,MAX(DX19+Premium!DX20*(1-'Allocation Charge'!DX20)-Data!DX$32,0)*(1+'Investment Returns'!DX20)*(1-Data!DX$26))</f>
        <v>2158026.1660446664</v>
      </c>
      <c r="DY20" s="7">
        <f>IF($B20&gt;DY$9+DY$5-1,0,MAX(DY19+Premium!DY20*(1-'Allocation Charge'!DY20)-Data!DY$32,0)*(1+'Investment Returns'!DY20)*(1-Data!DY$26))</f>
        <v>4120149.9795232383</v>
      </c>
      <c r="DZ20" s="7">
        <f>IF($B20&gt;DZ$9+DZ$5-1,0,MAX(DZ19+Premium!DZ20*(1-'Allocation Charge'!DZ20)-Data!DZ$32,0)*(1+'Investment Returns'!DZ20)*(1-Data!DZ$26))</f>
        <v>2766885.5873127361</v>
      </c>
      <c r="EA20" s="7">
        <f>IF($B20&gt;EA$9+EA$5-1,0,MAX(EA19+Premium!EA20*(1-'Allocation Charge'!EA20)-Data!EA$32,0)*(1+'Investment Returns'!EA20)*(1-Data!EA$26))</f>
        <v>4004468.6104016686</v>
      </c>
      <c r="EB20" s="7">
        <f>IF($B20&gt;EB$9+EB$5-1,0,MAX(EB19+Premium!EB20*(1-'Allocation Charge'!EB20)-Data!EB$32,0)*(1+'Investment Returns'!EB20)*(1-Data!EB$26))</f>
        <v>1516973.4290167682</v>
      </c>
      <c r="EC20" s="7">
        <f>IF($B20&gt;EC$9+EC$5-1,0,MAX(EC19+Premium!EC20*(1-'Allocation Charge'!EC20)-Data!EC$32,0)*(1+'Investment Returns'!EC20)*(1-Data!EC$26))</f>
        <v>9863649.7394531779</v>
      </c>
      <c r="ED20" s="7">
        <f>IF($B20&gt;ED$9+ED$5-1,0,MAX(ED19+Premium!ED20*(1-'Allocation Charge'!ED20)-Data!ED$32,0)*(1+'Investment Returns'!ED20)*(1-Data!ED$26))</f>
        <v>2550078.0989488303</v>
      </c>
      <c r="EE20" s="7">
        <f>IF($B20&gt;EE$9+EE$5-1,0,MAX(EE19+Premium!EE20*(1-'Allocation Charge'!EE20)-Data!EE$32,0)*(1+'Investment Returns'!EE20)*(1-Data!EE$26))</f>
        <v>10516871.600204328</v>
      </c>
      <c r="EF20" s="7">
        <f>IF($B20&gt;EF$9+EF$5-1,0,MAX(EF19+Premium!EF20*(1-'Allocation Charge'!EF20)-Data!EF$32,0)*(1+'Investment Returns'!EF20)*(1-Data!EF$26))</f>
        <v>4316088.3256735848</v>
      </c>
      <c r="EG20" s="7">
        <f>IF($B20&gt;EG$9+EG$5-1,0,MAX(EG19+Premium!EG20*(1-'Allocation Charge'!EG20)-Data!EG$32,0)*(1+'Investment Returns'!EG20)*(1-Data!EG$26))</f>
        <v>9073229.4249301162</v>
      </c>
      <c r="EH20" s="7">
        <f>IF($B20&gt;EH$9+EH$5-1,0,MAX(EH19+Premium!EH20*(1-'Allocation Charge'!EH20)-Data!EH$32,0)*(1+'Investment Returns'!EH20)*(1-Data!EH$26))</f>
        <v>3426473.4927316708</v>
      </c>
      <c r="EI20" s="7">
        <f>IF($B20&gt;EI$9+EI$5-1,0,MAX(EI19+Premium!EI20*(1-'Allocation Charge'!EI20)-Data!EI$32,0)*(1+'Investment Returns'!EI20)*(1-Data!EI$26))</f>
        <v>4099853.0481064315</v>
      </c>
      <c r="EJ20" s="7">
        <f>IF($B20&gt;EJ$9+EJ$5-1,0,MAX(EJ19+Premium!EJ20*(1-'Allocation Charge'!EJ20)-Data!EJ$32,0)*(1+'Investment Returns'!EJ20)*(1-Data!EJ$26))</f>
        <v>3500845.7526244032</v>
      </c>
      <c r="EK20" s="7">
        <f>IF($B20&gt;EK$9+EK$5-1,0,MAX(EK19+Premium!EK20*(1-'Allocation Charge'!EK20)-Data!EK$32,0)*(1+'Investment Returns'!EK20)*(1-Data!EK$26))</f>
        <v>3222059.1001389413</v>
      </c>
      <c r="EL20" s="7">
        <f>IF($B20&gt;EL$9+EL$5-1,0,MAX(EL19+Premium!EL20*(1-'Allocation Charge'!EL20)-Data!EL$32,0)*(1+'Investment Returns'!EL20)*(1-Data!EL$26))</f>
        <v>5168898.0360608576</v>
      </c>
      <c r="EM20" s="7">
        <f>IF($B20&gt;EM$9+EM$5-1,0,MAX(EM19+Premium!EM20*(1-'Allocation Charge'!EM20)-Data!EM$32,0)*(1+'Investment Returns'!EM20)*(1-Data!EM$26))</f>
        <v>5449286.0084899887</v>
      </c>
      <c r="EN20" s="7">
        <f>IF($B20&gt;EN$9+EN$5-1,0,MAX(EN19+Premium!EN20*(1-'Allocation Charge'!EN20)-Data!EN$32,0)*(1+'Investment Returns'!EN20)*(1-Data!EN$26))</f>
        <v>8123206.3970347662</v>
      </c>
      <c r="EO20" s="7">
        <f>IF($B20&gt;EO$9+EO$5-1,0,MAX(EO19+Premium!EO20*(1-'Allocation Charge'!EO20)-Data!EO$32,0)*(1+'Investment Returns'!EO20)*(1-Data!EO$26))</f>
        <v>6888538.8568148073</v>
      </c>
      <c r="EP20" s="7">
        <f>IF($B20&gt;EP$9+EP$5-1,0,MAX(EP19+Premium!EP20*(1-'Allocation Charge'!EP20)-Data!EP$32,0)*(1+'Investment Returns'!EP20)*(1-Data!EP$26))</f>
        <v>3093669.0730632436</v>
      </c>
      <c r="EQ20" s="7">
        <f>IF($B20&gt;EQ$9+EQ$5-1,0,MAX(EQ19+Premium!EQ20*(1-'Allocation Charge'!EQ20)-Data!EQ$32,0)*(1+'Investment Returns'!EQ20)*(1-Data!EQ$26))</f>
        <v>2887485.1754365261</v>
      </c>
      <c r="ER20" s="7">
        <f>IF($B20&gt;ER$9+ER$5-1,0,MAX(ER19+Premium!ER20*(1-'Allocation Charge'!ER20)-Data!ER$32,0)*(1+'Investment Returns'!ER20)*(1-Data!ER$26))</f>
        <v>8554686.865424566</v>
      </c>
      <c r="ES20" s="7">
        <f>IF($B20&gt;ES$9+ES$5-1,0,MAX(ES19+Premium!ES20*(1-'Allocation Charge'!ES20)-Data!ES$32,0)*(1+'Investment Returns'!ES20)*(1-Data!ES$26))</f>
        <v>5287950.2735553142</v>
      </c>
      <c r="ET20" s="7">
        <f>IF($B20&gt;ET$9+ET$5-1,0,MAX(ET19+Premium!ET20*(1-'Allocation Charge'!ET20)-Data!ET$32,0)*(1+'Investment Returns'!ET20)*(1-Data!ET$26))</f>
        <v>3736558.2976524737</v>
      </c>
      <c r="EU20" s="7">
        <f>IF($B20&gt;EU$9+EU$5-1,0,MAX(EU19+Premium!EU20*(1-'Allocation Charge'!EU20)-Data!EU$32,0)*(1+'Investment Returns'!EU20)*(1-Data!EU$26))</f>
        <v>9626462.7980953418</v>
      </c>
      <c r="EV20" s="7">
        <f>IF($B20&gt;EV$9+EV$5-1,0,MAX(EV19+Premium!EV20*(1-'Allocation Charge'!EV20)-Data!EV$32,0)*(1+'Investment Returns'!EV20)*(1-Data!EV$26))</f>
        <v>8215198.2870951854</v>
      </c>
      <c r="EW20" s="7">
        <f>IF($B20&gt;EW$9+EW$5-1,0,MAX(EW19+Premium!EW20*(1-'Allocation Charge'!EW20)-Data!EW$32,0)*(1+'Investment Returns'!EW20)*(1-Data!EW$26))</f>
        <v>5081938.3289169511</v>
      </c>
      <c r="EX20" s="7">
        <f>IF($B20&gt;EX$9+EX$5-1,0,MAX(EX19+Premium!EX20*(1-'Allocation Charge'!EX20)-Data!EX$32,0)*(1+'Investment Returns'!EX20)*(1-Data!EX$26))</f>
        <v>5139051.797990514</v>
      </c>
      <c r="EY20" s="7">
        <f>IF($B20&gt;EY$9+EY$5-1,0,MAX(EY19+Premium!EY20*(1-'Allocation Charge'!EY20)-Data!EY$32,0)*(1+'Investment Returns'!EY20)*(1-Data!EY$26))</f>
        <v>13710894.507749155</v>
      </c>
      <c r="EZ20" s="7">
        <f>IF($B20&gt;EZ$9+EZ$5-1,0,MAX(EZ19+Premium!EZ20*(1-'Allocation Charge'!EZ20)-Data!EZ$32,0)*(1+'Investment Returns'!EZ20)*(1-Data!EZ$26))</f>
        <v>3037508.2085531019</v>
      </c>
      <c r="FA20" s="7">
        <f>IF($B20&gt;FA$9+FA$5-1,0,MAX(FA19+Premium!FA20*(1-'Allocation Charge'!FA20)-Data!FA$32,0)*(1+'Investment Returns'!FA20)*(1-Data!FA$26))</f>
        <v>8732535.0155186877</v>
      </c>
      <c r="FB20" s="7">
        <f>IF($B20&gt;FB$9+FB$5-1,0,MAX(FB19+Premium!FB20*(1-'Allocation Charge'!FB20)-Data!FB$32,0)*(1+'Investment Returns'!FB20)*(1-Data!FB$26))</f>
        <v>5629364.56581615</v>
      </c>
      <c r="FC20" s="7">
        <f>IF($B20&gt;FC$9+FC$5-1,0,MAX(FC19+Premium!FC20*(1-'Allocation Charge'!FC20)-Data!FC$32,0)*(1+'Investment Returns'!FC20)*(1-Data!FC$26))</f>
        <v>2738583.6945992783</v>
      </c>
      <c r="FD20" s="7">
        <f>IF($B20&gt;FD$9+FD$5-1,0,MAX(FD19+Premium!FD20*(1-'Allocation Charge'!FD20)-Data!FD$32,0)*(1+'Investment Returns'!FD20)*(1-Data!FD$26))</f>
        <v>2711437.2081684903</v>
      </c>
      <c r="FE20" s="7">
        <f>IF($B20&gt;FE$9+FE$5-1,0,MAX(FE19+Premium!FE20*(1-'Allocation Charge'!FE20)-Data!FE$32,0)*(1+'Investment Returns'!FE20)*(1-Data!FE$26))</f>
        <v>3696143.4001074485</v>
      </c>
      <c r="FF20" s="7">
        <f>IF($B20&gt;FF$9+FF$5-1,0,MAX(FF19+Premium!FF20*(1-'Allocation Charge'!FF20)-Data!FF$32,0)*(1+'Investment Returns'!FF20)*(1-Data!FF$26))</f>
        <v>5067422.9820032753</v>
      </c>
      <c r="FG20" s="7">
        <f>IF($B20&gt;FG$9+FG$5-1,0,MAX(FG19+Premium!FG20*(1-'Allocation Charge'!FG20)-Data!FG$32,0)*(1+'Investment Returns'!FG20)*(1-Data!FG$26))</f>
        <v>3655212.0710732671</v>
      </c>
      <c r="FH20" s="7">
        <f>IF($B20&gt;FH$9+FH$5-1,0,MAX(FH19+Premium!FH20*(1-'Allocation Charge'!FH20)-Data!FH$32,0)*(1+'Investment Returns'!FH20)*(1-Data!FH$26))</f>
        <v>2919106.2136588357</v>
      </c>
      <c r="FI20" s="7">
        <f>IF($B20&gt;FI$9+FI$5-1,0,MAX(FI19+Premium!FI20*(1-'Allocation Charge'!FI20)-Data!FI$32,0)*(1+'Investment Returns'!FI20)*(1-Data!FI$26))</f>
        <v>8205433.434822116</v>
      </c>
      <c r="FJ20" s="7">
        <f>IF($B20&gt;FJ$9+FJ$5-1,0,MAX(FJ19+Premium!FJ20*(1-'Allocation Charge'!FJ20)-Data!FJ$32,0)*(1+'Investment Returns'!FJ20)*(1-Data!FJ$26))</f>
        <v>11194952.664300805</v>
      </c>
      <c r="FK20" s="7">
        <f>IF($B20&gt;FK$9+FK$5-1,0,MAX(FK19+Premium!FK20*(1-'Allocation Charge'!FK20)-Data!FK$32,0)*(1+'Investment Returns'!FK20)*(1-Data!FK$26))</f>
        <v>5242390.4301288128</v>
      </c>
      <c r="FL20" s="7">
        <f>IF($B20&gt;FL$9+FL$5-1,0,MAX(FL19+Premium!FL20*(1-'Allocation Charge'!FL20)-Data!FL$32,0)*(1+'Investment Returns'!FL20)*(1-Data!FL$26))</f>
        <v>10566422.248944763</v>
      </c>
      <c r="FM20" s="7">
        <f>IF($B20&gt;FM$9+FM$5-1,0,MAX(FM19+Premium!FM20*(1-'Allocation Charge'!FM20)-Data!FM$32,0)*(1+'Investment Returns'!FM20)*(1-Data!FM$26))</f>
        <v>1924277.0509677846</v>
      </c>
      <c r="FN20" s="7">
        <f>IF($B20&gt;FN$9+FN$5-1,0,MAX(FN19+Premium!FN20*(1-'Allocation Charge'!FN20)-Data!FN$32,0)*(1+'Investment Returns'!FN20)*(1-Data!FN$26))</f>
        <v>856474.13553097437</v>
      </c>
      <c r="FO20" s="7">
        <f>IF($B20&gt;FO$9+FO$5-1,0,MAX(FO19+Premium!FO20*(1-'Allocation Charge'!FO20)-Data!FO$32,0)*(1+'Investment Returns'!FO20)*(1-Data!FO$26))</f>
        <v>1395153.4518836227</v>
      </c>
      <c r="FP20" s="7">
        <f>IF($B20&gt;FP$9+FP$5-1,0,MAX(FP19+Premium!FP20*(1-'Allocation Charge'!FP20)-Data!FP$32,0)*(1+'Investment Returns'!FP20)*(1-Data!FP$26))</f>
        <v>4788368.377815472</v>
      </c>
      <c r="FQ20" s="7">
        <f>IF($B20&gt;FQ$9+FQ$5-1,0,MAX(FQ19+Premium!FQ20*(1-'Allocation Charge'!FQ20)-Data!FQ$32,0)*(1+'Investment Returns'!FQ20)*(1-Data!FQ$26))</f>
        <v>3198740.0289683831</v>
      </c>
      <c r="FR20" s="7">
        <f>IF($B20&gt;FR$9+FR$5-1,0,MAX(FR19+Premium!FR20*(1-'Allocation Charge'!FR20)-Data!FR$32,0)*(1+'Investment Returns'!FR20)*(1-Data!FR$26))</f>
        <v>6536535.2935792888</v>
      </c>
      <c r="FS20" s="7">
        <f>IF($B20&gt;FS$9+FS$5-1,0,MAX(FS19+Premium!FS20*(1-'Allocation Charge'!FS20)-Data!FS$32,0)*(1+'Investment Returns'!FS20)*(1-Data!FS$26))</f>
        <v>3277540.3510370892</v>
      </c>
      <c r="FT20" s="7">
        <f>IF($B20&gt;FT$9+FT$5-1,0,MAX(FT19+Premium!FT20*(1-'Allocation Charge'!FT20)-Data!FT$32,0)*(1+'Investment Returns'!FT20)*(1-Data!FT$26))</f>
        <v>5426058.5028261375</v>
      </c>
      <c r="FU20" s="7">
        <f>IF($B20&gt;FU$9+FU$5-1,0,MAX(FU19+Premium!FU20*(1-'Allocation Charge'!FU20)-Data!FU$32,0)*(1+'Investment Returns'!FU20)*(1-Data!FU$26))</f>
        <v>6243705.9933207883</v>
      </c>
      <c r="FV20" s="7">
        <f>IF($B20&gt;FV$9+FV$5-1,0,MAX(FV19+Premium!FV20*(1-'Allocation Charge'!FV20)-Data!FV$32,0)*(1+'Investment Returns'!FV20)*(1-Data!FV$26))</f>
        <v>3719028.1192270624</v>
      </c>
      <c r="FW20" s="7">
        <f>IF($B20&gt;FW$9+FW$5-1,0,MAX(FW19+Premium!FW20*(1-'Allocation Charge'!FW20)-Data!FW$32,0)*(1+'Investment Returns'!FW20)*(1-Data!FW$26))</f>
        <v>5610625.8092298051</v>
      </c>
      <c r="FX20" s="7">
        <f>IF($B20&gt;FX$9+FX$5-1,0,MAX(FX19+Premium!FX20*(1-'Allocation Charge'!FX20)-Data!FX$32,0)*(1+'Investment Returns'!FX20)*(1-Data!FX$26))</f>
        <v>7444948.2842057832</v>
      </c>
      <c r="FY20" s="7">
        <f>IF($B20&gt;FY$9+FY$5-1,0,MAX(FY19+Premium!FY20*(1-'Allocation Charge'!FY20)-Data!FY$32,0)*(1+'Investment Returns'!FY20)*(1-Data!FY$26))</f>
        <v>621474.04764226999</v>
      </c>
      <c r="FZ20" s="7">
        <f>IF($B20&gt;FZ$9+FZ$5-1,0,MAX(FZ19+Premium!FZ20*(1-'Allocation Charge'!FZ20)-Data!FZ$32,0)*(1+'Investment Returns'!FZ20)*(1-Data!FZ$26))</f>
        <v>6318194.2204885865</v>
      </c>
      <c r="GA20" s="7">
        <f>IF($B20&gt;GA$9+GA$5-1,0,MAX(GA19+Premium!GA20*(1-'Allocation Charge'!GA20)-Data!GA$32,0)*(1+'Investment Returns'!GA20)*(1-Data!GA$26))</f>
        <v>5237133.1998630287</v>
      </c>
      <c r="GB20" s="7">
        <f>IF($B20&gt;GB$9+GB$5-1,0,MAX(GB19+Premium!GB20*(1-'Allocation Charge'!GB20)-Data!GB$32,0)*(1+'Investment Returns'!GB20)*(1-Data!GB$26))</f>
        <v>6597672.6388360243</v>
      </c>
      <c r="GC20" s="7">
        <f>IF($B20&gt;GC$9+GC$5-1,0,MAX(GC19+Premium!GC20*(1-'Allocation Charge'!GC20)-Data!GC$32,0)*(1+'Investment Returns'!GC20)*(1-Data!GC$26))</f>
        <v>3430676.9414394535</v>
      </c>
      <c r="GD20" s="7">
        <f>IF($B20&gt;GD$9+GD$5-1,0,MAX(GD19+Premium!GD20*(1-'Allocation Charge'!GD20)-Data!GD$32,0)*(1+'Investment Returns'!GD20)*(1-Data!GD$26))</f>
        <v>1681547.3619115041</v>
      </c>
      <c r="GE20" s="7">
        <f>IF($B20&gt;GE$9+GE$5-1,0,MAX(GE19+Premium!GE20*(1-'Allocation Charge'!GE20)-Data!GE$32,0)*(1+'Investment Returns'!GE20)*(1-Data!GE$26))</f>
        <v>7524873.9329930544</v>
      </c>
      <c r="GF20" s="7">
        <f>IF($B20&gt;GF$9+GF$5-1,0,MAX(GF19+Premium!GF20*(1-'Allocation Charge'!GF20)-Data!GF$32,0)*(1+'Investment Returns'!GF20)*(1-Data!GF$26))</f>
        <v>6526393.6600451367</v>
      </c>
      <c r="GG20" s="7">
        <f>IF($B20&gt;GG$9+GG$5-1,0,MAX(GG19+Premium!GG20*(1-'Allocation Charge'!GG20)-Data!GG$32,0)*(1+'Investment Returns'!GG20)*(1-Data!GG$26))</f>
        <v>3332203.8948247582</v>
      </c>
      <c r="GH20" s="7">
        <f>IF($B20&gt;GH$9+GH$5-1,0,MAX(GH19+Premium!GH20*(1-'Allocation Charge'!GH20)-Data!GH$32,0)*(1+'Investment Returns'!GH20)*(1-Data!GH$26))</f>
        <v>2181444.9157524854</v>
      </c>
      <c r="GI20" s="7">
        <f>IF($B20&gt;GI$9+GI$5-1,0,MAX(GI19+Premium!GI20*(1-'Allocation Charge'!GI20)-Data!GI$32,0)*(1+'Investment Returns'!GI20)*(1-Data!GI$26))</f>
        <v>4193427.1076725693</v>
      </c>
      <c r="GJ20" s="7">
        <f>IF($B20&gt;GJ$9+GJ$5-1,0,MAX(GJ19+Premium!GJ20*(1-'Allocation Charge'!GJ20)-Data!GJ$32,0)*(1+'Investment Returns'!GJ20)*(1-Data!GJ$26))</f>
        <v>2886406.5132082612</v>
      </c>
      <c r="GK20" s="7">
        <f>IF($B20&gt;GK$9+GK$5-1,0,MAX(GK19+Premium!GK20*(1-'Allocation Charge'!GK20)-Data!GK$32,0)*(1+'Investment Returns'!GK20)*(1-Data!GK$26))</f>
        <v>492494.57190132485</v>
      </c>
      <c r="GL20" s="7">
        <f>IF($B20&gt;GL$9+GL$5-1,0,MAX(GL19+Premium!GL20*(1-'Allocation Charge'!GL20)-Data!GL$32,0)*(1+'Investment Returns'!GL20)*(1-Data!GL$26))</f>
        <v>419012.91187890078</v>
      </c>
      <c r="GM20" s="7">
        <f>IF($B20&gt;GM$9+GM$5-1,0,MAX(GM19+Premium!GM20*(1-'Allocation Charge'!GM20)-Data!GM$32,0)*(1+'Investment Returns'!GM20)*(1-Data!GM$26))</f>
        <v>2668701.7236947017</v>
      </c>
      <c r="GN20" s="7">
        <f>IF($B20&gt;GN$9+GN$5-1,0,MAX(GN19+Premium!GN20*(1-'Allocation Charge'!GN20)-Data!GN$32,0)*(1+'Investment Returns'!GN20)*(1-Data!GN$26))</f>
        <v>8407925.0524608828</v>
      </c>
      <c r="GO20" s="7">
        <f>IF($B20&gt;GO$9+GO$5-1,0,MAX(GO19+Premium!GO20*(1-'Allocation Charge'!GO20)-Data!GO$32,0)*(1+'Investment Returns'!GO20)*(1-Data!GO$26))</f>
        <v>9690644.0434298515</v>
      </c>
      <c r="GP20" s="7">
        <f>IF($B20&gt;GP$9+GP$5-1,0,MAX(GP19+Premium!GP20*(1-'Allocation Charge'!GP20)-Data!GP$32,0)*(1+'Investment Returns'!GP20)*(1-Data!GP$26))</f>
        <v>11053035.841429614</v>
      </c>
      <c r="GQ20" s="7">
        <f>IF($B20&gt;GQ$9+GQ$5-1,0,MAX(GQ19+Premium!GQ20*(1-'Allocation Charge'!GQ20)-Data!GQ$32,0)*(1+'Investment Returns'!GQ20)*(1-Data!GQ$26))</f>
        <v>639013.00469418173</v>
      </c>
      <c r="GR20" s="7">
        <f>IF($B20&gt;GR$9+GR$5-1,0,MAX(GR19+Premium!GR20*(1-'Allocation Charge'!GR20)-Data!GR$32,0)*(1+'Investment Returns'!GR20)*(1-Data!GR$26))</f>
        <v>6045556.5406915992</v>
      </c>
      <c r="GS20" s="7">
        <f>IF($B20&gt;GS$9+GS$5-1,0,MAX(GS19+Premium!GS20*(1-'Allocation Charge'!GS20)-Data!GS$32,0)*(1+'Investment Returns'!GS20)*(1-Data!GS$26))</f>
        <v>10482591.252894191</v>
      </c>
      <c r="GT20" s="7">
        <f>IF($B20&gt;GT$9+GT$5-1,0,MAX(GT19+Premium!GT20*(1-'Allocation Charge'!GT20)-Data!GT$32,0)*(1+'Investment Returns'!GT20)*(1-Data!GT$26))</f>
        <v>3515911.8494221936</v>
      </c>
      <c r="GU20" s="7">
        <f>IF($B20&gt;GU$9+GU$5-1,0,MAX(GU19+Premium!GU20*(1-'Allocation Charge'!GU20)-Data!GU$32,0)*(1+'Investment Returns'!GU20)*(1-Data!GU$26))</f>
        <v>6165268.711531667</v>
      </c>
      <c r="GV20" s="7">
        <f>IF($B20&gt;GV$9+GV$5-1,0,MAX(GV19+Premium!GV20*(1-'Allocation Charge'!GV20)-Data!GV$32,0)*(1+'Investment Returns'!GV20)*(1-Data!GV$26))</f>
        <v>6582119.6966884062</v>
      </c>
      <c r="GW20" s="7">
        <f>IF($B20&gt;GW$9+GW$5-1,0,MAX(GW19+Premium!GW20*(1-'Allocation Charge'!GW20)-Data!GW$32,0)*(1+'Investment Returns'!GW20)*(1-Data!GW$26))</f>
        <v>3330991.0204059817</v>
      </c>
      <c r="GX20" s="7">
        <f>IF($B20&gt;GX$9+GX$5-1,0,MAX(GX19+Premium!GX20*(1-'Allocation Charge'!GX20)-Data!GX$32,0)*(1+'Investment Returns'!GX20)*(1-Data!GX$26))</f>
        <v>1397160.8982927399</v>
      </c>
      <c r="GY20" s="7">
        <f>IF($B20&gt;GY$9+GY$5-1,0,MAX(GY19+Premium!GY20*(1-'Allocation Charge'!GY20)-Data!GY$32,0)*(1+'Investment Returns'!GY20)*(1-Data!GY$26))</f>
        <v>2298877.6020116871</v>
      </c>
      <c r="GZ20" s="7">
        <f>IF($B20&gt;GZ$9+GZ$5-1,0,MAX(GZ19+Premium!GZ20*(1-'Allocation Charge'!GZ20)-Data!GZ$32,0)*(1+'Investment Returns'!GZ20)*(1-Data!GZ$26))</f>
        <v>1348787.8366286687</v>
      </c>
      <c r="HA20" s="7">
        <f>IF($B20&gt;HA$9+HA$5-1,0,MAX(HA19+Premium!HA20*(1-'Allocation Charge'!HA20)-Data!HA$32,0)*(1+'Investment Returns'!HA20)*(1-Data!HA$26))</f>
        <v>10034960.726162005</v>
      </c>
      <c r="HB20" s="7">
        <f>IF($B20&gt;HB$9+HB$5-1,0,MAX(HB19+Premium!HB20*(1-'Allocation Charge'!HB20)-Data!HB$32,0)*(1+'Investment Returns'!HB20)*(1-Data!HB$26))</f>
        <v>3079647.8389199544</v>
      </c>
      <c r="HC20" s="7">
        <f>IF($B20&gt;HC$9+HC$5-1,0,MAX(HC19+Premium!HC20*(1-'Allocation Charge'!HC20)-Data!HC$32,0)*(1+'Investment Returns'!HC20)*(1-Data!HC$26))</f>
        <v>723565.14531918173</v>
      </c>
      <c r="HD20" s="7">
        <f>IF($B20&gt;HD$9+HD$5-1,0,MAX(HD19+Premium!HD20*(1-'Allocation Charge'!HD20)-Data!HD$32,0)*(1+'Investment Returns'!HD20)*(1-Data!HD$26))</f>
        <v>5978251.8318859972</v>
      </c>
      <c r="HE20" s="7">
        <f>IF($B20&gt;HE$9+HE$5-1,0,MAX(HE19+Premium!HE20*(1-'Allocation Charge'!HE20)-Data!HE$32,0)*(1+'Investment Returns'!HE20)*(1-Data!HE$26))</f>
        <v>5346372.6665793788</v>
      </c>
      <c r="HF20" s="7">
        <f>IF($B20&gt;HF$9+HF$5-1,0,MAX(HF19+Premium!HF20*(1-'Allocation Charge'!HF20)-Data!HF$32,0)*(1+'Investment Returns'!HF20)*(1-Data!HF$26))</f>
        <v>1238128.5665038296</v>
      </c>
      <c r="HG20" s="7">
        <f>IF($B20&gt;HG$9+HG$5-1,0,MAX(HG19+Premium!HG20*(1-'Allocation Charge'!HG20)-Data!HG$32,0)*(1+'Investment Returns'!HG20)*(1-Data!HG$26))</f>
        <v>406385.84017287294</v>
      </c>
      <c r="HH20" s="7">
        <f>IF($B20&gt;HH$9+HH$5-1,0,MAX(HH19+Premium!HH20*(1-'Allocation Charge'!HH20)-Data!HH$32,0)*(1+'Investment Returns'!HH20)*(1-Data!HH$26))</f>
        <v>5856259.5150616346</v>
      </c>
      <c r="HI20" s="7">
        <f>IF($B20&gt;HI$9+HI$5-1,0,MAX(HI19+Premium!HI20*(1-'Allocation Charge'!HI20)-Data!HI$32,0)*(1+'Investment Returns'!HI20)*(1-Data!HI$26))</f>
        <v>2475912.4685907275</v>
      </c>
      <c r="HJ20" s="7">
        <f>IF($B20&gt;HJ$9+HJ$5-1,0,MAX(HJ19+Premium!HJ20*(1-'Allocation Charge'!HJ20)-Data!HJ$32,0)*(1+'Investment Returns'!HJ20)*(1-Data!HJ$26))</f>
        <v>1274104.3765989898</v>
      </c>
      <c r="HK20" s="7">
        <f>IF($B20&gt;HK$9+HK$5-1,0,MAX(HK19+Premium!HK20*(1-'Allocation Charge'!HK20)-Data!HK$32,0)*(1+'Investment Returns'!HK20)*(1-Data!HK$26))</f>
        <v>4632319.4189338498</v>
      </c>
      <c r="HL20" s="7">
        <f>IF($B20&gt;HL$9+HL$5-1,0,MAX(HL19+Premium!HL20*(1-'Allocation Charge'!HL20)-Data!HL$32,0)*(1+'Investment Returns'!HL20)*(1-Data!HL$26))</f>
        <v>1278000.0476837801</v>
      </c>
      <c r="HM20" s="7">
        <f>IF($B20&gt;HM$9+HM$5-1,0,MAX(HM19+Premium!HM20*(1-'Allocation Charge'!HM20)-Data!HM$32,0)*(1+'Investment Returns'!HM20)*(1-Data!HM$26))</f>
        <v>1342931.8541392018</v>
      </c>
      <c r="HN20" s="7">
        <f>IF($B20&gt;HN$9+HN$5-1,0,MAX(HN19+Premium!HN20*(1-'Allocation Charge'!HN20)-Data!HN$32,0)*(1+'Investment Returns'!HN20)*(1-Data!HN$26))</f>
        <v>5735243.9921513069</v>
      </c>
      <c r="HO20" s="7">
        <f>IF($B20&gt;HO$9+HO$5-1,0,MAX(HO19+Premium!HO20*(1-'Allocation Charge'!HO20)-Data!HO$32,0)*(1+'Investment Returns'!HO20)*(1-Data!HO$26))</f>
        <v>7883089.9078741232</v>
      </c>
      <c r="HP20" s="7">
        <f>IF($B20&gt;HP$9+HP$5-1,0,MAX(HP19+Premium!HP20*(1-'Allocation Charge'!HP20)-Data!HP$32,0)*(1+'Investment Returns'!HP20)*(1-Data!HP$26))</f>
        <v>1906978.4066407352</v>
      </c>
      <c r="HQ20" s="7">
        <f>IF($B20&gt;HQ$9+HQ$5-1,0,MAX(HQ19+Premium!HQ20*(1-'Allocation Charge'!HQ20)-Data!HQ$32,0)*(1+'Investment Returns'!HQ20)*(1-Data!HQ$26))</f>
        <v>5235250.4938166877</v>
      </c>
      <c r="HR20" s="7">
        <f>IF($B20&gt;HR$9+HR$5-1,0,MAX(HR19+Premium!HR20*(1-'Allocation Charge'!HR20)-Data!HR$32,0)*(1+'Investment Returns'!HR20)*(1-Data!HR$26))</f>
        <v>2499925.8483735435</v>
      </c>
      <c r="HS20" s="7">
        <f>IF($B20&gt;HS$9+HS$5-1,0,MAX(HS19+Premium!HS20*(1-'Allocation Charge'!HS20)-Data!HS$32,0)*(1+'Investment Returns'!HS20)*(1-Data!HS$26))</f>
        <v>7360164.4335114779</v>
      </c>
      <c r="HT20" s="7">
        <f>IF($B20&gt;HT$9+HT$5-1,0,MAX(HT19+Premium!HT20*(1-'Allocation Charge'!HT20)-Data!HT$32,0)*(1+'Investment Returns'!HT20)*(1-Data!HT$26))</f>
        <v>3579065.1898464495</v>
      </c>
      <c r="HU20" s="7">
        <f>IF($B20&gt;HU$9+HU$5-1,0,MAX(HU19+Premium!HU20*(1-'Allocation Charge'!HU20)-Data!HU$32,0)*(1+'Investment Returns'!HU20)*(1-Data!HU$26))</f>
        <v>721128.49224851071</v>
      </c>
      <c r="HV20" s="7">
        <f>IF($B20&gt;HV$9+HV$5-1,0,MAX(HV19+Premium!HV20*(1-'Allocation Charge'!HV20)-Data!HV$32,0)*(1+'Investment Returns'!HV20)*(1-Data!HV$26))</f>
        <v>238047.89829708435</v>
      </c>
      <c r="HW20" s="7">
        <f>IF($B20&gt;HW$9+HW$5-1,0,MAX(HW19+Premium!HW20*(1-'Allocation Charge'!HW20)-Data!HW$32,0)*(1+'Investment Returns'!HW20)*(1-Data!HW$26))</f>
        <v>6092051.0425615394</v>
      </c>
      <c r="HX20" s="7">
        <f>IF($B20&gt;HX$9+HX$5-1,0,MAX(HX19+Premium!HX20*(1-'Allocation Charge'!HX20)-Data!HX$32,0)*(1+'Investment Returns'!HX20)*(1-Data!HX$26))</f>
        <v>2249880.0247181575</v>
      </c>
      <c r="HY20" s="7">
        <f>IF($B20&gt;HY$9+HY$5-1,0,MAX(HY19+Premium!HY20*(1-'Allocation Charge'!HY20)-Data!HY$32,0)*(1+'Investment Returns'!HY20)*(1-Data!HY$26))</f>
        <v>5675506.0607856214</v>
      </c>
      <c r="HZ20" s="7">
        <f>IF($B20&gt;HZ$9+HZ$5-1,0,MAX(HZ19+Premium!HZ20*(1-'Allocation Charge'!HZ20)-Data!HZ$32,0)*(1+'Investment Returns'!HZ20)*(1-Data!HZ$26))</f>
        <v>774743.01025400788</v>
      </c>
      <c r="IA20" s="7">
        <f>IF($B20&gt;IA$9+IA$5-1,0,MAX(IA19+Premium!IA20*(1-'Allocation Charge'!IA20)-Data!IA$32,0)*(1+'Investment Returns'!IA20)*(1-Data!IA$26))</f>
        <v>7363515.6588380961</v>
      </c>
      <c r="IB20" s="7">
        <f>IF($B20&gt;IB$9+IB$5-1,0,MAX(IB19+Premium!IB20*(1-'Allocation Charge'!IB20)-Data!IB$32,0)*(1+'Investment Returns'!IB20)*(1-Data!IB$26))</f>
        <v>9011268.0201957803</v>
      </c>
      <c r="IC20" s="7">
        <f>IF($B20&gt;IC$9+IC$5-1,0,MAX(IC19+Premium!IC20*(1-'Allocation Charge'!IC20)-Data!IC$32,0)*(1+'Investment Returns'!IC20)*(1-Data!IC$26))</f>
        <v>4451448.2287453553</v>
      </c>
      <c r="ID20" s="7">
        <f>IF($B20&gt;ID$9+ID$5-1,0,MAX(ID19+Premium!ID20*(1-'Allocation Charge'!ID20)-Data!ID$32,0)*(1+'Investment Returns'!ID20)*(1-Data!ID$26))</f>
        <v>2474357.4931690968</v>
      </c>
      <c r="IE20" s="7">
        <f>IF($B20&gt;IE$9+IE$5-1,0,MAX(IE19+Premium!IE20*(1-'Allocation Charge'!IE20)-Data!IE$32,0)*(1+'Investment Returns'!IE20)*(1-Data!IE$26))</f>
        <v>1315122.2798536706</v>
      </c>
      <c r="IF20" s="7">
        <f>IF($B20&gt;IF$9+IF$5-1,0,MAX(IF19+Premium!IF20*(1-'Allocation Charge'!IF20)-Data!IF$32,0)*(1+'Investment Returns'!IF20)*(1-Data!IF$26))</f>
        <v>10816939.271011911</v>
      </c>
      <c r="IG20" s="7">
        <f>IF($B20&gt;IG$9+IG$5-1,0,MAX(IG19+Premium!IG20*(1-'Allocation Charge'!IG20)-Data!IG$32,0)*(1+'Investment Returns'!IG20)*(1-Data!IG$26))</f>
        <v>7660730.3621031307</v>
      </c>
      <c r="IH20" s="7">
        <f>IF($B20&gt;IH$9+IH$5-1,0,MAX(IH19+Premium!IH20*(1-'Allocation Charge'!IH20)-Data!IH$32,0)*(1+'Investment Returns'!IH20)*(1-Data!IH$26))</f>
        <v>2297143.1860765433</v>
      </c>
      <c r="II20" s="7">
        <f>IF($B20&gt;II$9+II$5-1,0,MAX(II19+Premium!II20*(1-'Allocation Charge'!II20)-Data!II$32,0)*(1+'Investment Returns'!II20)*(1-Data!II$26))</f>
        <v>4293714.2834515506</v>
      </c>
      <c r="IJ20" s="7">
        <f>IF($B20&gt;IJ$9+IJ$5-1,0,MAX(IJ19+Premium!IJ20*(1-'Allocation Charge'!IJ20)-Data!IJ$32,0)*(1+'Investment Returns'!IJ20)*(1-Data!IJ$26))</f>
        <v>6234853.5663215676</v>
      </c>
      <c r="IK20" s="7">
        <f>IF($B20&gt;IK$9+IK$5-1,0,MAX(IK19+Premium!IK20*(1-'Allocation Charge'!IK20)-Data!IK$32,0)*(1+'Investment Returns'!IK20)*(1-Data!IK$26))</f>
        <v>5262923.8069364354</v>
      </c>
      <c r="IL20" s="7">
        <f>IF($B20&gt;IL$9+IL$5-1,0,MAX(IL19+Premium!IL20*(1-'Allocation Charge'!IL20)-Data!IL$32,0)*(1+'Investment Returns'!IL20)*(1-Data!IL$26))</f>
        <v>4291989.8796605216</v>
      </c>
      <c r="IM20" s="7">
        <f>IF($B20&gt;IM$9+IM$5-1,0,MAX(IM19+Premium!IM20*(1-'Allocation Charge'!IM20)-Data!IM$32,0)*(1+'Investment Returns'!IM20)*(1-Data!IM$26))</f>
        <v>3173044.7908983626</v>
      </c>
      <c r="IN20" s="7">
        <f>IF($B20&gt;IN$9+IN$5-1,0,MAX(IN19+Premium!IN20*(1-'Allocation Charge'!IN20)-Data!IN$32,0)*(1+'Investment Returns'!IN20)*(1-Data!IN$26))</f>
        <v>212806.87683948933</v>
      </c>
      <c r="IO20" s="7">
        <f>IF($B20&gt;IO$9+IO$5-1,0,MAX(IO19+Premium!IO20*(1-'Allocation Charge'!IO20)-Data!IO$32,0)*(1+'Investment Returns'!IO20)*(1-Data!IO$26))</f>
        <v>2694164.4329424435</v>
      </c>
      <c r="IP20" s="7">
        <f>IF($B20&gt;IP$9+IP$5-1,0,MAX(IP19+Premium!IP20*(1-'Allocation Charge'!IP20)-Data!IP$32,0)*(1+'Investment Returns'!IP20)*(1-Data!IP$26))</f>
        <v>1372521.198094056</v>
      </c>
      <c r="IQ20" s="7">
        <f>IF($B20&gt;IQ$9+IQ$5-1,0,MAX(IQ19+Premium!IQ20*(1-'Allocation Charge'!IQ20)-Data!IQ$32,0)*(1+'Investment Returns'!IQ20)*(1-Data!IQ$26))</f>
        <v>7634453.8309169849</v>
      </c>
      <c r="IR20" s="7">
        <f>IF($B20&gt;IR$9+IR$5-1,0,MAX(IR19+Premium!IR20*(1-'Allocation Charge'!IR20)-Data!IR$32,0)*(1+'Investment Returns'!IR20)*(1-Data!IR$26))</f>
        <v>6089466.5479550539</v>
      </c>
    </row>
    <row r="21" spans="1:252" s="7" customFormat="1" ht="15" customHeight="1" x14ac:dyDescent="0.35">
      <c r="A21" s="2"/>
      <c r="B21" s="13">
        <f t="shared" si="0"/>
        <v>2020</v>
      </c>
      <c r="C21" s="7">
        <f>IF($B21&gt;C$9+C$5-1,0,MAX(C20+Premium!C21*(1-'Allocation Charge'!C21)-Data!C$32,0)*(1+'Investment Returns'!C21)*(1-Data!C$26))</f>
        <v>1372119.8097981629</v>
      </c>
      <c r="D21" s="7">
        <f>IF($B21&gt;D$9+D$5-1,0,MAX(D20+Premium!D21*(1-'Allocation Charge'!D21)-Data!D$32,0)*(1+'Investment Returns'!D21)*(1-Data!D$26))</f>
        <v>2761835.4630683535</v>
      </c>
      <c r="E21" s="7">
        <f>IF($B21&gt;E$9+E$5-1,0,MAX(E20+Premium!E21*(1-'Allocation Charge'!E21)-Data!E$32,0)*(1+'Investment Returns'!E21)*(1-Data!E$26))</f>
        <v>10076740.899605997</v>
      </c>
      <c r="F21" s="7">
        <f>IF($B21&gt;F$9+F$5-1,0,MAX(F20+Premium!F21*(1-'Allocation Charge'!F21)-Data!F$32,0)*(1+'Investment Returns'!F21)*(1-Data!F$26))</f>
        <v>2069600.840232763</v>
      </c>
      <c r="G21" s="7">
        <f>IF($B21&gt;G$9+G$5-1,0,MAX(G20+Premium!G21*(1-'Allocation Charge'!G21)-Data!G$32,0)*(1+'Investment Returns'!G21)*(1-Data!G$26))</f>
        <v>3708121.3727232204</v>
      </c>
      <c r="H21" s="7">
        <f>IF($B21&gt;H$9+H$5-1,0,MAX(H20+Premium!H21*(1-'Allocation Charge'!H21)-Data!H$32,0)*(1+'Investment Returns'!H21)*(1-Data!H$26))</f>
        <v>7838991.8105278369</v>
      </c>
      <c r="I21" s="7">
        <f>IF($B21&gt;I$9+I$5-1,0,MAX(I20+Premium!I21*(1-'Allocation Charge'!I21)-Data!I$32,0)*(1+'Investment Returns'!I21)*(1-Data!I$26))</f>
        <v>8295518.3116739234</v>
      </c>
      <c r="J21" s="7">
        <f>IF($B21&gt;J$9+J$5-1,0,MAX(J20+Premium!J21*(1-'Allocation Charge'!J21)-Data!J$32,0)*(1+'Investment Returns'!J21)*(1-Data!J$26))</f>
        <v>3616315.0236096466</v>
      </c>
      <c r="K21" s="7">
        <f>IF($B21&gt;K$9+K$5-1,0,MAX(K20+Premium!K21*(1-'Allocation Charge'!K21)-Data!K$32,0)*(1+'Investment Returns'!K21)*(1-Data!K$26))</f>
        <v>2916207.4815454832</v>
      </c>
      <c r="L21" s="7">
        <f>IF($B21&gt;L$9+L$5-1,0,MAX(L20+Premium!L21*(1-'Allocation Charge'!L21)-Data!L$32,0)*(1+'Investment Returns'!L21)*(1-Data!L$26))</f>
        <v>8915644.4462026041</v>
      </c>
      <c r="M21" s="7">
        <f>IF($B21&gt;M$9+M$5-1,0,MAX(M20+Premium!M21*(1-'Allocation Charge'!M21)-Data!M$32,0)*(1+'Investment Returns'!M21)*(1-Data!M$26))</f>
        <v>2040079.1971030298</v>
      </c>
      <c r="N21" s="7">
        <f>IF($B21&gt;N$9+N$5-1,0,MAX(N20+Premium!N21*(1-'Allocation Charge'!N21)-Data!N$32,0)*(1+'Investment Returns'!N21)*(1-Data!N$26))</f>
        <v>3153399.6972128968</v>
      </c>
      <c r="O21" s="7">
        <f>IF($B21&gt;O$9+O$5-1,0,MAX(O20+Premium!O21*(1-'Allocation Charge'!O21)-Data!O$32,0)*(1+'Investment Returns'!O21)*(1-Data!O$26))</f>
        <v>7319081.9229665063</v>
      </c>
      <c r="P21" s="7">
        <f>IF($B21&gt;P$9+P$5-1,0,MAX(P20+Premium!P21*(1-'Allocation Charge'!P21)-Data!P$32,0)*(1+'Investment Returns'!P21)*(1-Data!P$26))</f>
        <v>7472473.3642511182</v>
      </c>
      <c r="Q21" s="7">
        <f>IF($B21&gt;Q$9+Q$5-1,0,MAX(Q20+Premium!Q21*(1-'Allocation Charge'!Q21)-Data!Q$32,0)*(1+'Investment Returns'!Q21)*(1-Data!Q$26))</f>
        <v>2694648.2877773629</v>
      </c>
      <c r="R21" s="7">
        <f>IF($B21&gt;R$9+R$5-1,0,MAX(R20+Premium!R21*(1-'Allocation Charge'!R21)-Data!R$32,0)*(1+'Investment Returns'!R21)*(1-Data!R$26))</f>
        <v>7275768.2296736892</v>
      </c>
      <c r="S21" s="7">
        <f>IF($B21&gt;S$9+S$5-1,0,MAX(S20+Premium!S21*(1-'Allocation Charge'!S21)-Data!S$32,0)*(1+'Investment Returns'!S21)*(1-Data!S$26))</f>
        <v>911364.77931301785</v>
      </c>
      <c r="T21" s="7">
        <f>IF($B21&gt;T$9+T$5-1,0,MAX(T20+Premium!T21*(1-'Allocation Charge'!T21)-Data!T$32,0)*(1+'Investment Returns'!T21)*(1-Data!T$26))</f>
        <v>1453358.0936206926</v>
      </c>
      <c r="U21" s="7">
        <f>IF($B21&gt;U$9+U$5-1,0,MAX(U20+Premium!U21*(1-'Allocation Charge'!U21)-Data!U$32,0)*(1+'Investment Returns'!U21)*(1-Data!U$26))</f>
        <v>6870405.2005745163</v>
      </c>
      <c r="V21" s="7">
        <f>IF($B21&gt;V$9+V$5-1,0,MAX(V20+Premium!V21*(1-'Allocation Charge'!V21)-Data!V$32,0)*(1+'Investment Returns'!V21)*(1-Data!V$26))</f>
        <v>10808575.973847765</v>
      </c>
      <c r="W21" s="7">
        <f>IF($B21&gt;W$9+W$5-1,0,MAX(W20+Premium!W21*(1-'Allocation Charge'!W21)-Data!W$32,0)*(1+'Investment Returns'!W21)*(1-Data!W$26))</f>
        <v>6969023.2857801961</v>
      </c>
      <c r="X21" s="7">
        <f>IF($B21&gt;X$9+X$5-1,0,MAX(X20+Premium!X21*(1-'Allocation Charge'!X21)-Data!X$32,0)*(1+'Investment Returns'!X21)*(1-Data!X$26))</f>
        <v>944522.26027015678</v>
      </c>
      <c r="Y21" s="7">
        <f>IF($B21&gt;Y$9+Y$5-1,0,MAX(Y20+Premium!Y21*(1-'Allocation Charge'!Y21)-Data!Y$32,0)*(1+'Investment Returns'!Y21)*(1-Data!Y$26))</f>
        <v>1077992.8935160416</v>
      </c>
      <c r="Z21" s="7">
        <f>IF($B21&gt;Z$9+Z$5-1,0,MAX(Z20+Premium!Z21*(1-'Allocation Charge'!Z21)-Data!Z$32,0)*(1+'Investment Returns'!Z21)*(1-Data!Z$26))</f>
        <v>4430722.7425199123</v>
      </c>
      <c r="AA21" s="7">
        <f>IF($B21&gt;AA$9+AA$5-1,0,MAX(AA20+Premium!AA21*(1-'Allocation Charge'!AA21)-Data!AA$32,0)*(1+'Investment Returns'!AA21)*(1-Data!AA$26))</f>
        <v>717496.90886673192</v>
      </c>
      <c r="AB21" s="7">
        <f>IF($B21&gt;AB$9+AB$5-1,0,MAX(AB20+Premium!AB21*(1-'Allocation Charge'!AB21)-Data!AB$32,0)*(1+'Investment Returns'!AB21)*(1-Data!AB$26))</f>
        <v>7869451.013502961</v>
      </c>
      <c r="AC21" s="7">
        <f>IF($B21&gt;AC$9+AC$5-1,0,MAX(AC20+Premium!AC21*(1-'Allocation Charge'!AC21)-Data!AC$32,0)*(1+'Investment Returns'!AC21)*(1-Data!AC$26))</f>
        <v>10770982.351758266</v>
      </c>
      <c r="AD21" s="7">
        <f>IF($B21&gt;AD$9+AD$5-1,0,MAX(AD20+Premium!AD21*(1-'Allocation Charge'!AD21)-Data!AD$32,0)*(1+'Investment Returns'!AD21)*(1-Data!AD$26))</f>
        <v>2917098.0280838092</v>
      </c>
      <c r="AE21" s="7">
        <f>IF($B21&gt;AE$9+AE$5-1,0,MAX(AE20+Premium!AE21*(1-'Allocation Charge'!AE21)-Data!AE$32,0)*(1+'Investment Returns'!AE21)*(1-Data!AE$26))</f>
        <v>3967346.9259682023</v>
      </c>
      <c r="AF21" s="7">
        <f>IF($B21&gt;AF$9+AF$5-1,0,MAX(AF20+Premium!AF21*(1-'Allocation Charge'!AF21)-Data!AF$32,0)*(1+'Investment Returns'!AF21)*(1-Data!AF$26))</f>
        <v>10647785.508814156</v>
      </c>
      <c r="AG21" s="7">
        <f>IF($B21&gt;AG$9+AG$5-1,0,MAX(AG20+Premium!AG21*(1-'Allocation Charge'!AG21)-Data!AG$32,0)*(1+'Investment Returns'!AG21)*(1-Data!AG$26))</f>
        <v>9513184.4085709024</v>
      </c>
      <c r="AH21" s="7">
        <f>IF($B21&gt;AH$9+AH$5-1,0,MAX(AH20+Premium!AH21*(1-'Allocation Charge'!AH21)-Data!AH$32,0)*(1+'Investment Returns'!AH21)*(1-Data!AH$26))</f>
        <v>1970129.441313257</v>
      </c>
      <c r="AI21" s="7">
        <f>IF($B21&gt;AI$9+AI$5-1,0,MAX(AI20+Premium!AI21*(1-'Allocation Charge'!AI21)-Data!AI$32,0)*(1+'Investment Returns'!AI21)*(1-Data!AI$26))</f>
        <v>578961.40758178162</v>
      </c>
      <c r="AJ21" s="7">
        <f>IF($B21&gt;AJ$9+AJ$5-1,0,MAX(AJ20+Premium!AJ21*(1-'Allocation Charge'!AJ21)-Data!AJ$32,0)*(1+'Investment Returns'!AJ21)*(1-Data!AJ$26))</f>
        <v>903267.69729491102</v>
      </c>
      <c r="AK21" s="7">
        <f>IF($B21&gt;AK$9+AK$5-1,0,MAX(AK20+Premium!AK21*(1-'Allocation Charge'!AK21)-Data!AK$32,0)*(1+'Investment Returns'!AK21)*(1-Data!AK$26))</f>
        <v>5111550.8772329679</v>
      </c>
      <c r="AL21" s="7">
        <f>IF($B21&gt;AL$9+AL$5-1,0,MAX(AL20+Premium!AL21*(1-'Allocation Charge'!AL21)-Data!AL$32,0)*(1+'Investment Returns'!AL21)*(1-Data!AL$26))</f>
        <v>11879134.876974883</v>
      </c>
      <c r="AM21" s="7">
        <f>IF($B21&gt;AM$9+AM$5-1,0,MAX(AM20+Premium!AM21*(1-'Allocation Charge'!AM21)-Data!AM$32,0)*(1+'Investment Returns'!AM21)*(1-Data!AM$26))</f>
        <v>2251378.0413666423</v>
      </c>
      <c r="AN21" s="7">
        <f>IF($B21&gt;AN$9+AN$5-1,0,MAX(AN20+Premium!AN21*(1-'Allocation Charge'!AN21)-Data!AN$32,0)*(1+'Investment Returns'!AN21)*(1-Data!AN$26))</f>
        <v>11014919.923882831</v>
      </c>
      <c r="AO21" s="7">
        <f>IF($B21&gt;AO$9+AO$5-1,0,MAX(AO20+Premium!AO21*(1-'Allocation Charge'!AO21)-Data!AO$32,0)*(1+'Investment Returns'!AO21)*(1-Data!AO$26))</f>
        <v>627955.22230120189</v>
      </c>
      <c r="AP21" s="7">
        <f>IF($B21&gt;AP$9+AP$5-1,0,MAX(AP20+Premium!AP21*(1-'Allocation Charge'!AP21)-Data!AP$32,0)*(1+'Investment Returns'!AP21)*(1-Data!AP$26))</f>
        <v>6020472.2774156649</v>
      </c>
      <c r="AQ21" s="7">
        <f>IF($B21&gt;AQ$9+AQ$5-1,0,MAX(AQ20+Premium!AQ21*(1-'Allocation Charge'!AQ21)-Data!AQ$32,0)*(1+'Investment Returns'!AQ21)*(1-Data!AQ$26))</f>
        <v>9128613.1642411407</v>
      </c>
      <c r="AR21" s="7">
        <f>IF($B21&gt;AR$9+AR$5-1,0,MAX(AR20+Premium!AR21*(1-'Allocation Charge'!AR21)-Data!AR$32,0)*(1+'Investment Returns'!AR21)*(1-Data!AR$26))</f>
        <v>3509102.4998596609</v>
      </c>
      <c r="AS21" s="7">
        <f>IF($B21&gt;AS$9+AS$5-1,0,MAX(AS20+Premium!AS21*(1-'Allocation Charge'!AS21)-Data!AS$32,0)*(1+'Investment Returns'!AS21)*(1-Data!AS$26))</f>
        <v>6621649.378512973</v>
      </c>
      <c r="AT21" s="7">
        <f>IF($B21&gt;AT$9+AT$5-1,0,MAX(AT20+Premium!AT21*(1-'Allocation Charge'!AT21)-Data!AT$32,0)*(1+'Investment Returns'!AT21)*(1-Data!AT$26))</f>
        <v>6799221.6704065204</v>
      </c>
      <c r="AU21" s="7">
        <f>IF($B21&gt;AU$9+AU$5-1,0,MAX(AU20+Premium!AU21*(1-'Allocation Charge'!AU21)-Data!AU$32,0)*(1+'Investment Returns'!AU21)*(1-Data!AU$26))</f>
        <v>10790468.26213989</v>
      </c>
      <c r="AV21" s="7">
        <f>IF($B21&gt;AV$9+AV$5-1,0,MAX(AV20+Premium!AV21*(1-'Allocation Charge'!AV21)-Data!AV$32,0)*(1+'Investment Returns'!AV21)*(1-Data!AV$26))</f>
        <v>11141731.869610196</v>
      </c>
      <c r="AW21" s="7">
        <f>IF($B21&gt;AW$9+AW$5-1,0,MAX(AW20+Premium!AW21*(1-'Allocation Charge'!AW21)-Data!AW$32,0)*(1+'Investment Returns'!AW21)*(1-Data!AW$26))</f>
        <v>10463328.281658573</v>
      </c>
      <c r="AX21" s="7">
        <f>IF($B21&gt;AX$9+AX$5-1,0,MAX(AX20+Premium!AX21*(1-'Allocation Charge'!AX21)-Data!AX$32,0)*(1+'Investment Returns'!AX21)*(1-Data!AX$26))</f>
        <v>6165807.3823583918</v>
      </c>
      <c r="AY21" s="7">
        <f>IF($B21&gt;AY$9+AY$5-1,0,MAX(AY20+Premium!AY21*(1-'Allocation Charge'!AY21)-Data!AY$32,0)*(1+'Investment Returns'!AY21)*(1-Data!AY$26))</f>
        <v>490625.50401775783</v>
      </c>
      <c r="AZ21" s="7">
        <f>IF($B21&gt;AZ$9+AZ$5-1,0,MAX(AZ20+Premium!AZ21*(1-'Allocation Charge'!AZ21)-Data!AZ$32,0)*(1+'Investment Returns'!AZ21)*(1-Data!AZ$26))</f>
        <v>6234971.3831879543</v>
      </c>
      <c r="BA21" s="7">
        <f>IF($B21&gt;BA$9+BA$5-1,0,MAX(BA20+Premium!BA21*(1-'Allocation Charge'!BA21)-Data!BA$32,0)*(1+'Investment Returns'!BA21)*(1-Data!BA$26))</f>
        <v>9740075.6913435534</v>
      </c>
      <c r="BB21" s="7">
        <f>IF($B21&gt;BB$9+BB$5-1,0,MAX(BB20+Premium!BB21*(1-'Allocation Charge'!BB21)-Data!BB$32,0)*(1+'Investment Returns'!BB21)*(1-Data!BB$26))</f>
        <v>8456365.1688834131</v>
      </c>
      <c r="BC21" s="7">
        <f>IF($B21&gt;BC$9+BC$5-1,0,MAX(BC20+Premium!BC21*(1-'Allocation Charge'!BC21)-Data!BC$32,0)*(1+'Investment Returns'!BC21)*(1-Data!BC$26))</f>
        <v>2645464.9519802681</v>
      </c>
      <c r="BD21" s="7">
        <f>IF($B21&gt;BD$9+BD$5-1,0,MAX(BD20+Premium!BD21*(1-'Allocation Charge'!BD21)-Data!BD$32,0)*(1+'Investment Returns'!BD21)*(1-Data!BD$26))</f>
        <v>2998290.977100885</v>
      </c>
      <c r="BE21" s="7">
        <f>IF($B21&gt;BE$9+BE$5-1,0,MAX(BE20+Premium!BE21*(1-'Allocation Charge'!BE21)-Data!BE$32,0)*(1+'Investment Returns'!BE21)*(1-Data!BE$26))</f>
        <v>371532.53988393617</v>
      </c>
      <c r="BF21" s="7">
        <f>IF($B21&gt;BF$9+BF$5-1,0,MAX(BF20+Premium!BF21*(1-'Allocation Charge'!BF21)-Data!BF$32,0)*(1+'Investment Returns'!BF21)*(1-Data!BF$26))</f>
        <v>9263294.2987968065</v>
      </c>
      <c r="BG21" s="7">
        <f>IF($B21&gt;BG$9+BG$5-1,0,MAX(BG20+Premium!BG21*(1-'Allocation Charge'!BG21)-Data!BG$32,0)*(1+'Investment Returns'!BG21)*(1-Data!BG$26))</f>
        <v>8599200.4555173125</v>
      </c>
      <c r="BH21" s="7">
        <f>IF($B21&gt;BH$9+BH$5-1,0,MAX(BH20+Premium!BH21*(1-'Allocation Charge'!BH21)-Data!BH$32,0)*(1+'Investment Returns'!BH21)*(1-Data!BH$26))</f>
        <v>3308727.4981417963</v>
      </c>
      <c r="BI21" s="7">
        <f>IF($B21&gt;BI$9+BI$5-1,0,MAX(BI20+Premium!BI21*(1-'Allocation Charge'!BI21)-Data!BI$32,0)*(1+'Investment Returns'!BI21)*(1-Data!BI$26))</f>
        <v>4888369.9073487278</v>
      </c>
      <c r="BJ21" s="7">
        <f>IF($B21&gt;BJ$9+BJ$5-1,0,MAX(BJ20+Premium!BJ21*(1-'Allocation Charge'!BJ21)-Data!BJ$32,0)*(1+'Investment Returns'!BJ21)*(1-Data!BJ$26))</f>
        <v>5562246.4419248868</v>
      </c>
      <c r="BK21" s="7">
        <f>IF($B21&gt;BK$9+BK$5-1,0,MAX(BK20+Premium!BK21*(1-'Allocation Charge'!BK21)-Data!BK$32,0)*(1+'Investment Returns'!BK21)*(1-Data!BK$26))</f>
        <v>960960.50326941255</v>
      </c>
      <c r="BL21" s="7">
        <f>IF($B21&gt;BL$9+BL$5-1,0,MAX(BL20+Premium!BL21*(1-'Allocation Charge'!BL21)-Data!BL$32,0)*(1+'Investment Returns'!BL21)*(1-Data!BL$26))</f>
        <v>1108785.7078238295</v>
      </c>
      <c r="BM21" s="7">
        <f>IF($B21&gt;BM$9+BM$5-1,0,MAX(BM20+Premium!BM21*(1-'Allocation Charge'!BM21)-Data!BM$32,0)*(1+'Investment Returns'!BM21)*(1-Data!BM$26))</f>
        <v>1136757.6118542473</v>
      </c>
      <c r="BN21" s="7">
        <f>IF($B21&gt;BN$9+BN$5-1,0,MAX(BN20+Premium!BN21*(1-'Allocation Charge'!BN21)-Data!BN$32,0)*(1+'Investment Returns'!BN21)*(1-Data!BN$26))</f>
        <v>1255028.4487503669</v>
      </c>
      <c r="BO21" s="7">
        <f>IF($B21&gt;BO$9+BO$5-1,0,MAX(BO20+Premium!BO21*(1-'Allocation Charge'!BO21)-Data!BO$32,0)*(1+'Investment Returns'!BO21)*(1-Data!BO$26))</f>
        <v>8122477.0359148346</v>
      </c>
      <c r="BP21" s="7">
        <f>IF($B21&gt;BP$9+BP$5-1,0,MAX(BP20+Premium!BP21*(1-'Allocation Charge'!BP21)-Data!BP$32,0)*(1+'Investment Returns'!BP21)*(1-Data!BP$26))</f>
        <v>589809.82051588746</v>
      </c>
      <c r="BQ21" s="7">
        <f>IF($B21&gt;BQ$9+BQ$5-1,0,MAX(BQ20+Premium!BQ21*(1-'Allocation Charge'!BQ21)-Data!BQ$32,0)*(1+'Investment Returns'!BQ21)*(1-Data!BQ$26))</f>
        <v>7188235.54131136</v>
      </c>
      <c r="BR21" s="7">
        <f>IF($B21&gt;BR$9+BR$5-1,0,MAX(BR20+Premium!BR21*(1-'Allocation Charge'!BR21)-Data!BR$32,0)*(1+'Investment Returns'!BR21)*(1-Data!BR$26))</f>
        <v>7356968.5801420072</v>
      </c>
      <c r="BS21" s="7">
        <f>IF($B21&gt;BS$9+BS$5-1,0,MAX(BS20+Premium!BS21*(1-'Allocation Charge'!BS21)-Data!BS$32,0)*(1+'Investment Returns'!BS21)*(1-Data!BS$26))</f>
        <v>2115624.4761598092</v>
      </c>
      <c r="BT21" s="7">
        <f>IF($B21&gt;BT$9+BT$5-1,0,MAX(BT20+Premium!BT21*(1-'Allocation Charge'!BT21)-Data!BT$32,0)*(1+'Investment Returns'!BT21)*(1-Data!BT$26))</f>
        <v>7698696.7007603412</v>
      </c>
      <c r="BU21" s="7">
        <f>IF($B21&gt;BU$9+BU$5-1,0,MAX(BU20+Premium!BU21*(1-'Allocation Charge'!BU21)-Data!BU$32,0)*(1+'Investment Returns'!BU21)*(1-Data!BU$26))</f>
        <v>2957422.1075401236</v>
      </c>
      <c r="BV21" s="7">
        <f>IF($B21&gt;BV$9+BV$5-1,0,MAX(BV20+Premium!BV21*(1-'Allocation Charge'!BV21)-Data!BV$32,0)*(1+'Investment Returns'!BV21)*(1-Data!BV$26))</f>
        <v>1570310.485205208</v>
      </c>
      <c r="BW21" s="7">
        <f>IF($B21&gt;BW$9+BW$5-1,0,MAX(BW20+Premium!BW21*(1-'Allocation Charge'!BW21)-Data!BW$32,0)*(1+'Investment Returns'!BW21)*(1-Data!BW$26))</f>
        <v>2205087.6508871987</v>
      </c>
      <c r="BX21" s="7">
        <f>IF($B21&gt;BX$9+BX$5-1,0,MAX(BX20+Premium!BX21*(1-'Allocation Charge'!BX21)-Data!BX$32,0)*(1+'Investment Returns'!BX21)*(1-Data!BX$26))</f>
        <v>2775811.8435552055</v>
      </c>
      <c r="BY21" s="7">
        <f>IF($B21&gt;BY$9+BY$5-1,0,MAX(BY20+Premium!BY21*(1-'Allocation Charge'!BY21)-Data!BY$32,0)*(1+'Investment Returns'!BY21)*(1-Data!BY$26))</f>
        <v>4134507.0150831961</v>
      </c>
      <c r="BZ21" s="7">
        <f>IF($B21&gt;BZ$9+BZ$5-1,0,MAX(BZ20+Premium!BZ21*(1-'Allocation Charge'!BZ21)-Data!BZ$32,0)*(1+'Investment Returns'!BZ21)*(1-Data!BZ$26))</f>
        <v>6898271.5767293246</v>
      </c>
      <c r="CA21" s="7">
        <f>IF($B21&gt;CA$9+CA$5-1,0,MAX(CA20+Premium!CA21*(1-'Allocation Charge'!CA21)-Data!CA$32,0)*(1+'Investment Returns'!CA21)*(1-Data!CA$26))</f>
        <v>3822396.9991698642</v>
      </c>
      <c r="CB21" s="7">
        <f>IF($B21&gt;CB$9+CB$5-1,0,MAX(CB20+Premium!CB21*(1-'Allocation Charge'!CB21)-Data!CB$32,0)*(1+'Investment Returns'!CB21)*(1-Data!CB$26))</f>
        <v>6607433.2623075154</v>
      </c>
      <c r="CC21" s="7">
        <f>IF($B21&gt;CC$9+CC$5-1,0,MAX(CC20+Premium!CC21*(1-'Allocation Charge'!CC21)-Data!CC$32,0)*(1+'Investment Returns'!CC21)*(1-Data!CC$26))</f>
        <v>14456395.909320517</v>
      </c>
      <c r="CD21" s="7">
        <f>IF($B21&gt;CD$9+CD$5-1,0,MAX(CD20+Premium!CD21*(1-'Allocation Charge'!CD21)-Data!CD$32,0)*(1+'Investment Returns'!CD21)*(1-Data!CD$26))</f>
        <v>8512337.7900465485</v>
      </c>
      <c r="CE21" s="7">
        <f>IF($B21&gt;CE$9+CE$5-1,0,MAX(CE20+Premium!CE21*(1-'Allocation Charge'!CE21)-Data!CE$32,0)*(1+'Investment Returns'!CE21)*(1-Data!CE$26))</f>
        <v>6722478.4790772367</v>
      </c>
      <c r="CF21" s="7">
        <f>IF($B21&gt;CF$9+CF$5-1,0,MAX(CF20+Premium!CF21*(1-'Allocation Charge'!CF21)-Data!CF$32,0)*(1+'Investment Returns'!CF21)*(1-Data!CF$26))</f>
        <v>3753728.8908405099</v>
      </c>
      <c r="CG21" s="7">
        <f>IF($B21&gt;CG$9+CG$5-1,0,MAX(CG20+Premium!CG21*(1-'Allocation Charge'!CG21)-Data!CG$32,0)*(1+'Investment Returns'!CG21)*(1-Data!CG$26))</f>
        <v>3661228.0327270133</v>
      </c>
      <c r="CH21" s="7">
        <f>IF($B21&gt;CH$9+CH$5-1,0,MAX(CH20+Premium!CH21*(1-'Allocation Charge'!CH21)-Data!CH$32,0)*(1+'Investment Returns'!CH21)*(1-Data!CH$26))</f>
        <v>8253899.0763404444</v>
      </c>
      <c r="CI21" s="7">
        <f>IF($B21&gt;CI$9+CI$5-1,0,MAX(CI20+Premium!CI21*(1-'Allocation Charge'!CI21)-Data!CI$32,0)*(1+'Investment Returns'!CI21)*(1-Data!CI$26))</f>
        <v>7155167.7460815776</v>
      </c>
      <c r="CJ21" s="7">
        <f>IF($B21&gt;CJ$9+CJ$5-1,0,MAX(CJ20+Premium!CJ21*(1-'Allocation Charge'!CJ21)-Data!CJ$32,0)*(1+'Investment Returns'!CJ21)*(1-Data!CJ$26))</f>
        <v>184307.60710761009</v>
      </c>
      <c r="CK21" s="7">
        <f>IF($B21&gt;CK$9+CK$5-1,0,MAX(CK20+Premium!CK21*(1-'Allocation Charge'!CK21)-Data!CK$32,0)*(1+'Investment Returns'!CK21)*(1-Data!CK$26))</f>
        <v>2466298.5217049769</v>
      </c>
      <c r="CL21" s="7">
        <f>IF($B21&gt;CL$9+CL$5-1,0,MAX(CL20+Premium!CL21*(1-'Allocation Charge'!CL21)-Data!CL$32,0)*(1+'Investment Returns'!CL21)*(1-Data!CL$26))</f>
        <v>6285746.5237231683</v>
      </c>
      <c r="CM21" s="7">
        <f>IF($B21&gt;CM$9+CM$5-1,0,MAX(CM20+Premium!CM21*(1-'Allocation Charge'!CM21)-Data!CM$32,0)*(1+'Investment Returns'!CM21)*(1-Data!CM$26))</f>
        <v>1633599.6471474939</v>
      </c>
      <c r="CN21" s="7">
        <f>IF($B21&gt;CN$9+CN$5-1,0,MAX(CN20+Premium!CN21*(1-'Allocation Charge'!CN21)-Data!CN$32,0)*(1+'Investment Returns'!CN21)*(1-Data!CN$26))</f>
        <v>5888944.1239631278</v>
      </c>
      <c r="CO21" s="7">
        <f>IF($B21&gt;CO$9+CO$5-1,0,MAX(CO20+Premium!CO21*(1-'Allocation Charge'!CO21)-Data!CO$32,0)*(1+'Investment Returns'!CO21)*(1-Data!CO$26))</f>
        <v>7378664.7061868655</v>
      </c>
      <c r="CP21" s="7">
        <f>IF($B21&gt;CP$9+CP$5-1,0,MAX(CP20+Premium!CP21*(1-'Allocation Charge'!CP21)-Data!CP$32,0)*(1+'Investment Returns'!CP21)*(1-Data!CP$26))</f>
        <v>865712.07232455653</v>
      </c>
      <c r="CQ21" s="7">
        <f>IF($B21&gt;CQ$9+CQ$5-1,0,MAX(CQ20+Premium!CQ21*(1-'Allocation Charge'!CQ21)-Data!CQ$32,0)*(1+'Investment Returns'!CQ21)*(1-Data!CQ$26))</f>
        <v>611787.94547634048</v>
      </c>
      <c r="CR21" s="7">
        <f>IF($B21&gt;CR$9+CR$5-1,0,MAX(CR20+Premium!CR21*(1-'Allocation Charge'!CR21)-Data!CR$32,0)*(1+'Investment Returns'!CR21)*(1-Data!CR$26))</f>
        <v>1188674.5376339792</v>
      </c>
      <c r="CS21" s="7">
        <f>IF($B21&gt;CS$9+CS$5-1,0,MAX(CS20+Premium!CS21*(1-'Allocation Charge'!CS21)-Data!CS$32,0)*(1+'Investment Returns'!CS21)*(1-Data!CS$26))</f>
        <v>12775743.729405023</v>
      </c>
      <c r="CT21" s="7">
        <f>IF($B21&gt;CT$9+CT$5-1,0,MAX(CT20+Premium!CT21*(1-'Allocation Charge'!CT21)-Data!CT$32,0)*(1+'Investment Returns'!CT21)*(1-Data!CT$26))</f>
        <v>2156172.8602797999</v>
      </c>
      <c r="CU21" s="7">
        <f>IF($B21&gt;CU$9+CU$5-1,0,MAX(CU20+Premium!CU21*(1-'Allocation Charge'!CU21)-Data!CU$32,0)*(1+'Investment Returns'!CU21)*(1-Data!CU$26))</f>
        <v>9022816.8093933742</v>
      </c>
      <c r="CV21" s="7">
        <f>IF($B21&gt;CV$9+CV$5-1,0,MAX(CV20+Premium!CV21*(1-'Allocation Charge'!CV21)-Data!CV$32,0)*(1+'Investment Returns'!CV21)*(1-Data!CV$26))</f>
        <v>9805778.7399336733</v>
      </c>
      <c r="CW21" s="7">
        <f>IF($B21&gt;CW$9+CW$5-1,0,MAX(CW20+Premium!CW21*(1-'Allocation Charge'!CW21)-Data!CW$32,0)*(1+'Investment Returns'!CW21)*(1-Data!CW$26))</f>
        <v>5732657.9907105193</v>
      </c>
      <c r="CX21" s="7">
        <f>IF($B21&gt;CX$9+CX$5-1,0,MAX(CX20+Premium!CX21*(1-'Allocation Charge'!CX21)-Data!CX$32,0)*(1+'Investment Returns'!CX21)*(1-Data!CX$26))</f>
        <v>11647961.674422307</v>
      </c>
      <c r="CY21" s="7">
        <f>IF($B21&gt;CY$9+CY$5-1,0,MAX(CY20+Premium!CY21*(1-'Allocation Charge'!CY21)-Data!CY$32,0)*(1+'Investment Returns'!CY21)*(1-Data!CY$26))</f>
        <v>3192645.7217765762</v>
      </c>
      <c r="CZ21" s="7">
        <f>IF($B21&gt;CZ$9+CZ$5-1,0,MAX(CZ20+Premium!CZ21*(1-'Allocation Charge'!CZ21)-Data!CZ$32,0)*(1+'Investment Returns'!CZ21)*(1-Data!CZ$26))</f>
        <v>7085375.3594641434</v>
      </c>
      <c r="DA21" s="7">
        <f>IF($B21&gt;DA$9+DA$5-1,0,MAX(DA20+Premium!DA21*(1-'Allocation Charge'!DA21)-Data!DA$32,0)*(1+'Investment Returns'!DA21)*(1-Data!DA$26))</f>
        <v>7346311.9395062299</v>
      </c>
      <c r="DB21" s="7">
        <f>IF($B21&gt;DB$9+DB$5-1,0,MAX(DB20+Premium!DB21*(1-'Allocation Charge'!DB21)-Data!DB$32,0)*(1+'Investment Returns'!DB21)*(1-Data!DB$26))</f>
        <v>5560177.0582718989</v>
      </c>
      <c r="DC21" s="7">
        <f>IF($B21&gt;DC$9+DC$5-1,0,MAX(DC20+Premium!DC21*(1-'Allocation Charge'!DC21)-Data!DC$32,0)*(1+'Investment Returns'!DC21)*(1-Data!DC$26))</f>
        <v>5545959.4768707063</v>
      </c>
      <c r="DD21" s="7">
        <f>IF($B21&gt;DD$9+DD$5-1,0,MAX(DD20+Premium!DD21*(1-'Allocation Charge'!DD21)-Data!DD$32,0)*(1+'Investment Returns'!DD21)*(1-Data!DD$26))</f>
        <v>8218534.5825519413</v>
      </c>
      <c r="DE21" s="7">
        <f>IF($B21&gt;DE$9+DE$5-1,0,MAX(DE20+Premium!DE21*(1-'Allocation Charge'!DE21)-Data!DE$32,0)*(1+'Investment Returns'!DE21)*(1-Data!DE$26))</f>
        <v>199111.12851204682</v>
      </c>
      <c r="DF21" s="7">
        <f>IF($B21&gt;DF$9+DF$5-1,0,MAX(DF20+Premium!DF21*(1-'Allocation Charge'!DF21)-Data!DF$32,0)*(1+'Investment Returns'!DF21)*(1-Data!DF$26))</f>
        <v>9300235.189738065</v>
      </c>
      <c r="DG21" s="7">
        <f>IF($B21&gt;DG$9+DG$5-1,0,MAX(DG20+Premium!DG21*(1-'Allocation Charge'!DG21)-Data!DG$32,0)*(1+'Investment Returns'!DG21)*(1-Data!DG$26))</f>
        <v>10569044.065284804</v>
      </c>
      <c r="DH21" s="7">
        <f>IF($B21&gt;DH$9+DH$5-1,0,MAX(DH20+Premium!DH21*(1-'Allocation Charge'!DH21)-Data!DH$32,0)*(1+'Investment Returns'!DH21)*(1-Data!DH$26))</f>
        <v>4269023.4365353221</v>
      </c>
      <c r="DI21" s="7">
        <f>IF($B21&gt;DI$9+DI$5-1,0,MAX(DI20+Premium!DI21*(1-'Allocation Charge'!DI21)-Data!DI$32,0)*(1+'Investment Returns'!DI21)*(1-Data!DI$26))</f>
        <v>7195824.8676311886</v>
      </c>
      <c r="DJ21" s="7">
        <f>IF($B21&gt;DJ$9+DJ$5-1,0,MAX(DJ20+Premium!DJ21*(1-'Allocation Charge'!DJ21)-Data!DJ$32,0)*(1+'Investment Returns'!DJ21)*(1-Data!DJ$26))</f>
        <v>3396691.738907177</v>
      </c>
      <c r="DK21" s="7">
        <f>IF($B21&gt;DK$9+DK$5-1,0,MAX(DK20+Premium!DK21*(1-'Allocation Charge'!DK21)-Data!DK$32,0)*(1+'Investment Returns'!DK21)*(1-Data!DK$26))</f>
        <v>10020931.159742353</v>
      </c>
      <c r="DL21" s="7">
        <f>IF($B21&gt;DL$9+DL$5-1,0,MAX(DL20+Premium!DL21*(1-'Allocation Charge'!DL21)-Data!DL$32,0)*(1+'Investment Returns'!DL21)*(1-Data!DL$26))</f>
        <v>8103928.2533773445</v>
      </c>
      <c r="DM21" s="7">
        <f>IF($B21&gt;DM$9+DM$5-1,0,MAX(DM20+Premium!DM21*(1-'Allocation Charge'!DM21)-Data!DM$32,0)*(1+'Investment Returns'!DM21)*(1-Data!DM$26))</f>
        <v>3980939.7604917446</v>
      </c>
      <c r="DN21" s="7">
        <f>IF($B21&gt;DN$9+DN$5-1,0,MAX(DN20+Premium!DN21*(1-'Allocation Charge'!DN21)-Data!DN$32,0)*(1+'Investment Returns'!DN21)*(1-Data!DN$26))</f>
        <v>5010002.7450170824</v>
      </c>
      <c r="DO21" s="7">
        <f>IF($B21&gt;DO$9+DO$5-1,0,MAX(DO20+Premium!DO21*(1-'Allocation Charge'!DO21)-Data!DO$32,0)*(1+'Investment Returns'!DO21)*(1-Data!DO$26))</f>
        <v>1791904.5089827632</v>
      </c>
      <c r="DP21" s="7">
        <f>IF($B21&gt;DP$9+DP$5-1,0,MAX(DP20+Premium!DP21*(1-'Allocation Charge'!DP21)-Data!DP$32,0)*(1+'Investment Returns'!DP21)*(1-Data!DP$26))</f>
        <v>13045926.294780493</v>
      </c>
      <c r="DQ21" s="7">
        <f>IF($B21&gt;DQ$9+DQ$5-1,0,MAX(DQ20+Premium!DQ21*(1-'Allocation Charge'!DQ21)-Data!DQ$32,0)*(1+'Investment Returns'!DQ21)*(1-Data!DQ$26))</f>
        <v>2839648.7697474365</v>
      </c>
      <c r="DR21" s="7">
        <f>IF($B21&gt;DR$9+DR$5-1,0,MAX(DR20+Premium!DR21*(1-'Allocation Charge'!DR21)-Data!DR$32,0)*(1+'Investment Returns'!DR21)*(1-Data!DR$26))</f>
        <v>9515163.1884646025</v>
      </c>
      <c r="DS21" s="7">
        <f>IF($B21&gt;DS$9+DS$5-1,0,MAX(DS20+Premium!DS21*(1-'Allocation Charge'!DS21)-Data!DS$32,0)*(1+'Investment Returns'!DS21)*(1-Data!DS$26))</f>
        <v>11007744.4695556</v>
      </c>
      <c r="DT21" s="7">
        <f>IF($B21&gt;DT$9+DT$5-1,0,MAX(DT20+Premium!DT21*(1-'Allocation Charge'!DT21)-Data!DT$32,0)*(1+'Investment Returns'!DT21)*(1-Data!DT$26))</f>
        <v>7154986.9245742392</v>
      </c>
      <c r="DU21" s="7">
        <f>IF($B21&gt;DU$9+DU$5-1,0,MAX(DU20+Premium!DU21*(1-'Allocation Charge'!DU21)-Data!DU$32,0)*(1+'Investment Returns'!DU21)*(1-Data!DU$26))</f>
        <v>7040803.1449379371</v>
      </c>
      <c r="DV21" s="7">
        <f>IF($B21&gt;DV$9+DV$5-1,0,MAX(DV20+Premium!DV21*(1-'Allocation Charge'!DV21)-Data!DV$32,0)*(1+'Investment Returns'!DV21)*(1-Data!DV$26))</f>
        <v>290100.79896234954</v>
      </c>
      <c r="DW21" s="7">
        <f>IF($B21&gt;DW$9+DW$5-1,0,MAX(DW20+Premium!DW21*(1-'Allocation Charge'!DW21)-Data!DW$32,0)*(1+'Investment Returns'!DW21)*(1-Data!DW$26))</f>
        <v>8228720.4180904655</v>
      </c>
      <c r="DX21" s="7">
        <f>IF($B21&gt;DX$9+DX$5-1,0,MAX(DX20+Premium!DX21*(1-'Allocation Charge'!DX21)-Data!DX$32,0)*(1+'Investment Returns'!DX21)*(1-Data!DX$26))</f>
        <v>2671514.8298609941</v>
      </c>
      <c r="DY21" s="7">
        <f>IF($B21&gt;DY$9+DY$5-1,0,MAX(DY20+Premium!DY21*(1-'Allocation Charge'!DY21)-Data!DY$32,0)*(1+'Investment Returns'!DY21)*(1-Data!DY$26))</f>
        <v>5208161.327378843</v>
      </c>
      <c r="DZ21" s="7">
        <f>IF($B21&gt;DZ$9+DZ$5-1,0,MAX(DZ20+Premium!DZ21*(1-'Allocation Charge'!DZ21)-Data!DZ$32,0)*(1+'Investment Returns'!DZ21)*(1-Data!DZ$26))</f>
        <v>2891749.6743210726</v>
      </c>
      <c r="EA21" s="7">
        <f>IF($B21&gt;EA$9+EA$5-1,0,MAX(EA20+Premium!EA21*(1-'Allocation Charge'!EA21)-Data!EA$32,0)*(1+'Investment Returns'!EA21)*(1-Data!EA$26))</f>
        <v>4349109.0088890651</v>
      </c>
      <c r="EB21" s="7">
        <f>IF($B21&gt;EB$9+EB$5-1,0,MAX(EB20+Premium!EB21*(1-'Allocation Charge'!EB21)-Data!EB$32,0)*(1+'Investment Returns'!EB21)*(1-Data!EB$26))</f>
        <v>1609763.6471886842</v>
      </c>
      <c r="EC21" s="7">
        <f>IF($B21&gt;EC$9+EC$5-1,0,MAX(EC20+Premium!EC21*(1-'Allocation Charge'!EC21)-Data!EC$32,0)*(1+'Investment Returns'!EC21)*(1-Data!EC$26))</f>
        <v>11649031.594107166</v>
      </c>
      <c r="ED21" s="7">
        <f>IF($B21&gt;ED$9+ED$5-1,0,MAX(ED20+Premium!ED21*(1-'Allocation Charge'!ED21)-Data!ED$32,0)*(1+'Investment Returns'!ED21)*(1-Data!ED$26))</f>
        <v>3067871.3178403019</v>
      </c>
      <c r="EE21" s="7">
        <f>IF($B21&gt;EE$9+EE$5-1,0,MAX(EE20+Premium!EE21*(1-'Allocation Charge'!EE21)-Data!EE$32,0)*(1+'Investment Returns'!EE21)*(1-Data!EE$26))</f>
        <v>12228786.801208066</v>
      </c>
      <c r="EF21" s="7">
        <f>IF($B21&gt;EF$9+EF$5-1,0,MAX(EF20+Premium!EF21*(1-'Allocation Charge'!EF21)-Data!EF$32,0)*(1+'Investment Returns'!EF21)*(1-Data!EF$26))</f>
        <v>5468565.0243028058</v>
      </c>
      <c r="EG21" s="7">
        <f>IF($B21&gt;EG$9+EG$5-1,0,MAX(EG20+Premium!EG21*(1-'Allocation Charge'!EG21)-Data!EG$32,0)*(1+'Investment Returns'!EG21)*(1-Data!EG$26))</f>
        <v>11063788.321130699</v>
      </c>
      <c r="EH21" s="7">
        <f>IF($B21&gt;EH$9+EH$5-1,0,MAX(EH20+Premium!EH21*(1-'Allocation Charge'!EH21)-Data!EH$32,0)*(1+'Investment Returns'!EH21)*(1-Data!EH$26))</f>
        <v>4092413.4454937559</v>
      </c>
      <c r="EI21" s="7">
        <f>IF($B21&gt;EI$9+EI$5-1,0,MAX(EI20+Premium!EI21*(1-'Allocation Charge'!EI21)-Data!EI$32,0)*(1+'Investment Returns'!EI21)*(1-Data!EI$26))</f>
        <v>4841990.889418263</v>
      </c>
      <c r="EJ21" s="7">
        <f>IF($B21&gt;EJ$9+EJ$5-1,0,MAX(EJ20+Premium!EJ21*(1-'Allocation Charge'!EJ21)-Data!EJ$32,0)*(1+'Investment Returns'!EJ21)*(1-Data!EJ$26))</f>
        <v>3830343.0059610102</v>
      </c>
      <c r="EK21" s="7">
        <f>IF($B21&gt;EK$9+EK$5-1,0,MAX(EK20+Premium!EK21*(1-'Allocation Charge'!EK21)-Data!EK$32,0)*(1+'Investment Returns'!EK21)*(1-Data!EK$26))</f>
        <v>4035246.0332822022</v>
      </c>
      <c r="EL21" s="7">
        <f>IF($B21&gt;EL$9+EL$5-1,0,MAX(EL20+Premium!EL21*(1-'Allocation Charge'!EL21)-Data!EL$32,0)*(1+'Investment Returns'!EL21)*(1-Data!EL$26))</f>
        <v>6101681.0401493749</v>
      </c>
      <c r="EM21" s="7">
        <f>IF($B21&gt;EM$9+EM$5-1,0,MAX(EM20+Premium!EM21*(1-'Allocation Charge'!EM21)-Data!EM$32,0)*(1+'Investment Returns'!EM21)*(1-Data!EM$26))</f>
        <v>5719013.2961588763</v>
      </c>
      <c r="EN21" s="7">
        <f>IF($B21&gt;EN$9+EN$5-1,0,MAX(EN20+Premium!EN21*(1-'Allocation Charge'!EN21)-Data!EN$32,0)*(1+'Investment Returns'!EN21)*(1-Data!EN$26))</f>
        <v>9647609.3432059996</v>
      </c>
      <c r="EO21" s="7">
        <f>IF($B21&gt;EO$9+EO$5-1,0,MAX(EO20+Premium!EO21*(1-'Allocation Charge'!EO21)-Data!EO$32,0)*(1+'Investment Returns'!EO21)*(1-Data!EO$26))</f>
        <v>7622166.8940223064</v>
      </c>
      <c r="EP21" s="7">
        <f>IF($B21&gt;EP$9+EP$5-1,0,MAX(EP20+Premium!EP21*(1-'Allocation Charge'!EP21)-Data!EP$32,0)*(1+'Investment Returns'!EP21)*(1-Data!EP$26))</f>
        <v>3602629.8428844404</v>
      </c>
      <c r="EQ21" s="7">
        <f>IF($B21&gt;EQ$9+EQ$5-1,0,MAX(EQ20+Premium!EQ21*(1-'Allocation Charge'!EQ21)-Data!EQ$32,0)*(1+'Investment Returns'!EQ21)*(1-Data!EQ$26))</f>
        <v>3436390.9563520011</v>
      </c>
      <c r="ER21" s="7">
        <f>IF($B21&gt;ER$9+ER$5-1,0,MAX(ER20+Premium!ER21*(1-'Allocation Charge'!ER21)-Data!ER$32,0)*(1+'Investment Returns'!ER21)*(1-Data!ER$26))</f>
        <v>10347347.976937078</v>
      </c>
      <c r="ES21" s="7">
        <f>IF($B21&gt;ES$9+ES$5-1,0,MAX(ES20+Premium!ES21*(1-'Allocation Charge'!ES21)-Data!ES$32,0)*(1+'Investment Returns'!ES21)*(1-Data!ES$26))</f>
        <v>6192649.390454689</v>
      </c>
      <c r="ET21" s="7">
        <f>IF($B21&gt;ET$9+ET$5-1,0,MAX(ET20+Premium!ET21*(1-'Allocation Charge'!ET21)-Data!ET$32,0)*(1+'Investment Returns'!ET21)*(1-Data!ET$26))</f>
        <v>4245582.3570593316</v>
      </c>
      <c r="EU21" s="7">
        <f>IF($B21&gt;EU$9+EU$5-1,0,MAX(EU20+Premium!EU21*(1-'Allocation Charge'!EU21)-Data!EU$32,0)*(1+'Investment Returns'!EU21)*(1-Data!EU$26))</f>
        <v>11084327.303157099</v>
      </c>
      <c r="EV21" s="7">
        <f>IF($B21&gt;EV$9+EV$5-1,0,MAX(EV20+Premium!EV21*(1-'Allocation Charge'!EV21)-Data!EV$32,0)*(1+'Investment Returns'!EV21)*(1-Data!EV$26))</f>
        <v>8923944.3756512217</v>
      </c>
      <c r="EW21" s="7">
        <f>IF($B21&gt;EW$9+EW$5-1,0,MAX(EW20+Premium!EW21*(1-'Allocation Charge'!EW21)-Data!EW$32,0)*(1+'Investment Returns'!EW21)*(1-Data!EW$26))</f>
        <v>5824537.9388116412</v>
      </c>
      <c r="EX21" s="7">
        <f>IF($B21&gt;EX$9+EX$5-1,0,MAX(EX20+Premium!EX21*(1-'Allocation Charge'!EX21)-Data!EX$32,0)*(1+'Investment Returns'!EX21)*(1-Data!EX$26))</f>
        <v>6052244.2974555045</v>
      </c>
      <c r="EY21" s="7">
        <f>IF($B21&gt;EY$9+EY$5-1,0,MAX(EY20+Premium!EY21*(1-'Allocation Charge'!EY21)-Data!EY$32,0)*(1+'Investment Returns'!EY21)*(1-Data!EY$26))</f>
        <v>16219948.196607752</v>
      </c>
      <c r="EZ21" s="7">
        <f>IF($B21&gt;EZ$9+EZ$5-1,0,MAX(EZ20+Premium!EZ21*(1-'Allocation Charge'!EZ21)-Data!EZ$32,0)*(1+'Investment Returns'!EZ21)*(1-Data!EZ$26))</f>
        <v>3597449.9598949063</v>
      </c>
      <c r="FA21" s="7">
        <f>IF($B21&gt;FA$9+FA$5-1,0,MAX(FA20+Premium!FA21*(1-'Allocation Charge'!FA21)-Data!FA$32,0)*(1+'Investment Returns'!FA21)*(1-Data!FA$26))</f>
        <v>9556888.99315295</v>
      </c>
      <c r="FB21" s="7">
        <f>IF($B21&gt;FB$9+FB$5-1,0,MAX(FB20+Premium!FB21*(1-'Allocation Charge'!FB21)-Data!FB$32,0)*(1+'Investment Returns'!FB21)*(1-Data!FB$26))</f>
        <v>7066410.4605567949</v>
      </c>
      <c r="FC21" s="7">
        <f>IF($B21&gt;FC$9+FC$5-1,0,MAX(FC20+Premium!FC21*(1-'Allocation Charge'!FC21)-Data!FC$32,0)*(1+'Investment Returns'!FC21)*(1-Data!FC$26))</f>
        <v>2906900.9203987629</v>
      </c>
      <c r="FD21" s="7">
        <f>IF($B21&gt;FD$9+FD$5-1,0,MAX(FD20+Premium!FD21*(1-'Allocation Charge'!FD21)-Data!FD$32,0)*(1+'Investment Returns'!FD21)*(1-Data!FD$26))</f>
        <v>3288920.3517281692</v>
      </c>
      <c r="FE21" s="7">
        <f>IF($B21&gt;FE$9+FE$5-1,0,MAX(FE20+Premium!FE21*(1-'Allocation Charge'!FE21)-Data!FE$32,0)*(1+'Investment Returns'!FE21)*(1-Data!FE$26))</f>
        <v>4506184.5990055101</v>
      </c>
      <c r="FF21" s="7">
        <f>IF($B21&gt;FF$9+FF$5-1,0,MAX(FF20+Premium!FF21*(1-'Allocation Charge'!FF21)-Data!FF$32,0)*(1+'Investment Returns'!FF21)*(1-Data!FF$26))</f>
        <v>5977628.1390709365</v>
      </c>
      <c r="FG21" s="7">
        <f>IF($B21&gt;FG$9+FG$5-1,0,MAX(FG20+Premium!FG21*(1-'Allocation Charge'!FG21)-Data!FG$32,0)*(1+'Investment Returns'!FG21)*(1-Data!FG$26))</f>
        <v>4535575.9576087631</v>
      </c>
      <c r="FH21" s="7">
        <f>IF($B21&gt;FH$9+FH$5-1,0,MAX(FH20+Premium!FH21*(1-'Allocation Charge'!FH21)-Data!FH$32,0)*(1+'Investment Returns'!FH21)*(1-Data!FH$26))</f>
        <v>3483438.468274734</v>
      </c>
      <c r="FI21" s="7">
        <f>IF($B21&gt;FI$9+FI$5-1,0,MAX(FI20+Premium!FI21*(1-'Allocation Charge'!FI21)-Data!FI$32,0)*(1+'Investment Returns'!FI21)*(1-Data!FI$26))</f>
        <v>9609239.5222331248</v>
      </c>
      <c r="FJ21" s="7">
        <f>IF($B21&gt;FJ$9+FJ$5-1,0,MAX(FJ20+Premium!FJ21*(1-'Allocation Charge'!FJ21)-Data!FJ$32,0)*(1+'Investment Returns'!FJ21)*(1-Data!FJ$26))</f>
        <v>12942392.784801509</v>
      </c>
      <c r="FK21" s="7">
        <f>IF($B21&gt;FK$9+FK$5-1,0,MAX(FK20+Premium!FK21*(1-'Allocation Charge'!FK21)-Data!FK$32,0)*(1+'Investment Returns'!FK21)*(1-Data!FK$26))</f>
        <v>5566051.6501965988</v>
      </c>
      <c r="FL21" s="7">
        <f>IF($B21&gt;FL$9+FL$5-1,0,MAX(FL20+Premium!FL21*(1-'Allocation Charge'!FL21)-Data!FL$32,0)*(1+'Investment Returns'!FL21)*(1-Data!FL$26))</f>
        <v>12443970.432355177</v>
      </c>
      <c r="FM21" s="7">
        <f>IF($B21&gt;FM$9+FM$5-1,0,MAX(FM20+Premium!FM21*(1-'Allocation Charge'!FM21)-Data!FM$32,0)*(1+'Investment Returns'!FM21)*(1-Data!FM$26))</f>
        <v>2243995.3286079122</v>
      </c>
      <c r="FN21" s="7">
        <f>IF($B21&gt;FN$9+FN$5-1,0,MAX(FN20+Premium!FN21*(1-'Allocation Charge'!FN21)-Data!FN$32,0)*(1+'Investment Returns'!FN21)*(1-Data!FN$26))</f>
        <v>1067724.1376153647</v>
      </c>
      <c r="FO21" s="7">
        <f>IF($B21&gt;FO$9+FO$5-1,0,MAX(FO20+Premium!FO21*(1-'Allocation Charge'!FO21)-Data!FO$32,0)*(1+'Investment Returns'!FO21)*(1-Data!FO$26))</f>
        <v>1659961.4239816717</v>
      </c>
      <c r="FP21" s="7">
        <f>IF($B21&gt;FP$9+FP$5-1,0,MAX(FP20+Premium!FP21*(1-'Allocation Charge'!FP21)-Data!FP$32,0)*(1+'Investment Returns'!FP21)*(1-Data!FP$26))</f>
        <v>5982938.0222538998</v>
      </c>
      <c r="FQ21" s="7">
        <f>IF($B21&gt;FQ$9+FQ$5-1,0,MAX(FQ20+Premium!FQ21*(1-'Allocation Charge'!FQ21)-Data!FQ$32,0)*(1+'Investment Returns'!FQ21)*(1-Data!FQ$26))</f>
        <v>3960047.411618623</v>
      </c>
      <c r="FR21" s="7">
        <f>IF($B21&gt;FR$9+FR$5-1,0,MAX(FR20+Premium!FR21*(1-'Allocation Charge'!FR21)-Data!FR$32,0)*(1+'Investment Returns'!FR21)*(1-Data!FR$26))</f>
        <v>7737021.6489282399</v>
      </c>
      <c r="FS21" s="7">
        <f>IF($B21&gt;FS$9+FS$5-1,0,MAX(FS20+Premium!FS21*(1-'Allocation Charge'!FS21)-Data!FS$32,0)*(1+'Investment Returns'!FS21)*(1-Data!FS$26))</f>
        <v>3665446.6416600859</v>
      </c>
      <c r="FT21" s="7">
        <f>IF($B21&gt;FT$9+FT$5-1,0,MAX(FT20+Premium!FT21*(1-'Allocation Charge'!FT21)-Data!FT$32,0)*(1+'Investment Returns'!FT21)*(1-Data!FT$26))</f>
        <v>6318687.7047117921</v>
      </c>
      <c r="FU21" s="7">
        <f>IF($B21&gt;FU$9+FU$5-1,0,MAX(FU20+Premium!FU21*(1-'Allocation Charge'!FU21)-Data!FU$32,0)*(1+'Investment Returns'!FU21)*(1-Data!FU$26))</f>
        <v>6705822.1230919156</v>
      </c>
      <c r="FV21" s="7">
        <f>IF($B21&gt;FV$9+FV$5-1,0,MAX(FV20+Premium!FV21*(1-'Allocation Charge'!FV21)-Data!FV$32,0)*(1+'Investment Returns'!FV21)*(1-Data!FV$26))</f>
        <v>4662901.0365543775</v>
      </c>
      <c r="FW21" s="7">
        <f>IF($B21&gt;FW$9+FW$5-1,0,MAX(FW20+Premium!FW21*(1-'Allocation Charge'!FW21)-Data!FW$32,0)*(1+'Investment Returns'!FW21)*(1-Data!FW$26))</f>
        <v>6411910.0645429483</v>
      </c>
      <c r="FX21" s="7">
        <f>IF($B21&gt;FX$9+FX$5-1,0,MAX(FX20+Premium!FX21*(1-'Allocation Charge'!FX21)-Data!FX$32,0)*(1+'Investment Returns'!FX21)*(1-Data!FX$26))</f>
        <v>8891804.637890894</v>
      </c>
      <c r="FY21" s="7">
        <f>IF($B21&gt;FY$9+FY$5-1,0,MAX(FY20+Premium!FY21*(1-'Allocation Charge'!FY21)-Data!FY$32,0)*(1+'Investment Returns'!FY21)*(1-Data!FY$26))</f>
        <v>649284.05424341746</v>
      </c>
      <c r="FZ21" s="7">
        <f>IF($B21&gt;FZ$9+FZ$5-1,0,MAX(FZ20+Premium!FZ21*(1-'Allocation Charge'!FZ21)-Data!FZ$32,0)*(1+'Investment Returns'!FZ21)*(1-Data!FZ$26))</f>
        <v>7478582.9352221368</v>
      </c>
      <c r="GA21" s="7">
        <f>IF($B21&gt;GA$9+GA$5-1,0,MAX(GA20+Premium!GA21*(1-'Allocation Charge'!GA21)-Data!GA$32,0)*(1+'Investment Returns'!GA21)*(1-Data!GA$26))</f>
        <v>6589345.8570760088</v>
      </c>
      <c r="GB21" s="7">
        <f>IF($B21&gt;GB$9+GB$5-1,0,MAX(GB20+Premium!GB21*(1-'Allocation Charge'!GB21)-Data!GB$32,0)*(1+'Investment Returns'!GB21)*(1-Data!GB$26))</f>
        <v>7921871.6721539609</v>
      </c>
      <c r="GC21" s="7">
        <f>IF($B21&gt;GC$9+GC$5-1,0,MAX(GC20+Premium!GC21*(1-'Allocation Charge'!GC21)-Data!GC$32,0)*(1+'Investment Returns'!GC21)*(1-Data!GC$26))</f>
        <v>4214612.9598043934</v>
      </c>
      <c r="GD21" s="7">
        <f>IF($B21&gt;GD$9+GD$5-1,0,MAX(GD20+Premium!GD21*(1-'Allocation Charge'!GD21)-Data!GD$32,0)*(1+'Investment Returns'!GD21)*(1-Data!GD$26))</f>
        <v>1852990.1855760773</v>
      </c>
      <c r="GE21" s="7">
        <f>IF($B21&gt;GE$9+GE$5-1,0,MAX(GE20+Premium!GE21*(1-'Allocation Charge'!GE21)-Data!GE$32,0)*(1+'Investment Returns'!GE21)*(1-Data!GE$26))</f>
        <v>9458606.5893579014</v>
      </c>
      <c r="GF21" s="7">
        <f>IF($B21&gt;GF$9+GF$5-1,0,MAX(GF20+Premium!GF21*(1-'Allocation Charge'!GF21)-Data!GF$32,0)*(1+'Investment Returns'!GF21)*(1-Data!GF$26))</f>
        <v>7816458.3652238753</v>
      </c>
      <c r="GG21" s="7">
        <f>IF($B21&gt;GG$9+GG$5-1,0,MAX(GG20+Premium!GG21*(1-'Allocation Charge'!GG21)-Data!GG$32,0)*(1+'Investment Returns'!GG21)*(1-Data!GG$26))</f>
        <v>4251658.1768589839</v>
      </c>
      <c r="GH21" s="7">
        <f>IF($B21&gt;GH$9+GH$5-1,0,MAX(GH20+Premium!GH21*(1-'Allocation Charge'!GH21)-Data!GH$32,0)*(1+'Investment Returns'!GH21)*(1-Data!GH$26))</f>
        <v>2576340.8282723585</v>
      </c>
      <c r="GI21" s="7">
        <f>IF($B21&gt;GI$9+GI$5-1,0,MAX(GI20+Premium!GI21*(1-'Allocation Charge'!GI21)-Data!GI$32,0)*(1+'Investment Returns'!GI21)*(1-Data!GI$26))</f>
        <v>4452007.3652047869</v>
      </c>
      <c r="GJ21" s="7">
        <f>IF($B21&gt;GJ$9+GJ$5-1,0,MAX(GJ20+Premium!GJ21*(1-'Allocation Charge'!GJ21)-Data!GJ$32,0)*(1+'Investment Returns'!GJ21)*(1-Data!GJ$26))</f>
        <v>3555029.7617368214</v>
      </c>
      <c r="GK21" s="7">
        <f>IF($B21&gt;GK$9+GK$5-1,0,MAX(GK20+Premium!GK21*(1-'Allocation Charge'!GK21)-Data!GK$32,0)*(1+'Investment Returns'!GK21)*(1-Data!GK$26))</f>
        <v>602178.46486327401</v>
      </c>
      <c r="GL21" s="7">
        <f>IF($B21&gt;GL$9+GL$5-1,0,MAX(GL20+Premium!GL21*(1-'Allocation Charge'!GL21)-Data!GL$32,0)*(1+'Investment Returns'!GL21)*(1-Data!GL$26))</f>
        <v>491969.84700624197</v>
      </c>
      <c r="GM21" s="7">
        <f>IF($B21&gt;GM$9+GM$5-1,0,MAX(GM20+Premium!GM21*(1-'Allocation Charge'!GM21)-Data!GM$32,0)*(1+'Investment Returns'!GM21)*(1-Data!GM$26))</f>
        <v>3311488.8627743139</v>
      </c>
      <c r="GN21" s="7">
        <f>IF($B21&gt;GN$9+GN$5-1,0,MAX(GN20+Premium!GN21*(1-'Allocation Charge'!GN21)-Data!GN$32,0)*(1+'Investment Returns'!GN21)*(1-Data!GN$26))</f>
        <v>9925179.9536415581</v>
      </c>
      <c r="GO21" s="7">
        <f>IF($B21&gt;GO$9+GO$5-1,0,MAX(GO20+Premium!GO21*(1-'Allocation Charge'!GO21)-Data!GO$32,0)*(1+'Investment Returns'!GO21)*(1-Data!GO$26))</f>
        <v>10131888.753808577</v>
      </c>
      <c r="GP21" s="7">
        <f>IF($B21&gt;GP$9+GP$5-1,0,MAX(GP20+Premium!GP21*(1-'Allocation Charge'!GP21)-Data!GP$32,0)*(1+'Investment Returns'!GP21)*(1-Data!GP$26))</f>
        <v>12096882.105347907</v>
      </c>
      <c r="GQ21" s="7">
        <f>IF($B21&gt;GQ$9+GQ$5-1,0,MAX(GQ20+Premium!GQ21*(1-'Allocation Charge'!GQ21)-Data!GQ$32,0)*(1+'Investment Returns'!GQ21)*(1-Data!GQ$26))</f>
        <v>704014.98217905441</v>
      </c>
      <c r="GR21" s="7">
        <f>IF($B21&gt;GR$9+GR$5-1,0,MAX(GR20+Premium!GR21*(1-'Allocation Charge'!GR21)-Data!GR$32,0)*(1+'Investment Returns'!GR21)*(1-Data!GR$26))</f>
        <v>7408058.1300686421</v>
      </c>
      <c r="GS21" s="7">
        <f>IF($B21&gt;GS$9+GS$5-1,0,MAX(GS20+Premium!GS21*(1-'Allocation Charge'!GS21)-Data!GS$32,0)*(1+'Investment Returns'!GS21)*(1-Data!GS$26))</f>
        <v>12014299.386784941</v>
      </c>
      <c r="GT21" s="7">
        <f>IF($B21&gt;GT$9+GT$5-1,0,MAX(GT20+Premium!GT21*(1-'Allocation Charge'!GT21)-Data!GT$32,0)*(1+'Investment Returns'!GT21)*(1-Data!GT$26))</f>
        <v>3761117.6746117836</v>
      </c>
      <c r="GU21" s="7">
        <f>IF($B21&gt;GU$9+GU$5-1,0,MAX(GU20+Premium!GU21*(1-'Allocation Charge'!GU21)-Data!GU$32,0)*(1+'Investment Returns'!GU21)*(1-Data!GU$26))</f>
        <v>7098980.9886474535</v>
      </c>
      <c r="GV21" s="7">
        <f>IF($B21&gt;GV$9+GV$5-1,0,MAX(GV20+Premium!GV21*(1-'Allocation Charge'!GV21)-Data!GV$32,0)*(1+'Investment Returns'!GV21)*(1-Data!GV$26))</f>
        <v>7543916.1188042248</v>
      </c>
      <c r="GW21" s="7">
        <f>IF($B21&gt;GW$9+GW$5-1,0,MAX(GW20+Premium!GW21*(1-'Allocation Charge'!GW21)-Data!GW$32,0)*(1+'Investment Returns'!GW21)*(1-Data!GW$26))</f>
        <v>4300135.4668138772</v>
      </c>
      <c r="GX21" s="7">
        <f>IF($B21&gt;GX$9+GX$5-1,0,MAX(GX20+Premium!GX21*(1-'Allocation Charge'!GX21)-Data!GX$32,0)*(1+'Investment Returns'!GX21)*(1-Data!GX$26))</f>
        <v>1681891.116609303</v>
      </c>
      <c r="GY21" s="7">
        <f>IF($B21&gt;GY$9+GY$5-1,0,MAX(GY20+Premium!GY21*(1-'Allocation Charge'!GY21)-Data!GY$32,0)*(1+'Investment Returns'!GY21)*(1-Data!GY$26))</f>
        <v>2774372.7057263665</v>
      </c>
      <c r="GZ21" s="7">
        <f>IF($B21&gt;GZ$9+GZ$5-1,0,MAX(GZ20+Premium!GZ21*(1-'Allocation Charge'!GZ21)-Data!GZ$32,0)*(1+'Investment Returns'!GZ21)*(1-Data!GZ$26))</f>
        <v>1425642.2076699359</v>
      </c>
      <c r="HA21" s="7">
        <f>IF($B21&gt;HA$9+HA$5-1,0,MAX(HA20+Premium!HA21*(1-'Allocation Charge'!HA21)-Data!HA$32,0)*(1+'Investment Returns'!HA21)*(1-Data!HA$26))</f>
        <v>11803450.213952955</v>
      </c>
      <c r="HB21" s="7">
        <f>IF($B21&gt;HB$9+HB$5-1,0,MAX(HB20+Premium!HB21*(1-'Allocation Charge'!HB21)-Data!HB$32,0)*(1+'Investment Returns'!HB21)*(1-Data!HB$26))</f>
        <v>3725045.8927307632</v>
      </c>
      <c r="HC21" s="7">
        <f>IF($B21&gt;HC$9+HC$5-1,0,MAX(HC20+Premium!HC21*(1-'Allocation Charge'!HC21)-Data!HC$32,0)*(1+'Investment Returns'!HC21)*(1-Data!HC$26))</f>
        <v>879952.03072527505</v>
      </c>
      <c r="HD21" s="7">
        <f>IF($B21&gt;HD$9+HD$5-1,0,MAX(HD20+Premium!HD21*(1-'Allocation Charge'!HD21)-Data!HD$32,0)*(1+'Investment Returns'!HD21)*(1-Data!HD$26))</f>
        <v>7362996.0273288349</v>
      </c>
      <c r="HE21" s="7">
        <f>IF($B21&gt;HE$9+HE$5-1,0,MAX(HE20+Premium!HE21*(1-'Allocation Charge'!HE21)-Data!HE$32,0)*(1+'Investment Returns'!HE21)*(1-Data!HE$26))</f>
        <v>6634010.9773249589</v>
      </c>
      <c r="HF21" s="7">
        <f>IF($B21&gt;HF$9+HF$5-1,0,MAX(HF20+Premium!HF21*(1-'Allocation Charge'!HF21)-Data!HF$32,0)*(1+'Investment Returns'!HF21)*(1-Data!HF$26))</f>
        <v>1328743.0218923488</v>
      </c>
      <c r="HG21" s="7">
        <f>IF($B21&gt;HG$9+HG$5-1,0,MAX(HG20+Premium!HG21*(1-'Allocation Charge'!HG21)-Data!HG$32,0)*(1+'Investment Returns'!HG21)*(1-Data!HG$26))</f>
        <v>500825.59112406446</v>
      </c>
      <c r="HH21" s="7">
        <f>IF($B21&gt;HH$9+HH$5-1,0,MAX(HH20+Premium!HH21*(1-'Allocation Charge'!HH21)-Data!HH$32,0)*(1+'Investment Returns'!HH21)*(1-Data!HH$26))</f>
        <v>6337235.6097990759</v>
      </c>
      <c r="HI21" s="7">
        <f>IF($B21&gt;HI$9+HI$5-1,0,MAX(HI20+Premium!HI21*(1-'Allocation Charge'!HI21)-Data!HI$32,0)*(1+'Investment Returns'!HI21)*(1-Data!HI$26))</f>
        <v>2862419.2938261614</v>
      </c>
      <c r="HJ21" s="7">
        <f>IF($B21&gt;HJ$9+HJ$5-1,0,MAX(HJ20+Premium!HJ21*(1-'Allocation Charge'!HJ21)-Data!HJ$32,0)*(1+'Investment Returns'!HJ21)*(1-Data!HJ$26))</f>
        <v>1346630.0345501686</v>
      </c>
      <c r="HK21" s="7">
        <f>IF($B21&gt;HK$9+HK$5-1,0,MAX(HK20+Premium!HK21*(1-'Allocation Charge'!HK21)-Data!HK$32,0)*(1+'Investment Returns'!HK21)*(1-Data!HK$26))</f>
        <v>5438755.3210984832</v>
      </c>
      <c r="HL21" s="7">
        <f>IF($B21&gt;HL$9+HL$5-1,0,MAX(HL20+Premium!HL21*(1-'Allocation Charge'!HL21)-Data!HL$32,0)*(1+'Investment Returns'!HL21)*(1-Data!HL$26))</f>
        <v>1371911.5155753116</v>
      </c>
      <c r="HM21" s="7">
        <f>IF($B21&gt;HM$9+HM$5-1,0,MAX(HM20+Premium!HM21*(1-'Allocation Charge'!HM21)-Data!HM$32,0)*(1+'Investment Returns'!HM21)*(1-Data!HM$26))</f>
        <v>1474028.4380997571</v>
      </c>
      <c r="HN21" s="7">
        <f>IF($B21&gt;HN$9+HN$5-1,0,MAX(HN20+Premium!HN21*(1-'Allocation Charge'!HN21)-Data!HN$32,0)*(1+'Investment Returns'!HN21)*(1-Data!HN$26))</f>
        <v>6862831.0117475726</v>
      </c>
      <c r="HO21" s="7">
        <f>IF($B21&gt;HO$9+HO$5-1,0,MAX(HO20+Premium!HO21*(1-'Allocation Charge'!HO21)-Data!HO$32,0)*(1+'Investment Returns'!HO21)*(1-Data!HO$26))</f>
        <v>9406952.3482398242</v>
      </c>
      <c r="HP21" s="7">
        <f>IF($B21&gt;HP$9+HP$5-1,0,MAX(HP20+Premium!HP21*(1-'Allocation Charge'!HP21)-Data!HP$32,0)*(1+'Investment Returns'!HP21)*(1-Data!HP$26))</f>
        <v>2252196.0328109814</v>
      </c>
      <c r="HQ21" s="7">
        <f>IF($B21&gt;HQ$9+HQ$5-1,0,MAX(HQ20+Premium!HQ21*(1-'Allocation Charge'!HQ21)-Data!HQ$32,0)*(1+'Investment Returns'!HQ21)*(1-Data!HQ$26))</f>
        <v>6466316.5088503547</v>
      </c>
      <c r="HR21" s="7">
        <f>IF($B21&gt;HR$9+HR$5-1,0,MAX(HR20+Premium!HR21*(1-'Allocation Charge'!HR21)-Data!HR$32,0)*(1+'Investment Returns'!HR21)*(1-Data!HR$26))</f>
        <v>3079033.9785378189</v>
      </c>
      <c r="HS21" s="7">
        <f>IF($B21&gt;HS$9+HS$5-1,0,MAX(HS20+Premium!HS21*(1-'Allocation Charge'!HS21)-Data!HS$32,0)*(1+'Investment Returns'!HS21)*(1-Data!HS$26))</f>
        <v>8757058.7599689867</v>
      </c>
      <c r="HT21" s="7">
        <f>IF($B21&gt;HT$9+HT$5-1,0,MAX(HT20+Premium!HT21*(1-'Allocation Charge'!HT21)-Data!HT$32,0)*(1+'Investment Returns'!HT21)*(1-Data!HT$26))</f>
        <v>4545349.3756073331</v>
      </c>
      <c r="HU21" s="7">
        <f>IF($B21&gt;HU$9+HU$5-1,0,MAX(HU20+Premium!HU21*(1-'Allocation Charge'!HU21)-Data!HU$32,0)*(1+'Investment Returns'!HU21)*(1-Data!HU$26))</f>
        <v>767811.67709526443</v>
      </c>
      <c r="HV21" s="7">
        <f>IF($B21&gt;HV$9+HV$5-1,0,MAX(HV20+Premium!HV21*(1-'Allocation Charge'!HV21)-Data!HV$32,0)*(1+'Investment Returns'!HV21)*(1-Data!HV$26))</f>
        <v>261254.82992027485</v>
      </c>
      <c r="HW21" s="7">
        <f>IF($B21&gt;HW$9+HW$5-1,0,MAX(HW20+Premium!HW21*(1-'Allocation Charge'!HW21)-Data!HW$32,0)*(1+'Investment Returns'!HW21)*(1-Data!HW$26))</f>
        <v>6994917.9659321001</v>
      </c>
      <c r="HX21" s="7">
        <f>IF($B21&gt;HX$9+HX$5-1,0,MAX(HX20+Premium!HX21*(1-'Allocation Charge'!HX21)-Data!HX$32,0)*(1+'Investment Returns'!HX21)*(1-Data!HX$26))</f>
        <v>2701500.1239947923</v>
      </c>
      <c r="HY21" s="7">
        <f>IF($B21&gt;HY$9+HY$5-1,0,MAX(HY20+Premium!HY21*(1-'Allocation Charge'!HY21)-Data!HY$32,0)*(1+'Investment Returns'!HY21)*(1-Data!HY$26))</f>
        <v>6901715.4841676196</v>
      </c>
      <c r="HZ21" s="7">
        <f>IF($B21&gt;HZ$9+HZ$5-1,0,MAX(HZ20+Premium!HZ21*(1-'Allocation Charge'!HZ21)-Data!HZ$32,0)*(1+'Investment Returns'!HZ21)*(1-Data!HZ$26))</f>
        <v>956662.54515564244</v>
      </c>
      <c r="IA21" s="7">
        <f>IF($B21&gt;IA$9+IA$5-1,0,MAX(IA20+Premium!IA21*(1-'Allocation Charge'!IA21)-Data!IA$32,0)*(1+'Investment Returns'!IA21)*(1-Data!IA$26))</f>
        <v>8834626.9642437976</v>
      </c>
      <c r="IB21" s="7">
        <f>IF($B21&gt;IB$9+IB$5-1,0,MAX(IB20+Premium!IB21*(1-'Allocation Charge'!IB21)-Data!IB$32,0)*(1+'Investment Returns'!IB21)*(1-Data!IB$26))</f>
        <v>10753205.502777347</v>
      </c>
      <c r="IC21" s="7">
        <f>IF($B21&gt;IC$9+IC$5-1,0,MAX(IC20+Premium!IC21*(1-'Allocation Charge'!IC21)-Data!IC$32,0)*(1+'Investment Returns'!IC21)*(1-Data!IC$26))</f>
        <v>5549120.3448199313</v>
      </c>
      <c r="ID21" s="7">
        <f>IF($B21&gt;ID$9+ID$5-1,0,MAX(ID20+Premium!ID21*(1-'Allocation Charge'!ID21)-Data!ID$32,0)*(1+'Investment Returns'!ID21)*(1-Data!ID$26))</f>
        <v>2686687.7679966097</v>
      </c>
      <c r="IE21" s="7">
        <f>IF($B21&gt;IE$9+IE$5-1,0,MAX(IE20+Premium!IE21*(1-'Allocation Charge'!IE21)-Data!IE$32,0)*(1+'Investment Returns'!IE21)*(1-Data!IE$26))</f>
        <v>1611566.522255712</v>
      </c>
      <c r="IF21" s="7">
        <f>IF($B21&gt;IF$9+IF$5-1,0,MAX(IF20+Premium!IF21*(1-'Allocation Charge'!IF21)-Data!IF$32,0)*(1+'Investment Returns'!IF21)*(1-Data!IF$26))</f>
        <v>11265361.544686006</v>
      </c>
      <c r="IG21" s="7">
        <f>IF($B21&gt;IG$9+IG$5-1,0,MAX(IG20+Premium!IG21*(1-'Allocation Charge'!IG21)-Data!IG$32,0)*(1+'Investment Returns'!IG21)*(1-Data!IG$26))</f>
        <v>8538714.5091232378</v>
      </c>
      <c r="IH21" s="7">
        <f>IF($B21&gt;IH$9+IH$5-1,0,MAX(IH20+Premium!IH21*(1-'Allocation Charge'!IH21)-Data!IH$32,0)*(1+'Investment Returns'!IH21)*(1-Data!IH$26))</f>
        <v>2391402.3426173273</v>
      </c>
      <c r="II21" s="7">
        <f>IF($B21&gt;II$9+II$5-1,0,MAX(II20+Premium!II21*(1-'Allocation Charge'!II21)-Data!II$32,0)*(1+'Investment Returns'!II21)*(1-Data!II$26))</f>
        <v>4698207.643064308</v>
      </c>
      <c r="IJ21" s="7">
        <f>IF($B21&gt;IJ$9+IJ$5-1,0,MAX(IJ20+Premium!IJ21*(1-'Allocation Charge'!IJ21)-Data!IJ$32,0)*(1+'Investment Returns'!IJ21)*(1-Data!IJ$26))</f>
        <v>7640014.837838212</v>
      </c>
      <c r="IK21" s="7">
        <f>IF($B21&gt;IK$9+IK$5-1,0,MAX(IK20+Premium!IK21*(1-'Allocation Charge'!IK21)-Data!IK$32,0)*(1+'Investment Returns'!IK21)*(1-Data!IK$26))</f>
        <v>6335291.2182478728</v>
      </c>
      <c r="IL21" s="7">
        <f>IF($B21&gt;IL$9+IL$5-1,0,MAX(IL20+Premium!IL21*(1-'Allocation Charge'!IL21)-Data!IL$32,0)*(1+'Investment Returns'!IL21)*(1-Data!IL$26))</f>
        <v>5527740.8386696279</v>
      </c>
      <c r="IM21" s="7">
        <f>IF($B21&gt;IM$9+IM$5-1,0,MAX(IM20+Premium!IM21*(1-'Allocation Charge'!IM21)-Data!IM$32,0)*(1+'Investment Returns'!IM21)*(1-Data!IM$26))</f>
        <v>4048587.1990531869</v>
      </c>
      <c r="IN21" s="7">
        <f>IF($B21&gt;IN$9+IN$5-1,0,MAX(IN20+Premium!IN21*(1-'Allocation Charge'!IN21)-Data!IN$32,0)*(1+'Investment Returns'!IN21)*(1-Data!IN$26))</f>
        <v>236105.05952113713</v>
      </c>
      <c r="IO21" s="7">
        <f>IF($B21&gt;IO$9+IO$5-1,0,MAX(IO20+Premium!IO21*(1-'Allocation Charge'!IO21)-Data!IO$32,0)*(1+'Investment Returns'!IO21)*(1-Data!IO$26))</f>
        <v>2958275.0457360819</v>
      </c>
      <c r="IP21" s="7">
        <f>IF($B21&gt;IP$9+IP$5-1,0,MAX(IP20+Premium!IP21*(1-'Allocation Charge'!IP21)-Data!IP$32,0)*(1+'Investment Returns'!IP21)*(1-Data!IP$26))</f>
        <v>1646770.6552884919</v>
      </c>
      <c r="IQ21" s="7">
        <f>IF($B21&gt;IQ$9+IQ$5-1,0,MAX(IQ20+Premium!IQ21*(1-'Allocation Charge'!IQ21)-Data!IQ$32,0)*(1+'Investment Returns'!IQ21)*(1-Data!IQ$26))</f>
        <v>9499105.1891921312</v>
      </c>
      <c r="IR21" s="7">
        <f>IF($B21&gt;IR$9+IR$5-1,0,MAX(IR20+Premium!IR21*(1-'Allocation Charge'!IR21)-Data!IR$32,0)*(1+'Investment Returns'!IR21)*(1-Data!IR$26))</f>
        <v>7211957.6554757841</v>
      </c>
    </row>
    <row r="22" spans="1:252" s="7" customFormat="1" ht="15" customHeight="1" x14ac:dyDescent="0.35">
      <c r="A22" s="2"/>
      <c r="B22" s="13">
        <f t="shared" si="0"/>
        <v>2021</v>
      </c>
      <c r="C22" s="7">
        <f>IF($B22&gt;C$9+C$5-1,0,MAX(C21+Premium!C22*(1-'Allocation Charge'!C22)-Data!C$32,0)*(1+'Investment Returns'!C22)*(1-Data!C$26))</f>
        <v>1706694.7537283991</v>
      </c>
      <c r="D22" s="7">
        <f>IF($B22&gt;D$9+D$5-1,0,MAX(D21+Premium!D22*(1-'Allocation Charge'!D22)-Data!D$32,0)*(1+'Investment Returns'!D22)*(1-Data!D$26))</f>
        <v>3298577.0087293526</v>
      </c>
      <c r="E22" s="7">
        <f>IF($B22&gt;E$9+E$5-1,0,MAX(E21+Premium!E22*(1-'Allocation Charge'!E22)-Data!E$32,0)*(1+'Investment Returns'!E22)*(1-Data!E$26))</f>
        <v>10827370.730574755</v>
      </c>
      <c r="F22" s="7">
        <f>IF($B22&gt;F$9+F$5-1,0,MAX(F21+Premium!F22*(1-'Allocation Charge'!F22)-Data!F$32,0)*(1+'Investment Returns'!F22)*(1-Data!F$26))</f>
        <v>2436886.4958482762</v>
      </c>
      <c r="G22" s="7">
        <f>IF($B22&gt;G$9+G$5-1,0,MAX(G21+Premium!G22*(1-'Allocation Charge'!G22)-Data!G$32,0)*(1+'Investment Returns'!G22)*(1-Data!G$26))</f>
        <v>4577493.7919470277</v>
      </c>
      <c r="H22" s="7">
        <f>IF($B22&gt;H$9+H$5-1,0,MAX(H21+Premium!H22*(1-'Allocation Charge'!H22)-Data!H$32,0)*(1+'Investment Returns'!H22)*(1-Data!H$26))</f>
        <v>9207126.9256327935</v>
      </c>
      <c r="I22" s="7">
        <f>IF($B22&gt;I$9+I$5-1,0,MAX(I21+Premium!I22*(1-'Allocation Charge'!I22)-Data!I$32,0)*(1+'Investment Returns'!I22)*(1-Data!I$26))</f>
        <v>9050432.7816985864</v>
      </c>
      <c r="J22" s="7">
        <f>IF($B22&gt;J$9+J$5-1,0,MAX(J21+Premium!J22*(1-'Allocation Charge'!J22)-Data!J$32,0)*(1+'Investment Returns'!J22)*(1-Data!J$26))</f>
        <v>4366204.7229051869</v>
      </c>
      <c r="K22" s="7">
        <f>IF($B22&gt;K$9+K$5-1,0,MAX(K21+Premium!K22*(1-'Allocation Charge'!K22)-Data!K$32,0)*(1+'Investment Returns'!K22)*(1-Data!K$26))</f>
        <v>3431128.1902732216</v>
      </c>
      <c r="L22" s="7">
        <f>IF($B22&gt;L$9+L$5-1,0,MAX(L21+Premium!L22*(1-'Allocation Charge'!L22)-Data!L$32,0)*(1+'Investment Returns'!L22)*(1-Data!L$26))</f>
        <v>10580748.685448898</v>
      </c>
      <c r="M22" s="7">
        <f>IF($B22&gt;M$9+M$5-1,0,MAX(M21+Premium!M22*(1-'Allocation Charge'!M22)-Data!M$32,0)*(1+'Investment Returns'!M22)*(1-Data!M$26))</f>
        <v>2133515.8910261299</v>
      </c>
      <c r="N22" s="7">
        <f>IF($B22&gt;N$9+N$5-1,0,MAX(N21+Premium!N22*(1-'Allocation Charge'!N22)-Data!N$32,0)*(1+'Investment Returns'!N22)*(1-Data!N$26))</f>
        <v>3557743.4527012962</v>
      </c>
      <c r="O22" s="7">
        <f>IF($B22&gt;O$9+O$5-1,0,MAX(O21+Premium!O22*(1-'Allocation Charge'!O22)-Data!O$32,0)*(1+'Investment Returns'!O22)*(1-Data!O$26))</f>
        <v>8784238.9400728904</v>
      </c>
      <c r="P22" s="7">
        <f>IF($B22&gt;P$9+P$5-1,0,MAX(P21+Premium!P22*(1-'Allocation Charge'!P22)-Data!P$32,0)*(1+'Investment Returns'!P22)*(1-Data!P$26))</f>
        <v>7940694.3783870069</v>
      </c>
      <c r="Q22" s="7">
        <f>IF($B22&gt;Q$9+Q$5-1,0,MAX(Q21+Premium!Q22*(1-'Allocation Charge'!Q22)-Data!Q$32,0)*(1+'Investment Returns'!Q22)*(1-Data!Q$26))</f>
        <v>3241639.7650514427</v>
      </c>
      <c r="R22" s="7">
        <f>IF($B22&gt;R$9+R$5-1,0,MAX(R21+Premium!R22*(1-'Allocation Charge'!R22)-Data!R$32,0)*(1+'Investment Returns'!R22)*(1-Data!R$26))</f>
        <v>8358778.141715683</v>
      </c>
      <c r="S22" s="7">
        <f>IF($B22&gt;S$9+S$5-1,0,MAX(S21+Premium!S22*(1-'Allocation Charge'!S22)-Data!S$32,0)*(1+'Investment Returns'!S22)*(1-Data!S$26))</f>
        <v>1061720.0958056485</v>
      </c>
      <c r="T22" s="7">
        <f>IF($B22&gt;T$9+T$5-1,0,MAX(T21+Premium!T22*(1-'Allocation Charge'!T22)-Data!T$32,0)*(1+'Investment Returns'!T22)*(1-Data!T$26))</f>
        <v>1695436.9153563208</v>
      </c>
      <c r="U22" s="7">
        <f>IF($B22&gt;U$9+U$5-1,0,MAX(U21+Premium!U22*(1-'Allocation Charge'!U22)-Data!U$32,0)*(1+'Investment Returns'!U22)*(1-Data!U$26))</f>
        <v>7841969.5199562795</v>
      </c>
      <c r="V22" s="7">
        <f>IF($B22&gt;V$9+V$5-1,0,MAX(V21+Premium!V22*(1-'Allocation Charge'!V22)-Data!V$32,0)*(1+'Investment Returns'!V22)*(1-Data!V$26))</f>
        <v>12665373.057133818</v>
      </c>
      <c r="W22" s="7">
        <f>IF($B22&gt;W$9+W$5-1,0,MAX(W21+Premium!W22*(1-'Allocation Charge'!W22)-Data!W$32,0)*(1+'Investment Returns'!W22)*(1-Data!W$26))</f>
        <v>7372832.4763419731</v>
      </c>
      <c r="X22" s="7">
        <f>IF($B22&gt;X$9+X$5-1,0,MAX(X21+Premium!X22*(1-'Allocation Charge'!X22)-Data!X$32,0)*(1+'Investment Returns'!X22)*(1-Data!X$26))</f>
        <v>1109397.1448356702</v>
      </c>
      <c r="Y22" s="7">
        <f>IF($B22&gt;Y$9+Y$5-1,0,MAX(Y21+Premium!Y22*(1-'Allocation Charge'!Y22)-Data!Y$32,0)*(1+'Investment Returns'!Y22)*(1-Data!Y$26))</f>
        <v>1297465.5352378935</v>
      </c>
      <c r="Z22" s="7">
        <f>IF($B22&gt;Z$9+Z$5-1,0,MAX(Z21+Premium!Z22*(1-'Allocation Charge'!Z22)-Data!Z$32,0)*(1+'Investment Returns'!Z22)*(1-Data!Z$26))</f>
        <v>5370869.4072099179</v>
      </c>
      <c r="AA22" s="7">
        <f>IF($B22&gt;AA$9+AA$5-1,0,MAX(AA21+Premium!AA22*(1-'Allocation Charge'!AA22)-Data!AA$32,0)*(1+'Investment Returns'!AA22)*(1-Data!AA$26))</f>
        <v>839863.30880607816</v>
      </c>
      <c r="AB22" s="7">
        <f>IF($B22&gt;AB$9+AB$5-1,0,MAX(AB21+Premium!AB22*(1-'Allocation Charge'!AB22)-Data!AB$32,0)*(1+'Investment Returns'!AB22)*(1-Data!AB$26))</f>
        <v>9020279.0459244028</v>
      </c>
      <c r="AC22" s="7">
        <f>IF($B22&gt;AC$9+AC$5-1,0,MAX(AC21+Premium!AC22*(1-'Allocation Charge'!AC22)-Data!AC$32,0)*(1+'Investment Returns'!AC22)*(1-Data!AC$26))</f>
        <v>11497283.969090091</v>
      </c>
      <c r="AD22" s="7">
        <f>IF($B22&gt;AD$9+AD$5-1,0,MAX(AD21+Premium!AD22*(1-'Allocation Charge'!AD22)-Data!AD$32,0)*(1+'Investment Returns'!AD22)*(1-Data!AD$26))</f>
        <v>3119502.4170964705</v>
      </c>
      <c r="AE22" s="7">
        <f>IF($B22&gt;AE$9+AE$5-1,0,MAX(AE21+Premium!AE22*(1-'Allocation Charge'!AE22)-Data!AE$32,0)*(1+'Investment Returns'!AE22)*(1-Data!AE$26))</f>
        <v>4243201.206828637</v>
      </c>
      <c r="AF22" s="7">
        <f>IF($B22&gt;AF$9+AF$5-1,0,MAX(AF21+Premium!AF22*(1-'Allocation Charge'!AF22)-Data!AF$32,0)*(1+'Investment Returns'!AF22)*(1-Data!AF$26))</f>
        <v>11315647.288352728</v>
      </c>
      <c r="AG22" s="7">
        <f>IF($B22&gt;AG$9+AG$5-1,0,MAX(AG21+Premium!AG22*(1-'Allocation Charge'!AG22)-Data!AG$32,0)*(1+'Investment Returns'!AG22)*(1-Data!AG$26))</f>
        <v>10904379.314799026</v>
      </c>
      <c r="AH22" s="7">
        <f>IF($B22&gt;AH$9+AH$5-1,0,MAX(AH21+Premium!AH22*(1-'Allocation Charge'!AH22)-Data!AH$32,0)*(1+'Investment Returns'!AH22)*(1-Data!AH$26))</f>
        <v>2362832.729744121</v>
      </c>
      <c r="AI22" s="7">
        <f>IF($B22&gt;AI$9+AI$5-1,0,MAX(AI21+Premium!AI22*(1-'Allocation Charge'!AI22)-Data!AI$32,0)*(1+'Investment Returns'!AI22)*(1-Data!AI$26))</f>
        <v>665152.03321450297</v>
      </c>
      <c r="AJ22" s="7">
        <f>IF($B22&gt;AJ$9+AJ$5-1,0,MAX(AJ21+Premium!AJ22*(1-'Allocation Charge'!AJ22)-Data!AJ$32,0)*(1+'Investment Returns'!AJ22)*(1-Data!AJ$26))</f>
        <v>1027694.5796389617</v>
      </c>
      <c r="AK22" s="7">
        <f>IF($B22&gt;AK$9+AK$5-1,0,MAX(AK21+Premium!AK22*(1-'Allocation Charge'!AK22)-Data!AK$32,0)*(1+'Investment Returns'!AK22)*(1-Data!AK$26))</f>
        <v>5974381.7029861417</v>
      </c>
      <c r="AL22" s="7">
        <f>IF($B22&gt;AL$9+AL$5-1,0,MAX(AL21+Premium!AL22*(1-'Allocation Charge'!AL22)-Data!AL$32,0)*(1+'Investment Returns'!AL22)*(1-Data!AL$26))</f>
        <v>13930190.939171402</v>
      </c>
      <c r="AM22" s="7">
        <f>IF($B22&gt;AM$9+AM$5-1,0,MAX(AM21+Premium!AM22*(1-'Allocation Charge'!AM22)-Data!AM$32,0)*(1+'Investment Returns'!AM22)*(1-Data!AM$26))</f>
        <v>2728205.5471042474</v>
      </c>
      <c r="AN22" s="7">
        <f>IF($B22&gt;AN$9+AN$5-1,0,MAX(AN21+Premium!AN22*(1-'Allocation Charge'!AN22)-Data!AN$32,0)*(1+'Investment Returns'!AN22)*(1-Data!AN$26))</f>
        <v>12422331.325122122</v>
      </c>
      <c r="AO22" s="7">
        <f>IF($B22&gt;AO$9+AO$5-1,0,MAX(AO21+Premium!AO22*(1-'Allocation Charge'!AO22)-Data!AO$32,0)*(1+'Investment Returns'!AO22)*(1-Data!AO$26))</f>
        <v>661140.20020480314</v>
      </c>
      <c r="AP22" s="7">
        <f>IF($B22&gt;AP$9+AP$5-1,0,MAX(AP21+Premium!AP22*(1-'Allocation Charge'!AP22)-Data!AP$32,0)*(1+'Investment Returns'!AP22)*(1-Data!AP$26))</f>
        <v>7088786.8591793338</v>
      </c>
      <c r="AQ22" s="7">
        <f>IF($B22&gt;AQ$9+AQ$5-1,0,MAX(AQ21+Premium!AQ22*(1-'Allocation Charge'!AQ22)-Data!AQ$32,0)*(1+'Investment Returns'!AQ22)*(1-Data!AQ$26))</f>
        <v>10286591.354784176</v>
      </c>
      <c r="AR22" s="7">
        <f>IF($B22&gt;AR$9+AR$5-1,0,MAX(AR21+Premium!AR22*(1-'Allocation Charge'!AR22)-Data!AR$32,0)*(1+'Investment Returns'!AR22)*(1-Data!AR$26))</f>
        <v>4208531.6574968528</v>
      </c>
      <c r="AS22" s="7">
        <f>IF($B22&gt;AS$9+AS$5-1,0,MAX(AS21+Premium!AS22*(1-'Allocation Charge'!AS22)-Data!AS$32,0)*(1+'Investment Returns'!AS22)*(1-Data!AS$26))</f>
        <v>7708087.0735128801</v>
      </c>
      <c r="AT22" s="7">
        <f>IF($B22&gt;AT$9+AT$5-1,0,MAX(AT21+Premium!AT22*(1-'Allocation Charge'!AT22)-Data!AT$32,0)*(1+'Investment Returns'!AT22)*(1-Data!AT$26))</f>
        <v>8013396.4572639549</v>
      </c>
      <c r="AU22" s="7">
        <f>IF($B22&gt;AU$9+AU$5-1,0,MAX(AU21+Premium!AU22*(1-'Allocation Charge'!AU22)-Data!AU$32,0)*(1+'Investment Returns'!AU22)*(1-Data!AU$26))</f>
        <v>11416575.492710482</v>
      </c>
      <c r="AV22" s="7">
        <f>IF($B22&gt;AV$9+AV$5-1,0,MAX(AV21+Premium!AV22*(1-'Allocation Charge'!AV22)-Data!AV$32,0)*(1+'Investment Returns'!AV22)*(1-Data!AV$26))</f>
        <v>12804719.418478029</v>
      </c>
      <c r="AW22" s="7">
        <f>IF($B22&gt;AW$9+AW$5-1,0,MAX(AW21+Premium!AW22*(1-'Allocation Charge'!AW22)-Data!AW$32,0)*(1+'Investment Returns'!AW22)*(1-Data!AW$26))</f>
        <v>11837031.858845636</v>
      </c>
      <c r="AX22" s="7">
        <f>IF($B22&gt;AX$9+AX$5-1,0,MAX(AX21+Premium!AX22*(1-'Allocation Charge'!AX22)-Data!AX$32,0)*(1+'Investment Returns'!AX22)*(1-Data!AX$26))</f>
        <v>6508414.4312100932</v>
      </c>
      <c r="AY22" s="7">
        <f>IF($B22&gt;AY$9+AY$5-1,0,MAX(AY21+Premium!AY22*(1-'Allocation Charge'!AY22)-Data!AY$32,0)*(1+'Investment Returns'!AY22)*(1-Data!AY$26))</f>
        <v>570408.63777828915</v>
      </c>
      <c r="AZ22" s="7">
        <f>IF($B22&gt;AZ$9+AZ$5-1,0,MAX(AZ21+Premium!AZ22*(1-'Allocation Charge'!AZ22)-Data!AZ$32,0)*(1+'Investment Returns'!AZ22)*(1-Data!AZ$26))</f>
        <v>7056559.4644759642</v>
      </c>
      <c r="BA22" s="7">
        <f>IF($B22&gt;BA$9+BA$5-1,0,MAX(BA21+Premium!BA22*(1-'Allocation Charge'!BA22)-Data!BA$32,0)*(1+'Investment Returns'!BA22)*(1-Data!BA$26))</f>
        <v>11210015.718730612</v>
      </c>
      <c r="BB22" s="7">
        <f>IF($B22&gt;BB$9+BB$5-1,0,MAX(BB21+Premium!BB22*(1-'Allocation Charge'!BB22)-Data!BB$32,0)*(1+'Investment Returns'!BB22)*(1-Data!BB$26))</f>
        <v>9732581.5351743568</v>
      </c>
      <c r="BC22" s="7">
        <f>IF($B22&gt;BC$9+BC$5-1,0,MAX(BC21+Premium!BC22*(1-'Allocation Charge'!BC22)-Data!BC$32,0)*(1+'Investment Returns'!BC22)*(1-Data!BC$26))</f>
        <v>3265720.6561233662</v>
      </c>
      <c r="BD22" s="7">
        <f>IF($B22&gt;BD$9+BD$5-1,0,MAX(BD21+Premium!BD22*(1-'Allocation Charge'!BD22)-Data!BD$32,0)*(1+'Investment Returns'!BD22)*(1-Data!BD$26))</f>
        <v>3164079.3414200996</v>
      </c>
      <c r="BE22" s="7">
        <f>IF($B22&gt;BE$9+BE$5-1,0,MAX(BE21+Premium!BE22*(1-'Allocation Charge'!BE22)-Data!BE$32,0)*(1+'Investment Returns'!BE22)*(1-Data!BE$26))</f>
        <v>405007.10752135119</v>
      </c>
      <c r="BF22" s="7">
        <f>IF($B22&gt;BF$9+BF$5-1,0,MAX(BF21+Premium!BF22*(1-'Allocation Charge'!BF22)-Data!BF$32,0)*(1+'Investment Returns'!BF22)*(1-Data!BF$26))</f>
        <v>10748980.168167824</v>
      </c>
      <c r="BG22" s="7">
        <f>IF($B22&gt;BG$9+BG$5-1,0,MAX(BG21+Premium!BG22*(1-'Allocation Charge'!BG22)-Data!BG$32,0)*(1+'Investment Returns'!BG22)*(1-Data!BG$26))</f>
        <v>10077086.535007935</v>
      </c>
      <c r="BH22" s="7">
        <f>IF($B22&gt;BH$9+BH$5-1,0,MAX(BH21+Premium!BH22*(1-'Allocation Charge'!BH22)-Data!BH$32,0)*(1+'Investment Returns'!BH22)*(1-Data!BH$26))</f>
        <v>3461082.3758672485</v>
      </c>
      <c r="BI22" s="7">
        <f>IF($B22&gt;BI$9+BI$5-1,0,MAX(BI21+Premium!BI22*(1-'Allocation Charge'!BI22)-Data!BI$32,0)*(1+'Investment Returns'!BI22)*(1-Data!BI$26))</f>
        <v>5715528.4310248448</v>
      </c>
      <c r="BJ22" s="7">
        <f>IF($B22&gt;BJ$9+BJ$5-1,0,MAX(BJ21+Premium!BJ22*(1-'Allocation Charge'!BJ22)-Data!BJ$32,0)*(1+'Investment Returns'!BJ22)*(1-Data!BJ$26))</f>
        <v>6423184.6299779965</v>
      </c>
      <c r="BK22" s="7">
        <f>IF($B22&gt;BK$9+BK$5-1,0,MAX(BK21+Premium!BK22*(1-'Allocation Charge'!BK22)-Data!BK$32,0)*(1+'Investment Returns'!BK22)*(1-Data!BK$26))</f>
        <v>1026962.2710754112</v>
      </c>
      <c r="BL22" s="7">
        <f>IF($B22&gt;BL$9+BL$5-1,0,MAX(BL21+Premium!BL22*(1-'Allocation Charge'!BL22)-Data!BL$32,0)*(1+'Investment Returns'!BL22)*(1-Data!BL$26))</f>
        <v>1348580.5218423959</v>
      </c>
      <c r="BM22" s="7">
        <f>IF($B22&gt;BM$9+BM$5-1,0,MAX(BM21+Premium!BM22*(1-'Allocation Charge'!BM22)-Data!BM$32,0)*(1+'Investment Returns'!BM22)*(1-Data!BM$26))</f>
        <v>1212378.6637633576</v>
      </c>
      <c r="BN22" s="7">
        <f>IF($B22&gt;BN$9+BN$5-1,0,MAX(BN21+Premium!BN22*(1-'Allocation Charge'!BN22)-Data!BN$32,0)*(1+'Investment Returns'!BN22)*(1-Data!BN$26))</f>
        <v>1335889.908746274</v>
      </c>
      <c r="BO22" s="7">
        <f>IF($B22&gt;BO$9+BO$5-1,0,MAX(BO21+Premium!BO22*(1-'Allocation Charge'!BO22)-Data!BO$32,0)*(1+'Investment Returns'!BO22)*(1-Data!BO$26))</f>
        <v>9673128.7245768178</v>
      </c>
      <c r="BP22" s="7">
        <f>IF($B22&gt;BP$9+BP$5-1,0,MAX(BP21+Premium!BP22*(1-'Allocation Charge'!BP22)-Data!BP$32,0)*(1+'Investment Returns'!BP22)*(1-Data!BP$26))</f>
        <v>704448.43187502574</v>
      </c>
      <c r="BQ22" s="7">
        <f>IF($B22&gt;BQ$9+BQ$5-1,0,MAX(BQ21+Premium!BQ22*(1-'Allocation Charge'!BQ22)-Data!BQ$32,0)*(1+'Investment Returns'!BQ22)*(1-Data!BQ$26))</f>
        <v>7983072.5373471268</v>
      </c>
      <c r="BR22" s="7">
        <f>IF($B22&gt;BR$9+BR$5-1,0,MAX(BR21+Premium!BR22*(1-'Allocation Charge'!BR22)-Data!BR$32,0)*(1+'Investment Returns'!BR22)*(1-Data!BR$26))</f>
        <v>8631990.3437305205</v>
      </c>
      <c r="BS22" s="7">
        <f>IF($B22&gt;BS$9+BS$5-1,0,MAX(BS21+Premium!BS22*(1-'Allocation Charge'!BS22)-Data!BS$32,0)*(1+'Investment Returns'!BS22)*(1-Data!BS$26))</f>
        <v>2545089.9457169659</v>
      </c>
      <c r="BT22" s="7">
        <f>IF($B22&gt;BT$9+BT$5-1,0,MAX(BT21+Premium!BT22*(1-'Allocation Charge'!BT22)-Data!BT$32,0)*(1+'Investment Returns'!BT22)*(1-Data!BT$26))</f>
        <v>9011458.09144607</v>
      </c>
      <c r="BU22" s="7">
        <f>IF($B22&gt;BU$9+BU$5-1,0,MAX(BU21+Premium!BU22*(1-'Allocation Charge'!BU22)-Data!BU$32,0)*(1+'Investment Returns'!BU22)*(1-Data!BU$26))</f>
        <v>3142034.9252230725</v>
      </c>
      <c r="BV22" s="7">
        <f>IF($B22&gt;BV$9+BV$5-1,0,MAX(BV21+Premium!BV22*(1-'Allocation Charge'!BV22)-Data!BV$32,0)*(1+'Investment Returns'!BV22)*(1-Data!BV$26))</f>
        <v>1870143.5010500511</v>
      </c>
      <c r="BW22" s="7">
        <f>IF($B22&gt;BW$9+BW$5-1,0,MAX(BW21+Premium!BW22*(1-'Allocation Charge'!BW22)-Data!BW$32,0)*(1+'Investment Returns'!BW22)*(1-Data!BW$26))</f>
        <v>2753206.3905145153</v>
      </c>
      <c r="BX22" s="7">
        <f>IF($B22&gt;BX$9+BX$5-1,0,MAX(BX21+Premium!BX22*(1-'Allocation Charge'!BX22)-Data!BX$32,0)*(1+'Investment Returns'!BX22)*(1-Data!BX$26))</f>
        <v>3210660.2534827911</v>
      </c>
      <c r="BY22" s="7">
        <f>IF($B22&gt;BY$9+BY$5-1,0,MAX(BY21+Premium!BY22*(1-'Allocation Charge'!BY22)-Data!BY$32,0)*(1+'Investment Returns'!BY22)*(1-Data!BY$26))</f>
        <v>4392860.7385411188</v>
      </c>
      <c r="BZ22" s="7">
        <f>IF($B22&gt;BZ$9+BZ$5-1,0,MAX(BZ21+Premium!BZ22*(1-'Allocation Charge'!BZ22)-Data!BZ$32,0)*(1+'Investment Returns'!BZ22)*(1-Data!BZ$26))</f>
        <v>7362855.3998846933</v>
      </c>
      <c r="CA22" s="7">
        <f>IF($B22&gt;CA$9+CA$5-1,0,MAX(CA21+Premium!CA22*(1-'Allocation Charge'!CA22)-Data!CA$32,0)*(1+'Investment Returns'!CA22)*(1-Data!CA$26))</f>
        <v>4016256.78810952</v>
      </c>
      <c r="CB22" s="7">
        <f>IF($B22&gt;CB$9+CB$5-1,0,MAX(CB21+Premium!CB22*(1-'Allocation Charge'!CB22)-Data!CB$32,0)*(1+'Investment Returns'!CB22)*(1-Data!CB$26))</f>
        <v>7863199.5672958586</v>
      </c>
      <c r="CC22" s="7">
        <f>IF($B22&gt;CC$9+CC$5-1,0,MAX(CC21+Premium!CC22*(1-'Allocation Charge'!CC22)-Data!CC$32,0)*(1+'Investment Returns'!CC22)*(1-Data!CC$26))</f>
        <v>16508996.480665985</v>
      </c>
      <c r="CD22" s="7">
        <f>IF($B22&gt;CD$9+CD$5-1,0,MAX(CD21+Premium!CD22*(1-'Allocation Charge'!CD22)-Data!CD$32,0)*(1+'Investment Returns'!CD22)*(1-Data!CD$26))</f>
        <v>10076846.575037017</v>
      </c>
      <c r="CE22" s="7">
        <f>IF($B22&gt;CE$9+CE$5-1,0,MAX(CE21+Premium!CE22*(1-'Allocation Charge'!CE22)-Data!CE$32,0)*(1+'Investment Returns'!CE22)*(1-Data!CE$26))</f>
        <v>7333931.7163690813</v>
      </c>
      <c r="CF22" s="7">
        <f>IF($B22&gt;CF$9+CF$5-1,0,MAX(CF21+Premium!CF22*(1-'Allocation Charge'!CF22)-Data!CF$32,0)*(1+'Investment Returns'!CF22)*(1-Data!CF$26))</f>
        <v>4014643.6448816648</v>
      </c>
      <c r="CG22" s="7">
        <f>IF($B22&gt;CG$9+CG$5-1,0,MAX(CG21+Premium!CG22*(1-'Allocation Charge'!CG22)-Data!CG$32,0)*(1+'Investment Returns'!CG22)*(1-Data!CG$26))</f>
        <v>4536660.7309697317</v>
      </c>
      <c r="CH22" s="7">
        <f>IF($B22&gt;CH$9+CH$5-1,0,MAX(CH21+Premium!CH22*(1-'Allocation Charge'!CH22)-Data!CH$32,0)*(1+'Investment Returns'!CH22)*(1-Data!CH$26))</f>
        <v>9770910.6220272761</v>
      </c>
      <c r="CI22" s="7">
        <f>IF($B22&gt;CI$9+CI$5-1,0,MAX(CI21+Premium!CI22*(1-'Allocation Charge'!CI22)-Data!CI$32,0)*(1+'Investment Returns'!CI22)*(1-Data!CI$26))</f>
        <v>8670403.4224712159</v>
      </c>
      <c r="CJ22" s="7">
        <f>IF($B22&gt;CJ$9+CJ$5-1,0,MAX(CJ21+Premium!CJ22*(1-'Allocation Charge'!CJ22)-Data!CJ$32,0)*(1+'Investment Returns'!CJ22)*(1-Data!CJ$26))</f>
        <v>224170.96688671914</v>
      </c>
      <c r="CK22" s="7">
        <f>IF($B22&gt;CK$9+CK$5-1,0,MAX(CK21+Premium!CK22*(1-'Allocation Charge'!CK22)-Data!CK$32,0)*(1+'Investment Returns'!CK22)*(1-Data!CK$26))</f>
        <v>2949804.6491244938</v>
      </c>
      <c r="CL22" s="7">
        <f>IF($B22&gt;CL$9+CL$5-1,0,MAX(CL21+Premium!CL22*(1-'Allocation Charge'!CL22)-Data!CL$32,0)*(1+'Investment Returns'!CL22)*(1-Data!CL$26))</f>
        <v>6590822.2335336991</v>
      </c>
      <c r="CM22" s="7">
        <f>IF($B22&gt;CM$9+CM$5-1,0,MAX(CM21+Premium!CM22*(1-'Allocation Charge'!CM22)-Data!CM$32,0)*(1+'Investment Returns'!CM22)*(1-Data!CM$26))</f>
        <v>1930334.9109986357</v>
      </c>
      <c r="CN22" s="7">
        <f>IF($B22&gt;CN$9+CN$5-1,0,MAX(CN21+Premium!CN22*(1-'Allocation Charge'!CN22)-Data!CN$32,0)*(1+'Investment Returns'!CN22)*(1-Data!CN$26))</f>
        <v>6777713.1680618441</v>
      </c>
      <c r="CO22" s="7">
        <f>IF($B22&gt;CO$9+CO$5-1,0,MAX(CO21+Premium!CO22*(1-'Allocation Charge'!CO22)-Data!CO$32,0)*(1+'Investment Returns'!CO22)*(1-Data!CO$26))</f>
        <v>8324734.5442831498</v>
      </c>
      <c r="CP22" s="7">
        <f>IF($B22&gt;CP$9+CP$5-1,0,MAX(CP21+Premium!CP22*(1-'Allocation Charge'!CP22)-Data!CP$32,0)*(1+'Investment Returns'!CP22)*(1-Data!CP$26))</f>
        <v>941798.12364467001</v>
      </c>
      <c r="CQ22" s="7">
        <f>IF($B22&gt;CQ$9+CQ$5-1,0,MAX(CQ21+Premium!CQ22*(1-'Allocation Charge'!CQ22)-Data!CQ$32,0)*(1+'Investment Returns'!CQ22)*(1-Data!CQ$26))</f>
        <v>722921.488418277</v>
      </c>
      <c r="CR22" s="7">
        <f>IF($B22&gt;CR$9+CR$5-1,0,MAX(CR21+Premium!CR22*(1-'Allocation Charge'!CR22)-Data!CR$32,0)*(1+'Investment Returns'!CR22)*(1-Data!CR$26))</f>
        <v>1284614.1366024003</v>
      </c>
      <c r="CS22" s="7">
        <f>IF($B22&gt;CS$9+CS$5-1,0,MAX(CS21+Premium!CS22*(1-'Allocation Charge'!CS22)-Data!CS$32,0)*(1+'Investment Returns'!CS22)*(1-Data!CS$26))</f>
        <v>13697729.576486155</v>
      </c>
      <c r="CT22" s="7">
        <f>IF($B22&gt;CT$9+CT$5-1,0,MAX(CT21+Premium!CT22*(1-'Allocation Charge'!CT22)-Data!CT$32,0)*(1+'Investment Returns'!CT22)*(1-Data!CT$26))</f>
        <v>2417499.1591339782</v>
      </c>
      <c r="CU22" s="7">
        <f>IF($B22&gt;CU$9+CU$5-1,0,MAX(CU21+Premium!CU22*(1-'Allocation Charge'!CU22)-Data!CU$32,0)*(1+'Investment Returns'!CU22)*(1-Data!CU$26))</f>
        <v>10271525.399372179</v>
      </c>
      <c r="CV22" s="7">
        <f>IF($B22&gt;CV$9+CV$5-1,0,MAX(CV21+Premium!CV22*(1-'Allocation Charge'!CV22)-Data!CV$32,0)*(1+'Investment Returns'!CV22)*(1-Data!CV$26))</f>
        <v>10282578.51740559</v>
      </c>
      <c r="CW22" s="7">
        <f>IF($B22&gt;CW$9+CW$5-1,0,MAX(CW21+Premium!CW22*(1-'Allocation Charge'!CW22)-Data!CW$32,0)*(1+'Investment Returns'!CW22)*(1-Data!CW$26))</f>
        <v>6131970.5366014531</v>
      </c>
      <c r="CX22" s="7">
        <f>IF($B22&gt;CX$9+CX$5-1,0,MAX(CX21+Premium!CX22*(1-'Allocation Charge'!CX22)-Data!CX$32,0)*(1+'Investment Returns'!CX22)*(1-Data!CX$26))</f>
        <v>12378707.329985928</v>
      </c>
      <c r="CY22" s="7">
        <f>IF($B22&gt;CY$9+CY$5-1,0,MAX(CY21+Premium!CY22*(1-'Allocation Charge'!CY22)-Data!CY$32,0)*(1+'Investment Returns'!CY22)*(1-Data!CY$26))</f>
        <v>3667907.849187186</v>
      </c>
      <c r="CZ22" s="7">
        <f>IF($B22&gt;CZ$9+CZ$5-1,0,MAX(CZ21+Premium!CZ22*(1-'Allocation Charge'!CZ22)-Data!CZ$32,0)*(1+'Investment Returns'!CZ22)*(1-Data!CZ$26))</f>
        <v>8193553.9381646616</v>
      </c>
      <c r="DA22" s="7">
        <f>IF($B22&gt;DA$9+DA$5-1,0,MAX(DA21+Premium!DA22*(1-'Allocation Charge'!DA22)-Data!DA$32,0)*(1+'Investment Returns'!DA22)*(1-Data!DA$26))</f>
        <v>8967762.9990458917</v>
      </c>
      <c r="DB22" s="7">
        <f>IF($B22&gt;DB$9+DB$5-1,0,MAX(DB21+Premium!DB22*(1-'Allocation Charge'!DB22)-Data!DB$32,0)*(1+'Investment Returns'!DB22)*(1-Data!DB$26))</f>
        <v>5882031.9731640462</v>
      </c>
      <c r="DC22" s="7">
        <f>IF($B22&gt;DC$9+DC$5-1,0,MAX(DC21+Premium!DC22*(1-'Allocation Charge'!DC22)-Data!DC$32,0)*(1+'Investment Returns'!DC22)*(1-Data!DC$26))</f>
        <v>6333441.0190072935</v>
      </c>
      <c r="DD22" s="7">
        <f>IF($B22&gt;DD$9+DD$5-1,0,MAX(DD21+Premium!DD22*(1-'Allocation Charge'!DD22)-Data!DD$32,0)*(1+'Investment Returns'!DD22)*(1-Data!DD$26))</f>
        <v>8908081.4390203524</v>
      </c>
      <c r="DE22" s="7">
        <f>IF($B22&gt;DE$9+DE$5-1,0,MAX(DE21+Premium!DE22*(1-'Allocation Charge'!DE22)-Data!DE$32,0)*(1+'Investment Returns'!DE22)*(1-Data!DE$26))</f>
        <v>213706.37027493821</v>
      </c>
      <c r="DF22" s="7">
        <f>IF($B22&gt;DF$9+DF$5-1,0,MAX(DF21+Premium!DF22*(1-'Allocation Charge'!DF22)-Data!DF$32,0)*(1+'Investment Returns'!DF22)*(1-Data!DF$26))</f>
        <v>9970966.7930627596</v>
      </c>
      <c r="DG22" s="7">
        <f>IF($B22&gt;DG$9+DG$5-1,0,MAX(DG21+Premium!DG22*(1-'Allocation Charge'!DG22)-Data!DG$32,0)*(1+'Investment Returns'!DG22)*(1-Data!DG$26))</f>
        <v>11947794.22150154</v>
      </c>
      <c r="DH22" s="7">
        <f>IF($B22&gt;DH$9+DH$5-1,0,MAX(DH21+Premium!DH22*(1-'Allocation Charge'!DH22)-Data!DH$32,0)*(1+'Investment Returns'!DH22)*(1-Data!DH$26))</f>
        <v>5014127.3440559199</v>
      </c>
      <c r="DI22" s="7">
        <f>IF($B22&gt;DI$9+DI$5-1,0,MAX(DI21+Premium!DI22*(1-'Allocation Charge'!DI22)-Data!DI$32,0)*(1+'Investment Returns'!DI22)*(1-Data!DI$26))</f>
        <v>7680517.342185705</v>
      </c>
      <c r="DJ22" s="7">
        <f>IF($B22&gt;DJ$9+DJ$5-1,0,MAX(DJ21+Premium!DJ22*(1-'Allocation Charge'!DJ22)-Data!DJ$32,0)*(1+'Investment Returns'!DJ22)*(1-Data!DJ$26))</f>
        <v>4177378.5327035864</v>
      </c>
      <c r="DK22" s="7">
        <f>IF($B22&gt;DK$9+DK$5-1,0,MAX(DK21+Premium!DK22*(1-'Allocation Charge'!DK22)-Data!DK$32,0)*(1+'Investment Returns'!DK22)*(1-Data!DK$26))</f>
        <v>11061645.573886992</v>
      </c>
      <c r="DL22" s="7">
        <f>IF($B22&gt;DL$9+DL$5-1,0,MAX(DL21+Premium!DL22*(1-'Allocation Charge'!DL22)-Data!DL$32,0)*(1+'Investment Returns'!DL22)*(1-Data!DL$26))</f>
        <v>9584122.8547405861</v>
      </c>
      <c r="DM22" s="7">
        <f>IF($B22&gt;DM$9+DM$5-1,0,MAX(DM21+Premium!DM22*(1-'Allocation Charge'!DM22)-Data!DM$32,0)*(1+'Investment Returns'!DM22)*(1-Data!DM$26))</f>
        <v>4475735.8894872619</v>
      </c>
      <c r="DN22" s="7">
        <f>IF($B22&gt;DN$9+DN$5-1,0,MAX(DN21+Premium!DN22*(1-'Allocation Charge'!DN22)-Data!DN$32,0)*(1+'Investment Returns'!DN22)*(1-Data!DN$26))</f>
        <v>5417873.7185816029</v>
      </c>
      <c r="DO22" s="7">
        <f>IF($B22&gt;DO$9+DO$5-1,0,MAX(DO21+Premium!DO22*(1-'Allocation Charge'!DO22)-Data!DO$32,0)*(1+'Investment Returns'!DO22)*(1-Data!DO$26))</f>
        <v>1882209.4205688955</v>
      </c>
      <c r="DP22" s="7">
        <f>IF($B22&gt;DP$9+DP$5-1,0,MAX(DP21+Premium!DP22*(1-'Allocation Charge'!DP22)-Data!DP$32,0)*(1+'Investment Returns'!DP22)*(1-Data!DP$26))</f>
        <v>15138263.526869636</v>
      </c>
      <c r="DQ22" s="7">
        <f>IF($B22&gt;DQ$9+DQ$5-1,0,MAX(DQ21+Premium!DQ22*(1-'Allocation Charge'!DQ22)-Data!DQ$32,0)*(1+'Investment Returns'!DQ22)*(1-Data!DQ$26))</f>
        <v>3193749.9719654843</v>
      </c>
      <c r="DR22" s="7">
        <f>IF($B22&gt;DR$9+DR$5-1,0,MAX(DR21+Premium!DR22*(1-'Allocation Charge'!DR22)-Data!DR$32,0)*(1+'Investment Returns'!DR22)*(1-Data!DR$26))</f>
        <v>11232593.633322557</v>
      </c>
      <c r="DS22" s="7">
        <f>IF($B22&gt;DS$9+DS$5-1,0,MAX(DS21+Premium!DS22*(1-'Allocation Charge'!DS22)-Data!DS$32,0)*(1+'Investment Returns'!DS22)*(1-Data!DS$26))</f>
        <v>12224892.024753977</v>
      </c>
      <c r="DT22" s="7">
        <f>IF($B22&gt;DT$9+DT$5-1,0,MAX(DT21+Premium!DT22*(1-'Allocation Charge'!DT22)-Data!DT$32,0)*(1+'Investment Returns'!DT22)*(1-Data!DT$26))</f>
        <v>8412893.6505267099</v>
      </c>
      <c r="DU22" s="7">
        <f>IF($B22&gt;DU$9+DU$5-1,0,MAX(DU21+Premium!DU22*(1-'Allocation Charge'!DU22)-Data!DU$32,0)*(1+'Investment Returns'!DU22)*(1-Data!DU$26))</f>
        <v>7498446.6200787155</v>
      </c>
      <c r="DV22" s="7">
        <f>IF($B22&gt;DV$9+DV$5-1,0,MAX(DV21+Premium!DV22*(1-'Allocation Charge'!DV22)-Data!DV$32,0)*(1+'Investment Returns'!DV22)*(1-Data!DV$26))</f>
        <v>341329.53075952391</v>
      </c>
      <c r="DW22" s="7">
        <f>IF($B22&gt;DW$9+DW$5-1,0,MAX(DW21+Premium!DW22*(1-'Allocation Charge'!DW22)-Data!DW$32,0)*(1+'Investment Returns'!DW22)*(1-Data!DW$26))</f>
        <v>8802596.8370839152</v>
      </c>
      <c r="DX22" s="7">
        <f>IF($B22&gt;DX$9+DX$5-1,0,MAX(DX21+Premium!DX22*(1-'Allocation Charge'!DX22)-Data!DX$32,0)*(1+'Investment Returns'!DX22)*(1-Data!DX$26))</f>
        <v>2825465.0679318039</v>
      </c>
      <c r="DY22" s="7">
        <f>IF($B22&gt;DY$9+DY$5-1,0,MAX(DY21+Premium!DY22*(1-'Allocation Charge'!DY22)-Data!DY$32,0)*(1+'Investment Returns'!DY22)*(1-Data!DY$26))</f>
        <v>6265296.8046200573</v>
      </c>
      <c r="DZ22" s="7">
        <f>IF($B22&gt;DZ$9+DZ$5-1,0,MAX(DZ21+Premium!DZ22*(1-'Allocation Charge'!DZ22)-Data!DZ$32,0)*(1+'Investment Returns'!DZ22)*(1-Data!DZ$26))</f>
        <v>3146995.4663154604</v>
      </c>
      <c r="EA22" s="7">
        <f>IF($B22&gt;EA$9+EA$5-1,0,MAX(EA21+Premium!EA22*(1-'Allocation Charge'!EA22)-Data!EA$32,0)*(1+'Investment Returns'!EA22)*(1-Data!EA$26))</f>
        <v>4631184.8498201612</v>
      </c>
      <c r="EB22" s="7">
        <f>IF($B22&gt;EB$9+EB$5-1,0,MAX(EB21+Premium!EB22*(1-'Allocation Charge'!EB22)-Data!EB$32,0)*(1+'Investment Returns'!EB22)*(1-Data!EB$26))</f>
        <v>1736185.3966501681</v>
      </c>
      <c r="EC22" s="7">
        <f>IF($B22&gt;EC$9+EC$5-1,0,MAX(EC21+Premium!EC22*(1-'Allocation Charge'!EC22)-Data!EC$32,0)*(1+'Investment Returns'!EC22)*(1-Data!EC$26))</f>
        <v>12434671.779236929</v>
      </c>
      <c r="ED22" s="7">
        <f>IF($B22&gt;ED$9+ED$5-1,0,MAX(ED21+Premium!ED22*(1-'Allocation Charge'!ED22)-Data!ED$32,0)*(1+'Investment Returns'!ED22)*(1-Data!ED$26))</f>
        <v>3559447.7542188582</v>
      </c>
      <c r="EE22" s="7">
        <f>IF($B22&gt;EE$9+EE$5-1,0,MAX(EE21+Premium!EE22*(1-'Allocation Charge'!EE22)-Data!EE$32,0)*(1+'Investment Returns'!EE22)*(1-Data!EE$26))</f>
        <v>13965107.615251314</v>
      </c>
      <c r="EF22" s="7">
        <f>IF($B22&gt;EF$9+EF$5-1,0,MAX(EF21+Premium!EF22*(1-'Allocation Charge'!EF22)-Data!EF$32,0)*(1+'Investment Returns'!EF22)*(1-Data!EF$26))</f>
        <v>6554805.6701627914</v>
      </c>
      <c r="EG22" s="7">
        <f>IF($B22&gt;EG$9+EG$5-1,0,MAX(EG21+Premium!EG22*(1-'Allocation Charge'!EG22)-Data!EG$32,0)*(1+'Investment Returns'!EG22)*(1-Data!EG$26))</f>
        <v>11653846.401560828</v>
      </c>
      <c r="EH22" s="7">
        <f>IF($B22&gt;EH$9+EH$5-1,0,MAX(EH21+Premium!EH22*(1-'Allocation Charge'!EH22)-Data!EH$32,0)*(1+'Investment Returns'!EH22)*(1-Data!EH$26))</f>
        <v>4646338.1497142622</v>
      </c>
      <c r="EI22" s="7">
        <f>IF($B22&gt;EI$9+EI$5-1,0,MAX(EI21+Premium!EI22*(1-'Allocation Charge'!EI22)-Data!EI$32,0)*(1+'Investment Returns'!EI22)*(1-Data!EI$26))</f>
        <v>5567953.7637251494</v>
      </c>
      <c r="EJ22" s="7">
        <f>IF($B22&gt;EJ$9+EJ$5-1,0,MAX(EJ21+Premium!EJ22*(1-'Allocation Charge'!EJ22)-Data!EJ$32,0)*(1+'Investment Returns'!EJ22)*(1-Data!EJ$26))</f>
        <v>4060569.562177679</v>
      </c>
      <c r="EK22" s="7">
        <f>IF($B22&gt;EK$9+EK$5-1,0,MAX(EK21+Premium!EK22*(1-'Allocation Charge'!EK22)-Data!EK$32,0)*(1+'Investment Returns'!EK22)*(1-Data!EK$26))</f>
        <v>4925928.6335365614</v>
      </c>
      <c r="EL22" s="7">
        <f>IF($B22&gt;EL$9+EL$5-1,0,MAX(EL21+Premium!EL22*(1-'Allocation Charge'!EL22)-Data!EL$32,0)*(1+'Investment Returns'!EL22)*(1-Data!EL$26))</f>
        <v>7247821.6775021935</v>
      </c>
      <c r="EM22" s="7">
        <f>IF($B22&gt;EM$9+EM$5-1,0,MAX(EM21+Premium!EM22*(1-'Allocation Charge'!EM22)-Data!EM$32,0)*(1+'Investment Returns'!EM22)*(1-Data!EM$26))</f>
        <v>6211876.9398085941</v>
      </c>
      <c r="EN22" s="7">
        <f>IF($B22&gt;EN$9+EN$5-1,0,MAX(EN21+Premium!EN22*(1-'Allocation Charge'!EN22)-Data!EN$32,0)*(1+'Investment Returns'!EN22)*(1-Data!EN$26))</f>
        <v>11023170.026719524</v>
      </c>
      <c r="EO22" s="7">
        <f>IF($B22&gt;EO$9+EO$5-1,0,MAX(EO21+Premium!EO22*(1-'Allocation Charge'!EO22)-Data!EO$32,0)*(1+'Investment Returns'!EO22)*(1-Data!EO$26))</f>
        <v>8028183.5803135289</v>
      </c>
      <c r="EP22" s="7">
        <f>IF($B22&gt;EP$9+EP$5-1,0,MAX(EP21+Premium!EP22*(1-'Allocation Charge'!EP22)-Data!EP$32,0)*(1+'Investment Returns'!EP22)*(1-Data!EP$26))</f>
        <v>4210772.2713387851</v>
      </c>
      <c r="EQ22" s="7">
        <f>IF($B22&gt;EQ$9+EQ$5-1,0,MAX(EQ21+Premium!EQ22*(1-'Allocation Charge'!EQ22)-Data!EQ$32,0)*(1+'Investment Returns'!EQ22)*(1-Data!EQ$26))</f>
        <v>4040571.7041019215</v>
      </c>
      <c r="ER22" s="7">
        <f>IF($B22&gt;ER$9+ER$5-1,0,MAX(ER21+Premium!ER22*(1-'Allocation Charge'!ER22)-Data!ER$32,0)*(1+'Investment Returns'!ER22)*(1-Data!ER$26))</f>
        <v>11926461.316103682</v>
      </c>
      <c r="ES22" s="7">
        <f>IF($B22&gt;ES$9+ES$5-1,0,MAX(ES21+Premium!ES22*(1-'Allocation Charge'!ES22)-Data!ES$32,0)*(1+'Investment Returns'!ES22)*(1-Data!ES$26))</f>
        <v>7190652.3909463398</v>
      </c>
      <c r="ET22" s="7">
        <f>IF($B22&gt;ET$9+ET$5-1,0,MAX(ET21+Premium!ET22*(1-'Allocation Charge'!ET22)-Data!ET$32,0)*(1+'Investment Returns'!ET22)*(1-Data!ET$26))</f>
        <v>4974961.7102769194</v>
      </c>
      <c r="EU22" s="7">
        <f>IF($B22&gt;EU$9+EU$5-1,0,MAX(EU21+Premium!EU22*(1-'Allocation Charge'!EU22)-Data!EU$32,0)*(1+'Investment Returns'!EU22)*(1-Data!EU$26))</f>
        <v>13128944.60080296</v>
      </c>
      <c r="EV22" s="7">
        <f>IF($B22&gt;EV$9+EV$5-1,0,MAX(EV21+Premium!EV22*(1-'Allocation Charge'!EV22)-Data!EV$32,0)*(1+'Investment Returns'!EV22)*(1-Data!EV$26))</f>
        <v>9504417.055764135</v>
      </c>
      <c r="EW22" s="7">
        <f>IF($B22&gt;EW$9+EW$5-1,0,MAX(EW21+Premium!EW22*(1-'Allocation Charge'!EW22)-Data!EW$32,0)*(1+'Investment Returns'!EW22)*(1-Data!EW$26))</f>
        <v>6758722.5693479991</v>
      </c>
      <c r="EX22" s="7">
        <f>IF($B22&gt;EX$9+EX$5-1,0,MAX(EX21+Premium!EX22*(1-'Allocation Charge'!EX22)-Data!EX$32,0)*(1+'Investment Returns'!EX22)*(1-Data!EX$26))</f>
        <v>6982126.7929190639</v>
      </c>
      <c r="EY22" s="7">
        <f>IF($B22&gt;EY$9+EY$5-1,0,MAX(EY21+Premium!EY22*(1-'Allocation Charge'!EY22)-Data!EY$32,0)*(1+'Investment Returns'!EY22)*(1-Data!EY$26))</f>
        <v>18179625.021062892</v>
      </c>
      <c r="EZ22" s="7">
        <f>IF($B22&gt;EZ$9+EZ$5-1,0,MAX(EZ21+Premium!EZ22*(1-'Allocation Charge'!EZ22)-Data!EZ$32,0)*(1+'Investment Returns'!EZ22)*(1-Data!EZ$26))</f>
        <v>4123568.5339065236</v>
      </c>
      <c r="FA22" s="7">
        <f>IF($B22&gt;FA$9+FA$5-1,0,MAX(FA21+Premium!FA22*(1-'Allocation Charge'!FA22)-Data!FA$32,0)*(1+'Investment Returns'!FA22)*(1-Data!FA$26))</f>
        <v>10133693.557024259</v>
      </c>
      <c r="FB22" s="7">
        <f>IF($B22&gt;FB$9+FB$5-1,0,MAX(FB21+Premium!FB22*(1-'Allocation Charge'!FB22)-Data!FB$32,0)*(1+'Investment Returns'!FB22)*(1-Data!FB$26))</f>
        <v>7575652.6194997355</v>
      </c>
      <c r="FC22" s="7">
        <f>IF($B22&gt;FC$9+FC$5-1,0,MAX(FC21+Premium!FC22*(1-'Allocation Charge'!FC22)-Data!FC$32,0)*(1+'Investment Returns'!FC22)*(1-Data!FC$26))</f>
        <v>3136009.8549531139</v>
      </c>
      <c r="FD22" s="7">
        <f>IF($B22&gt;FD$9+FD$5-1,0,MAX(FD21+Premium!FD22*(1-'Allocation Charge'!FD22)-Data!FD$32,0)*(1+'Investment Returns'!FD22)*(1-Data!FD$26))</f>
        <v>3944467.7379191779</v>
      </c>
      <c r="FE22" s="7">
        <f>IF($B22&gt;FE$9+FE$5-1,0,MAX(FE21+Premium!FE22*(1-'Allocation Charge'!FE22)-Data!FE$32,0)*(1+'Investment Returns'!FE22)*(1-Data!FE$26))</f>
        <v>5366487.2617844958</v>
      </c>
      <c r="FF22" s="7">
        <f>IF($B22&gt;FF$9+FF$5-1,0,MAX(FF21+Premium!FF22*(1-'Allocation Charge'!FF22)-Data!FF$32,0)*(1+'Investment Returns'!FF22)*(1-Data!FF$26))</f>
        <v>6720580.8842744604</v>
      </c>
      <c r="FG22" s="7">
        <f>IF($B22&gt;FG$9+FG$5-1,0,MAX(FG21+Premium!FG22*(1-'Allocation Charge'!FG22)-Data!FG$32,0)*(1+'Investment Returns'!FG22)*(1-Data!FG$26))</f>
        <v>4915388.5717904903</v>
      </c>
      <c r="FH22" s="7">
        <f>IF($B22&gt;FH$9+FH$5-1,0,MAX(FH21+Premium!FH22*(1-'Allocation Charge'!FH22)-Data!FH$32,0)*(1+'Investment Returns'!FH22)*(1-Data!FH$26))</f>
        <v>4082152.7095740261</v>
      </c>
      <c r="FI22" s="7">
        <f>IF($B22&gt;FI$9+FI$5-1,0,MAX(FI21+Premium!FI22*(1-'Allocation Charge'!FI22)-Data!FI$32,0)*(1+'Investment Returns'!FI22)*(1-Data!FI$26))</f>
        <v>10324969.767629208</v>
      </c>
      <c r="FJ22" s="7">
        <f>IF($B22&gt;FJ$9+FJ$5-1,0,MAX(FJ21+Premium!FJ22*(1-'Allocation Charge'!FJ22)-Data!FJ$32,0)*(1+'Investment Returns'!FJ22)*(1-Data!FJ$26))</f>
        <v>14874133.424347565</v>
      </c>
      <c r="FK22" s="7">
        <f>IF($B22&gt;FK$9+FK$5-1,0,MAX(FK21+Premium!FK22*(1-'Allocation Charge'!FK22)-Data!FK$32,0)*(1+'Investment Returns'!FK22)*(1-Data!FK$26))</f>
        <v>6006224.0260518286</v>
      </c>
      <c r="FL22" s="7">
        <f>IF($B22&gt;FL$9+FL$5-1,0,MAX(FL21+Premium!FL22*(1-'Allocation Charge'!FL22)-Data!FL$32,0)*(1+'Investment Returns'!FL22)*(1-Data!FL$26))</f>
        <v>14355830.619271239</v>
      </c>
      <c r="FM22" s="7">
        <f>IF($B22&gt;FM$9+FM$5-1,0,MAX(FM21+Premium!FM22*(1-'Allocation Charge'!FM22)-Data!FM$32,0)*(1+'Investment Returns'!FM22)*(1-Data!FM$26))</f>
        <v>2554580.5054152352</v>
      </c>
      <c r="FN22" s="7">
        <f>IF($B22&gt;FN$9+FN$5-1,0,MAX(FN21+Premium!FN22*(1-'Allocation Charge'!FN22)-Data!FN$32,0)*(1+'Investment Returns'!FN22)*(1-Data!FN$26))</f>
        <v>1313163.6526657403</v>
      </c>
      <c r="FO22" s="7">
        <f>IF($B22&gt;FO$9+FO$5-1,0,MAX(FO21+Premium!FO22*(1-'Allocation Charge'!FO22)-Data!FO$32,0)*(1+'Investment Returns'!FO22)*(1-Data!FO$26))</f>
        <v>1849158.6726418578</v>
      </c>
      <c r="FP22" s="7">
        <f>IF($B22&gt;FP$9+FP$5-1,0,MAX(FP21+Premium!FP22*(1-'Allocation Charge'!FP22)-Data!FP$32,0)*(1+'Investment Returns'!FP22)*(1-Data!FP$26))</f>
        <v>7330609.9820733005</v>
      </c>
      <c r="FQ22" s="7">
        <f>IF($B22&gt;FQ$9+FQ$5-1,0,MAX(FQ21+Premium!FQ22*(1-'Allocation Charge'!FQ22)-Data!FQ$32,0)*(1+'Investment Returns'!FQ22)*(1-Data!FQ$26))</f>
        <v>4925539.6818547454</v>
      </c>
      <c r="FR22" s="7">
        <f>IF($B22&gt;FR$9+FR$5-1,0,MAX(FR21+Premium!FR22*(1-'Allocation Charge'!FR22)-Data!FR$32,0)*(1+'Investment Returns'!FR22)*(1-Data!FR$26))</f>
        <v>9159038.716007797</v>
      </c>
      <c r="FS22" s="7">
        <f>IF($B22&gt;FS$9+FS$5-1,0,MAX(FS21+Premium!FS22*(1-'Allocation Charge'!FS22)-Data!FS$32,0)*(1+'Investment Returns'!FS22)*(1-Data!FS$26))</f>
        <v>3834106.5524080712</v>
      </c>
      <c r="FT22" s="7">
        <f>IF($B22&gt;FT$9+FT$5-1,0,MAX(FT21+Premium!FT22*(1-'Allocation Charge'!FT22)-Data!FT$32,0)*(1+'Investment Returns'!FT22)*(1-Data!FT$26))</f>
        <v>7385269.248304029</v>
      </c>
      <c r="FU22" s="7">
        <f>IF($B22&gt;FU$9+FU$5-1,0,MAX(FU21+Premium!FU22*(1-'Allocation Charge'!FU22)-Data!FU$32,0)*(1+'Investment Returns'!FU22)*(1-Data!FU$26))</f>
        <v>7188996.341472175</v>
      </c>
      <c r="FV22" s="7">
        <f>IF($B22&gt;FV$9+FV$5-1,0,MAX(FV21+Premium!FV22*(1-'Allocation Charge'!FV22)-Data!FV$32,0)*(1+'Investment Returns'!FV22)*(1-Data!FV$26))</f>
        <v>5348783.1900737248</v>
      </c>
      <c r="FW22" s="7">
        <f>IF($B22&gt;FW$9+FW$5-1,0,MAX(FW21+Premium!FW22*(1-'Allocation Charge'!FW22)-Data!FW$32,0)*(1+'Investment Returns'!FW22)*(1-Data!FW$26))</f>
        <v>6949521.0636839652</v>
      </c>
      <c r="FX22" s="7">
        <f>IF($B22&gt;FX$9+FX$5-1,0,MAX(FX21+Premium!FX22*(1-'Allocation Charge'!FX22)-Data!FX$32,0)*(1+'Investment Returns'!FX22)*(1-Data!FX$26))</f>
        <v>10095275.607042573</v>
      </c>
      <c r="FY22" s="7">
        <f>IF($B22&gt;FY$9+FY$5-1,0,MAX(FY21+Premium!FY22*(1-'Allocation Charge'!FY22)-Data!FY$32,0)*(1+'Investment Returns'!FY22)*(1-Data!FY$26))</f>
        <v>706348.5927335025</v>
      </c>
      <c r="FZ22" s="7">
        <f>IF($B22&gt;FZ$9+FZ$5-1,0,MAX(FZ21+Premium!FZ22*(1-'Allocation Charge'!FZ22)-Data!FZ$32,0)*(1+'Investment Returns'!FZ22)*(1-Data!FZ$26))</f>
        <v>8853102.7629980557</v>
      </c>
      <c r="GA22" s="7">
        <f>IF($B22&gt;GA$9+GA$5-1,0,MAX(GA21+Premium!GA22*(1-'Allocation Charge'!GA22)-Data!GA$32,0)*(1+'Investment Returns'!GA22)*(1-Data!GA$26))</f>
        <v>7984765.2060827203</v>
      </c>
      <c r="GB22" s="7">
        <f>IF($B22&gt;GB$9+GB$5-1,0,MAX(GB21+Premium!GB22*(1-'Allocation Charge'!GB22)-Data!GB$32,0)*(1+'Investment Returns'!GB22)*(1-Data!GB$26))</f>
        <v>9637346.5847124197</v>
      </c>
      <c r="GC22" s="7">
        <f>IF($B22&gt;GC$9+GC$5-1,0,MAX(GC21+Premium!GC22*(1-'Allocation Charge'!GC22)-Data!GC$32,0)*(1+'Investment Returns'!GC22)*(1-Data!GC$26))</f>
        <v>4487916.2017867072</v>
      </c>
      <c r="GD22" s="7">
        <f>IF($B22&gt;GD$9+GD$5-1,0,MAX(GD21+Premium!GD22*(1-'Allocation Charge'!GD22)-Data!GD$32,0)*(1+'Investment Returns'!GD22)*(1-Data!GD$26))</f>
        <v>1955240.9298978981</v>
      </c>
      <c r="GE22" s="7">
        <f>IF($B22&gt;GE$9+GE$5-1,0,MAX(GE21+Premium!GE22*(1-'Allocation Charge'!GE22)-Data!GE$32,0)*(1+'Investment Returns'!GE22)*(1-Data!GE$26))</f>
        <v>10813854.989948584</v>
      </c>
      <c r="GF22" s="7">
        <f>IF($B22&gt;GF$9+GF$5-1,0,MAX(GF21+Premium!GF22*(1-'Allocation Charge'!GF22)-Data!GF$32,0)*(1+'Investment Returns'!GF22)*(1-Data!GF$26))</f>
        <v>9543564.5172359347</v>
      </c>
      <c r="GG22" s="7">
        <f>IF($B22&gt;GG$9+GG$5-1,0,MAX(GG21+Premium!GG22*(1-'Allocation Charge'!GG22)-Data!GG$32,0)*(1+'Investment Returns'!GG22)*(1-Data!GG$26))</f>
        <v>4487412.6316866949</v>
      </c>
      <c r="GH22" s="7">
        <f>IF($B22&gt;GH$9+GH$5-1,0,MAX(GH21+Premium!GH22*(1-'Allocation Charge'!GH22)-Data!GH$32,0)*(1+'Investment Returns'!GH22)*(1-Data!GH$26))</f>
        <v>2962631.466447005</v>
      </c>
      <c r="GI22" s="7">
        <f>IF($B22&gt;GI$9+GI$5-1,0,MAX(GI21+Premium!GI22*(1-'Allocation Charge'!GI22)-Data!GI$32,0)*(1+'Investment Returns'!GI22)*(1-Data!GI$26))</f>
        <v>4803755.2610495035</v>
      </c>
      <c r="GJ22" s="7">
        <f>IF($B22&gt;GJ$9+GJ$5-1,0,MAX(GJ21+Premium!GJ22*(1-'Allocation Charge'!GJ22)-Data!GJ$32,0)*(1+'Investment Returns'!GJ22)*(1-Data!GJ$26))</f>
        <v>4175527.4277405483</v>
      </c>
      <c r="GK22" s="7">
        <f>IF($B22&gt;GK$9+GK$5-1,0,MAX(GK21+Premium!GK22*(1-'Allocation Charge'!GK22)-Data!GK$32,0)*(1+'Investment Returns'!GK22)*(1-Data!GK$26))</f>
        <v>685129.7197593078</v>
      </c>
      <c r="GL22" s="7">
        <f>IF($B22&gt;GL$9+GL$5-1,0,MAX(GL21+Premium!GL22*(1-'Allocation Charge'!GL22)-Data!GL$32,0)*(1+'Investment Returns'!GL22)*(1-Data!GL$26))</f>
        <v>588423.73713366746</v>
      </c>
      <c r="GM22" s="7">
        <f>IF($B22&gt;GM$9+GM$5-1,0,MAX(GM21+Premium!GM22*(1-'Allocation Charge'!GM22)-Data!GM$32,0)*(1+'Investment Returns'!GM22)*(1-Data!GM$26))</f>
        <v>4103303.7766414299</v>
      </c>
      <c r="GN22" s="7">
        <f>IF($B22&gt;GN$9+GN$5-1,0,MAX(GN21+Premium!GN22*(1-'Allocation Charge'!GN22)-Data!GN$32,0)*(1+'Investment Returns'!GN22)*(1-Data!GN$26))</f>
        <v>11789485.739388442</v>
      </c>
      <c r="GO22" s="7">
        <f>IF($B22&gt;GO$9+GO$5-1,0,MAX(GO21+Premium!GO22*(1-'Allocation Charge'!GO22)-Data!GO$32,0)*(1+'Investment Returns'!GO22)*(1-Data!GO$26))</f>
        <v>11030288.408470275</v>
      </c>
      <c r="GP22" s="7">
        <f>IF($B22&gt;GP$9+GP$5-1,0,MAX(GP21+Premium!GP22*(1-'Allocation Charge'!GP22)-Data!GP$32,0)*(1+'Investment Returns'!GP22)*(1-Data!GP$26))</f>
        <v>12827410.354360301</v>
      </c>
      <c r="GQ22" s="7">
        <f>IF($B22&gt;GQ$9+GQ$5-1,0,MAX(GQ21+Premium!GQ22*(1-'Allocation Charge'!GQ22)-Data!GQ$32,0)*(1+'Investment Returns'!GQ22)*(1-Data!GQ$26))</f>
        <v>742720.95836549473</v>
      </c>
      <c r="GR22" s="7">
        <f>IF($B22&gt;GR$9+GR$5-1,0,MAX(GR21+Premium!GR22*(1-'Allocation Charge'!GR22)-Data!GR$32,0)*(1+'Investment Returns'!GR22)*(1-Data!GR$26))</f>
        <v>8761157.328498682</v>
      </c>
      <c r="GS22" s="7">
        <f>IF($B22&gt;GS$9+GS$5-1,0,MAX(GS21+Premium!GS22*(1-'Allocation Charge'!GS22)-Data!GS$32,0)*(1+'Investment Returns'!GS22)*(1-Data!GS$26))</f>
        <v>12994667.947223688</v>
      </c>
      <c r="GT22" s="7">
        <f>IF($B22&gt;GT$9+GT$5-1,0,MAX(GT21+Premium!GT22*(1-'Allocation Charge'!GT22)-Data!GT$32,0)*(1+'Investment Returns'!GT22)*(1-Data!GT$26))</f>
        <v>4040278.0215245304</v>
      </c>
      <c r="GU22" s="7">
        <f>IF($B22&gt;GU$9+GU$5-1,0,MAX(GU21+Premium!GU22*(1-'Allocation Charge'!GU22)-Data!GU$32,0)*(1+'Investment Returns'!GU22)*(1-Data!GU$26))</f>
        <v>8408482.1030866895</v>
      </c>
      <c r="GV22" s="7">
        <f>IF($B22&gt;GV$9+GV$5-1,0,MAX(GV21+Premium!GV22*(1-'Allocation Charge'!GV22)-Data!GV$32,0)*(1+'Investment Returns'!GV22)*(1-Data!GV$26))</f>
        <v>8753851.3687579129</v>
      </c>
      <c r="GW22" s="7">
        <f>IF($B22&gt;GW$9+GW$5-1,0,MAX(GW21+Premium!GW22*(1-'Allocation Charge'!GW22)-Data!GW$32,0)*(1+'Investment Returns'!GW22)*(1-Data!GW$26))</f>
        <v>4488205.2909003701</v>
      </c>
      <c r="GX22" s="7">
        <f>IF($B22&gt;GX$9+GX$5-1,0,MAX(GX21+Premium!GX22*(1-'Allocation Charge'!GX22)-Data!GX$32,0)*(1+'Investment Returns'!GX22)*(1-Data!GX$26))</f>
        <v>1821981.858067364</v>
      </c>
      <c r="GY22" s="7">
        <f>IF($B22&gt;GY$9+GY$5-1,0,MAX(GY21+Premium!GY22*(1-'Allocation Charge'!GY22)-Data!GY$32,0)*(1+'Investment Returns'!GY22)*(1-Data!GY$26))</f>
        <v>3351077.9509034525</v>
      </c>
      <c r="GZ22" s="7">
        <f>IF($B22&gt;GZ$9+GZ$5-1,0,MAX(GZ21+Premium!GZ22*(1-'Allocation Charge'!GZ22)-Data!GZ$32,0)*(1+'Investment Returns'!GZ22)*(1-Data!GZ$26))</f>
        <v>1540815.1896422799</v>
      </c>
      <c r="HA22" s="7">
        <f>IF($B22&gt;HA$9+HA$5-1,0,MAX(HA21+Premium!HA22*(1-'Allocation Charge'!HA22)-Data!HA$32,0)*(1+'Investment Returns'!HA22)*(1-Data!HA$26))</f>
        <v>12516219.583436668</v>
      </c>
      <c r="HB22" s="7">
        <f>IF($B22&gt;HB$9+HB$5-1,0,MAX(HB21+Premium!HB22*(1-'Allocation Charge'!HB22)-Data!HB$32,0)*(1+'Investment Returns'!HB22)*(1-Data!HB$26))</f>
        <v>4293569.15326849</v>
      </c>
      <c r="HC22" s="7">
        <f>IF($B22&gt;HC$9+HC$5-1,0,MAX(HC21+Premium!HC22*(1-'Allocation Charge'!HC22)-Data!HC$32,0)*(1+'Investment Returns'!HC22)*(1-Data!HC$26))</f>
        <v>1007665.9403041869</v>
      </c>
      <c r="HD22" s="7">
        <f>IF($B22&gt;HD$9+HD$5-1,0,MAX(HD21+Premium!HD22*(1-'Allocation Charge'!HD22)-Data!HD$32,0)*(1+'Investment Returns'!HD22)*(1-Data!HD$26))</f>
        <v>8648060.3147558756</v>
      </c>
      <c r="HE22" s="7">
        <f>IF($B22&gt;HE$9+HE$5-1,0,MAX(HE21+Premium!HE22*(1-'Allocation Charge'!HE22)-Data!HE$32,0)*(1+'Investment Returns'!HE22)*(1-Data!HE$26))</f>
        <v>8220194.8427603049</v>
      </c>
      <c r="HF22" s="7">
        <f>IF($B22&gt;HF$9+HF$5-1,0,MAX(HF21+Premium!HF22*(1-'Allocation Charge'!HF22)-Data!HF$32,0)*(1+'Investment Returns'!HF22)*(1-Data!HF$26))</f>
        <v>1423461.2094254082</v>
      </c>
      <c r="HG22" s="7">
        <f>IF($B22&gt;HG$9+HG$5-1,0,MAX(HG21+Premium!HG22*(1-'Allocation Charge'!HG22)-Data!HG$32,0)*(1+'Investment Returns'!HG22)*(1-Data!HG$26))</f>
        <v>627727.08503457916</v>
      </c>
      <c r="HH22" s="7">
        <f>IF($B22&gt;HH$9+HH$5-1,0,MAX(HH21+Premium!HH22*(1-'Allocation Charge'!HH22)-Data!HH$32,0)*(1+'Investment Returns'!HH22)*(1-Data!HH$26))</f>
        <v>6763904.6223092973</v>
      </c>
      <c r="HI22" s="7">
        <f>IF($B22&gt;HI$9+HI$5-1,0,MAX(HI21+Premium!HI22*(1-'Allocation Charge'!HI22)-Data!HI$32,0)*(1+'Investment Returns'!HI22)*(1-Data!HI$26))</f>
        <v>3074759.3011303665</v>
      </c>
      <c r="HJ22" s="7">
        <f>IF($B22&gt;HJ$9+HJ$5-1,0,MAX(HJ21+Premium!HJ22*(1-'Allocation Charge'!HJ22)-Data!HJ$32,0)*(1+'Investment Returns'!HJ22)*(1-Data!HJ$26))</f>
        <v>1455344.9407501335</v>
      </c>
      <c r="HK22" s="7">
        <f>IF($B22&gt;HK$9+HK$5-1,0,MAX(HK21+Premium!HK22*(1-'Allocation Charge'!HK22)-Data!HK$32,0)*(1+'Investment Returns'!HK22)*(1-Data!HK$26))</f>
        <v>6504942.1549861999</v>
      </c>
      <c r="HL22" s="7">
        <f>IF($B22&gt;HL$9+HL$5-1,0,MAX(HL21+Premium!HL22*(1-'Allocation Charge'!HL22)-Data!HL$32,0)*(1+'Investment Returns'!HL22)*(1-Data!HL$26))</f>
        <v>1470085.5658884945</v>
      </c>
      <c r="HM22" s="7">
        <f>IF($B22&gt;HM$9+HM$5-1,0,MAX(HM21+Premium!HM22*(1-'Allocation Charge'!HM22)-Data!HM$32,0)*(1+'Investment Returns'!HM22)*(1-Data!HM$26))</f>
        <v>1558451.7271781457</v>
      </c>
      <c r="HN22" s="7">
        <f>IF($B22&gt;HN$9+HN$5-1,0,MAX(HN21+Premium!HN22*(1-'Allocation Charge'!HN22)-Data!HN$32,0)*(1+'Investment Returns'!HN22)*(1-Data!HN$26))</f>
        <v>7598559.5681958497</v>
      </c>
      <c r="HO22" s="7">
        <f>IF($B22&gt;HO$9+HO$5-1,0,MAX(HO21+Premium!HO22*(1-'Allocation Charge'!HO22)-Data!HO$32,0)*(1+'Investment Returns'!HO22)*(1-Data!HO$26))</f>
        <v>11023655.033760656</v>
      </c>
      <c r="HP22" s="7">
        <f>IF($B22&gt;HP$9+HP$5-1,0,MAX(HP21+Premium!HP22*(1-'Allocation Charge'!HP22)-Data!HP$32,0)*(1+'Investment Returns'!HP22)*(1-Data!HP$26))</f>
        <v>2589891.465708348</v>
      </c>
      <c r="HQ22" s="7">
        <f>IF($B22&gt;HQ$9+HQ$5-1,0,MAX(HQ21+Premium!HQ22*(1-'Allocation Charge'!HQ22)-Data!HQ$32,0)*(1+'Investment Returns'!HQ22)*(1-Data!HQ$26))</f>
        <v>8073487.2645195974</v>
      </c>
      <c r="HR22" s="7">
        <f>IF($B22&gt;HR$9+HR$5-1,0,MAX(HR21+Premium!HR22*(1-'Allocation Charge'!HR22)-Data!HR$32,0)*(1+'Investment Returns'!HR22)*(1-Data!HR$26))</f>
        <v>3616460.8168636318</v>
      </c>
      <c r="HS22" s="7">
        <f>IF($B22&gt;HS$9+HS$5-1,0,MAX(HS21+Premium!HS22*(1-'Allocation Charge'!HS22)-Data!HS$32,0)*(1+'Investment Returns'!HS22)*(1-Data!HS$26))</f>
        <v>9755067.2329750694</v>
      </c>
      <c r="HT22" s="7">
        <f>IF($B22&gt;HT$9+HT$5-1,0,MAX(HT21+Premium!HT22*(1-'Allocation Charge'!HT22)-Data!HT$32,0)*(1+'Investment Returns'!HT22)*(1-Data!HT$26))</f>
        <v>4818849.0468232771</v>
      </c>
      <c r="HU22" s="7">
        <f>IF($B22&gt;HU$9+HU$5-1,0,MAX(HU21+Premium!HU22*(1-'Allocation Charge'!HU22)-Data!HU$32,0)*(1+'Investment Returns'!HU22)*(1-Data!HU$26))</f>
        <v>825932.07772238331</v>
      </c>
      <c r="HV22" s="7">
        <f>IF($B22&gt;HV$9+HV$5-1,0,MAX(HV21+Premium!HV22*(1-'Allocation Charge'!HV22)-Data!HV$32,0)*(1+'Investment Returns'!HV22)*(1-Data!HV$26))</f>
        <v>276187.79408253316</v>
      </c>
      <c r="HW22" s="7">
        <f>IF($B22&gt;HW$9+HW$5-1,0,MAX(HW21+Premium!HW22*(1-'Allocation Charge'!HW22)-Data!HW$32,0)*(1+'Investment Returns'!HW22)*(1-Data!HW$26))</f>
        <v>8313217.6844251081</v>
      </c>
      <c r="HX22" s="7">
        <f>IF($B22&gt;HX$9+HX$5-1,0,MAX(HX21+Premium!HX22*(1-'Allocation Charge'!HX22)-Data!HX$32,0)*(1+'Investment Returns'!HX22)*(1-Data!HX$26))</f>
        <v>3286556.1547159771</v>
      </c>
      <c r="HY22" s="7">
        <f>IF($B22&gt;HY$9+HY$5-1,0,MAX(HY21+Premium!HY22*(1-'Allocation Charge'!HY22)-Data!HY$32,0)*(1+'Investment Returns'!HY22)*(1-Data!HY$26))</f>
        <v>8248180.2978408625</v>
      </c>
      <c r="HZ22" s="7">
        <f>IF($B22&gt;HZ$9+HZ$5-1,0,MAX(HZ21+Premium!HZ22*(1-'Allocation Charge'!HZ22)-Data!HZ$32,0)*(1+'Investment Returns'!HZ22)*(1-Data!HZ$26))</f>
        <v>1119817.7450747709</v>
      </c>
      <c r="IA22" s="7">
        <f>IF($B22&gt;IA$9+IA$5-1,0,MAX(IA21+Premium!IA22*(1-'Allocation Charge'!IA22)-Data!IA$32,0)*(1+'Investment Returns'!IA22)*(1-Data!IA$26))</f>
        <v>9430069.684487395</v>
      </c>
      <c r="IB22" s="7">
        <f>IF($B22&gt;IB$9+IB$5-1,0,MAX(IB21+Premium!IB22*(1-'Allocation Charge'!IB22)-Data!IB$32,0)*(1+'Investment Returns'!IB22)*(1-Data!IB$26))</f>
        <v>12601269.19834853</v>
      </c>
      <c r="IC22" s="7">
        <f>IF($B22&gt;IC$9+IC$5-1,0,MAX(IC21+Premium!IC22*(1-'Allocation Charge'!IC22)-Data!IC$32,0)*(1+'Investment Returns'!IC22)*(1-Data!IC$26))</f>
        <v>5987948.8406391516</v>
      </c>
      <c r="ID22" s="7">
        <f>IF($B22&gt;ID$9+ID$5-1,0,MAX(ID21+Premium!ID22*(1-'Allocation Charge'!ID22)-Data!ID$32,0)*(1+'Investment Returns'!ID22)*(1-Data!ID$26))</f>
        <v>2860331.0197956264</v>
      </c>
      <c r="IE22" s="7">
        <f>IF($B22&gt;IE$9+IE$5-1,0,MAX(IE21+Premium!IE22*(1-'Allocation Charge'!IE22)-Data!IE$32,0)*(1+'Investment Returns'!IE22)*(1-Data!IE$26))</f>
        <v>1905968.2128297533</v>
      </c>
      <c r="IF22" s="7">
        <f>IF($B22&gt;IF$9+IF$5-1,0,MAX(IF21+Premium!IF22*(1-'Allocation Charge'!IF22)-Data!IF$32,0)*(1+'Investment Returns'!IF22)*(1-Data!IF$26))</f>
        <v>12291125.717561372</v>
      </c>
      <c r="IG22" s="7">
        <f>IF($B22&gt;IG$9+IG$5-1,0,MAX(IG21+Premium!IG22*(1-'Allocation Charge'!IG22)-Data!IG$32,0)*(1+'Investment Returns'!IG22)*(1-Data!IG$26))</f>
        <v>8953700.8115079142</v>
      </c>
      <c r="IH22" s="7">
        <f>IF($B22&gt;IH$9+IH$5-1,0,MAX(IH21+Premium!IH22*(1-'Allocation Charge'!IH22)-Data!IH$32,0)*(1+'Investment Returns'!IH22)*(1-Data!IH$26))</f>
        <v>2608134.2362640277</v>
      </c>
      <c r="II22" s="7">
        <f>IF($B22&gt;II$9+II$5-1,0,MAX(II21+Premium!II22*(1-'Allocation Charge'!II22)-Data!II$32,0)*(1+'Investment Returns'!II22)*(1-Data!II$26))</f>
        <v>4980958.4953424968</v>
      </c>
      <c r="IJ22" s="7">
        <f>IF($B22&gt;IJ$9+IJ$5-1,0,MAX(IJ21+Premium!IJ22*(1-'Allocation Charge'!IJ22)-Data!IJ$32,0)*(1+'Investment Returns'!IJ22)*(1-Data!IJ$26))</f>
        <v>9035479.1705793198</v>
      </c>
      <c r="IK22" s="7">
        <f>IF($B22&gt;IK$9+IK$5-1,0,MAX(IK21+Premium!IK22*(1-'Allocation Charge'!IK22)-Data!IK$32,0)*(1+'Investment Returns'!IK22)*(1-Data!IK$26))</f>
        <v>7679533.101048667</v>
      </c>
      <c r="IL22" s="7">
        <f>IF($B22&gt;IL$9+IL$5-1,0,MAX(IL21+Premium!IL22*(1-'Allocation Charge'!IL22)-Data!IL$32,0)*(1+'Investment Returns'!IL22)*(1-Data!IL$26))</f>
        <v>6463075.9628268713</v>
      </c>
      <c r="IM22" s="7">
        <f>IF($B22&gt;IM$9+IM$5-1,0,MAX(IM21+Premium!IM22*(1-'Allocation Charge'!IM22)-Data!IM$32,0)*(1+'Investment Returns'!IM22)*(1-Data!IM$26))</f>
        <v>4800916.9742223341</v>
      </c>
      <c r="IN22" s="7">
        <f>IF($B22&gt;IN$9+IN$5-1,0,MAX(IN21+Premium!IN22*(1-'Allocation Charge'!IN22)-Data!IN$32,0)*(1+'Investment Returns'!IN22)*(1-Data!IN$26))</f>
        <v>247914.16361591121</v>
      </c>
      <c r="IO22" s="7">
        <f>IF($B22&gt;IO$9+IO$5-1,0,MAX(IO21+Premium!IO22*(1-'Allocation Charge'!IO22)-Data!IO$32,0)*(1+'Investment Returns'!IO22)*(1-Data!IO$26))</f>
        <v>3128774.198276605</v>
      </c>
      <c r="IP22" s="7">
        <f>IF($B22&gt;IP$9+IP$5-1,0,MAX(IP21+Premium!IP22*(1-'Allocation Charge'!IP22)-Data!IP$32,0)*(1+'Investment Returns'!IP22)*(1-Data!IP$26))</f>
        <v>1916995.3886728885</v>
      </c>
      <c r="IQ22" s="7">
        <f>IF($B22&gt;IQ$9+IQ$5-1,0,MAX(IQ21+Premium!IQ22*(1-'Allocation Charge'!IQ22)-Data!IQ$32,0)*(1+'Investment Returns'!IQ22)*(1-Data!IQ$26))</f>
        <v>11006292.966205219</v>
      </c>
      <c r="IR22" s="7">
        <f>IF($B22&gt;IR$9+IR$5-1,0,MAX(IR21+Premium!IR22*(1-'Allocation Charge'!IR22)-Data!IR$32,0)*(1+'Investment Returns'!IR22)*(1-Data!IR$26))</f>
        <v>8266638.938374551</v>
      </c>
    </row>
    <row r="23" spans="1:252" s="7" customFormat="1" ht="15" customHeight="1" x14ac:dyDescent="0.35">
      <c r="A23" s="2"/>
      <c r="B23" s="13">
        <f t="shared" si="0"/>
        <v>2022</v>
      </c>
      <c r="C23" s="7">
        <f>IF($B23&gt;C$9+C$5-1,0,MAX(C22+Premium!C23*(1-'Allocation Charge'!C23)-Data!C$32,0)*(1+'Investment Returns'!C23)*(1-Data!C$26))</f>
        <v>2072087.5206549452</v>
      </c>
      <c r="D23" s="7">
        <f>IF($B23&gt;D$9+D$5-1,0,MAX(D22+Premium!D23*(1-'Allocation Charge'!D23)-Data!D$32,0)*(1+'Investment Returns'!D23)*(1-Data!D$26))</f>
        <v>4089283.1813223572</v>
      </c>
      <c r="E23" s="7">
        <f>IF($B23&gt;E$9+E$5-1,0,MAX(E22+Premium!E23*(1-'Allocation Charge'!E23)-Data!E$32,0)*(1+'Investment Returns'!E23)*(1-Data!E$26))</f>
        <v>11939349.155115159</v>
      </c>
      <c r="F23" s="7">
        <f>IF($B23&gt;F$9+F$5-1,0,MAX(F22+Premium!F23*(1-'Allocation Charge'!F23)-Data!F$32,0)*(1+'Investment Returns'!F23)*(1-Data!F$26))</f>
        <v>3044073.5608075061</v>
      </c>
      <c r="G23" s="7">
        <f>IF($B23&gt;G$9+G$5-1,0,MAX(G22+Premium!G23*(1-'Allocation Charge'!G23)-Data!G$32,0)*(1+'Investment Returns'!G23)*(1-Data!G$26))</f>
        <v>5578561.07313421</v>
      </c>
      <c r="H23" s="7">
        <f>IF($B23&gt;H$9+H$5-1,0,MAX(H22+Premium!H23*(1-'Allocation Charge'!H23)-Data!H$32,0)*(1+'Investment Returns'!H23)*(1-Data!H$26))</f>
        <v>11216142.709722565</v>
      </c>
      <c r="I23" s="7">
        <f>IF($B23&gt;I$9+I$5-1,0,MAX(I22+Premium!I23*(1-'Allocation Charge'!I23)-Data!I$32,0)*(1+'Investment Returns'!I23)*(1-Data!I$26))</f>
        <v>9784430.0381950475</v>
      </c>
      <c r="J23" s="7">
        <f>IF($B23&gt;J$9+J$5-1,0,MAX(J22+Premium!J23*(1-'Allocation Charge'!J23)-Data!J$32,0)*(1+'Investment Returns'!J23)*(1-Data!J$26))</f>
        <v>5382054.1334157502</v>
      </c>
      <c r="K23" s="7">
        <f>IF($B23&gt;K$9+K$5-1,0,MAX(K22+Premium!K23*(1-'Allocation Charge'!K23)-Data!K$32,0)*(1+'Investment Returns'!K23)*(1-Data!K$26))</f>
        <v>4013056.1095626997</v>
      </c>
      <c r="L23" s="7">
        <f>IF($B23&gt;L$9+L$5-1,0,MAX(L22+Premium!L23*(1-'Allocation Charge'!L23)-Data!L$32,0)*(1+'Investment Returns'!L23)*(1-Data!L$26))</f>
        <v>11732336.805212788</v>
      </c>
      <c r="M23" s="7">
        <f>IF($B23&gt;M$9+M$5-1,0,MAX(M22+Premium!M23*(1-'Allocation Charge'!M23)-Data!M$32,0)*(1+'Investment Returns'!M23)*(1-Data!M$26))</f>
        <v>2429839.1083531836</v>
      </c>
      <c r="N23" s="7">
        <f>IF($B23&gt;N$9+N$5-1,0,MAX(N22+Premium!N23*(1-'Allocation Charge'!N23)-Data!N$32,0)*(1+'Investment Returns'!N23)*(1-Data!N$26))</f>
        <v>4274654.6524392636</v>
      </c>
      <c r="O23" s="7">
        <f>IF($B23&gt;O$9+O$5-1,0,MAX(O22+Premium!O23*(1-'Allocation Charge'!O23)-Data!O$32,0)*(1+'Investment Returns'!O23)*(1-Data!O$26))</f>
        <v>10337009.213211108</v>
      </c>
      <c r="P23" s="7">
        <f>IF($B23&gt;P$9+P$5-1,0,MAX(P22+Premium!P23*(1-'Allocation Charge'!P23)-Data!P$32,0)*(1+'Investment Returns'!P23)*(1-Data!P$26))</f>
        <v>8877524.5862908177</v>
      </c>
      <c r="Q23" s="7">
        <f>IF($B23&gt;Q$9+Q$5-1,0,MAX(Q22+Premium!Q23*(1-'Allocation Charge'!Q23)-Data!Q$32,0)*(1+'Investment Returns'!Q23)*(1-Data!Q$26))</f>
        <v>4003462.7730709556</v>
      </c>
      <c r="R23" s="7">
        <f>IF($B23&gt;R$9+R$5-1,0,MAX(R22+Premium!R23*(1-'Allocation Charge'!R23)-Data!R$32,0)*(1+'Investment Returns'!R23)*(1-Data!R$26))</f>
        <v>10098837.292450119</v>
      </c>
      <c r="S23" s="7">
        <f>IF($B23&gt;S$9+S$5-1,0,MAX(S22+Premium!S23*(1-'Allocation Charge'!S23)-Data!S$32,0)*(1+'Investment Returns'!S23)*(1-Data!S$26))</f>
        <v>1249522.1509417805</v>
      </c>
      <c r="T23" s="7">
        <f>IF($B23&gt;T$9+T$5-1,0,MAX(T22+Premium!T23*(1-'Allocation Charge'!T23)-Data!T$32,0)*(1+'Investment Returns'!T23)*(1-Data!T$26))</f>
        <v>2073572.6121873274</v>
      </c>
      <c r="U23" s="7">
        <f>IF($B23&gt;U$9+U$5-1,0,MAX(U22+Premium!U23*(1-'Allocation Charge'!U23)-Data!U$32,0)*(1+'Investment Returns'!U23)*(1-Data!U$26))</f>
        <v>9512967.9281196669</v>
      </c>
      <c r="V23" s="7">
        <f>IF($B23&gt;V$9+V$5-1,0,MAX(V22+Premium!V23*(1-'Allocation Charge'!V23)-Data!V$32,0)*(1+'Investment Returns'!V23)*(1-Data!V$26))</f>
        <v>14626919.497531231</v>
      </c>
      <c r="W23" s="7">
        <f>IF($B23&gt;W$9+W$5-1,0,MAX(W22+Premium!W23*(1-'Allocation Charge'!W23)-Data!W$32,0)*(1+'Investment Returns'!W23)*(1-Data!W$26))</f>
        <v>8287639.9653453669</v>
      </c>
      <c r="X23" s="7">
        <f>IF($B23&gt;X$9+X$5-1,0,MAX(X22+Premium!X23*(1-'Allocation Charge'!X23)-Data!X$32,0)*(1+'Investment Returns'!X23)*(1-Data!X$26))</f>
        <v>1351496.6674249403</v>
      </c>
      <c r="Y23" s="7">
        <f>IF($B23&gt;Y$9+Y$5-1,0,MAX(Y22+Premium!Y23*(1-'Allocation Charge'!Y23)-Data!Y$32,0)*(1+'Investment Returns'!Y23)*(1-Data!Y$26))</f>
        <v>1558992.4616104637</v>
      </c>
      <c r="Z23" s="7">
        <f>IF($B23&gt;Z$9+Z$5-1,0,MAX(Z22+Premium!Z23*(1-'Allocation Charge'!Z23)-Data!Z$32,0)*(1+'Investment Returns'!Z23)*(1-Data!Z$26))</f>
        <v>5855514.6637891717</v>
      </c>
      <c r="AA23" s="7">
        <f>IF($B23&gt;AA$9+AA$5-1,0,MAX(AA22+Premium!AA23*(1-'Allocation Charge'!AA23)-Data!AA$32,0)*(1+'Investment Returns'!AA23)*(1-Data!AA$26))</f>
        <v>1025159.3018658905</v>
      </c>
      <c r="AB23" s="7">
        <f>IF($B23&gt;AB$9+AB$5-1,0,MAX(AB22+Premium!AB23*(1-'Allocation Charge'!AB23)-Data!AB$32,0)*(1+'Investment Returns'!AB23)*(1-Data!AB$26))</f>
        <v>10726162.86630878</v>
      </c>
      <c r="AC23" s="7">
        <f>IF($B23&gt;AC$9+AC$5-1,0,MAX(AC22+Premium!AC23*(1-'Allocation Charge'!AC23)-Data!AC$32,0)*(1+'Investment Returns'!AC23)*(1-Data!AC$26))</f>
        <v>12784030.26012625</v>
      </c>
      <c r="AD23" s="7">
        <f>IF($B23&gt;AD$9+AD$5-1,0,MAX(AD22+Premium!AD23*(1-'Allocation Charge'!AD23)-Data!AD$32,0)*(1+'Investment Returns'!AD23)*(1-Data!AD$26))</f>
        <v>3457849.9479985647</v>
      </c>
      <c r="AE23" s="7">
        <f>IF($B23&gt;AE$9+AE$5-1,0,MAX(AE22+Premium!AE23*(1-'Allocation Charge'!AE23)-Data!AE$32,0)*(1+'Investment Returns'!AE23)*(1-Data!AE$26))</f>
        <v>4704026.5963347554</v>
      </c>
      <c r="AF23" s="7">
        <f>IF($B23&gt;AF$9+AF$5-1,0,MAX(AF22+Premium!AF23*(1-'Allocation Charge'!AF23)-Data!AF$32,0)*(1+'Investment Returns'!AF23)*(1-Data!AF$26))</f>
        <v>12651361.830704223</v>
      </c>
      <c r="AG23" s="7">
        <f>IF($B23&gt;AG$9+AG$5-1,0,MAX(AG22+Premium!AG23*(1-'Allocation Charge'!AG23)-Data!AG$32,0)*(1+'Investment Returns'!AG23)*(1-Data!AG$26))</f>
        <v>12966565.374340706</v>
      </c>
      <c r="AH23" s="7">
        <f>IF($B23&gt;AH$9+AH$5-1,0,MAX(AH22+Premium!AH23*(1-'Allocation Charge'!AH23)-Data!AH$32,0)*(1+'Investment Returns'!AH23)*(1-Data!AH$26))</f>
        <v>2844669.1092769867</v>
      </c>
      <c r="AI23" s="7">
        <f>IF($B23&gt;AI$9+AI$5-1,0,MAX(AI22+Premium!AI23*(1-'Allocation Charge'!AI23)-Data!AI$32,0)*(1+'Investment Returns'!AI23)*(1-Data!AI$26))</f>
        <v>803628.75040459493</v>
      </c>
      <c r="AJ23" s="7">
        <f>IF($B23&gt;AJ$9+AJ$5-1,0,MAX(AJ22+Premium!AJ23*(1-'Allocation Charge'!AJ23)-Data!AJ$32,0)*(1+'Investment Returns'!AJ23)*(1-Data!AJ$26))</f>
        <v>1249227.5590286339</v>
      </c>
      <c r="AK23" s="7">
        <f>IF($B23&gt;AK$9+AK$5-1,0,MAX(AK22+Premium!AK23*(1-'Allocation Charge'!AK23)-Data!AK$32,0)*(1+'Investment Returns'!AK23)*(1-Data!AK$26))</f>
        <v>7016568.8596930932</v>
      </c>
      <c r="AL23" s="7">
        <f>IF($B23&gt;AL$9+AL$5-1,0,MAX(AL22+Premium!AL23*(1-'Allocation Charge'!AL23)-Data!AL$32,0)*(1+'Investment Returns'!AL23)*(1-Data!AL$26))</f>
        <v>16326350.813754885</v>
      </c>
      <c r="AM23" s="7">
        <f>IF($B23&gt;AM$9+AM$5-1,0,MAX(AM22+Premium!AM23*(1-'Allocation Charge'!AM23)-Data!AM$32,0)*(1+'Investment Returns'!AM23)*(1-Data!AM$26))</f>
        <v>3356602.1505549001</v>
      </c>
      <c r="AN23" s="7">
        <f>IF($B23&gt;AN$9+AN$5-1,0,MAX(AN22+Premium!AN23*(1-'Allocation Charge'!AN23)-Data!AN$32,0)*(1+'Investment Returns'!AN23)*(1-Data!AN$26))</f>
        <v>14711725.234856734</v>
      </c>
      <c r="AO23" s="7">
        <f>IF($B23&gt;AO$9+AO$5-1,0,MAX(AO22+Premium!AO23*(1-'Allocation Charge'!AO23)-Data!AO$32,0)*(1+'Investment Returns'!AO23)*(1-Data!AO$26))</f>
        <v>746938.49733039236</v>
      </c>
      <c r="AP23" s="7">
        <f>IF($B23&gt;AP$9+AP$5-1,0,MAX(AP22+Premium!AP23*(1-'Allocation Charge'!AP23)-Data!AP$32,0)*(1+'Investment Returns'!AP23)*(1-Data!AP$26))</f>
        <v>8854949.6233891007</v>
      </c>
      <c r="AQ23" s="7">
        <f>IF($B23&gt;AQ$9+AQ$5-1,0,MAX(AQ22+Premium!AQ23*(1-'Allocation Charge'!AQ23)-Data!AQ$32,0)*(1+'Investment Returns'!AQ23)*(1-Data!AQ$26))</f>
        <v>12580130.381976398</v>
      </c>
      <c r="AR23" s="7">
        <f>IF($B23&gt;AR$9+AR$5-1,0,MAX(AR22+Premium!AR23*(1-'Allocation Charge'!AR23)-Data!AR$32,0)*(1+'Investment Returns'!AR23)*(1-Data!AR$26))</f>
        <v>4626804.6485470654</v>
      </c>
      <c r="AS23" s="7">
        <f>IF($B23&gt;AS$9+AS$5-1,0,MAX(AS22+Premium!AS23*(1-'Allocation Charge'!AS23)-Data!AS$32,0)*(1+'Investment Returns'!AS23)*(1-Data!AS$26))</f>
        <v>9237443.987438418</v>
      </c>
      <c r="AT23" s="7">
        <f>IF($B23&gt;AT$9+AT$5-1,0,MAX(AT22+Premium!AT23*(1-'Allocation Charge'!AT23)-Data!AT$32,0)*(1+'Investment Returns'!AT23)*(1-Data!AT$26))</f>
        <v>9742751.5383459069</v>
      </c>
      <c r="AU23" s="7">
        <f>IF($B23&gt;AU$9+AU$5-1,0,MAX(AU22+Premium!AU23*(1-'Allocation Charge'!AU23)-Data!AU$32,0)*(1+'Investment Returns'!AU23)*(1-Data!AU$26))</f>
        <v>12834048.140475294</v>
      </c>
      <c r="AV23" s="7">
        <f>IF($B23&gt;AV$9+AV$5-1,0,MAX(AV22+Premium!AV23*(1-'Allocation Charge'!AV23)-Data!AV$32,0)*(1+'Investment Returns'!AV23)*(1-Data!AV$26))</f>
        <v>14974786.469980974</v>
      </c>
      <c r="AW23" s="7">
        <f>IF($B23&gt;AW$9+AW$5-1,0,MAX(AW22+Premium!AW23*(1-'Allocation Charge'!AW23)-Data!AW$32,0)*(1+'Investment Returns'!AW23)*(1-Data!AW$26))</f>
        <v>13234368.63502986</v>
      </c>
      <c r="AX23" s="7">
        <f>IF($B23&gt;AX$9+AX$5-1,0,MAX(AX22+Premium!AX23*(1-'Allocation Charge'!AX23)-Data!AX$32,0)*(1+'Investment Returns'!AX23)*(1-Data!AX$26))</f>
        <v>7335647.2536335699</v>
      </c>
      <c r="AY23" s="7">
        <f>IF($B23&gt;AY$9+AY$5-1,0,MAX(AY22+Premium!AY23*(1-'Allocation Charge'!AY23)-Data!AY$32,0)*(1+'Investment Returns'!AY23)*(1-Data!AY$26))</f>
        <v>699002.28444880294</v>
      </c>
      <c r="AZ23" s="7">
        <f>IF($B23&gt;AZ$9+AZ$5-1,0,MAX(AZ22+Premium!AZ23*(1-'Allocation Charge'!AZ23)-Data!AZ$32,0)*(1+'Investment Returns'!AZ23)*(1-Data!AZ$26))</f>
        <v>8460917.9098581187</v>
      </c>
      <c r="BA23" s="7">
        <f>IF($B23&gt;BA$9+BA$5-1,0,MAX(BA22+Premium!BA23*(1-'Allocation Charge'!BA23)-Data!BA$32,0)*(1+'Investment Returns'!BA23)*(1-Data!BA$26))</f>
        <v>13818300.232377538</v>
      </c>
      <c r="BB23" s="7">
        <f>IF($B23&gt;BB$9+BB$5-1,0,MAX(BB22+Premium!BB23*(1-'Allocation Charge'!BB23)-Data!BB$32,0)*(1+'Investment Returns'!BB23)*(1-Data!BB$26))</f>
        <v>11997114.393312233</v>
      </c>
      <c r="BC23" s="7">
        <f>IF($B23&gt;BC$9+BC$5-1,0,MAX(BC22+Premium!BC23*(1-'Allocation Charge'!BC23)-Data!BC$32,0)*(1+'Investment Returns'!BC23)*(1-Data!BC$26))</f>
        <v>3979933.228079211</v>
      </c>
      <c r="BD23" s="7">
        <f>IF($B23&gt;BD$9+BD$5-1,0,MAX(BD22+Premium!BD23*(1-'Allocation Charge'!BD23)-Data!BD$32,0)*(1+'Investment Returns'!BD23)*(1-Data!BD$26))</f>
        <v>3565371.3761796285</v>
      </c>
      <c r="BE23" s="7">
        <f>IF($B23&gt;BE$9+BE$5-1,0,MAX(BE22+Premium!BE23*(1-'Allocation Charge'!BE23)-Data!BE$32,0)*(1+'Investment Returns'!BE23)*(1-Data!BE$26))</f>
        <v>437520.60522068664</v>
      </c>
      <c r="BF23" s="7">
        <f>IF($B23&gt;BF$9+BF$5-1,0,MAX(BF22+Premium!BF23*(1-'Allocation Charge'!BF23)-Data!BF$32,0)*(1+'Investment Returns'!BF23)*(1-Data!BF$26))</f>
        <v>11753685.055464102</v>
      </c>
      <c r="BG23" s="7">
        <f>IF($B23&gt;BG$9+BG$5-1,0,MAX(BG22+Premium!BG23*(1-'Allocation Charge'!BG23)-Data!BG$32,0)*(1+'Investment Returns'!BG23)*(1-Data!BG$26))</f>
        <v>12027589.56408057</v>
      </c>
      <c r="BH23" s="7">
        <f>IF($B23&gt;BH$9+BH$5-1,0,MAX(BH22+Premium!BH23*(1-'Allocation Charge'!BH23)-Data!BH$32,0)*(1+'Investment Returns'!BH23)*(1-Data!BH$26))</f>
        <v>3942677.1542000575</v>
      </c>
      <c r="BI23" s="7">
        <f>IF($B23&gt;BI$9+BI$5-1,0,MAX(BI22+Premium!BI23*(1-'Allocation Charge'!BI23)-Data!BI$32,0)*(1+'Investment Returns'!BI23)*(1-Data!BI$26))</f>
        <v>6511462.6681311978</v>
      </c>
      <c r="BJ23" s="7">
        <f>IF($B23&gt;BJ$9+BJ$5-1,0,MAX(BJ22+Premium!BJ23*(1-'Allocation Charge'!BJ23)-Data!BJ$32,0)*(1+'Investment Returns'!BJ23)*(1-Data!BJ$26))</f>
        <v>7902156.8589835791</v>
      </c>
      <c r="BK23" s="7">
        <f>IF($B23&gt;BK$9+BK$5-1,0,MAX(BK22+Premium!BK23*(1-'Allocation Charge'!BK23)-Data!BK$32,0)*(1+'Investment Returns'!BK23)*(1-Data!BK$26))</f>
        <v>1137648.6865415252</v>
      </c>
      <c r="BL23" s="7">
        <f>IF($B23&gt;BL$9+BL$5-1,0,MAX(BL22+Premium!BL23*(1-'Allocation Charge'!BL23)-Data!BL$32,0)*(1+'Investment Returns'!BL23)*(1-Data!BL$26))</f>
        <v>1656074.3964668645</v>
      </c>
      <c r="BM23" s="7">
        <f>IF($B23&gt;BM$9+BM$5-1,0,MAX(BM22+Premium!BM23*(1-'Allocation Charge'!BM23)-Data!BM$32,0)*(1+'Investment Returns'!BM23)*(1-Data!BM$26))</f>
        <v>1346989.7774588389</v>
      </c>
      <c r="BN23" s="7">
        <f>IF($B23&gt;BN$9+BN$5-1,0,MAX(BN22+Premium!BN23*(1-'Allocation Charge'!BN23)-Data!BN$32,0)*(1+'Investment Returns'!BN23)*(1-Data!BN$26))</f>
        <v>1488641.8418199187</v>
      </c>
      <c r="BO23" s="7">
        <f>IF($B23&gt;BO$9+BO$5-1,0,MAX(BO22+Premium!BO23*(1-'Allocation Charge'!BO23)-Data!BO$32,0)*(1+'Investment Returns'!BO23)*(1-Data!BO$26))</f>
        <v>10696101.800204851</v>
      </c>
      <c r="BP23" s="7">
        <f>IF($B23&gt;BP$9+BP$5-1,0,MAX(BP22+Premium!BP23*(1-'Allocation Charge'!BP23)-Data!BP$32,0)*(1+'Investment Returns'!BP23)*(1-Data!BP$26))</f>
        <v>873325.44219975837</v>
      </c>
      <c r="BQ23" s="7">
        <f>IF($B23&gt;BQ$9+BQ$5-1,0,MAX(BQ22+Premium!BQ23*(1-'Allocation Charge'!BQ23)-Data!BQ$32,0)*(1+'Investment Returns'!BQ23)*(1-Data!BQ$26))</f>
        <v>9071153.7657227125</v>
      </c>
      <c r="BR23" s="7">
        <f>IF($B23&gt;BR$9+BR$5-1,0,MAX(BR22+Premium!BR23*(1-'Allocation Charge'!BR23)-Data!BR$32,0)*(1+'Investment Returns'!BR23)*(1-Data!BR$26))</f>
        <v>10803104.792082896</v>
      </c>
      <c r="BS23" s="7">
        <f>IF($B23&gt;BS$9+BS$5-1,0,MAX(BS22+Premium!BS23*(1-'Allocation Charge'!BS23)-Data!BS$32,0)*(1+'Investment Returns'!BS23)*(1-Data!BS$26))</f>
        <v>3143225.9164191335</v>
      </c>
      <c r="BT23" s="7">
        <f>IF($B23&gt;BT$9+BT$5-1,0,MAX(BT22+Premium!BT23*(1-'Allocation Charge'!BT23)-Data!BT$32,0)*(1+'Investment Returns'!BT23)*(1-Data!BT$26))</f>
        <v>10999410.359805908</v>
      </c>
      <c r="BU23" s="7">
        <f>IF($B23&gt;BU$9+BU$5-1,0,MAX(BU22+Premium!BU23*(1-'Allocation Charge'!BU23)-Data!BU$32,0)*(1+'Investment Returns'!BU23)*(1-Data!BU$26))</f>
        <v>3511993.0392212179</v>
      </c>
      <c r="BV23" s="7">
        <f>IF($B23&gt;BV$9+BV$5-1,0,MAX(BV22+Premium!BV23*(1-'Allocation Charge'!BV23)-Data!BV$32,0)*(1+'Investment Returns'!BV23)*(1-Data!BV$26))</f>
        <v>2066857.1664848782</v>
      </c>
      <c r="BW23" s="7">
        <f>IF($B23&gt;BW$9+BW$5-1,0,MAX(BW22+Premium!BW23*(1-'Allocation Charge'!BW23)-Data!BW$32,0)*(1+'Investment Returns'!BW23)*(1-Data!BW$26))</f>
        <v>3336285.8780700918</v>
      </c>
      <c r="BX23" s="7">
        <f>IF($B23&gt;BX$9+BX$5-1,0,MAX(BX22+Premium!BX23*(1-'Allocation Charge'!BX23)-Data!BX$32,0)*(1+'Investment Returns'!BX23)*(1-Data!BX$26))</f>
        <v>3519766.2426388017</v>
      </c>
      <c r="BY23" s="7">
        <f>IF($B23&gt;BY$9+BY$5-1,0,MAX(BY22+Premium!BY23*(1-'Allocation Charge'!BY23)-Data!BY$32,0)*(1+'Investment Returns'!BY23)*(1-Data!BY$26))</f>
        <v>4910373.9076849986</v>
      </c>
      <c r="BZ23" s="7">
        <f>IF($B23&gt;BZ$9+BZ$5-1,0,MAX(BZ22+Premium!BZ23*(1-'Allocation Charge'!BZ23)-Data!BZ$32,0)*(1+'Investment Returns'!BZ23)*(1-Data!BZ$26))</f>
        <v>8186287.2893842719</v>
      </c>
      <c r="CA23" s="7">
        <f>IF($B23&gt;CA$9+CA$5-1,0,MAX(CA22+Premium!CA23*(1-'Allocation Charge'!CA23)-Data!CA$32,0)*(1+'Investment Returns'!CA23)*(1-Data!CA$26))</f>
        <v>4550584.1950872429</v>
      </c>
      <c r="CB23" s="7">
        <f>IF($B23&gt;CB$9+CB$5-1,0,MAX(CB22+Premium!CB23*(1-'Allocation Charge'!CB23)-Data!CB$32,0)*(1+'Investment Returns'!CB23)*(1-Data!CB$26))</f>
        <v>9766516.261737749</v>
      </c>
      <c r="CC23" s="7">
        <f>IF($B23&gt;CC$9+CC$5-1,0,MAX(CC22+Premium!CC23*(1-'Allocation Charge'!CC23)-Data!CC$32,0)*(1+'Investment Returns'!CC23)*(1-Data!CC$26))</f>
        <v>18306735.599137705</v>
      </c>
      <c r="CD23" s="7">
        <f>IF($B23&gt;CD$9+CD$5-1,0,MAX(CD22+Premium!CD23*(1-'Allocation Charge'!CD23)-Data!CD$32,0)*(1+'Investment Returns'!CD23)*(1-Data!CD$26))</f>
        <v>11049651.480117925</v>
      </c>
      <c r="CE23" s="7">
        <f>IF($B23&gt;CE$9+CE$5-1,0,MAX(CE22+Premium!CE23*(1-'Allocation Charge'!CE23)-Data!CE$32,0)*(1+'Investment Returns'!CE23)*(1-Data!CE$26))</f>
        <v>7928411.7662755614</v>
      </c>
      <c r="CF23" s="7">
        <f>IF($B23&gt;CF$9+CF$5-1,0,MAX(CF22+Premium!CF23*(1-'Allocation Charge'!CF23)-Data!CF$32,0)*(1+'Investment Returns'!CF23)*(1-Data!CF$26))</f>
        <v>4450557.3400700437</v>
      </c>
      <c r="CG23" s="7">
        <f>IF($B23&gt;CG$9+CG$5-1,0,MAX(CG22+Premium!CG23*(1-'Allocation Charge'!CG23)-Data!CG$32,0)*(1+'Investment Returns'!CG23)*(1-Data!CG$26))</f>
        <v>5518310.0871280786</v>
      </c>
      <c r="CH23" s="7">
        <f>IF($B23&gt;CH$9+CH$5-1,0,MAX(CH22+Premium!CH23*(1-'Allocation Charge'!CH23)-Data!CH$32,0)*(1+'Investment Returns'!CH23)*(1-Data!CH$26))</f>
        <v>11591492.44682223</v>
      </c>
      <c r="CI23" s="7">
        <f>IF($B23&gt;CI$9+CI$5-1,0,MAX(CI22+Premium!CI23*(1-'Allocation Charge'!CI23)-Data!CI$32,0)*(1+'Investment Returns'!CI23)*(1-Data!CI$26))</f>
        <v>10667318.446201907</v>
      </c>
      <c r="CJ23" s="7">
        <f>IF($B23&gt;CJ$9+CJ$5-1,0,MAX(CJ22+Premium!CJ23*(1-'Allocation Charge'!CJ23)-Data!CJ$32,0)*(1+'Investment Returns'!CJ23)*(1-Data!CJ$26))</f>
        <v>275288.06965677493</v>
      </c>
      <c r="CK23" s="7">
        <f>IF($B23&gt;CK$9+CK$5-1,0,MAX(CK22+Premium!CK23*(1-'Allocation Charge'!CK23)-Data!CK$32,0)*(1+'Investment Returns'!CK23)*(1-Data!CK$26))</f>
        <v>3478287.7643737905</v>
      </c>
      <c r="CL23" s="7">
        <f>IF($B23&gt;CL$9+CL$5-1,0,MAX(CL22+Premium!CL23*(1-'Allocation Charge'!CL23)-Data!CL$32,0)*(1+'Investment Returns'!CL23)*(1-Data!CL$26))</f>
        <v>7488844.4492100747</v>
      </c>
      <c r="CM23" s="7">
        <f>IF($B23&gt;CM$9+CM$5-1,0,MAX(CM22+Premium!CM23*(1-'Allocation Charge'!CM23)-Data!CM$32,0)*(1+'Investment Returns'!CM23)*(1-Data!CM$26))</f>
        <v>2406748.2422155761</v>
      </c>
      <c r="CN23" s="7">
        <f>IF($B23&gt;CN$9+CN$5-1,0,MAX(CN22+Premium!CN23*(1-'Allocation Charge'!CN23)-Data!CN$32,0)*(1+'Investment Returns'!CN23)*(1-Data!CN$26))</f>
        <v>8354742.7151816208</v>
      </c>
      <c r="CO23" s="7">
        <f>IF($B23&gt;CO$9+CO$5-1,0,MAX(CO22+Premium!CO23*(1-'Allocation Charge'!CO23)-Data!CO$32,0)*(1+'Investment Returns'!CO23)*(1-Data!CO$26))</f>
        <v>10002171.743435111</v>
      </c>
      <c r="CP23" s="7">
        <f>IF($B23&gt;CP$9+CP$5-1,0,MAX(CP22+Premium!CP23*(1-'Allocation Charge'!CP23)-Data!CP$32,0)*(1+'Investment Returns'!CP23)*(1-Data!CP$26))</f>
        <v>1020443.6715766811</v>
      </c>
      <c r="CQ23" s="7">
        <f>IF($B23&gt;CQ$9+CQ$5-1,0,MAX(CQ22+Premium!CQ23*(1-'Allocation Charge'!CQ23)-Data!CQ$32,0)*(1+'Investment Returns'!CQ23)*(1-Data!CQ$26))</f>
        <v>901346.08247745351</v>
      </c>
      <c r="CR23" s="7">
        <f>IF($B23&gt;CR$9+CR$5-1,0,MAX(CR22+Premium!CR23*(1-'Allocation Charge'!CR23)-Data!CR$32,0)*(1+'Investment Returns'!CR23)*(1-Data!CR$26))</f>
        <v>1403652.469945045</v>
      </c>
      <c r="CS23" s="7">
        <f>IF($B23&gt;CS$9+CS$5-1,0,MAX(CS22+Premium!CS23*(1-'Allocation Charge'!CS23)-Data!CS$32,0)*(1+'Investment Returns'!CS23)*(1-Data!CS$26))</f>
        <v>15147010.912113195</v>
      </c>
      <c r="CT23" s="7">
        <f>IF($B23&gt;CT$9+CT$5-1,0,MAX(CT22+Premium!CT23*(1-'Allocation Charge'!CT23)-Data!CT$32,0)*(1+'Investment Returns'!CT23)*(1-Data!CT$26))</f>
        <v>2916715.2849830915</v>
      </c>
      <c r="CU23" s="7">
        <f>IF($B23&gt;CU$9+CU$5-1,0,MAX(CU22+Premium!CU23*(1-'Allocation Charge'!CU23)-Data!CU$32,0)*(1+'Investment Returns'!CU23)*(1-Data!CU$26))</f>
        <v>12088147.620689323</v>
      </c>
      <c r="CV23" s="7">
        <f>IF($B23&gt;CV$9+CV$5-1,0,MAX(CV22+Premium!CV23*(1-'Allocation Charge'!CV23)-Data!CV$32,0)*(1+'Investment Returns'!CV23)*(1-Data!CV$26))</f>
        <v>11684570.136081515</v>
      </c>
      <c r="CW23" s="7">
        <f>IF($B23&gt;CW$9+CW$5-1,0,MAX(CW22+Premium!CW23*(1-'Allocation Charge'!CW23)-Data!CW$32,0)*(1+'Investment Returns'!CW23)*(1-Data!CW$26))</f>
        <v>6798662.8586177258</v>
      </c>
      <c r="CX23" s="7">
        <f>IF($B23&gt;CX$9+CX$5-1,0,MAX(CX22+Premium!CX23*(1-'Allocation Charge'!CX23)-Data!CX$32,0)*(1+'Investment Returns'!CX23)*(1-Data!CX$26))</f>
        <v>13840064.513434034</v>
      </c>
      <c r="CY23" s="7">
        <f>IF($B23&gt;CY$9+CY$5-1,0,MAX(CY22+Premium!CY23*(1-'Allocation Charge'!CY23)-Data!CY$32,0)*(1+'Investment Returns'!CY23)*(1-Data!CY$26))</f>
        <v>4431492.5789178126</v>
      </c>
      <c r="CZ23" s="7">
        <f>IF($B23&gt;CZ$9+CZ$5-1,0,MAX(CZ22+Premium!CZ23*(1-'Allocation Charge'!CZ23)-Data!CZ$32,0)*(1+'Investment Returns'!CZ23)*(1-Data!CZ$26))</f>
        <v>9160269.5162947681</v>
      </c>
      <c r="DA23" s="7">
        <f>IF($B23&gt;DA$9+DA$5-1,0,MAX(DA22+Premium!DA23*(1-'Allocation Charge'!DA23)-Data!DA$32,0)*(1+'Investment Returns'!DA23)*(1-Data!DA$26))</f>
        <v>10991327.781261684</v>
      </c>
      <c r="DB23" s="7">
        <f>IF($B23&gt;DB$9+DB$5-1,0,MAX(DB22+Premium!DB23*(1-'Allocation Charge'!DB23)-Data!DB$32,0)*(1+'Investment Returns'!DB23)*(1-Data!DB$26))</f>
        <v>6611522.6730989516</v>
      </c>
      <c r="DC23" s="7">
        <f>IF($B23&gt;DC$9+DC$5-1,0,MAX(DC22+Premium!DC23*(1-'Allocation Charge'!DC23)-Data!DC$32,0)*(1+'Investment Returns'!DC23)*(1-Data!DC$26))</f>
        <v>7437965.899782774</v>
      </c>
      <c r="DD23" s="7">
        <f>IF($B23&gt;DD$9+DD$5-1,0,MAX(DD22+Premium!DD23*(1-'Allocation Charge'!DD23)-Data!DD$32,0)*(1+'Investment Returns'!DD23)*(1-Data!DD$26))</f>
        <v>9712987.5531354398</v>
      </c>
      <c r="DE23" s="7">
        <f>IF($B23&gt;DE$9+DE$5-1,0,MAX(DE22+Premium!DE23*(1-'Allocation Charge'!DE23)-Data!DE$32,0)*(1+'Investment Returns'!DE23)*(1-Data!DE$26))</f>
        <v>235411.09971860232</v>
      </c>
      <c r="DF23" s="7">
        <f>IF($B23&gt;DF$9+DF$5-1,0,MAX(DF22+Premium!DF23*(1-'Allocation Charge'!DF23)-Data!DF$32,0)*(1+'Investment Returns'!DF23)*(1-Data!DF$26))</f>
        <v>11025488.544798007</v>
      </c>
      <c r="DG23" s="7">
        <f>IF($B23&gt;DG$9+DG$5-1,0,MAX(DG22+Premium!DG23*(1-'Allocation Charge'!DG23)-Data!DG$32,0)*(1+'Investment Returns'!DG23)*(1-Data!DG$26))</f>
        <v>14582110.173152542</v>
      </c>
      <c r="DH23" s="7">
        <f>IF($B23&gt;DH$9+DH$5-1,0,MAX(DH22+Premium!DH23*(1-'Allocation Charge'!DH23)-Data!DH$32,0)*(1+'Investment Returns'!DH23)*(1-Data!DH$26))</f>
        <v>6108253.0847989526</v>
      </c>
      <c r="DI23" s="7">
        <f>IF($B23&gt;DI$9+DI$5-1,0,MAX(DI22+Premium!DI23*(1-'Allocation Charge'!DI23)-Data!DI$32,0)*(1+'Investment Returns'!DI23)*(1-Data!DI$26))</f>
        <v>8539547.2230943907</v>
      </c>
      <c r="DJ23" s="7">
        <f>IF($B23&gt;DJ$9+DJ$5-1,0,MAX(DJ22+Premium!DJ23*(1-'Allocation Charge'!DJ23)-Data!DJ$32,0)*(1+'Investment Returns'!DJ23)*(1-Data!DJ$26))</f>
        <v>5100627.2072132714</v>
      </c>
      <c r="DK23" s="7">
        <f>IF($B23&gt;DK$9+DK$5-1,0,MAX(DK22+Premium!DK23*(1-'Allocation Charge'!DK23)-Data!DK$32,0)*(1+'Investment Returns'!DK23)*(1-Data!DK$26))</f>
        <v>13294317.332723277</v>
      </c>
      <c r="DL23" s="7">
        <f>IF($B23&gt;DL$9+DL$5-1,0,MAX(DL22+Premium!DL23*(1-'Allocation Charge'!DL23)-Data!DL$32,0)*(1+'Investment Returns'!DL23)*(1-Data!DL$26))</f>
        <v>11629530.215899954</v>
      </c>
      <c r="DM23" s="7">
        <f>IF($B23&gt;DM$9+DM$5-1,0,MAX(DM22+Premium!DM23*(1-'Allocation Charge'!DM23)-Data!DM$32,0)*(1+'Investment Returns'!DM23)*(1-Data!DM$26))</f>
        <v>5311772.0845031664</v>
      </c>
      <c r="DN23" s="7">
        <f>IF($B23&gt;DN$9+DN$5-1,0,MAX(DN22+Premium!DN23*(1-'Allocation Charge'!DN23)-Data!DN$32,0)*(1+'Investment Returns'!DN23)*(1-Data!DN$26))</f>
        <v>5923467.6254121382</v>
      </c>
      <c r="DO23" s="7">
        <f>IF($B23&gt;DO$9+DO$5-1,0,MAX(DO22+Premium!DO23*(1-'Allocation Charge'!DO23)-Data!DO$32,0)*(1+'Investment Returns'!DO23)*(1-Data!DO$26))</f>
        <v>2132000.6821314273</v>
      </c>
      <c r="DP23" s="7">
        <f>IF($B23&gt;DP$9+DP$5-1,0,MAX(DP22+Premium!DP23*(1-'Allocation Charge'!DP23)-Data!DP$32,0)*(1+'Investment Returns'!DP23)*(1-Data!DP$26))</f>
        <v>17592844.936487637</v>
      </c>
      <c r="DQ23" s="7">
        <f>IF($B23&gt;DQ$9+DQ$5-1,0,MAX(DQ22+Premium!DQ23*(1-'Allocation Charge'!DQ23)-Data!DQ$32,0)*(1+'Investment Returns'!DQ23)*(1-Data!DQ$26))</f>
        <v>3618585.3046613722</v>
      </c>
      <c r="DR23" s="7">
        <f>IF($B23&gt;DR$9+DR$5-1,0,MAX(DR22+Premium!DR23*(1-'Allocation Charge'!DR23)-Data!DR$32,0)*(1+'Investment Returns'!DR23)*(1-Data!DR$26))</f>
        <v>13110472.563727779</v>
      </c>
      <c r="DS23" s="7">
        <f>IF($B23&gt;DS$9+DS$5-1,0,MAX(DS22+Premium!DS23*(1-'Allocation Charge'!DS23)-Data!DS$32,0)*(1+'Investment Returns'!DS23)*(1-Data!DS$26))</f>
        <v>14630765.804176396</v>
      </c>
      <c r="DT23" s="7">
        <f>IF($B23&gt;DT$9+DT$5-1,0,MAX(DT22+Premium!DT23*(1-'Allocation Charge'!DT23)-Data!DT$32,0)*(1+'Investment Returns'!DT23)*(1-Data!DT$26))</f>
        <v>9276534.7170763183</v>
      </c>
      <c r="DU23" s="7">
        <f>IF($B23&gt;DU$9+DU$5-1,0,MAX(DU22+Premium!DU23*(1-'Allocation Charge'!DU23)-Data!DU$32,0)*(1+'Investment Returns'!DU23)*(1-Data!DU$26))</f>
        <v>8360049.6552688377</v>
      </c>
      <c r="DV23" s="7">
        <f>IF($B23&gt;DV$9+DV$5-1,0,MAX(DV22+Premium!DV23*(1-'Allocation Charge'!DV23)-Data!DV$32,0)*(1+'Investment Returns'!DV23)*(1-Data!DV$26))</f>
        <v>371961.03348726832</v>
      </c>
      <c r="DW23" s="7">
        <f>IF($B23&gt;DW$9+DW$5-1,0,MAX(DW22+Premium!DW23*(1-'Allocation Charge'!DW23)-Data!DW$32,0)*(1+'Investment Returns'!DW23)*(1-Data!DW$26))</f>
        <v>9760374.8071435057</v>
      </c>
      <c r="DX23" s="7">
        <f>IF($B23&gt;DX$9+DX$5-1,0,MAX(DX22+Premium!DX23*(1-'Allocation Charge'!DX23)-Data!DX$32,0)*(1+'Investment Returns'!DX23)*(1-Data!DX$26))</f>
        <v>3175143.9495971957</v>
      </c>
      <c r="DY23" s="7">
        <f>IF($B23&gt;DY$9+DY$5-1,0,MAX(DY22+Premium!DY23*(1-'Allocation Charge'!DY23)-Data!DY$32,0)*(1+'Investment Returns'!DY23)*(1-Data!DY$26))</f>
        <v>7737641.5725146728</v>
      </c>
      <c r="DZ23" s="7">
        <f>IF($B23&gt;DZ$9+DZ$5-1,0,MAX(DZ22+Premium!DZ23*(1-'Allocation Charge'!DZ23)-Data!DZ$32,0)*(1+'Investment Returns'!DZ23)*(1-Data!DZ$26))</f>
        <v>3410878.6383242826</v>
      </c>
      <c r="EA23" s="7">
        <f>IF($B23&gt;EA$9+EA$5-1,0,MAX(EA22+Premium!EA23*(1-'Allocation Charge'!EA23)-Data!EA$32,0)*(1+'Investment Returns'!EA23)*(1-Data!EA$26))</f>
        <v>5162687.8506887406</v>
      </c>
      <c r="EB23" s="7">
        <f>IF($B23&gt;EB$9+EB$5-1,0,MAX(EB22+Premium!EB23*(1-'Allocation Charge'!EB23)-Data!EB$32,0)*(1+'Investment Returns'!EB23)*(1-Data!EB$26))</f>
        <v>1902706.902510108</v>
      </c>
      <c r="EC23" s="7">
        <f>IF($B23&gt;EC$9+EC$5-1,0,MAX(EC22+Premium!EC23*(1-'Allocation Charge'!EC23)-Data!EC$32,0)*(1+'Investment Returns'!EC23)*(1-Data!EC$26))</f>
        <v>13826464.091747668</v>
      </c>
      <c r="ED23" s="7">
        <f>IF($B23&gt;ED$9+ED$5-1,0,MAX(ED22+Premium!ED23*(1-'Allocation Charge'!ED23)-Data!ED$32,0)*(1+'Investment Returns'!ED23)*(1-Data!ED$26))</f>
        <v>4274363.9752888205</v>
      </c>
      <c r="EE23" s="7">
        <f>IF($B23&gt;EE$9+EE$5-1,0,MAX(EE22+Premium!EE23*(1-'Allocation Charge'!EE23)-Data!EE$32,0)*(1+'Investment Returns'!EE23)*(1-Data!EE$26))</f>
        <v>16400495.969142724</v>
      </c>
      <c r="EF23" s="7">
        <f>IF($B23&gt;EF$9+EF$5-1,0,MAX(EF22+Premium!EF23*(1-'Allocation Charge'!EF23)-Data!EF$32,0)*(1+'Investment Returns'!EF23)*(1-Data!EF$26))</f>
        <v>8110570.9659970645</v>
      </c>
      <c r="EG23" s="7">
        <f>IF($B23&gt;EG$9+EG$5-1,0,MAX(EG22+Premium!EG23*(1-'Allocation Charge'!EG23)-Data!EG$32,0)*(1+'Investment Returns'!EG23)*(1-Data!EG$26))</f>
        <v>13171980.166112542</v>
      </c>
      <c r="EH23" s="7">
        <f>IF($B23&gt;EH$9+EH$5-1,0,MAX(EH22+Premium!EH23*(1-'Allocation Charge'!EH23)-Data!EH$32,0)*(1+'Investment Returns'!EH23)*(1-Data!EH$26))</f>
        <v>5559515.6511069778</v>
      </c>
      <c r="EI23" s="7">
        <f>IF($B23&gt;EI$9+EI$5-1,0,MAX(EI22+Premium!EI23*(1-'Allocation Charge'!EI23)-Data!EI$32,0)*(1+'Investment Returns'!EI23)*(1-Data!EI$26))</f>
        <v>6190244.4886225993</v>
      </c>
      <c r="EJ23" s="7">
        <f>IF($B23&gt;EJ$9+EJ$5-1,0,MAX(EJ22+Premium!EJ23*(1-'Allocation Charge'!EJ23)-Data!EJ$32,0)*(1+'Investment Returns'!EJ23)*(1-Data!EJ$26))</f>
        <v>4551229.6155802021</v>
      </c>
      <c r="EK23" s="7">
        <f>IF($B23&gt;EK$9+EK$5-1,0,MAX(EK22+Premium!EK23*(1-'Allocation Charge'!EK23)-Data!EK$32,0)*(1+'Investment Returns'!EK23)*(1-Data!EK$26))</f>
        <v>6037492.6421352988</v>
      </c>
      <c r="EL23" s="7">
        <f>IF($B23&gt;EL$9+EL$5-1,0,MAX(EL22+Premium!EL23*(1-'Allocation Charge'!EL23)-Data!EL$32,0)*(1+'Investment Returns'!EL23)*(1-Data!EL$26))</f>
        <v>8580913.1441219766</v>
      </c>
      <c r="EM23" s="7">
        <f>IF($B23&gt;EM$9+EM$5-1,0,MAX(EM22+Premium!EM23*(1-'Allocation Charge'!EM23)-Data!EM$32,0)*(1+'Investment Returns'!EM23)*(1-Data!EM$26))</f>
        <v>6753512.286494188</v>
      </c>
      <c r="EN23" s="7">
        <f>IF($B23&gt;EN$9+EN$5-1,0,MAX(EN22+Premium!EN23*(1-'Allocation Charge'!EN23)-Data!EN$32,0)*(1+'Investment Returns'!EN23)*(1-Data!EN$26))</f>
        <v>13135004.258509494</v>
      </c>
      <c r="EO23" s="7">
        <f>IF($B23&gt;EO$9+EO$5-1,0,MAX(EO22+Premium!EO23*(1-'Allocation Charge'!EO23)-Data!EO$32,0)*(1+'Investment Returns'!EO23)*(1-Data!EO$26))</f>
        <v>9073478.703429969</v>
      </c>
      <c r="EP23" s="7">
        <f>IF($B23&gt;EP$9+EP$5-1,0,MAX(EP22+Premium!EP23*(1-'Allocation Charge'!EP23)-Data!EP$32,0)*(1+'Investment Returns'!EP23)*(1-Data!EP$26))</f>
        <v>4945327.3548627533</v>
      </c>
      <c r="EQ23" s="7">
        <f>IF($B23&gt;EQ$9+EQ$5-1,0,MAX(EQ22+Premium!EQ23*(1-'Allocation Charge'!EQ23)-Data!EQ$32,0)*(1+'Investment Returns'!EQ23)*(1-Data!EQ$26))</f>
        <v>4812931.6440179767</v>
      </c>
      <c r="ER23" s="7">
        <f>IF($B23&gt;ER$9+ER$5-1,0,MAX(ER22+Premium!ER23*(1-'Allocation Charge'!ER23)-Data!ER$32,0)*(1+'Investment Returns'!ER23)*(1-Data!ER$26))</f>
        <v>14379981.142576562</v>
      </c>
      <c r="ES23" s="7">
        <f>IF($B23&gt;ES$9+ES$5-1,0,MAX(ES22+Premium!ES23*(1-'Allocation Charge'!ES23)-Data!ES$32,0)*(1+'Investment Returns'!ES23)*(1-Data!ES$26))</f>
        <v>8480008.4341597296</v>
      </c>
      <c r="ET23" s="7">
        <f>IF($B23&gt;ET$9+ET$5-1,0,MAX(ET22+Premium!ET23*(1-'Allocation Charge'!ET23)-Data!ET$32,0)*(1+'Investment Returns'!ET23)*(1-Data!ET$26))</f>
        <v>5745489.0833882429</v>
      </c>
      <c r="EU23" s="7">
        <f>IF($B23&gt;EU$9+EU$5-1,0,MAX(EU22+Premium!EU23*(1-'Allocation Charge'!EU23)-Data!EU$32,0)*(1+'Investment Returns'!EU23)*(1-Data!EU$26))</f>
        <v>15292257.62750037</v>
      </c>
      <c r="EV23" s="7">
        <f>IF($B23&gt;EV$9+EV$5-1,0,MAX(EV22+Premium!EV23*(1-'Allocation Charge'!EV23)-Data!EV$32,0)*(1+'Investment Returns'!EV23)*(1-Data!EV$26))</f>
        <v>10596962.000945283</v>
      </c>
      <c r="EW23" s="7">
        <f>IF($B23&gt;EW$9+EW$5-1,0,MAX(EW22+Premium!EW23*(1-'Allocation Charge'!EW23)-Data!EW$32,0)*(1+'Investment Returns'!EW23)*(1-Data!EW$26))</f>
        <v>7854639.4836245263</v>
      </c>
      <c r="EX23" s="7">
        <f>IF($B23&gt;EX$9+EX$5-1,0,MAX(EX22+Premium!EX23*(1-'Allocation Charge'!EX23)-Data!EX$32,0)*(1+'Investment Returns'!EX23)*(1-Data!EX$26))</f>
        <v>8268254.8855106449</v>
      </c>
      <c r="EY23" s="7">
        <f>IF($B23&gt;EY$9+EY$5-1,0,MAX(EY22+Premium!EY23*(1-'Allocation Charge'!EY23)-Data!EY$32,0)*(1+'Investment Returns'!EY23)*(1-Data!EY$26))</f>
        <v>21620686.982729878</v>
      </c>
      <c r="EZ23" s="7">
        <f>IF($B23&gt;EZ$9+EZ$5-1,0,MAX(EZ22+Premium!EZ23*(1-'Allocation Charge'!EZ23)-Data!EZ$32,0)*(1+'Investment Returns'!EZ23)*(1-Data!EZ$26))</f>
        <v>4903430.4431128018</v>
      </c>
      <c r="FA23" s="7">
        <f>IF($B23&gt;FA$9+FA$5-1,0,MAX(FA22+Premium!FA23*(1-'Allocation Charge'!FA23)-Data!FA$32,0)*(1+'Investment Returns'!FA23)*(1-Data!FA$26))</f>
        <v>11360716.706411833</v>
      </c>
      <c r="FB23" s="7">
        <f>IF($B23&gt;FB$9+FB$5-1,0,MAX(FB22+Premium!FB23*(1-'Allocation Charge'!FB23)-Data!FB$32,0)*(1+'Investment Returns'!FB23)*(1-Data!FB$26))</f>
        <v>8376449.2802118156</v>
      </c>
      <c r="FC23" s="7">
        <f>IF($B23&gt;FC$9+FC$5-1,0,MAX(FC22+Premium!FC23*(1-'Allocation Charge'!FC23)-Data!FC$32,0)*(1+'Investment Returns'!FC23)*(1-Data!FC$26))</f>
        <v>3437622.835133058</v>
      </c>
      <c r="FD23" s="7">
        <f>IF($B23&gt;FD$9+FD$5-1,0,MAX(FD22+Premium!FD23*(1-'Allocation Charge'!FD23)-Data!FD$32,0)*(1+'Investment Returns'!FD23)*(1-Data!FD$26))</f>
        <v>4336392.7215442425</v>
      </c>
      <c r="FE23" s="7">
        <f>IF($B23&gt;FE$9+FE$5-1,0,MAX(FE22+Premium!FE23*(1-'Allocation Charge'!FE23)-Data!FE$32,0)*(1+'Investment Returns'!FE23)*(1-Data!FE$26))</f>
        <v>6486239.5564813754</v>
      </c>
      <c r="FF23" s="7">
        <f>IF($B23&gt;FF$9+FF$5-1,0,MAX(FF22+Premium!FF23*(1-'Allocation Charge'!FF23)-Data!FF$32,0)*(1+'Investment Returns'!FF23)*(1-Data!FF$26))</f>
        <v>7975924.0873478772</v>
      </c>
      <c r="FG23" s="7">
        <f>IF($B23&gt;FG$9+FG$5-1,0,MAX(FG22+Premium!FG23*(1-'Allocation Charge'!FG23)-Data!FG$32,0)*(1+'Investment Returns'!FG23)*(1-Data!FG$26))</f>
        <v>5358794.3771774732</v>
      </c>
      <c r="FH23" s="7">
        <f>IF($B23&gt;FH$9+FH$5-1,0,MAX(FH22+Premium!FH23*(1-'Allocation Charge'!FH23)-Data!FH$32,0)*(1+'Investment Returns'!FH23)*(1-Data!FH$26))</f>
        <v>4872324.1162272794</v>
      </c>
      <c r="FI23" s="7">
        <f>IF($B23&gt;FI$9+FI$5-1,0,MAX(FI22+Premium!FI23*(1-'Allocation Charge'!FI23)-Data!FI$32,0)*(1+'Investment Returns'!FI23)*(1-Data!FI$26))</f>
        <v>11385274.507287314</v>
      </c>
      <c r="FJ23" s="7">
        <f>IF($B23&gt;FJ$9+FJ$5-1,0,MAX(FJ22+Premium!FJ23*(1-'Allocation Charge'!FJ23)-Data!FJ$32,0)*(1+'Investment Returns'!FJ23)*(1-Data!FJ$26))</f>
        <v>17394903.581942864</v>
      </c>
      <c r="FK23" s="7">
        <f>IF($B23&gt;FK$9+FK$5-1,0,MAX(FK22+Premium!FK23*(1-'Allocation Charge'!FK23)-Data!FK$32,0)*(1+'Investment Returns'!FK23)*(1-Data!FK$26))</f>
        <v>6585392.0982285887</v>
      </c>
      <c r="FL23" s="7">
        <f>IF($B23&gt;FL$9+FL$5-1,0,MAX(FL22+Premium!FL23*(1-'Allocation Charge'!FL23)-Data!FL$32,0)*(1+'Investment Returns'!FL23)*(1-Data!FL$26))</f>
        <v>17000155.225684628</v>
      </c>
      <c r="FM23" s="7">
        <f>IF($B23&gt;FM$9+FM$5-1,0,MAX(FM22+Premium!FM23*(1-'Allocation Charge'!FM23)-Data!FM$32,0)*(1+'Investment Returns'!FM23)*(1-Data!FM$26))</f>
        <v>3006411.4879908301</v>
      </c>
      <c r="FN23" s="7">
        <f>IF($B23&gt;FN$9+FN$5-1,0,MAX(FN22+Premium!FN23*(1-'Allocation Charge'!FN23)-Data!FN$32,0)*(1+'Investment Returns'!FN23)*(1-Data!FN$26))</f>
        <v>1603420.5317009911</v>
      </c>
      <c r="FO23" s="7">
        <f>IF($B23&gt;FO$9+FO$5-1,0,MAX(FO22+Premium!FO23*(1-'Allocation Charge'!FO23)-Data!FO$32,0)*(1+'Investment Returns'!FO23)*(1-Data!FO$26))</f>
        <v>2208452.0132214502</v>
      </c>
      <c r="FP23" s="7">
        <f>IF($B23&gt;FP$9+FP$5-1,0,MAX(FP22+Premium!FP23*(1-'Allocation Charge'!FP23)-Data!FP$32,0)*(1+'Investment Returns'!FP23)*(1-Data!FP$26))</f>
        <v>8967718.1065635942</v>
      </c>
      <c r="FQ23" s="7">
        <f>IF($B23&gt;FQ$9+FQ$5-1,0,MAX(FQ22+Premium!FQ23*(1-'Allocation Charge'!FQ23)-Data!FQ$32,0)*(1+'Investment Returns'!FQ23)*(1-Data!FQ$26))</f>
        <v>5979964.2461750014</v>
      </c>
      <c r="FR23" s="7">
        <f>IF($B23&gt;FR$9+FR$5-1,0,MAX(FR22+Premium!FR23*(1-'Allocation Charge'!FR23)-Data!FR$32,0)*(1+'Investment Returns'!FR23)*(1-Data!FR$26))</f>
        <v>10865616.286480842</v>
      </c>
      <c r="FS23" s="7">
        <f>IF($B23&gt;FS$9+FS$5-1,0,MAX(FS22+Premium!FS23*(1-'Allocation Charge'!FS23)-Data!FS$32,0)*(1+'Investment Returns'!FS23)*(1-Data!FS$26))</f>
        <v>4367474.6790092867</v>
      </c>
      <c r="FT23" s="7">
        <f>IF($B23&gt;FT$9+FT$5-1,0,MAX(FT22+Premium!FT23*(1-'Allocation Charge'!FT23)-Data!FT$32,0)*(1+'Investment Returns'!FT23)*(1-Data!FT$26))</f>
        <v>8097793.5791823678</v>
      </c>
      <c r="FU23" s="7">
        <f>IF($B23&gt;FU$9+FU$5-1,0,MAX(FU22+Premium!FU23*(1-'Allocation Charge'!FU23)-Data!FU$32,0)*(1+'Investment Returns'!FU23)*(1-Data!FU$26))</f>
        <v>7948836.2039404185</v>
      </c>
      <c r="FV23" s="7">
        <f>IF($B23&gt;FV$9+FV$5-1,0,MAX(FV22+Premium!FV23*(1-'Allocation Charge'!FV23)-Data!FV$32,0)*(1+'Investment Returns'!FV23)*(1-Data!FV$26))</f>
        <v>6606336.2344837207</v>
      </c>
      <c r="FW23" s="7">
        <f>IF($B23&gt;FW$9+FW$5-1,0,MAX(FW22+Premium!FW23*(1-'Allocation Charge'!FW23)-Data!FW$32,0)*(1+'Investment Returns'!FW23)*(1-Data!FW$26))</f>
        <v>7577098.1910999175</v>
      </c>
      <c r="FX23" s="7">
        <f>IF($B23&gt;FX$9+FX$5-1,0,MAX(FX22+Premium!FX23*(1-'Allocation Charge'!FX23)-Data!FX$32,0)*(1+'Investment Returns'!FX23)*(1-Data!FX$26))</f>
        <v>11348501.562049653</v>
      </c>
      <c r="FY23" s="7">
        <f>IF($B23&gt;FY$9+FY$5-1,0,MAX(FY22+Premium!FY23*(1-'Allocation Charge'!FY23)-Data!FY$32,0)*(1+'Investment Returns'!FY23)*(1-Data!FY$26))</f>
        <v>765332.75368251093</v>
      </c>
      <c r="FZ23" s="7">
        <f>IF($B23&gt;FZ$9+FZ$5-1,0,MAX(FZ22+Premium!FZ23*(1-'Allocation Charge'!FZ23)-Data!FZ$32,0)*(1+'Investment Returns'!FZ23)*(1-Data!FZ$26))</f>
        <v>10502678.206310147</v>
      </c>
      <c r="GA23" s="7">
        <f>IF($B23&gt;GA$9+GA$5-1,0,MAX(GA22+Premium!GA23*(1-'Allocation Charge'!GA23)-Data!GA$32,0)*(1+'Investment Returns'!GA23)*(1-Data!GA$26))</f>
        <v>9823774.2582426388</v>
      </c>
      <c r="GB23" s="7">
        <f>IF($B23&gt;GB$9+GB$5-1,0,MAX(GB22+Premium!GB23*(1-'Allocation Charge'!GB23)-Data!GB$32,0)*(1+'Investment Returns'!GB23)*(1-Data!GB$26))</f>
        <v>11511643.442209687</v>
      </c>
      <c r="GC23" s="7">
        <f>IF($B23&gt;GC$9+GC$5-1,0,MAX(GC22+Premium!GC23*(1-'Allocation Charge'!GC23)-Data!GC$32,0)*(1+'Investment Returns'!GC23)*(1-Data!GC$26))</f>
        <v>5002925.0736142611</v>
      </c>
      <c r="GD23" s="7">
        <f>IF($B23&gt;GD$9+GD$5-1,0,MAX(GD22+Premium!GD23*(1-'Allocation Charge'!GD23)-Data!GD$32,0)*(1+'Investment Returns'!GD23)*(1-Data!GD$26))</f>
        <v>2202995.7986970632</v>
      </c>
      <c r="GE23" s="7">
        <f>IF($B23&gt;GE$9+GE$5-1,0,MAX(GE22+Premium!GE23*(1-'Allocation Charge'!GE23)-Data!GE$32,0)*(1+'Investment Returns'!GE23)*(1-Data!GE$26))</f>
        <v>13382536.811515251</v>
      </c>
      <c r="GF23" s="7">
        <f>IF($B23&gt;GF$9+GF$5-1,0,MAX(GF22+Premium!GF23*(1-'Allocation Charge'!GF23)-Data!GF$32,0)*(1+'Investment Returns'!GF23)*(1-Data!GF$26))</f>
        <v>11377272.393808356</v>
      </c>
      <c r="GG23" s="7">
        <f>IF($B23&gt;GG$9+GG$5-1,0,MAX(GG22+Premium!GG23*(1-'Allocation Charge'!GG23)-Data!GG$32,0)*(1+'Investment Returns'!GG23)*(1-Data!GG$26))</f>
        <v>5057246.8755444977</v>
      </c>
      <c r="GH23" s="7">
        <f>IF($B23&gt;GH$9+GH$5-1,0,MAX(GH22+Premium!GH23*(1-'Allocation Charge'!GH23)-Data!GH$32,0)*(1+'Investment Returns'!GH23)*(1-Data!GH$26))</f>
        <v>3515653.7770307227</v>
      </c>
      <c r="GI23" s="7">
        <f>IF($B23&gt;GI$9+GI$5-1,0,MAX(GI22+Premium!GI23*(1-'Allocation Charge'!GI23)-Data!GI$32,0)*(1+'Investment Returns'!GI23)*(1-Data!GI$26))</f>
        <v>5266642.3490216043</v>
      </c>
      <c r="GJ23" s="7">
        <f>IF($B23&gt;GJ$9+GJ$5-1,0,MAX(GJ22+Premium!GJ23*(1-'Allocation Charge'!GJ23)-Data!GJ$32,0)*(1+'Investment Returns'!GJ23)*(1-Data!GJ$26))</f>
        <v>4667354.0598142333</v>
      </c>
      <c r="GK23" s="7">
        <f>IF($B23&gt;GK$9+GK$5-1,0,MAX(GK22+Premium!GK23*(1-'Allocation Charge'!GK23)-Data!GK$32,0)*(1+'Investment Returns'!GK23)*(1-Data!GK$26))</f>
        <v>832818.37268575595</v>
      </c>
      <c r="GL23" s="7">
        <f>IF($B23&gt;GL$9+GL$5-1,0,MAX(GL22+Premium!GL23*(1-'Allocation Charge'!GL23)-Data!GL$32,0)*(1+'Investment Returns'!GL23)*(1-Data!GL$26))</f>
        <v>693849.99129330309</v>
      </c>
      <c r="GM23" s="7">
        <f>IF($B23&gt;GM$9+GM$5-1,0,MAX(GM22+Premium!GM23*(1-'Allocation Charge'!GM23)-Data!GM$32,0)*(1+'Investment Returns'!GM23)*(1-Data!GM$26))</f>
        <v>4991189.764560339</v>
      </c>
      <c r="GN23" s="7">
        <f>IF($B23&gt;GN$9+GN$5-1,0,MAX(GN22+Premium!GN23*(1-'Allocation Charge'!GN23)-Data!GN$32,0)*(1+'Investment Returns'!GN23)*(1-Data!GN$26))</f>
        <v>13957887.095475763</v>
      </c>
      <c r="GO23" s="7">
        <f>IF($B23&gt;GO$9+GO$5-1,0,MAX(GO22+Premium!GO23*(1-'Allocation Charge'!GO23)-Data!GO$32,0)*(1+'Investment Returns'!GO23)*(1-Data!GO$26))</f>
        <v>11959279.290621316</v>
      </c>
      <c r="GP23" s="7">
        <f>IF($B23&gt;GP$9+GP$5-1,0,MAX(GP22+Premium!GP23*(1-'Allocation Charge'!GP23)-Data!GP$32,0)*(1+'Investment Returns'!GP23)*(1-Data!GP$26))</f>
        <v>14381045.251223551</v>
      </c>
      <c r="GQ23" s="7">
        <f>IF($B23&gt;GQ$9+GQ$5-1,0,MAX(GQ22+Premium!GQ23*(1-'Allocation Charge'!GQ23)-Data!GQ$32,0)*(1+'Investment Returns'!GQ23)*(1-Data!GQ$26))</f>
        <v>836681.15117003361</v>
      </c>
      <c r="GR23" s="7">
        <f>IF($B23&gt;GR$9+GR$5-1,0,MAX(GR22+Premium!GR23*(1-'Allocation Charge'!GR23)-Data!GR$32,0)*(1+'Investment Returns'!GR23)*(1-Data!GR$26))</f>
        <v>10630936.427873565</v>
      </c>
      <c r="GS23" s="7">
        <f>IF($B23&gt;GS$9+GS$5-1,0,MAX(GS22+Premium!GS23*(1-'Allocation Charge'!GS23)-Data!GS$32,0)*(1+'Investment Returns'!GS23)*(1-Data!GS$26))</f>
        <v>14209619.514045844</v>
      </c>
      <c r="GT23" s="7">
        <f>IF($B23&gt;GT$9+GT$5-1,0,MAX(GT22+Premium!GT23*(1-'Allocation Charge'!GT23)-Data!GT$32,0)*(1+'Investment Returns'!GT23)*(1-Data!GT$26))</f>
        <v>4454180.3757919529</v>
      </c>
      <c r="GU23" s="7">
        <f>IF($B23&gt;GU$9+GU$5-1,0,MAX(GU22+Premium!GU23*(1-'Allocation Charge'!GU23)-Data!GU$32,0)*(1+'Investment Returns'!GU23)*(1-Data!GU$26))</f>
        <v>9794003.8849370889</v>
      </c>
      <c r="GV23" s="7">
        <f>IF($B23&gt;GV$9+GV$5-1,0,MAX(GV22+Premium!GV23*(1-'Allocation Charge'!GV23)-Data!GV$32,0)*(1+'Investment Returns'!GV23)*(1-Data!GV$26))</f>
        <v>9571767.5095443148</v>
      </c>
      <c r="GW23" s="7">
        <f>IF($B23&gt;GW$9+GW$5-1,0,MAX(GW22+Premium!GW23*(1-'Allocation Charge'!GW23)-Data!GW$32,0)*(1+'Investment Returns'!GW23)*(1-Data!GW$26))</f>
        <v>5126509.4653827623</v>
      </c>
      <c r="GX23" s="7">
        <f>IF($B23&gt;GX$9+GX$5-1,0,MAX(GX22+Premium!GX23*(1-'Allocation Charge'!GX23)-Data!GX$32,0)*(1+'Investment Returns'!GX23)*(1-Data!GX$26))</f>
        <v>1985581.7853444158</v>
      </c>
      <c r="GY23" s="7">
        <f>IF($B23&gt;GY$9+GY$5-1,0,MAX(GY22+Premium!GY23*(1-'Allocation Charge'!GY23)-Data!GY$32,0)*(1+'Investment Returns'!GY23)*(1-Data!GY$26))</f>
        <v>4018600.7576541165</v>
      </c>
      <c r="GZ23" s="7">
        <f>IF($B23&gt;GZ$9+GZ$5-1,0,MAX(GZ22+Premium!GZ23*(1-'Allocation Charge'!GZ23)-Data!GZ$32,0)*(1+'Investment Returns'!GZ23)*(1-Data!GZ$26))</f>
        <v>1683702.9776530454</v>
      </c>
      <c r="HA23" s="7">
        <f>IF($B23&gt;HA$9+HA$5-1,0,MAX(HA22+Premium!HA23*(1-'Allocation Charge'!HA23)-Data!HA$32,0)*(1+'Investment Returns'!HA23)*(1-Data!HA$26))</f>
        <v>14032122.762700584</v>
      </c>
      <c r="HB23" s="7">
        <f>IF($B23&gt;HB$9+HB$5-1,0,MAX(HB22+Premium!HB23*(1-'Allocation Charge'!HB23)-Data!HB$32,0)*(1+'Investment Returns'!HB23)*(1-Data!HB$26))</f>
        <v>5176886.3641409893</v>
      </c>
      <c r="HC23" s="7">
        <f>IF($B23&gt;HC$9+HC$5-1,0,MAX(HC22+Premium!HC23*(1-'Allocation Charge'!HC23)-Data!HC$32,0)*(1+'Investment Returns'!HC23)*(1-Data!HC$26))</f>
        <v>1219922.1634052787</v>
      </c>
      <c r="HD23" s="7">
        <f>IF($B23&gt;HD$9+HD$5-1,0,MAX(HD22+Premium!HD23*(1-'Allocation Charge'!HD23)-Data!HD$32,0)*(1+'Investment Returns'!HD23)*(1-Data!HD$26))</f>
        <v>10535090.759732747</v>
      </c>
      <c r="HE23" s="7">
        <f>IF($B23&gt;HE$9+HE$5-1,0,MAX(HE22+Premium!HE23*(1-'Allocation Charge'!HE23)-Data!HE$32,0)*(1+'Investment Returns'!HE23)*(1-Data!HE$26))</f>
        <v>8962819.3777038734</v>
      </c>
      <c r="HF23" s="7">
        <f>IF($B23&gt;HF$9+HF$5-1,0,MAX(HF22+Premium!HF23*(1-'Allocation Charge'!HF23)-Data!HF$32,0)*(1+'Investment Returns'!HF23)*(1-Data!HF$26))</f>
        <v>1572859.78511052</v>
      </c>
      <c r="HG23" s="7">
        <f>IF($B23&gt;HG$9+HG$5-1,0,MAX(HG22+Premium!HG23*(1-'Allocation Charge'!HG23)-Data!HG$32,0)*(1+'Investment Returns'!HG23)*(1-Data!HG$26))</f>
        <v>759236.52250618988</v>
      </c>
      <c r="HH23" s="7">
        <f>IF($B23&gt;HH$9+HH$5-1,0,MAX(HH22+Premium!HH23*(1-'Allocation Charge'!HH23)-Data!HH$32,0)*(1+'Investment Returns'!HH23)*(1-Data!HH$26))</f>
        <v>7520216.5902968328</v>
      </c>
      <c r="HI23" s="7">
        <f>IF($B23&gt;HI$9+HI$5-1,0,MAX(HI22+Premium!HI23*(1-'Allocation Charge'!HI23)-Data!HI$32,0)*(1+'Investment Returns'!HI23)*(1-Data!HI$26))</f>
        <v>3389630.4131964464</v>
      </c>
      <c r="HJ23" s="7">
        <f>IF($B23&gt;HJ$9+HJ$5-1,0,MAX(HJ22+Premium!HJ23*(1-'Allocation Charge'!HJ23)-Data!HJ$32,0)*(1+'Investment Returns'!HJ23)*(1-Data!HJ$26))</f>
        <v>1590230.7989310189</v>
      </c>
      <c r="HK23" s="7">
        <f>IF($B23&gt;HK$9+HK$5-1,0,MAX(HK22+Premium!HK23*(1-'Allocation Charge'!HK23)-Data!HK$32,0)*(1+'Investment Returns'!HK23)*(1-Data!HK$26))</f>
        <v>7670308.6974368878</v>
      </c>
      <c r="HL23" s="7">
        <f>IF($B23&gt;HL$9+HL$5-1,0,MAX(HL22+Premium!HL23*(1-'Allocation Charge'!HL23)-Data!HL$32,0)*(1+'Investment Returns'!HL23)*(1-Data!HL$26))</f>
        <v>1624768.4562565726</v>
      </c>
      <c r="HM23" s="7">
        <f>IF($B23&gt;HM$9+HM$5-1,0,MAX(HM22+Premium!HM23*(1-'Allocation Charge'!HM23)-Data!HM$32,0)*(1+'Investment Returns'!HM23)*(1-Data!HM$26))</f>
        <v>1750772.6465583066</v>
      </c>
      <c r="HN23" s="7">
        <f>IF($B23&gt;HN$9+HN$5-1,0,MAX(HN22+Premium!HN23*(1-'Allocation Charge'!HN23)-Data!HN$32,0)*(1+'Investment Returns'!HN23)*(1-Data!HN$26))</f>
        <v>9113107.4095459394</v>
      </c>
      <c r="HO23" s="7">
        <f>IF($B23&gt;HO$9+HO$5-1,0,MAX(HO22+Premium!HO23*(1-'Allocation Charge'!HO23)-Data!HO$32,0)*(1+'Investment Returns'!HO23)*(1-Data!HO$26))</f>
        <v>13157368.31900477</v>
      </c>
      <c r="HP23" s="7">
        <f>IF($B23&gt;HP$9+HP$5-1,0,MAX(HP22+Premium!HP23*(1-'Allocation Charge'!HP23)-Data!HP$32,0)*(1+'Investment Returns'!HP23)*(1-Data!HP$26))</f>
        <v>2878731.0999592901</v>
      </c>
      <c r="HQ23" s="7">
        <f>IF($B23&gt;HQ$9+HQ$5-1,0,MAX(HQ22+Premium!HQ23*(1-'Allocation Charge'!HQ23)-Data!HQ$32,0)*(1+'Investment Returns'!HQ23)*(1-Data!HQ$26))</f>
        <v>9783165.7890863493</v>
      </c>
      <c r="HR23" s="7">
        <f>IF($B23&gt;HR$9+HR$5-1,0,MAX(HR22+Premium!HR23*(1-'Allocation Charge'!HR23)-Data!HR$32,0)*(1+'Investment Returns'!HR23)*(1-Data!HR$26))</f>
        <v>4405623.2098244186</v>
      </c>
      <c r="HS23" s="7">
        <f>IF($B23&gt;HS$9+HS$5-1,0,MAX(HS22+Premium!HS23*(1-'Allocation Charge'!HS23)-Data!HS$32,0)*(1+'Investment Returns'!HS23)*(1-Data!HS$26))</f>
        <v>11650390.81247629</v>
      </c>
      <c r="HT23" s="7">
        <f>IF($B23&gt;HT$9+HT$5-1,0,MAX(HT22+Premium!HT23*(1-'Allocation Charge'!HT23)-Data!HT$32,0)*(1+'Investment Returns'!HT23)*(1-Data!HT$26))</f>
        <v>5401450.0896423506</v>
      </c>
      <c r="HU23" s="7">
        <f>IF($B23&gt;HU$9+HU$5-1,0,MAX(HU22+Premium!HU23*(1-'Allocation Charge'!HU23)-Data!HU$32,0)*(1+'Investment Returns'!HU23)*(1-Data!HU$26))</f>
        <v>907311.62919348711</v>
      </c>
      <c r="HV23" s="7">
        <f>IF($B23&gt;HV$9+HV$5-1,0,MAX(HV22+Premium!HV23*(1-'Allocation Charge'!HV23)-Data!HV$32,0)*(1+'Investment Returns'!HV23)*(1-Data!HV$26))</f>
        <v>310238.76585777116</v>
      </c>
      <c r="HW23" s="7">
        <f>IF($B23&gt;HW$9+HW$5-1,0,MAX(HW22+Premium!HW23*(1-'Allocation Charge'!HW23)-Data!HW$32,0)*(1+'Investment Returns'!HW23)*(1-Data!HW$26))</f>
        <v>9663094.0978151821</v>
      </c>
      <c r="HX23" s="7">
        <f>IF($B23&gt;HX$9+HX$5-1,0,MAX(HX22+Premium!HX23*(1-'Allocation Charge'!HX23)-Data!HX$32,0)*(1+'Investment Returns'!HX23)*(1-Data!HX$26))</f>
        <v>3572354.3542884332</v>
      </c>
      <c r="HY23" s="7">
        <f>IF($B23&gt;HY$9+HY$5-1,0,MAX(HY22+Premium!HY23*(1-'Allocation Charge'!HY23)-Data!HY$32,0)*(1+'Investment Returns'!HY23)*(1-Data!HY$26))</f>
        <v>9949591.4668128323</v>
      </c>
      <c r="HZ23" s="7">
        <f>IF($B23&gt;HZ$9+HZ$5-1,0,MAX(HZ22+Premium!HZ23*(1-'Allocation Charge'!HZ23)-Data!HZ$32,0)*(1+'Investment Returns'!HZ23)*(1-Data!HZ$26))</f>
        <v>1254754.1216545207</v>
      </c>
      <c r="IA23" s="7">
        <f>IF($B23&gt;IA$9+IA$5-1,0,MAX(IA22+Premium!IA23*(1-'Allocation Charge'!IA23)-Data!IA$32,0)*(1+'Investment Returns'!IA23)*(1-Data!IA$26))</f>
        <v>10485158.774755266</v>
      </c>
      <c r="IB23" s="7">
        <f>IF($B23&gt;IB$9+IB$5-1,0,MAX(IB22+Premium!IB23*(1-'Allocation Charge'!IB23)-Data!IB$32,0)*(1+'Investment Returns'!IB23)*(1-Data!IB$26))</f>
        <v>13934407.310545115</v>
      </c>
      <c r="IC23" s="7">
        <f>IF($B23&gt;IC$9+IC$5-1,0,MAX(IC22+Premium!IC23*(1-'Allocation Charge'!IC23)-Data!IC$32,0)*(1+'Investment Returns'!IC23)*(1-Data!IC$26))</f>
        <v>6565349.6681205332</v>
      </c>
      <c r="ID23" s="7">
        <f>IF($B23&gt;ID$9+ID$5-1,0,MAX(ID22+Premium!ID23*(1-'Allocation Charge'!ID23)-Data!ID$32,0)*(1+'Investment Returns'!ID23)*(1-Data!ID$26))</f>
        <v>3187960.4447901677</v>
      </c>
      <c r="IE23" s="7">
        <f>IF($B23&gt;IE$9+IE$5-1,0,MAX(IE22+Premium!IE23*(1-'Allocation Charge'!IE23)-Data!IE$32,0)*(1+'Investment Returns'!IE23)*(1-Data!IE$26))</f>
        <v>2312776.6350549879</v>
      </c>
      <c r="IF23" s="7">
        <f>IF($B23&gt;IF$9+IF$5-1,0,MAX(IF22+Premium!IF23*(1-'Allocation Charge'!IF23)-Data!IF$32,0)*(1+'Investment Returns'!IF23)*(1-Data!IF$26))</f>
        <v>13288526.495884761</v>
      </c>
      <c r="IG23" s="7">
        <f>IF($B23&gt;IG$9+IG$5-1,0,MAX(IG22+Premium!IG23*(1-'Allocation Charge'!IG23)-Data!IG$32,0)*(1+'Investment Returns'!IG23)*(1-Data!IG$26))</f>
        <v>10174284.543908564</v>
      </c>
      <c r="IH23" s="7">
        <f>IF($B23&gt;IH$9+IH$5-1,0,MAX(IH22+Premium!IH23*(1-'Allocation Charge'!IH23)-Data!IH$32,0)*(1+'Investment Returns'!IH23)*(1-Data!IH$26))</f>
        <v>2818771.7869875683</v>
      </c>
      <c r="II23" s="7">
        <f>IF($B23&gt;II$9+II$5-1,0,MAX(II22+Premium!II23*(1-'Allocation Charge'!II23)-Data!II$32,0)*(1+'Investment Returns'!II23)*(1-Data!II$26))</f>
        <v>5583215.2236870639</v>
      </c>
      <c r="IJ23" s="7">
        <f>IF($B23&gt;IJ$9+IJ$5-1,0,MAX(IJ22+Premium!IJ23*(1-'Allocation Charge'!IJ23)-Data!IJ$32,0)*(1+'Investment Returns'!IJ23)*(1-Data!IJ$26))</f>
        <v>10963801.023882365</v>
      </c>
      <c r="IK23" s="7">
        <f>IF($B23&gt;IK$9+IK$5-1,0,MAX(IK22+Premium!IK23*(1-'Allocation Charge'!IK23)-Data!IK$32,0)*(1+'Investment Returns'!IK23)*(1-Data!IK$26))</f>
        <v>9191111.2213333361</v>
      </c>
      <c r="IL23" s="7">
        <f>IF($B23&gt;IL$9+IL$5-1,0,MAX(IL22+Premium!IL23*(1-'Allocation Charge'!IL23)-Data!IL$32,0)*(1+'Investment Returns'!IL23)*(1-Data!IL$26))</f>
        <v>8104048.1251544915</v>
      </c>
      <c r="IM23" s="7">
        <f>IF($B23&gt;IM$9+IM$5-1,0,MAX(IM22+Premium!IM23*(1-'Allocation Charge'!IM23)-Data!IM$32,0)*(1+'Investment Returns'!IM23)*(1-Data!IM$26))</f>
        <v>5974360.6564661181</v>
      </c>
      <c r="IN23" s="7">
        <f>IF($B23&gt;IN$9+IN$5-1,0,MAX(IN22+Premium!IN23*(1-'Allocation Charge'!IN23)-Data!IN$32,0)*(1+'Investment Returns'!IN23)*(1-Data!IN$26))</f>
        <v>280718.53118922288</v>
      </c>
      <c r="IO23" s="7">
        <f>IF($B23&gt;IO$9+IO$5-1,0,MAX(IO22+Premium!IO23*(1-'Allocation Charge'!IO23)-Data!IO$32,0)*(1+'Investment Returns'!IO23)*(1-Data!IO$26))</f>
        <v>3516015.9593143547</v>
      </c>
      <c r="IP23" s="7">
        <f>IF($B23&gt;IP$9+IP$5-1,0,MAX(IP22+Premium!IP23*(1-'Allocation Charge'!IP23)-Data!IP$32,0)*(1+'Investment Returns'!IP23)*(1-Data!IP$26))</f>
        <v>2297376.9891035445</v>
      </c>
      <c r="IQ23" s="7">
        <f>IF($B23&gt;IQ$9+IQ$5-1,0,MAX(IQ22+Premium!IQ23*(1-'Allocation Charge'!IQ23)-Data!IQ$32,0)*(1+'Investment Returns'!IQ23)*(1-Data!IQ$26))</f>
        <v>12439976.438017091</v>
      </c>
      <c r="IR23" s="7">
        <f>IF($B23&gt;IR$9+IR$5-1,0,MAX(IR22+Premium!IR23*(1-'Allocation Charge'!IR23)-Data!IR$32,0)*(1+'Investment Returns'!IR23)*(1-Data!IR$26))</f>
        <v>9830001.8630960062</v>
      </c>
    </row>
    <row r="24" spans="1:252" s="7" customFormat="1" ht="15" customHeight="1" x14ac:dyDescent="0.35">
      <c r="A24" s="2"/>
      <c r="B24" s="13">
        <f t="shared" si="0"/>
        <v>2023</v>
      </c>
      <c r="C24" s="7">
        <f>IF($B24&gt;C$9+C$5-1,0,MAX(C23+Premium!C24*(1-'Allocation Charge'!C24)-Data!C$32,0)*(1+'Investment Returns'!C24)*(1-Data!C$26))</f>
        <v>2392899.3519814373</v>
      </c>
      <c r="D24" s="7">
        <f>IF($B24&gt;D$9+D$5-1,0,MAX(D23+Premium!D24*(1-'Allocation Charge'!D24)-Data!D$32,0)*(1+'Investment Returns'!D24)*(1-Data!D$26))</f>
        <v>4971479.9732191255</v>
      </c>
      <c r="E24" s="7">
        <f>IF($B24&gt;E$9+E$5-1,0,MAX(E23+Premium!E24*(1-'Allocation Charge'!E24)-Data!E$32,0)*(1+'Investment Returns'!E24)*(1-Data!E$26))</f>
        <v>12941249.550747126</v>
      </c>
      <c r="F24" s="7">
        <f>IF($B24&gt;F$9+F$5-1,0,MAX(F23+Premium!F24*(1-'Allocation Charge'!F24)-Data!F$32,0)*(1+'Investment Returns'!F24)*(1-Data!F$26))</f>
        <v>3768014.3040117873</v>
      </c>
      <c r="G24" s="7">
        <f>IF($B24&gt;G$9+G$5-1,0,MAX(G23+Premium!G24*(1-'Allocation Charge'!G24)-Data!G$32,0)*(1+'Investment Returns'!G24)*(1-Data!G$26))</f>
        <v>6504099.0281743016</v>
      </c>
      <c r="H24" s="7">
        <f>IF($B24&gt;H$9+H$5-1,0,MAX(H23+Premium!H24*(1-'Allocation Charge'!H24)-Data!H$32,0)*(1+'Investment Returns'!H24)*(1-Data!H$26))</f>
        <v>13415032.229452938</v>
      </c>
      <c r="I24" s="7">
        <f>IF($B24&gt;I$9+I$5-1,0,MAX(I23+Premium!I24*(1-'Allocation Charge'!I24)-Data!I$32,0)*(1+'Investment Returns'!I24)*(1-Data!I$26))</f>
        <v>10189899.927783962</v>
      </c>
      <c r="J24" s="7">
        <f>IF($B24&gt;J$9+J$5-1,0,MAX(J23+Premium!J24*(1-'Allocation Charge'!J24)-Data!J$32,0)*(1+'Investment Returns'!J24)*(1-Data!J$26))</f>
        <v>6453860.0158828385</v>
      </c>
      <c r="K24" s="7">
        <f>IF($B24&gt;K$9+K$5-1,0,MAX(K23+Premium!K24*(1-'Allocation Charge'!K24)-Data!K$32,0)*(1+'Investment Returns'!K24)*(1-Data!K$26))</f>
        <v>4516751.7193880025</v>
      </c>
      <c r="L24" s="7">
        <f>IF($B24&gt;L$9+L$5-1,0,MAX(L23+Premium!L24*(1-'Allocation Charge'!L24)-Data!L$32,0)*(1+'Investment Returns'!L24)*(1-Data!L$26))</f>
        <v>12858642.095104229</v>
      </c>
      <c r="M24" s="7">
        <f>IF($B24&gt;M$9+M$5-1,0,MAX(M23+Premium!M24*(1-'Allocation Charge'!M24)-Data!M$32,0)*(1+'Investment Returns'!M24)*(1-Data!M$26))</f>
        <v>2808197.5611342019</v>
      </c>
      <c r="N24" s="7">
        <f>IF($B24&gt;N$9+N$5-1,0,MAX(N23+Premium!N24*(1-'Allocation Charge'!N24)-Data!N$32,0)*(1+'Investment Returns'!N24)*(1-Data!N$26))</f>
        <v>4864440.4469376681</v>
      </c>
      <c r="O24" s="7">
        <f>IF($B24&gt;O$9+O$5-1,0,MAX(O23+Premium!O24*(1-'Allocation Charge'!O24)-Data!O$32,0)*(1+'Investment Returns'!O24)*(1-Data!O$26))</f>
        <v>11614046.61571816</v>
      </c>
      <c r="P24" s="7">
        <f>IF($B24&gt;P$9+P$5-1,0,MAX(P23+Premium!P24*(1-'Allocation Charge'!P24)-Data!P$32,0)*(1+'Investment Returns'!P24)*(1-Data!P$26))</f>
        <v>9890007.4333893433</v>
      </c>
      <c r="Q24" s="7">
        <f>IF($B24&gt;Q$9+Q$5-1,0,MAX(Q23+Premium!Q24*(1-'Allocation Charge'!Q24)-Data!Q$32,0)*(1+'Investment Returns'!Q24)*(1-Data!Q$26))</f>
        <v>4822889.6439365866</v>
      </c>
      <c r="R24" s="7">
        <f>IF($B24&gt;R$9+R$5-1,0,MAX(R23+Premium!R24*(1-'Allocation Charge'!R24)-Data!R$32,0)*(1+'Investment Returns'!R24)*(1-Data!R$26))</f>
        <v>12076365.840311741</v>
      </c>
      <c r="S24" s="7">
        <f>IF($B24&gt;S$9+S$5-1,0,MAX(S23+Premium!S24*(1-'Allocation Charge'!S24)-Data!S$32,0)*(1+'Investment Returns'!S24)*(1-Data!S$26))</f>
        <v>1427229.9600708552</v>
      </c>
      <c r="T24" s="7">
        <f>IF($B24&gt;T$9+T$5-1,0,MAX(T23+Premium!T24*(1-'Allocation Charge'!T24)-Data!T$32,0)*(1+'Investment Returns'!T24)*(1-Data!T$26))</f>
        <v>2503100.7413467164</v>
      </c>
      <c r="U24" s="7">
        <f>IF($B24&gt;U$9+U$5-1,0,MAX(U23+Premium!U24*(1-'Allocation Charge'!U24)-Data!U$32,0)*(1+'Investment Returns'!U24)*(1-Data!U$26))</f>
        <v>11481482.926799014</v>
      </c>
      <c r="V24" s="7">
        <f>IF($B24&gt;V$9+V$5-1,0,MAX(V23+Premium!V24*(1-'Allocation Charge'!V24)-Data!V$32,0)*(1+'Investment Returns'!V24)*(1-Data!V$26))</f>
        <v>16187068.074678913</v>
      </c>
      <c r="W24" s="7">
        <f>IF($B24&gt;W$9+W$5-1,0,MAX(W23+Premium!W24*(1-'Allocation Charge'!W24)-Data!W$32,0)*(1+'Investment Returns'!W24)*(1-Data!W$26))</f>
        <v>9332522.8349231407</v>
      </c>
      <c r="X24" s="7">
        <f>IF($B24&gt;X$9+X$5-1,0,MAX(X23+Premium!X24*(1-'Allocation Charge'!X24)-Data!X$32,0)*(1+'Investment Returns'!X24)*(1-Data!X$26))</f>
        <v>1616477.6455168976</v>
      </c>
      <c r="Y24" s="7">
        <f>IF($B24&gt;Y$9+Y$5-1,0,MAX(Y23+Premium!Y24*(1-'Allocation Charge'!Y24)-Data!Y$32,0)*(1+'Investment Returns'!Y24)*(1-Data!Y$26))</f>
        <v>1804143.4027328794</v>
      </c>
      <c r="Z24" s="7">
        <f>IF($B24&gt;Z$9+Z$5-1,0,MAX(Z23+Premium!Z24*(1-'Allocation Charge'!Z24)-Data!Z$32,0)*(1+'Investment Returns'!Z24)*(1-Data!Z$26))</f>
        <v>6204207.8213420706</v>
      </c>
      <c r="AA24" s="7">
        <f>IF($B24&gt;AA$9+AA$5-1,0,MAX(AA23+Premium!AA24*(1-'Allocation Charge'!AA24)-Data!AA$32,0)*(1+'Investment Returns'!AA24)*(1-Data!AA$26))</f>
        <v>1231836.5399418066</v>
      </c>
      <c r="AB24" s="7">
        <f>IF($B24&gt;AB$9+AB$5-1,0,MAX(AB23+Premium!AB24*(1-'Allocation Charge'!AB24)-Data!AB$32,0)*(1+'Investment Returns'!AB24)*(1-Data!AB$26))</f>
        <v>12550107.183121199</v>
      </c>
      <c r="AC24" s="7">
        <f>IF($B24&gt;AC$9+AC$5-1,0,MAX(AC23+Premium!AC24*(1-'Allocation Charge'!AC24)-Data!AC$32,0)*(1+'Investment Returns'!AC24)*(1-Data!AC$26))</f>
        <v>14088617.2457803</v>
      </c>
      <c r="AD24" s="7">
        <f>IF($B24&gt;AD$9+AD$5-1,0,MAX(AD23+Premium!AD24*(1-'Allocation Charge'!AD24)-Data!AD$32,0)*(1+'Investment Returns'!AD24)*(1-Data!AD$26))</f>
        <v>3788644.2096778853</v>
      </c>
      <c r="AE24" s="7">
        <f>IF($B24&gt;AE$9+AE$5-1,0,MAX(AE23+Premium!AE24*(1-'Allocation Charge'!AE24)-Data!AE$32,0)*(1+'Investment Returns'!AE24)*(1-Data!AE$26))</f>
        <v>5154628.5613748636</v>
      </c>
      <c r="AF24" s="7">
        <f>IF($B24&gt;AF$9+AF$5-1,0,MAX(AF23+Premium!AF24*(1-'Allocation Charge'!AF24)-Data!AF$32,0)*(1+'Investment Returns'!AF24)*(1-Data!AF$26))</f>
        <v>14094961.806464946</v>
      </c>
      <c r="AG24" s="7">
        <f>IF($B24&gt;AG$9+AG$5-1,0,MAX(AG23+Premium!AG24*(1-'Allocation Charge'!AG24)-Data!AG$32,0)*(1+'Investment Returns'!AG24)*(1-Data!AG$26))</f>
        <v>14368018.015637821</v>
      </c>
      <c r="AH24" s="7">
        <f>IF($B24&gt;AH$9+AH$5-1,0,MAX(AH23+Premium!AH24*(1-'Allocation Charge'!AH24)-Data!AH$32,0)*(1+'Investment Returns'!AH24)*(1-Data!AH$26))</f>
        <v>3307759.1750616119</v>
      </c>
      <c r="AI24" s="7">
        <f>IF($B24&gt;AI$9+AI$5-1,0,MAX(AI23+Premium!AI24*(1-'Allocation Charge'!AI24)-Data!AI$32,0)*(1+'Investment Returns'!AI24)*(1-Data!AI$26))</f>
        <v>961003.57258481265</v>
      </c>
      <c r="AJ24" s="7">
        <f>IF($B24&gt;AJ$9+AJ$5-1,0,MAX(AJ23+Premium!AJ24*(1-'Allocation Charge'!AJ24)-Data!AJ$32,0)*(1+'Investment Returns'!AJ24)*(1-Data!AJ$26))</f>
        <v>1514684.5204537415</v>
      </c>
      <c r="AK24" s="7">
        <f>IF($B24&gt;AK$9+AK$5-1,0,MAX(AK23+Premium!AK24*(1-'Allocation Charge'!AK24)-Data!AK$32,0)*(1+'Investment Returns'!AK24)*(1-Data!AK$26))</f>
        <v>7975349.2638467494</v>
      </c>
      <c r="AL24" s="7">
        <f>IF($B24&gt;AL$9+AL$5-1,0,MAX(AL23+Premium!AL24*(1-'Allocation Charge'!AL24)-Data!AL$32,0)*(1+'Investment Returns'!AL24)*(1-Data!AL$26))</f>
        <v>18466309.004529614</v>
      </c>
      <c r="AM24" s="7">
        <f>IF($B24&gt;AM$9+AM$5-1,0,MAX(AM23+Premium!AM24*(1-'Allocation Charge'!AM24)-Data!AM$32,0)*(1+'Investment Returns'!AM24)*(1-Data!AM$26))</f>
        <v>4006504.4937072322</v>
      </c>
      <c r="AN24" s="7">
        <f>IF($B24&gt;AN$9+AN$5-1,0,MAX(AN23+Premium!AN24*(1-'Allocation Charge'!AN24)-Data!AN$32,0)*(1+'Investment Returns'!AN24)*(1-Data!AN$26))</f>
        <v>17263490.127306707</v>
      </c>
      <c r="AO24" s="7">
        <f>IF($B24&gt;AO$9+AO$5-1,0,MAX(AO23+Premium!AO24*(1-'Allocation Charge'!AO24)-Data!AO$32,0)*(1+'Investment Returns'!AO24)*(1-Data!AO$26))</f>
        <v>849817.40976677067</v>
      </c>
      <c r="AP24" s="7">
        <f>IF($B24&gt;AP$9+AP$5-1,0,MAX(AP23+Premium!AP24*(1-'Allocation Charge'!AP24)-Data!AP$32,0)*(1+'Investment Returns'!AP24)*(1-Data!AP$26))</f>
        <v>10960725.506451247</v>
      </c>
      <c r="AQ24" s="7">
        <f>IF($B24&gt;AQ$9+AQ$5-1,0,MAX(AQ23+Premium!AQ24*(1-'Allocation Charge'!AQ24)-Data!AQ$32,0)*(1+'Investment Returns'!AQ24)*(1-Data!AQ$26))</f>
        <v>15462809.592971165</v>
      </c>
      <c r="AR24" s="7">
        <f>IF($B24&gt;AR$9+AR$5-1,0,MAX(AR23+Premium!AR24*(1-'Allocation Charge'!AR24)-Data!AR$32,0)*(1+'Investment Returns'!AR24)*(1-Data!AR$26))</f>
        <v>4986083.4989688499</v>
      </c>
      <c r="AS24" s="7">
        <f>IF($B24&gt;AS$9+AS$5-1,0,MAX(AS23+Premium!AS24*(1-'Allocation Charge'!AS24)-Data!AS$32,0)*(1+'Investment Returns'!AS24)*(1-Data!AS$26))</f>
        <v>10840956.154214907</v>
      </c>
      <c r="AT24" s="7">
        <f>IF($B24&gt;AT$9+AT$5-1,0,MAX(AT23+Premium!AT24*(1-'Allocation Charge'!AT24)-Data!AT$32,0)*(1+'Investment Returns'!AT24)*(1-Data!AT$26))</f>
        <v>11598806.972216913</v>
      </c>
      <c r="AU24" s="7">
        <f>IF($B24&gt;AU$9+AU$5-1,0,MAX(AU23+Premium!AU24*(1-'Allocation Charge'!AU24)-Data!AU$32,0)*(1+'Investment Returns'!AU24)*(1-Data!AU$26))</f>
        <v>14453056.435457468</v>
      </c>
      <c r="AV24" s="7">
        <f>IF($B24&gt;AV$9+AV$5-1,0,MAX(AV23+Premium!AV24*(1-'Allocation Charge'!AV24)-Data!AV$32,0)*(1+'Investment Returns'!AV24)*(1-Data!AV$26))</f>
        <v>17071961.838062976</v>
      </c>
      <c r="AW24" s="7">
        <f>IF($B24&gt;AW$9+AW$5-1,0,MAX(AW23+Premium!AW24*(1-'Allocation Charge'!AW24)-Data!AW$32,0)*(1+'Investment Returns'!AW24)*(1-Data!AW$26))</f>
        <v>14744570.375305856</v>
      </c>
      <c r="AX24" s="7">
        <f>IF($B24&gt;AX$9+AX$5-1,0,MAX(AX23+Premium!AX24*(1-'Allocation Charge'!AX24)-Data!AX$32,0)*(1+'Investment Returns'!AX24)*(1-Data!AX$26))</f>
        <v>8304422.8483950561</v>
      </c>
      <c r="AY24" s="7">
        <f>IF($B24&gt;AY$9+AY$5-1,0,MAX(AY23+Premium!AY24*(1-'Allocation Charge'!AY24)-Data!AY$32,0)*(1+'Investment Returns'!AY24)*(1-Data!AY$26))</f>
        <v>791052.61768701009</v>
      </c>
      <c r="AZ24" s="7">
        <f>IF($B24&gt;AZ$9+AZ$5-1,0,MAX(AZ23+Premium!AZ24*(1-'Allocation Charge'!AZ24)-Data!AZ$32,0)*(1+'Investment Returns'!AZ24)*(1-Data!AZ$26))</f>
        <v>10088094.920628991</v>
      </c>
      <c r="BA24" s="7">
        <f>IF($B24&gt;BA$9+BA$5-1,0,MAX(BA23+Premium!BA24*(1-'Allocation Charge'!BA24)-Data!BA$32,0)*(1+'Investment Returns'!BA24)*(1-Data!BA$26))</f>
        <v>16986426.032226648</v>
      </c>
      <c r="BB24" s="7">
        <f>IF($B24&gt;BB$9+BB$5-1,0,MAX(BB23+Premium!BB24*(1-'Allocation Charge'!BB24)-Data!BB$32,0)*(1+'Investment Returns'!BB24)*(1-Data!BB$26))</f>
        <v>13798697.984438343</v>
      </c>
      <c r="BC24" s="7">
        <f>IF($B24&gt;BC$9+BC$5-1,0,MAX(BC23+Premium!BC24*(1-'Allocation Charge'!BC24)-Data!BC$32,0)*(1+'Investment Returns'!BC24)*(1-Data!BC$26))</f>
        <v>4640261.7883711476</v>
      </c>
      <c r="BD24" s="7">
        <f>IF($B24&gt;BD$9+BD$5-1,0,MAX(BD23+Premium!BD24*(1-'Allocation Charge'!BD24)-Data!BD$32,0)*(1+'Investment Returns'!BD24)*(1-Data!BD$26))</f>
        <v>4035355.9673109227</v>
      </c>
      <c r="BE24" s="7">
        <f>IF($B24&gt;BE$9+BE$5-1,0,MAX(BE23+Premium!BE24*(1-'Allocation Charge'!BE24)-Data!BE$32,0)*(1+'Investment Returns'!BE24)*(1-Data!BE$26))</f>
        <v>455330.86239786725</v>
      </c>
      <c r="BF24" s="7">
        <f>IF($B24&gt;BF$9+BF$5-1,0,MAX(BF23+Premium!BF24*(1-'Allocation Charge'!BF24)-Data!BF$32,0)*(1+'Investment Returns'!BF24)*(1-Data!BF$26))</f>
        <v>12526484.819154389</v>
      </c>
      <c r="BG24" s="7">
        <f>IF($B24&gt;BG$9+BG$5-1,0,MAX(BG23+Premium!BG24*(1-'Allocation Charge'!BG24)-Data!BG$32,0)*(1+'Investment Returns'!BG24)*(1-Data!BG$26))</f>
        <v>13981699.712060928</v>
      </c>
      <c r="BH24" s="7">
        <f>IF($B24&gt;BH$9+BH$5-1,0,MAX(BH23+Premium!BH24*(1-'Allocation Charge'!BH24)-Data!BH$32,0)*(1+'Investment Returns'!BH24)*(1-Data!BH$26))</f>
        <v>4557504.6366398688</v>
      </c>
      <c r="BI24" s="7">
        <f>IF($B24&gt;BI$9+BI$5-1,0,MAX(BI23+Premium!BI24*(1-'Allocation Charge'!BI24)-Data!BI$32,0)*(1+'Investment Returns'!BI24)*(1-Data!BI$26))</f>
        <v>7527523.3776030494</v>
      </c>
      <c r="BJ24" s="7">
        <f>IF($B24&gt;BJ$9+BJ$5-1,0,MAX(BJ23+Premium!BJ24*(1-'Allocation Charge'!BJ24)-Data!BJ$32,0)*(1+'Investment Returns'!BJ24)*(1-Data!BJ$26))</f>
        <v>9670179.8122267816</v>
      </c>
      <c r="BK24" s="7">
        <f>IF($B24&gt;BK$9+BK$5-1,0,MAX(BK23+Premium!BK24*(1-'Allocation Charge'!BK24)-Data!BK$32,0)*(1+'Investment Returns'!BK24)*(1-Data!BK$26))</f>
        <v>1245789.3294834569</v>
      </c>
      <c r="BL24" s="7">
        <f>IF($B24&gt;BL$9+BL$5-1,0,MAX(BL23+Premium!BL24*(1-'Allocation Charge'!BL24)-Data!BL$32,0)*(1+'Investment Returns'!BL24)*(1-Data!BL$26))</f>
        <v>1967572.4491694947</v>
      </c>
      <c r="BM24" s="7">
        <f>IF($B24&gt;BM$9+BM$5-1,0,MAX(BM23+Premium!BM24*(1-'Allocation Charge'!BM24)-Data!BM$32,0)*(1+'Investment Returns'!BM24)*(1-Data!BM$26))</f>
        <v>1483381.8757576395</v>
      </c>
      <c r="BN24" s="7">
        <f>IF($B24&gt;BN$9+BN$5-1,0,MAX(BN23+Premium!BN24*(1-'Allocation Charge'!BN24)-Data!BN$32,0)*(1+'Investment Returns'!BN24)*(1-Data!BN$26))</f>
        <v>1648689.1633817288</v>
      </c>
      <c r="BO24" s="7">
        <f>IF($B24&gt;BO$9+BO$5-1,0,MAX(BO23+Premium!BO24*(1-'Allocation Charge'!BO24)-Data!BO$32,0)*(1+'Investment Returns'!BO24)*(1-Data!BO$26))</f>
        <v>11658168.311040428</v>
      </c>
      <c r="BP24" s="7">
        <f>IF($B24&gt;BP$9+BP$5-1,0,MAX(BP23+Premium!BP24*(1-'Allocation Charge'!BP24)-Data!BP$32,0)*(1+'Investment Returns'!BP24)*(1-Data!BP$26))</f>
        <v>1061742.8328486595</v>
      </c>
      <c r="BQ24" s="7">
        <f>IF($B24&gt;BQ$9+BQ$5-1,0,MAX(BQ23+Premium!BQ24*(1-'Allocation Charge'!BQ24)-Data!BQ$32,0)*(1+'Investment Returns'!BQ24)*(1-Data!BQ$26))</f>
        <v>10432930.65559065</v>
      </c>
      <c r="BR24" s="7">
        <f>IF($B24&gt;BR$9+BR$5-1,0,MAX(BR23+Premium!BR24*(1-'Allocation Charge'!BR24)-Data!BR$32,0)*(1+'Investment Returns'!BR24)*(1-Data!BR$26))</f>
        <v>13431737.443929981</v>
      </c>
      <c r="BS24" s="7">
        <f>IF($B24&gt;BS$9+BS$5-1,0,MAX(BS23+Premium!BS24*(1-'Allocation Charge'!BS24)-Data!BS$32,0)*(1+'Investment Returns'!BS24)*(1-Data!BS$26))</f>
        <v>3786589.1228763037</v>
      </c>
      <c r="BT24" s="7">
        <f>IF($B24&gt;BT$9+BT$5-1,0,MAX(BT23+Premium!BT24*(1-'Allocation Charge'!BT24)-Data!BT$32,0)*(1+'Investment Returns'!BT24)*(1-Data!BT$26))</f>
        <v>13216750.950444646</v>
      </c>
      <c r="BU24" s="7">
        <f>IF($B24&gt;BU$9+BU$5-1,0,MAX(BU23+Premium!BU24*(1-'Allocation Charge'!BU24)-Data!BU$32,0)*(1+'Investment Returns'!BU24)*(1-Data!BU$26))</f>
        <v>3911804.7068329877</v>
      </c>
      <c r="BV24" s="7">
        <f>IF($B24&gt;BV$9+BV$5-1,0,MAX(BV23+Premium!BV24*(1-'Allocation Charge'!BV24)-Data!BV$32,0)*(1+'Investment Returns'!BV24)*(1-Data!BV$26))</f>
        <v>2251715.0672136997</v>
      </c>
      <c r="BW24" s="7">
        <f>IF($B24&gt;BW$9+BW$5-1,0,MAX(BW23+Premium!BW24*(1-'Allocation Charge'!BW24)-Data!BW$32,0)*(1+'Investment Returns'!BW24)*(1-Data!BW$26))</f>
        <v>3834277.9726165403</v>
      </c>
      <c r="BX24" s="7">
        <f>IF($B24&gt;BX$9+BX$5-1,0,MAX(BX23+Premium!BX24*(1-'Allocation Charge'!BX24)-Data!BX$32,0)*(1+'Investment Returns'!BX24)*(1-Data!BX$26))</f>
        <v>3771658.0927881016</v>
      </c>
      <c r="BY24" s="7">
        <f>IF($B24&gt;BY$9+BY$5-1,0,MAX(BY23+Premium!BY24*(1-'Allocation Charge'!BY24)-Data!BY$32,0)*(1+'Investment Returns'!BY24)*(1-Data!BY$26))</f>
        <v>5469655.8087006807</v>
      </c>
      <c r="BZ24" s="7">
        <f>IF($B24&gt;BZ$9+BZ$5-1,0,MAX(BZ23+Premium!BZ24*(1-'Allocation Charge'!BZ24)-Data!BZ$32,0)*(1+'Investment Returns'!BZ24)*(1-Data!BZ$26))</f>
        <v>9021088.392645333</v>
      </c>
      <c r="CA24" s="7">
        <f>IF($B24&gt;CA$9+CA$5-1,0,MAX(CA23+Premium!CA24*(1-'Allocation Charge'!CA24)-Data!CA$32,0)*(1+'Investment Returns'!CA24)*(1-Data!CA$26))</f>
        <v>5205567.1980915824</v>
      </c>
      <c r="CB24" s="7">
        <f>IF($B24&gt;CB$9+CB$5-1,0,MAX(CB23+Premium!CB24*(1-'Allocation Charge'!CB24)-Data!CB$32,0)*(1+'Investment Returns'!CB24)*(1-Data!CB$26))</f>
        <v>10998153.256787879</v>
      </c>
      <c r="CC24" s="7">
        <f>IF($B24&gt;CC$9+CC$5-1,0,MAX(CC23+Premium!CC24*(1-'Allocation Charge'!CC24)-Data!CC$32,0)*(1+'Investment Returns'!CC24)*(1-Data!CC$26))</f>
        <v>20065105.068316814</v>
      </c>
      <c r="CD24" s="7">
        <f>IF($B24&gt;CD$9+CD$5-1,0,MAX(CD23+Premium!CD24*(1-'Allocation Charge'!CD24)-Data!CD$32,0)*(1+'Investment Returns'!CD24)*(1-Data!CD$26))</f>
        <v>11843017.643449685</v>
      </c>
      <c r="CE24" s="7">
        <f>IF($B24&gt;CE$9+CE$5-1,0,MAX(CE23+Premium!CE24*(1-'Allocation Charge'!CE24)-Data!CE$32,0)*(1+'Investment Returns'!CE24)*(1-Data!CE$26))</f>
        <v>8256671.2957526259</v>
      </c>
      <c r="CF24" s="7">
        <f>IF($B24&gt;CF$9+CF$5-1,0,MAX(CF23+Premium!CF24*(1-'Allocation Charge'!CF24)-Data!CF$32,0)*(1+'Investment Returns'!CF24)*(1-Data!CF$26))</f>
        <v>4876790.7137822798</v>
      </c>
      <c r="CG24" s="7">
        <f>IF($B24&gt;CG$9+CG$5-1,0,MAX(CG23+Premium!CG24*(1-'Allocation Charge'!CG24)-Data!CG$32,0)*(1+'Investment Returns'!CG24)*(1-Data!CG$26))</f>
        <v>6403237.3593954202</v>
      </c>
      <c r="CH24" s="7">
        <f>IF($B24&gt;CH$9+CH$5-1,0,MAX(CH23+Premium!CH24*(1-'Allocation Charge'!CH24)-Data!CH$32,0)*(1+'Investment Returns'!CH24)*(1-Data!CH$26))</f>
        <v>12423841.697154133</v>
      </c>
      <c r="CI24" s="7">
        <f>IF($B24&gt;CI$9+CI$5-1,0,MAX(CI23+Premium!CI24*(1-'Allocation Charge'!CI24)-Data!CI$32,0)*(1+'Investment Returns'!CI24)*(1-Data!CI$26))</f>
        <v>12732565.845178911</v>
      </c>
      <c r="CJ24" s="7">
        <f>IF($B24&gt;CJ$9+CJ$5-1,0,MAX(CJ23+Premium!CJ24*(1-'Allocation Charge'!CJ24)-Data!CJ$32,0)*(1+'Investment Returns'!CJ24)*(1-Data!CJ$26))</f>
        <v>327071.01967193891</v>
      </c>
      <c r="CK24" s="7">
        <f>IF($B24&gt;CK$9+CK$5-1,0,MAX(CK23+Premium!CK24*(1-'Allocation Charge'!CK24)-Data!CK$32,0)*(1+'Investment Returns'!CK24)*(1-Data!CK$26))</f>
        <v>3927373.125580634</v>
      </c>
      <c r="CL24" s="7">
        <f>IF($B24&gt;CL$9+CL$5-1,0,MAX(CL23+Premium!CL24*(1-'Allocation Charge'!CL24)-Data!CL$32,0)*(1+'Investment Returns'!CL24)*(1-Data!CL$26))</f>
        <v>8612781.4193252958</v>
      </c>
      <c r="CM24" s="7">
        <f>IF($B24&gt;CM$9+CM$5-1,0,MAX(CM23+Premium!CM24*(1-'Allocation Charge'!CM24)-Data!CM$32,0)*(1+'Investment Returns'!CM24)*(1-Data!CM$26))</f>
        <v>2965853.2399041466</v>
      </c>
      <c r="CN24" s="7">
        <f>IF($B24&gt;CN$9+CN$5-1,0,MAX(CN23+Premium!CN24*(1-'Allocation Charge'!CN24)-Data!CN$32,0)*(1+'Investment Returns'!CN24)*(1-Data!CN$26))</f>
        <v>9608834.4988617301</v>
      </c>
      <c r="CO24" s="7">
        <f>IF($B24&gt;CO$9+CO$5-1,0,MAX(CO23+Premium!CO24*(1-'Allocation Charge'!CO24)-Data!CO$32,0)*(1+'Investment Returns'!CO24)*(1-Data!CO$26))</f>
        <v>11981431.08931395</v>
      </c>
      <c r="CP24" s="7">
        <f>IF($B24&gt;CP$9+CP$5-1,0,MAX(CP23+Premium!CP24*(1-'Allocation Charge'!CP24)-Data!CP$32,0)*(1+'Investment Returns'!CP24)*(1-Data!CP$26))</f>
        <v>1068310.8558811904</v>
      </c>
      <c r="CQ24" s="7">
        <f>IF($B24&gt;CQ$9+CQ$5-1,0,MAX(CQ23+Premium!CQ24*(1-'Allocation Charge'!CQ24)-Data!CQ$32,0)*(1+'Investment Returns'!CQ24)*(1-Data!CQ$26))</f>
        <v>1110739.9163221472</v>
      </c>
      <c r="CR24" s="7">
        <f>IF($B24&gt;CR$9+CR$5-1,0,MAX(CR23+Premium!CR24*(1-'Allocation Charge'!CR24)-Data!CR$32,0)*(1+'Investment Returns'!CR24)*(1-Data!CR$26))</f>
        <v>1494933.8338188564</v>
      </c>
      <c r="CS24" s="7">
        <f>IF($B24&gt;CS$9+CS$5-1,0,MAX(CS23+Premium!CS24*(1-'Allocation Charge'!CS24)-Data!CS$32,0)*(1+'Investment Returns'!CS24)*(1-Data!CS$26))</f>
        <v>16510097.212477135</v>
      </c>
      <c r="CT24" s="7">
        <f>IF($B24&gt;CT$9+CT$5-1,0,MAX(CT23+Premium!CT24*(1-'Allocation Charge'!CT24)-Data!CT$32,0)*(1+'Investment Returns'!CT24)*(1-Data!CT$26))</f>
        <v>3353838.2003404414</v>
      </c>
      <c r="CU24" s="7">
        <f>IF($B24&gt;CU$9+CU$5-1,0,MAX(CU23+Premium!CU24*(1-'Allocation Charge'!CU24)-Data!CU$32,0)*(1+'Investment Returns'!CU24)*(1-Data!CU$26))</f>
        <v>13982937.557952307</v>
      </c>
      <c r="CV24" s="7">
        <f>IF($B24&gt;CV$9+CV$5-1,0,MAX(CV23+Premium!CV24*(1-'Allocation Charge'!CV24)-Data!CV$32,0)*(1+'Investment Returns'!CV24)*(1-Data!CV$26))</f>
        <v>13439174.606069187</v>
      </c>
      <c r="CW24" s="7">
        <f>IF($B24&gt;CW$9+CW$5-1,0,MAX(CW23+Premium!CW24*(1-'Allocation Charge'!CW24)-Data!CW$32,0)*(1+'Investment Returns'!CW24)*(1-Data!CW$26))</f>
        <v>7450643.6252068775</v>
      </c>
      <c r="CX24" s="7">
        <f>IF($B24&gt;CX$9+CX$5-1,0,MAX(CX23+Premium!CX24*(1-'Allocation Charge'!CX24)-Data!CX$32,0)*(1+'Investment Returns'!CX24)*(1-Data!CX$26))</f>
        <v>15419459.981745519</v>
      </c>
      <c r="CY24" s="7">
        <f>IF($B24&gt;CY$9+CY$5-1,0,MAX(CY23+Premium!CY24*(1-'Allocation Charge'!CY24)-Data!CY$32,0)*(1+'Investment Returns'!CY24)*(1-Data!CY$26))</f>
        <v>5299285.0024128901</v>
      </c>
      <c r="CZ24" s="7">
        <f>IF($B24&gt;CZ$9+CZ$5-1,0,MAX(CZ23+Premium!CZ24*(1-'Allocation Charge'!CZ24)-Data!CZ$32,0)*(1+'Investment Returns'!CZ24)*(1-Data!CZ$26))</f>
        <v>10205052.691805057</v>
      </c>
      <c r="DA24" s="7">
        <f>IF($B24&gt;DA$9+DA$5-1,0,MAX(DA23+Premium!DA24*(1-'Allocation Charge'!DA24)-Data!DA$32,0)*(1+'Investment Returns'!DA24)*(1-Data!DA$26))</f>
        <v>12997597.085677985</v>
      </c>
      <c r="DB24" s="7">
        <f>IF($B24&gt;DB$9+DB$5-1,0,MAX(DB23+Premium!DB24*(1-'Allocation Charge'!DB24)-Data!DB$32,0)*(1+'Investment Returns'!DB24)*(1-Data!DB$26))</f>
        <v>7444743.6072828276</v>
      </c>
      <c r="DC24" s="7">
        <f>IF($B24&gt;DC$9+DC$5-1,0,MAX(DC23+Premium!DC24*(1-'Allocation Charge'!DC24)-Data!DC$32,0)*(1+'Investment Returns'!DC24)*(1-Data!DC$26))</f>
        <v>8562461.9889677167</v>
      </c>
      <c r="DD24" s="7">
        <f>IF($B24&gt;DD$9+DD$5-1,0,MAX(DD23+Premium!DD24*(1-'Allocation Charge'!DD24)-Data!DD$32,0)*(1+'Investment Returns'!DD24)*(1-Data!DD$26))</f>
        <v>10292438.692838743</v>
      </c>
      <c r="DE24" s="7">
        <f>IF($B24&gt;DE$9+DE$5-1,0,MAX(DE23+Premium!DE24*(1-'Allocation Charge'!DE24)-Data!DE$32,0)*(1+'Investment Returns'!DE24)*(1-Data!DE$26))</f>
        <v>254926.86635117774</v>
      </c>
      <c r="DF24" s="7">
        <f>IF($B24&gt;DF$9+DF$5-1,0,MAX(DF23+Premium!DF24*(1-'Allocation Charge'!DF24)-Data!DF$32,0)*(1+'Investment Returns'!DF24)*(1-Data!DF$26))</f>
        <v>12017232.274302637</v>
      </c>
      <c r="DG24" s="7">
        <f>IF($B24&gt;DG$9+DG$5-1,0,MAX(DG23+Premium!DG24*(1-'Allocation Charge'!DG24)-Data!DG$32,0)*(1+'Investment Returns'!DG24)*(1-Data!DG$26))</f>
        <v>17842541.459984958</v>
      </c>
      <c r="DH24" s="7">
        <f>IF($B24&gt;DH$9+DH$5-1,0,MAX(DH23+Premium!DH24*(1-'Allocation Charge'!DH24)-Data!DH$32,0)*(1+'Investment Returns'!DH24)*(1-Data!DH$26))</f>
        <v>6804378.7864014497</v>
      </c>
      <c r="DI24" s="7">
        <f>IF($B24&gt;DI$9+DI$5-1,0,MAX(DI23+Premium!DI24*(1-'Allocation Charge'!DI24)-Data!DI$32,0)*(1+'Investment Returns'!DI24)*(1-Data!DI$26))</f>
        <v>9410443.5432321187</v>
      </c>
      <c r="DJ24" s="7">
        <f>IF($B24&gt;DJ$9+DJ$5-1,0,MAX(DJ23+Premium!DJ24*(1-'Allocation Charge'!DJ24)-Data!DJ$32,0)*(1+'Investment Returns'!DJ24)*(1-Data!DJ$26))</f>
        <v>5975161.2729657339</v>
      </c>
      <c r="DK24" s="7">
        <f>IF($B24&gt;DK$9+DK$5-1,0,MAX(DK23+Premium!DK24*(1-'Allocation Charge'!DK24)-Data!DK$32,0)*(1+'Investment Returns'!DK24)*(1-Data!DK$26))</f>
        <v>16118564.085824264</v>
      </c>
      <c r="DL24" s="7">
        <f>IF($B24&gt;DL$9+DL$5-1,0,MAX(DL23+Premium!DL24*(1-'Allocation Charge'!DL24)-Data!DL$32,0)*(1+'Investment Returns'!DL24)*(1-Data!DL$26))</f>
        <v>13780558.585785072</v>
      </c>
      <c r="DM24" s="7">
        <f>IF($B24&gt;DM$9+DM$5-1,0,MAX(DM23+Premium!DM24*(1-'Allocation Charge'!DM24)-Data!DM$32,0)*(1+'Investment Returns'!DM24)*(1-Data!DM$26))</f>
        <v>5981140.6549085183</v>
      </c>
      <c r="DN24" s="7">
        <f>IF($B24&gt;DN$9+DN$5-1,0,MAX(DN23+Premium!DN24*(1-'Allocation Charge'!DN24)-Data!DN$32,0)*(1+'Investment Returns'!DN24)*(1-Data!DN$26))</f>
        <v>6312140.0155929932</v>
      </c>
      <c r="DO24" s="7">
        <f>IF($B24&gt;DO$9+DO$5-1,0,MAX(DO23+Premium!DO24*(1-'Allocation Charge'!DO24)-Data!DO$32,0)*(1+'Investment Returns'!DO24)*(1-Data!DO$26))</f>
        <v>2438241.4970892631</v>
      </c>
      <c r="DP24" s="7">
        <f>IF($B24&gt;DP$9+DP$5-1,0,MAX(DP23+Premium!DP24*(1-'Allocation Charge'!DP24)-Data!DP$32,0)*(1+'Investment Returns'!DP24)*(1-Data!DP$26))</f>
        <v>19762952.572435088</v>
      </c>
      <c r="DQ24" s="7">
        <f>IF($B24&gt;DQ$9+DQ$5-1,0,MAX(DQ23+Premium!DQ24*(1-'Allocation Charge'!DQ24)-Data!DQ$32,0)*(1+'Investment Returns'!DQ24)*(1-Data!DQ$26))</f>
        <v>4139356.6702457424</v>
      </c>
      <c r="DR24" s="7">
        <f>IF($B24&gt;DR$9+DR$5-1,0,MAX(DR23+Premium!DR24*(1-'Allocation Charge'!DR24)-Data!DR$32,0)*(1+'Investment Returns'!DR24)*(1-Data!DR$26))</f>
        <v>14682950.063576018</v>
      </c>
      <c r="DS24" s="7">
        <f>IF($B24&gt;DS$9+DS$5-1,0,MAX(DS23+Premium!DS24*(1-'Allocation Charge'!DS24)-Data!DS$32,0)*(1+'Investment Returns'!DS24)*(1-Data!DS$26))</f>
        <v>17575921.277807176</v>
      </c>
      <c r="DT24" s="7">
        <f>IF($B24&gt;DT$9+DT$5-1,0,MAX(DT23+Premium!DT24*(1-'Allocation Charge'!DT24)-Data!DT$32,0)*(1+'Investment Returns'!DT24)*(1-Data!DT$26))</f>
        <v>10054620.166991884</v>
      </c>
      <c r="DU24" s="7">
        <f>IF($B24&gt;DU$9+DU$5-1,0,MAX(DU23+Premium!DU24*(1-'Allocation Charge'!DU24)-Data!DU$32,0)*(1+'Investment Returns'!DU24)*(1-Data!DU$26))</f>
        <v>9263030.194139149</v>
      </c>
      <c r="DV24" s="7">
        <f>IF($B24&gt;DV$9+DV$5-1,0,MAX(DV23+Premium!DV24*(1-'Allocation Charge'!DV24)-Data!DV$32,0)*(1+'Investment Returns'!DV24)*(1-Data!DV$26))</f>
        <v>393947.16851428605</v>
      </c>
      <c r="DW24" s="7">
        <f>IF($B24&gt;DW$9+DW$5-1,0,MAX(DW23+Premium!DW24*(1-'Allocation Charge'!DW24)-Data!DW$32,0)*(1+'Investment Returns'!DW24)*(1-Data!DW$26))</f>
        <v>10697095.226849115</v>
      </c>
      <c r="DX24" s="7">
        <f>IF($B24&gt;DX$9+DX$5-1,0,MAX(DX23+Premium!DX24*(1-'Allocation Charge'!DX24)-Data!DX$32,0)*(1+'Investment Returns'!DX24)*(1-Data!DX$26))</f>
        <v>3574555.9836981739</v>
      </c>
      <c r="DY24" s="7">
        <f>IF($B24&gt;DY$9+DY$5-1,0,MAX(DY23+Premium!DY24*(1-'Allocation Charge'!DY24)-Data!DY$32,0)*(1+'Investment Returns'!DY24)*(1-Data!DY$26))</f>
        <v>9321313.0945833363</v>
      </c>
      <c r="DZ24" s="7">
        <f>IF($B24&gt;DZ$9+DZ$5-1,0,MAX(DZ23+Premium!DZ24*(1-'Allocation Charge'!DZ24)-Data!DZ$32,0)*(1+'Investment Returns'!DZ24)*(1-Data!DZ$26))</f>
        <v>3571931.7601525011</v>
      </c>
      <c r="EA24" s="7">
        <f>IF($B24&gt;EA$9+EA$5-1,0,MAX(EA23+Premium!EA24*(1-'Allocation Charge'!EA24)-Data!EA$32,0)*(1+'Investment Returns'!EA24)*(1-Data!EA$26))</f>
        <v>5719681.1492790356</v>
      </c>
      <c r="EB24" s="7">
        <f>IF($B24&gt;EB$9+EB$5-1,0,MAX(EB23+Premium!EB24*(1-'Allocation Charge'!EB24)-Data!EB$32,0)*(1+'Investment Returns'!EB24)*(1-Data!EB$26))</f>
        <v>2038258.4077717618</v>
      </c>
      <c r="EC24" s="7">
        <f>IF($B24&gt;EC$9+EC$5-1,0,MAX(EC23+Premium!EC24*(1-'Allocation Charge'!EC24)-Data!EC$32,0)*(1+'Investment Returns'!EC24)*(1-Data!EC$26))</f>
        <v>15237564.360232215</v>
      </c>
      <c r="ED24" s="7">
        <f>IF($B24&gt;ED$9+ED$5-1,0,MAX(ED23+Premium!ED24*(1-'Allocation Charge'!ED24)-Data!ED$32,0)*(1+'Investment Returns'!ED24)*(1-Data!ED$26))</f>
        <v>5040127.8856023429</v>
      </c>
      <c r="EE24" s="7">
        <f>IF($B24&gt;EE$9+EE$5-1,0,MAX(EE23+Premium!EE24*(1-'Allocation Charge'!EE24)-Data!EE$32,0)*(1+'Investment Returns'!EE24)*(1-Data!EE$26))</f>
        <v>18879914.817015197</v>
      </c>
      <c r="EF24" s="7">
        <f>IF($B24&gt;EF$9+EF$5-1,0,MAX(EF23+Premium!EF24*(1-'Allocation Charge'!EF24)-Data!EF$32,0)*(1+'Investment Returns'!EF24)*(1-Data!EF$26))</f>
        <v>9815405.1386390254</v>
      </c>
      <c r="EG24" s="7">
        <f>IF($B24&gt;EG$9+EG$5-1,0,MAX(EG23+Premium!EG24*(1-'Allocation Charge'!EG24)-Data!EG$32,0)*(1+'Investment Returns'!EG24)*(1-Data!EG$26))</f>
        <v>14992031.327774836</v>
      </c>
      <c r="EH24" s="7">
        <f>IF($B24&gt;EH$9+EH$5-1,0,MAX(EH23+Premium!EH24*(1-'Allocation Charge'!EH24)-Data!EH$32,0)*(1+'Investment Returns'!EH24)*(1-Data!EH$26))</f>
        <v>6597772.3113459833</v>
      </c>
      <c r="EI24" s="7">
        <f>IF($B24&gt;EI$9+EI$5-1,0,MAX(EI23+Premium!EI24*(1-'Allocation Charge'!EI24)-Data!EI$32,0)*(1+'Investment Returns'!EI24)*(1-Data!EI$26))</f>
        <v>6821094.9286088347</v>
      </c>
      <c r="EJ24" s="7">
        <f>IF($B24&gt;EJ$9+EJ$5-1,0,MAX(EJ23+Premium!EJ24*(1-'Allocation Charge'!EJ24)-Data!EJ$32,0)*(1+'Investment Returns'!EJ24)*(1-Data!EJ$26))</f>
        <v>5096889.31235235</v>
      </c>
      <c r="EK24" s="7">
        <f>IF($B24&gt;EK$9+EK$5-1,0,MAX(EK23+Premium!EK24*(1-'Allocation Charge'!EK24)-Data!EK$32,0)*(1+'Investment Returns'!EK24)*(1-Data!EK$26))</f>
        <v>7139558.660341871</v>
      </c>
      <c r="EL24" s="7">
        <f>IF($B24&gt;EL$9+EL$5-1,0,MAX(EL23+Premium!EL24*(1-'Allocation Charge'!EL24)-Data!EL$32,0)*(1+'Investment Returns'!EL24)*(1-Data!EL$26))</f>
        <v>9784204.2867703401</v>
      </c>
      <c r="EM24" s="7">
        <f>IF($B24&gt;EM$9+EM$5-1,0,MAX(EM23+Premium!EM24*(1-'Allocation Charge'!EM24)-Data!EM$32,0)*(1+'Investment Returns'!EM24)*(1-Data!EM$26))</f>
        <v>7114945.7757165935</v>
      </c>
      <c r="EN24" s="7">
        <f>IF($B24&gt;EN$9+EN$5-1,0,MAX(EN23+Premium!EN24*(1-'Allocation Charge'!EN24)-Data!EN$32,0)*(1+'Investment Returns'!EN24)*(1-Data!EN$26))</f>
        <v>15441677.611394808</v>
      </c>
      <c r="EO24" s="7">
        <f>IF($B24&gt;EO$9+EO$5-1,0,MAX(EO23+Premium!EO24*(1-'Allocation Charge'!EO24)-Data!EO$32,0)*(1+'Investment Returns'!EO24)*(1-Data!EO$26))</f>
        <v>10326684.161195071</v>
      </c>
      <c r="EP24" s="7">
        <f>IF($B24&gt;EP$9+EP$5-1,0,MAX(EP23+Premium!EP24*(1-'Allocation Charge'!EP24)-Data!EP$32,0)*(1+'Investment Returns'!EP24)*(1-Data!EP$26))</f>
        <v>5621097.7913004505</v>
      </c>
      <c r="EQ24" s="7">
        <f>IF($B24&gt;EQ$9+EQ$5-1,0,MAX(EQ23+Premium!EQ24*(1-'Allocation Charge'!EQ24)-Data!EQ$32,0)*(1+'Investment Returns'!EQ24)*(1-Data!EQ$26))</f>
        <v>5568159.124971766</v>
      </c>
      <c r="ER24" s="7">
        <f>IF($B24&gt;ER$9+ER$5-1,0,MAX(ER23+Premium!ER24*(1-'Allocation Charge'!ER24)-Data!ER$32,0)*(1+'Investment Returns'!ER24)*(1-Data!ER$26))</f>
        <v>17115902.223707136</v>
      </c>
      <c r="ES24" s="7">
        <f>IF($B24&gt;ES$9+ES$5-1,0,MAX(ES23+Premium!ES24*(1-'Allocation Charge'!ES24)-Data!ES$32,0)*(1+'Investment Returns'!ES24)*(1-Data!ES$26))</f>
        <v>9733170.2495304346</v>
      </c>
      <c r="ET24" s="7">
        <f>IF($B24&gt;ET$9+ET$5-1,0,MAX(ET23+Premium!ET24*(1-'Allocation Charge'!ET24)-Data!ET$32,0)*(1+'Investment Returns'!ET24)*(1-Data!ET$26))</f>
        <v>6358347.7104285713</v>
      </c>
      <c r="EU24" s="7">
        <f>IF($B24&gt;EU$9+EU$5-1,0,MAX(EU23+Premium!EU24*(1-'Allocation Charge'!EU24)-Data!EU$32,0)*(1+'Investment Returns'!EU24)*(1-Data!EU$26))</f>
        <v>17041280.079459801</v>
      </c>
      <c r="EV24" s="7">
        <f>IF($B24&gt;EV$9+EV$5-1,0,MAX(EV23+Premium!EV24*(1-'Allocation Charge'!EV24)-Data!EV$32,0)*(1+'Investment Returns'!EV24)*(1-Data!EV$26))</f>
        <v>11741999.328046523</v>
      </c>
      <c r="EW24" s="7">
        <f>IF($B24&gt;EW$9+EW$5-1,0,MAX(EW23+Premium!EW24*(1-'Allocation Charge'!EW24)-Data!EW$32,0)*(1+'Investment Returns'!EW24)*(1-Data!EW$26))</f>
        <v>8823549.6703868192</v>
      </c>
      <c r="EX24" s="7">
        <f>IF($B24&gt;EX$9+EX$5-1,0,MAX(EX23+Premium!EX24*(1-'Allocation Charge'!EX24)-Data!EX$32,0)*(1+'Investment Returns'!EX24)*(1-Data!EX$26))</f>
        <v>9582189.1670984905</v>
      </c>
      <c r="EY24" s="7">
        <f>IF($B24&gt;EY$9+EY$5-1,0,MAX(EY23+Premium!EY24*(1-'Allocation Charge'!EY24)-Data!EY$32,0)*(1+'Investment Returns'!EY24)*(1-Data!EY$26))</f>
        <v>25611606.461601991</v>
      </c>
      <c r="EZ24" s="7">
        <f>IF($B24&gt;EZ$9+EZ$5-1,0,MAX(EZ23+Premium!EZ24*(1-'Allocation Charge'!EZ24)-Data!EZ$32,0)*(1+'Investment Returns'!EZ24)*(1-Data!EZ$26))</f>
        <v>5737265.7774495119</v>
      </c>
      <c r="FA24" s="7">
        <f>IF($B24&gt;FA$9+FA$5-1,0,MAX(FA23+Premium!FA24*(1-'Allocation Charge'!FA24)-Data!FA$32,0)*(1+'Investment Returns'!FA24)*(1-Data!FA$26))</f>
        <v>12725299.109938752</v>
      </c>
      <c r="FB24" s="7">
        <f>IF($B24&gt;FB$9+FB$5-1,0,MAX(FB23+Premium!FB24*(1-'Allocation Charge'!FB24)-Data!FB$32,0)*(1+'Investment Returns'!FB24)*(1-Data!FB$26))</f>
        <v>9129518.8104400523</v>
      </c>
      <c r="FC24" s="7">
        <f>IF($B24&gt;FC$9+FC$5-1,0,MAX(FC23+Premium!FC24*(1-'Allocation Charge'!FC24)-Data!FC$32,0)*(1+'Investment Returns'!FC24)*(1-Data!FC$26))</f>
        <v>3683336.840083478</v>
      </c>
      <c r="FD24" s="7">
        <f>IF($B24&gt;FD$9+FD$5-1,0,MAX(FD23+Premium!FD24*(1-'Allocation Charge'!FD24)-Data!FD$32,0)*(1+'Investment Returns'!FD24)*(1-Data!FD$26))</f>
        <v>4673019.122206687</v>
      </c>
      <c r="FE24" s="7">
        <f>IF($B24&gt;FE$9+FE$5-1,0,MAX(FE23+Premium!FE24*(1-'Allocation Charge'!FE24)-Data!FE$32,0)*(1+'Investment Returns'!FE24)*(1-Data!FE$26))</f>
        <v>7614053.4149370575</v>
      </c>
      <c r="FF24" s="7">
        <f>IF($B24&gt;FF$9+FF$5-1,0,MAX(FF23+Premium!FF24*(1-'Allocation Charge'!FF24)-Data!FF$32,0)*(1+'Investment Returns'!FF24)*(1-Data!FF$26))</f>
        <v>9403798.5454646628</v>
      </c>
      <c r="FG24" s="7">
        <f>IF($B24&gt;FG$9+FG$5-1,0,MAX(FG23+Premium!FG24*(1-'Allocation Charge'!FG24)-Data!FG$32,0)*(1+'Investment Returns'!FG24)*(1-Data!FG$26))</f>
        <v>5677773.2180469669</v>
      </c>
      <c r="FH24" s="7">
        <f>IF($B24&gt;FH$9+FH$5-1,0,MAX(FH23+Premium!FH24*(1-'Allocation Charge'!FH24)-Data!FH$32,0)*(1+'Investment Returns'!FH24)*(1-Data!FH$26))</f>
        <v>5663959.5557807712</v>
      </c>
      <c r="FI24" s="7">
        <f>IF($B24&gt;FI$9+FI$5-1,0,MAX(FI23+Premium!FI24*(1-'Allocation Charge'!FI24)-Data!FI$32,0)*(1+'Investment Returns'!FI24)*(1-Data!FI$26))</f>
        <v>12340603.80676819</v>
      </c>
      <c r="FJ24" s="7">
        <f>IF($B24&gt;FJ$9+FJ$5-1,0,MAX(FJ23+Premium!FJ24*(1-'Allocation Charge'!FJ24)-Data!FJ$32,0)*(1+'Investment Returns'!FJ24)*(1-Data!FJ$26))</f>
        <v>19831001.197147414</v>
      </c>
      <c r="FK24" s="7">
        <f>IF($B24&gt;FK$9+FK$5-1,0,MAX(FK23+Premium!FK24*(1-'Allocation Charge'!FK24)-Data!FK$32,0)*(1+'Investment Returns'!FK24)*(1-Data!FK$26))</f>
        <v>7057574.3301682053</v>
      </c>
      <c r="FL24" s="7">
        <f>IF($B24&gt;FL$9+FL$5-1,0,MAX(FL23+Premium!FL24*(1-'Allocation Charge'!FL24)-Data!FL$32,0)*(1+'Investment Returns'!FL24)*(1-Data!FL$26))</f>
        <v>19701646.483154375</v>
      </c>
      <c r="FM24" s="7">
        <f>IF($B24&gt;FM$9+FM$5-1,0,MAX(FM23+Premium!FM24*(1-'Allocation Charge'!FM24)-Data!FM$32,0)*(1+'Investment Returns'!FM24)*(1-Data!FM$26))</f>
        <v>3477685.7731175129</v>
      </c>
      <c r="FN24" s="7">
        <f>IF($B24&gt;FN$9+FN$5-1,0,MAX(FN23+Premium!FN24*(1-'Allocation Charge'!FN24)-Data!FN$32,0)*(1+'Investment Returns'!FN24)*(1-Data!FN$26))</f>
        <v>1878365.5289139261</v>
      </c>
      <c r="FO24" s="7">
        <f>IF($B24&gt;FO$9+FO$5-1,0,MAX(FO23+Premium!FO24*(1-'Allocation Charge'!FO24)-Data!FO$32,0)*(1+'Investment Returns'!FO24)*(1-Data!FO$26))</f>
        <v>2640728.8561440012</v>
      </c>
      <c r="FP24" s="7">
        <f>IF($B24&gt;FP$9+FP$5-1,0,MAX(FP23+Premium!FP24*(1-'Allocation Charge'!FP24)-Data!FP$32,0)*(1+'Investment Returns'!FP24)*(1-Data!FP$26))</f>
        <v>10554943.889215471</v>
      </c>
      <c r="FQ24" s="7">
        <f>IF($B24&gt;FQ$9+FQ$5-1,0,MAX(FQ23+Premium!FQ24*(1-'Allocation Charge'!FQ24)-Data!FQ$32,0)*(1+'Investment Returns'!FQ24)*(1-Data!FQ$26))</f>
        <v>6905725.4009889755</v>
      </c>
      <c r="FR24" s="7">
        <f>IF($B24&gt;FR$9+FR$5-1,0,MAX(FR23+Premium!FR24*(1-'Allocation Charge'!FR24)-Data!FR$32,0)*(1+'Investment Returns'!FR24)*(1-Data!FR$26))</f>
        <v>12449701.141534386</v>
      </c>
      <c r="FS24" s="7">
        <f>IF($B24&gt;FS$9+FS$5-1,0,MAX(FS23+Premium!FS24*(1-'Allocation Charge'!FS24)-Data!FS$32,0)*(1+'Investment Returns'!FS24)*(1-Data!FS$26))</f>
        <v>5048412.431480173</v>
      </c>
      <c r="FT24" s="7">
        <f>IF($B24&gt;FT$9+FT$5-1,0,MAX(FT23+Premium!FT24*(1-'Allocation Charge'!FT24)-Data!FT$32,0)*(1+'Investment Returns'!FT24)*(1-Data!FT$26))</f>
        <v>8678786.4809201304</v>
      </c>
      <c r="FU24" s="7">
        <f>IF($B24&gt;FU$9+FU$5-1,0,MAX(FU23+Premium!FU24*(1-'Allocation Charge'!FU24)-Data!FU$32,0)*(1+'Investment Returns'!FU24)*(1-Data!FU$26))</f>
        <v>8663378.4801775236</v>
      </c>
      <c r="FV24" s="7">
        <f>IF($B24&gt;FV$9+FV$5-1,0,MAX(FV23+Premium!FV24*(1-'Allocation Charge'!FV24)-Data!FV$32,0)*(1+'Investment Returns'!FV24)*(1-Data!FV$26))</f>
        <v>8157565.1639615539</v>
      </c>
      <c r="FW24" s="7">
        <f>IF($B24&gt;FW$9+FW$5-1,0,MAX(FW23+Premium!FW24*(1-'Allocation Charge'!FW24)-Data!FW$32,0)*(1+'Investment Returns'!FW24)*(1-Data!FW$26))</f>
        <v>8028778.2398796612</v>
      </c>
      <c r="FX24" s="7">
        <f>IF($B24&gt;FX$9+FX$5-1,0,MAX(FX23+Premium!FX24*(1-'Allocation Charge'!FX24)-Data!FX$32,0)*(1+'Investment Returns'!FX24)*(1-Data!FX$26))</f>
        <v>12779913.401007002</v>
      </c>
      <c r="FY24" s="7">
        <f>IF($B24&gt;FY$9+FY$5-1,0,MAX(FY23+Premium!FY24*(1-'Allocation Charge'!FY24)-Data!FY$32,0)*(1+'Investment Returns'!FY24)*(1-Data!FY$26))</f>
        <v>801233.14191089279</v>
      </c>
      <c r="FZ24" s="7">
        <f>IF($B24&gt;FZ$9+FZ$5-1,0,MAX(FZ23+Premium!FZ24*(1-'Allocation Charge'!FZ24)-Data!FZ$32,0)*(1+'Investment Returns'!FZ24)*(1-Data!FZ$26))</f>
        <v>12033852.613724509</v>
      </c>
      <c r="GA24" s="7">
        <f>IF($B24&gt;GA$9+GA$5-1,0,MAX(GA23+Premium!GA24*(1-'Allocation Charge'!GA24)-Data!GA$32,0)*(1+'Investment Returns'!GA24)*(1-Data!GA$26))</f>
        <v>11725712.612316795</v>
      </c>
      <c r="GB24" s="7">
        <f>IF($B24&gt;GB$9+GB$5-1,0,MAX(GB23+Premium!GB24*(1-'Allocation Charge'!GB24)-Data!GB$32,0)*(1+'Investment Returns'!GB24)*(1-Data!GB$26))</f>
        <v>13129899.826500995</v>
      </c>
      <c r="GC24" s="7">
        <f>IF($B24&gt;GC$9+GC$5-1,0,MAX(GC23+Premium!GC24*(1-'Allocation Charge'!GC24)-Data!GC$32,0)*(1+'Investment Returns'!GC24)*(1-Data!GC$26))</f>
        <v>5542630.4061507015</v>
      </c>
      <c r="GD24" s="7">
        <f>IF($B24&gt;GD$9+GD$5-1,0,MAX(GD23+Premium!GD24*(1-'Allocation Charge'!GD24)-Data!GD$32,0)*(1+'Investment Returns'!GD24)*(1-Data!GD$26))</f>
        <v>2493168.6721799406</v>
      </c>
      <c r="GE24" s="7">
        <f>IF($B24&gt;GE$9+GE$5-1,0,MAX(GE23+Premium!GE24*(1-'Allocation Charge'!GE24)-Data!GE$32,0)*(1+'Investment Returns'!GE24)*(1-Data!GE$26))</f>
        <v>16598849.086024174</v>
      </c>
      <c r="GF24" s="7">
        <f>IF($B24&gt;GF$9+GF$5-1,0,MAX(GF23+Premium!GF24*(1-'Allocation Charge'!GF24)-Data!GF$32,0)*(1+'Investment Returns'!GF24)*(1-Data!GF$26))</f>
        <v>12913443.343299139</v>
      </c>
      <c r="GG24" s="7">
        <f>IF($B24&gt;GG$9+GG$5-1,0,MAX(GG23+Premium!GG24*(1-'Allocation Charge'!GG24)-Data!GG$32,0)*(1+'Investment Returns'!GG24)*(1-Data!GG$26))</f>
        <v>5724600.0682864543</v>
      </c>
      <c r="GH24" s="7">
        <f>IF($B24&gt;GH$9+GH$5-1,0,MAX(GH23+Premium!GH24*(1-'Allocation Charge'!GH24)-Data!GH$32,0)*(1+'Investment Returns'!GH24)*(1-Data!GH$26))</f>
        <v>3873496.7689582794</v>
      </c>
      <c r="GI24" s="7">
        <f>IF($B24&gt;GI$9+GI$5-1,0,MAX(GI23+Premium!GI24*(1-'Allocation Charge'!GI24)-Data!GI$32,0)*(1+'Investment Returns'!GI24)*(1-Data!GI$26))</f>
        <v>5643946.3060359322</v>
      </c>
      <c r="GJ24" s="7">
        <f>IF($B24&gt;GJ$9+GJ$5-1,0,MAX(GJ23+Premium!GJ24*(1-'Allocation Charge'!GJ24)-Data!GJ$32,0)*(1+'Investment Returns'!GJ24)*(1-Data!GJ$26))</f>
        <v>5198873.7622409156</v>
      </c>
      <c r="GK24" s="7">
        <f>IF($B24&gt;GK$9+GK$5-1,0,MAX(GK23+Premium!GK24*(1-'Allocation Charge'!GK24)-Data!GK$32,0)*(1+'Investment Returns'!GK24)*(1-Data!GK$26))</f>
        <v>1009789.6803024946</v>
      </c>
      <c r="GL24" s="7">
        <f>IF($B24&gt;GL$9+GL$5-1,0,MAX(GL23+Premium!GL24*(1-'Allocation Charge'!GL24)-Data!GL$32,0)*(1+'Investment Returns'!GL24)*(1-Data!GL$26))</f>
        <v>730750.58967780147</v>
      </c>
      <c r="GM24" s="7">
        <f>IF($B24&gt;GM$9+GM$5-1,0,MAX(GM23+Premium!GM24*(1-'Allocation Charge'!GM24)-Data!GM$32,0)*(1+'Investment Returns'!GM24)*(1-Data!GM$26))</f>
        <v>5791593.1075833486</v>
      </c>
      <c r="GN24" s="7">
        <f>IF($B24&gt;GN$9+GN$5-1,0,MAX(GN23+Premium!GN24*(1-'Allocation Charge'!GN24)-Data!GN$32,0)*(1+'Investment Returns'!GN24)*(1-Data!GN$26))</f>
        <v>15915150.493093442</v>
      </c>
      <c r="GO24" s="7">
        <f>IF($B24&gt;GO$9+GO$5-1,0,MAX(GO23+Premium!GO24*(1-'Allocation Charge'!GO24)-Data!GO$32,0)*(1+'Investment Returns'!GO24)*(1-Data!GO$26))</f>
        <v>12527904.9821399</v>
      </c>
      <c r="GP24" s="7">
        <f>IF($B24&gt;GP$9+GP$5-1,0,MAX(GP23+Premium!GP24*(1-'Allocation Charge'!GP24)-Data!GP$32,0)*(1+'Investment Returns'!GP24)*(1-Data!GP$26))</f>
        <v>16108858.48171483</v>
      </c>
      <c r="GQ24" s="7">
        <f>IF($B24&gt;GQ$9+GQ$5-1,0,MAX(GQ23+Premium!GQ24*(1-'Allocation Charge'!GQ24)-Data!GQ$32,0)*(1+'Investment Returns'!GQ24)*(1-Data!GQ$26))</f>
        <v>946733.49070073012</v>
      </c>
      <c r="GR24" s="7">
        <f>IF($B24&gt;GR$9+GR$5-1,0,MAX(GR23+Premium!GR24*(1-'Allocation Charge'!GR24)-Data!GR$32,0)*(1+'Investment Returns'!GR24)*(1-Data!GR$26))</f>
        <v>11715525.668482617</v>
      </c>
      <c r="GS24" s="7">
        <f>IF($B24&gt;GS$9+GS$5-1,0,MAX(GS23+Premium!GS24*(1-'Allocation Charge'!GS24)-Data!GS$32,0)*(1+'Investment Returns'!GS24)*(1-Data!GS$26))</f>
        <v>15144229.993100462</v>
      </c>
      <c r="GT24" s="7">
        <f>IF($B24&gt;GT$9+GT$5-1,0,MAX(GT23+Premium!GT24*(1-'Allocation Charge'!GT24)-Data!GT$32,0)*(1+'Investment Returns'!GT24)*(1-Data!GT$26))</f>
        <v>4826937.1780550275</v>
      </c>
      <c r="GU24" s="7">
        <f>IF($B24&gt;GU$9+GU$5-1,0,MAX(GU23+Premium!GU24*(1-'Allocation Charge'!GU24)-Data!GU$32,0)*(1+'Investment Returns'!GU24)*(1-Data!GU$26))</f>
        <v>10914191.979101494</v>
      </c>
      <c r="GV24" s="7">
        <f>IF($B24&gt;GV$9+GV$5-1,0,MAX(GV23+Premium!GV24*(1-'Allocation Charge'!GV24)-Data!GV$32,0)*(1+'Investment Returns'!GV24)*(1-Data!GV$26))</f>
        <v>10200810.326571148</v>
      </c>
      <c r="GW24" s="7">
        <f>IF($B24&gt;GW$9+GW$5-1,0,MAX(GW23+Premium!GW24*(1-'Allocation Charge'!GW24)-Data!GW$32,0)*(1+'Investment Returns'!GW24)*(1-Data!GW$26))</f>
        <v>5956798.5016143844</v>
      </c>
      <c r="GX24" s="7">
        <f>IF($B24&gt;GX$9+GX$5-1,0,MAX(GX23+Premium!GX24*(1-'Allocation Charge'!GX24)-Data!GX$32,0)*(1+'Investment Returns'!GX24)*(1-Data!GX$26))</f>
        <v>2103036.546683799</v>
      </c>
      <c r="GY24" s="7">
        <f>IF($B24&gt;GY$9+GY$5-1,0,MAX(GY23+Premium!GY24*(1-'Allocation Charge'!GY24)-Data!GY$32,0)*(1+'Investment Returns'!GY24)*(1-Data!GY$26))</f>
        <v>4628182.6713326126</v>
      </c>
      <c r="GZ24" s="7">
        <f>IF($B24&gt;GZ$9+GZ$5-1,0,MAX(GZ23+Premium!GZ24*(1-'Allocation Charge'!GZ24)-Data!GZ$32,0)*(1+'Investment Returns'!GZ24)*(1-Data!GZ$26))</f>
        <v>1793302.4015575033</v>
      </c>
      <c r="HA24" s="7">
        <f>IF($B24&gt;HA$9+HA$5-1,0,MAX(HA23+Premium!HA24*(1-'Allocation Charge'!HA24)-Data!HA$32,0)*(1+'Investment Returns'!HA24)*(1-Data!HA$26))</f>
        <v>15717973.868154053</v>
      </c>
      <c r="HB24" s="7">
        <f>IF($B24&gt;HB$9+HB$5-1,0,MAX(HB23+Premium!HB24*(1-'Allocation Charge'!HB24)-Data!HB$32,0)*(1+'Investment Returns'!HB24)*(1-Data!HB$26))</f>
        <v>6161873.9665749734</v>
      </c>
      <c r="HC24" s="7">
        <f>IF($B24&gt;HC$9+HC$5-1,0,MAX(HC23+Premium!HC24*(1-'Allocation Charge'!HC24)-Data!HC$32,0)*(1+'Investment Returns'!HC24)*(1-Data!HC$26))</f>
        <v>1465597.7840502698</v>
      </c>
      <c r="HD24" s="7">
        <f>IF($B24&gt;HD$9+HD$5-1,0,MAX(HD23+Premium!HD24*(1-'Allocation Charge'!HD24)-Data!HD$32,0)*(1+'Investment Returns'!HD24)*(1-Data!HD$26))</f>
        <v>12600466.074379403</v>
      </c>
      <c r="HE24" s="7">
        <f>IF($B24&gt;HE$9+HE$5-1,0,MAX(HE23+Premium!HE24*(1-'Allocation Charge'!HE24)-Data!HE$32,0)*(1+'Investment Returns'!HE24)*(1-Data!HE$26))</f>
        <v>9497394.6882304829</v>
      </c>
      <c r="HF24" s="7">
        <f>IF($B24&gt;HF$9+HF$5-1,0,MAX(HF23+Premium!HF24*(1-'Allocation Charge'!HF24)-Data!HF$32,0)*(1+'Investment Returns'!HF24)*(1-Data!HF$26))</f>
        <v>1713209.3121733216</v>
      </c>
      <c r="HG24" s="7">
        <f>IF($B24&gt;HG$9+HG$5-1,0,MAX(HG23+Premium!HG24*(1-'Allocation Charge'!HG24)-Data!HG$32,0)*(1+'Investment Returns'!HG24)*(1-Data!HG$26))</f>
        <v>868354.86184244743</v>
      </c>
      <c r="HH24" s="7">
        <f>IF($B24&gt;HH$9+HH$5-1,0,MAX(HH23+Premium!HH24*(1-'Allocation Charge'!HH24)-Data!HH$32,0)*(1+'Investment Returns'!HH24)*(1-Data!HH$26))</f>
        <v>8286960.2547018882</v>
      </c>
      <c r="HI24" s="7">
        <f>IF($B24&gt;HI$9+HI$5-1,0,MAX(HI23+Premium!HI24*(1-'Allocation Charge'!HI24)-Data!HI$32,0)*(1+'Investment Returns'!HI24)*(1-Data!HI$26))</f>
        <v>3673180.6483959444</v>
      </c>
      <c r="HJ24" s="7">
        <f>IF($B24&gt;HJ$9+HJ$5-1,0,MAX(HJ23+Premium!HJ24*(1-'Allocation Charge'!HJ24)-Data!HJ$32,0)*(1+'Investment Returns'!HJ24)*(1-Data!HJ$26))</f>
        <v>1693671.7522570686</v>
      </c>
      <c r="HK24" s="7">
        <f>IF($B24&gt;HK$9+HK$5-1,0,MAX(HK23+Premium!HK24*(1-'Allocation Charge'!HK24)-Data!HK$32,0)*(1+'Investment Returns'!HK24)*(1-Data!HK$26))</f>
        <v>8660585.280660646</v>
      </c>
      <c r="HL24" s="7">
        <f>IF($B24&gt;HL$9+HL$5-1,0,MAX(HL23+Premium!HL24*(1-'Allocation Charge'!HL24)-Data!HL$32,0)*(1+'Investment Returns'!HL24)*(1-Data!HL$26))</f>
        <v>1770135.5272857598</v>
      </c>
      <c r="HM24" s="7">
        <f>IF($B24&gt;HM$9+HM$5-1,0,MAX(HM23+Premium!HM24*(1-'Allocation Charge'!HM24)-Data!HM$32,0)*(1+'Investment Returns'!HM24)*(1-Data!HM$26))</f>
        <v>1970454.2908406009</v>
      </c>
      <c r="HN24" s="7">
        <f>IF($B24&gt;HN$9+HN$5-1,0,MAX(HN23+Premium!HN24*(1-'Allocation Charge'!HN24)-Data!HN$32,0)*(1+'Investment Returns'!HN24)*(1-Data!HN$26))</f>
        <v>10535826.590628913</v>
      </c>
      <c r="HO24" s="7">
        <f>IF($B24&gt;HO$9+HO$5-1,0,MAX(HO23+Premium!HO24*(1-'Allocation Charge'!HO24)-Data!HO$32,0)*(1+'Investment Returns'!HO24)*(1-Data!HO$26))</f>
        <v>15295027.105157789</v>
      </c>
      <c r="HP24" s="7">
        <f>IF($B24&gt;HP$9+HP$5-1,0,MAX(HP23+Premium!HP24*(1-'Allocation Charge'!HP24)-Data!HP$32,0)*(1+'Investment Returns'!HP24)*(1-Data!HP$26))</f>
        <v>3171494.9250503806</v>
      </c>
      <c r="HQ24" s="7">
        <f>IF($B24&gt;HQ$9+HQ$5-1,0,MAX(HQ23+Premium!HQ24*(1-'Allocation Charge'!HQ24)-Data!HQ$32,0)*(1+'Investment Returns'!HQ24)*(1-Data!HQ$26))</f>
        <v>11243332.56520321</v>
      </c>
      <c r="HR24" s="7">
        <f>IF($B24&gt;HR$9+HR$5-1,0,MAX(HR23+Premium!HR24*(1-'Allocation Charge'!HR24)-Data!HR$32,0)*(1+'Investment Returns'!HR24)*(1-Data!HR$26))</f>
        <v>5269370.6787176253</v>
      </c>
      <c r="HS24" s="7">
        <f>IF($B24&gt;HS$9+HS$5-1,0,MAX(HS23+Premium!HS24*(1-'Allocation Charge'!HS24)-Data!HS$32,0)*(1+'Investment Returns'!HS24)*(1-Data!HS$26))</f>
        <v>13930717.473862829</v>
      </c>
      <c r="HT24" s="7">
        <f>IF($B24&gt;HT$9+HT$5-1,0,MAX(HT23+Premium!HT24*(1-'Allocation Charge'!HT24)-Data!HT$32,0)*(1+'Investment Returns'!HT24)*(1-Data!HT$26))</f>
        <v>6049359.0223216722</v>
      </c>
      <c r="HU24" s="7">
        <f>IF($B24&gt;HU$9+HU$5-1,0,MAX(HU23+Premium!HU24*(1-'Allocation Charge'!HU24)-Data!HU$32,0)*(1+'Investment Returns'!HU24)*(1-Data!HU$26))</f>
        <v>977072.3082821212</v>
      </c>
      <c r="HV24" s="7">
        <f>IF($B24&gt;HV$9+HV$5-1,0,MAX(HV23+Premium!HV24*(1-'Allocation Charge'!HV24)-Data!HV$32,0)*(1+'Investment Returns'!HV24)*(1-Data!HV$26))</f>
        <v>349134.48819793295</v>
      </c>
      <c r="HW24" s="7">
        <f>IF($B24&gt;HW$9+HW$5-1,0,MAX(HW23+Premium!HW24*(1-'Allocation Charge'!HW24)-Data!HW$32,0)*(1+'Investment Returns'!HW24)*(1-Data!HW$26))</f>
        <v>10063516.412284294</v>
      </c>
      <c r="HX24" s="7">
        <f>IF($B24&gt;HX$9+HX$5-1,0,MAX(HX23+Premium!HX24*(1-'Allocation Charge'!HX24)-Data!HX$32,0)*(1+'Investment Returns'!HX24)*(1-Data!HX$26))</f>
        <v>3762794.5604547095</v>
      </c>
      <c r="HY24" s="7">
        <f>IF($B24&gt;HY$9+HY$5-1,0,MAX(HY23+Premium!HY24*(1-'Allocation Charge'!HY24)-Data!HY$32,0)*(1+'Investment Returns'!HY24)*(1-Data!HY$26))</f>
        <v>11624389.018858669</v>
      </c>
      <c r="HZ24" s="7">
        <f>IF($B24&gt;HZ$9+HZ$5-1,0,MAX(HZ23+Premium!HZ24*(1-'Allocation Charge'!HZ24)-Data!HZ$32,0)*(1+'Investment Returns'!HZ24)*(1-Data!HZ$26))</f>
        <v>1404813.1966830399</v>
      </c>
      <c r="IA24" s="7">
        <f>IF($B24&gt;IA$9+IA$5-1,0,MAX(IA23+Premium!IA24*(1-'Allocation Charge'!IA24)-Data!IA$32,0)*(1+'Investment Returns'!IA24)*(1-Data!IA$26))</f>
        <v>11554852.819212822</v>
      </c>
      <c r="IB24" s="7">
        <f>IF($B24&gt;IB$9+IB$5-1,0,MAX(IB23+Premium!IB24*(1-'Allocation Charge'!IB24)-Data!IB$32,0)*(1+'Investment Returns'!IB24)*(1-Data!IB$26))</f>
        <v>15188239.966573535</v>
      </c>
      <c r="IC24" s="7">
        <f>IF($B24&gt;IC$9+IC$5-1,0,MAX(IC23+Premium!IC24*(1-'Allocation Charge'!IC24)-Data!IC$32,0)*(1+'Investment Returns'!IC24)*(1-Data!IC$26))</f>
        <v>7036089.934899508</v>
      </c>
      <c r="ID24" s="7">
        <f>IF($B24&gt;ID$9+ID$5-1,0,MAX(ID23+Premium!ID24*(1-'Allocation Charge'!ID24)-Data!ID$32,0)*(1+'Investment Returns'!ID24)*(1-Data!ID$26))</f>
        <v>3531268.0464745113</v>
      </c>
      <c r="IE24" s="7">
        <f>IF($B24&gt;IE$9+IE$5-1,0,MAX(IE23+Premium!IE24*(1-'Allocation Charge'!IE24)-Data!IE$32,0)*(1+'Investment Returns'!IE24)*(1-Data!IE$26))</f>
        <v>2740593.710308319</v>
      </c>
      <c r="IF24" s="7">
        <f>IF($B24&gt;IF$9+IF$5-1,0,MAX(IF23+Premium!IF24*(1-'Allocation Charge'!IF24)-Data!IF$32,0)*(1+'Investment Returns'!IF24)*(1-Data!IF$26))</f>
        <v>13839766.798113568</v>
      </c>
      <c r="IG24" s="7">
        <f>IF($B24&gt;IG$9+IG$5-1,0,MAX(IG23+Premium!IG24*(1-'Allocation Charge'!IG24)-Data!IG$32,0)*(1+'Investment Returns'!IG24)*(1-Data!IG$26))</f>
        <v>11701875.116994094</v>
      </c>
      <c r="IH24" s="7">
        <f>IF($B24&gt;IH$9+IH$5-1,0,MAX(IH23+Premium!IH24*(1-'Allocation Charge'!IH24)-Data!IH$32,0)*(1+'Investment Returns'!IH24)*(1-Data!IH$26))</f>
        <v>2934730.6933262511</v>
      </c>
      <c r="II24" s="7">
        <f>IF($B24&gt;II$9+II$5-1,0,MAX(II23+Premium!II24*(1-'Allocation Charge'!II24)-Data!II$32,0)*(1+'Investment Returns'!II24)*(1-Data!II$26))</f>
        <v>6252983.5994609986</v>
      </c>
      <c r="IJ24" s="7">
        <f>IF($B24&gt;IJ$9+IJ$5-1,0,MAX(IJ23+Premium!IJ24*(1-'Allocation Charge'!IJ24)-Data!IJ$32,0)*(1+'Investment Returns'!IJ24)*(1-Data!IJ$26))</f>
        <v>12082401.536750106</v>
      </c>
      <c r="IK24" s="7">
        <f>IF($B24&gt;IK$9+IK$5-1,0,MAX(IK23+Premium!IK24*(1-'Allocation Charge'!IK24)-Data!IK$32,0)*(1+'Investment Returns'!IK24)*(1-Data!IK$26))</f>
        <v>10534208.952694999</v>
      </c>
      <c r="IL24" s="7">
        <f>IF($B24&gt;IL$9+IL$5-1,0,MAX(IL23+Premium!IL24*(1-'Allocation Charge'!IL24)-Data!IL$32,0)*(1+'Investment Returns'!IL24)*(1-Data!IL$26))</f>
        <v>10120643.386824466</v>
      </c>
      <c r="IM24" s="7">
        <f>IF($B24&gt;IM$9+IM$5-1,0,MAX(IM23+Premium!IM24*(1-'Allocation Charge'!IM24)-Data!IM$32,0)*(1+'Investment Returns'!IM24)*(1-Data!IM$26))</f>
        <v>7329191.8025512127</v>
      </c>
      <c r="IN24" s="7">
        <f>IF($B24&gt;IN$9+IN$5-1,0,MAX(IN23+Premium!IN24*(1-'Allocation Charge'!IN24)-Data!IN$32,0)*(1+'Investment Returns'!IN24)*(1-Data!IN$26))</f>
        <v>320943.23240538413</v>
      </c>
      <c r="IO24" s="7">
        <f>IF($B24&gt;IO$9+IO$5-1,0,MAX(IO23+Premium!IO24*(1-'Allocation Charge'!IO24)-Data!IO$32,0)*(1+'Investment Returns'!IO24)*(1-Data!IO$26))</f>
        <v>3958332.9006241267</v>
      </c>
      <c r="IP24" s="7">
        <f>IF($B24&gt;IP$9+IP$5-1,0,MAX(IP23+Premium!IP24*(1-'Allocation Charge'!IP24)-Data!IP$32,0)*(1+'Investment Returns'!IP24)*(1-Data!IP$26))</f>
        <v>2696203.9017201723</v>
      </c>
      <c r="IQ24" s="7">
        <f>IF($B24&gt;IQ$9+IQ$5-1,0,MAX(IQ23+Premium!IQ24*(1-'Allocation Charge'!IQ24)-Data!IQ$32,0)*(1+'Investment Returns'!IQ24)*(1-Data!IQ$26))</f>
        <v>14158787.384862905</v>
      </c>
      <c r="IR24" s="7">
        <f>IF($B24&gt;IR$9+IR$5-1,0,MAX(IR23+Premium!IR24*(1-'Allocation Charge'!IR24)-Data!IR$32,0)*(1+'Investment Returns'!IR24)*(1-Data!IR$26))</f>
        <v>11501561.884864543</v>
      </c>
    </row>
    <row r="25" spans="1:252" s="7" customFormat="1" ht="15" customHeight="1" x14ac:dyDescent="0.35">
      <c r="A25" s="2"/>
      <c r="B25" s="13">
        <f t="shared" si="0"/>
        <v>2024</v>
      </c>
      <c r="C25" s="7">
        <f>IF($B25&gt;C$9+C$5-1,0,MAX(C24+Premium!C25*(1-'Allocation Charge'!C25)-Data!C$32,0)*(1+'Investment Returns'!C25)*(1-Data!C$26))</f>
        <v>2744378.9867478935</v>
      </c>
      <c r="D25" s="7">
        <f>IF($B25&gt;D$9+D$5-1,0,MAX(D24+Premium!D25*(1-'Allocation Charge'!D25)-Data!D$32,0)*(1+'Investment Returns'!D25)*(1-Data!D$26))</f>
        <v>5820364.365273769</v>
      </c>
      <c r="E25" s="7">
        <f>IF($B25&gt;E$9+E$5-1,0,MAX(E24+Premium!E25*(1-'Allocation Charge'!E25)-Data!E$32,0)*(1+'Investment Returns'!E25)*(1-Data!E$26))</f>
        <v>13909399.9785206</v>
      </c>
      <c r="F25" s="7">
        <f>IF($B25&gt;F$9+F$5-1,0,MAX(F24+Premium!F25*(1-'Allocation Charge'!F25)-Data!F$32,0)*(1+'Investment Returns'!F25)*(1-Data!F$26))</f>
        <v>4168884.6457923264</v>
      </c>
      <c r="G25" s="7">
        <f>IF($B25&gt;G$9+G$5-1,0,MAX(G24+Premium!G25*(1-'Allocation Charge'!G25)-Data!G$32,0)*(1+'Investment Returns'!G25)*(1-Data!G$26))</f>
        <v>6927483.8556764619</v>
      </c>
      <c r="H25" s="7">
        <f>IF($B25&gt;H$9+H$5-1,0,MAX(H24+Premium!H25*(1-'Allocation Charge'!H25)-Data!H$32,0)*(1+'Investment Returns'!H25)*(1-Data!H$26))</f>
        <v>15532486.326171676</v>
      </c>
      <c r="I25" s="7">
        <f>IF($B25&gt;I$9+I$5-1,0,MAX(I24+Premium!I25*(1-'Allocation Charge'!I25)-Data!I$32,0)*(1+'Investment Returns'!I25)*(1-Data!I$26))</f>
        <v>10723413.184791753</v>
      </c>
      <c r="J25" s="7">
        <f>IF($B25&gt;J$9+J$5-1,0,MAX(J24+Premium!J25*(1-'Allocation Charge'!J25)-Data!J$32,0)*(1+'Investment Returns'!J25)*(1-Data!J$26))</f>
        <v>7512777.7890650667</v>
      </c>
      <c r="K25" s="7">
        <f>IF($B25&gt;K$9+K$5-1,0,MAX(K24+Premium!K25*(1-'Allocation Charge'!K25)-Data!K$32,0)*(1+'Investment Returns'!K25)*(1-Data!K$26))</f>
        <v>5061617.4659396894</v>
      </c>
      <c r="L25" s="7">
        <f>IF($B25&gt;L$9+L$5-1,0,MAX(L24+Premium!L25*(1-'Allocation Charge'!L25)-Data!L$32,0)*(1+'Investment Returns'!L25)*(1-Data!L$26))</f>
        <v>13902682.776885374</v>
      </c>
      <c r="M25" s="7">
        <f>IF($B25&gt;M$9+M$5-1,0,MAX(M24+Premium!M25*(1-'Allocation Charge'!M25)-Data!M$32,0)*(1+'Investment Returns'!M25)*(1-Data!M$26))</f>
        <v>3124380.5188358324</v>
      </c>
      <c r="N25" s="7">
        <f>IF($B25&gt;N$9+N$5-1,0,MAX(N24+Premium!N25*(1-'Allocation Charge'!N25)-Data!N$32,0)*(1+'Investment Returns'!N25)*(1-Data!N$26))</f>
        <v>5366940.722414203</v>
      </c>
      <c r="O25" s="7">
        <f>IF($B25&gt;O$9+O$5-1,0,MAX(O24+Premium!O25*(1-'Allocation Charge'!O25)-Data!O$32,0)*(1+'Investment Returns'!O25)*(1-Data!O$26))</f>
        <v>12259632.383855464</v>
      </c>
      <c r="P25" s="7">
        <f>IF($B25&gt;P$9+P$5-1,0,MAX(P24+Premium!P25*(1-'Allocation Charge'!P25)-Data!P$32,0)*(1+'Investment Returns'!P25)*(1-Data!P$26))</f>
        <v>10787144.631217945</v>
      </c>
      <c r="Q25" s="7">
        <f>IF($B25&gt;Q$9+Q$5-1,0,MAX(Q24+Premium!Q25*(1-'Allocation Charge'!Q25)-Data!Q$32,0)*(1+'Investment Returns'!Q25)*(1-Data!Q$26))</f>
        <v>5624888.2494705655</v>
      </c>
      <c r="R25" s="7">
        <f>IF($B25&gt;R$9+R$5-1,0,MAX(R24+Premium!R25*(1-'Allocation Charge'!R25)-Data!R$32,0)*(1+'Investment Returns'!R25)*(1-Data!R$26))</f>
        <v>13934745.96295289</v>
      </c>
      <c r="S25" s="7">
        <f>IF($B25&gt;S$9+S$5-1,0,MAX(S24+Premium!S25*(1-'Allocation Charge'!S25)-Data!S$32,0)*(1+'Investment Returns'!S25)*(1-Data!S$26))</f>
        <v>1609397.057377158</v>
      </c>
      <c r="T25" s="7">
        <f>IF($B25&gt;T$9+T$5-1,0,MAX(T24+Premium!T25*(1-'Allocation Charge'!T25)-Data!T$32,0)*(1+'Investment Returns'!T25)*(1-Data!T$26))</f>
        <v>2909842.4125300078</v>
      </c>
      <c r="U25" s="7">
        <f>IF($B25&gt;U$9+U$5-1,0,MAX(U24+Premium!U25*(1-'Allocation Charge'!U25)-Data!U$32,0)*(1+'Investment Returns'!U25)*(1-Data!U$26))</f>
        <v>12669129.151883101</v>
      </c>
      <c r="V25" s="7">
        <f>IF($B25&gt;V$9+V$5-1,0,MAX(V24+Premium!V25*(1-'Allocation Charge'!V25)-Data!V$32,0)*(1+'Investment Returns'!V25)*(1-Data!V$26))</f>
        <v>17958447.714977331</v>
      </c>
      <c r="W25" s="7">
        <f>IF($B25&gt;W$9+W$5-1,0,MAX(W24+Premium!W25*(1-'Allocation Charge'!W25)-Data!W$32,0)*(1+'Investment Returns'!W25)*(1-Data!W$26))</f>
        <v>10238331.208699977</v>
      </c>
      <c r="X25" s="7">
        <f>IF($B25&gt;X$9+X$5-1,0,MAX(X24+Premium!X25*(1-'Allocation Charge'!X25)-Data!X$32,0)*(1+'Investment Returns'!X25)*(1-Data!X$26))</f>
        <v>1871647.7066576013</v>
      </c>
      <c r="Y25" s="7">
        <f>IF($B25&gt;Y$9+Y$5-1,0,MAX(Y24+Premium!Y25*(1-'Allocation Charge'!Y25)-Data!Y$32,0)*(1+'Investment Returns'!Y25)*(1-Data!Y$26))</f>
        <v>2060368.298769</v>
      </c>
      <c r="Z25" s="7">
        <f>IF($B25&gt;Z$9+Z$5-1,0,MAX(Z24+Premium!Z25*(1-'Allocation Charge'!Z25)-Data!Z$32,0)*(1+'Investment Returns'!Z25)*(1-Data!Z$26))</f>
        <v>6588127.7761153895</v>
      </c>
      <c r="AA25" s="7">
        <f>IF($B25&gt;AA$9+AA$5-1,0,MAX(AA24+Premium!AA25*(1-'Allocation Charge'!AA25)-Data!AA$32,0)*(1+'Investment Returns'!AA25)*(1-Data!AA$26))</f>
        <v>1429139.0027092372</v>
      </c>
      <c r="AB25" s="7">
        <f>IF($B25&gt;AB$9+AB$5-1,0,MAX(AB24+Premium!AB25*(1-'Allocation Charge'!AB25)-Data!AB$32,0)*(1+'Investment Returns'!AB25)*(1-Data!AB$26))</f>
        <v>14301657.993989984</v>
      </c>
      <c r="AC25" s="7">
        <f>IF($B25&gt;AC$9+AC$5-1,0,MAX(AC24+Premium!AC25*(1-'Allocation Charge'!AC25)-Data!AC$32,0)*(1+'Investment Returns'!AC25)*(1-Data!AC$26))</f>
        <v>15277592.230431529</v>
      </c>
      <c r="AD25" s="7">
        <f>IF($B25&gt;AD$9+AD$5-1,0,MAX(AD24+Premium!AD25*(1-'Allocation Charge'!AD25)-Data!AD$32,0)*(1+'Investment Returns'!AD25)*(1-Data!AD$26))</f>
        <v>4095114.1542970617</v>
      </c>
      <c r="AE25" s="7">
        <f>IF($B25&gt;AE$9+AE$5-1,0,MAX(AE24+Premium!AE25*(1-'Allocation Charge'!AE25)-Data!AE$32,0)*(1+'Investment Returns'!AE25)*(1-Data!AE$26))</f>
        <v>5572180.1289403606</v>
      </c>
      <c r="AF25" s="7">
        <f>IF($B25&gt;AF$9+AF$5-1,0,MAX(AF24+Premium!AF25*(1-'Allocation Charge'!AF25)-Data!AF$32,0)*(1+'Investment Returns'!AF25)*(1-Data!AF$26))</f>
        <v>15374232.348508734</v>
      </c>
      <c r="AG25" s="7">
        <f>IF($B25&gt;AG$9+AG$5-1,0,MAX(AG24+Premium!AG25*(1-'Allocation Charge'!AG25)-Data!AG$32,0)*(1+'Investment Returns'!AG25)*(1-Data!AG$26))</f>
        <v>15626372.007515913</v>
      </c>
      <c r="AH25" s="7">
        <f>IF($B25&gt;AH$9+AH$5-1,0,MAX(AH24+Premium!AH25*(1-'Allocation Charge'!AH25)-Data!AH$32,0)*(1+'Investment Returns'!AH25)*(1-Data!AH$26))</f>
        <v>3543718.0854166215</v>
      </c>
      <c r="AI25" s="7">
        <f>IF($B25&gt;AI$9+AI$5-1,0,MAX(AI24+Premium!AI25*(1-'Allocation Charge'!AI25)-Data!AI$32,0)*(1+'Investment Returns'!AI25)*(1-Data!AI$26))</f>
        <v>1108897.7315940978</v>
      </c>
      <c r="AJ25" s="7">
        <f>IF($B25&gt;AJ$9+AJ$5-1,0,MAX(AJ24+Premium!AJ25*(1-'Allocation Charge'!AJ25)-Data!AJ$32,0)*(1+'Investment Returns'!AJ25)*(1-Data!AJ$26))</f>
        <v>1758768.4964265688</v>
      </c>
      <c r="AK25" s="7">
        <f>IF($B25&gt;AK$9+AK$5-1,0,MAX(AK24+Premium!AK25*(1-'Allocation Charge'!AK25)-Data!AK$32,0)*(1+'Investment Returns'!AK25)*(1-Data!AK$26))</f>
        <v>8974520.1717528794</v>
      </c>
      <c r="AL25" s="7">
        <f>IF($B25&gt;AL$9+AL$5-1,0,MAX(AL24+Premium!AL25*(1-'Allocation Charge'!AL25)-Data!AL$32,0)*(1+'Investment Returns'!AL25)*(1-Data!AL$26))</f>
        <v>20736654.612788513</v>
      </c>
      <c r="AM25" s="7">
        <f>IF($B25&gt;AM$9+AM$5-1,0,MAX(AM24+Premium!AM25*(1-'Allocation Charge'!AM25)-Data!AM$32,0)*(1+'Investment Returns'!AM25)*(1-Data!AM$26))</f>
        <v>4655086.7515003914</v>
      </c>
      <c r="AN25" s="7">
        <f>IF($B25&gt;AN$9+AN$5-1,0,MAX(AN24+Premium!AN25*(1-'Allocation Charge'!AN25)-Data!AN$32,0)*(1+'Investment Returns'!AN25)*(1-Data!AN$26))</f>
        <v>19651451.282271411</v>
      </c>
      <c r="AO25" s="7">
        <f>IF($B25&gt;AO$9+AO$5-1,0,MAX(AO24+Premium!AO25*(1-'Allocation Charge'!AO25)-Data!AO$32,0)*(1+'Investment Returns'!AO25)*(1-Data!AO$26))</f>
        <v>937431.32416162302</v>
      </c>
      <c r="AP25" s="7">
        <f>IF($B25&gt;AP$9+AP$5-1,0,MAX(AP24+Premium!AP25*(1-'Allocation Charge'!AP25)-Data!AP$32,0)*(1+'Investment Returns'!AP25)*(1-Data!AP$26))</f>
        <v>12129175.933562012</v>
      </c>
      <c r="AQ25" s="7">
        <f>IF($B25&gt;AQ$9+AQ$5-1,0,MAX(AQ24+Premium!AQ25*(1-'Allocation Charge'!AQ25)-Data!AQ$32,0)*(1+'Investment Returns'!AQ25)*(1-Data!AQ$26))</f>
        <v>17258706.159791052</v>
      </c>
      <c r="AR25" s="7">
        <f>IF($B25&gt;AR$9+AR$5-1,0,MAX(AR24+Premium!AR25*(1-'Allocation Charge'!AR25)-Data!AR$32,0)*(1+'Investment Returns'!AR25)*(1-Data!AR$26))</f>
        <v>5342177.4319546642</v>
      </c>
      <c r="AS25" s="7">
        <f>IF($B25&gt;AS$9+AS$5-1,0,MAX(AS24+Premium!AS25*(1-'Allocation Charge'!AS25)-Data!AS$32,0)*(1+'Investment Returns'!AS25)*(1-Data!AS$26))</f>
        <v>11755477.59236131</v>
      </c>
      <c r="AT25" s="7">
        <f>IF($B25&gt;AT$9+AT$5-1,0,MAX(AT24+Premium!AT25*(1-'Allocation Charge'!AT25)-Data!AT$32,0)*(1+'Investment Returns'!AT25)*(1-Data!AT$26))</f>
        <v>13402896.41018627</v>
      </c>
      <c r="AU25" s="7">
        <f>IF($B25&gt;AU$9+AU$5-1,0,MAX(AU24+Premium!AU25*(1-'Allocation Charge'!AU25)-Data!AU$32,0)*(1+'Investment Returns'!AU25)*(1-Data!AU$26))</f>
        <v>15856763.388646442</v>
      </c>
      <c r="AV25" s="7">
        <f>IF($B25&gt;AV$9+AV$5-1,0,MAX(AV24+Premium!AV25*(1-'Allocation Charge'!AV25)-Data!AV$32,0)*(1+'Investment Returns'!AV25)*(1-Data!AV$26))</f>
        <v>19182725.719193801</v>
      </c>
      <c r="AW25" s="7">
        <f>IF($B25&gt;AW$9+AW$5-1,0,MAX(AW24+Premium!AW25*(1-'Allocation Charge'!AW25)-Data!AW$32,0)*(1+'Investment Returns'!AW25)*(1-Data!AW$26))</f>
        <v>16082875.3497876</v>
      </c>
      <c r="AX25" s="7">
        <f>IF($B25&gt;AX$9+AX$5-1,0,MAX(AX24+Premium!AX25*(1-'Allocation Charge'!AX25)-Data!AX$32,0)*(1+'Investment Returns'!AX25)*(1-Data!AX$26))</f>
        <v>9136629.8399891332</v>
      </c>
      <c r="AY25" s="7">
        <f>IF($B25&gt;AY$9+AY$5-1,0,MAX(AY24+Premium!AY25*(1-'Allocation Charge'!AY25)-Data!AY$32,0)*(1+'Investment Returns'!AY25)*(1-Data!AY$26))</f>
        <v>870070.55798032274</v>
      </c>
      <c r="AZ25" s="7">
        <f>IF($B25&gt;AZ$9+AZ$5-1,0,MAX(AZ24+Premium!AZ25*(1-'Allocation Charge'!AZ25)-Data!AZ$32,0)*(1+'Investment Returns'!AZ25)*(1-Data!AZ$26))</f>
        <v>11594587.751987295</v>
      </c>
      <c r="BA25" s="7">
        <f>IF($B25&gt;BA$9+BA$5-1,0,MAX(BA24+Premium!BA25*(1-'Allocation Charge'!BA25)-Data!BA$32,0)*(1+'Investment Returns'!BA25)*(1-Data!BA$26))</f>
        <v>19906384.081716251</v>
      </c>
      <c r="BB25" s="7">
        <f>IF($B25&gt;BB$9+BB$5-1,0,MAX(BB24+Premium!BB25*(1-'Allocation Charge'!BB25)-Data!BB$32,0)*(1+'Investment Returns'!BB25)*(1-Data!BB$26))</f>
        <v>15313825.205423078</v>
      </c>
      <c r="BC25" s="7">
        <f>IF($B25&gt;BC$9+BC$5-1,0,MAX(BC24+Premium!BC25*(1-'Allocation Charge'!BC25)-Data!BC$32,0)*(1+'Investment Returns'!BC25)*(1-Data!BC$26))</f>
        <v>5341364.844219896</v>
      </c>
      <c r="BD25" s="7">
        <f>IF($B25&gt;BD$9+BD$5-1,0,MAX(BD24+Premium!BD25*(1-'Allocation Charge'!BD25)-Data!BD$32,0)*(1+'Investment Returns'!BD25)*(1-Data!BD$26))</f>
        <v>4438900.5503375707</v>
      </c>
      <c r="BE25" s="7">
        <f>IF($B25&gt;BE$9+BE$5-1,0,MAX(BE24+Premium!BE25*(1-'Allocation Charge'!BE25)-Data!BE$32,0)*(1+'Investment Returns'!BE25)*(1-Data!BE$26))</f>
        <v>478846.50464410405</v>
      </c>
      <c r="BF25" s="7">
        <f>IF($B25&gt;BF$9+BF$5-1,0,MAX(BF24+Premium!BF25*(1-'Allocation Charge'!BF25)-Data!BF$32,0)*(1+'Investment Returns'!BF25)*(1-Data!BF$26))</f>
        <v>13343376.971476249</v>
      </c>
      <c r="BG25" s="7">
        <f>IF($B25&gt;BG$9+BG$5-1,0,MAX(BG24+Premium!BG25*(1-'Allocation Charge'!BG25)-Data!BG$32,0)*(1+'Investment Returns'!BG25)*(1-Data!BG$26))</f>
        <v>15934963.117780514</v>
      </c>
      <c r="BH25" s="7">
        <f>IF($B25&gt;BH$9+BH$5-1,0,MAX(BH24+Premium!BH25*(1-'Allocation Charge'!BH25)-Data!BH$32,0)*(1+'Investment Returns'!BH25)*(1-Data!BH$26))</f>
        <v>5071513.7762747938</v>
      </c>
      <c r="BI25" s="7">
        <f>IF($B25&gt;BI$9+BI$5-1,0,MAX(BI24+Premium!BI25*(1-'Allocation Charge'!BI25)-Data!BI$32,0)*(1+'Investment Returns'!BI25)*(1-Data!BI$26))</f>
        <v>8377128.6471004337</v>
      </c>
      <c r="BJ25" s="7">
        <f>IF($B25&gt;BJ$9+BJ$5-1,0,MAX(BJ24+Premium!BJ25*(1-'Allocation Charge'!BJ25)-Data!BJ$32,0)*(1+'Investment Returns'!BJ25)*(1-Data!BJ$26))</f>
        <v>11309573.398072356</v>
      </c>
      <c r="BK25" s="7">
        <f>IF($B25&gt;BK$9+BK$5-1,0,MAX(BK24+Premium!BK25*(1-'Allocation Charge'!BK25)-Data!BK$32,0)*(1+'Investment Returns'!BK25)*(1-Data!BK$26))</f>
        <v>1345880.2281653527</v>
      </c>
      <c r="BL25" s="7">
        <f>IF($B25&gt;BL$9+BL$5-1,0,MAX(BL24+Premium!BL25*(1-'Allocation Charge'!BL25)-Data!BL$32,0)*(1+'Investment Returns'!BL25)*(1-Data!BL$26))</f>
        <v>2281803.541241454</v>
      </c>
      <c r="BM25" s="7">
        <f>IF($B25&gt;BM$9+BM$5-1,0,MAX(BM24+Premium!BM25*(1-'Allocation Charge'!BM25)-Data!BM$32,0)*(1+'Investment Returns'!BM25)*(1-Data!BM$26))</f>
        <v>1607519.5324552208</v>
      </c>
      <c r="BN25" s="7">
        <f>IF($B25&gt;BN$9+BN$5-1,0,MAX(BN24+Premium!BN25*(1-'Allocation Charge'!BN25)-Data!BN$32,0)*(1+'Investment Returns'!BN25)*(1-Data!BN$26))</f>
        <v>1792249.2033197717</v>
      </c>
      <c r="BO25" s="7">
        <f>IF($B25&gt;BO$9+BO$5-1,0,MAX(BO24+Premium!BO25*(1-'Allocation Charge'!BO25)-Data!BO$32,0)*(1+'Investment Returns'!BO25)*(1-Data!BO$26))</f>
        <v>12567393.08204717</v>
      </c>
      <c r="BP25" s="7">
        <f>IF($B25&gt;BP$9+BP$5-1,0,MAX(BP24+Premium!BP25*(1-'Allocation Charge'!BP25)-Data!BP$32,0)*(1+'Investment Returns'!BP25)*(1-Data!BP$26))</f>
        <v>1160992.3769514333</v>
      </c>
      <c r="BQ25" s="7">
        <f>IF($B25&gt;BQ$9+BQ$5-1,0,MAX(BQ24+Premium!BQ25*(1-'Allocation Charge'!BQ25)-Data!BQ$32,0)*(1+'Investment Returns'!BQ25)*(1-Data!BQ$26))</f>
        <v>11578083.164594812</v>
      </c>
      <c r="BR25" s="7">
        <f>IF($B25&gt;BR$9+BR$5-1,0,MAX(BR24+Premium!BR25*(1-'Allocation Charge'!BR25)-Data!BR$32,0)*(1+'Investment Returns'!BR25)*(1-Data!BR$26))</f>
        <v>15877709.806404201</v>
      </c>
      <c r="BS25" s="7">
        <f>IF($B25&gt;BS$9+BS$5-1,0,MAX(BS24+Premium!BS25*(1-'Allocation Charge'!BS25)-Data!BS$32,0)*(1+'Investment Returns'!BS25)*(1-Data!BS$26))</f>
        <v>4416269.5682540629</v>
      </c>
      <c r="BT25" s="7">
        <f>IF($B25&gt;BT$9+BT$5-1,0,MAX(BT24+Premium!BT25*(1-'Allocation Charge'!BT25)-Data!BT$32,0)*(1+'Investment Returns'!BT25)*(1-Data!BT$26))</f>
        <v>15333491.406543192</v>
      </c>
      <c r="BU25" s="7">
        <f>IF($B25&gt;BU$9+BU$5-1,0,MAX(BU24+Premium!BU25*(1-'Allocation Charge'!BU25)-Data!BU$32,0)*(1+'Investment Returns'!BU25)*(1-Data!BU$26))</f>
        <v>4265933.9131870195</v>
      </c>
      <c r="BV25" s="7">
        <f>IF($B25&gt;BV$9+BV$5-1,0,MAX(BV24+Premium!BV25*(1-'Allocation Charge'!BV25)-Data!BV$32,0)*(1+'Investment Returns'!BV25)*(1-Data!BV$26))</f>
        <v>2426291.8324872442</v>
      </c>
      <c r="BW25" s="7">
        <f>IF($B25&gt;BW$9+BW$5-1,0,MAX(BW24+Premium!BW25*(1-'Allocation Charge'!BW25)-Data!BW$32,0)*(1+'Investment Returns'!BW25)*(1-Data!BW$26))</f>
        <v>4389461.7748165932</v>
      </c>
      <c r="BX25" s="7">
        <f>IF($B25&gt;BX$9+BX$5-1,0,MAX(BX24+Premium!BX25*(1-'Allocation Charge'!BX25)-Data!BX$32,0)*(1+'Investment Returns'!BX25)*(1-Data!BX$26))</f>
        <v>4028838.0492935753</v>
      </c>
      <c r="BY25" s="7">
        <f>IF($B25&gt;BY$9+BY$5-1,0,MAX(BY24+Premium!BY25*(1-'Allocation Charge'!BY25)-Data!BY$32,0)*(1+'Investment Returns'!BY25)*(1-Data!BY$26))</f>
        <v>5965085.021357066</v>
      </c>
      <c r="BZ25" s="7">
        <f>IF($B25&gt;BZ$9+BZ$5-1,0,MAX(BZ24+Premium!BZ25*(1-'Allocation Charge'!BZ25)-Data!BZ$32,0)*(1+'Investment Returns'!BZ25)*(1-Data!BZ$26))</f>
        <v>9781816.3322552796</v>
      </c>
      <c r="CA25" s="7">
        <f>IF($B25&gt;CA$9+CA$5-1,0,MAX(CA24+Premium!CA25*(1-'Allocation Charge'!CA25)-Data!CA$32,0)*(1+'Investment Returns'!CA25)*(1-Data!CA$26))</f>
        <v>5759626.5884459754</v>
      </c>
      <c r="CB25" s="7">
        <f>IF($B25&gt;CB$9+CB$5-1,0,MAX(CB24+Premium!CB25*(1-'Allocation Charge'!CB25)-Data!CB$32,0)*(1+'Investment Returns'!CB25)*(1-Data!CB$26))</f>
        <v>12065920.341427496</v>
      </c>
      <c r="CC25" s="7">
        <f>IF($B25&gt;CC$9+CC$5-1,0,MAX(CC24+Premium!CC25*(1-'Allocation Charge'!CC25)-Data!CC$32,0)*(1+'Investment Returns'!CC25)*(1-Data!CC$26))</f>
        <v>21695174.134517256</v>
      </c>
      <c r="CD25" s="7">
        <f>IF($B25&gt;CD$9+CD$5-1,0,MAX(CD24+Premium!CD25*(1-'Allocation Charge'!CD25)-Data!CD$32,0)*(1+'Investment Returns'!CD25)*(1-Data!CD$26))</f>
        <v>12653154.69022161</v>
      </c>
      <c r="CE25" s="7">
        <f>IF($B25&gt;CE$9+CE$5-1,0,MAX(CE24+Premium!CE25*(1-'Allocation Charge'!CE25)-Data!CE$32,0)*(1+'Investment Returns'!CE25)*(1-Data!CE$26))</f>
        <v>8688666.8508351874</v>
      </c>
      <c r="CF25" s="7">
        <f>IF($B25&gt;CF$9+CF$5-1,0,MAX(CF24+Premium!CF25*(1-'Allocation Charge'!CF25)-Data!CF$32,0)*(1+'Investment Returns'!CF25)*(1-Data!CF$26))</f>
        <v>5271748.5532511445</v>
      </c>
      <c r="CG25" s="7">
        <f>IF($B25&gt;CG$9+CG$5-1,0,MAX(CG24+Premium!CG25*(1-'Allocation Charge'!CG25)-Data!CG$32,0)*(1+'Investment Returns'!CG25)*(1-Data!CG$26))</f>
        <v>7357146.6059182072</v>
      </c>
      <c r="CH25" s="7">
        <f>IF($B25&gt;CH$9+CH$5-1,0,MAX(CH24+Premium!CH25*(1-'Allocation Charge'!CH25)-Data!CH$32,0)*(1+'Investment Returns'!CH25)*(1-Data!CH$26))</f>
        <v>13273789.377481423</v>
      </c>
      <c r="CI25" s="7">
        <f>IF($B25&gt;CI$9+CI$5-1,0,MAX(CI24+Premium!CI25*(1-'Allocation Charge'!CI25)-Data!CI$32,0)*(1+'Investment Returns'!CI25)*(1-Data!CI$26))</f>
        <v>14793607.870883664</v>
      </c>
      <c r="CJ25" s="7">
        <f>IF($B25&gt;CJ$9+CJ$5-1,0,MAX(CJ24+Premium!CJ25*(1-'Allocation Charge'!CJ25)-Data!CJ$32,0)*(1+'Investment Returns'!CJ25)*(1-Data!CJ$26))</f>
        <v>379308.47226356942</v>
      </c>
      <c r="CK25" s="7">
        <f>IF($B25&gt;CK$9+CK$5-1,0,MAX(CK24+Premium!CK25*(1-'Allocation Charge'!CK25)-Data!CK$32,0)*(1+'Investment Returns'!CK25)*(1-Data!CK$26))</f>
        <v>4422228.0854287092</v>
      </c>
      <c r="CL25" s="7">
        <f>IF($B25&gt;CL$9+CL$5-1,0,MAX(CL24+Premium!CL25*(1-'Allocation Charge'!CL25)-Data!CL$32,0)*(1+'Investment Returns'!CL25)*(1-Data!CL$26))</f>
        <v>9557857.9505049661</v>
      </c>
      <c r="CM25" s="7">
        <f>IF($B25&gt;CM$9+CM$5-1,0,MAX(CM24+Premium!CM25*(1-'Allocation Charge'!CM25)-Data!CM$32,0)*(1+'Investment Returns'!CM25)*(1-Data!CM$26))</f>
        <v>3492406.5145794149</v>
      </c>
      <c r="CN25" s="7">
        <f>IF($B25&gt;CN$9+CN$5-1,0,MAX(CN24+Premium!CN25*(1-'Allocation Charge'!CN25)-Data!CN$32,0)*(1+'Investment Returns'!CN25)*(1-Data!CN$26))</f>
        <v>10663400.015824925</v>
      </c>
      <c r="CO25" s="7">
        <f>IF($B25&gt;CO$9+CO$5-1,0,MAX(CO24+Premium!CO25*(1-'Allocation Charge'!CO25)-Data!CO$32,0)*(1+'Investment Returns'!CO25)*(1-Data!CO$26))</f>
        <v>13800245.872847397</v>
      </c>
      <c r="CP25" s="7">
        <f>IF($B25&gt;CP$9+CP$5-1,0,MAX(CP24+Premium!CP25*(1-'Allocation Charge'!CP25)-Data!CP$32,0)*(1+'Investment Returns'!CP25)*(1-Data!CP$26))</f>
        <v>1127048.5341072707</v>
      </c>
      <c r="CQ25" s="7">
        <f>IF($B25&gt;CQ$9+CQ$5-1,0,MAX(CQ24+Premium!CQ25*(1-'Allocation Charge'!CQ25)-Data!CQ$32,0)*(1+'Investment Returns'!CQ25)*(1-Data!CQ$26))</f>
        <v>1307943.2130712338</v>
      </c>
      <c r="CR25" s="7">
        <f>IF($B25&gt;CR$9+CR$5-1,0,MAX(CR24+Premium!CR25*(1-'Allocation Charge'!CR25)-Data!CR$32,0)*(1+'Investment Returns'!CR25)*(1-Data!CR$26))</f>
        <v>1591415.4532533826</v>
      </c>
      <c r="CS25" s="7">
        <f>IF($B25&gt;CS$9+CS$5-1,0,MAX(CS24+Premium!CS25*(1-'Allocation Charge'!CS25)-Data!CS$32,0)*(1+'Investment Returns'!CS25)*(1-Data!CS$26))</f>
        <v>17798398.724778537</v>
      </c>
      <c r="CT25" s="7">
        <f>IF($B25&gt;CT$9+CT$5-1,0,MAX(CT24+Premium!CT25*(1-'Allocation Charge'!CT25)-Data!CT$32,0)*(1+'Investment Returns'!CT25)*(1-Data!CT$26))</f>
        <v>3721252.965409135</v>
      </c>
      <c r="CU25" s="7">
        <f>IF($B25&gt;CU$9+CU$5-1,0,MAX(CU24+Premium!CU25*(1-'Allocation Charge'!CU25)-Data!CU$32,0)*(1+'Investment Returns'!CU25)*(1-Data!CU$26))</f>
        <v>15813686.594439587</v>
      </c>
      <c r="CV25" s="7">
        <f>IF($B25&gt;CV$9+CV$5-1,0,MAX(CV24+Premium!CV25*(1-'Allocation Charge'!CV25)-Data!CV$32,0)*(1+'Investment Returns'!CV25)*(1-Data!CV$26))</f>
        <v>14914781.995358381</v>
      </c>
      <c r="CW25" s="7">
        <f>IF($B25&gt;CW$9+CW$5-1,0,MAX(CW24+Premium!CW25*(1-'Allocation Charge'!CW25)-Data!CW$32,0)*(1+'Investment Returns'!CW25)*(1-Data!CW$26))</f>
        <v>8054906.7603557184</v>
      </c>
      <c r="CX25" s="7">
        <f>IF($B25&gt;CX$9+CX$5-1,0,MAX(CX24+Premium!CX25*(1-'Allocation Charge'!CX25)-Data!CX$32,0)*(1+'Investment Returns'!CX25)*(1-Data!CX$26))</f>
        <v>16819096.851749409</v>
      </c>
      <c r="CY25" s="7">
        <f>IF($B25&gt;CY$9+CY$5-1,0,MAX(CY24+Premium!CY25*(1-'Allocation Charge'!CY25)-Data!CY$32,0)*(1+'Investment Returns'!CY25)*(1-Data!CY$26))</f>
        <v>5813055.8973210836</v>
      </c>
      <c r="CZ25" s="7">
        <f>IF($B25&gt;CZ$9+CZ$5-1,0,MAX(CZ24+Premium!CZ25*(1-'Allocation Charge'!CZ25)-Data!CZ$32,0)*(1+'Investment Returns'!CZ25)*(1-Data!CZ$26))</f>
        <v>11130820.235529536</v>
      </c>
      <c r="DA25" s="7">
        <f>IF($B25&gt;DA$9+DA$5-1,0,MAX(DA24+Premium!DA25*(1-'Allocation Charge'!DA25)-Data!DA$32,0)*(1+'Investment Returns'!DA25)*(1-Data!DA$26))</f>
        <v>15044905.756438009</v>
      </c>
      <c r="DB25" s="7">
        <f>IF($B25&gt;DB$9+DB$5-1,0,MAX(DB24+Premium!DB25*(1-'Allocation Charge'!DB25)-Data!DB$32,0)*(1+'Investment Returns'!DB25)*(1-Data!DB$26))</f>
        <v>8166992.4794507343</v>
      </c>
      <c r="DC25" s="7">
        <f>IF($B25&gt;DC$9+DC$5-1,0,MAX(DC24+Premium!DC25*(1-'Allocation Charge'!DC25)-Data!DC$32,0)*(1+'Investment Returns'!DC25)*(1-Data!DC$26))</f>
        <v>9662632.9490618221</v>
      </c>
      <c r="DD25" s="7">
        <f>IF($B25&gt;DD$9+DD$5-1,0,MAX(DD24+Premium!DD25*(1-'Allocation Charge'!DD25)-Data!DD$32,0)*(1+'Investment Returns'!DD25)*(1-Data!DD$26))</f>
        <v>10930390.564474817</v>
      </c>
      <c r="DE25" s="7">
        <f>IF($B25&gt;DE$9+DE$5-1,0,MAX(DE24+Premium!DE25*(1-'Allocation Charge'!DE25)-Data!DE$32,0)*(1+'Investment Returns'!DE25)*(1-Data!DE$26))</f>
        <v>273761.2799584851</v>
      </c>
      <c r="DF25" s="7">
        <f>IF($B25&gt;DF$9+DF$5-1,0,MAX(DF24+Premium!DF25*(1-'Allocation Charge'!DF25)-Data!DF$32,0)*(1+'Investment Returns'!DF25)*(1-Data!DF$26))</f>
        <v>12954510.382420212</v>
      </c>
      <c r="DG25" s="7">
        <f>IF($B25&gt;DG$9+DG$5-1,0,MAX(DG24+Premium!DG25*(1-'Allocation Charge'!DG25)-Data!DG$32,0)*(1+'Investment Returns'!DG25)*(1-Data!DG$26))</f>
        <v>19858654.698485237</v>
      </c>
      <c r="DH25" s="7">
        <f>IF($B25&gt;DH$9+DH$5-1,0,MAX(DH24+Premium!DH25*(1-'Allocation Charge'!DH25)-Data!DH$32,0)*(1+'Investment Returns'!DH25)*(1-Data!DH$26))</f>
        <v>7421103.5256717382</v>
      </c>
      <c r="DI25" s="7">
        <f>IF($B25&gt;DI$9+DI$5-1,0,MAX(DI24+Premium!DI25*(1-'Allocation Charge'!DI25)-Data!DI$32,0)*(1+'Investment Returns'!DI25)*(1-Data!DI$26))</f>
        <v>10204075.132242549</v>
      </c>
      <c r="DJ25" s="7">
        <f>IF($B25&gt;DJ$9+DJ$5-1,0,MAX(DJ24+Premium!DJ25*(1-'Allocation Charge'!DJ25)-Data!DJ$32,0)*(1+'Investment Returns'!DJ25)*(1-Data!DJ$26))</f>
        <v>6890663.0964497067</v>
      </c>
      <c r="DK25" s="7">
        <f>IF($B25&gt;DK$9+DK$5-1,0,MAX(DK24+Premium!DK25*(1-'Allocation Charge'!DK25)-Data!DK$32,0)*(1+'Investment Returns'!DK25)*(1-Data!DK$26))</f>
        <v>17990692.932131439</v>
      </c>
      <c r="DL25" s="7">
        <f>IF($B25&gt;DL$9+DL$5-1,0,MAX(DL24+Premium!DL25*(1-'Allocation Charge'!DL25)-Data!DL$32,0)*(1+'Investment Returns'!DL25)*(1-Data!DL$26))</f>
        <v>15892444.684631258</v>
      </c>
      <c r="DM25" s="7">
        <f>IF($B25&gt;DM$9+DM$5-1,0,MAX(DM24+Premium!DM25*(1-'Allocation Charge'!DM25)-Data!DM$32,0)*(1+'Investment Returns'!DM25)*(1-Data!DM$26))</f>
        <v>6561349.4040139196</v>
      </c>
      <c r="DN25" s="7">
        <f>IF($B25&gt;DN$9+DN$5-1,0,MAX(DN24+Premium!DN25*(1-'Allocation Charge'!DN25)-Data!DN$32,0)*(1+'Investment Returns'!DN25)*(1-Data!DN$26))</f>
        <v>6722982.0934046516</v>
      </c>
      <c r="DO25" s="7">
        <f>IF($B25&gt;DO$9+DO$5-1,0,MAX(DO24+Premium!DO25*(1-'Allocation Charge'!DO25)-Data!DO$32,0)*(1+'Investment Returns'!DO25)*(1-Data!DO$26))</f>
        <v>2697152.148150465</v>
      </c>
      <c r="DP25" s="7">
        <f>IF($B25&gt;DP$9+DP$5-1,0,MAX(DP24+Premium!DP25*(1-'Allocation Charge'!DP25)-Data!DP$32,0)*(1+'Investment Returns'!DP25)*(1-Data!DP$26))</f>
        <v>22064754.83133648</v>
      </c>
      <c r="DQ25" s="7">
        <f>IF($B25&gt;DQ$9+DQ$5-1,0,MAX(DQ24+Premium!DQ25*(1-'Allocation Charge'!DQ25)-Data!DQ$32,0)*(1+'Investment Returns'!DQ25)*(1-Data!DQ$26))</f>
        <v>4579869.60900761</v>
      </c>
      <c r="DR25" s="7">
        <f>IF($B25&gt;DR$9+DR$5-1,0,MAX(DR24+Premium!DR25*(1-'Allocation Charge'!DR25)-Data!DR$32,0)*(1+'Investment Returns'!DR25)*(1-Data!DR$26))</f>
        <v>16420267.533876769</v>
      </c>
      <c r="DS25" s="7">
        <f>IF($B25&gt;DS$9+DS$5-1,0,MAX(DS24+Premium!DS25*(1-'Allocation Charge'!DS25)-Data!DS$32,0)*(1+'Investment Returns'!DS25)*(1-Data!DS$26))</f>
        <v>20227701.467581227</v>
      </c>
      <c r="DT25" s="7">
        <f>IF($B25&gt;DT$9+DT$5-1,0,MAX(DT24+Premium!DT25*(1-'Allocation Charge'!DT25)-Data!DT$32,0)*(1+'Investment Returns'!DT25)*(1-Data!DT$26))</f>
        <v>10806458.725219155</v>
      </c>
      <c r="DU25" s="7">
        <f>IF($B25&gt;DU$9+DU$5-1,0,MAX(DU24+Premium!DU25*(1-'Allocation Charge'!DU25)-Data!DU$32,0)*(1+'Investment Returns'!DU25)*(1-Data!DU$26))</f>
        <v>10073708.606005196</v>
      </c>
      <c r="DV25" s="7">
        <f>IF($B25&gt;DV$9+DV$5-1,0,MAX(DV24+Premium!DV25*(1-'Allocation Charge'!DV25)-Data!DV$32,0)*(1+'Investment Returns'!DV25)*(1-Data!DV$26))</f>
        <v>418160.47538827133</v>
      </c>
      <c r="DW25" s="7">
        <f>IF($B25&gt;DW$9+DW$5-1,0,MAX(DW24+Premium!DW25*(1-'Allocation Charge'!DW25)-Data!DW$32,0)*(1+'Investment Returns'!DW25)*(1-Data!DW$26))</f>
        <v>11565359.272608021</v>
      </c>
      <c r="DX25" s="7">
        <f>IF($B25&gt;DX$9+DX$5-1,0,MAX(DX24+Premium!DX25*(1-'Allocation Charge'!DX25)-Data!DX$32,0)*(1+'Investment Returns'!DX25)*(1-Data!DX$26))</f>
        <v>3920621.6753440867</v>
      </c>
      <c r="DY25" s="7">
        <f>IF($B25&gt;DY$9+DY$5-1,0,MAX(DY24+Premium!DY25*(1-'Allocation Charge'!DY25)-Data!DY$32,0)*(1+'Investment Returns'!DY25)*(1-Data!DY$26))</f>
        <v>10871295.841591341</v>
      </c>
      <c r="DZ25" s="7">
        <f>IF($B25&gt;DZ$9+DZ$5-1,0,MAX(DZ24+Premium!DZ25*(1-'Allocation Charge'!DZ25)-Data!DZ$32,0)*(1+'Investment Returns'!DZ25)*(1-Data!DZ$26))</f>
        <v>3769386.8777985224</v>
      </c>
      <c r="EA25" s="7">
        <f>IF($B25&gt;EA$9+EA$5-1,0,MAX(EA24+Premium!EA25*(1-'Allocation Charge'!EA25)-Data!EA$32,0)*(1+'Investment Returns'!EA25)*(1-Data!EA$26))</f>
        <v>6219629.9581942977</v>
      </c>
      <c r="EB25" s="7">
        <f>IF($B25&gt;EB$9+EB$5-1,0,MAX(EB24+Premium!EB25*(1-'Allocation Charge'!EB25)-Data!EB$32,0)*(1+'Investment Returns'!EB25)*(1-Data!EB$26))</f>
        <v>2176628.3060073573</v>
      </c>
      <c r="EC25" s="7">
        <f>IF($B25&gt;EC$9+EC$5-1,0,MAX(EC24+Premium!EC25*(1-'Allocation Charge'!EC25)-Data!EC$32,0)*(1+'Investment Returns'!EC25)*(1-Data!EC$26))</f>
        <v>16523634.639440741</v>
      </c>
      <c r="ED25" s="7">
        <f>IF($B25&gt;ED$9+ED$5-1,0,MAX(ED24+Premium!ED25*(1-'Allocation Charge'!ED25)-Data!ED$32,0)*(1+'Investment Returns'!ED25)*(1-Data!ED$26))</f>
        <v>5480620.0750008821</v>
      </c>
      <c r="EE25" s="7">
        <f>IF($B25&gt;EE$9+EE$5-1,0,MAX(EE24+Premium!EE25*(1-'Allocation Charge'!EE25)-Data!EE$32,0)*(1+'Investment Returns'!EE25)*(1-Data!EE$26))</f>
        <v>21305693.271186065</v>
      </c>
      <c r="EF25" s="7">
        <f>IF($B25&gt;EF$9+EF$5-1,0,MAX(EF24+Premium!EF25*(1-'Allocation Charge'!EF25)-Data!EF$32,0)*(1+'Investment Returns'!EF25)*(1-Data!EF$26))</f>
        <v>11469376.559949763</v>
      </c>
      <c r="EG25" s="7">
        <f>IF($B25&gt;EG$9+EG$5-1,0,MAX(EG24+Premium!EG25*(1-'Allocation Charge'!EG25)-Data!EG$32,0)*(1+'Investment Returns'!EG25)*(1-Data!EG$26))</f>
        <v>16543315.321801091</v>
      </c>
      <c r="EH25" s="7">
        <f>IF($B25&gt;EH$9+EH$5-1,0,MAX(EH24+Premium!EH25*(1-'Allocation Charge'!EH25)-Data!EH$32,0)*(1+'Investment Returns'!EH25)*(1-Data!EH$26))</f>
        <v>7566836.0562455617</v>
      </c>
      <c r="EI25" s="7">
        <f>IF($B25&gt;EI$9+EI$5-1,0,MAX(EI24+Premium!EI25*(1-'Allocation Charge'!EI25)-Data!EI$32,0)*(1+'Investment Returns'!EI25)*(1-Data!EI$26))</f>
        <v>7395905.6830603927</v>
      </c>
      <c r="EJ25" s="7">
        <f>IF($B25&gt;EJ$9+EJ$5-1,0,MAX(EJ24+Premium!EJ25*(1-'Allocation Charge'!EJ25)-Data!EJ$32,0)*(1+'Investment Returns'!EJ25)*(1-Data!EJ$26))</f>
        <v>5574649.252460801</v>
      </c>
      <c r="EK25" s="7">
        <f>IF($B25&gt;EK$9+EK$5-1,0,MAX(EK24+Premium!EK25*(1-'Allocation Charge'!EK25)-Data!EK$32,0)*(1+'Investment Returns'!EK25)*(1-Data!EK$26))</f>
        <v>8264169.4528662618</v>
      </c>
      <c r="EL25" s="7">
        <f>IF($B25&gt;EL$9+EL$5-1,0,MAX(EL24+Premium!EL25*(1-'Allocation Charge'!EL25)-Data!EL$32,0)*(1+'Investment Returns'!EL25)*(1-Data!EL$26))</f>
        <v>11061118.179550216</v>
      </c>
      <c r="EM25" s="7">
        <f>IF($B25&gt;EM$9+EM$5-1,0,MAX(EM24+Premium!EM25*(1-'Allocation Charge'!EM25)-Data!EM$32,0)*(1+'Investment Returns'!EM25)*(1-Data!EM$26))</f>
        <v>7532651.3964251028</v>
      </c>
      <c r="EN25" s="7">
        <f>IF($B25&gt;EN$9+EN$5-1,0,MAX(EN24+Premium!EN25*(1-'Allocation Charge'!EN25)-Data!EN$32,0)*(1+'Investment Returns'!EN25)*(1-Data!EN$26))</f>
        <v>17634219.325623099</v>
      </c>
      <c r="EO25" s="7">
        <f>IF($B25&gt;EO$9+EO$5-1,0,MAX(EO24+Premium!EO25*(1-'Allocation Charge'!EO25)-Data!EO$32,0)*(1+'Investment Returns'!EO25)*(1-Data!EO$26))</f>
        <v>11394711.341407234</v>
      </c>
      <c r="EP25" s="7">
        <f>IF($B25&gt;EP$9+EP$5-1,0,MAX(EP24+Premium!EP25*(1-'Allocation Charge'!EP25)-Data!EP$32,0)*(1+'Investment Returns'!EP25)*(1-Data!EP$26))</f>
        <v>6325336.7357563097</v>
      </c>
      <c r="EQ25" s="7">
        <f>IF($B25&gt;EQ$9+EQ$5-1,0,MAX(EQ24+Premium!EQ25*(1-'Allocation Charge'!EQ25)-Data!EQ$32,0)*(1+'Investment Returns'!EQ25)*(1-Data!EQ$26))</f>
        <v>6333155.289052817</v>
      </c>
      <c r="ER25" s="7">
        <f>IF($B25&gt;ER$9+ER$5-1,0,MAX(ER24+Premium!ER25*(1-'Allocation Charge'!ER25)-Data!ER$32,0)*(1+'Investment Returns'!ER25)*(1-Data!ER$26))</f>
        <v>19708793.133130629</v>
      </c>
      <c r="ES25" s="7">
        <f>IF($B25&gt;ES$9+ES$5-1,0,MAX(ES24+Premium!ES25*(1-'Allocation Charge'!ES25)-Data!ES$32,0)*(1+'Investment Returns'!ES25)*(1-Data!ES$26))</f>
        <v>10998388.600251641</v>
      </c>
      <c r="ET25" s="7">
        <f>IF($B25&gt;ET$9+ET$5-1,0,MAX(ET24+Premium!ET25*(1-'Allocation Charge'!ET25)-Data!ET$32,0)*(1+'Investment Returns'!ET25)*(1-Data!ET$26))</f>
        <v>7054180.2143452223</v>
      </c>
      <c r="EU25" s="7">
        <f>IF($B25&gt;EU$9+EU$5-1,0,MAX(EU24+Premium!EU25*(1-'Allocation Charge'!EU25)-Data!EU$32,0)*(1+'Investment Returns'!EU25)*(1-Data!EU$26))</f>
        <v>19018617.410865076</v>
      </c>
      <c r="EV25" s="7">
        <f>IF($B25&gt;EV$9+EV$5-1,0,MAX(EV24+Premium!EV25*(1-'Allocation Charge'!EV25)-Data!EV$32,0)*(1+'Investment Returns'!EV25)*(1-Data!EV$26))</f>
        <v>12770067.865738207</v>
      </c>
      <c r="EW25" s="7">
        <f>IF($B25&gt;EW$9+EW$5-1,0,MAX(EW24+Premium!EW25*(1-'Allocation Charge'!EW25)-Data!EW$32,0)*(1+'Investment Returns'!EW25)*(1-Data!EW$26))</f>
        <v>9398489.1888281405</v>
      </c>
      <c r="EX25" s="7">
        <f>IF($B25&gt;EX$9+EX$5-1,0,MAX(EX24+Premium!EX25*(1-'Allocation Charge'!EX25)-Data!EX$32,0)*(1+'Investment Returns'!EX25)*(1-Data!EX$26))</f>
        <v>10359789.23534116</v>
      </c>
      <c r="EY25" s="7">
        <f>IF($B25&gt;EY$9+EY$5-1,0,MAX(EY24+Premium!EY25*(1-'Allocation Charge'!EY25)-Data!EY$32,0)*(1+'Investment Returns'!EY25)*(1-Data!EY$26))</f>
        <v>29282060.929827441</v>
      </c>
      <c r="EZ25" s="7">
        <f>IF($B25&gt;EZ$9+EZ$5-1,0,MAX(EZ24+Premium!EZ25*(1-'Allocation Charge'!EZ25)-Data!EZ$32,0)*(1+'Investment Returns'!EZ25)*(1-Data!EZ$26))</f>
        <v>6238892.6102583138</v>
      </c>
      <c r="FA25" s="7">
        <f>IF($B25&gt;FA$9+FA$5-1,0,MAX(FA24+Premium!FA25*(1-'Allocation Charge'!FA25)-Data!FA$32,0)*(1+'Investment Returns'!FA25)*(1-Data!FA$26))</f>
        <v>13920568.743340129</v>
      </c>
      <c r="FB25" s="7">
        <f>IF($B25&gt;FB$9+FB$5-1,0,MAX(FB24+Premium!FB25*(1-'Allocation Charge'!FB25)-Data!FB$32,0)*(1+'Investment Returns'!FB25)*(1-Data!FB$26))</f>
        <v>9841182.5223224293</v>
      </c>
      <c r="FC25" s="7">
        <f>IF($B25&gt;FC$9+FC$5-1,0,MAX(FC24+Premium!FC25*(1-'Allocation Charge'!FC25)-Data!FC$32,0)*(1+'Investment Returns'!FC25)*(1-Data!FC$26))</f>
        <v>3934195.9776163655</v>
      </c>
      <c r="FD25" s="7">
        <f>IF($B25&gt;FD$9+FD$5-1,0,MAX(FD24+Premium!FD25*(1-'Allocation Charge'!FD25)-Data!FD$32,0)*(1+'Investment Returns'!FD25)*(1-Data!FD$26))</f>
        <v>5006653.8222822109</v>
      </c>
      <c r="FE25" s="7">
        <f>IF($B25&gt;FE$9+FE$5-1,0,MAX(FE24+Premium!FE25*(1-'Allocation Charge'!FE25)-Data!FE$32,0)*(1+'Investment Returns'!FE25)*(1-Data!FE$26))</f>
        <v>8207315.2096969485</v>
      </c>
      <c r="FF25" s="7">
        <f>IF($B25&gt;FF$9+FF$5-1,0,MAX(FF24+Premium!FF25*(1-'Allocation Charge'!FF25)-Data!FF$32,0)*(1+'Investment Returns'!FF25)*(1-Data!FF$26))</f>
        <v>10728000.842539176</v>
      </c>
      <c r="FG25" s="7">
        <f>IF($B25&gt;FG$9+FG$5-1,0,MAX(FG24+Premium!FG25*(1-'Allocation Charge'!FG25)-Data!FG$32,0)*(1+'Investment Returns'!FG25)*(1-Data!FG$26))</f>
        <v>6028981.9107655128</v>
      </c>
      <c r="FH25" s="7">
        <f>IF($B25&gt;FH$9+FH$5-1,0,MAX(FH24+Premium!FH25*(1-'Allocation Charge'!FH25)-Data!FH$32,0)*(1+'Investment Returns'!FH25)*(1-Data!FH$26))</f>
        <v>6455254.2624111315</v>
      </c>
      <c r="FI25" s="7">
        <f>IF($B25&gt;FI$9+FI$5-1,0,MAX(FI24+Premium!FI25*(1-'Allocation Charge'!FI25)-Data!FI$32,0)*(1+'Investment Returns'!FI25)*(1-Data!FI$26))</f>
        <v>13263744.367827833</v>
      </c>
      <c r="FJ25" s="7">
        <f>IF($B25&gt;FJ$9+FJ$5-1,0,MAX(FJ24+Premium!FJ25*(1-'Allocation Charge'!FJ25)-Data!FJ$32,0)*(1+'Investment Returns'!FJ25)*(1-Data!FJ$26))</f>
        <v>21315440.646202549</v>
      </c>
      <c r="FK25" s="7">
        <f>IF($B25&gt;FK$9+FK$5-1,0,MAX(FK24+Premium!FK25*(1-'Allocation Charge'!FK25)-Data!FK$32,0)*(1+'Investment Returns'!FK25)*(1-Data!FK$26))</f>
        <v>7539709.2411298817</v>
      </c>
      <c r="FL25" s="7">
        <f>IF($B25&gt;FL$9+FL$5-1,0,MAX(FL24+Premium!FL25*(1-'Allocation Charge'!FL25)-Data!FL$32,0)*(1+'Investment Returns'!FL25)*(1-Data!FL$26))</f>
        <v>22356445.996687286</v>
      </c>
      <c r="FM25" s="7">
        <f>IF($B25&gt;FM$9+FM$5-1,0,MAX(FM24+Premium!FM25*(1-'Allocation Charge'!FM25)-Data!FM$32,0)*(1+'Investment Returns'!FM25)*(1-Data!FM$26))</f>
        <v>3933034.3975921758</v>
      </c>
      <c r="FN25" s="7">
        <f>IF($B25&gt;FN$9+FN$5-1,0,MAX(FN24+Premium!FN25*(1-'Allocation Charge'!FN25)-Data!FN$32,0)*(1+'Investment Returns'!FN25)*(1-Data!FN$26))</f>
        <v>2166190.9207071797</v>
      </c>
      <c r="FO25" s="7">
        <f>IF($B25&gt;FO$9+FO$5-1,0,MAX(FO24+Premium!FO25*(1-'Allocation Charge'!FO25)-Data!FO$32,0)*(1+'Investment Returns'!FO25)*(1-Data!FO$26))</f>
        <v>3032484.8759474186</v>
      </c>
      <c r="FP25" s="7">
        <f>IF($B25&gt;FP$9+FP$5-1,0,MAX(FP24+Premium!FP25*(1-'Allocation Charge'!FP25)-Data!FP$32,0)*(1+'Investment Returns'!FP25)*(1-Data!FP$26))</f>
        <v>12194733.254705021</v>
      </c>
      <c r="FQ25" s="7">
        <f>IF($B25&gt;FQ$9+FQ$5-1,0,MAX(FQ24+Premium!FQ25*(1-'Allocation Charge'!FQ25)-Data!FQ$32,0)*(1+'Investment Returns'!FQ25)*(1-Data!FQ$26))</f>
        <v>7919986.9426518958</v>
      </c>
      <c r="FR25" s="7">
        <f>IF($B25&gt;FR$9+FR$5-1,0,MAX(FR24+Premium!FR25*(1-'Allocation Charge'!FR25)-Data!FR$32,0)*(1+'Investment Returns'!FR25)*(1-Data!FR$26))</f>
        <v>13301421.270605151</v>
      </c>
      <c r="FS25" s="7">
        <f>IF($B25&gt;FS$9+FS$5-1,0,MAX(FS24+Premium!FS25*(1-'Allocation Charge'!FS25)-Data!FS$32,0)*(1+'Investment Returns'!FS25)*(1-Data!FS$26))</f>
        <v>5617659.2322285762</v>
      </c>
      <c r="FT25" s="7">
        <f>IF($B25&gt;FT$9+FT$5-1,0,MAX(FT24+Premium!FT25*(1-'Allocation Charge'!FT25)-Data!FT$32,0)*(1+'Investment Returns'!FT25)*(1-Data!FT$26))</f>
        <v>9272041.9324955288</v>
      </c>
      <c r="FU25" s="7">
        <f>IF($B25&gt;FU$9+FU$5-1,0,MAX(FU24+Premium!FU25*(1-'Allocation Charge'!FU25)-Data!FU$32,0)*(1+'Investment Returns'!FU25)*(1-Data!FU$26))</f>
        <v>9338623.0769055914</v>
      </c>
      <c r="FV25" s="7">
        <f>IF($B25&gt;FV$9+FV$5-1,0,MAX(FV24+Premium!FV25*(1-'Allocation Charge'!FV25)-Data!FV$32,0)*(1+'Investment Returns'!FV25)*(1-Data!FV$26))</f>
        <v>9078420.7947013769</v>
      </c>
      <c r="FW25" s="7">
        <f>IF($B25&gt;FW$9+FW$5-1,0,MAX(FW24+Premium!FW25*(1-'Allocation Charge'!FW25)-Data!FW$32,0)*(1+'Investment Returns'!FW25)*(1-Data!FW$26))</f>
        <v>8526072.2029810604</v>
      </c>
      <c r="FX25" s="7">
        <f>IF($B25&gt;FX$9+FX$5-1,0,MAX(FX24+Premium!FX25*(1-'Allocation Charge'!FX25)-Data!FX$32,0)*(1+'Investment Returns'!FX25)*(1-Data!FX$26))</f>
        <v>14020931.149321062</v>
      </c>
      <c r="FY25" s="7">
        <f>IF($B25&gt;FY$9+FY$5-1,0,MAX(FY24+Premium!FY25*(1-'Allocation Charge'!FY25)-Data!FY$32,0)*(1+'Investment Returns'!FY25)*(1-Data!FY$26))</f>
        <v>845286.40058045299</v>
      </c>
      <c r="FZ25" s="7">
        <f>IF($B25&gt;FZ$9+FZ$5-1,0,MAX(FZ24+Premium!FZ25*(1-'Allocation Charge'!FZ25)-Data!FZ$32,0)*(1+'Investment Returns'!FZ25)*(1-Data!FZ$26))</f>
        <v>13631762.49190082</v>
      </c>
      <c r="GA25" s="7">
        <f>IF($B25&gt;GA$9+GA$5-1,0,MAX(GA24+Premium!GA25*(1-'Allocation Charge'!GA25)-Data!GA$32,0)*(1+'Investment Returns'!GA25)*(1-Data!GA$26))</f>
        <v>13623778.510954825</v>
      </c>
      <c r="GB25" s="7">
        <f>IF($B25&gt;GB$9+GB$5-1,0,MAX(GB24+Premium!GB25*(1-'Allocation Charge'!GB25)-Data!GB$32,0)*(1+'Investment Returns'!GB25)*(1-Data!GB$26))</f>
        <v>13902075.365993448</v>
      </c>
      <c r="GC25" s="7">
        <f>IF($B25&gt;GC$9+GC$5-1,0,MAX(GC24+Premium!GC25*(1-'Allocation Charge'!GC25)-Data!GC$32,0)*(1+'Investment Returns'!GC25)*(1-Data!GC$26))</f>
        <v>6027052.9695795896</v>
      </c>
      <c r="GD25" s="7">
        <f>IF($B25&gt;GD$9+GD$5-1,0,MAX(GD24+Premium!GD25*(1-'Allocation Charge'!GD25)-Data!GD$32,0)*(1+'Investment Returns'!GD25)*(1-Data!GD$26))</f>
        <v>2742272.9312963011</v>
      </c>
      <c r="GE25" s="7">
        <f>IF($B25&gt;GE$9+GE$5-1,0,MAX(GE24+Premium!GE25*(1-'Allocation Charge'!GE25)-Data!GE$32,0)*(1+'Investment Returns'!GE25)*(1-Data!GE$26))</f>
        <v>19531437.788960837</v>
      </c>
      <c r="GF25" s="7">
        <f>IF($B25&gt;GF$9+GF$5-1,0,MAX(GF24+Premium!GF25*(1-'Allocation Charge'!GF25)-Data!GF$32,0)*(1+'Investment Returns'!GF25)*(1-Data!GF$26))</f>
        <v>14634372.212952362</v>
      </c>
      <c r="GG25" s="7">
        <f>IF($B25&gt;GG$9+GG$5-1,0,MAX(GG24+Premium!GG25*(1-'Allocation Charge'!GG25)-Data!GG$32,0)*(1+'Investment Returns'!GG25)*(1-Data!GG$26))</f>
        <v>6297763.7894416219</v>
      </c>
      <c r="GH25" s="7">
        <f>IF($B25&gt;GH$9+GH$5-1,0,MAX(GH24+Premium!GH25*(1-'Allocation Charge'!GH25)-Data!GH$32,0)*(1+'Investment Returns'!GH25)*(1-Data!GH$26))</f>
        <v>4199482.8409248283</v>
      </c>
      <c r="GI25" s="7">
        <f>IF($B25&gt;GI$9+GI$5-1,0,MAX(GI24+Premium!GI25*(1-'Allocation Charge'!GI25)-Data!GI$32,0)*(1+'Investment Returns'!GI25)*(1-Data!GI$26))</f>
        <v>6029188.8329901062</v>
      </c>
      <c r="GJ25" s="7">
        <f>IF($B25&gt;GJ$9+GJ$5-1,0,MAX(GJ24+Premium!GJ25*(1-'Allocation Charge'!GJ25)-Data!GJ$32,0)*(1+'Investment Returns'!GJ25)*(1-Data!GJ$26))</f>
        <v>5669695.13381592</v>
      </c>
      <c r="GK25" s="7">
        <f>IF($B25&gt;GK$9+GK$5-1,0,MAX(GK24+Premium!GK25*(1-'Allocation Charge'!GK25)-Data!GK$32,0)*(1+'Investment Returns'!GK25)*(1-Data!GK$26))</f>
        <v>1172512.3309510462</v>
      </c>
      <c r="GL25" s="7">
        <f>IF($B25&gt;GL$9+GL$5-1,0,MAX(GL24+Premium!GL25*(1-'Allocation Charge'!GL25)-Data!GL$32,0)*(1+'Investment Returns'!GL25)*(1-Data!GL$26))</f>
        <v>773417.67674430239</v>
      </c>
      <c r="GM25" s="7">
        <f>IF($B25&gt;GM$9+GM$5-1,0,MAX(GM24+Premium!GM25*(1-'Allocation Charge'!GM25)-Data!GM$32,0)*(1+'Investment Returns'!GM25)*(1-Data!GM$26))</f>
        <v>6149874.2689625127</v>
      </c>
      <c r="GN25" s="7">
        <f>IF($B25&gt;GN$9+GN$5-1,0,MAX(GN24+Premium!GN25*(1-'Allocation Charge'!GN25)-Data!GN$32,0)*(1+'Investment Returns'!GN25)*(1-Data!GN$26))</f>
        <v>17992167.920573048</v>
      </c>
      <c r="GO25" s="7">
        <f>IF($B25&gt;GO$9+GO$5-1,0,MAX(GO24+Premium!GO25*(1-'Allocation Charge'!GO25)-Data!GO$32,0)*(1+'Investment Returns'!GO25)*(1-Data!GO$26))</f>
        <v>13224413.66689261</v>
      </c>
      <c r="GP25" s="7">
        <f>IF($B25&gt;GP$9+GP$5-1,0,MAX(GP24+Premium!GP25*(1-'Allocation Charge'!GP25)-Data!GP$32,0)*(1+'Investment Returns'!GP25)*(1-Data!GP$26))</f>
        <v>17622377.489690915</v>
      </c>
      <c r="GQ25" s="7">
        <f>IF($B25&gt;GQ$9+GQ$5-1,0,MAX(GQ24+Premium!GQ25*(1-'Allocation Charge'!GQ25)-Data!GQ$32,0)*(1+'Investment Returns'!GQ25)*(1-Data!GQ$26))</f>
        <v>1041177.2173746505</v>
      </c>
      <c r="GR25" s="7">
        <f>IF($B25&gt;GR$9+GR$5-1,0,MAX(GR24+Premium!GR25*(1-'Allocation Charge'!GR25)-Data!GR$32,0)*(1+'Investment Returns'!GR25)*(1-Data!GR$26))</f>
        <v>12703955.281801349</v>
      </c>
      <c r="GS25" s="7">
        <f>IF($B25&gt;GS$9+GS$5-1,0,MAX(GS24+Premium!GS25*(1-'Allocation Charge'!GS25)-Data!GS$32,0)*(1+'Investment Returns'!GS25)*(1-Data!GS$26))</f>
        <v>16132167.630751744</v>
      </c>
      <c r="GT25" s="7">
        <f>IF($B25&gt;GT$9+GT$5-1,0,MAX(GT24+Premium!GT25*(1-'Allocation Charge'!GT25)-Data!GT$32,0)*(1+'Investment Returns'!GT25)*(1-Data!GT$26))</f>
        <v>5187035.1522310358</v>
      </c>
      <c r="GU25" s="7">
        <f>IF($B25&gt;GU$9+GU$5-1,0,MAX(GU24+Premium!GU25*(1-'Allocation Charge'!GU25)-Data!GU$32,0)*(1+'Investment Returns'!GU25)*(1-Data!GU$26))</f>
        <v>12180606.623398643</v>
      </c>
      <c r="GV25" s="7">
        <f>IF($B25&gt;GV$9+GV$5-1,0,MAX(GV24+Premium!GV25*(1-'Allocation Charge'!GV25)-Data!GV$32,0)*(1+'Investment Returns'!GV25)*(1-Data!GV$26))</f>
        <v>10865741.116778258</v>
      </c>
      <c r="GW25" s="7">
        <f>IF($B25&gt;GW$9+GW$5-1,0,MAX(GW24+Premium!GW25*(1-'Allocation Charge'!GW25)-Data!GW$32,0)*(1+'Investment Returns'!GW25)*(1-Data!GW$26))</f>
        <v>6647609.3965501823</v>
      </c>
      <c r="GX25" s="7">
        <f>IF($B25&gt;GX$9+GX$5-1,0,MAX(GX24+Premium!GX25*(1-'Allocation Charge'!GX25)-Data!GX$32,0)*(1+'Investment Returns'!GX25)*(1-Data!GX$26))</f>
        <v>2232386.0363097289</v>
      </c>
      <c r="GY25" s="7">
        <f>IF($B25&gt;GY$9+GY$5-1,0,MAX(GY24+Premium!GY25*(1-'Allocation Charge'!GY25)-Data!GY$32,0)*(1+'Investment Returns'!GY25)*(1-Data!GY$26))</f>
        <v>5275229.4298731424</v>
      </c>
      <c r="GZ25" s="7">
        <f>IF($B25&gt;GZ$9+GZ$5-1,0,MAX(GZ24+Premium!GZ25*(1-'Allocation Charge'!GZ25)-Data!GZ$32,0)*(1+'Investment Returns'!GZ25)*(1-Data!GZ$26))</f>
        <v>1909146.4853556198</v>
      </c>
      <c r="HA25" s="7">
        <f>IF($B25&gt;HA$9+HA$5-1,0,MAX(HA24+Premium!HA25*(1-'Allocation Charge'!HA25)-Data!HA$32,0)*(1+'Investment Returns'!HA25)*(1-Data!HA$26))</f>
        <v>17194727.218983918</v>
      </c>
      <c r="HB25" s="7">
        <f>IF($B25&gt;HB$9+HB$5-1,0,MAX(HB24+Premium!HB25*(1-'Allocation Charge'!HB25)-Data!HB$32,0)*(1+'Investment Returns'!HB25)*(1-Data!HB$26))</f>
        <v>7095372.4864656357</v>
      </c>
      <c r="HC25" s="7">
        <f>IF($B25&gt;HC$9+HC$5-1,0,MAX(HC24+Premium!HC25*(1-'Allocation Charge'!HC25)-Data!HC$32,0)*(1+'Investment Returns'!HC25)*(1-Data!HC$26))</f>
        <v>1694672.1760289138</v>
      </c>
      <c r="HD25" s="7">
        <f>IF($B25&gt;HD$9+HD$5-1,0,MAX(HD24+Premium!HD25*(1-'Allocation Charge'!HD25)-Data!HD$32,0)*(1+'Investment Returns'!HD25)*(1-Data!HD$26))</f>
        <v>14589351.053143153</v>
      </c>
      <c r="HE25" s="7">
        <f>IF($B25&gt;HE$9+HE$5-1,0,MAX(HE24+Premium!HE25*(1-'Allocation Charge'!HE25)-Data!HE$32,0)*(1+'Investment Returns'!HE25)*(1-Data!HE$26))</f>
        <v>10085944.615889028</v>
      </c>
      <c r="HF25" s="7">
        <f>IF($B25&gt;HF$9+HF$5-1,0,MAX(HF24+Premium!HF25*(1-'Allocation Charge'!HF25)-Data!HF$32,0)*(1+'Investment Returns'!HF25)*(1-Data!HF$26))</f>
        <v>1845713.118230856</v>
      </c>
      <c r="HG25" s="7">
        <f>IF($B25&gt;HG$9+HG$5-1,0,MAX(HG24+Premium!HG25*(1-'Allocation Charge'!HG25)-Data!HG$32,0)*(1+'Investment Returns'!HG25)*(1-Data!HG$26))</f>
        <v>992300.27434751799</v>
      </c>
      <c r="HH25" s="7">
        <f>IF($B25&gt;HH$9+HH$5-1,0,MAX(HH24+Premium!HH25*(1-'Allocation Charge'!HH25)-Data!HH$32,0)*(1+'Investment Returns'!HH25)*(1-Data!HH$26))</f>
        <v>8985648.4477475025</v>
      </c>
      <c r="HI25" s="7">
        <f>IF($B25&gt;HI$9+HI$5-1,0,MAX(HI24+Premium!HI25*(1-'Allocation Charge'!HI25)-Data!HI$32,0)*(1+'Investment Returns'!HI25)*(1-Data!HI$26))</f>
        <v>3947089.6930133174</v>
      </c>
      <c r="HJ25" s="7">
        <f>IF($B25&gt;HJ$9+HJ$5-1,0,MAX(HJ24+Premium!HJ25*(1-'Allocation Charge'!HJ25)-Data!HJ$32,0)*(1+'Investment Returns'!HJ25)*(1-Data!HJ$26))</f>
        <v>1803005.8927142948</v>
      </c>
      <c r="HK25" s="7">
        <f>IF($B25&gt;HK$9+HK$5-1,0,MAX(HK24+Premium!HK25*(1-'Allocation Charge'!HK25)-Data!HK$32,0)*(1+'Investment Returns'!HK25)*(1-Data!HK$26))</f>
        <v>9751789.9603554942</v>
      </c>
      <c r="HL25" s="7">
        <f>IF($B25&gt;HL$9+HL$5-1,0,MAX(HL24+Premium!HL25*(1-'Allocation Charge'!HL25)-Data!HL$32,0)*(1+'Investment Returns'!HL25)*(1-Data!HL$26))</f>
        <v>1907423.8414954112</v>
      </c>
      <c r="HM25" s="7">
        <f>IF($B25&gt;HM$9+HM$5-1,0,MAX(HM24+Premium!HM25*(1-'Allocation Charge'!HM25)-Data!HM$32,0)*(1+'Investment Returns'!HM25)*(1-Data!HM$26))</f>
        <v>2160681.2140424149</v>
      </c>
      <c r="HN25" s="7">
        <f>IF($B25&gt;HN$9+HN$5-1,0,MAX(HN24+Premium!HN25*(1-'Allocation Charge'!HN25)-Data!HN$32,0)*(1+'Investment Returns'!HN25)*(1-Data!HN$26))</f>
        <v>11725635.78833515</v>
      </c>
      <c r="HO25" s="7">
        <f>IF($B25&gt;HO$9+HO$5-1,0,MAX(HO24+Premium!HO25*(1-'Allocation Charge'!HO25)-Data!HO$32,0)*(1+'Investment Returns'!HO25)*(1-Data!HO$26))</f>
        <v>17431759.252838828</v>
      </c>
      <c r="HP25" s="7">
        <f>IF($B25&gt;HP$9+HP$5-1,0,MAX(HP24+Premium!HP25*(1-'Allocation Charge'!HP25)-Data!HP$32,0)*(1+'Investment Returns'!HP25)*(1-Data!HP$26))</f>
        <v>3438156.1813168461</v>
      </c>
      <c r="HQ25" s="7">
        <f>IF($B25&gt;HQ$9+HQ$5-1,0,MAX(HQ24+Premium!HQ25*(1-'Allocation Charge'!HQ25)-Data!HQ$32,0)*(1+'Investment Returns'!HQ25)*(1-Data!HQ$26))</f>
        <v>11868261.039632685</v>
      </c>
      <c r="HR25" s="7">
        <f>IF($B25&gt;HR$9+HR$5-1,0,MAX(HR24+Premium!HR25*(1-'Allocation Charge'!HR25)-Data!HR$32,0)*(1+'Investment Returns'!HR25)*(1-Data!HR$26))</f>
        <v>6101133.5958864987</v>
      </c>
      <c r="HS25" s="7">
        <f>IF($B25&gt;HS$9+HS$5-1,0,MAX(HS24+Premium!HS25*(1-'Allocation Charge'!HS25)-Data!HS$32,0)*(1+'Investment Returns'!HS25)*(1-Data!HS$26))</f>
        <v>15416228.934962109</v>
      </c>
      <c r="HT25" s="7">
        <f>IF($B25&gt;HT$9+HT$5-1,0,MAX(HT24+Premium!HT25*(1-'Allocation Charge'!HT25)-Data!HT$32,0)*(1+'Investment Returns'!HT25)*(1-Data!HT$26))</f>
        <v>6616705.949443737</v>
      </c>
      <c r="HU25" s="7">
        <f>IF($B25&gt;HU$9+HU$5-1,0,MAX(HU24+Premium!HU25*(1-'Allocation Charge'!HU25)-Data!HU$32,0)*(1+'Investment Returns'!HU25)*(1-Data!HU$26))</f>
        <v>1046162.7023459215</v>
      </c>
      <c r="HV25" s="7">
        <f>IF($B25&gt;HV$9+HV$5-1,0,MAX(HV24+Premium!HV25*(1-'Allocation Charge'!HV25)-Data!HV$32,0)*(1+'Investment Returns'!HV25)*(1-Data!HV$26))</f>
        <v>382808.50952152215</v>
      </c>
      <c r="HW25" s="7">
        <f>IF($B25&gt;HW$9+HW$5-1,0,MAX(HW24+Premium!HW25*(1-'Allocation Charge'!HW25)-Data!HW$32,0)*(1+'Investment Returns'!HW25)*(1-Data!HW$26))</f>
        <v>10590393.018126167</v>
      </c>
      <c r="HX25" s="7">
        <f>IF($B25&gt;HX$9+HX$5-1,0,MAX(HX24+Premium!HX25*(1-'Allocation Charge'!HX25)-Data!HX$32,0)*(1+'Investment Returns'!HX25)*(1-Data!HX$26))</f>
        <v>3982953.0745697087</v>
      </c>
      <c r="HY25" s="7">
        <f>IF($B25&gt;HY$9+HY$5-1,0,MAX(HY24+Premium!HY25*(1-'Allocation Charge'!HY25)-Data!HY$32,0)*(1+'Investment Returns'!HY25)*(1-Data!HY$26))</f>
        <v>13326934.696557296</v>
      </c>
      <c r="HZ25" s="7">
        <f>IF($B25&gt;HZ$9+HZ$5-1,0,MAX(HZ24+Premium!HZ25*(1-'Allocation Charge'!HZ25)-Data!HZ$32,0)*(1+'Investment Returns'!HZ25)*(1-Data!HZ$26))</f>
        <v>1536125.9699670181</v>
      </c>
      <c r="IA25" s="7">
        <f>IF($B25&gt;IA$9+IA$5-1,0,MAX(IA24+Premium!IA25*(1-'Allocation Charge'!IA25)-Data!IA$32,0)*(1+'Investment Returns'!IA25)*(1-Data!IA$26))</f>
        <v>12529704.28134341</v>
      </c>
      <c r="IB25" s="7">
        <f>IF($B25&gt;IB$9+IB$5-1,0,MAX(IB24+Premium!IB25*(1-'Allocation Charge'!IB25)-Data!IB$32,0)*(1+'Investment Returns'!IB25)*(1-Data!IB$26))</f>
        <v>16373265.988361156</v>
      </c>
      <c r="IC25" s="7">
        <f>IF($B25&gt;IC$9+IC$5-1,0,MAX(IC24+Premium!IC25*(1-'Allocation Charge'!IC25)-Data!IC$32,0)*(1+'Investment Returns'!IC25)*(1-Data!IC$26))</f>
        <v>7516752.2701616315</v>
      </c>
      <c r="ID25" s="7">
        <f>IF($B25&gt;ID$9+ID$5-1,0,MAX(ID24+Premium!ID25*(1-'Allocation Charge'!ID25)-Data!ID$32,0)*(1+'Investment Returns'!ID25)*(1-Data!ID$26))</f>
        <v>3839306.6806038208</v>
      </c>
      <c r="IE25" s="7">
        <f>IF($B25&gt;IE$9+IE$5-1,0,MAX(IE24+Premium!IE25*(1-'Allocation Charge'!IE25)-Data!IE$32,0)*(1+'Investment Returns'!IE25)*(1-Data!IE$26))</f>
        <v>3160629.2507255361</v>
      </c>
      <c r="IF25" s="7">
        <f>IF($B25&gt;IF$9+IF$5-1,0,MAX(IF24+Premium!IF25*(1-'Allocation Charge'!IF25)-Data!IF$32,0)*(1+'Investment Returns'!IF25)*(1-Data!IF$26))</f>
        <v>14564941.864216106</v>
      </c>
      <c r="IG25" s="7">
        <f>IF($B25&gt;IG$9+IG$5-1,0,MAX(IG24+Premium!IG25*(1-'Allocation Charge'!IG25)-Data!IG$32,0)*(1+'Investment Returns'!IG25)*(1-Data!IG$26))</f>
        <v>12986513.608170357</v>
      </c>
      <c r="IH25" s="7">
        <f>IF($B25&gt;IH$9+IH$5-1,0,MAX(IH24+Premium!IH25*(1-'Allocation Charge'!IH25)-Data!IH$32,0)*(1+'Investment Returns'!IH25)*(1-Data!IH$26))</f>
        <v>3087523.6314941989</v>
      </c>
      <c r="II25" s="7">
        <f>IF($B25&gt;II$9+II$5-1,0,MAX(II24+Premium!II25*(1-'Allocation Charge'!II25)-Data!II$32,0)*(1+'Investment Returns'!II25)*(1-Data!II$26))</f>
        <v>6839482.9596283315</v>
      </c>
      <c r="IJ25" s="7">
        <f>IF($B25&gt;IJ$9+IJ$5-1,0,MAX(IJ24+Premium!IJ25*(1-'Allocation Charge'!IJ25)-Data!IJ$32,0)*(1+'Investment Returns'!IJ25)*(1-Data!IJ$26))</f>
        <v>13101835.118874129</v>
      </c>
      <c r="IK25" s="7">
        <f>IF($B25&gt;IK$9+IK$5-1,0,MAX(IK24+Premium!IK25*(1-'Allocation Charge'!IK25)-Data!IK$32,0)*(1+'Investment Returns'!IK25)*(1-Data!IK$26))</f>
        <v>11983786.820542613</v>
      </c>
      <c r="IL25" s="7">
        <f>IF($B25&gt;IL$9+IL$5-1,0,MAX(IL24+Premium!IL25*(1-'Allocation Charge'!IL25)-Data!IL$32,0)*(1+'Investment Returns'!IL25)*(1-Data!IL$26))</f>
        <v>11987007.619318834</v>
      </c>
      <c r="IM25" s="7">
        <f>IF($B25&gt;IM$9+IM$5-1,0,MAX(IM24+Premium!IM25*(1-'Allocation Charge'!IM25)-Data!IM$32,0)*(1+'Investment Returns'!IM25)*(1-Data!IM$26))</f>
        <v>8613680.2433678191</v>
      </c>
      <c r="IN25" s="7">
        <f>IF($B25&gt;IN$9+IN$5-1,0,MAX(IN24+Premium!IN25*(1-'Allocation Charge'!IN25)-Data!IN$32,0)*(1+'Investment Returns'!IN25)*(1-Data!IN$26))</f>
        <v>354928.78892380313</v>
      </c>
      <c r="IO25" s="7">
        <f>IF($B25&gt;IO$9+IO$5-1,0,MAX(IO24+Premium!IO25*(1-'Allocation Charge'!IO25)-Data!IO$32,0)*(1+'Investment Returns'!IO25)*(1-Data!IO$26))</f>
        <v>4341578.2482547686</v>
      </c>
      <c r="IP25" s="7">
        <f>IF($B25&gt;IP$9+IP$5-1,0,MAX(IP24+Premium!IP25*(1-'Allocation Charge'!IP25)-Data!IP$32,0)*(1+'Investment Returns'!IP25)*(1-Data!IP$26))</f>
        <v>3085511.007364172</v>
      </c>
      <c r="IQ25" s="7">
        <f>IF($B25&gt;IQ$9+IQ$5-1,0,MAX(IQ24+Premium!IQ25*(1-'Allocation Charge'!IQ25)-Data!IQ$32,0)*(1+'Investment Returns'!IQ25)*(1-Data!IQ$26))</f>
        <v>15623760.371668508</v>
      </c>
      <c r="IR25" s="7">
        <f>IF($B25&gt;IR$9+IR$5-1,0,MAX(IR24+Premium!IR25*(1-'Allocation Charge'!IR25)-Data!IR$32,0)*(1+'Investment Returns'!IR25)*(1-Data!IR$26))</f>
        <v>13106777.12731229</v>
      </c>
    </row>
    <row r="26" spans="1:252" s="7" customFormat="1" ht="15" customHeight="1" x14ac:dyDescent="0.35">
      <c r="A26" s="2"/>
      <c r="B26" s="13">
        <f t="shared" si="0"/>
        <v>2025</v>
      </c>
      <c r="C26" s="7">
        <f>IF($B26&gt;C$9+C$5-1,0,MAX(C25+Premium!C26*(1-'Allocation Charge'!C26)-Data!C$32,0)*(1+'Investment Returns'!C26)*(1-Data!C$26))</f>
        <v>3107299.5681862575</v>
      </c>
      <c r="D26" s="7">
        <f>IF($B26&gt;D$9+D$5-1,0,MAX(D25+Premium!D26*(1-'Allocation Charge'!D26)-Data!D$32,0)*(1+'Investment Returns'!D26)*(1-Data!D$26))</f>
        <v>6720415.3795193713</v>
      </c>
      <c r="E26" s="7">
        <f>IF($B26&gt;E$9+E$5-1,0,MAX(E25+Premium!E26*(1-'Allocation Charge'!E26)-Data!E$32,0)*(1+'Investment Returns'!E26)*(1-Data!E$26))</f>
        <v>14896791.103495738</v>
      </c>
      <c r="F26" s="7">
        <f>IF($B26&gt;F$9+F$5-1,0,MAX(F25+Premium!F26*(1-'Allocation Charge'!F26)-Data!F$32,0)*(1+'Investment Returns'!F26)*(1-Data!F$26))</f>
        <v>4590917.1944877459</v>
      </c>
      <c r="G26" s="7">
        <f>IF($B26&gt;G$9+G$5-1,0,MAX(G25+Premium!G26*(1-'Allocation Charge'!G26)-Data!G$32,0)*(1+'Investment Returns'!G26)*(1-Data!G$26))</f>
        <v>7354820.0586707415</v>
      </c>
      <c r="H26" s="7">
        <f>IF($B26&gt;H$9+H$5-1,0,MAX(H25+Premium!H26*(1-'Allocation Charge'!H26)-Data!H$32,0)*(1+'Investment Returns'!H26)*(1-Data!H$26))</f>
        <v>17768553.400321279</v>
      </c>
      <c r="I26" s="7">
        <f>IF($B26&gt;I$9+I$5-1,0,MAX(I25+Premium!I26*(1-'Allocation Charge'!I26)-Data!I$32,0)*(1+'Investment Returns'!I26)*(1-Data!I$26))</f>
        <v>11254097.490101529</v>
      </c>
      <c r="J26" s="7">
        <f>IF($B26&gt;J$9+J$5-1,0,MAX(J25+Premium!J26*(1-'Allocation Charge'!J26)-Data!J$32,0)*(1+'Investment Returns'!J26)*(1-Data!J$26))</f>
        <v>8627310.588883128</v>
      </c>
      <c r="K26" s="7">
        <f>IF($B26&gt;K$9+K$5-1,0,MAX(K25+Premium!K26*(1-'Allocation Charge'!K26)-Data!K$32,0)*(1+'Investment Returns'!K26)*(1-Data!K$26))</f>
        <v>5622883.6728827385</v>
      </c>
      <c r="L26" s="7">
        <f>IF($B26&gt;L$9+L$5-1,0,MAX(L25+Premium!L26*(1-'Allocation Charge'!L26)-Data!L$32,0)*(1+'Investment Returns'!L26)*(1-Data!L$26))</f>
        <v>14974556.530837322</v>
      </c>
      <c r="M26" s="7">
        <f>IF($B26&gt;M$9+M$5-1,0,MAX(M25+Premium!M26*(1-'Allocation Charge'!M26)-Data!M$32,0)*(1+'Investment Returns'!M26)*(1-Data!M$26))</f>
        <v>3459264.6746326084</v>
      </c>
      <c r="N26" s="7">
        <f>IF($B26&gt;N$9+N$5-1,0,MAX(N25+Premium!N26*(1-'Allocation Charge'!N26)-Data!N$32,0)*(1+'Investment Returns'!N26)*(1-Data!N$26))</f>
        <v>5894366.9709167667</v>
      </c>
      <c r="O26" s="7">
        <f>IF($B26&gt;O$9+O$5-1,0,MAX(O25+Premium!O26*(1-'Allocation Charge'!O26)-Data!O$32,0)*(1+'Investment Returns'!O26)*(1-Data!O$26))</f>
        <v>12904249.952496819</v>
      </c>
      <c r="P26" s="7">
        <f>IF($B26&gt;P$9+P$5-1,0,MAX(P25+Premium!P26*(1-'Allocation Charge'!P26)-Data!P$32,0)*(1+'Investment Returns'!P26)*(1-Data!P$26))</f>
        <v>11717135.167814827</v>
      </c>
      <c r="Q26" s="7">
        <f>IF($B26&gt;Q$9+Q$5-1,0,MAX(Q25+Premium!Q26*(1-'Allocation Charge'!Q26)-Data!Q$32,0)*(1+'Investment Returns'!Q26)*(1-Data!Q$26))</f>
        <v>6471070.4393611457</v>
      </c>
      <c r="R26" s="7">
        <f>IF($B26&gt;R$9+R$5-1,0,MAX(R25+Premium!R26*(1-'Allocation Charge'!R26)-Data!R$32,0)*(1+'Investment Returns'!R26)*(1-Data!R$26))</f>
        <v>15904175.196541179</v>
      </c>
      <c r="S26" s="7">
        <f>IF($B26&gt;S$9+S$5-1,0,MAX(S25+Premium!S26*(1-'Allocation Charge'!S26)-Data!S$32,0)*(1+'Investment Returns'!S26)*(1-Data!S$26))</f>
        <v>1718305.0095332423</v>
      </c>
      <c r="T26" s="7">
        <f>IF($B26&gt;T$9+T$5-1,0,MAX(T25+Premium!T26*(1-'Allocation Charge'!T26)-Data!T$32,0)*(1+'Investment Returns'!T26)*(1-Data!T$26))</f>
        <v>3341499.91210351</v>
      </c>
      <c r="U26" s="7">
        <f>IF($B26&gt;U$9+U$5-1,0,MAX(U25+Premium!U26*(1-'Allocation Charge'!U26)-Data!U$32,0)*(1+'Investment Returns'!U26)*(1-Data!U$26))</f>
        <v>13915758.237941574</v>
      </c>
      <c r="V26" s="7">
        <f>IF($B26&gt;V$9+V$5-1,0,MAX(V25+Premium!V26*(1-'Allocation Charge'!V26)-Data!V$32,0)*(1+'Investment Returns'!V26)*(1-Data!V$26))</f>
        <v>19771931.018464334</v>
      </c>
      <c r="W26" s="7">
        <f>IF($B26&gt;W$9+W$5-1,0,MAX(W25+Premium!W26*(1-'Allocation Charge'!W26)-Data!W$32,0)*(1+'Investment Returns'!W26)*(1-Data!W$26))</f>
        <v>11183239.891322866</v>
      </c>
      <c r="X26" s="7">
        <f>IF($B26&gt;X$9+X$5-1,0,MAX(X25+Premium!X26*(1-'Allocation Charge'!X26)-Data!X$32,0)*(1+'Investment Returns'!X26)*(1-Data!X$26))</f>
        <v>2141112.1560599394</v>
      </c>
      <c r="Y26" s="7">
        <f>IF($B26&gt;Y$9+Y$5-1,0,MAX(Y25+Premium!Y26*(1-'Allocation Charge'!Y26)-Data!Y$32,0)*(1+'Investment Returns'!Y26)*(1-Data!Y$26))</f>
        <v>2326378.1318779299</v>
      </c>
      <c r="Z26" s="7">
        <f>IF($B26&gt;Z$9+Z$5-1,0,MAX(Z25+Premium!Z26*(1-'Allocation Charge'!Z26)-Data!Z$32,0)*(1+'Investment Returns'!Z26)*(1-Data!Z$26))</f>
        <v>6974252.1622506091</v>
      </c>
      <c r="AA26" s="7">
        <f>IF($B26&gt;AA$9+AA$5-1,0,MAX(AA25+Premium!AA26*(1-'Allocation Charge'!AA26)-Data!AA$32,0)*(1+'Investment Returns'!AA26)*(1-Data!AA$26))</f>
        <v>1556303.8723418401</v>
      </c>
      <c r="AB26" s="7">
        <f>IF($B26&gt;AB$9+AB$5-1,0,MAX(AB25+Premium!AB26*(1-'Allocation Charge'!AB26)-Data!AB$32,0)*(1+'Investment Returns'!AB26)*(1-Data!AB$26))</f>
        <v>15491598.03588932</v>
      </c>
      <c r="AC26" s="7">
        <f>IF($B26&gt;AC$9+AC$5-1,0,MAX(AC25+Premium!AC26*(1-'Allocation Charge'!AC26)-Data!AC$32,0)*(1+'Investment Returns'!AC26)*(1-Data!AC$26))</f>
        <v>16502254.959977508</v>
      </c>
      <c r="AD26" s="7">
        <f>IF($B26&gt;AD$9+AD$5-1,0,MAX(AD25+Premium!AD26*(1-'Allocation Charge'!AD26)-Data!AD$32,0)*(1+'Investment Returns'!AD26)*(1-Data!AD$26))</f>
        <v>4409700.7825036123</v>
      </c>
      <c r="AE26" s="7">
        <f>IF($B26&gt;AE$9+AE$5-1,0,MAX(AE25+Premium!AE26*(1-'Allocation Charge'!AE26)-Data!AE$32,0)*(1+'Investment Returns'!AE26)*(1-Data!AE$26))</f>
        <v>6000817.7609703997</v>
      </c>
      <c r="AF26" s="7">
        <f>IF($B26&gt;AF$9+AF$5-1,0,MAX(AF25+Premium!AF26*(1-'Allocation Charge'!AF26)-Data!AF$32,0)*(1+'Investment Returns'!AF26)*(1-Data!AF$26))</f>
        <v>16700381.756020838</v>
      </c>
      <c r="AG26" s="7">
        <f>IF($B26&gt;AG$9+AG$5-1,0,MAX(AG25+Premium!AG26*(1-'Allocation Charge'!AG26)-Data!AG$32,0)*(1+'Investment Returns'!AG26)*(1-Data!AG$26))</f>
        <v>16926682.670526098</v>
      </c>
      <c r="AH26" s="7">
        <f>IF($B26&gt;AH$9+AH$5-1,0,MAX(AH25+Premium!AH26*(1-'Allocation Charge'!AH26)-Data!AH$32,0)*(1+'Investment Returns'!AH26)*(1-Data!AH$26))</f>
        <v>3783509.3915477316</v>
      </c>
      <c r="AI26" s="7">
        <f>IF($B26&gt;AI$9+AI$5-1,0,MAX(AI25+Premium!AI26*(1-'Allocation Charge'!AI26)-Data!AI$32,0)*(1+'Investment Returns'!AI26)*(1-Data!AI$26))</f>
        <v>1211007.1348900988</v>
      </c>
      <c r="AJ26" s="7">
        <f>IF($B26&gt;AJ$9+AJ$5-1,0,MAX(AJ25+Premium!AJ26*(1-'Allocation Charge'!AJ26)-Data!AJ$32,0)*(1+'Investment Returns'!AJ26)*(1-Data!AJ$26))</f>
        <v>2019394.127680968</v>
      </c>
      <c r="AK26" s="7">
        <f>IF($B26&gt;AK$9+AK$5-1,0,MAX(AK25+Premium!AK26*(1-'Allocation Charge'!AK26)-Data!AK$32,0)*(1+'Investment Returns'!AK26)*(1-Data!AK$26))</f>
        <v>9556099.4270127509</v>
      </c>
      <c r="AL26" s="7">
        <f>IF($B26&gt;AL$9+AL$5-1,0,MAX(AL25+Premium!AL26*(1-'Allocation Charge'!AL26)-Data!AL$32,0)*(1+'Investment Returns'!AL26)*(1-Data!AL$26))</f>
        <v>22019013.362381145</v>
      </c>
      <c r="AM26" s="7">
        <f>IF($B26&gt;AM$9+AM$5-1,0,MAX(AM25+Premium!AM26*(1-'Allocation Charge'!AM26)-Data!AM$32,0)*(1+'Investment Returns'!AM26)*(1-Data!AM$26))</f>
        <v>5336075.7880322831</v>
      </c>
      <c r="AN26" s="7">
        <f>IF($B26&gt;AN$9+AN$5-1,0,MAX(AN25+Premium!AN26*(1-'Allocation Charge'!AN26)-Data!AN$32,0)*(1+'Investment Returns'!AN26)*(1-Data!AN$26))</f>
        <v>22169416.844323412</v>
      </c>
      <c r="AO26" s="7">
        <f>IF($B26&gt;AO$9+AO$5-1,0,MAX(AO25+Premium!AO26*(1-'Allocation Charge'!AO26)-Data!AO$32,0)*(1+'Investment Returns'!AO26)*(1-Data!AO$26))</f>
        <v>1029383.5654660701</v>
      </c>
      <c r="AP26" s="7">
        <f>IF($B26&gt;AP$9+AP$5-1,0,MAX(AP25+Premium!AP26*(1-'Allocation Charge'!AP26)-Data!AP$32,0)*(1+'Investment Returns'!AP26)*(1-Data!AP$26))</f>
        <v>13359413.841320548</v>
      </c>
      <c r="AQ26" s="7">
        <f>IF($B26&gt;AQ$9+AQ$5-1,0,MAX(AQ25+Premium!AQ26*(1-'Allocation Charge'!AQ26)-Data!AQ$32,0)*(1+'Investment Returns'!AQ26)*(1-Data!AQ$26))</f>
        <v>19166806.082416579</v>
      </c>
      <c r="AR26" s="7">
        <f>IF($B26&gt;AR$9+AR$5-1,0,MAX(AR25+Premium!AR26*(1-'Allocation Charge'!AR26)-Data!AR$32,0)*(1+'Investment Returns'!AR26)*(1-Data!AR$26))</f>
        <v>5704074.8805083595</v>
      </c>
      <c r="AS26" s="7">
        <f>IF($B26&gt;AS$9+AS$5-1,0,MAX(AS25+Premium!AS26*(1-'Allocation Charge'!AS26)-Data!AS$32,0)*(1+'Investment Returns'!AS26)*(1-Data!AS$26))</f>
        <v>12697431.522219189</v>
      </c>
      <c r="AT26" s="7">
        <f>IF($B26&gt;AT$9+AT$5-1,0,MAX(AT25+Premium!AT26*(1-'Allocation Charge'!AT26)-Data!AT$32,0)*(1+'Investment Returns'!AT26)*(1-Data!AT$26))</f>
        <v>15303359.233807698</v>
      </c>
      <c r="AU26" s="7">
        <f>IF($B26&gt;AU$9+AU$5-1,0,MAX(AU25+Premium!AU26*(1-'Allocation Charge'!AU26)-Data!AU$32,0)*(1+'Investment Returns'!AU26)*(1-Data!AU$26))</f>
        <v>17321103.611110505</v>
      </c>
      <c r="AV26" s="7">
        <f>IF($B26&gt;AV$9+AV$5-1,0,MAX(AV25+Premium!AV26*(1-'Allocation Charge'!AV26)-Data!AV$32,0)*(1+'Investment Returns'!AV26)*(1-Data!AV$26))</f>
        <v>21375169.954641957</v>
      </c>
      <c r="AW26" s="7">
        <f>IF($B26&gt;AW$9+AW$5-1,0,MAX(AW25+Premium!AW26*(1-'Allocation Charge'!AW26)-Data!AW$32,0)*(1+'Investment Returns'!AW26)*(1-Data!AW$26))</f>
        <v>17470225.943884905</v>
      </c>
      <c r="AX26" s="7">
        <f>IF($B26&gt;AX$9+AX$5-1,0,MAX(AX25+Premium!AX26*(1-'Allocation Charge'!AX26)-Data!AX$32,0)*(1+'Investment Returns'!AX26)*(1-Data!AX$26))</f>
        <v>10007456.102654859</v>
      </c>
      <c r="AY26" s="7">
        <f>IF($B26&gt;AY$9+AY$5-1,0,MAX(AY25+Premium!AY26*(1-'Allocation Charge'!AY26)-Data!AY$32,0)*(1+'Investment Returns'!AY26)*(1-Data!AY$26))</f>
        <v>952743.99725142343</v>
      </c>
      <c r="AZ26" s="7">
        <f>IF($B26&gt;AZ$9+AZ$5-1,0,MAX(AZ25+Premium!AZ26*(1-'Allocation Charge'!AZ26)-Data!AZ$32,0)*(1+'Investment Returns'!AZ26)*(1-Data!AZ$26))</f>
        <v>12700127.836647866</v>
      </c>
      <c r="BA26" s="7">
        <f>IF($B26&gt;BA$9+BA$5-1,0,MAX(BA25+Premium!BA26*(1-'Allocation Charge'!BA26)-Data!BA$32,0)*(1+'Investment Returns'!BA26)*(1-Data!BA$26))</f>
        <v>23036242.020533901</v>
      </c>
      <c r="BB26" s="7">
        <f>IF($B26&gt;BB$9+BB$5-1,0,MAX(BB25+Premium!BB26*(1-'Allocation Charge'!BB26)-Data!BB$32,0)*(1+'Investment Returns'!BB26)*(1-Data!BB$26))</f>
        <v>16913948.212183923</v>
      </c>
      <c r="BC26" s="7">
        <f>IF($B26&gt;BC$9+BC$5-1,0,MAX(BC25+Premium!BC26*(1-'Allocation Charge'!BC26)-Data!BC$32,0)*(1+'Investment Returns'!BC26)*(1-Data!BC$26))</f>
        <v>6068712.1807845272</v>
      </c>
      <c r="BD26" s="7">
        <f>IF($B26&gt;BD$9+BD$5-1,0,MAX(BD25+Premium!BD26*(1-'Allocation Charge'!BD26)-Data!BD$32,0)*(1+'Investment Returns'!BD26)*(1-Data!BD$26))</f>
        <v>4861134.1048495248</v>
      </c>
      <c r="BE26" s="7">
        <f>IF($B26&gt;BE$9+BE$5-1,0,MAX(BE25+Premium!BE26*(1-'Allocation Charge'!BE26)-Data!BE$32,0)*(1+'Investment Returns'!BE26)*(1-Data!BE$26))</f>
        <v>502220.53347141511</v>
      </c>
      <c r="BF26" s="7">
        <f>IF($B26&gt;BF$9+BF$5-1,0,MAX(BF25+Premium!BF26*(1-'Allocation Charge'!BF26)-Data!BF$32,0)*(1+'Investment Returns'!BF26)*(1-Data!BF$26))</f>
        <v>14167966.084660571</v>
      </c>
      <c r="BG26" s="7">
        <f>IF($B26&gt;BG$9+BG$5-1,0,MAX(BG25+Premium!BG26*(1-'Allocation Charge'!BG26)-Data!BG$32,0)*(1+'Investment Returns'!BG26)*(1-Data!BG$26))</f>
        <v>17115087.388250753</v>
      </c>
      <c r="BH26" s="7">
        <f>IF($B26&gt;BH$9+BH$5-1,0,MAX(BH25+Premium!BH26*(1-'Allocation Charge'!BH26)-Data!BH$32,0)*(1+'Investment Returns'!BH26)*(1-Data!BH$26))</f>
        <v>5615962.6587987253</v>
      </c>
      <c r="BI26" s="7">
        <f>IF($B26&gt;BI$9+BI$5-1,0,MAX(BI25+Premium!BI26*(1-'Allocation Charge'!BI26)-Data!BI$32,0)*(1+'Investment Returns'!BI26)*(1-Data!BI$26))</f>
        <v>9277075.0796401259</v>
      </c>
      <c r="BJ26" s="7">
        <f>IF($B26&gt;BJ$9+BJ$5-1,0,MAX(BJ25+Premium!BJ26*(1-'Allocation Charge'!BJ26)-Data!BJ$32,0)*(1+'Investment Returns'!BJ26)*(1-Data!BJ$26))</f>
        <v>13062429.335467434</v>
      </c>
      <c r="BK26" s="7">
        <f>IF($B26&gt;BK$9+BK$5-1,0,MAX(BK25+Premium!BK26*(1-'Allocation Charge'!BK26)-Data!BK$32,0)*(1+'Investment Returns'!BK26)*(1-Data!BK$26))</f>
        <v>1448589.9155131411</v>
      </c>
      <c r="BL26" s="7">
        <f>IF($B26&gt;BL$9+BL$5-1,0,MAX(BL25+Premium!BL26*(1-'Allocation Charge'!BL26)-Data!BL$32,0)*(1+'Investment Returns'!BL26)*(1-Data!BL$26))</f>
        <v>2610937.4552522441</v>
      </c>
      <c r="BM26" s="7">
        <f>IF($B26&gt;BM$9+BM$5-1,0,MAX(BM25+Premium!BM26*(1-'Allocation Charge'!BM26)-Data!BM$32,0)*(1+'Investment Returns'!BM26)*(1-Data!BM$26))</f>
        <v>1735334.6484830088</v>
      </c>
      <c r="BN26" s="7">
        <f>IF($B26&gt;BN$9+BN$5-1,0,MAX(BN25+Premium!BN26*(1-'Allocation Charge'!BN26)-Data!BN$32,0)*(1+'Investment Returns'!BN26)*(1-Data!BN$26))</f>
        <v>1940557.6411447281</v>
      </c>
      <c r="BO26" s="7">
        <f>IF($B26&gt;BO$9+BO$5-1,0,MAX(BO25+Premium!BO26*(1-'Allocation Charge'!BO26)-Data!BO$32,0)*(1+'Investment Returns'!BO26)*(1-Data!BO$26))</f>
        <v>13497778.644910878</v>
      </c>
      <c r="BP26" s="7">
        <f>IF($B26&gt;BP$9+BP$5-1,0,MAX(BP25+Premium!BP26*(1-'Allocation Charge'!BP26)-Data!BP$32,0)*(1+'Investment Returns'!BP26)*(1-Data!BP$26))</f>
        <v>1264182.5675108824</v>
      </c>
      <c r="BQ26" s="7">
        <f>IF($B26&gt;BQ$9+BQ$5-1,0,MAX(BQ25+Premium!BQ26*(1-'Allocation Charge'!BQ26)-Data!BQ$32,0)*(1+'Investment Returns'!BQ26)*(1-Data!BQ$26))</f>
        <v>12787458.827654047</v>
      </c>
      <c r="BR26" s="7">
        <f>IF($B26&gt;BR$9+BR$5-1,0,MAX(BR25+Premium!BR26*(1-'Allocation Charge'!BR26)-Data!BR$32,0)*(1+'Investment Returns'!BR26)*(1-Data!BR$26))</f>
        <v>18503335.800143734</v>
      </c>
      <c r="BS26" s="7">
        <f>IF($B26&gt;BS$9+BS$5-1,0,MAX(BS25+Premium!BS26*(1-'Allocation Charge'!BS26)-Data!BS$32,0)*(1+'Investment Returns'!BS26)*(1-Data!BS$26))</f>
        <v>4782728.4181732358</v>
      </c>
      <c r="BT26" s="7">
        <f>IF($B26&gt;BT$9+BT$5-1,0,MAX(BT25+Premium!BT26*(1-'Allocation Charge'!BT26)-Data!BT$32,0)*(1+'Investment Returns'!BT26)*(1-Data!BT$26))</f>
        <v>17574334.063996866</v>
      </c>
      <c r="BU26" s="7">
        <f>IF($B26&gt;BU$9+BU$5-1,0,MAX(BU25+Premium!BU26*(1-'Allocation Charge'!BU26)-Data!BU$32,0)*(1+'Investment Returns'!BU26)*(1-Data!BU$26))</f>
        <v>4632998.7281599352</v>
      </c>
      <c r="BV26" s="7">
        <f>IF($B26&gt;BV$9+BV$5-1,0,MAX(BV25+Premium!BV26*(1-'Allocation Charge'!BV26)-Data!BV$32,0)*(1+'Investment Returns'!BV26)*(1-Data!BV$26))</f>
        <v>2604882.7286559427</v>
      </c>
      <c r="BW26" s="7">
        <f>IF($B26&gt;BW$9+BW$5-1,0,MAX(BW25+Premium!BW26*(1-'Allocation Charge'!BW26)-Data!BW$32,0)*(1+'Investment Returns'!BW26)*(1-Data!BW$26))</f>
        <v>4961378.6875801329</v>
      </c>
      <c r="BX26" s="7">
        <f>IF($B26&gt;BX$9+BX$5-1,0,MAX(BX25+Premium!BX26*(1-'Allocation Charge'!BX26)-Data!BX$32,0)*(1+'Investment Returns'!BX26)*(1-Data!BX$26))</f>
        <v>4289306.2885624943</v>
      </c>
      <c r="BY26" s="7">
        <f>IF($B26&gt;BY$9+BY$5-1,0,MAX(BY25+Premium!BY26*(1-'Allocation Charge'!BY26)-Data!BY$32,0)*(1+'Investment Returns'!BY26)*(1-Data!BY$26))</f>
        <v>6478623.5936002648</v>
      </c>
      <c r="BZ26" s="7">
        <f>IF($B26&gt;BZ$9+BZ$5-1,0,MAX(BZ25+Premium!BZ26*(1-'Allocation Charge'!BZ26)-Data!BZ$32,0)*(1+'Investment Returns'!BZ26)*(1-Data!BZ$26))</f>
        <v>10565350.828570474</v>
      </c>
      <c r="CA26" s="7">
        <f>IF($B26&gt;CA$9+CA$5-1,0,MAX(CA25+Premium!CA26*(1-'Allocation Charge'!CA26)-Data!CA$32,0)*(1+'Investment Returns'!CA26)*(1-Data!CA$26))</f>
        <v>6342946.2056187522</v>
      </c>
      <c r="CB26" s="7">
        <f>IF($B26&gt;CB$9+CB$5-1,0,MAX(CB25+Premium!CB26*(1-'Allocation Charge'!CB26)-Data!CB$32,0)*(1+'Investment Returns'!CB26)*(1-Data!CB$26))</f>
        <v>13179792.074062442</v>
      </c>
      <c r="CC26" s="7">
        <f>IF($B26&gt;CC$9+CC$5-1,0,MAX(CC25+Premium!CC26*(1-'Allocation Charge'!CC26)-Data!CC$32,0)*(1+'Investment Returns'!CC26)*(1-Data!CC$26))</f>
        <v>23368741.703695297</v>
      </c>
      <c r="CD26" s="7">
        <f>IF($B26&gt;CD$9+CD$5-1,0,MAX(CD25+Premium!CD26*(1-'Allocation Charge'!CD26)-Data!CD$32,0)*(1+'Investment Returns'!CD26)*(1-Data!CD$26))</f>
        <v>13473776.701916406</v>
      </c>
      <c r="CE26" s="7">
        <f>IF($B26&gt;CE$9+CE$5-1,0,MAX(CE25+Premium!CE26*(1-'Allocation Charge'!CE26)-Data!CE$32,0)*(1+'Investment Returns'!CE26)*(1-Data!CE$26))</f>
        <v>9118356.1149097625</v>
      </c>
      <c r="CF26" s="7">
        <f>IF($B26&gt;CF$9+CF$5-1,0,MAX(CF25+Premium!CF26*(1-'Allocation Charge'!CF26)-Data!CF$32,0)*(1+'Investment Returns'!CF26)*(1-Data!CF$26))</f>
        <v>5677188.4924388565</v>
      </c>
      <c r="CG26" s="7">
        <f>IF($B26&gt;CG$9+CG$5-1,0,MAX(CG25+Premium!CG26*(1-'Allocation Charge'!CG26)-Data!CG$32,0)*(1+'Investment Returns'!CG26)*(1-Data!CG$26))</f>
        <v>8344424.2637425652</v>
      </c>
      <c r="CH26" s="7">
        <f>IF($B26&gt;CH$9+CH$5-1,0,MAX(CH25+Premium!CH26*(1-'Allocation Charge'!CH26)-Data!CH$32,0)*(1+'Investment Returns'!CH26)*(1-Data!CH$26))</f>
        <v>14134741.089133332</v>
      </c>
      <c r="CI26" s="7">
        <f>IF($B26&gt;CI$9+CI$5-1,0,MAX(CI25+Premium!CI26*(1-'Allocation Charge'!CI26)-Data!CI$32,0)*(1+'Investment Returns'!CI26)*(1-Data!CI$26))</f>
        <v>15934274.016676186</v>
      </c>
      <c r="CJ26" s="7">
        <f>IF($B26&gt;CJ$9+CJ$5-1,0,MAX(CJ25+Premium!CJ26*(1-'Allocation Charge'!CJ26)-Data!CJ$32,0)*(1+'Investment Returns'!CJ26)*(1-Data!CJ$26))</f>
        <v>434023.41422166559</v>
      </c>
      <c r="CK26" s="7">
        <f>IF($B26&gt;CK$9+CK$5-1,0,MAX(CK25+Premium!CK26*(1-'Allocation Charge'!CK26)-Data!CK$32,0)*(1+'Investment Returns'!CK26)*(1-Data!CK$26))</f>
        <v>4931529.7607455393</v>
      </c>
      <c r="CL26" s="7">
        <f>IF($B26&gt;CL$9+CL$5-1,0,MAX(CL25+Premium!CL26*(1-'Allocation Charge'!CL26)-Data!CL$32,0)*(1+'Investment Returns'!CL26)*(1-Data!CL$26))</f>
        <v>10555924.152831309</v>
      </c>
      <c r="CM26" s="7">
        <f>IF($B26&gt;CM$9+CM$5-1,0,MAX(CM25+Premium!CM26*(1-'Allocation Charge'!CM26)-Data!CM$32,0)*(1+'Investment Returns'!CM26)*(1-Data!CM$26))</f>
        <v>4054842.5486275405</v>
      </c>
      <c r="CN26" s="7">
        <f>IF($B26&gt;CN$9+CN$5-1,0,MAX(CN25+Premium!CN26*(1-'Allocation Charge'!CN26)-Data!CN$32,0)*(1+'Investment Returns'!CN26)*(1-Data!CN$26))</f>
        <v>11777102.58186507</v>
      </c>
      <c r="CO26" s="7">
        <f>IF($B26&gt;CO$9+CO$5-1,0,MAX(CO25+Premium!CO26*(1-'Allocation Charge'!CO26)-Data!CO$32,0)*(1+'Investment Returns'!CO26)*(1-Data!CO$26))</f>
        <v>15158322.780928096</v>
      </c>
      <c r="CP26" s="7">
        <f>IF($B26&gt;CP$9+CP$5-1,0,MAX(CP25+Premium!CP26*(1-'Allocation Charge'!CP26)-Data!CP$32,0)*(1+'Investment Returns'!CP26)*(1-Data!CP$26))</f>
        <v>1185664.9406391624</v>
      </c>
      <c r="CQ26" s="7">
        <f>IF($B26&gt;CQ$9+CQ$5-1,0,MAX(CQ25+Premium!CQ26*(1-'Allocation Charge'!CQ26)-Data!CQ$32,0)*(1+'Investment Returns'!CQ26)*(1-Data!CQ$26))</f>
        <v>1436195.6534970438</v>
      </c>
      <c r="CR26" s="7">
        <f>IF($B26&gt;CR$9+CR$5-1,0,MAX(CR25+Premium!CR26*(1-'Allocation Charge'!CR26)-Data!CR$32,0)*(1+'Investment Returns'!CR26)*(1-Data!CR$26))</f>
        <v>1688756.4811625141</v>
      </c>
      <c r="CS26" s="7">
        <f>IF($B26&gt;CS$9+CS$5-1,0,MAX(CS25+Premium!CS26*(1-'Allocation Charge'!CS26)-Data!CS$32,0)*(1+'Investment Returns'!CS26)*(1-Data!CS$26))</f>
        <v>19116715.221471723</v>
      </c>
      <c r="CT26" s="7">
        <f>IF($B26&gt;CT$9+CT$5-1,0,MAX(CT25+Premium!CT26*(1-'Allocation Charge'!CT26)-Data!CT$32,0)*(1+'Investment Returns'!CT26)*(1-Data!CT$26))</f>
        <v>4109242.1239422546</v>
      </c>
      <c r="CU26" s="7">
        <f>IF($B26&gt;CU$9+CU$5-1,0,MAX(CU25+Premium!CU26*(1-'Allocation Charge'!CU26)-Data!CU$32,0)*(1+'Investment Returns'!CU26)*(1-Data!CU$26))</f>
        <v>17081379.892193113</v>
      </c>
      <c r="CV26" s="7">
        <f>IF($B26&gt;CV$9+CV$5-1,0,MAX(CV25+Premium!CV26*(1-'Allocation Charge'!CV26)-Data!CV$32,0)*(1+'Investment Returns'!CV26)*(1-Data!CV$26))</f>
        <v>16473166.286584044</v>
      </c>
      <c r="CW26" s="7">
        <f>IF($B26&gt;CW$9+CW$5-1,0,MAX(CW25+Premium!CW26*(1-'Allocation Charge'!CW26)-Data!CW$32,0)*(1+'Investment Returns'!CW26)*(1-Data!CW$26))</f>
        <v>8675247.044395335</v>
      </c>
      <c r="CX26" s="7">
        <f>IF($B26&gt;CX$9+CX$5-1,0,MAX(CX25+Premium!CX26*(1-'Allocation Charge'!CX26)-Data!CX$32,0)*(1+'Investment Returns'!CX26)*(1-Data!CX$26))</f>
        <v>18270030.419824149</v>
      </c>
      <c r="CY26" s="7">
        <f>IF($B26&gt;CY$9+CY$5-1,0,MAX(CY25+Premium!CY26*(1-'Allocation Charge'!CY26)-Data!CY$32,0)*(1+'Investment Returns'!CY26)*(1-Data!CY$26))</f>
        <v>6348978.5385270631</v>
      </c>
      <c r="CZ26" s="7">
        <f>IF($B26&gt;CZ$9+CZ$5-1,0,MAX(CZ25+Premium!CZ26*(1-'Allocation Charge'!CZ26)-Data!CZ$32,0)*(1+'Investment Returns'!CZ26)*(1-Data!CZ$26))</f>
        <v>12090491.94409354</v>
      </c>
      <c r="DA26" s="7">
        <f>IF($B26&gt;DA$9+DA$5-1,0,MAX(DA25+Premium!DA26*(1-'Allocation Charge'!DA26)-Data!DA$32,0)*(1+'Investment Returns'!DA26)*(1-Data!DA$26))</f>
        <v>17184137.397549808</v>
      </c>
      <c r="DB26" s="7">
        <f>IF($B26&gt;DB$9+DB$5-1,0,MAX(DB25+Premium!DB26*(1-'Allocation Charge'!DB26)-Data!DB$32,0)*(1+'Investment Returns'!DB26)*(1-Data!DB$26))</f>
        <v>8920403.1371429674</v>
      </c>
      <c r="DC26" s="7">
        <f>IF($B26&gt;DC$9+DC$5-1,0,MAX(DC25+Premium!DC26*(1-'Allocation Charge'!DC26)-Data!DC$32,0)*(1+'Investment Returns'!DC26)*(1-Data!DC$26))</f>
        <v>10407113.108261399</v>
      </c>
      <c r="DD26" s="7">
        <f>IF($B26&gt;DD$9+DD$5-1,0,MAX(DD25+Premium!DD26*(1-'Allocation Charge'!DD26)-Data!DD$32,0)*(1+'Investment Returns'!DD26)*(1-Data!DD$26))</f>
        <v>11572058.000101794</v>
      </c>
      <c r="DE26" s="7">
        <f>IF($B26&gt;DE$9+DE$5-1,0,MAX(DE25+Premium!DE26*(1-'Allocation Charge'!DE26)-Data!DE$32,0)*(1+'Investment Returns'!DE26)*(1-Data!DE$26))</f>
        <v>292958.70751758857</v>
      </c>
      <c r="DF26" s="7">
        <f>IF($B26&gt;DF$9+DF$5-1,0,MAX(DF25+Premium!DF26*(1-'Allocation Charge'!DF26)-Data!DF$32,0)*(1+'Investment Returns'!DF26)*(1-Data!DF$26))</f>
        <v>13913604.531374613</v>
      </c>
      <c r="DG26" s="7">
        <f>IF($B26&gt;DG$9+DG$5-1,0,MAX(DG25+Premium!DG26*(1-'Allocation Charge'!DG26)-Data!DG$32,0)*(1+'Investment Returns'!DG26)*(1-Data!DG$26))</f>
        <v>21994326.965492941</v>
      </c>
      <c r="DH26" s="7">
        <f>IF($B26&gt;DH$9+DH$5-1,0,MAX(DH25+Premium!DH26*(1-'Allocation Charge'!DH26)-Data!DH$32,0)*(1+'Investment Returns'!DH26)*(1-Data!DH$26))</f>
        <v>8060389.5617200658</v>
      </c>
      <c r="DI26" s="7">
        <f>IF($B26&gt;DI$9+DI$5-1,0,MAX(DI25+Premium!DI26*(1-'Allocation Charge'!DI26)-Data!DI$32,0)*(1+'Investment Returns'!DI26)*(1-Data!DI$26))</f>
        <v>11021502.982627429</v>
      </c>
      <c r="DJ26" s="7">
        <f>IF($B26&gt;DJ$9+DJ$5-1,0,MAX(DJ25+Premium!DJ26*(1-'Allocation Charge'!DJ26)-Data!DJ$32,0)*(1+'Investment Returns'!DJ26)*(1-Data!DJ$26))</f>
        <v>7336830.4381867722</v>
      </c>
      <c r="DK26" s="7">
        <f>IF($B26&gt;DK$9+DK$5-1,0,MAX(DK25+Premium!DK26*(1-'Allocation Charge'!DK26)-Data!DK$32,0)*(1+'Investment Returns'!DK26)*(1-Data!DK$26))</f>
        <v>19979791.011172399</v>
      </c>
      <c r="DL26" s="7">
        <f>IF($B26&gt;DL$9+DL$5-1,0,MAX(DL25+Premium!DL26*(1-'Allocation Charge'!DL26)-Data!DL$32,0)*(1+'Investment Returns'!DL26)*(1-Data!DL$26))</f>
        <v>18111693.072885372</v>
      </c>
      <c r="DM26" s="7">
        <f>IF($B26&gt;DM$9+DM$5-1,0,MAX(DM25+Premium!DM26*(1-'Allocation Charge'!DM26)-Data!DM$32,0)*(1+'Investment Returns'!DM26)*(1-Data!DM$26))</f>
        <v>7166589.3331974307</v>
      </c>
      <c r="DN26" s="7">
        <f>IF($B26&gt;DN$9+DN$5-1,0,MAX(DN25+Premium!DN26*(1-'Allocation Charge'!DN26)-Data!DN$32,0)*(1+'Investment Returns'!DN26)*(1-Data!DN$26))</f>
        <v>7137656.1589949569</v>
      </c>
      <c r="DO26" s="7">
        <f>IF($B26&gt;DO$9+DO$5-1,0,MAX(DO25+Premium!DO26*(1-'Allocation Charge'!DO26)-Data!DO$32,0)*(1+'Investment Returns'!DO26)*(1-Data!DO$26))</f>
        <v>2969709.3383883801</v>
      </c>
      <c r="DP26" s="7">
        <f>IF($B26&gt;DP$9+DP$5-1,0,MAX(DP25+Premium!DP26*(1-'Allocation Charge'!DP26)-Data!DP$32,0)*(1+'Investment Returns'!DP26)*(1-Data!DP$26))</f>
        <v>23429345.573781822</v>
      </c>
      <c r="DQ26" s="7">
        <f>IF($B26&gt;DQ$9+DQ$5-1,0,MAX(DQ25+Premium!DQ26*(1-'Allocation Charge'!DQ26)-Data!DQ$32,0)*(1+'Investment Returns'!DQ26)*(1-Data!DQ$26))</f>
        <v>5043643.523607282</v>
      </c>
      <c r="DR26" s="7">
        <f>IF($B26&gt;DR$9+DR$5-1,0,MAX(DR25+Premium!DR26*(1-'Allocation Charge'!DR26)-Data!DR$32,0)*(1+'Investment Returns'!DR26)*(1-Data!DR$26))</f>
        <v>18205641.564872824</v>
      </c>
      <c r="DS26" s="7">
        <f>IF($B26&gt;DS$9+DS$5-1,0,MAX(DS25+Premium!DS26*(1-'Allocation Charge'!DS26)-Data!DS$32,0)*(1+'Investment Returns'!DS26)*(1-Data!DS$26))</f>
        <v>23059789.140628479</v>
      </c>
      <c r="DT26" s="7">
        <f>IF($B26&gt;DT$9+DT$5-1,0,MAX(DT25+Premium!DT26*(1-'Allocation Charge'!DT26)-Data!DT$32,0)*(1+'Investment Returns'!DT26)*(1-Data!DT$26))</f>
        <v>11573221.928549185</v>
      </c>
      <c r="DU26" s="7">
        <f>IF($B26&gt;DU$9+DU$5-1,0,MAX(DU25+Premium!DU26*(1-'Allocation Charge'!DU26)-Data!DU$32,0)*(1+'Investment Returns'!DU26)*(1-Data!DU$26))</f>
        <v>10911390.428234095</v>
      </c>
      <c r="DV26" s="7">
        <f>IF($B26&gt;DV$9+DV$5-1,0,MAX(DV25+Premium!DV26*(1-'Allocation Charge'!DV26)-Data!DV$32,0)*(1+'Investment Returns'!DV26)*(1-Data!DV$26))</f>
        <v>442504.59198148124</v>
      </c>
      <c r="DW26" s="7">
        <f>IF($B26&gt;DW$9+DW$5-1,0,MAX(DW25+Premium!DW26*(1-'Allocation Charge'!DW26)-Data!DW$32,0)*(1+'Investment Returns'!DW26)*(1-Data!DW$26))</f>
        <v>12456757.613478003</v>
      </c>
      <c r="DX26" s="7">
        <f>IF($B26&gt;DX$9+DX$5-1,0,MAX(DX25+Premium!DX26*(1-'Allocation Charge'!DX26)-Data!DX$32,0)*(1+'Investment Returns'!DX26)*(1-Data!DX$26))</f>
        <v>4281586.2516510785</v>
      </c>
      <c r="DY26" s="7">
        <f>IF($B26&gt;DY$9+DY$5-1,0,MAX(DY25+Premium!DY26*(1-'Allocation Charge'!DY26)-Data!DY$32,0)*(1+'Investment Returns'!DY26)*(1-Data!DY$26))</f>
        <v>12506668.573837079</v>
      </c>
      <c r="DZ26" s="7">
        <f>IF($B26&gt;DZ$9+DZ$5-1,0,MAX(DZ25+Premium!DZ26*(1-'Allocation Charge'!DZ26)-Data!DZ$32,0)*(1+'Investment Returns'!DZ26)*(1-Data!DZ$26))</f>
        <v>3966489.5549571733</v>
      </c>
      <c r="EA26" s="7">
        <f>IF($B26&gt;EA$9+EA$5-1,0,MAX(EA25+Premium!EA26*(1-'Allocation Charge'!EA26)-Data!EA$32,0)*(1+'Investment Returns'!EA26)*(1-Data!EA$26))</f>
        <v>6736203.1865488496</v>
      </c>
      <c r="EB26" s="7">
        <f>IF($B26&gt;EB$9+EB$5-1,0,MAX(EB25+Premium!EB26*(1-'Allocation Charge'!EB26)-Data!EB$32,0)*(1+'Investment Returns'!EB26)*(1-Data!EB$26))</f>
        <v>2316737.395622272</v>
      </c>
      <c r="EC26" s="7">
        <f>IF($B26&gt;EC$9+EC$5-1,0,MAX(EC25+Premium!EC26*(1-'Allocation Charge'!EC26)-Data!EC$32,0)*(1+'Investment Returns'!EC26)*(1-Data!EC$26))</f>
        <v>17848313.180511944</v>
      </c>
      <c r="ED26" s="7">
        <f>IF($B26&gt;ED$9+ED$5-1,0,MAX(ED25+Premium!ED26*(1-'Allocation Charge'!ED26)-Data!ED$32,0)*(1+'Investment Returns'!ED26)*(1-Data!ED$26))</f>
        <v>5935756.9530150574</v>
      </c>
      <c r="EE26" s="7">
        <f>IF($B26&gt;EE$9+EE$5-1,0,MAX(EE25+Premium!EE26*(1-'Allocation Charge'!EE26)-Data!EE$32,0)*(1+'Investment Returns'!EE26)*(1-Data!EE$26))</f>
        <v>22949187.24568687</v>
      </c>
      <c r="EF26" s="7">
        <f>IF($B26&gt;EF$9+EF$5-1,0,MAX(EF25+Premium!EF26*(1-'Allocation Charge'!EF26)-Data!EF$32,0)*(1+'Investment Returns'!EF26)*(1-Data!EF$26))</f>
        <v>13218742.062533293</v>
      </c>
      <c r="EG26" s="7">
        <f>IF($B26&gt;EG$9+EG$5-1,0,MAX(EG25+Premium!EG26*(1-'Allocation Charge'!EG26)-Data!EG$32,0)*(1+'Investment Returns'!EG26)*(1-Data!EG$26))</f>
        <v>18171664.174479138</v>
      </c>
      <c r="EH26" s="7">
        <f>IF($B26&gt;EH$9+EH$5-1,0,MAX(EH25+Premium!EH26*(1-'Allocation Charge'!EH26)-Data!EH$32,0)*(1+'Investment Returns'!EH26)*(1-Data!EH$26))</f>
        <v>8264761.4530915916</v>
      </c>
      <c r="EI26" s="7">
        <f>IF($B26&gt;EI$9+EI$5-1,0,MAX(EI25+Premium!EI26*(1-'Allocation Charge'!EI26)-Data!EI$32,0)*(1+'Investment Returns'!EI26)*(1-Data!EI$26))</f>
        <v>7987930.8149426002</v>
      </c>
      <c r="EJ26" s="7">
        <f>IF($B26&gt;EJ$9+EJ$5-1,0,MAX(EJ25+Premium!EJ26*(1-'Allocation Charge'!EJ26)-Data!EJ$32,0)*(1+'Investment Returns'!EJ26)*(1-Data!EJ$26))</f>
        <v>6071438.0688012224</v>
      </c>
      <c r="EK26" s="7">
        <f>IF($B26&gt;EK$9+EK$5-1,0,MAX(EK25+Premium!EK26*(1-'Allocation Charge'!EK26)-Data!EK$32,0)*(1+'Investment Returns'!EK26)*(1-Data!EK$26))</f>
        <v>9439275.2397023812</v>
      </c>
      <c r="EL26" s="7">
        <f>IF($B26&gt;EL$9+EL$5-1,0,MAX(EL25+Premium!EL26*(1-'Allocation Charge'!EL26)-Data!EL$32,0)*(1+'Investment Returns'!EL26)*(1-Data!EL$26))</f>
        <v>12381546.860395085</v>
      </c>
      <c r="EM26" s="7">
        <f>IF($B26&gt;EM$9+EM$5-1,0,MAX(EM25+Premium!EM26*(1-'Allocation Charge'!EM26)-Data!EM$32,0)*(1+'Investment Returns'!EM26)*(1-Data!EM$26))</f>
        <v>7951246.3053531861</v>
      </c>
      <c r="EN26" s="7">
        <f>IF($B26&gt;EN$9+EN$5-1,0,MAX(EN25+Premium!EN26*(1-'Allocation Charge'!EN26)-Data!EN$32,0)*(1+'Investment Returns'!EN26)*(1-Data!EN$26))</f>
        <v>19943163.905896515</v>
      </c>
      <c r="EO26" s="7">
        <f>IF($B26&gt;EO$9+EO$5-1,0,MAX(EO25+Premium!EO26*(1-'Allocation Charge'!EO26)-Data!EO$32,0)*(1+'Investment Returns'!EO26)*(1-Data!EO$26))</f>
        <v>12515773.289528973</v>
      </c>
      <c r="EP26" s="7">
        <f>IF($B26&gt;EP$9+EP$5-1,0,MAX(EP25+Premium!EP26*(1-'Allocation Charge'!EP26)-Data!EP$32,0)*(1+'Investment Returns'!EP26)*(1-Data!EP$26))</f>
        <v>7054262.8037825534</v>
      </c>
      <c r="EQ26" s="7">
        <f>IF($B26&gt;EQ$9+EQ$5-1,0,MAX(EQ25+Premium!EQ26*(1-'Allocation Charge'!EQ26)-Data!EQ$32,0)*(1+'Investment Returns'!EQ26)*(1-Data!EQ$26))</f>
        <v>7129962.3553625755</v>
      </c>
      <c r="ER26" s="7">
        <f>IF($B26&gt;ER$9+ER$5-1,0,MAX(ER25+Premium!ER26*(1-'Allocation Charge'!ER26)-Data!ER$32,0)*(1+'Investment Returns'!ER26)*(1-Data!ER$26))</f>
        <v>22449767.331852976</v>
      </c>
      <c r="ES26" s="7">
        <f>IF($B26&gt;ES$9+ES$5-1,0,MAX(ES25+Premium!ES26*(1-'Allocation Charge'!ES26)-Data!ES$32,0)*(1+'Investment Returns'!ES26)*(1-Data!ES$26))</f>
        <v>11778798.56192264</v>
      </c>
      <c r="ET26" s="7">
        <f>IF($B26&gt;ET$9+ET$5-1,0,MAX(ET25+Premium!ET26*(1-'Allocation Charge'!ET26)-Data!ET$32,0)*(1+'Investment Returns'!ET26)*(1-Data!ET$26))</f>
        <v>7424422.0466082944</v>
      </c>
      <c r="EU26" s="7">
        <f>IF($B26&gt;EU$9+EU$5-1,0,MAX(EU25+Premium!EU26*(1-'Allocation Charge'!EU26)-Data!EU$32,0)*(1+'Investment Returns'!EU26)*(1-Data!EU$26))</f>
        <v>21045887.911052629</v>
      </c>
      <c r="EV26" s="7">
        <f>IF($B26&gt;EV$9+EV$5-1,0,MAX(EV25+Premium!EV26*(1-'Allocation Charge'!EV26)-Data!EV$32,0)*(1+'Investment Returns'!EV26)*(1-Data!EV$26))</f>
        <v>13832401.079283351</v>
      </c>
      <c r="EW26" s="7">
        <f>IF($B26&gt;EW$9+EW$5-1,0,MAX(EW25+Premium!EW26*(1-'Allocation Charge'!EW26)-Data!EW$32,0)*(1+'Investment Returns'!EW26)*(1-Data!EW$26))</f>
        <v>9978822.6506564692</v>
      </c>
      <c r="EX26" s="7">
        <f>IF($B26&gt;EX$9+EX$5-1,0,MAX(EX25+Premium!EX26*(1-'Allocation Charge'!EX26)-Data!EX$32,0)*(1+'Investment Returns'!EX26)*(1-Data!EX$26))</f>
        <v>11158100.012561176</v>
      </c>
      <c r="EY26" s="7">
        <f>IF($B26&gt;EY$9+EY$5-1,0,MAX(EY25+Premium!EY26*(1-'Allocation Charge'!EY26)-Data!EY$32,0)*(1+'Investment Returns'!EY26)*(1-Data!EY$26))</f>
        <v>32076602.445609864</v>
      </c>
      <c r="EZ26" s="7">
        <f>IF($B26&gt;EZ$9+EZ$5-1,0,MAX(EZ25+Premium!EZ26*(1-'Allocation Charge'!EZ26)-Data!EZ$32,0)*(1+'Investment Returns'!EZ26)*(1-Data!EZ$26))</f>
        <v>6757206.1511847395</v>
      </c>
      <c r="FA26" s="7">
        <f>IF($B26&gt;FA$9+FA$5-1,0,MAX(FA25+Premium!FA26*(1-'Allocation Charge'!FA26)-Data!FA$32,0)*(1+'Investment Returns'!FA26)*(1-Data!FA$26))</f>
        <v>15163556.549873838</v>
      </c>
      <c r="FB26" s="7">
        <f>IF($B26&gt;FB$9+FB$5-1,0,MAX(FB25+Premium!FB26*(1-'Allocation Charge'!FB26)-Data!FB$32,0)*(1+'Investment Returns'!FB26)*(1-Data!FB$26))</f>
        <v>10569392.541804848</v>
      </c>
      <c r="FC26" s="7">
        <f>IF($B26&gt;FC$9+FC$5-1,0,MAX(FC25+Premium!FC26*(1-'Allocation Charge'!FC26)-Data!FC$32,0)*(1+'Investment Returns'!FC26)*(1-Data!FC$26))</f>
        <v>4188247.9988868241</v>
      </c>
      <c r="FD26" s="7">
        <f>IF($B26&gt;FD$9+FD$5-1,0,MAX(FD25+Premium!FD26*(1-'Allocation Charge'!FD26)-Data!FD$32,0)*(1+'Investment Returns'!FD26)*(1-Data!FD$26))</f>
        <v>5345721.1289226413</v>
      </c>
      <c r="FE26" s="7">
        <f>IF($B26&gt;FE$9+FE$5-1,0,MAX(FE25+Premium!FE26*(1-'Allocation Charge'!FE26)-Data!FE$32,0)*(1+'Investment Returns'!FE26)*(1-Data!FE$26))</f>
        <v>8814357.7681537811</v>
      </c>
      <c r="FF26" s="7">
        <f>IF($B26&gt;FF$9+FF$5-1,0,MAX(FF25+Premium!FF26*(1-'Allocation Charge'!FF26)-Data!FF$32,0)*(1+'Investment Returns'!FF26)*(1-Data!FF$26))</f>
        <v>12127849.384712577</v>
      </c>
      <c r="FG26" s="7">
        <f>IF($B26&gt;FG$9+FG$5-1,0,MAX(FG25+Premium!FG26*(1-'Allocation Charge'!FG26)-Data!FG$32,0)*(1+'Investment Returns'!FG26)*(1-Data!FG$26))</f>
        <v>6382200.4488426056</v>
      </c>
      <c r="FH26" s="7">
        <f>IF($B26&gt;FH$9+FH$5-1,0,MAX(FH25+Premium!FH26*(1-'Allocation Charge'!FH26)-Data!FH$32,0)*(1+'Investment Returns'!FH26)*(1-Data!FH$26))</f>
        <v>6932364.1299424293</v>
      </c>
      <c r="FI26" s="7">
        <f>IF($B26&gt;FI$9+FI$5-1,0,MAX(FI25+Premium!FI26*(1-'Allocation Charge'!FI26)-Data!FI$32,0)*(1+'Investment Returns'!FI26)*(1-Data!FI$26))</f>
        <v>14205227.548095966</v>
      </c>
      <c r="FJ26" s="7">
        <f>IF($B26&gt;FJ$9+FJ$5-1,0,MAX(FJ25+Premium!FJ26*(1-'Allocation Charge'!FJ26)-Data!FJ$32,0)*(1+'Investment Returns'!FJ26)*(1-Data!FJ$26))</f>
        <v>22829422.262825347</v>
      </c>
      <c r="FK26" s="7">
        <f>IF($B26&gt;FK$9+FK$5-1,0,MAX(FK25+Premium!FK26*(1-'Allocation Charge'!FK26)-Data!FK$32,0)*(1+'Investment Returns'!FK26)*(1-Data!FK$26))</f>
        <v>8028052.4986038534</v>
      </c>
      <c r="FL26" s="7">
        <f>IF($B26&gt;FL$9+FL$5-1,0,MAX(FL25+Premium!FL26*(1-'Allocation Charge'!FL26)-Data!FL$32,0)*(1+'Investment Returns'!FL26)*(1-Data!FL$26))</f>
        <v>25131357.582728684</v>
      </c>
      <c r="FM26" s="7">
        <f>IF($B26&gt;FM$9+FM$5-1,0,MAX(FM25+Premium!FM26*(1-'Allocation Charge'!FM26)-Data!FM$32,0)*(1+'Investment Returns'!FM26)*(1-Data!FM$26))</f>
        <v>4409551.1199130425</v>
      </c>
      <c r="FN26" s="7">
        <f>IF($B26&gt;FN$9+FN$5-1,0,MAX(FN25+Premium!FN26*(1-'Allocation Charge'!FN26)-Data!FN$32,0)*(1+'Investment Returns'!FN26)*(1-Data!FN$26))</f>
        <v>2305754.8972692215</v>
      </c>
      <c r="FO26" s="7">
        <f>IF($B26&gt;FO$9+FO$5-1,0,MAX(FO25+Premium!FO26*(1-'Allocation Charge'!FO26)-Data!FO$32,0)*(1+'Investment Returns'!FO26)*(1-Data!FO$26))</f>
        <v>3339650.6541587892</v>
      </c>
      <c r="FP26" s="7">
        <f>IF($B26&gt;FP$9+FP$5-1,0,MAX(FP25+Premium!FP26*(1-'Allocation Charge'!FP26)-Data!FP$32,0)*(1+'Investment Returns'!FP26)*(1-Data!FP$26))</f>
        <v>13904037.126912525</v>
      </c>
      <c r="FQ26" s="7">
        <f>IF($B26&gt;FQ$9+FQ$5-1,0,MAX(FQ25+Premium!FQ26*(1-'Allocation Charge'!FQ26)-Data!FQ$32,0)*(1+'Investment Returns'!FQ26)*(1-Data!FQ$26))</f>
        <v>8967261.8591074198</v>
      </c>
      <c r="FR26" s="7">
        <f>IF($B26&gt;FR$9+FR$5-1,0,MAX(FR25+Premium!FR26*(1-'Allocation Charge'!FR26)-Data!FR$32,0)*(1+'Investment Returns'!FR26)*(1-Data!FR$26))</f>
        <v>14164168.540871171</v>
      </c>
      <c r="FS26" s="7">
        <f>IF($B26&gt;FS$9+FS$5-1,0,MAX(FS25+Premium!FS26*(1-'Allocation Charge'!FS26)-Data!FS$32,0)*(1+'Investment Returns'!FS26)*(1-Data!FS$26))</f>
        <v>6220611.3775872355</v>
      </c>
      <c r="FT26" s="7">
        <f>IF($B26&gt;FT$9+FT$5-1,0,MAX(FT25+Premium!FT26*(1-'Allocation Charge'!FT26)-Data!FT$32,0)*(1+'Investment Returns'!FT26)*(1-Data!FT$26))</f>
        <v>9872954.5630690474</v>
      </c>
      <c r="FU26" s="7">
        <f>IF($B26&gt;FU$9+FU$5-1,0,MAX(FU25+Premium!FU26*(1-'Allocation Charge'!FU26)-Data!FU$32,0)*(1+'Investment Returns'!FU26)*(1-Data!FU$26))</f>
        <v>10029563.33063345</v>
      </c>
      <c r="FV26" s="7">
        <f>IF($B26&gt;FV$9+FV$5-1,0,MAX(FV25+Premium!FV26*(1-'Allocation Charge'!FV26)-Data!FV$32,0)*(1+'Investment Returns'!FV26)*(1-Data!FV$26))</f>
        <v>10053845.418939767</v>
      </c>
      <c r="FW26" s="7">
        <f>IF($B26&gt;FW$9+FW$5-1,0,MAX(FW25+Premium!FW26*(1-'Allocation Charge'!FW26)-Data!FW$32,0)*(1+'Investment Returns'!FW26)*(1-Data!FW$26))</f>
        <v>9026245.0133420993</v>
      </c>
      <c r="FX26" s="7">
        <f>IF($B26&gt;FX$9+FX$5-1,0,MAX(FX25+Premium!FX26*(1-'Allocation Charge'!FX26)-Data!FX$32,0)*(1+'Investment Returns'!FX26)*(1-Data!FX$26))</f>
        <v>15315546.235586729</v>
      </c>
      <c r="FY26" s="7">
        <f>IF($B26&gt;FY$9+FY$5-1,0,MAX(FY25+Premium!FY26*(1-'Allocation Charge'!FY26)-Data!FY$32,0)*(1+'Investment Returns'!FY26)*(1-Data!FY$26))</f>
        <v>889248.70547937194</v>
      </c>
      <c r="FZ26" s="7">
        <f>IF($B26&gt;FZ$9+FZ$5-1,0,MAX(FZ25+Premium!FZ26*(1-'Allocation Charge'!FZ26)-Data!FZ$32,0)*(1+'Investment Returns'!FZ26)*(1-Data!FZ$26))</f>
        <v>15288087.293653425</v>
      </c>
      <c r="GA26" s="7">
        <f>IF($B26&gt;GA$9+GA$5-1,0,MAX(GA25+Premium!GA26*(1-'Allocation Charge'!GA26)-Data!GA$32,0)*(1+'Investment Returns'!GA26)*(1-Data!GA$26))</f>
        <v>15616679.536547054</v>
      </c>
      <c r="GB26" s="7">
        <f>IF($B26&gt;GB$9+GB$5-1,0,MAX(GB25+Premium!GB26*(1-'Allocation Charge'!GB26)-Data!GB$32,0)*(1+'Investment Returns'!GB26)*(1-Data!GB$26))</f>
        <v>14675962.904371297</v>
      </c>
      <c r="GC26" s="7">
        <f>IF($B26&gt;GC$9+GC$5-1,0,MAX(GC25+Premium!GC26*(1-'Allocation Charge'!GC26)-Data!GC$32,0)*(1+'Investment Returns'!GC26)*(1-Data!GC$26))</f>
        <v>6527581.3447597651</v>
      </c>
      <c r="GD26" s="7">
        <f>IF($B26&gt;GD$9+GD$5-1,0,MAX(GD25+Premium!GD26*(1-'Allocation Charge'!GD26)-Data!GD$32,0)*(1+'Investment Returns'!GD26)*(1-Data!GD$26))</f>
        <v>3002903.9623769093</v>
      </c>
      <c r="GE26" s="7">
        <f>IF($B26&gt;GE$9+GE$5-1,0,MAX(GE25+Premium!GE26*(1-'Allocation Charge'!GE26)-Data!GE$32,0)*(1+'Investment Returns'!GE26)*(1-Data!GE$26))</f>
        <v>22690617.024047188</v>
      </c>
      <c r="GF26" s="7">
        <f>IF($B26&gt;GF$9+GF$5-1,0,MAX(GF25+Premium!GF26*(1-'Allocation Charge'!GF26)-Data!GF$32,0)*(1+'Investment Returns'!GF26)*(1-Data!GF$26))</f>
        <v>15404160.653997796</v>
      </c>
      <c r="GG26" s="7">
        <f>IF($B26&gt;GG$9+GG$5-1,0,MAX(GG25+Premium!GG26*(1-'Allocation Charge'!GG26)-Data!GG$32,0)*(1+'Investment Returns'!GG26)*(1-Data!GG$26))</f>
        <v>6897502.7818156676</v>
      </c>
      <c r="GH26" s="7">
        <f>IF($B26&gt;GH$9+GH$5-1,0,MAX(GH25+Premium!GH26*(1-'Allocation Charge'!GH26)-Data!GH$32,0)*(1+'Investment Returns'!GH26)*(1-Data!GH$26))</f>
        <v>4535211.4714441691</v>
      </c>
      <c r="GI26" s="7">
        <f>IF($B26&gt;GI$9+GI$5-1,0,MAX(GI25+Premium!GI26*(1-'Allocation Charge'!GI26)-Data!GI$32,0)*(1+'Investment Returns'!GI26)*(1-Data!GI$26))</f>
        <v>6419376.3861667011</v>
      </c>
      <c r="GJ26" s="7">
        <f>IF($B26&gt;GJ$9+GJ$5-1,0,MAX(GJ25+Premium!GJ26*(1-'Allocation Charge'!GJ26)-Data!GJ$32,0)*(1+'Investment Returns'!GJ26)*(1-Data!GJ$26))</f>
        <v>6157722.677811943</v>
      </c>
      <c r="GK26" s="7">
        <f>IF($B26&gt;GK$9+GK$5-1,0,MAX(GK25+Premium!GK26*(1-'Allocation Charge'!GK26)-Data!GK$32,0)*(1+'Investment Returns'!GK26)*(1-Data!GK$26))</f>
        <v>1291184.5409474687</v>
      </c>
      <c r="GL26" s="7">
        <f>IF($B26&gt;GL$9+GL$5-1,0,MAX(GL25+Premium!GL26*(1-'Allocation Charge'!GL26)-Data!GL$32,0)*(1+'Investment Returns'!GL26)*(1-Data!GL$26))</f>
        <v>816163.74493031343</v>
      </c>
      <c r="GM26" s="7">
        <f>IF($B26&gt;GM$9+GM$5-1,0,MAX(GM25+Premium!GM26*(1-'Allocation Charge'!GM26)-Data!GM$32,0)*(1+'Investment Returns'!GM26)*(1-Data!GM$26))</f>
        <v>6510207.3469418725</v>
      </c>
      <c r="GN26" s="7">
        <f>IF($B26&gt;GN$9+GN$5-1,0,MAX(GN25+Premium!GN26*(1-'Allocation Charge'!GN26)-Data!GN$32,0)*(1+'Investment Returns'!GN26)*(1-Data!GN$26))</f>
        <v>20139965.347160768</v>
      </c>
      <c r="GO26" s="7">
        <f>IF($B26&gt;GO$9+GO$5-1,0,MAX(GO25+Premium!GO26*(1-'Allocation Charge'!GO26)-Data!GO$32,0)*(1+'Investment Returns'!GO26)*(1-Data!GO$26))</f>
        <v>13919884.180937594</v>
      </c>
      <c r="GP26" s="7">
        <f>IF($B26&gt;GP$9+GP$5-1,0,MAX(GP25+Premium!GP26*(1-'Allocation Charge'!GP26)-Data!GP$32,0)*(1+'Investment Returns'!GP26)*(1-Data!GP$26))</f>
        <v>19196339.726475757</v>
      </c>
      <c r="GQ26" s="7">
        <f>IF($B26&gt;GQ$9+GQ$5-1,0,MAX(GQ25+Premium!GQ26*(1-'Allocation Charge'!GQ26)-Data!GQ$32,0)*(1+'Investment Returns'!GQ26)*(1-Data!GQ$26))</f>
        <v>1139984.4650610676</v>
      </c>
      <c r="GR26" s="7">
        <f>IF($B26&gt;GR$9+GR$5-1,0,MAX(GR25+Premium!GR26*(1-'Allocation Charge'!GR26)-Data!GR$32,0)*(1+'Investment Returns'!GR26)*(1-Data!GR$26))</f>
        <v>13722040.46139602</v>
      </c>
      <c r="GS26" s="7">
        <f>IF($B26&gt;GS$9+GS$5-1,0,MAX(GS25+Premium!GS26*(1-'Allocation Charge'!GS26)-Data!GS$32,0)*(1+'Investment Returns'!GS26)*(1-Data!GS$26))</f>
        <v>17129430.319588341</v>
      </c>
      <c r="GT26" s="7">
        <f>IF($B26&gt;GT$9+GT$5-1,0,MAX(GT25+Premium!GT26*(1-'Allocation Charge'!GT26)-Data!GT$32,0)*(1+'Investment Returns'!GT26)*(1-Data!GT$26))</f>
        <v>5554241.4053826584</v>
      </c>
      <c r="GU26" s="7">
        <f>IF($B26&gt;GU$9+GU$5-1,0,MAX(GU25+Premium!GU26*(1-'Allocation Charge'!GU26)-Data!GU$32,0)*(1+'Investment Returns'!GU26)*(1-Data!GU$26))</f>
        <v>13479002.111640463</v>
      </c>
      <c r="GV26" s="7">
        <f>IF($B26&gt;GV$9+GV$5-1,0,MAX(GV25+Premium!GV26*(1-'Allocation Charge'!GV26)-Data!GV$32,0)*(1+'Investment Returns'!GV26)*(1-Data!GV$26))</f>
        <v>11536922.429067928</v>
      </c>
      <c r="GW26" s="7">
        <f>IF($B26&gt;GW$9+GW$5-1,0,MAX(GW25+Premium!GW26*(1-'Allocation Charge'!GW26)-Data!GW$32,0)*(1+'Investment Returns'!GW26)*(1-Data!GW$26))</f>
        <v>7381536.0856618732</v>
      </c>
      <c r="GX26" s="7">
        <f>IF($B26&gt;GX$9+GX$5-1,0,MAX(GX25+Premium!GX26*(1-'Allocation Charge'!GX26)-Data!GX$32,0)*(1+'Investment Returns'!GX26)*(1-Data!GX$26))</f>
        <v>2362438.8464662163</v>
      </c>
      <c r="GY26" s="7">
        <f>IF($B26&gt;GY$9+GY$5-1,0,MAX(GY25+Premium!GY26*(1-'Allocation Charge'!GY26)-Data!GY$32,0)*(1+'Investment Returns'!GY26)*(1-Data!GY$26))</f>
        <v>5600262.9811277306</v>
      </c>
      <c r="GZ26" s="7">
        <f>IF($B26&gt;GZ$9+GZ$5-1,0,MAX(GZ25+Premium!GZ26*(1-'Allocation Charge'!GZ26)-Data!GZ$32,0)*(1+'Investment Returns'!GZ26)*(1-Data!GZ$26))</f>
        <v>2026027.7287334781</v>
      </c>
      <c r="HA26" s="7">
        <f>IF($B26&gt;HA$9+HA$5-1,0,MAX(HA25+Premium!HA26*(1-'Allocation Charge'!HA26)-Data!HA$32,0)*(1+'Investment Returns'!HA26)*(1-Data!HA$26))</f>
        <v>18730453.74063801</v>
      </c>
      <c r="HB26" s="7">
        <f>IF($B26&gt;HB$9+HB$5-1,0,MAX(HB25+Premium!HB26*(1-'Allocation Charge'!HB26)-Data!HB$32,0)*(1+'Investment Returns'!HB26)*(1-Data!HB$26))</f>
        <v>8082185.2782824356</v>
      </c>
      <c r="HC26" s="7">
        <f>IF($B26&gt;HC$9+HC$5-1,0,MAX(HC25+Premium!HC26*(1-'Allocation Charge'!HC26)-Data!HC$32,0)*(1+'Investment Returns'!HC26)*(1-Data!HC$26))</f>
        <v>1855882.5668494676</v>
      </c>
      <c r="HD26" s="7">
        <f>IF($B26&gt;HD$9+HD$5-1,0,MAX(HD25+Premium!HD26*(1-'Allocation Charge'!HD26)-Data!HD$32,0)*(1+'Investment Returns'!HD26)*(1-Data!HD$26))</f>
        <v>15847715.036233909</v>
      </c>
      <c r="HE26" s="7">
        <f>IF($B26&gt;HE$9+HE$5-1,0,MAX(HE25+Premium!HE26*(1-'Allocation Charge'!HE26)-Data!HE$32,0)*(1+'Investment Returns'!HE26)*(1-Data!HE$26))</f>
        <v>10677916.23545184</v>
      </c>
      <c r="HF26" s="7">
        <f>IF($B26&gt;HF$9+HF$5-1,0,MAX(HF25+Premium!HF26*(1-'Allocation Charge'!HF26)-Data!HF$32,0)*(1+'Investment Returns'!HF26)*(1-Data!HF$26))</f>
        <v>1981248.3462994914</v>
      </c>
      <c r="HG26" s="7">
        <f>IF($B26&gt;HG$9+HG$5-1,0,MAX(HG25+Premium!HG26*(1-'Allocation Charge'!HG26)-Data!HG$32,0)*(1+'Investment Returns'!HG26)*(1-Data!HG$26))</f>
        <v>1119685.5171248119</v>
      </c>
      <c r="HH26" s="7">
        <f>IF($B26&gt;HH$9+HH$5-1,0,MAX(HH25+Premium!HH26*(1-'Allocation Charge'!HH26)-Data!HH$32,0)*(1+'Investment Returns'!HH26)*(1-Data!HH$26))</f>
        <v>9705277.1118826475</v>
      </c>
      <c r="HI26" s="7">
        <f>IF($B26&gt;HI$9+HI$5-1,0,MAX(HI25+Premium!HI26*(1-'Allocation Charge'!HI26)-Data!HI$32,0)*(1+'Investment Returns'!HI26)*(1-Data!HI$26))</f>
        <v>4226400.0837999759</v>
      </c>
      <c r="HJ26" s="7">
        <f>IF($B26&gt;HJ$9+HJ$5-1,0,MAX(HJ25+Premium!HJ26*(1-'Allocation Charge'!HJ26)-Data!HJ$32,0)*(1+'Investment Returns'!HJ26)*(1-Data!HJ$26))</f>
        <v>1913315.2280888499</v>
      </c>
      <c r="HK26" s="7">
        <f>IF($B26&gt;HK$9+HK$5-1,0,MAX(HK25+Premium!HK26*(1-'Allocation Charge'!HK26)-Data!HK$32,0)*(1+'Investment Returns'!HK26)*(1-Data!HK$26))</f>
        <v>10874850.096655818</v>
      </c>
      <c r="HL26" s="7">
        <f>IF($B26&gt;HL$9+HL$5-1,0,MAX(HL25+Premium!HL26*(1-'Allocation Charge'!HL26)-Data!HL$32,0)*(1+'Investment Returns'!HL26)*(1-Data!HL$26))</f>
        <v>2047871.2065293719</v>
      </c>
      <c r="HM26" s="7">
        <f>IF($B26&gt;HM$9+HM$5-1,0,MAX(HM25+Premium!HM26*(1-'Allocation Charge'!HM26)-Data!HM$32,0)*(1+'Investment Returns'!HM26)*(1-Data!HM$26))</f>
        <v>2359073.5065479064</v>
      </c>
      <c r="HN26" s="7">
        <f>IF($B26&gt;HN$9+HN$5-1,0,MAX(HN25+Premium!HN26*(1-'Allocation Charge'!HN26)-Data!HN$32,0)*(1+'Investment Returns'!HN26)*(1-Data!HN$26))</f>
        <v>12985973.057668291</v>
      </c>
      <c r="HO26" s="7">
        <f>IF($B26&gt;HO$9+HO$5-1,0,MAX(HO25+Premium!HO26*(1-'Allocation Charge'!HO26)-Data!HO$32,0)*(1+'Investment Returns'!HO26)*(1-Data!HO$26))</f>
        <v>19662775.723082319</v>
      </c>
      <c r="HP26" s="7">
        <f>IF($B26&gt;HP$9+HP$5-1,0,MAX(HP25+Premium!HP26*(1-'Allocation Charge'!HP26)-Data!HP$32,0)*(1+'Investment Returns'!HP26)*(1-Data!HP$26))</f>
        <v>3712775.5725792125</v>
      </c>
      <c r="HQ26" s="7">
        <f>IF($B26&gt;HQ$9+HQ$5-1,0,MAX(HQ25+Premium!HQ26*(1-'Allocation Charge'!HQ26)-Data!HQ$32,0)*(1+'Investment Returns'!HQ26)*(1-Data!HQ$26))</f>
        <v>12492249.698955182</v>
      </c>
      <c r="HR26" s="7">
        <f>IF($B26&gt;HR$9+HR$5-1,0,MAX(HR25+Premium!HR26*(1-'Allocation Charge'!HR26)-Data!HR$32,0)*(1+'Investment Returns'!HR26)*(1-Data!HR$26))</f>
        <v>6979490.1297601601</v>
      </c>
      <c r="HS26" s="7">
        <f>IF($B26&gt;HS$9+HS$5-1,0,MAX(HS25+Premium!HS26*(1-'Allocation Charge'!HS26)-Data!HS$32,0)*(1+'Investment Returns'!HS26)*(1-Data!HS$26))</f>
        <v>16980313.806377664</v>
      </c>
      <c r="HT26" s="7">
        <f>IF($B26&gt;HT$9+HT$5-1,0,MAX(HT25+Premium!HT26*(1-'Allocation Charge'!HT26)-Data!HT$32,0)*(1+'Investment Returns'!HT26)*(1-Data!HT$26))</f>
        <v>7206663.8474967945</v>
      </c>
      <c r="HU26" s="7">
        <f>IF($B26&gt;HU$9+HU$5-1,0,MAX(HU25+Premium!HU26*(1-'Allocation Charge'!HU26)-Data!HU$32,0)*(1+'Investment Returns'!HU26)*(1-Data!HU$26))</f>
        <v>1116345.8001607028</v>
      </c>
      <c r="HV26" s="7">
        <f>IF($B26&gt;HV$9+HV$5-1,0,MAX(HV25+Premium!HV26*(1-'Allocation Charge'!HV26)-Data!HV$32,0)*(1+'Investment Returns'!HV26)*(1-Data!HV$26))</f>
        <v>417926.55336645129</v>
      </c>
      <c r="HW26" s="7">
        <f>IF($B26&gt;HW$9+HW$5-1,0,MAX(HW25+Premium!HW26*(1-'Allocation Charge'!HW26)-Data!HW$32,0)*(1+'Investment Returns'!HW26)*(1-Data!HW$26))</f>
        <v>11114474.840859463</v>
      </c>
      <c r="HX26" s="7">
        <f>IF($B26&gt;HX$9+HX$5-1,0,MAX(HX25+Premium!HX26*(1-'Allocation Charge'!HX26)-Data!HX$32,0)*(1+'Investment Returns'!HX26)*(1-Data!HX$26))</f>
        <v>4203542.3778808517</v>
      </c>
      <c r="HY26" s="7">
        <f>IF($B26&gt;HY$9+HY$5-1,0,MAX(HY25+Premium!HY26*(1-'Allocation Charge'!HY26)-Data!HY$32,0)*(1+'Investment Returns'!HY26)*(1-Data!HY$26))</f>
        <v>15103015.585926061</v>
      </c>
      <c r="HZ26" s="7">
        <f>IF($B26&gt;HZ$9+HZ$5-1,0,MAX(HZ25+Premium!HZ26*(1-'Allocation Charge'!HZ26)-Data!HZ$32,0)*(1+'Investment Returns'!HZ26)*(1-Data!HZ$26))</f>
        <v>1672652.1562049128</v>
      </c>
      <c r="IA26" s="7">
        <f>IF($B26&gt;IA$9+IA$5-1,0,MAX(IA25+Premium!IA26*(1-'Allocation Charge'!IA26)-Data!IA$32,0)*(1+'Investment Returns'!IA26)*(1-Data!IA$26))</f>
        <v>13533802.894273996</v>
      </c>
      <c r="IB26" s="7">
        <f>IF($B26&gt;IB$9+IB$5-1,0,MAX(IB25+Premium!IB26*(1-'Allocation Charge'!IB26)-Data!IB$32,0)*(1+'Investment Returns'!IB26)*(1-Data!IB$26))</f>
        <v>17585894.762457911</v>
      </c>
      <c r="IC26" s="7">
        <f>IF($B26&gt;IC$9+IC$5-1,0,MAX(IC25+Premium!IC26*(1-'Allocation Charge'!IC26)-Data!IC$32,0)*(1+'Investment Returns'!IC26)*(1-Data!IC$26))</f>
        <v>8003603.751925868</v>
      </c>
      <c r="ID26" s="7">
        <f>IF($B26&gt;ID$9+ID$5-1,0,MAX(ID25+Premium!ID26*(1-'Allocation Charge'!ID26)-Data!ID$32,0)*(1+'Investment Returns'!ID26)*(1-Data!ID$26))</f>
        <v>4157559.5500659542</v>
      </c>
      <c r="IE26" s="7">
        <f>IF($B26&gt;IE$9+IE$5-1,0,MAX(IE25+Premium!IE26*(1-'Allocation Charge'!IE26)-Data!IE$32,0)*(1+'Investment Returns'!IE26)*(1-Data!IE$26))</f>
        <v>3602019.1354380944</v>
      </c>
      <c r="IF26" s="7">
        <f>IF($B26&gt;IF$9+IF$5-1,0,MAX(IF25+Premium!IF26*(1-'Allocation Charge'!IF26)-Data!IF$32,0)*(1+'Investment Returns'!IF26)*(1-Data!IF$26))</f>
        <v>15286301.213834846</v>
      </c>
      <c r="IG26" s="7">
        <f>IF($B26&gt;IG$9+IG$5-1,0,MAX(IG25+Premium!IG26*(1-'Allocation Charge'!IG26)-Data!IG$32,0)*(1+'Investment Returns'!IG26)*(1-Data!IG$26))</f>
        <v>14343206.845248595</v>
      </c>
      <c r="IH26" s="7">
        <f>IF($B26&gt;IH$9+IH$5-1,0,MAX(IH25+Premium!IH26*(1-'Allocation Charge'!IH26)-Data!IH$32,0)*(1+'Investment Returns'!IH26)*(1-Data!IH$26))</f>
        <v>3239461.4404481398</v>
      </c>
      <c r="II26" s="7">
        <f>IF($B26&gt;II$9+II$5-1,0,MAX(II25+Premium!II26*(1-'Allocation Charge'!II26)-Data!II$32,0)*(1+'Investment Returns'!II26)*(1-Data!II$26))</f>
        <v>7449359.0920017287</v>
      </c>
      <c r="IJ26" s="7">
        <f>IF($B26&gt;IJ$9+IJ$5-1,0,MAX(IJ25+Premium!IJ26*(1-'Allocation Charge'!IJ26)-Data!IJ$32,0)*(1+'Investment Returns'!IJ26)*(1-Data!IJ$26))</f>
        <v>14151856.831693219</v>
      </c>
      <c r="IK26" s="7">
        <f>IF($B26&gt;IK$9+IK$5-1,0,MAX(IK25+Premium!IK26*(1-'Allocation Charge'!IK26)-Data!IK$32,0)*(1+'Investment Returns'!IK26)*(1-Data!IK$26))</f>
        <v>13481584.493140277</v>
      </c>
      <c r="IL26" s="7">
        <f>IF($B26&gt;IL$9+IL$5-1,0,MAX(IL25+Premium!IL26*(1-'Allocation Charge'!IL26)-Data!IL$32,0)*(1+'Investment Returns'!IL26)*(1-Data!IL$26))</f>
        <v>13995433.392855395</v>
      </c>
      <c r="IM26" s="7">
        <f>IF($B26&gt;IM$9+IM$5-1,0,MAX(IM25+Premium!IM26*(1-'Allocation Charge'!IM26)-Data!IM$32,0)*(1+'Investment Returns'!IM26)*(1-Data!IM$26))</f>
        <v>9982315.0171109978</v>
      </c>
      <c r="IN26" s="7">
        <f>IF($B26&gt;IN$9+IN$5-1,0,MAX(IN25+Premium!IN26*(1-'Allocation Charge'!IN26)-Data!IN$32,0)*(1+'Investment Returns'!IN26)*(1-Data!IN$26))</f>
        <v>390701.46233531338</v>
      </c>
      <c r="IO26" s="7">
        <f>IF($B26&gt;IO$9+IO$5-1,0,MAX(IO25+Premium!IO26*(1-'Allocation Charge'!IO26)-Data!IO$32,0)*(1+'Investment Returns'!IO26)*(1-Data!IO$26))</f>
        <v>4741324.2641039137</v>
      </c>
      <c r="IP26" s="7">
        <f>IF($B26&gt;IP$9+IP$5-1,0,MAX(IP25+Premium!IP26*(1-'Allocation Charge'!IP26)-Data!IP$32,0)*(1+'Investment Returns'!IP26)*(1-Data!IP$26))</f>
        <v>3493999.7564416053</v>
      </c>
      <c r="IQ26" s="7">
        <f>IF($B26&gt;IQ$9+IQ$5-1,0,MAX(IQ25+Premium!IQ26*(1-'Allocation Charge'!IQ26)-Data!IQ$32,0)*(1+'Investment Returns'!IQ26)*(1-Data!IQ$26))</f>
        <v>17161506.376273841</v>
      </c>
      <c r="IR26" s="7">
        <f>IF($B26&gt;IR$9+IR$5-1,0,MAX(IR25+Premium!IR26*(1-'Allocation Charge'!IR26)-Data!IR$32,0)*(1+'Investment Returns'!IR26)*(1-Data!IR$26))</f>
        <v>14792987.910616199</v>
      </c>
    </row>
    <row r="27" spans="1:252" s="7" customFormat="1" ht="15" customHeight="1" x14ac:dyDescent="0.35">
      <c r="A27" s="2"/>
      <c r="B27" s="13">
        <f t="shared" si="0"/>
        <v>2026</v>
      </c>
      <c r="C27" s="7">
        <f>IF($B27&gt;C$9+C$5-1,0,MAX(C26+Premium!C27*(1-'Allocation Charge'!C27)-Data!C$32,0)*(1+'Investment Returns'!C27)*(1-Data!C$26))</f>
        <v>3493451.3040897022</v>
      </c>
      <c r="D27" s="7">
        <f>IF($B27&gt;D$9+D$5-1,0,MAX(D26+Premium!D27*(1-'Allocation Charge'!D27)-Data!D$32,0)*(1+'Investment Returns'!D27)*(1-Data!D$26))</f>
        <v>7711195.9348367974</v>
      </c>
      <c r="E27" s="7">
        <f>IF($B27&gt;E$9+E$5-1,0,MAX(E26+Premium!E27*(1-'Allocation Charge'!E27)-Data!E$32,0)*(1+'Investment Returns'!E27)*(1-Data!E$26))</f>
        <v>15971561.479075691</v>
      </c>
      <c r="F27" s="7">
        <f>IF($B27&gt;F$9+F$5-1,0,MAX(F26+Premium!F27*(1-'Allocation Charge'!F27)-Data!F$32,0)*(1+'Investment Returns'!F27)*(1-Data!F$26))</f>
        <v>5063381.6118156593</v>
      </c>
      <c r="G27" s="7">
        <f>IF($B27&gt;G$9+G$5-1,0,MAX(G26+Premium!G27*(1-'Allocation Charge'!G27)-Data!G$32,0)*(1+'Investment Returns'!G27)*(1-Data!G$26))</f>
        <v>7815993.8516265377</v>
      </c>
      <c r="H27" s="7">
        <f>IF($B27&gt;H$9+H$5-1,0,MAX(H26+Premium!H27*(1-'Allocation Charge'!H27)-Data!H$32,0)*(1+'Investment Returns'!H27)*(1-Data!H$26))</f>
        <v>20223791.086226251</v>
      </c>
      <c r="I27" s="7">
        <f>IF($B27&gt;I$9+I$5-1,0,MAX(I26+Premium!I27*(1-'Allocation Charge'!I27)-Data!I$32,0)*(1+'Investment Returns'!I27)*(1-Data!I$26))</f>
        <v>11820164.104177462</v>
      </c>
      <c r="J27" s="7">
        <f>IF($B27&gt;J$9+J$5-1,0,MAX(J26+Premium!J27*(1-'Allocation Charge'!J27)-Data!J$32,0)*(1+'Investment Returns'!J27)*(1-Data!J$26))</f>
        <v>9843153.6682201419</v>
      </c>
      <c r="K27" s="7">
        <f>IF($B27&gt;K$9+K$5-1,0,MAX(K26+Premium!K27*(1-'Allocation Charge'!K27)-Data!K$32,0)*(1+'Investment Returns'!K27)*(1-Data!K$26))</f>
        <v>6222778.9484928101</v>
      </c>
      <c r="L27" s="7">
        <f>IF($B27&gt;L$9+L$5-1,0,MAX(L26+Premium!L27*(1-'Allocation Charge'!L27)-Data!L$32,0)*(1+'Investment Returns'!L27)*(1-Data!L$26))</f>
        <v>16147947.061158467</v>
      </c>
      <c r="M27" s="7">
        <f>IF($B27&gt;M$9+M$5-1,0,MAX(M26+Premium!M27*(1-'Allocation Charge'!M27)-Data!M$32,0)*(1+'Investment Returns'!M27)*(1-Data!M$26))</f>
        <v>3836235.4951909161</v>
      </c>
      <c r="N27" s="7">
        <f>IF($B27&gt;N$9+N$5-1,0,MAX(N26+Premium!N27*(1-'Allocation Charge'!N27)-Data!N$32,0)*(1+'Investment Returns'!N27)*(1-Data!N$26))</f>
        <v>6483186.4692235393</v>
      </c>
      <c r="O27" s="7">
        <f>IF($B27&gt;O$9+O$5-1,0,MAX(O26+Premium!O27*(1-'Allocation Charge'!O27)-Data!O$32,0)*(1+'Investment Returns'!O27)*(1-Data!O$26))</f>
        <v>13593857.86818335</v>
      </c>
      <c r="P27" s="7">
        <f>IF($B27&gt;P$9+P$5-1,0,MAX(P26+Premium!P27*(1-'Allocation Charge'!P27)-Data!P$32,0)*(1+'Investment Returns'!P27)*(1-Data!P$26))</f>
        <v>12743861.744299743</v>
      </c>
      <c r="Q27" s="7">
        <f>IF($B27&gt;Q$9+Q$5-1,0,MAX(Q26+Premium!Q27*(1-'Allocation Charge'!Q27)-Data!Q$32,0)*(1+'Investment Returns'!Q27)*(1-Data!Q$26))</f>
        <v>7396972.1916334946</v>
      </c>
      <c r="R27" s="7">
        <f>IF($B27&gt;R$9+R$5-1,0,MAX(R26+Premium!R27*(1-'Allocation Charge'!R27)-Data!R$32,0)*(1+'Investment Returns'!R27)*(1-Data!R$26))</f>
        <v>18080481.582116421</v>
      </c>
      <c r="S27" s="7">
        <f>IF($B27&gt;S$9+S$5-1,0,MAX(S26+Premium!S27*(1-'Allocation Charge'!S27)-Data!S$32,0)*(1+'Investment Returns'!S27)*(1-Data!S$26))</f>
        <v>1836518.2700653279</v>
      </c>
      <c r="T27" s="7">
        <f>IF($B27&gt;T$9+T$5-1,0,MAX(T26+Premium!T27*(1-'Allocation Charge'!T27)-Data!T$32,0)*(1+'Investment Returns'!T27)*(1-Data!T$26))</f>
        <v>3818302.245325801</v>
      </c>
      <c r="U27" s="7">
        <f>IF($B27&gt;U$9+U$5-1,0,MAX(U26+Premium!U27*(1-'Allocation Charge'!U27)-Data!U$32,0)*(1+'Investment Returns'!U27)*(1-Data!U$26))</f>
        <v>15307473.308725383</v>
      </c>
      <c r="V27" s="7">
        <f>IF($B27&gt;V$9+V$5-1,0,MAX(V26+Premium!V27*(1-'Allocation Charge'!V27)-Data!V$32,0)*(1+'Investment Returns'!V27)*(1-Data!V$26))</f>
        <v>20829391.427966125</v>
      </c>
      <c r="W27" s="7">
        <f>IF($B27&gt;W$9+W$5-1,0,MAX(W26+Premium!W27*(1-'Allocation Charge'!W27)-Data!W$32,0)*(1+'Investment Returns'!W27)*(1-Data!W$26))</f>
        <v>12232285.530598329</v>
      </c>
      <c r="X27" s="7">
        <f>IF($B27&gt;X$9+X$5-1,0,MAX(X26+Premium!X27*(1-'Allocation Charge'!X27)-Data!X$32,0)*(1+'Investment Returns'!X27)*(1-Data!X$26))</f>
        <v>2436988.2780597368</v>
      </c>
      <c r="Y27" s="7">
        <f>IF($B27&gt;Y$9+Y$5-1,0,MAX(Y26+Premium!Y27*(1-'Allocation Charge'!Y27)-Data!Y$32,0)*(1+'Investment Returns'!Y27)*(1-Data!Y$26))</f>
        <v>2612254.6086428929</v>
      </c>
      <c r="Z27" s="7">
        <f>IF($B27&gt;Z$9+Z$5-1,0,MAX(Z26+Premium!Z27*(1-'Allocation Charge'!Z27)-Data!Z$32,0)*(1+'Investment Returns'!Z27)*(1-Data!Z$26))</f>
        <v>7389748.3708325597</v>
      </c>
      <c r="AA27" s="7">
        <f>IF($B27&gt;AA$9+AA$5-1,0,MAX(AA26+Premium!AA27*(1-'Allocation Charge'!AA27)-Data!AA$32,0)*(1+'Investment Returns'!AA27)*(1-Data!AA$26))</f>
        <v>1697095.792208435</v>
      </c>
      <c r="AB27" s="7">
        <f>IF($B27&gt;AB$9+AB$5-1,0,MAX(AB26+Premium!AB27*(1-'Allocation Charge'!AB27)-Data!AB$32,0)*(1+'Investment Returns'!AB27)*(1-Data!AB$26))</f>
        <v>16801619.022192206</v>
      </c>
      <c r="AC27" s="7">
        <f>IF($B27&gt;AC$9+AC$5-1,0,MAX(AC26+Premium!AC27*(1-'Allocation Charge'!AC27)-Data!AC$32,0)*(1+'Investment Returns'!AC27)*(1-Data!AC$26))</f>
        <v>17846703.337733876</v>
      </c>
      <c r="AD27" s="7">
        <f>IF($B27&gt;AD$9+AD$5-1,0,MAX(AD26+Premium!AD27*(1-'Allocation Charge'!AD27)-Data!AD$32,0)*(1+'Investment Returns'!AD27)*(1-Data!AD$26))</f>
        <v>4754098.986016782</v>
      </c>
      <c r="AE27" s="7">
        <f>IF($B27&gt;AE$9+AE$5-1,0,MAX(AE26+Premium!AE27*(1-'Allocation Charge'!AE27)-Data!AE$32,0)*(1+'Investment Returns'!AE27)*(1-Data!AE$26))</f>
        <v>6470066.1089269407</v>
      </c>
      <c r="AF27" s="7">
        <f>IF($B27&gt;AF$9+AF$5-1,0,MAX(AF26+Premium!AF27*(1-'Allocation Charge'!AF27)-Data!AF$32,0)*(1+'Investment Returns'!AF27)*(1-Data!AF$26))</f>
        <v>18164464.609461833</v>
      </c>
      <c r="AG27" s="7">
        <f>IF($B27&gt;AG$9+AG$5-1,0,MAX(AG26+Premium!AG27*(1-'Allocation Charge'!AG27)-Data!AG$32,0)*(1+'Investment Returns'!AG27)*(1-Data!AG$26))</f>
        <v>18358209.899790537</v>
      </c>
      <c r="AH27" s="7">
        <f>IF($B27&gt;AH$9+AH$5-1,0,MAX(AH26+Premium!AH27*(1-'Allocation Charge'!AH27)-Data!AH$32,0)*(1+'Investment Returns'!AH27)*(1-Data!AH$26))</f>
        <v>4043789.1221490758</v>
      </c>
      <c r="AI27" s="7">
        <f>IF($B27&gt;AI$9+AI$5-1,0,MAX(AI26+Premium!AI27*(1-'Allocation Charge'!AI27)-Data!AI$32,0)*(1+'Investment Returns'!AI27)*(1-Data!AI$26))</f>
        <v>1324373.3167130176</v>
      </c>
      <c r="AJ27" s="7">
        <f>IF($B27&gt;AJ$9+AJ$5-1,0,MAX(AJ26+Premium!AJ27*(1-'Allocation Charge'!AJ27)-Data!AJ$32,0)*(1+'Investment Returns'!AJ27)*(1-Data!AJ$26))</f>
        <v>2227201.779080756</v>
      </c>
      <c r="AK27" s="7">
        <f>IF($B27&gt;AK$9+AK$5-1,0,MAX(AK26+Premium!AK27*(1-'Allocation Charge'!AK27)-Data!AK$32,0)*(1+'Investment Returns'!AK27)*(1-Data!AK$26))</f>
        <v>10185534.006519914</v>
      </c>
      <c r="AL27" s="7">
        <f>IF($B27&gt;AL$9+AL$5-1,0,MAX(AL26+Premium!AL27*(1-'Allocation Charge'!AL27)-Data!AL$32,0)*(1+'Investment Returns'!AL27)*(1-Data!AL$26))</f>
        <v>23402863.971024349</v>
      </c>
      <c r="AM27" s="7">
        <f>IF($B27&gt;AM$9+AM$5-1,0,MAX(AM26+Premium!AM27*(1-'Allocation Charge'!AM27)-Data!AM$32,0)*(1+'Investment Returns'!AM27)*(1-Data!AM$26))</f>
        <v>6076703.9348206082</v>
      </c>
      <c r="AN27" s="7">
        <f>IF($B27&gt;AN$9+AN$5-1,0,MAX(AN26+Premium!AN27*(1-'Allocation Charge'!AN27)-Data!AN$32,0)*(1+'Investment Returns'!AN27)*(1-Data!AN$26))</f>
        <v>24182090.331567876</v>
      </c>
      <c r="AO27" s="7">
        <f>IF($B27&gt;AO$9+AO$5-1,0,MAX(AO26+Premium!AO27*(1-'Allocation Charge'!AO27)-Data!AO$32,0)*(1+'Investment Returns'!AO27)*(1-Data!AO$26))</f>
        <v>1132041.7431502182</v>
      </c>
      <c r="AP27" s="7">
        <f>IF($B27&gt;AP$9+AP$5-1,0,MAX(AP26+Premium!AP27*(1-'Allocation Charge'!AP27)-Data!AP$32,0)*(1+'Investment Returns'!AP27)*(1-Data!AP$26))</f>
        <v>14736627.395901902</v>
      </c>
      <c r="AQ27" s="7">
        <f>IF($B27&gt;AQ$9+AQ$5-1,0,MAX(AQ26+Premium!AQ27*(1-'Allocation Charge'!AQ27)-Data!AQ$32,0)*(1+'Investment Returns'!AQ27)*(1-Data!AQ$26))</f>
        <v>21320490.403742328</v>
      </c>
      <c r="AR27" s="7">
        <f>IF($B27&gt;AR$9+AR$5-1,0,MAX(AR26+Premium!AR27*(1-'Allocation Charge'!AR27)-Data!AR$32,0)*(1+'Investment Returns'!AR27)*(1-Data!AR$26))</f>
        <v>6096887.5697877305</v>
      </c>
      <c r="AS27" s="7">
        <f>IF($B27&gt;AS$9+AS$5-1,0,MAX(AS26+Premium!AS27*(1-'Allocation Charge'!AS27)-Data!AS$32,0)*(1+'Investment Returns'!AS27)*(1-Data!AS$26))</f>
        <v>13731524.649799343</v>
      </c>
      <c r="AT27" s="7">
        <f>IF($B27&gt;AT$9+AT$5-1,0,MAX(AT26+Premium!AT27*(1-'Allocation Charge'!AT27)-Data!AT$32,0)*(1+'Investment Returns'!AT27)*(1-Data!AT$26))</f>
        <v>17383826.903151069</v>
      </c>
      <c r="AU27" s="7">
        <f>IF($B27&gt;AU$9+AU$5-1,0,MAX(AU26+Premium!AU27*(1-'Allocation Charge'!AU27)-Data!AU$32,0)*(1+'Investment Returns'!AU27)*(1-Data!AU$26))</f>
        <v>18946813.171024449</v>
      </c>
      <c r="AV27" s="7">
        <f>IF($B27&gt;AV$9+AV$5-1,0,MAX(AV26+Premium!AV27*(1-'Allocation Charge'!AV27)-Data!AV$32,0)*(1+'Investment Returns'!AV27)*(1-Data!AV$26))</f>
        <v>22918040.429160964</v>
      </c>
      <c r="AW27" s="7">
        <f>IF($B27&gt;AW$9+AW$5-1,0,MAX(AW26+Premium!AW27*(1-'Allocation Charge'!AW27)-Data!AW$32,0)*(1+'Investment Returns'!AW27)*(1-Data!AW$26))</f>
        <v>19001874.425853569</v>
      </c>
      <c r="AX27" s="7">
        <f>IF($B27&gt;AX$9+AX$5-1,0,MAX(AX26+Premium!AX27*(1-'Allocation Charge'!AX27)-Data!AX$32,0)*(1+'Investment Returns'!AX27)*(1-Data!AX$26))</f>
        <v>10976948.849947462</v>
      </c>
      <c r="AY27" s="7">
        <f>IF($B27&gt;AY$9+AY$5-1,0,MAX(AY26+Premium!AY27*(1-'Allocation Charge'!AY27)-Data!AY$32,0)*(1+'Investment Returns'!AY27)*(1-Data!AY$26))</f>
        <v>1044788.2902795131</v>
      </c>
      <c r="AZ27" s="7">
        <f>IF($B27&gt;AZ$9+AZ$5-1,0,MAX(AZ26+Premium!AZ27*(1-'Allocation Charge'!AZ27)-Data!AZ$32,0)*(1+'Investment Returns'!AZ27)*(1-Data!AZ$26))</f>
        <v>13930921.422933087</v>
      </c>
      <c r="BA27" s="7">
        <f>IF($B27&gt;BA$9+BA$5-1,0,MAX(BA26+Premium!BA27*(1-'Allocation Charge'!BA27)-Data!BA$32,0)*(1+'Investment Returns'!BA27)*(1-Data!BA$26))</f>
        <v>26534210.254281197</v>
      </c>
      <c r="BB27" s="7">
        <f>IF($B27&gt;BB$9+BB$5-1,0,MAX(BB26+Premium!BB27*(1-'Allocation Charge'!BB27)-Data!BB$32,0)*(1+'Investment Returns'!BB27)*(1-Data!BB$26))</f>
        <v>18710164.00312072</v>
      </c>
      <c r="BC27" s="7">
        <f>IF($B27&gt;BC$9+BC$5-1,0,MAX(BC26+Premium!BC27*(1-'Allocation Charge'!BC27)-Data!BC$32,0)*(1+'Investment Returns'!BC27)*(1-Data!BC$26))</f>
        <v>6847558.707377634</v>
      </c>
      <c r="BD27" s="7">
        <f>IF($B27&gt;BD$9+BD$5-1,0,MAX(BD26+Premium!BD27*(1-'Allocation Charge'!BD27)-Data!BD$32,0)*(1+'Investment Returns'!BD27)*(1-Data!BD$26))</f>
        <v>5331220.1703783032</v>
      </c>
      <c r="BE27" s="7">
        <f>IF($B27&gt;BE$9+BE$5-1,0,MAX(BE26+Premium!BE27*(1-'Allocation Charge'!BE27)-Data!BE$32,0)*(1+'Investment Returns'!BE27)*(1-Data!BE$26))</f>
        <v>527157.97981743037</v>
      </c>
      <c r="BF27" s="7">
        <f>IF($B27&gt;BF$9+BF$5-1,0,MAX(BF26+Premium!BF27*(1-'Allocation Charge'!BF27)-Data!BF$32,0)*(1+'Investment Returns'!BF27)*(1-Data!BF$26))</f>
        <v>15057825.707779491</v>
      </c>
      <c r="BG27" s="7">
        <f>IF($B27&gt;BG$9+BG$5-1,0,MAX(BG26+Premium!BG27*(1-'Allocation Charge'!BG27)-Data!BG$32,0)*(1+'Investment Returns'!BG27)*(1-Data!BG$26))</f>
        <v>18403311.77310954</v>
      </c>
      <c r="BH27" s="7">
        <f>IF($B27&gt;BH$9+BH$5-1,0,MAX(BH26+Premium!BH27*(1-'Allocation Charge'!BH27)-Data!BH$32,0)*(1+'Investment Returns'!BH27)*(1-Data!BH$26))</f>
        <v>6228822.6117114006</v>
      </c>
      <c r="BI27" s="7">
        <f>IF($B27&gt;BI$9+BI$5-1,0,MAX(BI26+Premium!BI27*(1-'Allocation Charge'!BI27)-Data!BI$32,0)*(1+'Investment Returns'!BI27)*(1-Data!BI$26))</f>
        <v>10290092.352660201</v>
      </c>
      <c r="BJ27" s="7">
        <f>IF($B27&gt;BJ$9+BJ$5-1,0,MAX(BJ26+Premium!BJ27*(1-'Allocation Charge'!BJ27)-Data!BJ$32,0)*(1+'Investment Returns'!BJ27)*(1-Data!BJ$26))</f>
        <v>14408990.157250516</v>
      </c>
      <c r="BK27" s="7">
        <f>IF($B27&gt;BK$9+BK$5-1,0,MAX(BK26+Premium!BK27*(1-'Allocation Charge'!BK27)-Data!BK$32,0)*(1+'Investment Returns'!BK27)*(1-Data!BK$26))</f>
        <v>1561043.1163772091</v>
      </c>
      <c r="BL27" s="7">
        <f>IF($B27&gt;BL$9+BL$5-1,0,MAX(BL26+Premium!BL27*(1-'Allocation Charge'!BL27)-Data!BL$32,0)*(1+'Investment Returns'!BL27)*(1-Data!BL$26))</f>
        <v>2967799.0883540511</v>
      </c>
      <c r="BM27" s="7">
        <f>IF($B27&gt;BM$9+BM$5-1,0,MAX(BM26+Premium!BM27*(1-'Allocation Charge'!BM27)-Data!BM$32,0)*(1+'Investment Returns'!BM27)*(1-Data!BM$26))</f>
        <v>1875667.2162565216</v>
      </c>
      <c r="BN27" s="7">
        <f>IF($B27&gt;BN$9+BN$5-1,0,MAX(BN26+Premium!BN27*(1-'Allocation Charge'!BN27)-Data!BN$32,0)*(1+'Investment Returns'!BN27)*(1-Data!BN$26))</f>
        <v>2103844.5711433748</v>
      </c>
      <c r="BO27" s="7">
        <f>IF($B27&gt;BO$9+BO$5-1,0,MAX(BO26+Premium!BO27*(1-'Allocation Charge'!BO27)-Data!BO$32,0)*(1+'Investment Returns'!BO27)*(1-Data!BO$26))</f>
        <v>14513393.249715526</v>
      </c>
      <c r="BP27" s="7">
        <f>IF($B27&gt;BP$9+BP$5-1,0,MAX(BP26+Premium!BP27*(1-'Allocation Charge'!BP27)-Data!BP$32,0)*(1+'Investment Returns'!BP27)*(1-Data!BP$26))</f>
        <v>1378432.3909151999</v>
      </c>
      <c r="BQ27" s="7">
        <f>IF($B27&gt;BQ$9+BQ$5-1,0,MAX(BQ26+Premium!BQ27*(1-'Allocation Charge'!BQ27)-Data!BQ$32,0)*(1+'Investment Returns'!BQ27)*(1-Data!BQ$26))</f>
        <v>14145047.695118096</v>
      </c>
      <c r="BR27" s="7">
        <f>IF($B27&gt;BR$9+BR$5-1,0,MAX(BR26+Premium!BR27*(1-'Allocation Charge'!BR27)-Data!BR$32,0)*(1+'Investment Returns'!BR27)*(1-Data!BR$26))</f>
        <v>21436504.705513272</v>
      </c>
      <c r="BS27" s="7">
        <f>IF($B27&gt;BS$9+BS$5-1,0,MAX(BS26+Premium!BS27*(1-'Allocation Charge'!BS27)-Data!BS$32,0)*(1+'Investment Returns'!BS27)*(1-Data!BS$26))</f>
        <v>5186182.7056532893</v>
      </c>
      <c r="BT27" s="7">
        <f>IF($B27&gt;BT$9+BT$5-1,0,MAX(BT26+Premium!BT27*(1-'Allocation Charge'!BT27)-Data!BT$32,0)*(1+'Investment Returns'!BT27)*(1-Data!BT$26))</f>
        <v>20042186.918264754</v>
      </c>
      <c r="BU27" s="7">
        <f>IF($B27&gt;BU$9+BU$5-1,0,MAX(BU26+Premium!BU27*(1-'Allocation Charge'!BU27)-Data!BU$32,0)*(1+'Investment Returns'!BU27)*(1-Data!BU$26))</f>
        <v>5038255.6797401402</v>
      </c>
      <c r="BV27" s="7">
        <f>IF($B27&gt;BV$9+BV$5-1,0,MAX(BV26+Premium!BV27*(1-'Allocation Charge'!BV27)-Data!BV$32,0)*(1+'Investment Returns'!BV27)*(1-Data!BV$26))</f>
        <v>2799849.2520056521</v>
      </c>
      <c r="BW27" s="7">
        <f>IF($B27&gt;BW$9+BW$5-1,0,MAX(BW26+Premium!BW27*(1-'Allocation Charge'!BW27)-Data!BW$32,0)*(1+'Investment Returns'!BW27)*(1-Data!BW$26))</f>
        <v>5567951.7927613193</v>
      </c>
      <c r="BX27" s="7">
        <f>IF($B27&gt;BX$9+BX$5-1,0,MAX(BX26+Premium!BX27*(1-'Allocation Charge'!BX27)-Data!BX$32,0)*(1+'Investment Returns'!BX27)*(1-Data!BX$26))</f>
        <v>4571216.5625220994</v>
      </c>
      <c r="BY27" s="7">
        <f>IF($B27&gt;BY$9+BY$5-1,0,MAX(BY26+Premium!BY27*(1-'Allocation Charge'!BY27)-Data!BY$32,0)*(1+'Investment Returns'!BY27)*(1-Data!BY$26))</f>
        <v>7045590.4776163772</v>
      </c>
      <c r="BZ27" s="7">
        <f>IF($B27&gt;BZ$9+BZ$5-1,0,MAX(BZ26+Premium!BZ27*(1-'Allocation Charge'!BZ27)-Data!BZ$32,0)*(1+'Investment Returns'!BZ27)*(1-Data!BZ$26))</f>
        <v>11425532.48617107</v>
      </c>
      <c r="CA27" s="7">
        <f>IF($B27&gt;CA$9+CA$5-1,0,MAX(CA26+Premium!CA27*(1-'Allocation Charge'!CA27)-Data!CA$32,0)*(1+'Investment Returns'!CA27)*(1-Data!CA$26))</f>
        <v>6995967.4087941982</v>
      </c>
      <c r="CB27" s="7">
        <f>IF($B27&gt;CB$9+CB$5-1,0,MAX(CB26+Premium!CB27*(1-'Allocation Charge'!CB27)-Data!CB$32,0)*(1+'Investment Returns'!CB27)*(1-Data!CB$26))</f>
        <v>14416417.572067279</v>
      </c>
      <c r="CC27" s="7">
        <f>IF($B27&gt;CC$9+CC$5-1,0,MAX(CC26+Premium!CC27*(1-'Allocation Charge'!CC27)-Data!CC$32,0)*(1+'Investment Returns'!CC27)*(1-Data!CC$26))</f>
        <v>25200798.595760386</v>
      </c>
      <c r="CD27" s="7">
        <f>IF($B27&gt;CD$9+CD$5-1,0,MAX(CD26+Premium!CD27*(1-'Allocation Charge'!CD27)-Data!CD$32,0)*(1+'Investment Returns'!CD27)*(1-Data!CD$26))</f>
        <v>14361913.708769485</v>
      </c>
      <c r="CE27" s="7">
        <f>IF($B27&gt;CE$9+CE$5-1,0,MAX(CE26+Premium!CE27*(1-'Allocation Charge'!CE27)-Data!CE$32,0)*(1+'Investment Returns'!CE27)*(1-Data!CE$26))</f>
        <v>9576698.6677699834</v>
      </c>
      <c r="CF27" s="7">
        <f>IF($B27&gt;CF$9+CF$5-1,0,MAX(CF26+Premium!CF27*(1-'Allocation Charge'!CF27)-Data!CF$32,0)*(1+'Investment Returns'!CF27)*(1-Data!CF$26))</f>
        <v>6121042.6289897729</v>
      </c>
      <c r="CG27" s="7">
        <f>IF($B27&gt;CG$9+CG$5-1,0,MAX(CG26+Premium!CG27*(1-'Allocation Charge'!CG27)-Data!CG$32,0)*(1+'Investment Returns'!CG27)*(1-Data!CG$26))</f>
        <v>9398258.7299512364</v>
      </c>
      <c r="CH27" s="7">
        <f>IF($B27&gt;CH$9+CH$5-1,0,MAX(CH26+Premium!CH27*(1-'Allocation Charge'!CH27)-Data!CH$32,0)*(1+'Investment Returns'!CH27)*(1-Data!CH$26))</f>
        <v>15066524.644531285</v>
      </c>
      <c r="CI27" s="7">
        <f>IF($B27&gt;CI$9+CI$5-1,0,MAX(CI26+Premium!CI27*(1-'Allocation Charge'!CI27)-Data!CI$32,0)*(1+'Investment Returns'!CI27)*(1-Data!CI$26))</f>
        <v>17182970.679955121</v>
      </c>
      <c r="CJ27" s="7">
        <f>IF($B27&gt;CJ$9+CJ$5-1,0,MAX(CJ26+Premium!CJ27*(1-'Allocation Charge'!CJ27)-Data!CJ$32,0)*(1+'Investment Returns'!CJ27)*(1-Data!CJ$26))</f>
        <v>493347.77002580435</v>
      </c>
      <c r="CK27" s="7">
        <f>IF($B27&gt;CK$9+CK$5-1,0,MAX(CK26+Premium!CK27*(1-'Allocation Charge'!CK27)-Data!CK$32,0)*(1+'Investment Returns'!CK27)*(1-Data!CK$26))</f>
        <v>5209750.1578455502</v>
      </c>
      <c r="CL27" s="7">
        <f>IF($B27&gt;CL$9+CL$5-1,0,MAX(CL26+Premium!CL27*(1-'Allocation Charge'!CL27)-Data!CL$32,0)*(1+'Investment Returns'!CL27)*(1-Data!CL$26))</f>
        <v>11676311.10413151</v>
      </c>
      <c r="CM27" s="7">
        <f>IF($B27&gt;CM$9+CM$5-1,0,MAX(CM26+Premium!CM27*(1-'Allocation Charge'!CM27)-Data!CM$32,0)*(1+'Investment Returns'!CM27)*(1-Data!CM$26))</f>
        <v>4679498.7767843558</v>
      </c>
      <c r="CN27" s="7">
        <f>IF($B27&gt;CN$9+CN$5-1,0,MAX(CN26+Premium!CN27*(1-'Allocation Charge'!CN27)-Data!CN$32,0)*(1+'Investment Returns'!CN27)*(1-Data!CN$26))</f>
        <v>13027295.207534986</v>
      </c>
      <c r="CO27" s="7">
        <f>IF($B27&gt;CO$9+CO$5-1,0,MAX(CO26+Premium!CO27*(1-'Allocation Charge'!CO27)-Data!CO$32,0)*(1+'Investment Returns'!CO27)*(1-Data!CO$26))</f>
        <v>16674454.088503448</v>
      </c>
      <c r="CP27" s="7">
        <f>IF($B27&gt;CP$9+CP$5-1,0,MAX(CP26+Premium!CP27*(1-'Allocation Charge'!CP27)-Data!CP$32,0)*(1+'Investment Returns'!CP27)*(1-Data!CP$26))</f>
        <v>1248382.3485875351</v>
      </c>
      <c r="CQ27" s="7">
        <f>IF($B27&gt;CQ$9+CQ$5-1,0,MAX(CQ26+Premium!CQ27*(1-'Allocation Charge'!CQ27)-Data!CQ$32,0)*(1+'Investment Returns'!CQ27)*(1-Data!CQ$26))</f>
        <v>1579381.0782060262</v>
      </c>
      <c r="CR27" s="7">
        <f>IF($B27&gt;CR$9+CR$5-1,0,MAX(CR26+Premium!CR27*(1-'Allocation Charge'!CR27)-Data!CR$32,0)*(1+'Investment Returns'!CR27)*(1-Data!CR$26))</f>
        <v>1793817.9183461305</v>
      </c>
      <c r="CS27" s="7">
        <f>IF($B27&gt;CS$9+CS$5-1,0,MAX(CS26+Premium!CS27*(1-'Allocation Charge'!CS27)-Data!CS$32,0)*(1+'Investment Returns'!CS27)*(1-Data!CS$26))</f>
        <v>20555787.47751908</v>
      </c>
      <c r="CT27" s="7">
        <f>IF($B27&gt;CT$9+CT$5-1,0,MAX(CT26+Premium!CT27*(1-'Allocation Charge'!CT27)-Data!CT$32,0)*(1+'Investment Returns'!CT27)*(1-Data!CT$26))</f>
        <v>4544791.1602540677</v>
      </c>
      <c r="CU27" s="7">
        <f>IF($B27&gt;CU$9+CU$5-1,0,MAX(CU26+Premium!CU27*(1-'Allocation Charge'!CU27)-Data!CU$32,0)*(1+'Investment Returns'!CU27)*(1-Data!CU$26))</f>
        <v>18473066.85175525</v>
      </c>
      <c r="CV27" s="7">
        <f>IF($B27&gt;CV$9+CV$5-1,0,MAX(CV26+Premium!CV27*(1-'Allocation Charge'!CV27)-Data!CV$32,0)*(1+'Investment Returns'!CV27)*(1-Data!CV$26))</f>
        <v>18222528.977480624</v>
      </c>
      <c r="CW27" s="7">
        <f>IF($B27&gt;CW$9+CW$5-1,0,MAX(CW26+Premium!CW27*(1-'Allocation Charge'!CW27)-Data!CW$32,0)*(1+'Investment Returns'!CW27)*(1-Data!CW$26))</f>
        <v>9354349.7819775455</v>
      </c>
      <c r="CX27" s="7">
        <f>IF($B27&gt;CX$9+CX$5-1,0,MAX(CX26+Premium!CX27*(1-'Allocation Charge'!CX27)-Data!CX$32,0)*(1+'Investment Returns'!CX27)*(1-Data!CX$26))</f>
        <v>19871874.004864272</v>
      </c>
      <c r="CY27" s="7">
        <f>IF($B27&gt;CY$9+CY$5-1,0,MAX(CY26+Premium!CY27*(1-'Allocation Charge'!CY27)-Data!CY$32,0)*(1+'Investment Returns'!CY27)*(1-Data!CY$26))</f>
        <v>6943972.9123508884</v>
      </c>
      <c r="CZ27" s="7">
        <f>IF($B27&gt;CZ$9+CZ$5-1,0,MAX(CZ26+Premium!CZ27*(1-'Allocation Charge'!CZ27)-Data!CZ$32,0)*(1+'Investment Returns'!CZ27)*(1-Data!CZ$26))</f>
        <v>13149986.30093194</v>
      </c>
      <c r="DA27" s="7">
        <f>IF($B27&gt;DA$9+DA$5-1,0,MAX(DA26+Premium!DA27*(1-'Allocation Charge'!DA27)-Data!DA$32,0)*(1+'Investment Returns'!DA27)*(1-Data!DA$26))</f>
        <v>19496437.433072601</v>
      </c>
      <c r="DB27" s="7">
        <f>IF($B27&gt;DB$9+DB$5-1,0,MAX(DB26+Premium!DB27*(1-'Allocation Charge'!DB27)-Data!DB$32,0)*(1+'Investment Returns'!DB27)*(1-Data!DB$26))</f>
        <v>9756850.9779004473</v>
      </c>
      <c r="DC27" s="7">
        <f>IF($B27&gt;DC$9+DC$5-1,0,MAX(DC26+Premium!DC27*(1-'Allocation Charge'!DC27)-Data!DC$32,0)*(1+'Investment Returns'!DC27)*(1-Data!DC$26))</f>
        <v>11222110.145984011</v>
      </c>
      <c r="DD27" s="7">
        <f>IF($B27&gt;DD$9+DD$5-1,0,MAX(DD26+Premium!DD27*(1-'Allocation Charge'!DD27)-Data!DD$32,0)*(1+'Investment Returns'!DD27)*(1-Data!DD$26))</f>
        <v>12262519.897635045</v>
      </c>
      <c r="DE27" s="7">
        <f>IF($B27&gt;DE$9+DE$5-1,0,MAX(DE26+Premium!DE27*(1-'Allocation Charge'!DE27)-Data!DE$32,0)*(1+'Investment Returns'!DE27)*(1-Data!DE$26))</f>
        <v>313858.59363841393</v>
      </c>
      <c r="DF27" s="7">
        <f>IF($B27&gt;DF$9+DF$5-1,0,MAX(DF26+Premium!DF27*(1-'Allocation Charge'!DF27)-Data!DF$32,0)*(1+'Investment Returns'!DF27)*(1-Data!DF$26))</f>
        <v>14960556.854768643</v>
      </c>
      <c r="DG27" s="7">
        <f>IF($B27&gt;DG$9+DG$5-1,0,MAX(DG26+Premium!DG27*(1-'Allocation Charge'!DG27)-Data!DG$32,0)*(1+'Investment Returns'!DG27)*(1-Data!DG$26))</f>
        <v>24398295.375533558</v>
      </c>
      <c r="DH27" s="7">
        <f>IF($B27&gt;DH$9+DH$5-1,0,MAX(DH26+Premium!DH27*(1-'Allocation Charge'!DH27)-Data!DH$32,0)*(1+'Investment Returns'!DH27)*(1-Data!DH$26))</f>
        <v>8766180.6565368231</v>
      </c>
      <c r="DI27" s="7">
        <f>IF($B27&gt;DI$9+DI$5-1,0,MAX(DI26+Premium!DI27*(1-'Allocation Charge'!DI27)-Data!DI$32,0)*(1+'Investment Returns'!DI27)*(1-Data!DI$26))</f>
        <v>11918892.468188152</v>
      </c>
      <c r="DJ27" s="7">
        <f>IF($B27&gt;DJ$9+DJ$5-1,0,MAX(DJ26+Premium!DJ27*(1-'Allocation Charge'!DJ27)-Data!DJ$32,0)*(1+'Investment Returns'!DJ27)*(1-Data!DJ$26))</f>
        <v>7819716.3782690819</v>
      </c>
      <c r="DK27" s="7">
        <f>IF($B27&gt;DK$9+DK$5-1,0,MAX(DK26+Premium!DK27*(1-'Allocation Charge'!DK27)-Data!DK$32,0)*(1+'Investment Returns'!DK27)*(1-Data!DK$26))</f>
        <v>22224897.424292244</v>
      </c>
      <c r="DL27" s="7">
        <f>IF($B27&gt;DL$9+DL$5-1,0,MAX(DL26+Premium!DL27*(1-'Allocation Charge'!DL27)-Data!DL$32,0)*(1+'Investment Returns'!DL27)*(1-Data!DL$26))</f>
        <v>20533794.326574698</v>
      </c>
      <c r="DM27" s="7">
        <f>IF($B27&gt;DM$9+DM$5-1,0,MAX(DM26+Premium!DM27*(1-'Allocation Charge'!DM27)-Data!DM$32,0)*(1+'Investment Returns'!DM27)*(1-Data!DM$26))</f>
        <v>7838536.5335956383</v>
      </c>
      <c r="DN27" s="7">
        <f>IF($B27&gt;DN$9+DN$5-1,0,MAX(DN26+Premium!DN27*(1-'Allocation Charge'!DN27)-Data!DN$32,0)*(1+'Investment Returns'!DN27)*(1-Data!DN$26))</f>
        <v>7585165.9138897965</v>
      </c>
      <c r="DO27" s="7">
        <f>IF($B27&gt;DO$9+DO$5-1,0,MAX(DO26+Premium!DO27*(1-'Allocation Charge'!DO27)-Data!DO$32,0)*(1+'Investment Returns'!DO27)*(1-Data!DO$26))</f>
        <v>3274843.6417067391</v>
      </c>
      <c r="DP27" s="7">
        <f>IF($B27&gt;DP$9+DP$5-1,0,MAX(DP26+Premium!DP27*(1-'Allocation Charge'!DP27)-Data!DP$32,0)*(1+'Investment Returns'!DP27)*(1-Data!DP$26))</f>
        <v>24901934.840387706</v>
      </c>
      <c r="DQ27" s="7">
        <f>IF($B27&gt;DQ$9+DQ$5-1,0,MAX(DQ26+Premium!DQ27*(1-'Allocation Charge'!DQ27)-Data!DQ$32,0)*(1+'Investment Returns'!DQ27)*(1-Data!DQ$26))</f>
        <v>5562835.2917691376</v>
      </c>
      <c r="DR27" s="7">
        <f>IF($B27&gt;DR$9+DR$5-1,0,MAX(DR26+Premium!DR27*(1-'Allocation Charge'!DR27)-Data!DR$32,0)*(1+'Investment Returns'!DR27)*(1-Data!DR$26))</f>
        <v>19236034.057567906</v>
      </c>
      <c r="DS27" s="7">
        <f>IF($B27&gt;DS$9+DS$5-1,0,MAX(DS26+Premium!DS27*(1-'Allocation Charge'!DS27)-Data!DS$32,0)*(1+'Investment Returns'!DS27)*(1-Data!DS$26))</f>
        <v>25509279.676122427</v>
      </c>
      <c r="DT27" s="7">
        <f>IF($B27&gt;DT$9+DT$5-1,0,MAX(DT26+Premium!DT27*(1-'Allocation Charge'!DT27)-Data!DT$32,0)*(1+'Investment Returns'!DT27)*(1-Data!DT$26))</f>
        <v>12407845.332892962</v>
      </c>
      <c r="DU27" s="7">
        <f>IF($B27&gt;DU$9+DU$5-1,0,MAX(DU26+Premium!DU27*(1-'Allocation Charge'!DU27)-Data!DU$32,0)*(1+'Investment Returns'!DU27)*(1-Data!DU$26))</f>
        <v>11833612.810219171</v>
      </c>
      <c r="DV27" s="7">
        <f>IF($B27&gt;DV$9+DV$5-1,0,MAX(DV26+Premium!DV27*(1-'Allocation Charge'!DV27)-Data!DV$32,0)*(1+'Investment Returns'!DV27)*(1-Data!DV$26))</f>
        <v>468703.0421476363</v>
      </c>
      <c r="DW27" s="7">
        <f>IF($B27&gt;DW$9+DW$5-1,0,MAX(DW26+Premium!DW27*(1-'Allocation Charge'!DW27)-Data!DW$32,0)*(1+'Investment Returns'!DW27)*(1-Data!DW$26))</f>
        <v>13432584.066006085</v>
      </c>
      <c r="DX27" s="7">
        <f>IF($B27&gt;DX$9+DX$5-1,0,MAX(DX26+Premium!DX27*(1-'Allocation Charge'!DX27)-Data!DX$32,0)*(1+'Investment Returns'!DX27)*(1-Data!DX$26))</f>
        <v>4682345.2048017122</v>
      </c>
      <c r="DY27" s="7">
        <f>IF($B27&gt;DY$9+DY$5-1,0,MAX(DY26+Premium!DY27*(1-'Allocation Charge'!DY27)-Data!DY$32,0)*(1+'Investment Returns'!DY27)*(1-Data!DY$26))</f>
        <v>14296111.652282853</v>
      </c>
      <c r="DZ27" s="7">
        <f>IF($B27&gt;DZ$9+DZ$5-1,0,MAX(DZ26+Premium!DZ27*(1-'Allocation Charge'!DZ27)-Data!DZ$32,0)*(1+'Investment Returns'!DZ27)*(1-Data!DZ$26))</f>
        <v>4177365.6513036005</v>
      </c>
      <c r="EA27" s="7">
        <f>IF($B27&gt;EA$9+EA$5-1,0,MAX(EA26+Premium!EA27*(1-'Allocation Charge'!EA27)-Data!EA$32,0)*(1+'Investment Returns'!EA27)*(1-Data!EA$26))</f>
        <v>7304919.3688619044</v>
      </c>
      <c r="EB27" s="7">
        <f>IF($B27&gt;EB$9+EB$5-1,0,MAX(EB26+Premium!EB27*(1-'Allocation Charge'!EB27)-Data!EB$32,0)*(1+'Investment Returns'!EB27)*(1-Data!EB$26))</f>
        <v>2468389.7833645316</v>
      </c>
      <c r="EC27" s="7">
        <f>IF($B27&gt;EC$9+EC$5-1,0,MAX(EC26+Premium!EC27*(1-'Allocation Charge'!EC27)-Data!EC$32,0)*(1+'Investment Returns'!EC27)*(1-Data!EC$26))</f>
        <v>19302558.042289093</v>
      </c>
      <c r="ED27" s="7">
        <f>IF($B27&gt;ED$9+ED$5-1,0,MAX(ED26+Premium!ED27*(1-'Allocation Charge'!ED27)-Data!ED$32,0)*(1+'Investment Returns'!ED27)*(1-Data!ED$26))</f>
        <v>6436836.2598944344</v>
      </c>
      <c r="EE27" s="7">
        <f>IF($B27&gt;EE$9+EE$5-1,0,MAX(EE26+Premium!EE27*(1-'Allocation Charge'!EE27)-Data!EE$32,0)*(1+'Investment Returns'!EE27)*(1-Data!EE$26))</f>
        <v>24748322.966403082</v>
      </c>
      <c r="EF27" s="7">
        <f>IF($B27&gt;EF$9+EF$5-1,0,MAX(EF26+Premium!EF27*(1-'Allocation Charge'!EF27)-Data!EF$32,0)*(1+'Investment Returns'!EF27)*(1-Data!EF$26))</f>
        <v>15138693.392750803</v>
      </c>
      <c r="EG27" s="7">
        <f>IF($B27&gt;EG$9+EG$5-1,0,MAX(EG26+Premium!EG27*(1-'Allocation Charge'!EG27)-Data!EG$32,0)*(1+'Investment Returns'!EG27)*(1-Data!EG$26))</f>
        <v>19989517.109691396</v>
      </c>
      <c r="EH27" s="7">
        <f>IF($B27&gt;EH$9+EH$5-1,0,MAX(EH26+Premium!EH27*(1-'Allocation Charge'!EH27)-Data!EH$32,0)*(1+'Investment Returns'!EH27)*(1-Data!EH$26))</f>
        <v>9039610.5159485154</v>
      </c>
      <c r="EI27" s="7">
        <f>IF($B27&gt;EI$9+EI$5-1,0,MAX(EI26+Premium!EI27*(1-'Allocation Charge'!EI27)-Data!EI$32,0)*(1+'Investment Returns'!EI27)*(1-Data!EI$26))</f>
        <v>8637875.1655500662</v>
      </c>
      <c r="EJ27" s="7">
        <f>IF($B27&gt;EJ$9+EJ$5-1,0,MAX(EJ26+Premium!EJ27*(1-'Allocation Charge'!EJ27)-Data!EJ$32,0)*(1+'Investment Returns'!EJ27)*(1-Data!EJ$26))</f>
        <v>6621451.7005625218</v>
      </c>
      <c r="EK27" s="7">
        <f>IF($B27&gt;EK$9+EK$5-1,0,MAX(EK26+Premium!EK27*(1-'Allocation Charge'!EK27)-Data!EK$32,0)*(1+'Investment Returns'!EK27)*(1-Data!EK$26))</f>
        <v>10709449.393886575</v>
      </c>
      <c r="EL27" s="7">
        <f>IF($B27&gt;EL$9+EL$5-1,0,MAX(EL26+Premium!EL27*(1-'Allocation Charge'!EL27)-Data!EL$32,0)*(1+'Investment Returns'!EL27)*(1-Data!EL$26))</f>
        <v>13796756.518852217</v>
      </c>
      <c r="EM27" s="7">
        <f>IF($B27&gt;EM$9+EM$5-1,0,MAX(EM26+Premium!EM27*(1-'Allocation Charge'!EM27)-Data!EM$32,0)*(1+'Investment Returns'!EM27)*(1-Data!EM$26))</f>
        <v>8400373.6256303303</v>
      </c>
      <c r="EN27" s="7">
        <f>IF($B27&gt;EN$9+EN$5-1,0,MAX(EN26+Premium!EN27*(1-'Allocation Charge'!EN27)-Data!EN$32,0)*(1+'Investment Returns'!EN27)*(1-Data!EN$26))</f>
        <v>21691850.602022294</v>
      </c>
      <c r="EO27" s="7">
        <f>IF($B27&gt;EO$9+EO$5-1,0,MAX(EO26+Premium!EO27*(1-'Allocation Charge'!EO27)-Data!EO$32,0)*(1+'Investment Returns'!EO27)*(1-Data!EO$26))</f>
        <v>13767309.840147018</v>
      </c>
      <c r="EP27" s="7">
        <f>IF($B27&gt;EP$9+EP$5-1,0,MAX(EP26+Premium!EP27*(1-'Allocation Charge'!EP27)-Data!EP$32,0)*(1+'Investment Returns'!EP27)*(1-Data!EP$26))</f>
        <v>7838299.8839352559</v>
      </c>
      <c r="EQ27" s="7">
        <f>IF($B27&gt;EQ$9+EQ$5-1,0,MAX(EQ26+Premium!EQ27*(1-'Allocation Charge'!EQ27)-Data!EQ$32,0)*(1+'Investment Returns'!EQ27)*(1-Data!EQ$26))</f>
        <v>7643534.7230797177</v>
      </c>
      <c r="ER27" s="7">
        <f>IF($B27&gt;ER$9+ER$5-1,0,MAX(ER26+Premium!ER27*(1-'Allocation Charge'!ER27)-Data!ER$32,0)*(1+'Investment Returns'!ER27)*(1-Data!ER$26))</f>
        <v>25469687.281375963</v>
      </c>
      <c r="ES27" s="7">
        <f>IF($B27&gt;ES$9+ES$5-1,0,MAX(ES26+Premium!ES27*(1-'Allocation Charge'!ES27)-Data!ES$32,0)*(1+'Investment Returns'!ES27)*(1-Data!ES$26))</f>
        <v>12628276.059340123</v>
      </c>
      <c r="ET27" s="7">
        <f>IF($B27&gt;ET$9+ET$5-1,0,MAX(ET26+Premium!ET27*(1-'Allocation Charge'!ET27)-Data!ET$32,0)*(1+'Investment Returns'!ET27)*(1-Data!ET$26))</f>
        <v>7820514.8235606477</v>
      </c>
      <c r="EU27" s="7">
        <f>IF($B27&gt;EU$9+EU$5-1,0,MAX(EU26+Premium!EU27*(1-'Allocation Charge'!EU27)-Data!EU$32,0)*(1+'Investment Returns'!EU27)*(1-Data!EU$26))</f>
        <v>23198808.836043581</v>
      </c>
      <c r="EV27" s="7">
        <f>IF($B27&gt;EV$9+EV$5-1,0,MAX(EV26+Premium!EV27*(1-'Allocation Charge'!EV27)-Data!EV$32,0)*(1+'Investment Returns'!EV27)*(1-Data!EV$26))</f>
        <v>15001940.602915261</v>
      </c>
      <c r="EW27" s="7">
        <f>IF($B27&gt;EW$9+EW$5-1,0,MAX(EW26+Premium!EW27*(1-'Allocation Charge'!EW27)-Data!EW$32,0)*(1+'Investment Returns'!EW27)*(1-Data!EW$26))</f>
        <v>10605099.719720628</v>
      </c>
      <c r="EX27" s="7">
        <f>IF($B27&gt;EX$9+EX$5-1,0,MAX(EX26+Premium!EX27*(1-'Allocation Charge'!EX27)-Data!EX$32,0)*(1+'Investment Returns'!EX27)*(1-Data!EX$26))</f>
        <v>12032024.724833058</v>
      </c>
      <c r="EY27" s="7">
        <f>IF($B27&gt;EY$9+EY$5-1,0,MAX(EY26+Premium!EY27*(1-'Allocation Charge'!EY27)-Data!EY$32,0)*(1+'Investment Returns'!EY27)*(1-Data!EY$26))</f>
        <v>35187717.724332787</v>
      </c>
      <c r="EZ27" s="7">
        <f>IF($B27&gt;EZ$9+EZ$5-1,0,MAX(EZ26+Premium!EZ27*(1-'Allocation Charge'!EZ27)-Data!EZ$32,0)*(1+'Investment Returns'!EZ27)*(1-Data!EZ$26))</f>
        <v>7327836.2033263547</v>
      </c>
      <c r="FA27" s="7">
        <f>IF($B27&gt;FA$9+FA$5-1,0,MAX(FA26+Premium!FA27*(1-'Allocation Charge'!FA27)-Data!FA$32,0)*(1+'Investment Returns'!FA27)*(1-Data!FA$26))</f>
        <v>16539678.657053357</v>
      </c>
      <c r="FB27" s="7">
        <f>IF($B27&gt;FB$9+FB$5-1,0,MAX(FB26+Premium!FB27*(1-'Allocation Charge'!FB27)-Data!FB$32,0)*(1+'Investment Returns'!FB27)*(1-Data!FB$26))</f>
        <v>11364316.365666021</v>
      </c>
      <c r="FC27" s="7">
        <f>IF($B27&gt;FC$9+FC$5-1,0,MAX(FC26+Premium!FC27*(1-'Allocation Charge'!FC27)-Data!FC$32,0)*(1+'Investment Returns'!FC27)*(1-Data!FC$26))</f>
        <v>4463218.4159209374</v>
      </c>
      <c r="FD27" s="7">
        <f>IF($B27&gt;FD$9+FD$5-1,0,MAX(FD26+Premium!FD27*(1-'Allocation Charge'!FD27)-Data!FD$32,0)*(1+'Investment Returns'!FD27)*(1-Data!FD$26))</f>
        <v>5713754.9359493479</v>
      </c>
      <c r="FE27" s="7">
        <f>IF($B27&gt;FE$9+FE$5-1,0,MAX(FE26+Premium!FE27*(1-'Allocation Charge'!FE27)-Data!FE$32,0)*(1+'Investment Returns'!FE27)*(1-Data!FE$26))</f>
        <v>9477017.6141299382</v>
      </c>
      <c r="FF27" s="7">
        <f>IF($B27&gt;FF$9+FF$5-1,0,MAX(FF26+Premium!FF27*(1-'Allocation Charge'!FF27)-Data!FF$32,0)*(1+'Investment Returns'!FF27)*(1-Data!FF$26))</f>
        <v>13265642.874836264</v>
      </c>
      <c r="FG27" s="7">
        <f>IF($B27&gt;FG$9+FG$5-1,0,MAX(FG26+Premium!FG27*(1-'Allocation Charge'!FG27)-Data!FG$32,0)*(1+'Investment Returns'!FG27)*(1-Data!FG$26))</f>
        <v>6762289.7887978218</v>
      </c>
      <c r="FH27" s="7">
        <f>IF($B27&gt;FH$9+FH$5-1,0,MAX(FH26+Premium!FH27*(1-'Allocation Charge'!FH27)-Data!FH$32,0)*(1+'Investment Returns'!FH27)*(1-Data!FH$26))</f>
        <v>7453192.0483230492</v>
      </c>
      <c r="FI27" s="7">
        <f>IF($B27&gt;FI$9+FI$5-1,0,MAX(FI26+Premium!FI27*(1-'Allocation Charge'!FI27)-Data!FI$32,0)*(1+'Investment Returns'!FI27)*(1-Data!FI$26))</f>
        <v>15230028.482841503</v>
      </c>
      <c r="FJ27" s="7">
        <f>IF($B27&gt;FJ$9+FJ$5-1,0,MAX(FJ26+Premium!FJ27*(1-'Allocation Charge'!FJ27)-Data!FJ$32,0)*(1+'Investment Returns'!FJ27)*(1-Data!FJ$26))</f>
        <v>24477370.823233474</v>
      </c>
      <c r="FK27" s="7">
        <f>IF($B27&gt;FK$9+FK$5-1,0,MAX(FK26+Premium!FK27*(1-'Allocation Charge'!FK27)-Data!FK$32,0)*(1+'Investment Returns'!FK27)*(1-Data!FK$26))</f>
        <v>8556583.0419337191</v>
      </c>
      <c r="FL27" s="7">
        <f>IF($B27&gt;FL$9+FL$5-1,0,MAX(FL26+Premium!FL27*(1-'Allocation Charge'!FL27)-Data!FL$32,0)*(1+'Investment Returns'!FL27)*(1-Data!FL$26))</f>
        <v>28153226.925765883</v>
      </c>
      <c r="FM27" s="7">
        <f>IF($B27&gt;FM$9+FM$5-1,0,MAX(FM26+Premium!FM27*(1-'Allocation Charge'!FM27)-Data!FM$32,0)*(1+'Investment Returns'!FM27)*(1-Data!FM$26))</f>
        <v>4768016.5749526741</v>
      </c>
      <c r="FN27" s="7">
        <f>IF($B27&gt;FN$9+FN$5-1,0,MAX(FN26+Premium!FN27*(1-'Allocation Charge'!FN27)-Data!FN$32,0)*(1+'Investment Returns'!FN27)*(1-Data!FN$26))</f>
        <v>2456815.3139641639</v>
      </c>
      <c r="FO27" s="7">
        <f>IF($B27&gt;FO$9+FO$5-1,0,MAX(FO26+Premium!FO27*(1-'Allocation Charge'!FO27)-Data!FO$32,0)*(1+'Investment Returns'!FO27)*(1-Data!FO$26))</f>
        <v>3683519.4055576366</v>
      </c>
      <c r="FP27" s="7">
        <f>IF($B27&gt;FP$9+FP$5-1,0,MAX(FP26+Premium!FP27*(1-'Allocation Charge'!FP27)-Data!FP$32,0)*(1+'Investment Returns'!FP27)*(1-Data!FP$26))</f>
        <v>15745893.727686694</v>
      </c>
      <c r="FQ27" s="7">
        <f>IF($B27&gt;FQ$9+FQ$5-1,0,MAX(FQ26+Premium!FQ27*(1-'Allocation Charge'!FQ27)-Data!FQ$32,0)*(1+'Investment Returns'!FQ27)*(1-Data!FQ$26))</f>
        <v>10081575.085697666</v>
      </c>
      <c r="FR27" s="7">
        <f>IF($B27&gt;FR$9+FR$5-1,0,MAX(FR26+Premium!FR27*(1-'Allocation Charge'!FR27)-Data!FR$32,0)*(1+'Investment Returns'!FR27)*(1-Data!FR$26))</f>
        <v>15097895.327592427</v>
      </c>
      <c r="FS27" s="7">
        <f>IF($B27&gt;FS$9+FS$5-1,0,MAX(FS26+Premium!FS27*(1-'Allocation Charge'!FS27)-Data!FS$32,0)*(1+'Investment Returns'!FS27)*(1-Data!FS$26))</f>
        <v>6899327.5217319848</v>
      </c>
      <c r="FT27" s="7">
        <f>IF($B27&gt;FT$9+FT$5-1,0,MAX(FT26+Premium!FT27*(1-'Allocation Charge'!FT27)-Data!FT$32,0)*(1+'Investment Returns'!FT27)*(1-Data!FT$26))</f>
        <v>10523312.558943324</v>
      </c>
      <c r="FU27" s="7">
        <f>IF($B27&gt;FU$9+FU$5-1,0,MAX(FU26+Premium!FU27*(1-'Allocation Charge'!FU27)-Data!FU$32,0)*(1+'Investment Returns'!FU27)*(1-Data!FU$26))</f>
        <v>10783804.22335274</v>
      </c>
      <c r="FV27" s="7">
        <f>IF($B27&gt;FV$9+FV$5-1,0,MAX(FV26+Premium!FV27*(1-'Allocation Charge'!FV27)-Data!FV$32,0)*(1+'Investment Returns'!FV27)*(1-Data!FV$26))</f>
        <v>11151822.052390112</v>
      </c>
      <c r="FW27" s="7">
        <f>IF($B27&gt;FW$9+FW$5-1,0,MAX(FW26+Premium!FW27*(1-'Allocation Charge'!FW27)-Data!FW$32,0)*(1+'Investment Returns'!FW27)*(1-Data!FW$26))</f>
        <v>9564457.9367923774</v>
      </c>
      <c r="FX27" s="7">
        <f>IF($B27&gt;FX$9+FX$5-1,0,MAX(FX26+Premium!FX27*(1-'Allocation Charge'!FX27)-Data!FX$32,0)*(1+'Investment Returns'!FX27)*(1-Data!FX$26))</f>
        <v>16752829.88185478</v>
      </c>
      <c r="FY27" s="7">
        <f>IF($B27&gt;FY$9+FY$5-1,0,MAX(FY26+Premium!FY27*(1-'Allocation Charge'!FY27)-Data!FY$32,0)*(1+'Investment Returns'!FY27)*(1-Data!FY$26))</f>
        <v>936286.76144065149</v>
      </c>
      <c r="FZ27" s="7">
        <f>IF($B27&gt;FZ$9+FZ$5-1,0,MAX(FZ26+Premium!FZ27*(1-'Allocation Charge'!FZ27)-Data!FZ$32,0)*(1+'Investment Returns'!FZ27)*(1-Data!FZ$26))</f>
        <v>17068906.773505438</v>
      </c>
      <c r="GA27" s="7">
        <f>IF($B27&gt;GA$9+GA$5-1,0,MAX(GA26+Premium!GA27*(1-'Allocation Charge'!GA27)-Data!GA$32,0)*(1+'Investment Returns'!GA27)*(1-Data!GA$26))</f>
        <v>17784114.127716411</v>
      </c>
      <c r="GB27" s="7">
        <f>IF($B27&gt;GB$9+GB$5-1,0,MAX(GB26+Premium!GB27*(1-'Allocation Charge'!GB27)-Data!GB$32,0)*(1+'Investment Returns'!GB27)*(1-Data!GB$26))</f>
        <v>15506277.359965978</v>
      </c>
      <c r="GC27" s="7">
        <f>IF($B27&gt;GC$9+GC$5-1,0,MAX(GC26+Premium!GC27*(1-'Allocation Charge'!GC27)-Data!GC$32,0)*(1+'Investment Returns'!GC27)*(1-Data!GC$26))</f>
        <v>7078633.860705208</v>
      </c>
      <c r="GD27" s="7">
        <f>IF($B27&gt;GD$9+GD$5-1,0,MAX(GD26+Premium!GD27*(1-'Allocation Charge'!GD27)-Data!GD$32,0)*(1+'Investment Returns'!GD27)*(1-Data!GD$26))</f>
        <v>3293076.0230016448</v>
      </c>
      <c r="GE27" s="7">
        <f>IF($B27&gt;GE$9+GE$5-1,0,MAX(GE26+Premium!GE27*(1-'Allocation Charge'!GE27)-Data!GE$32,0)*(1+'Investment Returns'!GE27)*(1-Data!GE$26))</f>
        <v>25240562.279587083</v>
      </c>
      <c r="GF27" s="7">
        <f>IF($B27&gt;GF$9+GF$5-1,0,MAX(GF26+Premium!GF27*(1-'Allocation Charge'!GF27)-Data!GF$32,0)*(1+'Investment Returns'!GF27)*(1-Data!GF$26))</f>
        <v>16227670.883584663</v>
      </c>
      <c r="GG27" s="7">
        <f>IF($B27&gt;GG$9+GG$5-1,0,MAX(GG26+Premium!GG27*(1-'Allocation Charge'!GG27)-Data!GG$32,0)*(1+'Investment Returns'!GG27)*(1-Data!GG$26))</f>
        <v>7565201.0690913834</v>
      </c>
      <c r="GH27" s="7">
        <f>IF($B27&gt;GH$9+GH$5-1,0,MAX(GH26+Premium!GH27*(1-'Allocation Charge'!GH27)-Data!GH$32,0)*(1+'Investment Returns'!GH27)*(1-Data!GH$26))</f>
        <v>4903791.7066122992</v>
      </c>
      <c r="GI27" s="7">
        <f>IF($B27&gt;GI$9+GI$5-1,0,MAX(GI26+Premium!GI27*(1-'Allocation Charge'!GI27)-Data!GI$32,0)*(1+'Investment Returns'!GI27)*(1-Data!GI$26))</f>
        <v>6841678.5737902848</v>
      </c>
      <c r="GJ27" s="7">
        <f>IF($B27&gt;GJ$9+GJ$5-1,0,MAX(GJ26+Premium!GJ27*(1-'Allocation Charge'!GJ27)-Data!GJ$32,0)*(1+'Investment Returns'!GJ27)*(1-Data!GJ$26))</f>
        <v>6696525.5873353742</v>
      </c>
      <c r="GK27" s="7">
        <f>IF($B27&gt;GK$9+GK$5-1,0,MAX(GK26+Premium!GK27*(1-'Allocation Charge'!GK27)-Data!GK$32,0)*(1+'Investment Returns'!GK27)*(1-Data!GK$26))</f>
        <v>1424038.1746718553</v>
      </c>
      <c r="GL27" s="7">
        <f>IF($B27&gt;GL$9+GL$5-1,0,MAX(GL26+Premium!GL27*(1-'Allocation Charge'!GL27)-Data!GL$32,0)*(1+'Investment Returns'!GL27)*(1-Data!GL$26))</f>
        <v>862031.31443126174</v>
      </c>
      <c r="GM27" s="7">
        <f>IF($B27&gt;GM$9+GM$5-1,0,MAX(GM26+Premium!GM27*(1-'Allocation Charge'!GM27)-Data!GM$32,0)*(1+'Investment Returns'!GM27)*(1-Data!GM$26))</f>
        <v>6897951.9699098291</v>
      </c>
      <c r="GN27" s="7">
        <f>IF($B27&gt;GN$9+GN$5-1,0,MAX(GN26+Premium!GN27*(1-'Allocation Charge'!GN27)-Data!GN$32,0)*(1+'Investment Returns'!GN27)*(1-Data!GN$26))</f>
        <v>22441932.898779556</v>
      </c>
      <c r="GO27" s="7">
        <f>IF($B27&gt;GO$9+GO$5-1,0,MAX(GO26+Premium!GO27*(1-'Allocation Charge'!GO27)-Data!GO$32,0)*(1+'Investment Returns'!GO27)*(1-Data!GO$26))</f>
        <v>14663892.349074323</v>
      </c>
      <c r="GP27" s="7">
        <f>IF($B27&gt;GP$9+GP$5-1,0,MAX(GP26+Premium!GP27*(1-'Allocation Charge'!GP27)-Data!GP$32,0)*(1+'Investment Returns'!GP27)*(1-Data!GP$26))</f>
        <v>20938879.887780968</v>
      </c>
      <c r="GQ27" s="7">
        <f>IF($B27&gt;GQ$9+GQ$5-1,0,MAX(GQ26+Premium!GQ27*(1-'Allocation Charge'!GQ27)-Data!GQ$32,0)*(1+'Investment Returns'!GQ27)*(1-Data!GQ$26))</f>
        <v>1249993.1541438012</v>
      </c>
      <c r="GR27" s="7">
        <f>IF($B27&gt;GR$9+GR$5-1,0,MAX(GR26+Premium!GR27*(1-'Allocation Charge'!GR27)-Data!GR$32,0)*(1+'Investment Returns'!GR27)*(1-Data!GR$26))</f>
        <v>14839709.809753023</v>
      </c>
      <c r="GS27" s="7">
        <f>IF($B27&gt;GS$9+GS$5-1,0,MAX(GS26+Premium!GS27*(1-'Allocation Charge'!GS27)-Data!GS$32,0)*(1+'Investment Returns'!GS27)*(1-Data!GS$26))</f>
        <v>18205626.438241858</v>
      </c>
      <c r="GT27" s="7">
        <f>IF($B27&gt;GT$9+GT$5-1,0,MAX(GT26+Premium!GT27*(1-'Allocation Charge'!GT27)-Data!GT$32,0)*(1+'Investment Returns'!GT27)*(1-Data!GT$26))</f>
        <v>5953958.879841214</v>
      </c>
      <c r="GU27" s="7">
        <f>IF($B27&gt;GU$9+GU$5-1,0,MAX(GU26+Premium!GU27*(1-'Allocation Charge'!GU27)-Data!GU$32,0)*(1+'Investment Returns'!GU27)*(1-Data!GU$26))</f>
        <v>14857872.158818254</v>
      </c>
      <c r="GV27" s="7">
        <f>IF($B27&gt;GV$9+GV$5-1,0,MAX(GV26+Premium!GV27*(1-'Allocation Charge'!GV27)-Data!GV$32,0)*(1+'Investment Returns'!GV27)*(1-Data!GV$26))</f>
        <v>12261235.749584405</v>
      </c>
      <c r="GW27" s="7">
        <f>IF($B27&gt;GW$9+GW$5-1,0,MAX(GW26+Premium!GW27*(1-'Allocation Charge'!GW27)-Data!GW$32,0)*(1+'Investment Returns'!GW27)*(1-Data!GW$26))</f>
        <v>8209938.722971133</v>
      </c>
      <c r="GX27" s="7">
        <f>IF($B27&gt;GX$9+GX$5-1,0,MAX(GX26+Premium!GX27*(1-'Allocation Charge'!GX27)-Data!GX$32,0)*(1+'Investment Returns'!GX27)*(1-Data!GX$26))</f>
        <v>2502396.6183490185</v>
      </c>
      <c r="GY27" s="7">
        <f>IF($B27&gt;GY$9+GY$5-1,0,MAX(GY26+Premium!GY27*(1-'Allocation Charge'!GY27)-Data!GY$32,0)*(1+'Investment Returns'!GY27)*(1-Data!GY$26))</f>
        <v>5951039.3520282973</v>
      </c>
      <c r="GZ27" s="7">
        <f>IF($B27&gt;GZ$9+GZ$5-1,0,MAX(GZ26+Premium!GZ27*(1-'Allocation Charge'!GZ27)-Data!GZ$32,0)*(1+'Investment Returns'!GZ27)*(1-Data!GZ$26))</f>
        <v>2152177.5405424158</v>
      </c>
      <c r="HA27" s="7">
        <f>IF($B27&gt;HA$9+HA$5-1,0,MAX(HA26+Premium!HA27*(1-'Allocation Charge'!HA27)-Data!HA$32,0)*(1+'Investment Returns'!HA27)*(1-Data!HA$26))</f>
        <v>20430663.573507626</v>
      </c>
      <c r="HB27" s="7">
        <f>IF($B27&gt;HB$9+HB$5-1,0,MAX(HB26+Premium!HB27*(1-'Allocation Charge'!HB27)-Data!HB$32,0)*(1+'Investment Returns'!HB27)*(1-Data!HB$26))</f>
        <v>9169424.5393295567</v>
      </c>
      <c r="HC27" s="7">
        <f>IF($B27&gt;HC$9+HC$5-1,0,MAX(HC26+Premium!HC27*(1-'Allocation Charge'!HC27)-Data!HC$32,0)*(1+'Investment Returns'!HC27)*(1-Data!HC$26))</f>
        <v>2035363.0642736992</v>
      </c>
      <c r="HD27" s="7">
        <f>IF($B27&gt;HD$9+HD$5-1,0,MAX(HD26+Premium!HD27*(1-'Allocation Charge'!HD27)-Data!HD$32,0)*(1+'Investment Returns'!HD27)*(1-Data!HD$26))</f>
        <v>17236963.314373542</v>
      </c>
      <c r="HE27" s="7">
        <f>IF($B27&gt;HE$9+HE$5-1,0,MAX(HE26+Premium!HE27*(1-'Allocation Charge'!HE27)-Data!HE$32,0)*(1+'Investment Returns'!HE27)*(1-Data!HE$26))</f>
        <v>11314905.168921864</v>
      </c>
      <c r="HF27" s="7">
        <f>IF($B27&gt;HF$9+HF$5-1,0,MAX(HF26+Premium!HF27*(1-'Allocation Charge'!HF27)-Data!HF$32,0)*(1+'Investment Returns'!HF27)*(1-Data!HF$26))</f>
        <v>2129216.163187827</v>
      </c>
      <c r="HG27" s="7">
        <f>IF($B27&gt;HG$9+HG$5-1,0,MAX(HG26+Premium!HG27*(1-'Allocation Charge'!HG27)-Data!HG$32,0)*(1+'Investment Returns'!HG27)*(1-Data!HG$26))</f>
        <v>1254353.0536311255</v>
      </c>
      <c r="HH27" s="7">
        <f>IF($B27&gt;HH$9+HH$5-1,0,MAX(HH26+Premium!HH27*(1-'Allocation Charge'!HH27)-Data!HH$32,0)*(1+'Investment Returns'!HH27)*(1-Data!HH$26))</f>
        <v>10495303.505282627</v>
      </c>
      <c r="HI27" s="7">
        <f>IF($B27&gt;HI$9+HI$5-1,0,MAX(HI26+Premium!HI27*(1-'Allocation Charge'!HI27)-Data!HI$32,0)*(1+'Investment Returns'!HI27)*(1-Data!HI$26))</f>
        <v>4530441.4564879416</v>
      </c>
      <c r="HJ27" s="7">
        <f>IF($B27&gt;HJ$9+HJ$5-1,0,MAX(HJ26+Premium!HJ27*(1-'Allocation Charge'!HJ27)-Data!HJ$32,0)*(1+'Investment Returns'!HJ27)*(1-Data!HJ$26))</f>
        <v>2032373.1249844295</v>
      </c>
      <c r="HK27" s="7">
        <f>IF($B27&gt;HK$9+HK$5-1,0,MAX(HK26+Premium!HK27*(1-'Allocation Charge'!HK27)-Data!HK$32,0)*(1+'Investment Returns'!HK27)*(1-Data!HK$26))</f>
        <v>12070876.878633417</v>
      </c>
      <c r="HL27" s="7">
        <f>IF($B27&gt;HL$9+HL$5-1,0,MAX(HL26+Premium!HL27*(1-'Allocation Charge'!HL27)-Data!HL$32,0)*(1+'Investment Returns'!HL27)*(1-Data!HL$26))</f>
        <v>2201195.9459773544</v>
      </c>
      <c r="HM27" s="7">
        <f>IF($B27&gt;HM$9+HM$5-1,0,MAX(HM26+Premium!HM27*(1-'Allocation Charge'!HM27)-Data!HM$32,0)*(1+'Investment Returns'!HM27)*(1-Data!HM$26))</f>
        <v>2579345.4903410776</v>
      </c>
      <c r="HN27" s="7">
        <f>IF($B27&gt;HN$9+HN$5-1,0,MAX(HN26+Premium!HN27*(1-'Allocation Charge'!HN27)-Data!HN$32,0)*(1+'Investment Returns'!HN27)*(1-Data!HN$26))</f>
        <v>14404651.546329653</v>
      </c>
      <c r="HO27" s="7">
        <f>IF($B27&gt;HO$9+HO$5-1,0,MAX(HO26+Premium!HO27*(1-'Allocation Charge'!HO27)-Data!HO$32,0)*(1+'Investment Returns'!HO27)*(1-Data!HO$26))</f>
        <v>21143000.516500004</v>
      </c>
      <c r="HP27" s="7">
        <f>IF($B27&gt;HP$9+HP$5-1,0,MAX(HP26+Premium!HP27*(1-'Allocation Charge'!HP27)-Data!HP$32,0)*(1+'Investment Returns'!HP27)*(1-Data!HP$26))</f>
        <v>4014270.6188229076</v>
      </c>
      <c r="HQ27" s="7">
        <f>IF($B27&gt;HQ$9+HQ$5-1,0,MAX(HQ26+Premium!HQ27*(1-'Allocation Charge'!HQ27)-Data!HQ$32,0)*(1+'Investment Returns'!HQ27)*(1-Data!HQ$26))</f>
        <v>13159789.71147876</v>
      </c>
      <c r="HR27" s="7">
        <f>IF($B27&gt;HR$9+HR$5-1,0,MAX(HR26+Premium!HR27*(1-'Allocation Charge'!HR27)-Data!HR$32,0)*(1+'Investment Returns'!HR27)*(1-Data!HR$26))</f>
        <v>7943939.4621408312</v>
      </c>
      <c r="HS27" s="7">
        <f>IF($B27&gt;HS$9+HS$5-1,0,MAX(HS26+Premium!HS27*(1-'Allocation Charge'!HS27)-Data!HS$32,0)*(1+'Investment Returns'!HS27)*(1-Data!HS$26))</f>
        <v>18731252.174646981</v>
      </c>
      <c r="HT27" s="7">
        <f>IF($B27&gt;HT$9+HT$5-1,0,MAX(HT26+Premium!HT27*(1-'Allocation Charge'!HT27)-Data!HT$32,0)*(1+'Investment Returns'!HT27)*(1-Data!HT$26))</f>
        <v>7859823.9174887389</v>
      </c>
      <c r="HU27" s="7">
        <f>IF($B27&gt;HU$9+HU$5-1,0,MAX(HU26+Premium!HU27*(1-'Allocation Charge'!HU27)-Data!HU$32,0)*(1+'Investment Returns'!HU27)*(1-Data!HU$26))</f>
        <v>1192534.8010303748</v>
      </c>
      <c r="HV27" s="7">
        <f>IF($B27&gt;HV$9+HV$5-1,0,MAX(HV26+Premium!HV27*(1-'Allocation Charge'!HV27)-Data!HV$32,0)*(1+'Investment Returns'!HV27)*(1-Data!HV$26))</f>
        <v>456918.05657001212</v>
      </c>
      <c r="HW27" s="7">
        <f>IF($B27&gt;HW$9+HW$5-1,0,MAX(HW26+Premium!HW27*(1-'Allocation Charge'!HW27)-Data!HW$32,0)*(1+'Investment Returns'!HW27)*(1-Data!HW$26))</f>
        <v>11673499.067224618</v>
      </c>
      <c r="HX27" s="7">
        <f>IF($B27&gt;HX$9+HX$5-1,0,MAX(HX26+Premium!HX27*(1-'Allocation Charge'!HX27)-Data!HX$32,0)*(1+'Investment Returns'!HX27)*(1-Data!HX$26))</f>
        <v>4440233.0098460969</v>
      </c>
      <c r="HY27" s="7">
        <f>IF($B27&gt;HY$9+HY$5-1,0,MAX(HY26+Premium!HY27*(1-'Allocation Charge'!HY27)-Data!HY$32,0)*(1+'Investment Returns'!HY27)*(1-Data!HY$26))</f>
        <v>16192686.86539684</v>
      </c>
      <c r="HZ27" s="7">
        <f>IF($B27&gt;HZ$9+HZ$5-1,0,MAX(HZ26+Premium!HZ27*(1-'Allocation Charge'!HZ27)-Data!HZ$32,0)*(1+'Investment Returns'!HZ27)*(1-Data!HZ$26))</f>
        <v>1823810.9268820779</v>
      </c>
      <c r="IA27" s="7">
        <f>IF($B27&gt;IA$9+IA$5-1,0,MAX(IA26+Premium!IA27*(1-'Allocation Charge'!IA27)-Data!IA$32,0)*(1+'Investment Returns'!IA27)*(1-Data!IA$26))</f>
        <v>14636117.911952481</v>
      </c>
      <c r="IB27" s="7">
        <f>IF($B27&gt;IB$9+IB$5-1,0,MAX(IB26+Premium!IB27*(1-'Allocation Charge'!IB27)-Data!IB$32,0)*(1+'Investment Returns'!IB27)*(1-Data!IB$26))</f>
        <v>18909600.413594227</v>
      </c>
      <c r="IC27" s="7">
        <f>IF($B27&gt;IC$9+IC$5-1,0,MAX(IC26+Premium!IC27*(1-'Allocation Charge'!IC27)-Data!IC$32,0)*(1+'Investment Returns'!IC27)*(1-Data!IC$26))</f>
        <v>8530519.8309526946</v>
      </c>
      <c r="ID27" s="7">
        <f>IF($B27&gt;ID$9+ID$5-1,0,MAX(ID26+Premium!ID27*(1-'Allocation Charge'!ID27)-Data!ID$32,0)*(1+'Investment Returns'!ID27)*(1-Data!ID$26))</f>
        <v>4507946.2397180833</v>
      </c>
      <c r="IE27" s="7">
        <f>IF($B27&gt;IE$9+IE$5-1,0,MAX(IE26+Premium!IE27*(1-'Allocation Charge'!IE27)-Data!IE$32,0)*(1+'Investment Returns'!IE27)*(1-Data!IE$26))</f>
        <v>4083754.45822798</v>
      </c>
      <c r="IF27" s="7">
        <f>IF($B27&gt;IF$9+IF$5-1,0,MAX(IF26+Premium!IF27*(1-'Allocation Charge'!IF27)-Data!IF$32,0)*(1+'Investment Returns'!IF27)*(1-Data!IF$26))</f>
        <v>16055747.022515122</v>
      </c>
      <c r="IG27" s="7">
        <f>IF($B27&gt;IG$9+IG$5-1,0,MAX(IG26+Premium!IG27*(1-'Allocation Charge'!IG27)-Data!IG$32,0)*(1+'Investment Returns'!IG27)*(1-Data!IG$26))</f>
        <v>15866164.602116456</v>
      </c>
      <c r="IH27" s="7">
        <f>IF($B27&gt;IH$9+IH$5-1,0,MAX(IH26+Premium!IH27*(1-'Allocation Charge'!IH27)-Data!IH$32,0)*(1+'Investment Returns'!IH27)*(1-Data!IH$26))</f>
        <v>3401542.6805937001</v>
      </c>
      <c r="II27" s="7">
        <f>IF($B27&gt;II$9+II$5-1,0,MAX(II26+Premium!II27*(1-'Allocation Charge'!II27)-Data!II$32,0)*(1+'Investment Returns'!II27)*(1-Data!II$26))</f>
        <v>8124570.4142784504</v>
      </c>
      <c r="IJ27" s="7">
        <f>IF($B27&gt;IJ$9+IJ$5-1,0,MAX(IJ26+Premium!IJ27*(1-'Allocation Charge'!IJ27)-Data!IJ$32,0)*(1+'Investment Returns'!IJ27)*(1-Data!IJ$26))</f>
        <v>15304585.827183811</v>
      </c>
      <c r="IK27" s="7">
        <f>IF($B27&gt;IK$9+IK$5-1,0,MAX(IK26+Premium!IK27*(1-'Allocation Charge'!IK27)-Data!IK$32,0)*(1+'Investment Returns'!IK27)*(1-Data!IK$26))</f>
        <v>15081095.850401111</v>
      </c>
      <c r="IL27" s="7">
        <f>IF($B27&gt;IL$9+IL$5-1,0,MAX(IL26+Premium!IL27*(1-'Allocation Charge'!IL27)-Data!IL$32,0)*(1+'Investment Returns'!IL27)*(1-Data!IL$26))</f>
        <v>16245615.579075562</v>
      </c>
      <c r="IM27" s="7">
        <f>IF($B27&gt;IM$9+IM$5-1,0,MAX(IM26+Premium!IM27*(1-'Allocation Charge'!IM27)-Data!IM$32,0)*(1+'Investment Returns'!IM27)*(1-Data!IM$26))</f>
        <v>11497888.774273492</v>
      </c>
      <c r="IN27" s="7">
        <f>IF($B27&gt;IN$9+IN$5-1,0,MAX(IN26+Premium!IN27*(1-'Allocation Charge'!IN27)-Data!IN$32,0)*(1+'Investment Returns'!IN27)*(1-Data!IN$26))</f>
        <v>430751.22245673288</v>
      </c>
      <c r="IO27" s="7">
        <f>IF($B27&gt;IO$9+IO$5-1,0,MAX(IO26+Premium!IO27*(1-'Allocation Charge'!IO27)-Data!IO$32,0)*(1+'Investment Returns'!IO27)*(1-Data!IO$26))</f>
        <v>5185139.7302104412</v>
      </c>
      <c r="IP27" s="7">
        <f>IF($B27&gt;IP$9+IP$5-1,0,MAX(IP26+Premium!IP27*(1-'Allocation Charge'!IP27)-Data!IP$32,0)*(1+'Investment Returns'!IP27)*(1-Data!IP$26))</f>
        <v>3940020.0313514322</v>
      </c>
      <c r="IQ27" s="7">
        <f>IF($B27&gt;IQ$9+IQ$5-1,0,MAX(IQ26+Premium!IQ27*(1-'Allocation Charge'!IQ27)-Data!IQ$32,0)*(1+'Investment Returns'!IQ27)*(1-Data!IQ$26))</f>
        <v>18878213.634565156</v>
      </c>
      <c r="IR27" s="7">
        <f>IF($B27&gt;IR$9+IR$5-1,0,MAX(IR26+Premium!IR27*(1-'Allocation Charge'!IR27)-Data!IR$32,0)*(1+'Investment Returns'!IR27)*(1-Data!IR$26))</f>
        <v>16043858.732832551</v>
      </c>
    </row>
    <row r="28" spans="1:252" s="7" customFormat="1" ht="15" customHeight="1" x14ac:dyDescent="0.35">
      <c r="A28" s="2"/>
      <c r="B28" s="13">
        <f t="shared" si="0"/>
        <v>2027</v>
      </c>
      <c r="C28" s="7">
        <f>IF($B28&gt;C$9+C$5-1,0,MAX(C27+Premium!C28*(1-'Allocation Charge'!C28)-Data!C$32,0)*(1+'Investment Returns'!C28)*(1-Data!C$26))</f>
        <v>3908597.1017861837</v>
      </c>
      <c r="D28" s="7">
        <f>IF($B28&gt;D$9+D$5-1,0,MAX(D27+Premium!D28*(1-'Allocation Charge'!D28)-Data!D$32,0)*(1+'Investment Returns'!D28)*(1-Data!D$26))</f>
        <v>8853421.4143551998</v>
      </c>
      <c r="E28" s="7">
        <f>IF($B28&gt;E$9+E$5-1,0,MAX(E27+Premium!E28*(1-'Allocation Charge'!E28)-Data!E$32,0)*(1+'Investment Returns'!E28)*(1-Data!E$26))</f>
        <v>17196163.105371799</v>
      </c>
      <c r="F28" s="7">
        <f>IF($B28&gt;F$9+F$5-1,0,MAX(F27+Premium!F28*(1-'Allocation Charge'!F28)-Data!F$32,0)*(1+'Investment Returns'!F28)*(1-Data!F$26))</f>
        <v>5633619.3045758298</v>
      </c>
      <c r="G28" s="7">
        <f>IF($B28&gt;G$9+G$5-1,0,MAX(G27+Premium!G28*(1-'Allocation Charge'!G28)-Data!G$32,0)*(1+'Investment Returns'!G28)*(1-Data!G$26))</f>
        <v>8329342.6971570784</v>
      </c>
      <c r="H28" s="7">
        <f>IF($B28&gt;H$9+H$5-1,0,MAX(H27+Premium!H28*(1-'Allocation Charge'!H28)-Data!H$32,0)*(1+'Investment Returns'!H28)*(1-Data!H$26))</f>
        <v>23044053.333050627</v>
      </c>
      <c r="I28" s="7">
        <f>IF($B28&gt;I$9+I$5-1,0,MAX(I27+Premium!I28*(1-'Allocation Charge'!I28)-Data!I$32,0)*(1+'Investment Returns'!I28)*(1-Data!I$26))</f>
        <v>12425228.579981208</v>
      </c>
      <c r="J28" s="7">
        <f>IF($B28&gt;J$9+J$5-1,0,MAX(J27+Premium!J28*(1-'Allocation Charge'!J28)-Data!J$32,0)*(1+'Investment Returns'!J28)*(1-Data!J$26))</f>
        <v>10704182.800711608</v>
      </c>
      <c r="K28" s="7">
        <f>IF($B28&gt;K$9+K$5-1,0,MAX(K27+Premium!K28*(1-'Allocation Charge'!K28)-Data!K$32,0)*(1+'Investment Returns'!K28)*(1-Data!K$26))</f>
        <v>6608805.3021212686</v>
      </c>
      <c r="L28" s="7">
        <f>IF($B28&gt;L$9+L$5-1,0,MAX(L27+Premium!L28*(1-'Allocation Charge'!L28)-Data!L$32,0)*(1+'Investment Returns'!L28)*(1-Data!L$26))</f>
        <v>17503097.676693454</v>
      </c>
      <c r="M28" s="7">
        <f>IF($B28&gt;M$9+M$5-1,0,MAX(M27+Premium!M28*(1-'Allocation Charge'!M28)-Data!M$32,0)*(1+'Investment Returns'!M28)*(1-Data!M$26))</f>
        <v>4295508.1614919445</v>
      </c>
      <c r="N28" s="7">
        <f>IF($B28&gt;N$9+N$5-1,0,MAX(N27+Premium!N28*(1-'Allocation Charge'!N28)-Data!N$32,0)*(1+'Investment Returns'!N28)*(1-Data!N$26))</f>
        <v>7190382.7099416731</v>
      </c>
      <c r="O28" s="7">
        <f>IF($B28&gt;O$9+O$5-1,0,MAX(O27+Premium!O28*(1-'Allocation Charge'!O28)-Data!O$32,0)*(1+'Investment Returns'!O28)*(1-Data!O$26))</f>
        <v>14339491.112989441</v>
      </c>
      <c r="P28" s="7">
        <f>IF($B28&gt;P$9+P$5-1,0,MAX(P27+Premium!P28*(1-'Allocation Charge'!P28)-Data!P$32,0)*(1+'Investment Returns'!P28)*(1-Data!P$26))</f>
        <v>13951233.078960365</v>
      </c>
      <c r="Q28" s="7">
        <f>IF($B28&gt;Q$9+Q$5-1,0,MAX(Q27+Premium!Q28*(1-'Allocation Charge'!Q28)-Data!Q$32,0)*(1+'Investment Returns'!Q28)*(1-Data!Q$26))</f>
        <v>8452299.8893465083</v>
      </c>
      <c r="R28" s="7">
        <f>IF($B28&gt;R$9+R$5-1,0,MAX(R27+Premium!R28*(1-'Allocation Charge'!R28)-Data!R$32,0)*(1+'Investment Returns'!R28)*(1-Data!R$26))</f>
        <v>20613443.686607603</v>
      </c>
      <c r="S28" s="7">
        <f>IF($B28&gt;S$9+S$5-1,0,MAX(S27+Premium!S28*(1-'Allocation Charge'!S28)-Data!S$32,0)*(1+'Investment Returns'!S28)*(1-Data!S$26))</f>
        <v>1970251.2596432082</v>
      </c>
      <c r="T28" s="7">
        <f>IF($B28&gt;T$9+T$5-1,0,MAX(T27+Premium!T28*(1-'Allocation Charge'!T28)-Data!T$32,0)*(1+'Investment Returns'!T28)*(1-Data!T$26))</f>
        <v>4372180.5639236048</v>
      </c>
      <c r="U28" s="7">
        <f>IF($B28&gt;U$9+U$5-1,0,MAX(U27+Premium!U28*(1-'Allocation Charge'!U28)-Data!U$32,0)*(1+'Investment Returns'!U28)*(1-Data!U$26))</f>
        <v>16978846.732058629</v>
      </c>
      <c r="V28" s="7">
        <f>IF($B28&gt;V$9+V$5-1,0,MAX(V27+Premium!V28*(1-'Allocation Charge'!V28)-Data!V$32,0)*(1+'Investment Returns'!V28)*(1-Data!V$26))</f>
        <v>21972741.369084179</v>
      </c>
      <c r="W28" s="7">
        <f>IF($B28&gt;W$9+W$5-1,0,MAX(W27+Premium!W28*(1-'Allocation Charge'!W28)-Data!W$32,0)*(1+'Investment Returns'!W28)*(1-Data!W$26))</f>
        <v>13479408.524387332</v>
      </c>
      <c r="X28" s="7">
        <f>IF($B28&gt;X$9+X$5-1,0,MAX(X27+Premium!X28*(1-'Allocation Charge'!X28)-Data!X$32,0)*(1+'Investment Returns'!X28)*(1-Data!X$26))</f>
        <v>2776851.8953577224</v>
      </c>
      <c r="Y28" s="7">
        <f>IF($B28&gt;Y$9+Y$5-1,0,MAX(Y27+Premium!Y28*(1-'Allocation Charge'!Y28)-Data!Y$32,0)*(1+'Investment Returns'!Y28)*(1-Data!Y$26))</f>
        <v>2926537.8374316478</v>
      </c>
      <c r="Z28" s="7">
        <f>IF($B28&gt;Z$9+Z$5-1,0,MAX(Z27+Premium!Z28*(1-'Allocation Charge'!Z28)-Data!Z$32,0)*(1+'Investment Returns'!Z28)*(1-Data!Z$26))</f>
        <v>7848150.4162052805</v>
      </c>
      <c r="AA28" s="7">
        <f>IF($B28&gt;AA$9+AA$5-1,0,MAX(AA27+Premium!AA28*(1-'Allocation Charge'!AA28)-Data!AA$32,0)*(1+'Investment Returns'!AA28)*(1-Data!AA$26))</f>
        <v>1863609.2851198649</v>
      </c>
      <c r="AB28" s="7">
        <f>IF($B28&gt;AB$9+AB$5-1,0,MAX(AB27+Premium!AB28*(1-'Allocation Charge'!AB28)-Data!AB$32,0)*(1+'Investment Returns'!AB28)*(1-Data!AB$26))</f>
        <v>18333245.62260627</v>
      </c>
      <c r="AC28" s="7">
        <f>IF($B28&gt;AC$9+AC$5-1,0,MAX(AC27+Premium!AC28*(1-'Allocation Charge'!AC28)-Data!AC$32,0)*(1+'Investment Returns'!AC28)*(1-Data!AC$26))</f>
        <v>19409168.934667241</v>
      </c>
      <c r="AD28" s="7">
        <f>IF($B28&gt;AD$9+AD$5-1,0,MAX(AD27+Premium!AD28*(1-'Allocation Charge'!AD28)-Data!AD$32,0)*(1+'Investment Returns'!AD28)*(1-Data!AD$26))</f>
        <v>5151920.0450304942</v>
      </c>
      <c r="AE28" s="7">
        <f>IF($B28&gt;AE$9+AE$5-1,0,MAX(AE27+Premium!AE28*(1-'Allocation Charge'!AE28)-Data!AE$32,0)*(1+'Investment Returns'!AE28)*(1-Data!AE$26))</f>
        <v>7012065.5029462511</v>
      </c>
      <c r="AF28" s="7">
        <f>IF($B28&gt;AF$9+AF$5-1,0,MAX(AF27+Premium!AF28*(1-'Allocation Charge'!AF28)-Data!AF$32,0)*(1+'Investment Returns'!AF28)*(1-Data!AF$26))</f>
        <v>19886090.016622402</v>
      </c>
      <c r="AG28" s="7">
        <f>IF($B28&gt;AG$9+AG$5-1,0,MAX(AG27+Premium!AG28*(1-'Allocation Charge'!AG28)-Data!AG$32,0)*(1+'Investment Returns'!AG28)*(1-Data!AG$26))</f>
        <v>20031886.141475324</v>
      </c>
      <c r="AH28" s="7">
        <f>IF($B28&gt;AH$9+AH$5-1,0,MAX(AH27+Premium!AH28*(1-'Allocation Charge'!AH28)-Data!AH$32,0)*(1+'Investment Returns'!AH28)*(1-Data!AH$26))</f>
        <v>4338240.5651786253</v>
      </c>
      <c r="AI28" s="7">
        <f>IF($B28&gt;AI$9+AI$5-1,0,MAX(AI27+Premium!AI28*(1-'Allocation Charge'!AI28)-Data!AI$32,0)*(1+'Investment Returns'!AI28)*(1-Data!AI$26))</f>
        <v>1459163.3670566757</v>
      </c>
      <c r="AJ28" s="7">
        <f>IF($B28&gt;AJ$9+AJ$5-1,0,MAX(AJ27+Premium!AJ28*(1-'Allocation Charge'!AJ28)-Data!AJ$32,0)*(1+'Investment Returns'!AJ28)*(1-Data!AJ$26))</f>
        <v>2478014.9922765293</v>
      </c>
      <c r="AK28" s="7">
        <f>IF($B28&gt;AK$9+AK$5-1,0,MAX(AK27+Premium!AK28*(1-'Allocation Charge'!AK28)-Data!AK$32,0)*(1+'Investment Returns'!AK28)*(1-Data!AK$26))</f>
        <v>10891998.139993634</v>
      </c>
      <c r="AL28" s="7">
        <f>IF($B28&gt;AL$9+AL$5-1,0,MAX(AL27+Premium!AL28*(1-'Allocation Charge'!AL28)-Data!AL$32,0)*(1+'Investment Returns'!AL28)*(1-Data!AL$26))</f>
        <v>24943135.639552072</v>
      </c>
      <c r="AM28" s="7">
        <f>IF($B28&gt;AM$9+AM$5-1,0,MAX(AM27+Premium!AM28*(1-'Allocation Charge'!AM28)-Data!AM$32,0)*(1+'Investment Returns'!AM28)*(1-Data!AM$26))</f>
        <v>6910858.8878623294</v>
      </c>
      <c r="AN28" s="7">
        <f>IF($B28&gt;AN$9+AN$5-1,0,MAX(AN27+Premium!AN28*(1-'Allocation Charge'!AN28)-Data!AN$32,0)*(1+'Investment Returns'!AN28)*(1-Data!AN$26))</f>
        <v>26561914.740222555</v>
      </c>
      <c r="AO28" s="7">
        <f>IF($B28&gt;AO$9+AO$5-1,0,MAX(AO27+Premium!AO28*(1-'Allocation Charge'!AO28)-Data!AO$32,0)*(1+'Investment Returns'!AO28)*(1-Data!AO$26))</f>
        <v>1255352.7826134441</v>
      </c>
      <c r="AP28" s="7">
        <f>IF($B28&gt;AP$9+AP$5-1,0,MAX(AP27+Premium!AP28*(1-'Allocation Charge'!AP28)-Data!AP$32,0)*(1+'Investment Returns'!AP28)*(1-Data!AP$26))</f>
        <v>16398644.784180706</v>
      </c>
      <c r="AQ28" s="7">
        <f>IF($B28&gt;AQ$9+AQ$5-1,0,MAX(AQ27+Premium!AQ28*(1-'Allocation Charge'!AQ28)-Data!AQ$32,0)*(1+'Investment Returns'!AQ28)*(1-Data!AQ$26))</f>
        <v>23955622.91388825</v>
      </c>
      <c r="AR28" s="7">
        <f>IF($B28&gt;AR$9+AR$5-1,0,MAX(AR27+Premium!AR28*(1-'Allocation Charge'!AR28)-Data!AR$32,0)*(1+'Investment Returns'!AR28)*(1-Data!AR$26))</f>
        <v>6541249.6494730394</v>
      </c>
      <c r="AS28" s="7">
        <f>IF($B28&gt;AS$9+AS$5-1,0,MAX(AS27+Premium!AS28*(1-'Allocation Charge'!AS28)-Data!AS$32,0)*(1+'Investment Returns'!AS28)*(1-Data!AS$26))</f>
        <v>14933333.224710776</v>
      </c>
      <c r="AT28" s="7">
        <f>IF($B28&gt;AT$9+AT$5-1,0,MAX(AT27+Premium!AT28*(1-'Allocation Charge'!AT28)-Data!AT$32,0)*(1+'Investment Returns'!AT28)*(1-Data!AT$26))</f>
        <v>18968583.983658142</v>
      </c>
      <c r="AU28" s="7">
        <f>IF($B28&gt;AU$9+AU$5-1,0,MAX(AU27+Premium!AU28*(1-'Allocation Charge'!AU28)-Data!AU$32,0)*(1+'Investment Returns'!AU28)*(1-Data!AU$26))</f>
        <v>20879412.464213312</v>
      </c>
      <c r="AV28" s="7">
        <f>IF($B28&gt;AV$9+AV$5-1,0,MAX(AV27+Premium!AV28*(1-'Allocation Charge'!AV28)-Data!AV$32,0)*(1+'Investment Returns'!AV28)*(1-Data!AV$26))</f>
        <v>24675958.044809431</v>
      </c>
      <c r="AW28" s="7">
        <f>IF($B28&gt;AW$9+AW$5-1,0,MAX(AW27+Premium!AW28*(1-'Allocation Charge'!AW28)-Data!AW$32,0)*(1+'Investment Returns'!AW28)*(1-Data!AW$26))</f>
        <v>20802945.13073159</v>
      </c>
      <c r="AX28" s="7">
        <f>IF($B28&gt;AX$9+AX$5-1,0,MAX(AX27+Premium!AX28*(1-'Allocation Charge'!AX28)-Data!AX$32,0)*(1+'Investment Returns'!AX28)*(1-Data!AX$26))</f>
        <v>12135481.535734296</v>
      </c>
      <c r="AY28" s="7">
        <f>IF($B28&gt;AY$9+AY$5-1,0,MAX(AY27+Premium!AY28*(1-'Allocation Charge'!AY28)-Data!AY$32,0)*(1+'Investment Returns'!AY28)*(1-Data!AY$26))</f>
        <v>1154800.899092451</v>
      </c>
      <c r="AZ28" s="7">
        <f>IF($B28&gt;AZ$9+AZ$5-1,0,MAX(AZ27+Premium!AZ28*(1-'Allocation Charge'!AZ28)-Data!AZ$32,0)*(1+'Investment Returns'!AZ28)*(1-Data!AZ$26))</f>
        <v>15401669.561994761</v>
      </c>
      <c r="BA28" s="7">
        <f>IF($B28&gt;BA$9+BA$5-1,0,MAX(BA27+Premium!BA28*(1-'Allocation Charge'!BA28)-Data!BA$32,0)*(1+'Investment Returns'!BA28)*(1-Data!BA$26))</f>
        <v>29623533.516409051</v>
      </c>
      <c r="BB28" s="7">
        <f>IF($B28&gt;BB$9+BB$5-1,0,MAX(BB27+Premium!BB28*(1-'Allocation Charge'!BB28)-Data!BB$32,0)*(1+'Investment Returns'!BB28)*(1-Data!BB$26))</f>
        <v>20888055.906548649</v>
      </c>
      <c r="BC28" s="7">
        <f>IF($B28&gt;BC$9+BC$5-1,0,MAX(BC27+Premium!BC28*(1-'Allocation Charge'!BC28)-Data!BC$32,0)*(1+'Investment Returns'!BC28)*(1-Data!BC$26))</f>
        <v>7696809.7681104811</v>
      </c>
      <c r="BD28" s="7">
        <f>IF($B28&gt;BD$9+BD$5-1,0,MAX(BD27+Premium!BD28*(1-'Allocation Charge'!BD28)-Data!BD$32,0)*(1+'Investment Returns'!BD28)*(1-Data!BD$26))</f>
        <v>5893036.5037932964</v>
      </c>
      <c r="BE28" s="7">
        <f>IF($B28&gt;BE$9+BE$5-1,0,MAX(BE27+Premium!BE28*(1-'Allocation Charge'!BE28)-Data!BE$32,0)*(1+'Investment Returns'!BE28)*(1-Data!BE$26))</f>
        <v>553818.84776314464</v>
      </c>
      <c r="BF28" s="7">
        <f>IF($B28&gt;BF$9+BF$5-1,0,MAX(BF27+Premium!BF28*(1-'Allocation Charge'!BF28)-Data!BF$32,0)*(1+'Investment Returns'!BF28)*(1-Data!BF$26))</f>
        <v>16048294.228807708</v>
      </c>
      <c r="BG28" s="7">
        <f>IF($B28&gt;BG$9+BG$5-1,0,MAX(BG27+Premium!BG28*(1-'Allocation Charge'!BG28)-Data!BG$32,0)*(1+'Investment Returns'!BG28)*(1-Data!BG$26))</f>
        <v>19881312.497159425</v>
      </c>
      <c r="BH28" s="7">
        <f>IF($B28&gt;BH$9+BH$5-1,0,MAX(BH27+Premium!BH28*(1-'Allocation Charge'!BH28)-Data!BH$32,0)*(1+'Investment Returns'!BH28)*(1-Data!BH$26))</f>
        <v>6975408.1243424118</v>
      </c>
      <c r="BI28" s="7">
        <f>IF($B28&gt;BI$9+BI$5-1,0,MAX(BI27+Premium!BI28*(1-'Allocation Charge'!BI28)-Data!BI$32,0)*(1+'Investment Returns'!BI28)*(1-Data!BI$26))</f>
        <v>11524093.761641558</v>
      </c>
      <c r="BJ28" s="7">
        <f>IF($B28&gt;BJ$9+BJ$5-1,0,MAX(BJ27+Premium!BJ28*(1-'Allocation Charge'!BJ28)-Data!BJ$32,0)*(1+'Investment Returns'!BJ28)*(1-Data!BJ$26))</f>
        <v>16034019.046624601</v>
      </c>
      <c r="BK28" s="7">
        <f>IF($B28&gt;BK$9+BK$5-1,0,MAX(BK27+Premium!BK28*(1-'Allocation Charge'!BK28)-Data!BK$32,0)*(1+'Investment Returns'!BK28)*(1-Data!BK$26))</f>
        <v>1690984.9612844184</v>
      </c>
      <c r="BL28" s="7">
        <f>IF($B28&gt;BL$9+BL$5-1,0,MAX(BL27+Premium!BL28*(1-'Allocation Charge'!BL28)-Data!BL$32,0)*(1+'Investment Returns'!BL28)*(1-Data!BL$26))</f>
        <v>3367253.847956067</v>
      </c>
      <c r="BM28" s="7">
        <f>IF($B28&gt;BM$9+BM$5-1,0,MAX(BM27+Premium!BM28*(1-'Allocation Charge'!BM28)-Data!BM$32,0)*(1+'Investment Returns'!BM28)*(1-Data!BM$26))</f>
        <v>2038828.3541468799</v>
      </c>
      <c r="BN28" s="7">
        <f>IF($B28&gt;BN$9+BN$5-1,0,MAX(BN27+Premium!BN28*(1-'Allocation Charge'!BN28)-Data!BN$32,0)*(1+'Investment Returns'!BN28)*(1-Data!BN$26))</f>
        <v>2294811.8287650291</v>
      </c>
      <c r="BO28" s="7">
        <f>IF($B28&gt;BO$9+BO$5-1,0,MAX(BO27+Premium!BO28*(1-'Allocation Charge'!BO28)-Data!BO$32,0)*(1+'Investment Returns'!BO28)*(1-Data!BO$26))</f>
        <v>15678645.569270454</v>
      </c>
      <c r="BP28" s="7">
        <f>IF($B28&gt;BP$9+BP$5-1,0,MAX(BP27+Premium!BP28*(1-'Allocation Charge'!BP28)-Data!BP$32,0)*(1+'Investment Returns'!BP28)*(1-Data!BP$26))</f>
        <v>1513563.6501739703</v>
      </c>
      <c r="BQ28" s="7">
        <f>IF($B28&gt;BQ$9+BQ$5-1,0,MAX(BQ27+Premium!BQ28*(1-'Allocation Charge'!BQ28)-Data!BQ$32,0)*(1+'Investment Returns'!BQ28)*(1-Data!BQ$26))</f>
        <v>15791144.408990631</v>
      </c>
      <c r="BR28" s="7">
        <f>IF($B28&gt;BR$9+BR$5-1,0,MAX(BR27+Premium!BR28*(1-'Allocation Charge'!BR28)-Data!BR$32,0)*(1+'Investment Returns'!BR28)*(1-Data!BR$26))</f>
        <v>24908920.566770073</v>
      </c>
      <c r="BS28" s="7">
        <f>IF($B28&gt;BS$9+BS$5-1,0,MAX(BS27+Premium!BS28*(1-'Allocation Charge'!BS28)-Data!BS$32,0)*(1+'Investment Returns'!BS28)*(1-Data!BS$26))</f>
        <v>5657957.128051348</v>
      </c>
      <c r="BT28" s="7">
        <f>IF($B28&gt;BT$9+BT$5-1,0,MAX(BT27+Premium!BT28*(1-'Allocation Charge'!BT28)-Data!BT$32,0)*(1+'Investment Returns'!BT28)*(1-Data!BT$26))</f>
        <v>22014310.236400511</v>
      </c>
      <c r="BU28" s="7">
        <f>IF($B28&gt;BU$9+BU$5-1,0,MAX(BU27+Premium!BU28*(1-'Allocation Charge'!BU28)-Data!BU$32,0)*(1+'Investment Returns'!BU28)*(1-Data!BU$26))</f>
        <v>5514867.7826179313</v>
      </c>
      <c r="BV28" s="7">
        <f>IF($B28&gt;BV$9+BV$5-1,0,MAX(BV27+Premium!BV28*(1-'Allocation Charge'!BV28)-Data!BV$32,0)*(1+'Investment Returns'!BV28)*(1-Data!BV$26))</f>
        <v>3023605.8801963809</v>
      </c>
      <c r="BW28" s="7">
        <f>IF($B28&gt;BW$9+BW$5-1,0,MAX(BW27+Premium!BW28*(1-'Allocation Charge'!BW28)-Data!BW$32,0)*(1+'Investment Returns'!BW28)*(1-Data!BW$26))</f>
        <v>6215288.1379511263</v>
      </c>
      <c r="BX28" s="7">
        <f>IF($B28&gt;BX$9+BX$5-1,0,MAX(BX27+Premium!BX28*(1-'Allocation Charge'!BX28)-Data!BX$32,0)*(1+'Investment Returns'!BX28)*(1-Data!BX$26))</f>
        <v>4887657.2158887824</v>
      </c>
      <c r="BY28" s="7">
        <f>IF($B28&gt;BY$9+BY$5-1,0,MAX(BY27+Premium!BY28*(1-'Allocation Charge'!BY28)-Data!BY$32,0)*(1+'Investment Returns'!BY28)*(1-Data!BY$26))</f>
        <v>7712365.2627797807</v>
      </c>
      <c r="BZ28" s="7">
        <f>IF($B28&gt;BZ$9+BZ$5-1,0,MAX(BZ27+Premium!BZ28*(1-'Allocation Charge'!BZ28)-Data!BZ$32,0)*(1+'Investment Returns'!BZ28)*(1-Data!BZ$26))</f>
        <v>12425242.360246375</v>
      </c>
      <c r="CA28" s="7">
        <f>IF($B28&gt;CA$9+CA$5-1,0,MAX(CA27+Premium!CA28*(1-'Allocation Charge'!CA28)-Data!CA$32,0)*(1+'Investment Returns'!CA28)*(1-Data!CA$26))</f>
        <v>7784105.5193893295</v>
      </c>
      <c r="CB28" s="7">
        <f>IF($B28&gt;CB$9+CB$5-1,0,MAX(CB27+Premium!CB28*(1-'Allocation Charge'!CB28)-Data!CB$32,0)*(1+'Investment Returns'!CB28)*(1-Data!CB$26))</f>
        <v>15886515.409264894</v>
      </c>
      <c r="CC28" s="7">
        <f>IF($B28&gt;CC$9+CC$5-1,0,MAX(CC27+Premium!CC28*(1-'Allocation Charge'!CC28)-Data!CC$32,0)*(1+'Investment Returns'!CC28)*(1-Data!CC$26))</f>
        <v>27316584.449514985</v>
      </c>
      <c r="CD28" s="7">
        <f>IF($B28&gt;CD$9+CD$5-1,0,MAX(CD27+Premium!CD28*(1-'Allocation Charge'!CD28)-Data!CD$32,0)*(1+'Investment Returns'!CD28)*(1-Data!CD$26))</f>
        <v>15358707.493054213</v>
      </c>
      <c r="CE28" s="7">
        <f>IF($B28&gt;CE$9+CE$5-1,0,MAX(CE27+Premium!CE28*(1-'Allocation Charge'!CE28)-Data!CE$32,0)*(1+'Investment Returns'!CE28)*(1-Data!CE$26))</f>
        <v>10066622.682314886</v>
      </c>
      <c r="CF28" s="7">
        <f>IF($B28&gt;CF$9+CF$5-1,0,MAX(CF27+Premium!CF28*(1-'Allocation Charge'!CF28)-Data!CF$32,0)*(1+'Investment Returns'!CF28)*(1-Data!CF$26))</f>
        <v>6633716.5053209243</v>
      </c>
      <c r="CG28" s="7">
        <f>IF($B28&gt;CG$9+CG$5-1,0,MAX(CG27+Premium!CG28*(1-'Allocation Charge'!CG28)-Data!CG$32,0)*(1+'Investment Returns'!CG28)*(1-Data!CG$26))</f>
        <v>10539366.166053852</v>
      </c>
      <c r="CH28" s="7">
        <f>IF($B28&gt;CH$9+CH$5-1,0,MAX(CH27+Premium!CH28*(1-'Allocation Charge'!CH28)-Data!CH$32,0)*(1+'Investment Returns'!CH28)*(1-Data!CH$26))</f>
        <v>16112300.911617363</v>
      </c>
      <c r="CI28" s="7">
        <f>IF($B28&gt;CI$9+CI$5-1,0,MAX(CI27+Premium!CI28*(1-'Allocation Charge'!CI28)-Data!CI$32,0)*(1+'Investment Returns'!CI28)*(1-Data!CI$26))</f>
        <v>18625085.655154821</v>
      </c>
      <c r="CJ28" s="7">
        <f>IF($B28&gt;CJ$9+CJ$5-1,0,MAX(CJ27+Premium!CJ28*(1-'Allocation Charge'!CJ28)-Data!CJ$32,0)*(1+'Investment Returns'!CJ28)*(1-Data!CJ$26))</f>
        <v>559752.69158097042</v>
      </c>
      <c r="CK28" s="7">
        <f>IF($B28&gt;CK$9+CK$5-1,0,MAX(CK27+Premium!CK28*(1-'Allocation Charge'!CK28)-Data!CK$32,0)*(1+'Investment Returns'!CK28)*(1-Data!CK$26))</f>
        <v>5513764.5390727585</v>
      </c>
      <c r="CL28" s="7">
        <f>IF($B28&gt;CL$9+CL$5-1,0,MAX(CL27+Premium!CL28*(1-'Allocation Charge'!CL28)-Data!CL$32,0)*(1+'Investment Returns'!CL28)*(1-Data!CL$26))</f>
        <v>13034822.101718001</v>
      </c>
      <c r="CM28" s="7">
        <f>IF($B28&gt;CM$9+CM$5-1,0,MAX(CM27+Premium!CM28*(1-'Allocation Charge'!CM28)-Data!CM$32,0)*(1+'Investment Returns'!CM28)*(1-Data!CM$26))</f>
        <v>5411419.2303378293</v>
      </c>
      <c r="CN28" s="7">
        <f>IF($B28&gt;CN$9+CN$5-1,0,MAX(CN27+Premium!CN28*(1-'Allocation Charge'!CN28)-Data!CN$32,0)*(1+'Investment Returns'!CN28)*(1-Data!CN$26))</f>
        <v>14543183.761109773</v>
      </c>
      <c r="CO28" s="7">
        <f>IF($B28&gt;CO$9+CO$5-1,0,MAX(CO27+Premium!CO28*(1-'Allocation Charge'!CO28)-Data!CO$32,0)*(1+'Investment Returns'!CO28)*(1-Data!CO$26))</f>
        <v>18495232.307635892</v>
      </c>
      <c r="CP28" s="7">
        <f>IF($B28&gt;CP$9+CP$5-1,0,MAX(CP27+Premium!CP28*(1-'Allocation Charge'!CP28)-Data!CP$32,0)*(1+'Investment Returns'!CP28)*(1-Data!CP$26))</f>
        <v>1316211.1495553344</v>
      </c>
      <c r="CQ28" s="7">
        <f>IF($B28&gt;CQ$9+CQ$5-1,0,MAX(CQ27+Premium!CQ28*(1-'Allocation Charge'!CQ28)-Data!CQ$32,0)*(1+'Investment Returns'!CQ28)*(1-Data!CQ$26))</f>
        <v>1751376.2840423491</v>
      </c>
      <c r="CR28" s="7">
        <f>IF($B28&gt;CR$9+CR$5-1,0,MAX(CR27+Premium!CR28*(1-'Allocation Charge'!CR28)-Data!CR$32,0)*(1+'Investment Returns'!CR28)*(1-Data!CR$26))</f>
        <v>1910802.4078313864</v>
      </c>
      <c r="CS28" s="7">
        <f>IF($B28&gt;CS$9+CS$5-1,0,MAX(CS27+Premium!CS28*(1-'Allocation Charge'!CS28)-Data!CS$32,0)*(1+'Investment Returns'!CS28)*(1-Data!CS$26))</f>
        <v>22206846.670074079</v>
      </c>
      <c r="CT28" s="7">
        <f>IF($B28&gt;CT$9+CT$5-1,0,MAX(CT27+Premium!CT28*(1-'Allocation Charge'!CT28)-Data!CT$32,0)*(1+'Investment Returns'!CT28)*(1-Data!CT$26))</f>
        <v>5072962.5995874908</v>
      </c>
      <c r="CU28" s="7">
        <f>IF($B28&gt;CU$9+CU$5-1,0,MAX(CU27+Premium!CU28*(1-'Allocation Charge'!CU28)-Data!CU$32,0)*(1+'Investment Returns'!CU28)*(1-Data!CU$26))</f>
        <v>20090427.367427498</v>
      </c>
      <c r="CV28" s="7">
        <f>IF($B28&gt;CV$9+CV$5-1,0,MAX(CV27+Premium!CV28*(1-'Allocation Charge'!CV28)-Data!CV$32,0)*(1+'Investment Returns'!CV28)*(1-Data!CV$26))</f>
        <v>20343615.765025843</v>
      </c>
      <c r="CW28" s="7">
        <f>IF($B28&gt;CW$9+CW$5-1,0,MAX(CW27+Premium!CW28*(1-'Allocation Charge'!CW28)-Data!CW$32,0)*(1+'Investment Returns'!CW28)*(1-Data!CW$26))</f>
        <v>10138691.358496843</v>
      </c>
      <c r="CX28" s="7">
        <f>IF($B28&gt;CX$9+CX$5-1,0,MAX(CX27+Premium!CX28*(1-'Allocation Charge'!CX28)-Data!CX$32,0)*(1+'Investment Returns'!CX28)*(1-Data!CX$26))</f>
        <v>21755481.807129547</v>
      </c>
      <c r="CY28" s="7">
        <f>IF($B28&gt;CY$9+CY$5-1,0,MAX(CY27+Premium!CY28*(1-'Allocation Charge'!CY28)-Data!CY$32,0)*(1+'Investment Returns'!CY28)*(1-Data!CY$26))</f>
        <v>7651357.572006925</v>
      </c>
      <c r="CZ28" s="7">
        <f>IF($B28&gt;CZ$9+CZ$5-1,0,MAX(CZ27+Premium!CZ28*(1-'Allocation Charge'!CZ28)-Data!CZ$32,0)*(1+'Investment Returns'!CZ28)*(1-Data!CZ$26))</f>
        <v>14395886.78306666</v>
      </c>
      <c r="DA28" s="7">
        <f>IF($B28&gt;DA$9+DA$5-1,0,MAX(DA27+Premium!DA28*(1-'Allocation Charge'!DA28)-Data!DA$32,0)*(1+'Investment Returns'!DA28)*(1-Data!DA$26))</f>
        <v>22068436.455005091</v>
      </c>
      <c r="DB28" s="7">
        <f>IF($B28&gt;DB$9+DB$5-1,0,MAX(DB27+Premium!DB28*(1-'Allocation Charge'!DB28)-Data!DB$32,0)*(1+'Investment Returns'!DB28)*(1-Data!DB$26))</f>
        <v>10751260.481261076</v>
      </c>
      <c r="DC28" s="7">
        <f>IF($B28&gt;DC$9+DC$5-1,0,MAX(DC27+Premium!DC28*(1-'Allocation Charge'!DC28)-Data!DC$32,0)*(1+'Investment Returns'!DC28)*(1-Data!DC$26))</f>
        <v>12163383.971307239</v>
      </c>
      <c r="DD28" s="7">
        <f>IF($B28&gt;DD$9+DD$5-1,0,MAX(DD27+Premium!DD28*(1-'Allocation Charge'!DD28)-Data!DD$32,0)*(1+'Investment Returns'!DD28)*(1-Data!DD$26))</f>
        <v>13024241.14389677</v>
      </c>
      <c r="DE28" s="7">
        <f>IF($B28&gt;DE$9+DE$5-1,0,MAX(DE27+Premium!DE28*(1-'Allocation Charge'!DE28)-Data!DE$32,0)*(1+'Investment Returns'!DE28)*(1-Data!DE$26))</f>
        <v>337685.89648313343</v>
      </c>
      <c r="DF28" s="7">
        <f>IF($B28&gt;DF$9+DF$5-1,0,MAX(DF27+Premium!DF28*(1-'Allocation Charge'!DF28)-Data!DF$32,0)*(1+'Investment Returns'!DF28)*(1-Data!DF$26))</f>
        <v>16161761.008067008</v>
      </c>
      <c r="DG28" s="7">
        <f>IF($B28&gt;DG$9+DG$5-1,0,MAX(DG27+Premium!DG28*(1-'Allocation Charge'!DG28)-Data!DG$32,0)*(1+'Investment Returns'!DG28)*(1-Data!DG$26))</f>
        <v>27326474.580221653</v>
      </c>
      <c r="DH28" s="7">
        <f>IF($B28&gt;DH$9+DH$5-1,0,MAX(DH27+Premium!DH28*(1-'Allocation Charge'!DH28)-Data!DH$32,0)*(1+'Investment Returns'!DH28)*(1-Data!DH$26))</f>
        <v>9596188.3013328593</v>
      </c>
      <c r="DI28" s="7">
        <f>IF($B28&gt;DI$9+DI$5-1,0,MAX(DI27+Premium!DI28*(1-'Allocation Charge'!DI28)-Data!DI$32,0)*(1+'Investment Returns'!DI28)*(1-Data!DI$26))</f>
        <v>12961840.742195096</v>
      </c>
      <c r="DJ28" s="7">
        <f>IF($B28&gt;DJ$9+DJ$5-1,0,MAX(DJ27+Premium!DJ28*(1-'Allocation Charge'!DJ28)-Data!DJ$32,0)*(1+'Investment Returns'!DJ28)*(1-Data!DJ$26))</f>
        <v>8361715.818668413</v>
      </c>
      <c r="DK28" s="7">
        <f>IF($B28&gt;DK$9+DK$5-1,0,MAX(DK27+Premium!DK28*(1-'Allocation Charge'!DK28)-Data!DK$32,0)*(1+'Investment Returns'!DK28)*(1-Data!DK$26))</f>
        <v>24971882.743019924</v>
      </c>
      <c r="DL28" s="7">
        <f>IF($B28&gt;DL$9+DL$5-1,0,MAX(DL27+Premium!DL28*(1-'Allocation Charge'!DL28)-Data!DL$32,0)*(1+'Investment Returns'!DL28)*(1-Data!DL$26))</f>
        <v>23283443.968388829</v>
      </c>
      <c r="DM28" s="7">
        <f>IF($B28&gt;DM$9+DM$5-1,0,MAX(DM27+Premium!DM28*(1-'Allocation Charge'!DM28)-Data!DM$32,0)*(1+'Investment Returns'!DM28)*(1-Data!DM$26))</f>
        <v>8637383.6451244764</v>
      </c>
      <c r="DN28" s="7">
        <f>IF($B28&gt;DN$9+DN$5-1,0,MAX(DN27+Premium!DN28*(1-'Allocation Charge'!DN28)-Data!DN$32,0)*(1+'Investment Returns'!DN28)*(1-Data!DN$26))</f>
        <v>8083306.9290072108</v>
      </c>
      <c r="DO28" s="7">
        <f>IF($B28&gt;DO$9+DO$5-1,0,MAX(DO27+Premium!DO28*(1-'Allocation Charge'!DO28)-Data!DO$32,0)*(1+'Investment Returns'!DO28)*(1-Data!DO$26))</f>
        <v>3643164.9252677239</v>
      </c>
      <c r="DP28" s="7">
        <f>IF($B28&gt;DP$9+DP$5-1,0,MAX(DP27+Premium!DP28*(1-'Allocation Charge'!DP28)-Data!DP$32,0)*(1+'Investment Returns'!DP28)*(1-Data!DP$26))</f>
        <v>26540971.050946455</v>
      </c>
      <c r="DQ28" s="7">
        <f>IF($B28&gt;DQ$9+DQ$5-1,0,MAX(DQ27+Premium!DQ28*(1-'Allocation Charge'!DQ28)-Data!DQ$32,0)*(1+'Investment Returns'!DQ28)*(1-Data!DQ$26))</f>
        <v>6189458.6443827506</v>
      </c>
      <c r="DR28" s="7">
        <f>IF($B28&gt;DR$9+DR$5-1,0,MAX(DR27+Premium!DR28*(1-'Allocation Charge'!DR28)-Data!DR$32,0)*(1+'Investment Returns'!DR28)*(1-Data!DR$26))</f>
        <v>20361848.631693959</v>
      </c>
      <c r="DS28" s="7">
        <f>IF($B28&gt;DS$9+DS$5-1,0,MAX(DS27+Premium!DS28*(1-'Allocation Charge'!DS28)-Data!DS$32,0)*(1+'Investment Returns'!DS28)*(1-Data!DS$26))</f>
        <v>28479207.699592814</v>
      </c>
      <c r="DT28" s="7">
        <f>IF($B28&gt;DT$9+DT$5-1,0,MAX(DT27+Premium!DT28*(1-'Allocation Charge'!DT28)-Data!DT$32,0)*(1+'Investment Returns'!DT28)*(1-Data!DT$26))</f>
        <v>13358842.61720095</v>
      </c>
      <c r="DU28" s="7">
        <f>IF($B28&gt;DU$9+DU$5-1,0,MAX(DU27+Premium!DU28*(1-'Allocation Charge'!DU28)-Data!DU$32,0)*(1+'Investment Returns'!DU28)*(1-Data!DU$26))</f>
        <v>12911874.618125694</v>
      </c>
      <c r="DV28" s="7">
        <f>IF($B28&gt;DV$9+DV$5-1,0,MAX(DV27+Premium!DV28*(1-'Allocation Charge'!DV28)-Data!DV$32,0)*(1+'Investment Returns'!DV28)*(1-Data!DV$26))</f>
        <v>497613.20318056783</v>
      </c>
      <c r="DW28" s="7">
        <f>IF($B28&gt;DW$9+DW$5-1,0,MAX(DW27+Premium!DW28*(1-'Allocation Charge'!DW28)-Data!DW$32,0)*(1+'Investment Returns'!DW28)*(1-Data!DW$26))</f>
        <v>14559585.487800734</v>
      </c>
      <c r="DX28" s="7">
        <f>IF($B28&gt;DX$9+DX$5-1,0,MAX(DX27+Premium!DX28*(1-'Allocation Charge'!DX28)-Data!DX$32,0)*(1+'Investment Returns'!DX28)*(1-Data!DX$26))</f>
        <v>5158843.6019219961</v>
      </c>
      <c r="DY28" s="7">
        <f>IF($B28&gt;DY$9+DY$5-1,0,MAX(DY27+Premium!DY28*(1-'Allocation Charge'!DY28)-Data!DY$32,0)*(1+'Investment Returns'!DY28)*(1-Data!DY$26))</f>
        <v>16335691.844433088</v>
      </c>
      <c r="DZ28" s="7">
        <f>IF($B28&gt;DZ$9+DZ$5-1,0,MAX(DZ27+Premium!DZ28*(1-'Allocation Charge'!DZ28)-Data!DZ$32,0)*(1+'Investment Returns'!DZ28)*(1-Data!DZ$26))</f>
        <v>4405401.1067550639</v>
      </c>
      <c r="EA28" s="7">
        <f>IF($B28&gt;EA$9+EA$5-1,0,MAX(EA27+Premium!EA28*(1-'Allocation Charge'!EA28)-Data!EA$32,0)*(1+'Investment Returns'!EA28)*(1-Data!EA$26))</f>
        <v>7969906.7010998875</v>
      </c>
      <c r="EB28" s="7">
        <f>IF($B28&gt;EB$9+EB$5-1,0,MAX(EB27+Premium!EB28*(1-'Allocation Charge'!EB28)-Data!EB$32,0)*(1+'Investment Returns'!EB28)*(1-Data!EB$26))</f>
        <v>2638648.0950777484</v>
      </c>
      <c r="EC28" s="7">
        <f>IF($B28&gt;EC$9+EC$5-1,0,MAX(EC27+Premium!EC28*(1-'Allocation Charge'!EC28)-Data!EC$32,0)*(1+'Investment Returns'!EC28)*(1-Data!EC$26))</f>
        <v>20992615.722594433</v>
      </c>
      <c r="ED28" s="7">
        <f>IF($B28&gt;ED$9+ED$5-1,0,MAX(ED27+Premium!ED28*(1-'Allocation Charge'!ED28)-Data!ED$32,0)*(1+'Investment Returns'!ED28)*(1-Data!ED$26))</f>
        <v>7022741.435138748</v>
      </c>
      <c r="EE28" s="7">
        <f>IF($B28&gt;EE$9+EE$5-1,0,MAX(EE27+Premium!EE28*(1-'Allocation Charge'!EE28)-Data!EE$32,0)*(1+'Investment Returns'!EE28)*(1-Data!EE$26))</f>
        <v>26826091.085435171</v>
      </c>
      <c r="EF28" s="7">
        <f>IF($B28&gt;EF$9+EF$5-1,0,MAX(EF27+Premium!EF28*(1-'Allocation Charge'!EF28)-Data!EF$32,0)*(1+'Investment Returns'!EF28)*(1-Data!EF$26))</f>
        <v>17339672.250136685</v>
      </c>
      <c r="EG28" s="7">
        <f>IF($B28&gt;EG$9+EG$5-1,0,MAX(EG27+Premium!EG28*(1-'Allocation Charge'!EG28)-Data!EG$32,0)*(1+'Investment Returns'!EG28)*(1-Data!EG$26))</f>
        <v>22172616.673109651</v>
      </c>
      <c r="EH28" s="7">
        <f>IF($B28&gt;EH$9+EH$5-1,0,MAX(EH27+Premium!EH28*(1-'Allocation Charge'!EH28)-Data!EH$32,0)*(1+'Investment Returns'!EH28)*(1-Data!EH$26))</f>
        <v>9960797.9903046656</v>
      </c>
      <c r="EI28" s="7">
        <f>IF($B28&gt;EI$9+EI$5-1,0,MAX(EI27+Premium!EI28*(1-'Allocation Charge'!EI28)-Data!EI$32,0)*(1+'Investment Returns'!EI28)*(1-Data!EI$26))</f>
        <v>9393272.8811714593</v>
      </c>
      <c r="EJ28" s="7">
        <f>IF($B28&gt;EJ$9+EJ$5-1,0,MAX(EJ27+Premium!EJ28*(1-'Allocation Charge'!EJ28)-Data!EJ$32,0)*(1+'Investment Returns'!EJ28)*(1-Data!EJ$26))</f>
        <v>7271889.984636764</v>
      </c>
      <c r="EK28" s="7">
        <f>IF($B28&gt;EK$9+EK$5-1,0,MAX(EK27+Premium!EK28*(1-'Allocation Charge'!EK28)-Data!EK$32,0)*(1+'Investment Returns'!EK28)*(1-Data!EK$26))</f>
        <v>12122278.568742234</v>
      </c>
      <c r="EL28" s="7">
        <f>IF($B28&gt;EL$9+EL$5-1,0,MAX(EL27+Premium!EL28*(1-'Allocation Charge'!EL28)-Data!EL$32,0)*(1+'Investment Returns'!EL28)*(1-Data!EL$26))</f>
        <v>15343671.264652345</v>
      </c>
      <c r="EM28" s="7">
        <f>IF($B28&gt;EM$9+EM$5-1,0,MAX(EM27+Premium!EM28*(1-'Allocation Charge'!EM28)-Data!EM$32,0)*(1+'Investment Returns'!EM28)*(1-Data!EM$26))</f>
        <v>8891122.2351406142</v>
      </c>
      <c r="EN28" s="7">
        <f>IF($B28&gt;EN$9+EN$5-1,0,MAX(EN27+Premium!EN28*(1-'Allocation Charge'!EN28)-Data!EN$32,0)*(1+'Investment Returns'!EN28)*(1-Data!EN$26))</f>
        <v>23748120.080529943</v>
      </c>
      <c r="EO28" s="7">
        <f>IF($B28&gt;EO$9+EO$5-1,0,MAX(EO27+Premium!EO28*(1-'Allocation Charge'!EO28)-Data!EO$32,0)*(1+'Investment Returns'!EO28)*(1-Data!EO$26))</f>
        <v>15270350.38570733</v>
      </c>
      <c r="EP28" s="7">
        <f>IF($B28&gt;EP$9+EP$5-1,0,MAX(EP27+Premium!EP28*(1-'Allocation Charge'!EP28)-Data!EP$32,0)*(1+'Investment Returns'!EP28)*(1-Data!EP$26))</f>
        <v>8381591.1950684665</v>
      </c>
      <c r="EQ28" s="7">
        <f>IF($B28&gt;EQ$9+EQ$5-1,0,MAX(EQ27+Premium!EQ28*(1-'Allocation Charge'!EQ28)-Data!EQ$32,0)*(1+'Investment Returns'!EQ28)*(1-Data!EQ$26))</f>
        <v>8228752.0137085635</v>
      </c>
      <c r="ER28" s="7">
        <f>IF($B28&gt;ER$9+ER$5-1,0,MAX(ER27+Premium!ER28*(1-'Allocation Charge'!ER28)-Data!ER$32,0)*(1+'Investment Returns'!ER28)*(1-Data!ER$26))</f>
        <v>28964948.035522822</v>
      </c>
      <c r="ES28" s="7">
        <f>IF($B28&gt;ES$9+ES$5-1,0,MAX(ES27+Premium!ES28*(1-'Allocation Charge'!ES28)-Data!ES$32,0)*(1+'Investment Returns'!ES28)*(1-Data!ES$26))</f>
        <v>13596196.914827634</v>
      </c>
      <c r="ET28" s="7">
        <f>IF($B28&gt;ET$9+ET$5-1,0,MAX(ET27+Premium!ET28*(1-'Allocation Charge'!ET28)-Data!ET$32,0)*(1+'Investment Returns'!ET28)*(1-Data!ET$26))</f>
        <v>8248803.8250692245</v>
      </c>
      <c r="EU28" s="7">
        <f>IF($B28&gt;EU$9+EU$5-1,0,MAX(EU27+Premium!EU28*(1-'Allocation Charge'!EU28)-Data!EU$32,0)*(1+'Investment Returns'!EU28)*(1-Data!EU$26))</f>
        <v>24472398.911622837</v>
      </c>
      <c r="EV28" s="7">
        <f>IF($B28&gt;EV$9+EV$5-1,0,MAX(EV27+Premium!EV28*(1-'Allocation Charge'!EV28)-Data!EV$32,0)*(1+'Investment Returns'!EV28)*(1-Data!EV$26))</f>
        <v>16369334.149197986</v>
      </c>
      <c r="EW28" s="7">
        <f>IF($B28&gt;EW$9+EW$5-1,0,MAX(EW27+Premium!EW28*(1-'Allocation Charge'!EW28)-Data!EW$32,0)*(1+'Investment Returns'!EW28)*(1-Data!EW$26))</f>
        <v>11302205.563914852</v>
      </c>
      <c r="EX28" s="7">
        <f>IF($B28&gt;EX$9+EX$5-1,0,MAX(EX27+Premium!EX28*(1-'Allocation Charge'!EX28)-Data!EX$32,0)*(1+'Investment Returns'!EX28)*(1-Data!EX$26))</f>
        <v>13041348.883939592</v>
      </c>
      <c r="EY28" s="7">
        <f>IF($B28&gt;EY$9+EY$5-1,0,MAX(EY27+Premium!EY28*(1-'Allocation Charge'!EY28)-Data!EY$32,0)*(1+'Investment Returns'!EY28)*(1-Data!EY$26))</f>
        <v>38905169.286813393</v>
      </c>
      <c r="EZ28" s="7">
        <f>IF($B28&gt;EZ$9+EZ$5-1,0,MAX(EZ27+Premium!EZ28*(1-'Allocation Charge'!EZ28)-Data!EZ$32,0)*(1+'Investment Returns'!EZ28)*(1-Data!EZ$26))</f>
        <v>7995051.2616993804</v>
      </c>
      <c r="FA28" s="7">
        <f>IF($B28&gt;FA$9+FA$5-1,0,MAX(FA27+Premium!FA28*(1-'Allocation Charge'!FA28)-Data!FA$32,0)*(1+'Investment Returns'!FA28)*(1-Data!FA$26))</f>
        <v>18166872.083090957</v>
      </c>
      <c r="FB28" s="7">
        <f>IF($B28&gt;FB$9+FB$5-1,0,MAX(FB27+Premium!FB28*(1-'Allocation Charge'!FB28)-Data!FB$32,0)*(1+'Investment Returns'!FB28)*(1-Data!FB$26))</f>
        <v>12276383.749548025</v>
      </c>
      <c r="FC28" s="7">
        <f>IF($B28&gt;FC$9+FC$5-1,0,MAX(FC27+Premium!FC28*(1-'Allocation Charge'!FC28)-Data!FC$32,0)*(1+'Investment Returns'!FC28)*(1-Data!FC$26))</f>
        <v>4771883.9760623267</v>
      </c>
      <c r="FD28" s="7">
        <f>IF($B28&gt;FD$9+FD$5-1,0,MAX(FD27+Premium!FD28*(1-'Allocation Charge'!FD28)-Data!FD$32,0)*(1+'Investment Returns'!FD28)*(1-Data!FD$26))</f>
        <v>6130091.8390625883</v>
      </c>
      <c r="FE28" s="7">
        <f>IF($B28&gt;FE$9+FE$5-1,0,MAX(FE27+Premium!FE28*(1-'Allocation Charge'!FE28)-Data!FE$32,0)*(1+'Investment Returns'!FE28)*(1-Data!FE$26))</f>
        <v>10237346.685294475</v>
      </c>
      <c r="FF28" s="7">
        <f>IF($B28&gt;FF$9+FF$5-1,0,MAX(FF27+Premium!FF28*(1-'Allocation Charge'!FF28)-Data!FF$32,0)*(1+'Investment Returns'!FF28)*(1-Data!FF$26))</f>
        <v>14618259.807472309</v>
      </c>
      <c r="FG28" s="7">
        <f>IF($B28&gt;FG$9+FG$5-1,0,MAX(FG27+Premium!FG28*(1-'Allocation Charge'!FG28)-Data!FG$32,0)*(1+'Investment Returns'!FG28)*(1-Data!FG$26))</f>
        <v>7181633.9315689383</v>
      </c>
      <c r="FH28" s="7">
        <f>IF($B28&gt;FH$9+FH$5-1,0,MAX(FH27+Premium!FH28*(1-'Allocation Charge'!FH28)-Data!FH$32,0)*(1+'Investment Returns'!FH28)*(1-Data!FH$26))</f>
        <v>8050806.0875722263</v>
      </c>
      <c r="FI28" s="7">
        <f>IF($B28&gt;FI$9+FI$5-1,0,MAX(FI27+Premium!FI28*(1-'Allocation Charge'!FI28)-Data!FI$32,0)*(1+'Investment Returns'!FI28)*(1-Data!FI$26))</f>
        <v>16397698.906097084</v>
      </c>
      <c r="FJ28" s="7">
        <f>IF($B28&gt;FJ$9+FJ$5-1,0,MAX(FJ27+Premium!FJ28*(1-'Allocation Charge'!FJ28)-Data!FJ$32,0)*(1+'Investment Returns'!FJ28)*(1-Data!FJ$26))</f>
        <v>26355006.045142274</v>
      </c>
      <c r="FK28" s="7">
        <f>IF($B28&gt;FK$9+FK$5-1,0,MAX(FK27+Premium!FK28*(1-'Allocation Charge'!FK28)-Data!FK$32,0)*(1+'Investment Returns'!FK28)*(1-Data!FK$26))</f>
        <v>9149807.2886026502</v>
      </c>
      <c r="FL28" s="7">
        <f>IF($B28&gt;FL$9+FL$5-1,0,MAX(FL27+Premium!FL28*(1-'Allocation Charge'!FL28)-Data!FL$32,0)*(1+'Investment Returns'!FL28)*(1-Data!FL$26))</f>
        <v>30517080.586391769</v>
      </c>
      <c r="FM28" s="7">
        <f>IF($B28&gt;FM$9+FM$5-1,0,MAX(FM27+Premium!FM28*(1-'Allocation Charge'!FM28)-Data!FM$32,0)*(1+'Investment Returns'!FM28)*(1-Data!FM$26))</f>
        <v>5184665.1517756004</v>
      </c>
      <c r="FN28" s="7">
        <f>IF($B28&gt;FN$9+FN$5-1,0,MAX(FN27+Premium!FN28*(1-'Allocation Charge'!FN28)-Data!FN$32,0)*(1+'Investment Returns'!FN28)*(1-Data!FN$26))</f>
        <v>2626402.6921919291</v>
      </c>
      <c r="FO28" s="7">
        <f>IF($B28&gt;FO$9+FO$5-1,0,MAX(FO27+Premium!FO28*(1-'Allocation Charge'!FO28)-Data!FO$32,0)*(1+'Investment Returns'!FO28)*(1-Data!FO$26))</f>
        <v>4098534.4531587977</v>
      </c>
      <c r="FP28" s="7">
        <f>IF($B28&gt;FP$9+FP$5-1,0,MAX(FP27+Premium!FP28*(1-'Allocation Charge'!FP28)-Data!FP$32,0)*(1+'Investment Returns'!FP28)*(1-Data!FP$26))</f>
        <v>17781402.687243037</v>
      </c>
      <c r="FQ28" s="7">
        <f>IF($B28&gt;FQ$9+FQ$5-1,0,MAX(FQ27+Premium!FQ28*(1-'Allocation Charge'!FQ28)-Data!FQ$32,0)*(1+'Investment Returns'!FQ28)*(1-Data!FQ$26))</f>
        <v>11279557.144715277</v>
      </c>
      <c r="FR28" s="7">
        <f>IF($B28&gt;FR$9+FR$5-1,0,MAX(FR27+Premium!FR28*(1-'Allocation Charge'!FR28)-Data!FR$32,0)*(1+'Investment Returns'!FR28)*(1-Data!FR$26))</f>
        <v>16145852.39242875</v>
      </c>
      <c r="FS28" s="7">
        <f>IF($B28&gt;FS$9+FS$5-1,0,MAX(FS27+Premium!FS28*(1-'Allocation Charge'!FS28)-Data!FS$32,0)*(1+'Investment Returns'!FS28)*(1-Data!FS$26))</f>
        <v>7726150.3213817095</v>
      </c>
      <c r="FT28" s="7">
        <f>IF($B28&gt;FT$9+FT$5-1,0,MAX(FT27+Premium!FT28*(1-'Allocation Charge'!FT28)-Data!FT$32,0)*(1+'Investment Returns'!FT28)*(1-Data!FT$26))</f>
        <v>11253258.065320881</v>
      </c>
      <c r="FU28" s="7">
        <f>IF($B28&gt;FU$9+FU$5-1,0,MAX(FU27+Premium!FU28*(1-'Allocation Charge'!FU28)-Data!FU$32,0)*(1+'Investment Returns'!FU28)*(1-Data!FU$26))</f>
        <v>11649198.586911425</v>
      </c>
      <c r="FV28" s="7">
        <f>IF($B28&gt;FV$9+FV$5-1,0,MAX(FV27+Premium!FV28*(1-'Allocation Charge'!FV28)-Data!FV$32,0)*(1+'Investment Returns'!FV28)*(1-Data!FV$26))</f>
        <v>12489303.920280127</v>
      </c>
      <c r="FW28" s="7">
        <f>IF($B28&gt;FW$9+FW$5-1,0,MAX(FW27+Premium!FW28*(1-'Allocation Charge'!FW28)-Data!FW$32,0)*(1+'Investment Returns'!FW28)*(1-Data!FW$26))</f>
        <v>10158230.820728805</v>
      </c>
      <c r="FX28" s="7">
        <f>IF($B28&gt;FX$9+FX$5-1,0,MAX(FX27+Premium!FX28*(1-'Allocation Charge'!FX28)-Data!FX$32,0)*(1+'Investment Returns'!FX28)*(1-Data!FX$26))</f>
        <v>18461448.632175595</v>
      </c>
      <c r="FY28" s="7">
        <f>IF($B28&gt;FY$9+FY$5-1,0,MAX(FY27+Premium!FY28*(1-'Allocation Charge'!FY28)-Data!FY$32,0)*(1+'Investment Returns'!FY28)*(1-Data!FY$26))</f>
        <v>987158.362166501</v>
      </c>
      <c r="FZ28" s="7">
        <f>IF($B28&gt;FZ$9+FZ$5-1,0,MAX(FZ27+Premium!FZ28*(1-'Allocation Charge'!FZ28)-Data!FZ$32,0)*(1+'Investment Returns'!FZ28)*(1-Data!FZ$26))</f>
        <v>19029282.635835871</v>
      </c>
      <c r="GA28" s="7">
        <f>IF($B28&gt;GA$9+GA$5-1,0,MAX(GA27+Premium!GA28*(1-'Allocation Charge'!GA28)-Data!GA$32,0)*(1+'Investment Returns'!GA28)*(1-Data!GA$26))</f>
        <v>20225257.064574666</v>
      </c>
      <c r="GB28" s="7">
        <f>IF($B28&gt;GB$9+GB$5-1,0,MAX(GB27+Premium!GB28*(1-'Allocation Charge'!GB28)-Data!GB$32,0)*(1+'Investment Returns'!GB28)*(1-Data!GB$26))</f>
        <v>16413495.056696055</v>
      </c>
      <c r="GC28" s="7">
        <f>IF($B28&gt;GC$9+GC$5-1,0,MAX(GC27+Premium!GC28*(1-'Allocation Charge'!GC28)-Data!GC$32,0)*(1+'Investment Returns'!GC28)*(1-Data!GC$26))</f>
        <v>7722971.0813942803</v>
      </c>
      <c r="GD28" s="7">
        <f>IF($B28&gt;GD$9+GD$5-1,0,MAX(GD27+Premium!GD28*(1-'Allocation Charge'!GD28)-Data!GD$32,0)*(1+'Investment Returns'!GD28)*(1-Data!GD$26))</f>
        <v>3639888.5733378748</v>
      </c>
      <c r="GE28" s="7">
        <f>IF($B28&gt;GE$9+GE$5-1,0,MAX(GE27+Premium!GE28*(1-'Allocation Charge'!GE28)-Data!GE$32,0)*(1+'Investment Returns'!GE28)*(1-Data!GE$26))</f>
        <v>28360510.850635521</v>
      </c>
      <c r="GF28" s="7">
        <f>IF($B28&gt;GF$9+GF$5-1,0,MAX(GF27+Premium!GF28*(1-'Allocation Charge'!GF28)-Data!GF$32,0)*(1+'Investment Returns'!GF28)*(1-Data!GF$26))</f>
        <v>17118077.337240372</v>
      </c>
      <c r="GG28" s="7">
        <f>IF($B28&gt;GG$9+GG$5-1,0,MAX(GG27+Premium!GG28*(1-'Allocation Charge'!GG28)-Data!GG$32,0)*(1+'Investment Returns'!GG28)*(1-Data!GG$26))</f>
        <v>8363134.4759272998</v>
      </c>
      <c r="GH28" s="7">
        <f>IF($B28&gt;GH$9+GH$5-1,0,MAX(GH27+Premium!GH28*(1-'Allocation Charge'!GH28)-Data!GH$32,0)*(1+'Investment Returns'!GH28)*(1-Data!GH$26))</f>
        <v>5332203.7520124661</v>
      </c>
      <c r="GI28" s="7">
        <f>IF($B28&gt;GI$9+GI$5-1,0,MAX(GI27+Premium!GI28*(1-'Allocation Charge'!GI28)-Data!GI$32,0)*(1+'Investment Returns'!GI28)*(1-Data!GI$26))</f>
        <v>7315687.698533847</v>
      </c>
      <c r="GJ28" s="7">
        <f>IF($B28&gt;GJ$9+GJ$5-1,0,MAX(GJ27+Premium!GJ28*(1-'Allocation Charge'!GJ28)-Data!GJ$32,0)*(1+'Investment Returns'!GJ28)*(1-Data!GJ$26))</f>
        <v>7330184.4911366804</v>
      </c>
      <c r="GK28" s="7">
        <f>IF($B28&gt;GK$9+GK$5-1,0,MAX(GK27+Premium!GK28*(1-'Allocation Charge'!GK28)-Data!GK$32,0)*(1+'Investment Returns'!GK28)*(1-Data!GK$26))</f>
        <v>1584387.163171439</v>
      </c>
      <c r="GL28" s="7">
        <f>IF($B28&gt;GL$9+GL$5-1,0,MAX(GL27+Premium!GL28*(1-'Allocation Charge'!GL28)-Data!GL$32,0)*(1+'Investment Returns'!GL28)*(1-Data!GL$26))</f>
        <v>912157.02935572434</v>
      </c>
      <c r="GM28" s="7">
        <f>IF($B28&gt;GM$9+GM$5-1,0,MAX(GM27+Premium!GM28*(1-'Allocation Charge'!GM28)-Data!GM$32,0)*(1+'Investment Returns'!GM28)*(1-Data!GM$26))</f>
        <v>7325740.782031728</v>
      </c>
      <c r="GN28" s="7">
        <f>IF($B28&gt;GN$9+GN$5-1,0,MAX(GN27+Premium!GN28*(1-'Allocation Charge'!GN28)-Data!GN$32,0)*(1+'Investment Returns'!GN28)*(1-Data!GN$26))</f>
        <v>24958131.482261743</v>
      </c>
      <c r="GO28" s="7">
        <f>IF($B28&gt;GO$9+GO$5-1,0,MAX(GO27+Premium!GO28*(1-'Allocation Charge'!GO28)-Data!GO$32,0)*(1+'Investment Returns'!GO28)*(1-Data!GO$26))</f>
        <v>15468342.34528701</v>
      </c>
      <c r="GP28" s="7">
        <f>IF($B28&gt;GP$9+GP$5-1,0,MAX(GP27+Premium!GP28*(1-'Allocation Charge'!GP28)-Data!GP$32,0)*(1+'Investment Returns'!GP28)*(1-Data!GP$26))</f>
        <v>22999310.266501192</v>
      </c>
      <c r="GQ28" s="7">
        <f>IF($B28&gt;GQ$9+GQ$5-1,0,MAX(GQ27+Premium!GQ28*(1-'Allocation Charge'!GQ28)-Data!GQ$32,0)*(1+'Investment Returns'!GQ28)*(1-Data!GQ$26))</f>
        <v>1381487.2485707139</v>
      </c>
      <c r="GR28" s="7">
        <f>IF($B28&gt;GR$9+GR$5-1,0,MAX(GR27+Premium!GR28*(1-'Allocation Charge'!GR28)-Data!GR$32,0)*(1+'Investment Returns'!GR28)*(1-Data!GR$26))</f>
        <v>16138640.475816807</v>
      </c>
      <c r="GS28" s="7">
        <f>IF($B28&gt;GS$9+GS$5-1,0,MAX(GS27+Premium!GS28*(1-'Allocation Charge'!GS28)-Data!GS$32,0)*(1+'Investment Returns'!GS28)*(1-Data!GS$26))</f>
        <v>19403484.152071271</v>
      </c>
      <c r="GT28" s="7">
        <f>IF($B28&gt;GT$9+GT$5-1,0,MAX(GT27+Premium!GT28*(1-'Allocation Charge'!GT28)-Data!GT$32,0)*(1+'Investment Returns'!GT28)*(1-Data!GT$26))</f>
        <v>6409458.9685757784</v>
      </c>
      <c r="GU28" s="7">
        <f>IF($B28&gt;GU$9+GU$5-1,0,MAX(GU27+Premium!GU28*(1-'Allocation Charge'!GU28)-Data!GU$32,0)*(1+'Investment Returns'!GU28)*(1-Data!GU$26))</f>
        <v>15672984.673343537</v>
      </c>
      <c r="GV28" s="7">
        <f>IF($B28&gt;GV$9+GV$5-1,0,MAX(GV27+Premium!GV28*(1-'Allocation Charge'!GV28)-Data!GV$32,0)*(1+'Investment Returns'!GV28)*(1-Data!GV$26))</f>
        <v>13067454.191370528</v>
      </c>
      <c r="GW28" s="7">
        <f>IF($B28&gt;GW$9+GW$5-1,0,MAX(GW27+Premium!GW28*(1-'Allocation Charge'!GW28)-Data!GW$32,0)*(1+'Investment Returns'!GW28)*(1-Data!GW$26))</f>
        <v>9223619.8354279026</v>
      </c>
      <c r="GX28" s="7">
        <f>IF($B28&gt;GX$9+GX$5-1,0,MAX(GX27+Premium!GX28*(1-'Allocation Charge'!GX28)-Data!GX$32,0)*(1+'Investment Returns'!GX28)*(1-Data!GX$26))</f>
        <v>2656837.4381239573</v>
      </c>
      <c r="GY28" s="7">
        <f>IF($B28&gt;GY$9+GY$5-1,0,MAX(GY27+Premium!GY28*(1-'Allocation Charge'!GY28)-Data!GY$32,0)*(1+'Investment Returns'!GY28)*(1-Data!GY$26))</f>
        <v>6341517.8377740784</v>
      </c>
      <c r="GZ28" s="7">
        <f>IF($B28&gt;GZ$9+GZ$5-1,0,MAX(GZ27+Premium!GZ28*(1-'Allocation Charge'!GZ28)-Data!GZ$32,0)*(1+'Investment Returns'!GZ28)*(1-Data!GZ$26))</f>
        <v>2292638.9017763371</v>
      </c>
      <c r="HA28" s="7">
        <f>IF($B28&gt;HA$9+HA$5-1,0,MAX(HA27+Premium!HA28*(1-'Allocation Charge'!HA28)-Data!HA$32,0)*(1+'Investment Returns'!HA28)*(1-Data!HA$26))</f>
        <v>22441044.391920976</v>
      </c>
      <c r="HB28" s="7">
        <f>IF($B28&gt;HB$9+HB$5-1,0,MAX(HB27+Premium!HB28*(1-'Allocation Charge'!HB28)-Data!HB$32,0)*(1+'Investment Returns'!HB28)*(1-Data!HB$26))</f>
        <v>10427795.549716368</v>
      </c>
      <c r="HC28" s="7">
        <f>IF($B28&gt;HC$9+HC$5-1,0,MAX(HC27+Premium!HC28*(1-'Allocation Charge'!HC28)-Data!HC$32,0)*(1+'Investment Returns'!HC28)*(1-Data!HC$26))</f>
        <v>2249865.5876623588</v>
      </c>
      <c r="HD28" s="7">
        <f>IF($B28&gt;HD$9+HD$5-1,0,MAX(HD27+Premium!HD28*(1-'Allocation Charge'!HD28)-Data!HD$32,0)*(1+'Investment Returns'!HD28)*(1-Data!HD$26))</f>
        <v>18870596.420656733</v>
      </c>
      <c r="HE28" s="7">
        <f>IF($B28&gt;HE$9+HE$5-1,0,MAX(HE27+Premium!HE28*(1-'Allocation Charge'!HE28)-Data!HE$32,0)*(1+'Investment Returns'!HE28)*(1-Data!HE$26))</f>
        <v>12017639.503795903</v>
      </c>
      <c r="HF28" s="7">
        <f>IF($B28&gt;HF$9+HF$5-1,0,MAX(HF27+Premium!HF28*(1-'Allocation Charge'!HF28)-Data!HF$32,0)*(1+'Investment Returns'!HF28)*(1-Data!HF$26))</f>
        <v>2299054.0711616864</v>
      </c>
      <c r="HG28" s="7">
        <f>IF($B28&gt;HG$9+HG$5-1,0,MAX(HG27+Premium!HG28*(1-'Allocation Charge'!HG28)-Data!HG$32,0)*(1+'Investment Returns'!HG28)*(1-Data!HG$26))</f>
        <v>1318138.3346685898</v>
      </c>
      <c r="HH28" s="7">
        <f>IF($B28&gt;HH$9+HH$5-1,0,MAX(HH27+Premium!HH28*(1-'Allocation Charge'!HH28)-Data!HH$32,0)*(1+'Investment Returns'!HH28)*(1-Data!HH$26))</f>
        <v>11413487.487170218</v>
      </c>
      <c r="HI28" s="7">
        <f>IF($B28&gt;HI$9+HI$5-1,0,MAX(HI27+Premium!HI28*(1-'Allocation Charge'!HI28)-Data!HI$32,0)*(1+'Investment Returns'!HI28)*(1-Data!HI$26))</f>
        <v>4876920.1748702899</v>
      </c>
      <c r="HJ28" s="7">
        <f>IF($B28&gt;HJ$9+HJ$5-1,0,MAX(HJ27+Premium!HJ28*(1-'Allocation Charge'!HJ28)-Data!HJ$32,0)*(1+'Investment Returns'!HJ28)*(1-Data!HJ$26))</f>
        <v>2164941.3115341519</v>
      </c>
      <c r="HK28" s="7">
        <f>IF($B28&gt;HK$9+HK$5-1,0,MAX(HK27+Premium!HK28*(1-'Allocation Charge'!HK28)-Data!HK$32,0)*(1+'Investment Returns'!HK28)*(1-Data!HK$26))</f>
        <v>13358984.473446744</v>
      </c>
      <c r="HL28" s="7">
        <f>IF($B28&gt;HL$9+HL$5-1,0,MAX(HL27+Premium!HL28*(1-'Allocation Charge'!HL28)-Data!HL$32,0)*(1+'Investment Returns'!HL28)*(1-Data!HL$26))</f>
        <v>2377158.6340706428</v>
      </c>
      <c r="HM28" s="7">
        <f>IF($B28&gt;HM$9+HM$5-1,0,MAX(HM27+Premium!HM28*(1-'Allocation Charge'!HM28)-Data!HM$32,0)*(1+'Investment Returns'!HM28)*(1-Data!HM$26))</f>
        <v>2841289.4856384611</v>
      </c>
      <c r="HN28" s="7">
        <f>IF($B28&gt;HN$9+HN$5-1,0,MAX(HN27+Premium!HN28*(1-'Allocation Charge'!HN28)-Data!HN$32,0)*(1+'Investment Returns'!HN28)*(1-Data!HN$26))</f>
        <v>16132748.114966296</v>
      </c>
      <c r="HO28" s="7">
        <f>IF($B28&gt;HO$9+HO$5-1,0,MAX(HO27+Premium!HO28*(1-'Allocation Charge'!HO28)-Data!HO$32,0)*(1+'Investment Returns'!HO28)*(1-Data!HO$26))</f>
        <v>22841271.479670618</v>
      </c>
      <c r="HP28" s="7">
        <f>IF($B28&gt;HP$9+HP$5-1,0,MAX(HP27+Premium!HP28*(1-'Allocation Charge'!HP28)-Data!HP$32,0)*(1+'Investment Returns'!HP28)*(1-Data!HP$26))</f>
        <v>4364724.4391067671</v>
      </c>
      <c r="HQ28" s="7">
        <f>IF($B28&gt;HQ$9+HQ$5-1,0,MAX(HQ27+Premium!HQ28*(1-'Allocation Charge'!HQ28)-Data!HQ$32,0)*(1+'Investment Returns'!HQ28)*(1-Data!HQ$26))</f>
        <v>13881563.464537298</v>
      </c>
      <c r="HR28" s="7">
        <f>IF($B28&gt;HR$9+HR$5-1,0,MAX(HR27+Premium!HR28*(1-'Allocation Charge'!HR28)-Data!HR$32,0)*(1+'Investment Returns'!HR28)*(1-Data!HR$26))</f>
        <v>9051773.6991824843</v>
      </c>
      <c r="HS28" s="7">
        <f>IF($B28&gt;HS$9+HS$5-1,0,MAX(HS27+Premium!HS28*(1-'Allocation Charge'!HS28)-Data!HS$32,0)*(1+'Investment Returns'!HS28)*(1-Data!HS$26))</f>
        <v>20844241.420891531</v>
      </c>
      <c r="HT28" s="7">
        <f>IF($B28&gt;HT$9+HT$5-1,0,MAX(HT27+Premium!HT28*(1-'Allocation Charge'!HT28)-Data!HT$32,0)*(1+'Investment Returns'!HT28)*(1-Data!HT$26))</f>
        <v>8632218.1152412482</v>
      </c>
      <c r="HU28" s="7">
        <f>IF($B28&gt;HU$9+HU$5-1,0,MAX(HU27+Premium!HU28*(1-'Allocation Charge'!HU28)-Data!HU$32,0)*(1+'Investment Returns'!HU28)*(1-Data!HU$26))</f>
        <v>1278759.6093663001</v>
      </c>
      <c r="HV28" s="7">
        <f>IF($B28&gt;HV$9+HV$5-1,0,MAX(HV27+Premium!HV28*(1-'Allocation Charge'!HV28)-Data!HV$32,0)*(1+'Investment Returns'!HV28)*(1-Data!HV$26))</f>
        <v>503288.6300839326</v>
      </c>
      <c r="HW28" s="7">
        <f>IF($B28&gt;HW$9+HW$5-1,0,MAX(HW27+Premium!HW28*(1-'Allocation Charge'!HW28)-Data!HW$32,0)*(1+'Investment Returns'!HW28)*(1-Data!HW$26))</f>
        <v>12271036.313176168</v>
      </c>
      <c r="HX28" s="7">
        <f>IF($B28&gt;HX$9+HX$5-1,0,MAX(HX27+Premium!HX28*(1-'Allocation Charge'!HX28)-Data!HX$32,0)*(1+'Investment Returns'!HX28)*(1-Data!HX$26))</f>
        <v>4698882.1976391394</v>
      </c>
      <c r="HY28" s="7">
        <f>IF($B28&gt;HY$9+HY$5-1,0,MAX(HY27+Premium!HY28*(1-'Allocation Charge'!HY28)-Data!HY$32,0)*(1+'Investment Returns'!HY28)*(1-Data!HY$26))</f>
        <v>17434265.395391092</v>
      </c>
      <c r="HZ28" s="7">
        <f>IF($B28&gt;HZ$9+HZ$5-1,0,MAX(HZ27+Premium!HZ28*(1-'Allocation Charge'!HZ28)-Data!HZ$32,0)*(1+'Investment Returns'!HZ28)*(1-Data!HZ$26))</f>
        <v>2002597.4652428194</v>
      </c>
      <c r="IA28" s="7">
        <f>IF($B28&gt;IA$9+IA$5-1,0,MAX(IA27+Premium!IA28*(1-'Allocation Charge'!IA28)-Data!IA$32,0)*(1+'Investment Returns'!IA28)*(1-Data!IA$26))</f>
        <v>15917205.647456817</v>
      </c>
      <c r="IB28" s="7">
        <f>IF($B28&gt;IB$9+IB$5-1,0,MAX(IB27+Premium!IB28*(1-'Allocation Charge'!IB28)-Data!IB$32,0)*(1+'Investment Returns'!IB28)*(1-Data!IB$26))</f>
        <v>20428306.608355965</v>
      </c>
      <c r="IC28" s="7">
        <f>IF($B28&gt;IC$9+IC$5-1,0,MAX(IC27+Premium!IC28*(1-'Allocation Charge'!IC28)-Data!IC$32,0)*(1+'Investment Returns'!IC28)*(1-Data!IC$26))</f>
        <v>9121932.2397422642</v>
      </c>
      <c r="ID28" s="7">
        <f>IF($B28&gt;ID$9+ID$5-1,0,MAX(ID27+Premium!ID28*(1-'Allocation Charge'!ID28)-Data!ID$32,0)*(1+'Investment Returns'!ID28)*(1-Data!ID$26))</f>
        <v>4917690.5049712826</v>
      </c>
      <c r="IE28" s="7">
        <f>IF($B28&gt;IE$9+IE$5-1,0,MAX(IE27+Premium!IE28*(1-'Allocation Charge'!IE28)-Data!IE$32,0)*(1+'Investment Returns'!IE28)*(1-Data!IE$26))</f>
        <v>4440297.8888298459</v>
      </c>
      <c r="IF28" s="7">
        <f>IF($B28&gt;IF$9+IF$5-1,0,MAX(IF27+Premium!IF28*(1-'Allocation Charge'!IF28)-Data!IF$32,0)*(1+'Investment Returns'!IF28)*(1-Data!IF$26))</f>
        <v>16878192.592318878</v>
      </c>
      <c r="IG28" s="7">
        <f>IF($B28&gt;IG$9+IG$5-1,0,MAX(IG27+Premium!IG28*(1-'Allocation Charge'!IG28)-Data!IG$32,0)*(1+'Investment Returns'!IG28)*(1-Data!IG$26))</f>
        <v>17712756.030701887</v>
      </c>
      <c r="IH28" s="7">
        <f>IF($B28&gt;IH$9+IH$5-1,0,MAX(IH27+Premium!IH28*(1-'Allocation Charge'!IH28)-Data!IH$32,0)*(1+'Investment Returns'!IH28)*(1-Data!IH$26))</f>
        <v>3574804.5145203969</v>
      </c>
      <c r="II28" s="7">
        <f>IF($B28&gt;II$9+II$5-1,0,MAX(II27+Premium!II28*(1-'Allocation Charge'!II28)-Data!II$32,0)*(1+'Investment Returns'!II28)*(1-Data!II$26))</f>
        <v>8923037.0646165404</v>
      </c>
      <c r="IJ28" s="7">
        <f>IF($B28&gt;IJ$9+IJ$5-1,0,MAX(IJ27+Premium!IJ28*(1-'Allocation Charge'!IJ28)-Data!IJ$32,0)*(1+'Investment Returns'!IJ28)*(1-Data!IJ$26))</f>
        <v>16644258.53940651</v>
      </c>
      <c r="IK28" s="7">
        <f>IF($B28&gt;IK$9+IK$5-1,0,MAX(IK27+Premium!IK28*(1-'Allocation Charge'!IK28)-Data!IK$32,0)*(1+'Investment Returns'!IK28)*(1-Data!IK$26))</f>
        <v>16814953.020818304</v>
      </c>
      <c r="IL28" s="7">
        <f>IF($B28&gt;IL$9+IL$5-1,0,MAX(IL27+Premium!IL28*(1-'Allocation Charge'!IL28)-Data!IL$32,0)*(1+'Investment Returns'!IL28)*(1-Data!IL$26))</f>
        <v>18194783.561407927</v>
      </c>
      <c r="IM28" s="7">
        <f>IF($B28&gt;IM$9+IM$5-1,0,MAX(IM27+Premium!IM28*(1-'Allocation Charge'!IM28)-Data!IM$32,0)*(1+'Investment Returns'!IM28)*(1-Data!IM$26))</f>
        <v>13264328.088630565</v>
      </c>
      <c r="IN28" s="7">
        <f>IF($B28&gt;IN$9+IN$5-1,0,MAX(IN27+Premium!IN28*(1-'Allocation Charge'!IN28)-Data!IN$32,0)*(1+'Investment Returns'!IN28)*(1-Data!IN$26))</f>
        <v>479102.51717178436</v>
      </c>
      <c r="IO28" s="7">
        <f>IF($B28&gt;IO$9+IO$5-1,0,MAX(IO27+Premium!IO28*(1-'Allocation Charge'!IO28)-Data!IO$32,0)*(1+'Investment Returns'!IO28)*(1-Data!IO$26))</f>
        <v>5712829.923470445</v>
      </c>
      <c r="IP28" s="7">
        <f>IF($B28&gt;IP$9+IP$5-1,0,MAX(IP27+Premium!IP28*(1-'Allocation Charge'!IP28)-Data!IP$32,0)*(1+'Investment Returns'!IP28)*(1-Data!IP$26))</f>
        <v>4447248.5360707296</v>
      </c>
      <c r="IQ28" s="7">
        <f>IF($B28&gt;IQ$9+IQ$5-1,0,MAX(IQ27+Premium!IQ28*(1-'Allocation Charge'!IQ28)-Data!IQ$32,0)*(1+'Investment Returns'!IQ28)*(1-Data!IQ$26))</f>
        <v>20939852.771305624</v>
      </c>
      <c r="IR28" s="7">
        <f>IF($B28&gt;IR$9+IR$5-1,0,MAX(IR27+Premium!IR28*(1-'Allocation Charge'!IR28)-Data!IR$32,0)*(1+'Investment Returns'!IR28)*(1-Data!IR$26))</f>
        <v>17506334.486468676</v>
      </c>
    </row>
    <row r="29" spans="1:252" s="7" customFormat="1" ht="15" customHeight="1" x14ac:dyDescent="0.35">
      <c r="A29" s="2"/>
      <c r="B29" s="13">
        <f t="shared" si="0"/>
        <v>2028</v>
      </c>
      <c r="C29" s="7">
        <f>IF($B29&gt;C$9+C$5-1,0,MAX(C28+Premium!C29*(1-'Allocation Charge'!C29)-Data!C$32,0)*(1+'Investment Returns'!C29)*(1-Data!C$26))</f>
        <v>4347141.1796055082</v>
      </c>
      <c r="D29" s="7">
        <f>IF($B29&gt;D$9+D$5-1,0,MAX(D28+Premium!D29*(1-'Allocation Charge'!D29)-Data!D$32,0)*(1+'Investment Returns'!D29)*(1-Data!D$26))</f>
        <v>10095595.534481706</v>
      </c>
      <c r="E29" s="7">
        <f>IF($B29&gt;E$9+E$5-1,0,MAX(E28+Premium!E29*(1-'Allocation Charge'!E29)-Data!E$32,0)*(1+'Investment Returns'!E29)*(1-Data!E$26))</f>
        <v>18501984.44459499</v>
      </c>
      <c r="F29" s="7">
        <f>IF($B29&gt;F$9+F$5-1,0,MAX(F28+Premium!F29*(1-'Allocation Charge'!F29)-Data!F$32,0)*(1+'Investment Returns'!F29)*(1-Data!F$26))</f>
        <v>6258245.8282838669</v>
      </c>
      <c r="G29" s="7">
        <f>IF($B29&gt;G$9+G$5-1,0,MAX(G28+Premium!G29*(1-'Allocation Charge'!G29)-Data!G$32,0)*(1+'Investment Returns'!G29)*(1-Data!G$26))</f>
        <v>8872896.5639290232</v>
      </c>
      <c r="H29" s="7">
        <f>IF($B29&gt;H$9+H$5-1,0,MAX(H28+Premium!H29*(1-'Allocation Charge'!H29)-Data!H$32,0)*(1+'Investment Returns'!H29)*(1-Data!H$26))</f>
        <v>25199578.679533709</v>
      </c>
      <c r="I29" s="7">
        <f>IF($B29&gt;I$9+I$5-1,0,MAX(I28+Premium!I29*(1-'Allocation Charge'!I29)-Data!I$32,0)*(1+'Investment Returns'!I29)*(1-Data!I$26))</f>
        <v>13061101.278669169</v>
      </c>
      <c r="J29" s="7">
        <f>IF($B29&gt;J$9+J$5-1,0,MAX(J28+Premium!J29*(1-'Allocation Charge'!J29)-Data!J$32,0)*(1+'Investment Returns'!J29)*(1-Data!J$26))</f>
        <v>11629394.42047707</v>
      </c>
      <c r="K29" s="7">
        <f>IF($B29&gt;K$9+K$5-1,0,MAX(K28+Premium!K29*(1-'Allocation Charge'!K29)-Data!K$32,0)*(1+'Investment Returns'!K29)*(1-Data!K$26))</f>
        <v>7016675.601893628</v>
      </c>
      <c r="L29" s="7">
        <f>IF($B29&gt;L$9+L$5-1,0,MAX(L28+Premium!L29*(1-'Allocation Charge'!L29)-Data!L$32,0)*(1+'Investment Returns'!L29)*(1-Data!L$26))</f>
        <v>18955470.768511139</v>
      </c>
      <c r="M29" s="7">
        <f>IF($B29&gt;M$9+M$5-1,0,MAX(M28+Premium!M29*(1-'Allocation Charge'!M29)-Data!M$32,0)*(1+'Investment Returns'!M29)*(1-Data!M$26))</f>
        <v>4801437.3816589741</v>
      </c>
      <c r="N29" s="7">
        <f>IF($B29&gt;N$9+N$5-1,0,MAX(N28+Premium!N29*(1-'Allocation Charge'!N29)-Data!N$32,0)*(1+'Investment Returns'!N29)*(1-Data!N$26))</f>
        <v>7962861.0487614851</v>
      </c>
      <c r="O29" s="7">
        <f>IF($B29&gt;O$9+O$5-1,0,MAX(O28+Premium!O29*(1-'Allocation Charge'!O29)-Data!O$32,0)*(1+'Investment Returns'!O29)*(1-Data!O$26))</f>
        <v>15124339.268155614</v>
      </c>
      <c r="P29" s="7">
        <f>IF($B29&gt;P$9+P$5-1,0,MAX(P28+Premium!P29*(1-'Allocation Charge'!P29)-Data!P$32,0)*(1+'Investment Returns'!P29)*(1-Data!P$26))</f>
        <v>15255574.814165642</v>
      </c>
      <c r="Q29" s="7">
        <f>IF($B29&gt;Q$9+Q$5-1,0,MAX(Q28+Premium!Q29*(1-'Allocation Charge'!Q29)-Data!Q$32,0)*(1+'Investment Returns'!Q29)*(1-Data!Q$26))</f>
        <v>9212217.5159932617</v>
      </c>
      <c r="R29" s="7">
        <f>IF($B29&gt;R$9+R$5-1,0,MAX(R28+Premium!R29*(1-'Allocation Charge'!R29)-Data!R$32,0)*(1+'Investment Returns'!R29)*(1-Data!R$26))</f>
        <v>22685982.130435526</v>
      </c>
      <c r="S29" s="7">
        <f>IF($B29&gt;S$9+S$5-1,0,MAX(S28+Premium!S29*(1-'Allocation Charge'!S29)-Data!S$32,0)*(1+'Investment Returns'!S29)*(1-Data!S$26))</f>
        <v>2112503.7761210143</v>
      </c>
      <c r="T29" s="7">
        <f>IF($B29&gt;T$9+T$5-1,0,MAX(T28+Premium!T29*(1-'Allocation Charge'!T29)-Data!T$32,0)*(1+'Investment Returns'!T29)*(1-Data!T$26))</f>
        <v>4810884.8889753642</v>
      </c>
      <c r="U29" s="7">
        <f>IF($B29&gt;U$9+U$5-1,0,MAX(U28+Premium!U29*(1-'Allocation Charge'!U29)-Data!U$32,0)*(1+'Investment Returns'!U29)*(1-Data!U$26))</f>
        <v>18804528.787885539</v>
      </c>
      <c r="V29" s="7">
        <f>IF($B29&gt;V$9+V$5-1,0,MAX(V28+Premium!V29*(1-'Allocation Charge'!V29)-Data!V$32,0)*(1+'Investment Returns'!V29)*(1-Data!V$26))</f>
        <v>23176225.036680263</v>
      </c>
      <c r="W29" s="7">
        <f>IF($B29&gt;W$9+W$5-1,0,MAX(W28+Premium!W29*(1-'Allocation Charge'!W29)-Data!W$32,0)*(1+'Investment Returns'!W29)*(1-Data!W$26))</f>
        <v>14834097.967119899</v>
      </c>
      <c r="X29" s="7">
        <f>IF($B29&gt;X$9+X$5-1,0,MAX(X28+Premium!X29*(1-'Allocation Charge'!X29)-Data!X$32,0)*(1+'Investment Returns'!X29)*(1-Data!X$26))</f>
        <v>3145335.2827209323</v>
      </c>
      <c r="Y29" s="7">
        <f>IF($B29&gt;Y$9+Y$5-1,0,MAX(Y28+Premium!Y29*(1-'Allocation Charge'!Y29)-Data!Y$32,0)*(1+'Investment Returns'!Y29)*(1-Data!Y$26))</f>
        <v>3261028.8207082539</v>
      </c>
      <c r="Z29" s="7">
        <f>IF($B29&gt;Z$9+Z$5-1,0,MAX(Z28+Premium!Z29*(1-'Allocation Charge'!Z29)-Data!Z$32,0)*(1+'Investment Returns'!Z29)*(1-Data!Z$26))</f>
        <v>8332491.8240639791</v>
      </c>
      <c r="AA29" s="7">
        <f>IF($B29&gt;AA$9+AA$5-1,0,MAX(AA28+Premium!AA29*(1-'Allocation Charge'!AA29)-Data!AA$32,0)*(1+'Investment Returns'!AA29)*(1-Data!AA$26))</f>
        <v>2043982.5507578044</v>
      </c>
      <c r="AB29" s="7">
        <f>IF($B29&gt;AB$9+AB$5-1,0,MAX(AB28+Premium!AB29*(1-'Allocation Charge'!AB29)-Data!AB$32,0)*(1+'Investment Returns'!AB29)*(1-Data!AB$26))</f>
        <v>19983437.110633712</v>
      </c>
      <c r="AC29" s="7">
        <f>IF($B29&gt;AC$9+AC$5-1,0,MAX(AC28+Premium!AC29*(1-'Allocation Charge'!AC29)-Data!AC$32,0)*(1+'Investment Returns'!AC29)*(1-Data!AC$26))</f>
        <v>21088117.90706148</v>
      </c>
      <c r="AD29" s="7">
        <f>IF($B29&gt;AD$9+AD$5-1,0,MAX(AD28+Premium!AD29*(1-'Allocation Charge'!AD29)-Data!AD$32,0)*(1+'Investment Returns'!AD29)*(1-Data!AD$26))</f>
        <v>5578269.9621269181</v>
      </c>
      <c r="AE29" s="7">
        <f>IF($B29&gt;AE$9+AE$5-1,0,MAX(AE28+Premium!AE29*(1-'Allocation Charge'!AE29)-Data!AE$32,0)*(1+'Investment Returns'!AE29)*(1-Data!AE$26))</f>
        <v>7592939.3371209437</v>
      </c>
      <c r="AF29" s="7">
        <f>IF($B29&gt;AF$9+AF$5-1,0,MAX(AF28+Premium!AF29*(1-'Allocation Charge'!AF29)-Data!AF$32,0)*(1+'Investment Returns'!AF29)*(1-Data!AF$26))</f>
        <v>21745996.782198086</v>
      </c>
      <c r="AG29" s="7">
        <f>IF($B29&gt;AG$9+AG$5-1,0,MAX(AG28+Premium!AG29*(1-'Allocation Charge'!AG29)-Data!AG$32,0)*(1+'Investment Returns'!AG29)*(1-Data!AG$26))</f>
        <v>21835125.25213477</v>
      </c>
      <c r="AH29" s="7">
        <f>IF($B29&gt;AH$9+AH$5-1,0,MAX(AH28+Premium!AH29*(1-'Allocation Charge'!AH29)-Data!AH$32,0)*(1+'Investment Returns'!AH29)*(1-Data!AH$26))</f>
        <v>4651450.0837181285</v>
      </c>
      <c r="AI29" s="7">
        <f>IF($B29&gt;AI$9+AI$5-1,0,MAX(AI28+Premium!AI29*(1-'Allocation Charge'!AI29)-Data!AI$32,0)*(1+'Investment Returns'!AI29)*(1-Data!AI$26))</f>
        <v>1605576.2295060745</v>
      </c>
      <c r="AJ29" s="7">
        <f>IF($B29&gt;AJ$9+AJ$5-1,0,MAX(AJ28+Premium!AJ29*(1-'Allocation Charge'!AJ29)-Data!AJ$32,0)*(1+'Investment Returns'!AJ29)*(1-Data!AJ$26))</f>
        <v>2752750.3766425508</v>
      </c>
      <c r="AK29" s="7">
        <f>IF($B29&gt;AK$9+AK$5-1,0,MAX(AK28+Premium!AK29*(1-'Allocation Charge'!AK29)-Data!AK$32,0)*(1+'Investment Returns'!AK29)*(1-Data!AK$26))</f>
        <v>11641717.818824114</v>
      </c>
      <c r="AL29" s="7">
        <f>IF($B29&gt;AL$9+AL$5-1,0,MAX(AL28+Premium!AL29*(1-'Allocation Charge'!AL29)-Data!AL$32,0)*(1+'Investment Returns'!AL29)*(1-Data!AL$26))</f>
        <v>26574055.396183122</v>
      </c>
      <c r="AM29" s="7">
        <f>IF($B29&gt;AM$9+AM$5-1,0,MAX(AM28+Premium!AM29*(1-'Allocation Charge'!AM29)-Data!AM$32,0)*(1+'Investment Returns'!AM29)*(1-Data!AM$26))</f>
        <v>7808246.6631354243</v>
      </c>
      <c r="AN29" s="7">
        <f>IF($B29&gt;AN$9+AN$5-1,0,MAX(AN28+Premium!AN29*(1-'Allocation Charge'!AN29)-Data!AN$32,0)*(1+'Investment Returns'!AN29)*(1-Data!AN$26))</f>
        <v>29139914.629901487</v>
      </c>
      <c r="AO29" s="7">
        <f>IF($B29&gt;AO$9+AO$5-1,0,MAX(AO28+Premium!AO29*(1-'Allocation Charge'!AO29)-Data!AO$32,0)*(1+'Investment Returns'!AO29)*(1-Data!AO$26))</f>
        <v>1390044.4052749625</v>
      </c>
      <c r="AP29" s="7">
        <f>IF($B29&gt;AP$9+AP$5-1,0,MAX(AP28+Premium!AP29*(1-'Allocation Charge'!AP29)-Data!AP$32,0)*(1+'Investment Returns'!AP29)*(1-Data!AP$26))</f>
        <v>18219217.773592621</v>
      </c>
      <c r="AQ29" s="7">
        <f>IF($B29&gt;AQ$9+AQ$5-1,0,MAX(AQ28+Premium!AQ29*(1-'Allocation Charge'!AQ29)-Data!AQ$32,0)*(1+'Investment Returns'!AQ29)*(1-Data!AQ$26))</f>
        <v>26866817.930769473</v>
      </c>
      <c r="AR29" s="7">
        <f>IF($B29&gt;AR$9+AR$5-1,0,MAX(AR28+Premium!AR29*(1-'Allocation Charge'!AR29)-Data!AR$32,0)*(1+'Investment Returns'!AR29)*(1-Data!AR$26))</f>
        <v>7013923.2717662379</v>
      </c>
      <c r="AS29" s="7">
        <f>IF($B29&gt;AS$9+AS$5-1,0,MAX(AS28+Premium!AS29*(1-'Allocation Charge'!AS29)-Data!AS$32,0)*(1+'Investment Returns'!AS29)*(1-Data!AS$26))</f>
        <v>16224733.669524429</v>
      </c>
      <c r="AT29" s="7">
        <f>IF($B29&gt;AT$9+AT$5-1,0,MAX(AT28+Premium!AT29*(1-'Allocation Charge'!AT29)-Data!AT$32,0)*(1+'Investment Returns'!AT29)*(1-Data!AT$26))</f>
        <v>20676019.499863271</v>
      </c>
      <c r="AU29" s="7">
        <f>IF($B29&gt;AU$9+AU$5-1,0,MAX(AU28+Premium!AU29*(1-'Allocation Charge'!AU29)-Data!AU$32,0)*(1+'Investment Returns'!AU29)*(1-Data!AU$26))</f>
        <v>22978713.520922355</v>
      </c>
      <c r="AV29" s="7">
        <f>IF($B29&gt;AV$9+AV$5-1,0,MAX(AV28+Premium!AV29*(1-'Allocation Charge'!AV29)-Data!AV$32,0)*(1+'Investment Returns'!AV29)*(1-Data!AV$26))</f>
        <v>26550473.02329826</v>
      </c>
      <c r="AW29" s="7">
        <f>IF($B29&gt;AW$9+AW$5-1,0,MAX(AW28+Premium!AW29*(1-'Allocation Charge'!AW29)-Data!AW$32,0)*(1+'Investment Returns'!AW29)*(1-Data!AW$26))</f>
        <v>22748679.178188816</v>
      </c>
      <c r="AX29" s="7">
        <f>IF($B29&gt;AX$9+AX$5-1,0,MAX(AX28+Premium!AX29*(1-'Allocation Charge'!AX29)-Data!AX$32,0)*(1+'Investment Returns'!AX29)*(1-Data!AX$26))</f>
        <v>13397436.069945199</v>
      </c>
      <c r="AY29" s="7">
        <f>IF($B29&gt;AY$9+AY$5-1,0,MAX(AY28+Premium!AY29*(1-'Allocation Charge'!AY29)-Data!AY$32,0)*(1+'Investment Returns'!AY29)*(1-Data!AY$26))</f>
        <v>1274630.8485003114</v>
      </c>
      <c r="AZ29" s="7">
        <f>IF($B29&gt;AZ$9+AZ$5-1,0,MAX(AZ28+Premium!AZ29*(1-'Allocation Charge'!AZ29)-Data!AZ$32,0)*(1+'Investment Returns'!AZ29)*(1-Data!AZ$26))</f>
        <v>17003716.922225811</v>
      </c>
      <c r="BA29" s="7">
        <f>IF($B29&gt;BA$9+BA$5-1,0,MAX(BA28+Premium!BA29*(1-'Allocation Charge'!BA29)-Data!BA$32,0)*(1+'Investment Returns'!BA29)*(1-Data!BA$26))</f>
        <v>33017170.049153011</v>
      </c>
      <c r="BB29" s="7">
        <f>IF($B29&gt;BB$9+BB$5-1,0,MAX(BB28+Premium!BB29*(1-'Allocation Charge'!BB29)-Data!BB$32,0)*(1+'Investment Returns'!BB29)*(1-Data!BB$26))</f>
        <v>23280473.561197195</v>
      </c>
      <c r="BC29" s="7">
        <f>IF($B29&gt;BC$9+BC$5-1,0,MAX(BC28+Premium!BC29*(1-'Allocation Charge'!BC29)-Data!BC$32,0)*(1+'Investment Returns'!BC29)*(1-Data!BC$26))</f>
        <v>8198964.6157877063</v>
      </c>
      <c r="BD29" s="7">
        <f>IF($B29&gt;BD$9+BD$5-1,0,MAX(BD28+Premium!BD29*(1-'Allocation Charge'!BD29)-Data!BD$32,0)*(1+'Investment Returns'!BD29)*(1-Data!BD$26))</f>
        <v>6504994.5420526434</v>
      </c>
      <c r="BE29" s="7">
        <f>IF($B29&gt;BE$9+BE$5-1,0,MAX(BE28+Premium!BE29*(1-'Allocation Charge'!BE29)-Data!BE$32,0)*(1+'Investment Returns'!BE29)*(1-Data!BE$26))</f>
        <v>581837.09513249272</v>
      </c>
      <c r="BF29" s="7">
        <f>IF($B29&gt;BF$9+BF$5-1,0,MAX(BF28+Premium!BF29*(1-'Allocation Charge'!BF29)-Data!BF$32,0)*(1+'Investment Returns'!BF29)*(1-Data!BF$26))</f>
        <v>17097050.286921196</v>
      </c>
      <c r="BG29" s="7">
        <f>IF($B29&gt;BG$9+BG$5-1,0,MAX(BG28+Premium!BG29*(1-'Allocation Charge'!BG29)-Data!BG$32,0)*(1+'Investment Returns'!BG29)*(1-Data!BG$26))</f>
        <v>21461294.177682362</v>
      </c>
      <c r="BH29" s="7">
        <f>IF($B29&gt;BH$9+BH$5-1,0,MAX(BH28+Premium!BH29*(1-'Allocation Charge'!BH29)-Data!BH$32,0)*(1+'Investment Returns'!BH29)*(1-Data!BH$26))</f>
        <v>7797850.5866504153</v>
      </c>
      <c r="BI29" s="7">
        <f>IF($B29&gt;BI$9+BI$5-1,0,MAX(BI28+Premium!BI29*(1-'Allocation Charge'!BI29)-Data!BI$32,0)*(1+'Investment Returns'!BI29)*(1-Data!BI$26))</f>
        <v>12883485.421750898</v>
      </c>
      <c r="BJ29" s="7">
        <f>IF($B29&gt;BJ$9+BJ$5-1,0,MAX(BJ28+Premium!BJ29*(1-'Allocation Charge'!BJ29)-Data!BJ$32,0)*(1+'Investment Returns'!BJ29)*(1-Data!BJ$26))</f>
        <v>17814074.329058263</v>
      </c>
      <c r="BK29" s="7">
        <f>IF($B29&gt;BK$9+BK$5-1,0,MAX(BK28+Premium!BK29*(1-'Allocation Charge'!BK29)-Data!BK$32,0)*(1+'Investment Returns'!BK29)*(1-Data!BK$26))</f>
        <v>1830238.1125844691</v>
      </c>
      <c r="BL29" s="7">
        <f>IF($B29&gt;BL$9+BL$5-1,0,MAX(BL28+Premium!BL29*(1-'Allocation Charge'!BL29)-Data!BL$32,0)*(1+'Investment Returns'!BL29)*(1-Data!BL$26))</f>
        <v>3795844.4318025089</v>
      </c>
      <c r="BM29" s="7">
        <f>IF($B29&gt;BM$9+BM$5-1,0,MAX(BM28+Premium!BM29*(1-'Allocation Charge'!BM29)-Data!BM$32,0)*(1+'Investment Returns'!BM29)*(1-Data!BM$26))</f>
        <v>2214141.6744339592</v>
      </c>
      <c r="BN29" s="7">
        <f>IF($B29&gt;BN$9+BN$5-1,0,MAX(BN28+Premium!BN29*(1-'Allocation Charge'!BN29)-Data!BN$32,0)*(1+'Investment Returns'!BN29)*(1-Data!BN$26))</f>
        <v>2500552.5568740661</v>
      </c>
      <c r="BO29" s="7">
        <f>IF($B29&gt;BO$9+BO$5-1,0,MAX(BO28+Premium!BO29*(1-'Allocation Charge'!BO29)-Data!BO$32,0)*(1+'Investment Returns'!BO29)*(1-Data!BO$26))</f>
        <v>16924296.09064661</v>
      </c>
      <c r="BP29" s="7">
        <f>IF($B29&gt;BP$9+BP$5-1,0,MAX(BP28+Premium!BP29*(1-'Allocation Charge'!BP29)-Data!BP$32,0)*(1+'Investment Returns'!BP29)*(1-Data!BP$26))</f>
        <v>1659941.1109437677</v>
      </c>
      <c r="BQ29" s="7">
        <f>IF($B29&gt;BQ$9+BQ$5-1,0,MAX(BQ28+Premium!BQ29*(1-'Allocation Charge'!BQ29)-Data!BQ$32,0)*(1+'Investment Returns'!BQ29)*(1-Data!BQ$26))</f>
        <v>17599378.32014513</v>
      </c>
      <c r="BR29" s="7">
        <f>IF($B29&gt;BR$9+BR$5-1,0,MAX(BR28+Premium!BR29*(1-'Allocation Charge'!BR29)-Data!BR$32,0)*(1+'Investment Returns'!BR29)*(1-Data!BR$26))</f>
        <v>28737478.933047347</v>
      </c>
      <c r="BS29" s="7">
        <f>IF($B29&gt;BS$9+BS$5-1,0,MAX(BS28+Premium!BS29*(1-'Allocation Charge'!BS29)-Data!BS$32,0)*(1+'Investment Returns'!BS29)*(1-Data!BS$26))</f>
        <v>6166240.5503627006</v>
      </c>
      <c r="BT29" s="7">
        <f>IF($B29&gt;BT$9+BT$5-1,0,MAX(BT28+Premium!BT29*(1-'Allocation Charge'!BT29)-Data!BT$32,0)*(1+'Investment Returns'!BT29)*(1-Data!BT$26))</f>
        <v>24150654.924884569</v>
      </c>
      <c r="BU29" s="7">
        <f>IF($B29&gt;BU$9+BU$5-1,0,MAX(BU28+Premium!BU29*(1-'Allocation Charge'!BU29)-Data!BU$32,0)*(1+'Investment Returns'!BU29)*(1-Data!BU$26))</f>
        <v>6029750.397611957</v>
      </c>
      <c r="BV29" s="7">
        <f>IF($B29&gt;BV$9+BV$5-1,0,MAX(BV28+Premium!BV29*(1-'Allocation Charge'!BV29)-Data!BV$32,0)*(1+'Investment Returns'!BV29)*(1-Data!BV$26))</f>
        <v>3262790.7664526934</v>
      </c>
      <c r="BW29" s="7">
        <f>IF($B29&gt;BW$9+BW$5-1,0,MAX(BW28+Premium!BW29*(1-'Allocation Charge'!BW29)-Data!BW$32,0)*(1+'Investment Returns'!BW29)*(1-Data!BW$26))</f>
        <v>6554575.128287917</v>
      </c>
      <c r="BX29" s="7">
        <f>IF($B29&gt;BX$9+BX$5-1,0,MAX(BX28+Premium!BX29*(1-'Allocation Charge'!BX29)-Data!BX$32,0)*(1+'Investment Returns'!BX29)*(1-Data!BX$26))</f>
        <v>5223468.4973993693</v>
      </c>
      <c r="BY29" s="7">
        <f>IF($B29&gt;BY$9+BY$5-1,0,MAX(BY28+Premium!BY29*(1-'Allocation Charge'!BY29)-Data!BY$32,0)*(1+'Investment Returns'!BY29)*(1-Data!BY$26))</f>
        <v>8432683.3518921267</v>
      </c>
      <c r="BZ29" s="7">
        <f>IF($B29&gt;BZ$9+BZ$5-1,0,MAX(BZ28+Premium!BZ29*(1-'Allocation Charge'!BZ29)-Data!BZ$32,0)*(1+'Investment Returns'!BZ29)*(1-Data!BZ$26))</f>
        <v>13499475.110678557</v>
      </c>
      <c r="CA29" s="7">
        <f>IF($B29&gt;CA$9+CA$5-1,0,MAX(CA28+Premium!CA29*(1-'Allocation Charge'!CA29)-Data!CA$32,0)*(1+'Investment Returns'!CA29)*(1-Data!CA$26))</f>
        <v>8647419.2104782891</v>
      </c>
      <c r="CB29" s="7">
        <f>IF($B29&gt;CB$9+CB$5-1,0,MAX(CB28+Premium!CB29*(1-'Allocation Charge'!CB29)-Data!CB$32,0)*(1+'Investment Returns'!CB29)*(1-Data!CB$26))</f>
        <v>17483415.499064326</v>
      </c>
      <c r="CC29" s="7">
        <f>IF($B29&gt;CC$9+CC$5-1,0,MAX(CC28+Premium!CC29*(1-'Allocation Charge'!CC29)-Data!CC$32,0)*(1+'Investment Returns'!CC29)*(1-Data!CC$26))</f>
        <v>29584172.507387675</v>
      </c>
      <c r="CD29" s="7">
        <f>IF($B29&gt;CD$9+CD$5-1,0,MAX(CD28+Premium!CD29*(1-'Allocation Charge'!CD29)-Data!CD$32,0)*(1+'Investment Returns'!CD29)*(1-Data!CD$26))</f>
        <v>16416537.960069194</v>
      </c>
      <c r="CE29" s="7">
        <f>IF($B29&gt;CE$9+CE$5-1,0,MAX(CE28+Premium!CE29*(1-'Allocation Charge'!CE29)-Data!CE$32,0)*(1+'Investment Returns'!CE29)*(1-Data!CE$26))</f>
        <v>10581492.17359543</v>
      </c>
      <c r="CF29" s="7">
        <f>IF($B29&gt;CF$9+CF$5-1,0,MAX(CF28+Premium!CF29*(1-'Allocation Charge'!CF29)-Data!CF$32,0)*(1+'Investment Returns'!CF29)*(1-Data!CF$26))</f>
        <v>7183160.5559338471</v>
      </c>
      <c r="CG29" s="7">
        <f>IF($B29&gt;CG$9+CG$5-1,0,MAX(CG28+Premium!CG29*(1-'Allocation Charge'!CG29)-Data!CG$32,0)*(1+'Investment Returns'!CG29)*(1-Data!CG$26))</f>
        <v>11190339.700922772</v>
      </c>
      <c r="CH29" s="7">
        <f>IF($B29&gt;CH$9+CH$5-1,0,MAX(CH28+Premium!CH29*(1-'Allocation Charge'!CH29)-Data!CH$32,0)*(1+'Investment Returns'!CH29)*(1-Data!CH$26))</f>
        <v>17222113.776368845</v>
      </c>
      <c r="CI29" s="7">
        <f>IF($B29&gt;CI$9+CI$5-1,0,MAX(CI28+Premium!CI29*(1-'Allocation Charge'!CI29)-Data!CI$32,0)*(1+'Investment Returns'!CI29)*(1-Data!CI$26))</f>
        <v>20170663.273859795</v>
      </c>
      <c r="CJ29" s="7">
        <f>IF($B29&gt;CJ$9+CJ$5-1,0,MAX(CJ28+Premium!CJ29*(1-'Allocation Charge'!CJ29)-Data!CJ$32,0)*(1+'Investment Returns'!CJ29)*(1-Data!CJ$26))</f>
        <v>631001.13310720387</v>
      </c>
      <c r="CK29" s="7">
        <f>IF($B29&gt;CK$9+CK$5-1,0,MAX(CK28+Premium!CK29*(1-'Allocation Charge'!CK29)-Data!CK$32,0)*(1+'Investment Returns'!CK29)*(1-Data!CK$26))</f>
        <v>5834344.7393467315</v>
      </c>
      <c r="CL29" s="7">
        <f>IF($B29&gt;CL$9+CL$5-1,0,MAX(CL28+Premium!CL29*(1-'Allocation Charge'!CL29)-Data!CL$32,0)*(1+'Investment Returns'!CL29)*(1-Data!CL$26))</f>
        <v>14527139.465271046</v>
      </c>
      <c r="CM29" s="7">
        <f>IF($B29&gt;CM$9+CM$5-1,0,MAX(CM28+Premium!CM29*(1-'Allocation Charge'!CM29)-Data!CM$32,0)*(1+'Investment Returns'!CM29)*(1-Data!CM$26))</f>
        <v>5992437.136664643</v>
      </c>
      <c r="CN29" s="7">
        <f>IF($B29&gt;CN$9+CN$5-1,0,MAX(CN28+Premium!CN29*(1-'Allocation Charge'!CN29)-Data!CN$32,0)*(1+'Investment Returns'!CN29)*(1-Data!CN$26))</f>
        <v>16208382.360907268</v>
      </c>
      <c r="CO29" s="7">
        <f>IF($B29&gt;CO$9+CO$5-1,0,MAX(CO28+Premium!CO29*(1-'Allocation Charge'!CO29)-Data!CO$32,0)*(1+'Investment Returns'!CO29)*(1-Data!CO$26))</f>
        <v>20484114.924606875</v>
      </c>
      <c r="CP29" s="7">
        <f>IF($B29&gt;CP$9+CP$5-1,0,MAX(CP28+Premium!CP29*(1-'Allocation Charge'!CP29)-Data!CP$32,0)*(1+'Investment Returns'!CP29)*(1-Data!CP$26))</f>
        <v>1387605.8761069148</v>
      </c>
      <c r="CQ29" s="7">
        <f>IF($B29&gt;CQ$9+CQ$5-1,0,MAX(CQ28+Premium!CQ29*(1-'Allocation Charge'!CQ29)-Data!CQ$32,0)*(1+'Investment Returns'!CQ29)*(1-Data!CQ$26))</f>
        <v>1939244.6136522405</v>
      </c>
      <c r="CR29" s="7">
        <f>IF($B29&gt;CR$9+CR$5-1,0,MAX(CR28+Premium!CR29*(1-'Allocation Charge'!CR29)-Data!CR$32,0)*(1+'Investment Returns'!CR29)*(1-Data!CR$26))</f>
        <v>2034665.0058537233</v>
      </c>
      <c r="CS29" s="7">
        <f>IF($B29&gt;CS$9+CS$5-1,0,MAX(CS28+Premium!CS29*(1-'Allocation Charge'!CS29)-Data!CS$32,0)*(1+'Investment Returns'!CS29)*(1-Data!CS$26))</f>
        <v>23971829.576962713</v>
      </c>
      <c r="CT29" s="7">
        <f>IF($B29&gt;CT$9+CT$5-1,0,MAX(CT28+Premium!CT29*(1-'Allocation Charge'!CT29)-Data!CT$32,0)*(1+'Investment Returns'!CT29)*(1-Data!CT$26))</f>
        <v>5653147.4922039174</v>
      </c>
      <c r="CU29" s="7">
        <f>IF($B29&gt;CU$9+CU$5-1,0,MAX(CU28+Premium!CU29*(1-'Allocation Charge'!CU29)-Data!CU$32,0)*(1+'Investment Returns'!CU29)*(1-Data!CU$26))</f>
        <v>21828364.363428321</v>
      </c>
      <c r="CV29" s="7">
        <f>IF($B29&gt;CV$9+CV$5-1,0,MAX(CV28+Premium!CV29*(1-'Allocation Charge'!CV29)-Data!CV$32,0)*(1+'Investment Returns'!CV29)*(1-Data!CV$26))</f>
        <v>22673632.281232879</v>
      </c>
      <c r="CW29" s="7">
        <f>IF($B29&gt;CW$9+CW$5-1,0,MAX(CW28+Premium!CW29*(1-'Allocation Charge'!CW29)-Data!CW$32,0)*(1+'Investment Returns'!CW29)*(1-Data!CW$26))</f>
        <v>10979296.748815117</v>
      </c>
      <c r="CX29" s="7">
        <f>IF($B29&gt;CX$9+CX$5-1,0,MAX(CX28+Premium!CX29*(1-'Allocation Charge'!CX29)-Data!CX$32,0)*(1+'Investment Returns'!CX29)*(1-Data!CX$26))</f>
        <v>23790383.30598627</v>
      </c>
      <c r="CY29" s="7">
        <f>IF($B29&gt;CY$9+CY$5-1,0,MAX(CY28+Premium!CY29*(1-'Allocation Charge'!CY29)-Data!CY$32,0)*(1+'Investment Returns'!CY29)*(1-Data!CY$26))</f>
        <v>8419747.8202627208</v>
      </c>
      <c r="CZ29" s="7">
        <f>IF($B29&gt;CZ$9+CZ$5-1,0,MAX(CZ28+Premium!CZ29*(1-'Allocation Charge'!CZ29)-Data!CZ$32,0)*(1+'Investment Returns'!CZ29)*(1-Data!CZ$26))</f>
        <v>15741852.781707585</v>
      </c>
      <c r="DA29" s="7">
        <f>IF($B29&gt;DA$9+DA$5-1,0,MAX(DA28+Premium!DA29*(1-'Allocation Charge'!DA29)-Data!DA$32,0)*(1+'Investment Returns'!DA29)*(1-Data!DA$26))</f>
        <v>23744699.883234035</v>
      </c>
      <c r="DB29" s="7">
        <f>IF($B29&gt;DB$9+DB$5-1,0,MAX(DB28+Premium!DB29*(1-'Allocation Charge'!DB29)-Data!DB$32,0)*(1+'Investment Returns'!DB29)*(1-Data!DB$26))</f>
        <v>11831435.108315479</v>
      </c>
      <c r="DC29" s="7">
        <f>IF($B29&gt;DC$9+DC$5-1,0,MAX(DC28+Premium!DC29*(1-'Allocation Charge'!DC29)-Data!DC$32,0)*(1+'Investment Returns'!DC29)*(1-Data!DC$26))</f>
        <v>13172182.355393564</v>
      </c>
      <c r="DD29" s="7">
        <f>IF($B29&gt;DD$9+DD$5-1,0,MAX(DD28+Premium!DD29*(1-'Allocation Charge'!DD29)-Data!DD$32,0)*(1+'Investment Returns'!DD29)*(1-Data!DD$26))</f>
        <v>13829070.794885607</v>
      </c>
      <c r="DE29" s="7">
        <f>IF($B29&gt;DE$9+DE$5-1,0,MAX(DE28+Premium!DE29*(1-'Allocation Charge'!DE29)-Data!DE$32,0)*(1+'Investment Returns'!DE29)*(1-Data!DE$26))</f>
        <v>363091.36558938725</v>
      </c>
      <c r="DF29" s="7">
        <f>IF($B29&gt;DF$9+DF$5-1,0,MAX(DF28+Premium!DF29*(1-'Allocation Charge'!DF29)-Data!DF$32,0)*(1+'Investment Returns'!DF29)*(1-Data!DF$26))</f>
        <v>17445844.397768438</v>
      </c>
      <c r="DG29" s="7">
        <f>IF($B29&gt;DG$9+DG$5-1,0,MAX(DG28+Premium!DG29*(1-'Allocation Charge'!DG29)-Data!DG$32,0)*(1+'Investment Returns'!DG29)*(1-Data!DG$26))</f>
        <v>30552227.99105661</v>
      </c>
      <c r="DH29" s="7">
        <f>IF($B29&gt;DH$9+DH$5-1,0,MAX(DH28+Premium!DH29*(1-'Allocation Charge'!DH29)-Data!DH$32,0)*(1+'Investment Returns'!DH29)*(1-Data!DH$26))</f>
        <v>10492852.040326785</v>
      </c>
      <c r="DI29" s="7">
        <f>IF($B29&gt;DI$9+DI$5-1,0,MAX(DI28+Premium!DI29*(1-'Allocation Charge'!DI29)-Data!DI$32,0)*(1+'Investment Returns'!DI29)*(1-Data!DI$26))</f>
        <v>14082535.857714485</v>
      </c>
      <c r="DJ29" s="7">
        <f>IF($B29&gt;DJ$9+DJ$5-1,0,MAX(DJ28+Premium!DJ29*(1-'Allocation Charge'!DJ29)-Data!DJ$32,0)*(1+'Investment Returns'!DJ29)*(1-Data!DJ$26))</f>
        <v>8936898.2221289091</v>
      </c>
      <c r="DK29" s="7">
        <f>IF($B29&gt;DK$9+DK$5-1,0,MAX(DK28+Premium!DK29*(1-'Allocation Charge'!DK29)-Data!DK$32,0)*(1+'Investment Returns'!DK29)*(1-Data!DK$26))</f>
        <v>28006649.595564239</v>
      </c>
      <c r="DL29" s="7">
        <f>IF($B29&gt;DL$9+DL$5-1,0,MAX(DL28+Premium!DL29*(1-'Allocation Charge'!DL29)-Data!DL$32,0)*(1+'Investment Returns'!DL29)*(1-Data!DL$26))</f>
        <v>25297854.222666364</v>
      </c>
      <c r="DM29" s="7">
        <f>IF($B29&gt;DM$9+DM$5-1,0,MAX(DM28+Premium!DM29*(1-'Allocation Charge'!DM29)-Data!DM$32,0)*(1+'Investment Returns'!DM29)*(1-Data!DM$26))</f>
        <v>9505128.5084115267</v>
      </c>
      <c r="DN29" s="7">
        <f>IF($B29&gt;DN$9+DN$5-1,0,MAX(DN28+Premium!DN29*(1-'Allocation Charge'!DN29)-Data!DN$32,0)*(1+'Investment Returns'!DN29)*(1-Data!DN$26))</f>
        <v>8610757.8563180082</v>
      </c>
      <c r="DO29" s="7">
        <f>IF($B29&gt;DO$9+DO$5-1,0,MAX(DO28+Premium!DO29*(1-'Allocation Charge'!DO29)-Data!DO$32,0)*(1+'Investment Returns'!DO29)*(1-Data!DO$26))</f>
        <v>4046609.4560782597</v>
      </c>
      <c r="DP29" s="7">
        <f>IF($B29&gt;DP$9+DP$5-1,0,MAX(DP28+Premium!DP29*(1-'Allocation Charge'!DP29)-Data!DP$32,0)*(1+'Investment Returns'!DP29)*(1-Data!DP$26))</f>
        <v>28276468.475662299</v>
      </c>
      <c r="DQ29" s="7">
        <f>IF($B29&gt;DQ$9+DQ$5-1,0,MAX(DQ28+Premium!DQ29*(1-'Allocation Charge'!DQ29)-Data!DQ$32,0)*(1+'Investment Returns'!DQ29)*(1-Data!DQ$26))</f>
        <v>6875850.7901454177</v>
      </c>
      <c r="DR29" s="7">
        <f>IF($B29&gt;DR$9+DR$5-1,0,MAX(DR28+Premium!DR29*(1-'Allocation Charge'!DR29)-Data!DR$32,0)*(1+'Investment Returns'!DR29)*(1-Data!DR$26))</f>
        <v>21549021.247673701</v>
      </c>
      <c r="DS29" s="7">
        <f>IF($B29&gt;DS$9+DS$5-1,0,MAX(DS28+Premium!DS29*(1-'Allocation Charge'!DS29)-Data!DS$32,0)*(1+'Investment Returns'!DS29)*(1-Data!DS$26))</f>
        <v>31741687.052196436</v>
      </c>
      <c r="DT29" s="7">
        <f>IF($B29&gt;DT$9+DT$5-1,0,MAX(DT28+Premium!DT29*(1-'Allocation Charge'!DT29)-Data!DT$32,0)*(1+'Investment Returns'!DT29)*(1-Data!DT$26))</f>
        <v>14372910.001788249</v>
      </c>
      <c r="DU29" s="7">
        <f>IF($B29&gt;DU$9+DU$5-1,0,MAX(DU28+Premium!DU29*(1-'Allocation Charge'!DU29)-Data!DU$32,0)*(1+'Investment Returns'!DU29)*(1-Data!DU$26))</f>
        <v>14073600.221567821</v>
      </c>
      <c r="DV29" s="7">
        <f>IF($B29&gt;DV$9+DV$5-1,0,MAX(DV28+Premium!DV29*(1-'Allocation Charge'!DV29)-Data!DV$32,0)*(1+'Investment Returns'!DV29)*(1-Data!DV$26))</f>
        <v>528158.46307277784</v>
      </c>
      <c r="DW29" s="7">
        <f>IF($B29&gt;DW$9+DW$5-1,0,MAX(DW28+Premium!DW29*(1-'Allocation Charge'!DW29)-Data!DW$32,0)*(1+'Investment Returns'!DW29)*(1-Data!DW$26))</f>
        <v>15767438.436604995</v>
      </c>
      <c r="DX29" s="7">
        <f>IF($B29&gt;DX$9+DX$5-1,0,MAX(DX28+Premium!DX29*(1-'Allocation Charge'!DX29)-Data!DX$32,0)*(1+'Investment Returns'!DX29)*(1-Data!DX$26))</f>
        <v>5676429.2742321873</v>
      </c>
      <c r="DY29" s="7">
        <f>IF($B29&gt;DY$9+DY$5-1,0,MAX(DY28+Premium!DY29*(1-'Allocation Charge'!DY29)-Data!DY$32,0)*(1+'Investment Returns'!DY29)*(1-Data!DY$26))</f>
        <v>17805903.605477136</v>
      </c>
      <c r="DZ29" s="7">
        <f>IF($B29&gt;DZ$9+DZ$5-1,0,MAX(DZ28+Premium!DZ29*(1-'Allocation Charge'!DZ29)-Data!DZ$32,0)*(1+'Investment Returns'!DZ29)*(1-Data!DZ$26))</f>
        <v>4645427.2371272491</v>
      </c>
      <c r="EA29" s="7">
        <f>IF($B29&gt;EA$9+EA$5-1,0,MAX(EA28+Premium!EA29*(1-'Allocation Charge'!EA29)-Data!EA$32,0)*(1+'Investment Returns'!EA29)*(1-Data!EA$26))</f>
        <v>8686360.6697125249</v>
      </c>
      <c r="EB29" s="7">
        <f>IF($B29&gt;EB$9+EB$5-1,0,MAX(EB28+Premium!EB29*(1-'Allocation Charge'!EB29)-Data!EB$32,0)*(1+'Investment Returns'!EB29)*(1-Data!EB$26))</f>
        <v>2819324.1488233106</v>
      </c>
      <c r="EC29" s="7">
        <f>IF($B29&gt;EC$9+EC$5-1,0,MAX(EC28+Premium!EC29*(1-'Allocation Charge'!EC29)-Data!EC$32,0)*(1+'Investment Returns'!EC29)*(1-Data!EC$26))</f>
        <v>22808670.368862785</v>
      </c>
      <c r="ED29" s="7">
        <f>IF($B29&gt;ED$9+ED$5-1,0,MAX(ED28+Premium!ED29*(1-'Allocation Charge'!ED29)-Data!ED$32,0)*(1+'Investment Returns'!ED29)*(1-Data!ED$26))</f>
        <v>7653992.0134109529</v>
      </c>
      <c r="EE29" s="7">
        <f>IF($B29&gt;EE$9+EE$5-1,0,MAX(EE28+Premium!EE29*(1-'Allocation Charge'!EE29)-Data!EE$32,0)*(1+'Investment Returns'!EE29)*(1-Data!EE$26))</f>
        <v>29052933.428720873</v>
      </c>
      <c r="EF29" s="7">
        <f>IF($B29&gt;EF$9+EF$5-1,0,MAX(EF28+Premium!EF29*(1-'Allocation Charge'!EF29)-Data!EF$32,0)*(1+'Investment Returns'!EF29)*(1-Data!EF$26))</f>
        <v>19726734.892713472</v>
      </c>
      <c r="EG29" s="7">
        <f>IF($B29&gt;EG$9+EG$5-1,0,MAX(EG28+Premium!EG29*(1-'Allocation Charge'!EG29)-Data!EG$32,0)*(1+'Investment Returns'!EG29)*(1-Data!EG$26))</f>
        <v>24557276.724035259</v>
      </c>
      <c r="EH29" s="7">
        <f>IF($B29&gt;EH$9+EH$5-1,0,MAX(EH28+Premium!EH29*(1-'Allocation Charge'!EH29)-Data!EH$32,0)*(1+'Investment Returns'!EH29)*(1-Data!EH$26))</f>
        <v>10961433.801438821</v>
      </c>
      <c r="EI29" s="7">
        <f>IF($B29&gt;EI$9+EI$5-1,0,MAX(EI28+Premium!EI29*(1-'Allocation Charge'!EI29)-Data!EI$32,0)*(1+'Investment Returns'!EI29)*(1-Data!EI$26))</f>
        <v>10204976.936756574</v>
      </c>
      <c r="EJ29" s="7">
        <f>IF($B29&gt;EJ$9+EJ$5-1,0,MAX(EJ28+Premium!EJ29*(1-'Allocation Charge'!EJ29)-Data!EJ$32,0)*(1+'Investment Returns'!EJ29)*(1-Data!EJ$26))</f>
        <v>7976477.2331499709</v>
      </c>
      <c r="EK29" s="7">
        <f>IF($B29&gt;EK$9+EK$5-1,0,MAX(EK28+Premium!EK29*(1-'Allocation Charge'!EK29)-Data!EK$32,0)*(1+'Investment Returns'!EK29)*(1-Data!EK$26))</f>
        <v>13634146.045381751</v>
      </c>
      <c r="EL29" s="7">
        <f>IF($B29&gt;EL$9+EL$5-1,0,MAX(EL28+Premium!EL29*(1-'Allocation Charge'!EL29)-Data!EL$32,0)*(1+'Investment Returns'!EL29)*(1-Data!EL$26))</f>
        <v>16346310.040632213</v>
      </c>
      <c r="EM29" s="7">
        <f>IF($B29&gt;EM$9+EM$5-1,0,MAX(EM28+Premium!EM29*(1-'Allocation Charge'!EM29)-Data!EM$32,0)*(1+'Investment Returns'!EM29)*(1-Data!EM$26))</f>
        <v>9408613.8648255486</v>
      </c>
      <c r="EN29" s="7">
        <f>IF($B29&gt;EN$9+EN$5-1,0,MAX(EN28+Premium!EN29*(1-'Allocation Charge'!EN29)-Data!EN$32,0)*(1+'Investment Returns'!EN29)*(1-Data!EN$26))</f>
        <v>25969553.479735222</v>
      </c>
      <c r="EO29" s="7">
        <f>IF($B29&gt;EO$9+EO$5-1,0,MAX(EO28+Premium!EO29*(1-'Allocation Charge'!EO29)-Data!EO$32,0)*(1+'Investment Returns'!EO29)*(1-Data!EO$26))</f>
        <v>16912156.013976563</v>
      </c>
      <c r="EP29" s="7">
        <f>IF($B29&gt;EP$9+EP$5-1,0,MAX(EP28+Premium!EP29*(1-'Allocation Charge'!EP29)-Data!EP$32,0)*(1+'Investment Returns'!EP29)*(1-Data!EP$26))</f>
        <v>8958144.5894316696</v>
      </c>
      <c r="EQ29" s="7">
        <f>IF($B29&gt;EQ$9+EQ$5-1,0,MAX(EQ28+Premium!EQ29*(1-'Allocation Charge'!EQ29)-Data!EQ$32,0)*(1+'Investment Returns'!EQ29)*(1-Data!EQ$26))</f>
        <v>8852775.2969956901</v>
      </c>
      <c r="ER29" s="7">
        <f>IF($B29&gt;ER$9+ER$5-1,0,MAX(ER28+Premium!ER29*(1-'Allocation Charge'!ER29)-Data!ER$32,0)*(1+'Investment Returns'!ER29)*(1-Data!ER$26))</f>
        <v>31776326.213182129</v>
      </c>
      <c r="ES29" s="7">
        <f>IF($B29&gt;ES$9+ES$5-1,0,MAX(ES28+Premium!ES29*(1-'Allocation Charge'!ES29)-Data!ES$32,0)*(1+'Investment Returns'!ES29)*(1-Data!ES$26))</f>
        <v>14628310.499933206</v>
      </c>
      <c r="ET29" s="7">
        <f>IF($B29&gt;ET$9+ET$5-1,0,MAX(ET28+Premium!ET29*(1-'Allocation Charge'!ET29)-Data!ET$32,0)*(1+'Investment Returns'!ET29)*(1-Data!ET$26))</f>
        <v>8699616.2931710389</v>
      </c>
      <c r="EU29" s="7">
        <f>IF($B29&gt;EU$9+EU$5-1,0,MAX(EU28+Premium!EU29*(1-'Allocation Charge'!EU29)-Data!EU$32,0)*(1+'Investment Returns'!EU29)*(1-Data!EU$26))</f>
        <v>25812972.990395267</v>
      </c>
      <c r="EV29" s="7">
        <f>IF($B29&gt;EV$9+EV$5-1,0,MAX(EV28+Premium!EV29*(1-'Allocation Charge'!EV29)-Data!EV$32,0)*(1+'Investment Returns'!EV29)*(1-Data!EV$26))</f>
        <v>17842577.084117219</v>
      </c>
      <c r="EW29" s="7">
        <f>IF($B29&gt;EW$9+EW$5-1,0,MAX(EW28+Premium!EW29*(1-'Allocation Charge'!EW29)-Data!EW$32,0)*(1+'Investment Returns'!EW29)*(1-Data!EW$26))</f>
        <v>12040332.078109907</v>
      </c>
      <c r="EX29" s="7">
        <f>IF($B29&gt;EX$9+EX$5-1,0,MAX(EX28+Premium!EX29*(1-'Allocation Charge'!EX29)-Data!EX$32,0)*(1+'Investment Returns'!EX29)*(1-Data!EX$26))</f>
        <v>14123080.584493138</v>
      </c>
      <c r="EY29" s="7">
        <f>IF($B29&gt;EY$9+EY$5-1,0,MAX(EY28+Premium!EY29*(1-'Allocation Charge'!EY29)-Data!EY$32,0)*(1+'Investment Returns'!EY29)*(1-Data!EY$26))</f>
        <v>42954525.735960886</v>
      </c>
      <c r="EZ29" s="7">
        <f>IF($B29&gt;EZ$9+EZ$5-1,0,MAX(EZ28+Premium!EZ29*(1-'Allocation Charge'!EZ29)-Data!EZ$32,0)*(1+'Investment Returns'!EZ29)*(1-Data!EZ$26))</f>
        <v>8713907.0193864256</v>
      </c>
      <c r="FA29" s="7">
        <f>IF($B29&gt;FA$9+FA$5-1,0,MAX(FA28+Premium!FA29*(1-'Allocation Charge'!FA29)-Data!FA$32,0)*(1+'Investment Returns'!FA29)*(1-Data!FA$26))</f>
        <v>19929560.471811775</v>
      </c>
      <c r="FB29" s="7">
        <f>IF($B29&gt;FB$9+FB$5-1,0,MAX(FB28+Premium!FB29*(1-'Allocation Charge'!FB29)-Data!FB$32,0)*(1+'Investment Returns'!FB29)*(1-Data!FB$26))</f>
        <v>13251377.053156029</v>
      </c>
      <c r="FC29" s="7">
        <f>IF($B29&gt;FC$9+FC$5-1,0,MAX(FC28+Premium!FC29*(1-'Allocation Charge'!FC29)-Data!FC$32,0)*(1+'Investment Returns'!FC29)*(1-Data!FC$26))</f>
        <v>5099442.0478171334</v>
      </c>
      <c r="FD29" s="7">
        <f>IF($B29&gt;FD$9+FD$5-1,0,MAX(FD28+Premium!FD29*(1-'Allocation Charge'!FD29)-Data!FD$32,0)*(1+'Investment Returns'!FD29)*(1-Data!FD$26))</f>
        <v>6572953.8938270248</v>
      </c>
      <c r="FE29" s="7">
        <f>IF($B29&gt;FE$9+FE$5-1,0,MAX(FE28+Premium!FE29*(1-'Allocation Charge'!FE29)-Data!FE$32,0)*(1+'Investment Returns'!FE29)*(1-Data!FE$26))</f>
        <v>11050130.221406683</v>
      </c>
      <c r="FF29" s="7">
        <f>IF($B29&gt;FF$9+FF$5-1,0,MAX(FF28+Premium!FF29*(1-'Allocation Charge'!FF29)-Data!FF$32,0)*(1+'Investment Returns'!FF29)*(1-Data!FF$26))</f>
        <v>16087544.039460761</v>
      </c>
      <c r="FG29" s="7">
        <f>IF($B29&gt;FG$9+FG$5-1,0,MAX(FG28+Premium!FG29*(1-'Allocation Charge'!FG29)-Data!FG$32,0)*(1+'Investment Returns'!FG29)*(1-Data!FG$26))</f>
        <v>7624706.6081753848</v>
      </c>
      <c r="FH29" s="7">
        <f>IF($B29&gt;FH$9+FH$5-1,0,MAX(FH28+Premium!FH29*(1-'Allocation Charge'!FH29)-Data!FH$32,0)*(1+'Investment Returns'!FH29)*(1-Data!FH$26))</f>
        <v>8689645.6340461262</v>
      </c>
      <c r="FI29" s="7">
        <f>IF($B29&gt;FI$9+FI$5-1,0,MAX(FI28+Premium!FI29*(1-'Allocation Charge'!FI29)-Data!FI$32,0)*(1+'Investment Returns'!FI29)*(1-Data!FI$26))</f>
        <v>17642812.496647287</v>
      </c>
      <c r="FJ29" s="7">
        <f>IF($B29&gt;FJ$9+FJ$5-1,0,MAX(FJ28+Premium!FJ29*(1-'Allocation Charge'!FJ29)-Data!FJ$32,0)*(1+'Investment Returns'!FJ29)*(1-Data!FJ$26))</f>
        <v>28357180.127328772</v>
      </c>
      <c r="FK29" s="7">
        <f>IF($B29&gt;FK$9+FK$5-1,0,MAX(FK28+Premium!FK29*(1-'Allocation Charge'!FK29)-Data!FK$32,0)*(1+'Investment Returns'!FK29)*(1-Data!FK$26))</f>
        <v>9779351.7435802296</v>
      </c>
      <c r="FL29" s="7">
        <f>IF($B29&gt;FL$9+FL$5-1,0,MAX(FL28+Premium!FL29*(1-'Allocation Charge'!FL29)-Data!FL$32,0)*(1+'Investment Returns'!FL29)*(1-Data!FL$26))</f>
        <v>33050536.669562973</v>
      </c>
      <c r="FM29" s="7">
        <f>IF($B29&gt;FM$9+FM$5-1,0,MAX(FM28+Premium!FM29*(1-'Allocation Charge'!FM29)-Data!FM$32,0)*(1+'Investment Returns'!FM29)*(1-Data!FM$26))</f>
        <v>5632366.579655149</v>
      </c>
      <c r="FN29" s="7">
        <f>IF($B29&gt;FN$9+FN$5-1,0,MAX(FN28+Premium!FN29*(1-'Allocation Charge'!FN29)-Data!FN$32,0)*(1+'Investment Returns'!FN29)*(1-Data!FN$26))</f>
        <v>2806367.6882066014</v>
      </c>
      <c r="FO29" s="7">
        <f>IF($B29&gt;FO$9+FO$5-1,0,MAX(FO28+Premium!FO29*(1-'Allocation Charge'!FO29)-Data!FO$32,0)*(1+'Investment Returns'!FO29)*(1-Data!FO$26))</f>
        <v>4553135.8248034548</v>
      </c>
      <c r="FP29" s="7">
        <f>IF($B29&gt;FP$9+FP$5-1,0,MAX(FP28+Premium!FP29*(1-'Allocation Charge'!FP29)-Data!FP$32,0)*(1+'Investment Returns'!FP29)*(1-Data!FP$26))</f>
        <v>19953876.971042011</v>
      </c>
      <c r="FQ29" s="7">
        <f>IF($B29&gt;FQ$9+FQ$5-1,0,MAX(FQ28+Premium!FQ29*(1-'Allocation Charge'!FQ29)-Data!FQ$32,0)*(1+'Investment Returns'!FQ29)*(1-Data!FQ$26))</f>
        <v>12545059.266016571</v>
      </c>
      <c r="FR29" s="7">
        <f>IF($B29&gt;FR$9+FR$5-1,0,MAX(FR28+Premium!FR29*(1-'Allocation Charge'!FR29)-Data!FR$32,0)*(1+'Investment Returns'!FR29)*(1-Data!FR$26))</f>
        <v>17257979.617121845</v>
      </c>
      <c r="FS29" s="7">
        <f>IF($B29&gt;FS$9+FS$5-1,0,MAX(FS28+Premium!FS29*(1-'Allocation Charge'!FS29)-Data!FS$32,0)*(1+'Investment Returns'!FS29)*(1-Data!FS$26))</f>
        <v>8636980.688753061</v>
      </c>
      <c r="FT29" s="7">
        <f>IF($B29&gt;FT$9+FT$5-1,0,MAX(FT28+Premium!FT29*(1-'Allocation Charge'!FT29)-Data!FT$32,0)*(1+'Investment Returns'!FT29)*(1-Data!FT$26))</f>
        <v>12027897.225481791</v>
      </c>
      <c r="FU29" s="7">
        <f>IF($B29&gt;FU$9+FU$5-1,0,MAX(FU28+Premium!FU29*(1-'Allocation Charge'!FU29)-Data!FU$32,0)*(1+'Investment Returns'!FU29)*(1-Data!FU$26))</f>
        <v>12574297.966965206</v>
      </c>
      <c r="FV29" s="7">
        <f>IF($B29&gt;FV$9+FV$5-1,0,MAX(FV28+Premium!FV29*(1-'Allocation Charge'!FV29)-Data!FV$32,0)*(1+'Investment Returns'!FV29)*(1-Data!FV$26))</f>
        <v>13962693.043314593</v>
      </c>
      <c r="FW29" s="7">
        <f>IF($B29&gt;FW$9+FW$5-1,0,MAX(FW28+Premium!FW29*(1-'Allocation Charge'!FW29)-Data!FW$32,0)*(1+'Investment Returns'!FW29)*(1-Data!FW$26))</f>
        <v>10785605.581224523</v>
      </c>
      <c r="FX29" s="7">
        <f>IF($B29&gt;FX$9+FX$5-1,0,MAX(FX28+Premium!FX29*(1-'Allocation Charge'!FX29)-Data!FX$32,0)*(1+'Investment Returns'!FX29)*(1-Data!FX$26))</f>
        <v>20317446.581730798</v>
      </c>
      <c r="FY29" s="7">
        <f>IF($B29&gt;FY$9+FY$5-1,0,MAX(FY28+Premium!FY29*(1-'Allocation Charge'!FY29)-Data!FY$32,0)*(1+'Investment Returns'!FY29)*(1-Data!FY$26))</f>
        <v>1040704.4070801863</v>
      </c>
      <c r="FZ29" s="7">
        <f>IF($B29&gt;FZ$9+FZ$5-1,0,MAX(FZ28+Premium!FZ29*(1-'Allocation Charge'!FZ29)-Data!FZ$32,0)*(1+'Investment Returns'!FZ29)*(1-Data!FZ$26))</f>
        <v>20340307.056372359</v>
      </c>
      <c r="GA29" s="7">
        <f>IF($B29&gt;GA$9+GA$5-1,0,MAX(GA28+Premium!GA29*(1-'Allocation Charge'!GA29)-Data!GA$32,0)*(1+'Investment Returns'!GA29)*(1-Data!GA$26))</f>
        <v>22851449.346367467</v>
      </c>
      <c r="GB29" s="7">
        <f>IF($B29&gt;GB$9+GB$5-1,0,MAX(GB28+Premium!GB29*(1-'Allocation Charge'!GB29)-Data!GB$32,0)*(1+'Investment Returns'!GB29)*(1-Data!GB$26))</f>
        <v>17370155.9138791</v>
      </c>
      <c r="GC29" s="7">
        <f>IF($B29&gt;GC$9+GC$5-1,0,MAX(GC28+Premium!GC29*(1-'Allocation Charge'!GC29)-Data!GC$32,0)*(1+'Investment Returns'!GC29)*(1-Data!GC$26))</f>
        <v>8417176.1344068907</v>
      </c>
      <c r="GD29" s="7">
        <f>IF($B29&gt;GD$9+GD$5-1,0,MAX(GD28+Premium!GD29*(1-'Allocation Charge'!GD29)-Data!GD$32,0)*(1+'Investment Returns'!GD29)*(1-Data!GD$26))</f>
        <v>4017650.9420153312</v>
      </c>
      <c r="GE29" s="7">
        <f>IF($B29&gt;GE$9+GE$5-1,0,MAX(GE28+Premium!GE29*(1-'Allocation Charge'!GE29)-Data!GE$32,0)*(1+'Investment Returns'!GE29)*(1-Data!GE$26))</f>
        <v>31807317.01009151</v>
      </c>
      <c r="GF29" s="7">
        <f>IF($B29&gt;GF$9+GF$5-1,0,MAX(GF28+Premium!GF29*(1-'Allocation Charge'!GF29)-Data!GF$32,0)*(1+'Investment Returns'!GF29)*(1-Data!GF$26))</f>
        <v>18055313.378142536</v>
      </c>
      <c r="GG29" s="7">
        <f>IF($B29&gt;GG$9+GG$5-1,0,MAX(GG28+Premium!GG29*(1-'Allocation Charge'!GG29)-Data!GG$32,0)*(1+'Investment Returns'!GG29)*(1-Data!GG$26))</f>
        <v>9232292.2201238126</v>
      </c>
      <c r="GH29" s="7">
        <f>IF($B29&gt;GH$9+GH$5-1,0,MAX(GH28+Premium!GH29*(1-'Allocation Charge'!GH29)-Data!GH$32,0)*(1+'Investment Returns'!GH29)*(1-Data!GH$26))</f>
        <v>5792544.25959004</v>
      </c>
      <c r="GI29" s="7">
        <f>IF($B29&gt;GI$9+GI$5-1,0,MAX(GI28+Premium!GI29*(1-'Allocation Charge'!GI29)-Data!GI$32,0)*(1+'Investment Returns'!GI29)*(1-Data!GI$26))</f>
        <v>7818715.7433640957</v>
      </c>
      <c r="GJ29" s="7">
        <f>IF($B29&gt;GJ$9+GJ$5-1,0,MAX(GJ28+Premium!GJ29*(1-'Allocation Charge'!GJ29)-Data!GJ$32,0)*(1+'Investment Returns'!GJ29)*(1-Data!GJ$26))</f>
        <v>8014726.4403630784</v>
      </c>
      <c r="GK29" s="7">
        <f>IF($B29&gt;GK$9+GK$5-1,0,MAX(GK28+Premium!GK29*(1-'Allocation Charge'!GK29)-Data!GK$32,0)*(1+'Investment Returns'!GK29)*(1-Data!GK$26))</f>
        <v>1760029.7452201804</v>
      </c>
      <c r="GL29" s="7">
        <f>IF($B29&gt;GL$9+GL$5-1,0,MAX(GL28+Premium!GL29*(1-'Allocation Charge'!GL29)-Data!GL$32,0)*(1+'Investment Returns'!GL29)*(1-Data!GL$26))</f>
        <v>965013.45233590226</v>
      </c>
      <c r="GM29" s="7">
        <f>IF($B29&gt;GM$9+GM$5-1,0,MAX(GM28+Premium!GM29*(1-'Allocation Charge'!GM29)-Data!GM$32,0)*(1+'Investment Returns'!GM29)*(1-Data!GM$26))</f>
        <v>7777736.1290003369</v>
      </c>
      <c r="GN29" s="7">
        <f>IF($B29&gt;GN$9+GN$5-1,0,MAX(GN28+Premium!GN29*(1-'Allocation Charge'!GN29)-Data!GN$32,0)*(1+'Investment Returns'!GN29)*(1-Data!GN$26))</f>
        <v>26590032.710607816</v>
      </c>
      <c r="GO29" s="7">
        <f>IF($B29&gt;GO$9+GO$5-1,0,MAX(GO28+Premium!GO29*(1-'Allocation Charge'!GO29)-Data!GO$32,0)*(1+'Investment Returns'!GO29)*(1-Data!GO$26))</f>
        <v>16315100.852955082</v>
      </c>
      <c r="GP29" s="7">
        <f>IF($B29&gt;GP$9+GP$5-1,0,MAX(GP28+Premium!GP29*(1-'Allocation Charge'!GP29)-Data!GP$32,0)*(1+'Investment Returns'!GP29)*(1-Data!GP$26))</f>
        <v>25231316.393024869</v>
      </c>
      <c r="GQ29" s="7">
        <f>IF($B29&gt;GQ$9+GQ$5-1,0,MAX(GQ28+Premium!GQ29*(1-'Allocation Charge'!GQ29)-Data!GQ$32,0)*(1+'Investment Returns'!GQ29)*(1-Data!GQ$26))</f>
        <v>1524713.9598734931</v>
      </c>
      <c r="GR29" s="7">
        <f>IF($B29&gt;GR$9+GR$5-1,0,MAX(GR28+Premium!GR29*(1-'Allocation Charge'!GR29)-Data!GR$32,0)*(1+'Investment Returns'!GR29)*(1-Data!GR$26))</f>
        <v>17534404.682108402</v>
      </c>
      <c r="GS29" s="7">
        <f>IF($B29&gt;GS$9+GS$5-1,0,MAX(GS28+Premium!GS29*(1-'Allocation Charge'!GS29)-Data!GS$32,0)*(1+'Investment Returns'!GS29)*(1-Data!GS$26))</f>
        <v>20671836.005630482</v>
      </c>
      <c r="GT29" s="7">
        <f>IF($B29&gt;GT$9+GT$5-1,0,MAX(GT28+Premium!GT29*(1-'Allocation Charge'!GT29)-Data!GT$32,0)*(1+'Investment Returns'!GT29)*(1-Data!GT$26))</f>
        <v>6895160.2268469343</v>
      </c>
      <c r="GU29" s="7">
        <f>IF($B29&gt;GU$9+GU$5-1,0,MAX(GU28+Premium!GU29*(1-'Allocation Charge'!GU29)-Data!GU$32,0)*(1+'Investment Returns'!GU29)*(1-Data!GU$26))</f>
        <v>16530966.518776855</v>
      </c>
      <c r="GV29" s="7">
        <f>IF($B29&gt;GV$9+GV$5-1,0,MAX(GV28+Premium!GV29*(1-'Allocation Charge'!GV29)-Data!GV$32,0)*(1+'Investment Returns'!GV29)*(1-Data!GV$26))</f>
        <v>13921115.499532938</v>
      </c>
      <c r="GW29" s="7">
        <f>IF($B29&gt;GW$9+GW$5-1,0,MAX(GW28+Premium!GW29*(1-'Allocation Charge'!GW29)-Data!GW$32,0)*(1+'Investment Returns'!GW29)*(1-Data!GW$26))</f>
        <v>10343480.971725598</v>
      </c>
      <c r="GX29" s="7">
        <f>IF($B29&gt;GX$9+GX$5-1,0,MAX(GX28+Premium!GX29*(1-'Allocation Charge'!GX29)-Data!GX$32,0)*(1+'Investment Returns'!GX29)*(1-Data!GX$26))</f>
        <v>2820013.5653495882</v>
      </c>
      <c r="GY29" s="7">
        <f>IF($B29&gt;GY$9+GY$5-1,0,MAX(GY28+Premium!GY29*(1-'Allocation Charge'!GY29)-Data!GY$32,0)*(1+'Investment Returns'!GY29)*(1-Data!GY$26))</f>
        <v>6754969.3880791226</v>
      </c>
      <c r="GZ29" s="7">
        <f>IF($B29&gt;GZ$9+GZ$5-1,0,MAX(GZ28+Premium!GZ29*(1-'Allocation Charge'!GZ29)-Data!GZ$32,0)*(1+'Investment Returns'!GZ29)*(1-Data!GZ$26))</f>
        <v>2441359.359505788</v>
      </c>
      <c r="HA29" s="7">
        <f>IF($B29&gt;HA$9+HA$5-1,0,MAX(HA28+Premium!HA29*(1-'Allocation Charge'!HA29)-Data!HA$32,0)*(1+'Investment Returns'!HA29)*(1-Data!HA$26))</f>
        <v>24618832.736983944</v>
      </c>
      <c r="HB29" s="7">
        <f>IF($B29&gt;HB$9+HB$5-1,0,MAX(HB28+Premium!HB29*(1-'Allocation Charge'!HB29)-Data!HB$32,0)*(1+'Investment Returns'!HB29)*(1-Data!HB$26))</f>
        <v>11438878.692084422</v>
      </c>
      <c r="HC29" s="7">
        <f>IF($B29&gt;HC$9+HC$5-1,0,MAX(HC28+Premium!HC29*(1-'Allocation Charge'!HC29)-Data!HC$32,0)*(1+'Investment Returns'!HC29)*(1-Data!HC$26))</f>
        <v>2483512.4588034214</v>
      </c>
      <c r="HD29" s="7">
        <f>IF($B29&gt;HD$9+HD$5-1,0,MAX(HD28+Premium!HD29*(1-'Allocation Charge'!HD29)-Data!HD$32,0)*(1+'Investment Returns'!HD29)*(1-Data!HD$26))</f>
        <v>20635442.30499981</v>
      </c>
      <c r="HE29" s="7">
        <f>IF($B29&gt;HE$9+HE$5-1,0,MAX(HE28+Premium!HE29*(1-'Allocation Charge'!HE29)-Data!HE$32,0)*(1+'Investment Returns'!HE29)*(1-Data!HE$26))</f>
        <v>12760143.35561705</v>
      </c>
      <c r="HF29" s="7">
        <f>IF($B29&gt;HF$9+HF$5-1,0,MAX(HF28+Premium!HF29*(1-'Allocation Charge'!HF29)-Data!HF$32,0)*(1+'Investment Returns'!HF29)*(1-Data!HF$26))</f>
        <v>2480599.3085157848</v>
      </c>
      <c r="HG29" s="7">
        <f>IF($B29&gt;HG$9+HG$5-1,0,MAX(HG28+Premium!HG29*(1-'Allocation Charge'!HG29)-Data!HG$32,0)*(1+'Investment Returns'!HG29)*(1-Data!HG$26))</f>
        <v>1385171.2316593081</v>
      </c>
      <c r="HH29" s="7">
        <f>IF($B29&gt;HH$9+HH$5-1,0,MAX(HH28+Premium!HH29*(1-'Allocation Charge'!HH29)-Data!HH$32,0)*(1+'Investment Returns'!HH29)*(1-Data!HH$26))</f>
        <v>12400115.567381615</v>
      </c>
      <c r="HI29" s="7">
        <f>IF($B29&gt;HI$9+HI$5-1,0,MAX(HI28+Premium!HI29*(1-'Allocation Charge'!HI29)-Data!HI$32,0)*(1+'Investment Returns'!HI29)*(1-Data!HI$26))</f>
        <v>5246370.5266922852</v>
      </c>
      <c r="HJ29" s="7">
        <f>IF($B29&gt;HJ$9+HJ$5-1,0,MAX(HJ28+Premium!HJ29*(1-'Allocation Charge'!HJ29)-Data!HJ$32,0)*(1+'Investment Returns'!HJ29)*(1-Data!HJ$26))</f>
        <v>2305304.014696178</v>
      </c>
      <c r="HK29" s="7">
        <f>IF($B29&gt;HK$9+HK$5-1,0,MAX(HK28+Premium!HK29*(1-'Allocation Charge'!HK29)-Data!HK$32,0)*(1+'Investment Returns'!HK29)*(1-Data!HK$26))</f>
        <v>14137317.682552246</v>
      </c>
      <c r="HL29" s="7">
        <f>IF($B29&gt;HL$9+HL$5-1,0,MAX(HL28+Premium!HL29*(1-'Allocation Charge'!HL29)-Data!HL$32,0)*(1+'Investment Returns'!HL29)*(1-Data!HL$26))</f>
        <v>2565254.6168029937</v>
      </c>
      <c r="HM29" s="7">
        <f>IF($B29&gt;HM$9+HM$5-1,0,MAX(HM28+Premium!HM29*(1-'Allocation Charge'!HM29)-Data!HM$32,0)*(1+'Investment Returns'!HM29)*(1-Data!HM$26))</f>
        <v>3125813.1693221908</v>
      </c>
      <c r="HN29" s="7">
        <f>IF($B29&gt;HN$9+HN$5-1,0,MAX(HN28+Premium!HN29*(1-'Allocation Charge'!HN29)-Data!HN$32,0)*(1+'Investment Returns'!HN29)*(1-Data!HN$26))</f>
        <v>18036451.186508462</v>
      </c>
      <c r="HO29" s="7">
        <f>IF($B29&gt;HO$9+HO$5-1,0,MAX(HO28+Premium!HO29*(1-'Allocation Charge'!HO29)-Data!HO$32,0)*(1+'Investment Returns'!HO29)*(1-Data!HO$26))</f>
        <v>24656724.239541493</v>
      </c>
      <c r="HP29" s="7">
        <f>IF($B29&gt;HP$9+HP$5-1,0,MAX(HP28+Premium!HP29*(1-'Allocation Charge'!HP29)-Data!HP$32,0)*(1+'Investment Returns'!HP29)*(1-Data!HP$26))</f>
        <v>4741293.9578727493</v>
      </c>
      <c r="HQ29" s="7">
        <f>IF($B29&gt;HQ$9+HQ$5-1,0,MAX(HQ28+Premium!HQ29*(1-'Allocation Charge'!HQ29)-Data!HQ$32,0)*(1+'Investment Returns'!HQ29)*(1-Data!HQ$26))</f>
        <v>14641297.183606934</v>
      </c>
      <c r="HR29" s="7">
        <f>IF($B29&gt;HR$9+HR$5-1,0,MAX(HR28+Premium!HR29*(1-'Allocation Charge'!HR29)-Data!HR$32,0)*(1+'Investment Returns'!HR29)*(1-Data!HR$26))</f>
        <v>9897474.5054293033</v>
      </c>
      <c r="HS29" s="7">
        <f>IF($B29&gt;HS$9+HS$5-1,0,MAX(HS28+Premium!HS29*(1-'Allocation Charge'!HS29)-Data!HS$32,0)*(1+'Investment Returns'!HS29)*(1-Data!HS$26))</f>
        <v>23158815.143979102</v>
      </c>
      <c r="HT29" s="7">
        <f>IF($B29&gt;HT$9+HT$5-1,0,MAX(HT28+Premium!HT29*(1-'Allocation Charge'!HT29)-Data!HT$32,0)*(1+'Investment Returns'!HT29)*(1-Data!HT$26))</f>
        <v>9468917.9944170881</v>
      </c>
      <c r="HU29" s="7">
        <f>IF($B29&gt;HU$9+HU$5-1,0,MAX(HU28+Premium!HU29*(1-'Allocation Charge'!HU29)-Data!HU$32,0)*(1+'Investment Returns'!HU29)*(1-Data!HU$26))</f>
        <v>1370472.3743949281</v>
      </c>
      <c r="HV29" s="7">
        <f>IF($B29&gt;HV$9+HV$5-1,0,MAX(HV28+Premium!HV29*(1-'Allocation Charge'!HV29)-Data!HV$32,0)*(1+'Investment Returns'!HV29)*(1-Data!HV$26))</f>
        <v>553655.95532931923</v>
      </c>
      <c r="HW29" s="7">
        <f>IF($B29&gt;HW$9+HW$5-1,0,MAX(HW28+Premium!HW29*(1-'Allocation Charge'!HW29)-Data!HW$32,0)*(1+'Investment Returns'!HW29)*(1-Data!HW$26))</f>
        <v>12898998.50894404</v>
      </c>
      <c r="HX29" s="7">
        <f>IF($B29&gt;HX$9+HX$5-1,0,MAX(HX28+Premium!HX29*(1-'Allocation Charge'!HX29)-Data!HX$32,0)*(1+'Investment Returns'!HX29)*(1-Data!HX$26))</f>
        <v>4971623.5520544853</v>
      </c>
      <c r="HY29" s="7">
        <f>IF($B29&gt;HY$9+HY$5-1,0,MAX(HY28+Premium!HY29*(1-'Allocation Charge'!HY29)-Data!HY$32,0)*(1+'Investment Returns'!HY29)*(1-Data!HY$26))</f>
        <v>18758189.80547718</v>
      </c>
      <c r="HZ29" s="7">
        <f>IF($B29&gt;HZ$9+HZ$5-1,0,MAX(HZ28+Premium!HZ29*(1-'Allocation Charge'!HZ29)-Data!HZ$32,0)*(1+'Investment Returns'!HZ29)*(1-Data!HZ$26))</f>
        <v>2196263.304236779</v>
      </c>
      <c r="IA29" s="7">
        <f>IF($B29&gt;IA$9+IA$5-1,0,MAX(IA28+Premium!IA29*(1-'Allocation Charge'!IA29)-Data!IA$32,0)*(1+'Investment Returns'!IA29)*(1-Data!IA$26))</f>
        <v>17293796.508870032</v>
      </c>
      <c r="IB29" s="7">
        <f>IF($B29&gt;IB$9+IB$5-1,0,MAX(IB28+Premium!IB29*(1-'Allocation Charge'!IB29)-Data!IB$32,0)*(1+'Investment Returns'!IB29)*(1-Data!IB$26))</f>
        <v>22051802.842466109</v>
      </c>
      <c r="IC29" s="7">
        <f>IF($B29&gt;IC$9+IC$5-1,0,MAX(IC28+Premium!IC29*(1-'Allocation Charge'!IC29)-Data!IC$32,0)*(1+'Investment Returns'!IC29)*(1-Data!IC$26))</f>
        <v>9749553.8914666697</v>
      </c>
      <c r="ID29" s="7">
        <f>IF($B29&gt;ID$9+ID$5-1,0,MAX(ID28+Premium!ID29*(1-'Allocation Charge'!ID29)-Data!ID$32,0)*(1+'Investment Returns'!ID29)*(1-Data!ID$26))</f>
        <v>5359139.5932768155</v>
      </c>
      <c r="IE29" s="7">
        <f>IF($B29&gt;IE$9+IE$5-1,0,MAX(IE28+Premium!IE29*(1-'Allocation Charge'!IE29)-Data!IE$32,0)*(1+'Investment Returns'!IE29)*(1-Data!IE$26))</f>
        <v>4823411.0747593064</v>
      </c>
      <c r="IF29" s="7">
        <f>IF($B29&gt;IF$9+IF$5-1,0,MAX(IF28+Premium!IF29*(1-'Allocation Charge'!IF29)-Data!IF$32,0)*(1+'Investment Returns'!IF29)*(1-Data!IF$26))</f>
        <v>17742515.041130755</v>
      </c>
      <c r="IG29" s="7">
        <f>IF($B29&gt;IG$9+IG$5-1,0,MAX(IG28+Premium!IG29*(1-'Allocation Charge'!IG29)-Data!IG$32,0)*(1+'Investment Returns'!IG29)*(1-Data!IG$26))</f>
        <v>19741235.922437131</v>
      </c>
      <c r="IH29" s="7">
        <f>IF($B29&gt;IH$9+IH$5-1,0,MAX(IH28+Premium!IH29*(1-'Allocation Charge'!IH29)-Data!IH$32,0)*(1+'Investment Returns'!IH29)*(1-Data!IH$26))</f>
        <v>3756888.0500339251</v>
      </c>
      <c r="II29" s="7">
        <f>IF($B29&gt;II$9+II$5-1,0,MAX(II28+Premium!II29*(1-'Allocation Charge'!II29)-Data!II$32,0)*(1+'Investment Returns'!II29)*(1-Data!II$26))</f>
        <v>9787980.7590779178</v>
      </c>
      <c r="IJ29" s="7">
        <f>IF($B29&gt;IJ$9+IJ$5-1,0,MAX(IJ28+Premium!IJ29*(1-'Allocation Charge'!IJ29)-Data!IJ$32,0)*(1+'Investment Returns'!IJ29)*(1-Data!IJ$26))</f>
        <v>18083802.622521203</v>
      </c>
      <c r="IK29" s="7">
        <f>IF($B29&gt;IK$9+IK$5-1,0,MAX(IK28+Premium!IK29*(1-'Allocation Charge'!IK29)-Data!IK$32,0)*(1+'Investment Returns'!IK29)*(1-Data!IK$26))</f>
        <v>17854492.350126274</v>
      </c>
      <c r="IL29" s="7">
        <f>IF($B29&gt;IL$9+IL$5-1,0,MAX(IL28+Premium!IL29*(1-'Allocation Charge'!IL29)-Data!IL$32,0)*(1+'Investment Returns'!IL29)*(1-Data!IL$26))</f>
        <v>20342026.143234145</v>
      </c>
      <c r="IM29" s="7">
        <f>IF($B29&gt;IM$9+IM$5-1,0,MAX(IM28+Premium!IM29*(1-'Allocation Charge'!IM29)-Data!IM$32,0)*(1+'Investment Returns'!IM29)*(1-Data!IM$26))</f>
        <v>15195886.767757125</v>
      </c>
      <c r="IN29" s="7">
        <f>IF($B29&gt;IN$9+IN$5-1,0,MAX(IN28+Premium!IN29*(1-'Allocation Charge'!IN29)-Data!IN$32,0)*(1+'Investment Returns'!IN29)*(1-Data!IN$26))</f>
        <v>532063.25897680712</v>
      </c>
      <c r="IO29" s="7">
        <f>IF($B29&gt;IO$9+IO$5-1,0,MAX(IO28+Premium!IO29*(1-'Allocation Charge'!IO29)-Data!IO$32,0)*(1+'Investment Returns'!IO29)*(1-Data!IO$26))</f>
        <v>6286021.8596976427</v>
      </c>
      <c r="IP29" s="7">
        <f>IF($B29&gt;IP$9+IP$5-1,0,MAX(IP28+Premium!IP29*(1-'Allocation Charge'!IP29)-Data!IP$32,0)*(1+'Investment Returns'!IP29)*(1-Data!IP$26))</f>
        <v>4831099.380025994</v>
      </c>
      <c r="IQ29" s="7">
        <f>IF($B29&gt;IQ$9+IQ$5-1,0,MAX(IQ28+Premium!IQ29*(1-'Allocation Charge'!IQ29)-Data!IQ$32,0)*(1+'Investment Returns'!IQ29)*(1-Data!IQ$26))</f>
        <v>23191836.962098502</v>
      </c>
      <c r="IR29" s="7">
        <f>IF($B29&gt;IR$9+IR$5-1,0,MAX(IR28+Premium!IR29*(1-'Allocation Charge'!IR29)-Data!IR$32,0)*(1+'Investment Returns'!IR29)*(1-Data!IR$26))</f>
        <v>19082021.226665158</v>
      </c>
    </row>
    <row r="30" spans="1:252" s="7" customFormat="1" ht="15" customHeight="1" x14ac:dyDescent="0.35">
      <c r="A30" s="2"/>
      <c r="B30" s="13">
        <f t="shared" si="0"/>
        <v>2029</v>
      </c>
      <c r="C30" s="7">
        <f>IF($B30&gt;C$9+C$5-1,0,MAX(C29+Premium!C30*(1-'Allocation Charge'!C30)-Data!C$32,0)*(1+'Investment Returns'!C30)*(1-Data!C$26))</f>
        <v>4807827.8444707347</v>
      </c>
      <c r="D30" s="7">
        <f>IF($B30&gt;D$9+D$5-1,0,MAX(D29+Premium!D30*(1-'Allocation Charge'!D30)-Data!D$32,0)*(1+'Investment Returns'!D30)*(1-Data!D$26))</f>
        <v>11408173.706413018</v>
      </c>
      <c r="E30" s="7">
        <f>IF($B30&gt;E$9+E$5-1,0,MAX(E29+Premium!E30*(1-'Allocation Charge'!E30)-Data!E$32,0)*(1+'Investment Returns'!E30)*(1-Data!E$26))</f>
        <v>19858887.426473256</v>
      </c>
      <c r="F30" s="7">
        <f>IF($B30&gt;F$9+F$5-1,0,MAX(F29+Premium!F30*(1-'Allocation Charge'!F30)-Data!F$32,0)*(1+'Investment Returns'!F30)*(1-Data!F$26))</f>
        <v>6913024.4485763172</v>
      </c>
      <c r="G30" s="7">
        <f>IF($B30&gt;G$9+G$5-1,0,MAX(G29+Premium!G30*(1-'Allocation Charge'!G30)-Data!G$32,0)*(1+'Investment Returns'!G30)*(1-Data!G$26))</f>
        <v>9438721.7132473513</v>
      </c>
      <c r="H30" s="7">
        <f>IF($B30&gt;H$9+H$5-1,0,MAX(H29+Premium!H30*(1-'Allocation Charge'!H30)-Data!H$32,0)*(1+'Investment Returns'!H30)*(1-Data!H$26))</f>
        <v>27444928.238541391</v>
      </c>
      <c r="I30" s="7">
        <f>IF($B30&gt;I$9+I$5-1,0,MAX(I29+Premium!I30*(1-'Allocation Charge'!I30)-Data!I$32,0)*(1+'Investment Returns'!I30)*(1-Data!I$26))</f>
        <v>13729312.47212545</v>
      </c>
      <c r="J30" s="7">
        <f>IF($B30&gt;J$9+J$5-1,0,MAX(J29+Premium!J30*(1-'Allocation Charge'!J30)-Data!J$32,0)*(1+'Investment Returns'!J30)*(1-Data!J$26))</f>
        <v>12591592.261678642</v>
      </c>
      <c r="K30" s="7">
        <f>IF($B30&gt;K$9+K$5-1,0,MAX(K29+Premium!K30*(1-'Allocation Charge'!K30)-Data!K$32,0)*(1+'Investment Returns'!K30)*(1-Data!K$26))</f>
        <v>7441868.6192292888</v>
      </c>
      <c r="L30" s="7">
        <f>IF($B30&gt;L$9+L$5-1,0,MAX(L29+Premium!L30*(1-'Allocation Charge'!L30)-Data!L$32,0)*(1+'Investment Returns'!L30)*(1-Data!L$26))</f>
        <v>20465164.373734199</v>
      </c>
      <c r="M30" s="7">
        <f>IF($B30&gt;M$9+M$5-1,0,MAX(M29+Premium!M30*(1-'Allocation Charge'!M30)-Data!M$32,0)*(1+'Investment Returns'!M30)*(1-Data!M$26))</f>
        <v>5333495.9239608115</v>
      </c>
      <c r="N30" s="7">
        <f>IF($B30&gt;N$9+N$5-1,0,MAX(N29+Premium!N30*(1-'Allocation Charge'!N30)-Data!N$32,0)*(1+'Investment Returns'!N30)*(1-Data!N$26))</f>
        <v>8771436.4729775507</v>
      </c>
      <c r="O30" s="7">
        <f>IF($B30&gt;O$9+O$5-1,0,MAX(O29+Premium!O30*(1-'Allocation Charge'!O30)-Data!O$32,0)*(1+'Investment Returns'!O30)*(1-Data!O$26))</f>
        <v>15946309.380571986</v>
      </c>
      <c r="P30" s="7">
        <f>IF($B30&gt;P$9+P$5-1,0,MAX(P29+Premium!P30*(1-'Allocation Charge'!P30)-Data!P$32,0)*(1+'Investment Returns'!P30)*(1-Data!P$26))</f>
        <v>16614242.45651513</v>
      </c>
      <c r="Q30" s="7">
        <f>IF($B30&gt;Q$9+Q$5-1,0,MAX(Q29+Premium!Q30*(1-'Allocation Charge'!Q30)-Data!Q$32,0)*(1+'Investment Returns'!Q30)*(1-Data!Q$26))</f>
        <v>10003060.736401135</v>
      </c>
      <c r="R30" s="7">
        <f>IF($B30&gt;R$9+R$5-1,0,MAX(R29+Premium!R30*(1-'Allocation Charge'!R30)-Data!R$32,0)*(1+'Investment Returns'!R30)*(1-Data!R$26))</f>
        <v>24849645.30538436</v>
      </c>
      <c r="S30" s="7">
        <f>IF($B30&gt;S$9+S$5-1,0,MAX(S29+Premium!S30*(1-'Allocation Charge'!S30)-Data!S$32,0)*(1+'Investment Returns'!S30)*(1-Data!S$26))</f>
        <v>2260345.9513636124</v>
      </c>
      <c r="T30" s="7">
        <f>IF($B30&gt;T$9+T$5-1,0,MAX(T29+Premium!T30*(1-'Allocation Charge'!T30)-Data!T$32,0)*(1+'Investment Returns'!T30)*(1-Data!T$26))</f>
        <v>5268836.4917417644</v>
      </c>
      <c r="U30" s="7">
        <f>IF($B30&gt;U$9+U$5-1,0,MAX(U29+Premium!U30*(1-'Allocation Charge'!U30)-Data!U$32,0)*(1+'Investment Returns'!U30)*(1-Data!U$26))</f>
        <v>20715602.847511955</v>
      </c>
      <c r="V30" s="7">
        <f>IF($B30&gt;V$9+V$5-1,0,MAX(V29+Premium!V30*(1-'Allocation Charge'!V30)-Data!V$32,0)*(1+'Investment Returns'!V30)*(1-Data!V$26))</f>
        <v>24436637.10840071</v>
      </c>
      <c r="W30" s="7">
        <f>IF($B30&gt;W$9+W$5-1,0,MAX(W29+Premium!W30*(1-'Allocation Charge'!W30)-Data!W$32,0)*(1+'Investment Returns'!W30)*(1-Data!W$26))</f>
        <v>16248323.251151865</v>
      </c>
      <c r="X30" s="7">
        <f>IF($B30&gt;X$9+X$5-1,0,MAX(X29+Premium!X30*(1-'Allocation Charge'!X30)-Data!X$32,0)*(1+'Investment Returns'!X30)*(1-Data!X$26))</f>
        <v>3424980.0757367266</v>
      </c>
      <c r="Y30" s="7">
        <f>IF($B30&gt;Y$9+Y$5-1,0,MAX(Y29+Premium!Y30*(1-'Allocation Charge'!Y30)-Data!Y$32,0)*(1+'Investment Returns'!Y30)*(1-Data!Y$26))</f>
        <v>3478878.8931468362</v>
      </c>
      <c r="Z30" s="7">
        <f>IF($B30&gt;Z$9+Z$5-1,0,MAX(Z29+Premium!Z30*(1-'Allocation Charge'!Z30)-Data!Z$32,0)*(1+'Investment Returns'!Z30)*(1-Data!Z$26))</f>
        <v>8837403.4792447593</v>
      </c>
      <c r="AA30" s="7">
        <f>IF($B30&gt;AA$9+AA$5-1,0,MAX(AA29+Premium!AA30*(1-'Allocation Charge'!AA30)-Data!AA$32,0)*(1+'Investment Returns'!AA30)*(1-Data!AA$26))</f>
        <v>2232044.9690686585</v>
      </c>
      <c r="AB30" s="7">
        <f>IF($B30&gt;AB$9+AB$5-1,0,MAX(AB29+Premium!AB30*(1-'Allocation Charge'!AB30)-Data!AB$32,0)*(1+'Investment Returns'!AB30)*(1-Data!AB$26))</f>
        <v>21700864.259657215</v>
      </c>
      <c r="AC30" s="7">
        <f>IF($B30&gt;AC$9+AC$5-1,0,MAX(AC29+Premium!AC30*(1-'Allocation Charge'!AC30)-Data!AC$32,0)*(1+'Investment Returns'!AC30)*(1-Data!AC$26))</f>
        <v>22834236.815562356</v>
      </c>
      <c r="AD30" s="7">
        <f>IF($B30&gt;AD$9+AD$5-1,0,MAX(AD29+Premium!AD30*(1-'Allocation Charge'!AD30)-Data!AD$32,0)*(1+'Investment Returns'!AD30)*(1-Data!AD$26))</f>
        <v>6021403.923395195</v>
      </c>
      <c r="AE30" s="7">
        <f>IF($B30&gt;AE$9+AE$5-1,0,MAX(AE29+Premium!AE30*(1-'Allocation Charge'!AE30)-Data!AE$32,0)*(1+'Investment Returns'!AE30)*(1-Data!AE$26))</f>
        <v>8196702.1984394277</v>
      </c>
      <c r="AF30" s="7">
        <f>IF($B30&gt;AF$9+AF$5-1,0,MAX(AF29+Premium!AF30*(1-'Allocation Charge'!AF30)-Data!AF$32,0)*(1+'Investment Returns'!AF30)*(1-Data!AF$26))</f>
        <v>23683399.094048068</v>
      </c>
      <c r="AG30" s="7">
        <f>IF($B30&gt;AG$9+AG$5-1,0,MAX(AG29+Premium!AG30*(1-'Allocation Charge'!AG30)-Data!AG$32,0)*(1+'Investment Returns'!AG30)*(1-Data!AG$26))</f>
        <v>23711842.113678545</v>
      </c>
      <c r="AH30" s="7">
        <f>IF($B30&gt;AH$9+AH$5-1,0,MAX(AH29+Premium!AH30*(1-'Allocation Charge'!AH30)-Data!AH$32,0)*(1+'Investment Returns'!AH30)*(1-Data!AH$26))</f>
        <v>4976966.4768182319</v>
      </c>
      <c r="AI30" s="7">
        <f>IF($B30&gt;AI$9+AI$5-1,0,MAX(AI29+Premium!AI30*(1-'Allocation Charge'!AI30)-Data!AI$32,0)*(1+'Investment Returns'!AI30)*(1-Data!AI$26))</f>
        <v>1758412.6879173764</v>
      </c>
      <c r="AJ30" s="7">
        <f>IF($B30&gt;AJ$9+AJ$5-1,0,MAX(AJ29+Premium!AJ30*(1-'Allocation Charge'!AJ30)-Data!AJ$32,0)*(1+'Investment Returns'!AJ30)*(1-Data!AJ$26))</f>
        <v>3040747.1253698473</v>
      </c>
      <c r="AK30" s="7">
        <f>IF($B30&gt;AK$9+AK$5-1,0,MAX(AK29+Premium!AK30*(1-'Allocation Charge'!AK30)-Data!AK$32,0)*(1+'Investment Returns'!AK30)*(1-Data!AK$26))</f>
        <v>12421402.990865119</v>
      </c>
      <c r="AL30" s="7">
        <f>IF($B30&gt;AL$9+AL$5-1,0,MAX(AL29+Premium!AL30*(1-'Allocation Charge'!AL30)-Data!AL$32,0)*(1+'Investment Returns'!AL30)*(1-Data!AL$26))</f>
        <v>28271868.334036108</v>
      </c>
      <c r="AM30" s="7">
        <f>IF($B30&gt;AM$9+AM$5-1,0,MAX(AM29+Premium!AM30*(1-'Allocation Charge'!AM30)-Data!AM$32,0)*(1+'Investment Returns'!AM30)*(1-Data!AM$26))</f>
        <v>8429175.9039004408</v>
      </c>
      <c r="AN30" s="7">
        <f>IF($B30&gt;AN$9+AN$5-1,0,MAX(AN29+Premium!AN30*(1-'Allocation Charge'!AN30)-Data!AN$32,0)*(1+'Investment Returns'!AN30)*(1-Data!AN$26))</f>
        <v>31828136.245011747</v>
      </c>
      <c r="AO30" s="7">
        <f>IF($B30&gt;AO$9+AO$5-1,0,MAX(AO29+Premium!AO30*(1-'Allocation Charge'!AO30)-Data!AO$32,0)*(1+'Investment Returns'!AO30)*(1-Data!AO$26))</f>
        <v>1531021.401592586</v>
      </c>
      <c r="AP30" s="7">
        <f>IF($B30&gt;AP$9+AP$5-1,0,MAX(AP29+Premium!AP30*(1-'Allocation Charge'!AP30)-Data!AP$32,0)*(1+'Investment Returns'!AP30)*(1-Data!AP$26))</f>
        <v>20127794.84314457</v>
      </c>
      <c r="AQ30" s="7">
        <f>IF($B30&gt;AQ$9+AQ$5-1,0,MAX(AQ29+Premium!AQ30*(1-'Allocation Charge'!AQ30)-Data!AQ$32,0)*(1+'Investment Returns'!AQ30)*(1-Data!AQ$26))</f>
        <v>29934010.302674223</v>
      </c>
      <c r="AR30" s="7">
        <f>IF($B30&gt;AR$9+AR$5-1,0,MAX(AR29+Premium!AR30*(1-'Allocation Charge'!AR30)-Data!AR$32,0)*(1+'Investment Returns'!AR30)*(1-Data!AR$26))</f>
        <v>7505181.4796182625</v>
      </c>
      <c r="AS30" s="7">
        <f>IF($B30&gt;AS$9+AS$5-1,0,MAX(AS29+Premium!AS30*(1-'Allocation Charge'!AS30)-Data!AS$32,0)*(1+'Investment Returns'!AS30)*(1-Data!AS$26))</f>
        <v>17567784.514180958</v>
      </c>
      <c r="AT30" s="7">
        <f>IF($B30&gt;AT$9+AT$5-1,0,MAX(AT29+Premium!AT30*(1-'Allocation Charge'!AT30)-Data!AT$32,0)*(1+'Investment Returns'!AT30)*(1-Data!AT$26))</f>
        <v>22453025.39068697</v>
      </c>
      <c r="AU30" s="7">
        <f>IF($B30&gt;AU$9+AU$5-1,0,MAX(AU29+Premium!AU30*(1-'Allocation Charge'!AU30)-Data!AU$32,0)*(1+'Investment Returns'!AU30)*(1-Data!AU$26))</f>
        <v>25170316.995464064</v>
      </c>
      <c r="AV30" s="7">
        <f>IF($B30&gt;AV$9+AV$5-1,0,MAX(AV29+Premium!AV30*(1-'Allocation Charge'!AV30)-Data!AV$32,0)*(1+'Investment Returns'!AV30)*(1-Data!AV$26))</f>
        <v>28498338.415791556</v>
      </c>
      <c r="AW30" s="7">
        <f>IF($B30&gt;AW$9+AW$5-1,0,MAX(AW29+Premium!AW30*(1-'Allocation Charge'!AW30)-Data!AW$32,0)*(1+'Investment Returns'!AW30)*(1-Data!AW$26))</f>
        <v>24775488.167742617</v>
      </c>
      <c r="AX30" s="7">
        <f>IF($B30&gt;AX$9+AX$5-1,0,MAX(AX29+Premium!AX30*(1-'Allocation Charge'!AX30)-Data!AX$32,0)*(1+'Investment Returns'!AX30)*(1-Data!AX$26))</f>
        <v>14716545.369164757</v>
      </c>
      <c r="AY30" s="7">
        <f>IF($B30&gt;AY$9+AY$5-1,0,MAX(AY29+Premium!AY30*(1-'Allocation Charge'!AY30)-Data!AY$32,0)*(1+'Investment Returns'!AY30)*(1-Data!AY$26))</f>
        <v>1399875.5972306665</v>
      </c>
      <c r="AZ30" s="7">
        <f>IF($B30&gt;AZ$9+AZ$5-1,0,MAX(AZ29+Premium!AZ30*(1-'Allocation Charge'!AZ30)-Data!AZ$32,0)*(1+'Investment Returns'!AZ30)*(1-Data!AZ$26))</f>
        <v>18678343.596584547</v>
      </c>
      <c r="BA30" s="7">
        <f>IF($B30&gt;BA$9+BA$5-1,0,MAX(BA29+Premium!BA30*(1-'Allocation Charge'!BA30)-Data!BA$32,0)*(1+'Investment Returns'!BA30)*(1-Data!BA$26))</f>
        <v>36580558.972668312</v>
      </c>
      <c r="BB30" s="7">
        <f>IF($B30&gt;BB$9+BB$5-1,0,MAX(BB29+Premium!BB30*(1-'Allocation Charge'!BB30)-Data!BB$32,0)*(1+'Investment Returns'!BB30)*(1-Data!BB$26))</f>
        <v>25792536.208133277</v>
      </c>
      <c r="BC30" s="7">
        <f>IF($B30&gt;BC$9+BC$5-1,0,MAX(BC29+Premium!BC30*(1-'Allocation Charge'!BC30)-Data!BC$32,0)*(1+'Investment Returns'!BC30)*(1-Data!BC$26))</f>
        <v>8721691.8672322929</v>
      </c>
      <c r="BD30" s="7">
        <f>IF($B30&gt;BD$9+BD$5-1,0,MAX(BD29+Premium!BD30*(1-'Allocation Charge'!BD30)-Data!BD$32,0)*(1+'Investment Returns'!BD30)*(1-Data!BD$26))</f>
        <v>7144627.4442114914</v>
      </c>
      <c r="BE30" s="7">
        <f>IF($B30&gt;BE$9+BE$5-1,0,MAX(BE29+Premium!BE30*(1-'Allocation Charge'!BE30)-Data!BE$32,0)*(1+'Investment Returns'!BE30)*(1-Data!BE$26))</f>
        <v>611280.13209789479</v>
      </c>
      <c r="BF30" s="7">
        <f>IF($B30&gt;BF$9+BF$5-1,0,MAX(BF29+Premium!BF30*(1-'Allocation Charge'!BF30)-Data!BF$32,0)*(1+'Investment Returns'!BF30)*(1-Data!BF$26))</f>
        <v>18188809.454101417</v>
      </c>
      <c r="BG30" s="7">
        <f>IF($B30&gt;BG$9+BG$5-1,0,MAX(BG29+Premium!BG30*(1-'Allocation Charge'!BG30)-Data!BG$32,0)*(1+'Investment Returns'!BG30)*(1-Data!BG$26))</f>
        <v>23103157.570898328</v>
      </c>
      <c r="BH30" s="7">
        <f>IF($B30&gt;BH$9+BH$5-1,0,MAX(BH29+Premium!BH30*(1-'Allocation Charge'!BH30)-Data!BH$32,0)*(1+'Investment Returns'!BH30)*(1-Data!BH$26))</f>
        <v>8662815.4576913789</v>
      </c>
      <c r="BI30" s="7">
        <f>IF($B30&gt;BI$9+BI$5-1,0,MAX(BI29+Premium!BI30*(1-'Allocation Charge'!BI30)-Data!BI$32,0)*(1+'Investment Returns'!BI30)*(1-Data!BI$26))</f>
        <v>14313194.731095225</v>
      </c>
      <c r="BJ30" s="7">
        <f>IF($B30&gt;BJ$9+BJ$5-1,0,MAX(BJ29+Premium!BJ30*(1-'Allocation Charge'!BJ30)-Data!BJ$32,0)*(1+'Investment Returns'!BJ30)*(1-Data!BJ$26))</f>
        <v>19680173.234610654</v>
      </c>
      <c r="BK30" s="7">
        <f>IF($B30&gt;BK$9+BK$5-1,0,MAX(BK29+Premium!BK30*(1-'Allocation Charge'!BK30)-Data!BK$32,0)*(1+'Investment Returns'!BK30)*(1-Data!BK$26))</f>
        <v>1974947.6753115291</v>
      </c>
      <c r="BL30" s="7">
        <f>IF($B30&gt;BL$9+BL$5-1,0,MAX(BL29+Premium!BL30*(1-'Allocation Charge'!BL30)-Data!BL$32,0)*(1+'Investment Returns'!BL30)*(1-Data!BL$26))</f>
        <v>4085314.1574609182</v>
      </c>
      <c r="BM30" s="7">
        <f>IF($B30&gt;BM$9+BM$5-1,0,MAX(BM29+Premium!BM30*(1-'Allocation Charge'!BM30)-Data!BM$32,0)*(1+'Investment Returns'!BM30)*(1-Data!BM$26))</f>
        <v>2396427.3001736784</v>
      </c>
      <c r="BN30" s="7">
        <f>IF($B30&gt;BN$9+BN$5-1,0,MAX(BN29+Premium!BN30*(1-'Allocation Charge'!BN30)-Data!BN$32,0)*(1+'Investment Returns'!BN30)*(1-Data!BN$26))</f>
        <v>2714642.0664967829</v>
      </c>
      <c r="BO30" s="7">
        <f>IF($B30&gt;BO$9+BO$5-1,0,MAX(BO29+Premium!BO30*(1-'Allocation Charge'!BO30)-Data!BO$32,0)*(1+'Investment Returns'!BO30)*(1-Data!BO$26))</f>
        <v>18218722.015003745</v>
      </c>
      <c r="BP30" s="7">
        <f>IF($B30&gt;BP$9+BP$5-1,0,MAX(BP29+Premium!BP30*(1-'Allocation Charge'!BP30)-Data!BP$32,0)*(1+'Investment Returns'!BP30)*(1-Data!BP$26))</f>
        <v>1812553.2628318954</v>
      </c>
      <c r="BQ30" s="7">
        <f>IF($B30&gt;BQ$9+BQ$5-1,0,MAX(BQ29+Premium!BQ30*(1-'Allocation Charge'!BQ30)-Data!BQ$32,0)*(1+'Investment Returns'!BQ30)*(1-Data!BQ$26))</f>
        <v>19498020.931440242</v>
      </c>
      <c r="BR30" s="7">
        <f>IF($B30&gt;BR$9+BR$5-1,0,MAX(BR29+Premium!BR30*(1-'Allocation Charge'!BR30)-Data!BR$32,0)*(1+'Investment Returns'!BR30)*(1-Data!BR$26))</f>
        <v>31838765.363014638</v>
      </c>
      <c r="BS30" s="7">
        <f>IF($B30&gt;BS$9+BS$5-1,0,MAX(BS29+Premium!BS30*(1-'Allocation Charge'!BS30)-Data!BS$32,0)*(1+'Investment Returns'!BS30)*(1-Data!BS$26))</f>
        <v>6695192.2502179826</v>
      </c>
      <c r="BT30" s="7">
        <f>IF($B30&gt;BT$9+BT$5-1,0,MAX(BT29+Premium!BT30*(1-'Allocation Charge'!BT30)-Data!BT$32,0)*(1+'Investment Returns'!BT30)*(1-Data!BT$26))</f>
        <v>26378325.757035911</v>
      </c>
      <c r="BU30" s="7">
        <f>IF($B30&gt;BU$9+BU$5-1,0,MAX(BU29+Premium!BU30*(1-'Allocation Charge'!BU30)-Data!BU$32,0)*(1+'Investment Returns'!BU30)*(1-Data!BU$26))</f>
        <v>6566046.6777120205</v>
      </c>
      <c r="BV30" s="7">
        <f>IF($B30&gt;BV$9+BV$5-1,0,MAX(BV29+Premium!BV30*(1-'Allocation Charge'!BV30)-Data!BV$32,0)*(1+'Investment Returns'!BV30)*(1-Data!BV$26))</f>
        <v>3511305.3567694104</v>
      </c>
      <c r="BW30" s="7">
        <f>IF($B30&gt;BW$9+BW$5-1,0,MAX(BW29+Premium!BW30*(1-'Allocation Charge'!BW30)-Data!BW$32,0)*(1+'Investment Returns'!BW30)*(1-Data!BW$26))</f>
        <v>6909903.7248813594</v>
      </c>
      <c r="BX30" s="7">
        <f>IF($B30&gt;BX$9+BX$5-1,0,MAX(BX29+Premium!BX30*(1-'Allocation Charge'!BX30)-Data!BX$32,0)*(1+'Investment Returns'!BX30)*(1-Data!BX$26))</f>
        <v>5572686.1363063836</v>
      </c>
      <c r="BY30" s="7">
        <f>IF($B30&gt;BY$9+BY$5-1,0,MAX(BY29+Premium!BY30*(1-'Allocation Charge'!BY30)-Data!BY$32,0)*(1+'Investment Returns'!BY30)*(1-Data!BY$26))</f>
        <v>9182970.8527184501</v>
      </c>
      <c r="BZ30" s="7">
        <f>IF($B30&gt;BZ$9+BZ$5-1,0,MAX(BZ29+Premium!BZ30*(1-'Allocation Charge'!BZ30)-Data!BZ$32,0)*(1+'Investment Returns'!BZ30)*(1-Data!BZ$26))</f>
        <v>14616661.693508726</v>
      </c>
      <c r="CA30" s="7">
        <f>IF($B30&gt;CA$9+CA$5-1,0,MAX(CA29+Premium!CA30*(1-'Allocation Charge'!CA30)-Data!CA$32,0)*(1+'Investment Returns'!CA30)*(1-Data!CA$26))</f>
        <v>9552419.8070058934</v>
      </c>
      <c r="CB30" s="7">
        <f>IF($B30&gt;CB$9+CB$5-1,0,MAX(CB29+Premium!CB30*(1-'Allocation Charge'!CB30)-Data!CB$32,0)*(1+'Investment Returns'!CB30)*(1-Data!CB$26))</f>
        <v>19150509.890970532</v>
      </c>
      <c r="CC30" s="7">
        <f>IF($B30&gt;CC$9+CC$5-1,0,MAX(CC29+Premium!CC30*(1-'Allocation Charge'!CC30)-Data!CC$32,0)*(1+'Investment Returns'!CC30)*(1-Data!CC$26))</f>
        <v>31941288.866174217</v>
      </c>
      <c r="CD30" s="7">
        <f>IF($B30&gt;CD$9+CD$5-1,0,MAX(CD29+Premium!CD30*(1-'Allocation Charge'!CD30)-Data!CD$32,0)*(1+'Investment Returns'!CD30)*(1-Data!CD$26))</f>
        <v>17516665.477052517</v>
      </c>
      <c r="CE30" s="7">
        <f>IF($B30&gt;CE$9+CE$5-1,0,MAX(CE29+Premium!CE30*(1-'Allocation Charge'!CE30)-Data!CE$32,0)*(1+'Investment Returns'!CE30)*(1-Data!CE$26))</f>
        <v>11122546.194514111</v>
      </c>
      <c r="CF30" s="7">
        <f>IF($B30&gt;CF$9+CF$5-1,0,MAX(CF29+Premium!CF30*(1-'Allocation Charge'!CF30)-Data!CF$32,0)*(1+'Investment Returns'!CF30)*(1-Data!CF$26))</f>
        <v>7754251.8952135388</v>
      </c>
      <c r="CG30" s="7">
        <f>IF($B30&gt;CG$9+CG$5-1,0,MAX(CG29+Premium!CG30*(1-'Allocation Charge'!CG30)-Data!CG$32,0)*(1+'Investment Returns'!CG30)*(1-Data!CG$26))</f>
        <v>11868969.864552278</v>
      </c>
      <c r="CH30" s="7">
        <f>IF($B30&gt;CH$9+CH$5-1,0,MAX(CH29+Premium!CH30*(1-'Allocation Charge'!CH30)-Data!CH$32,0)*(1+'Investment Returns'!CH30)*(1-Data!CH$26))</f>
        <v>18376304.189119499</v>
      </c>
      <c r="CI30" s="7">
        <f>IF($B30&gt;CI$9+CI$5-1,0,MAX(CI29+Premium!CI30*(1-'Allocation Charge'!CI30)-Data!CI$32,0)*(1+'Investment Returns'!CI30)*(1-Data!CI$26))</f>
        <v>21777243.761817146</v>
      </c>
      <c r="CJ30" s="7">
        <f>IF($B30&gt;CJ$9+CJ$5-1,0,MAX(CJ29+Premium!CJ30*(1-'Allocation Charge'!CJ30)-Data!CJ$32,0)*(1+'Investment Returns'!CJ30)*(1-Data!CJ$26))</f>
        <v>679053.24233506678</v>
      </c>
      <c r="CK30" s="7">
        <f>IF($B30&gt;CK$9+CK$5-1,0,MAX(CK29+Premium!CK30*(1-'Allocation Charge'!CK30)-Data!CK$32,0)*(1+'Investment Returns'!CK30)*(1-Data!CK$26))</f>
        <v>6169200.757177094</v>
      </c>
      <c r="CL30" s="7">
        <f>IF($B30&gt;CL$9+CL$5-1,0,MAX(CL29+Premium!CL30*(1-'Allocation Charge'!CL30)-Data!CL$32,0)*(1+'Investment Returns'!CL30)*(1-Data!CL$26))</f>
        <v>16094055.043680605</v>
      </c>
      <c r="CM30" s="7">
        <f>IF($B30&gt;CM$9+CM$5-1,0,MAX(CM29+Premium!CM30*(1-'Allocation Charge'!CM30)-Data!CM$32,0)*(1+'Investment Returns'!CM30)*(1-Data!CM$26))</f>
        <v>6600588.3790503824</v>
      </c>
      <c r="CN30" s="7">
        <f>IF($B30&gt;CN$9+CN$5-1,0,MAX(CN29+Premium!CN30*(1-'Allocation Charge'!CN30)-Data!CN$32,0)*(1+'Investment Returns'!CN30)*(1-Data!CN$26))</f>
        <v>17956831.258721504</v>
      </c>
      <c r="CO30" s="7">
        <f>IF($B30&gt;CO$9+CO$5-1,0,MAX(CO29+Premium!CO30*(1-'Allocation Charge'!CO30)-Data!CO$32,0)*(1+'Investment Returns'!CO30)*(1-Data!CO$26))</f>
        <v>22566030.230728164</v>
      </c>
      <c r="CP30" s="7">
        <f>IF($B30&gt;CP$9+CP$5-1,0,MAX(CP29+Premium!CP30*(1-'Allocation Charge'!CP30)-Data!CP$32,0)*(1+'Investment Returns'!CP30)*(1-Data!CP$26))</f>
        <v>1462373.0686097716</v>
      </c>
      <c r="CQ30" s="7">
        <f>IF($B30&gt;CQ$9+CQ$5-1,0,MAX(CQ29+Premium!CQ30*(1-'Allocation Charge'!CQ30)-Data!CQ$32,0)*(1+'Investment Returns'!CQ30)*(1-Data!CQ$26))</f>
        <v>2135877.637961702</v>
      </c>
      <c r="CR30" s="7">
        <f>IF($B30&gt;CR$9+CR$5-1,0,MAX(CR29+Premium!CR30*(1-'Allocation Charge'!CR30)-Data!CR$32,0)*(1+'Investment Returns'!CR30)*(1-Data!CR$26))</f>
        <v>2163584.7377234041</v>
      </c>
      <c r="CS30" s="7">
        <f>IF($B30&gt;CS$9+CS$5-1,0,MAX(CS29+Premium!CS30*(1-'Allocation Charge'!CS30)-Data!CS$32,0)*(1+'Investment Returns'!CS30)*(1-Data!CS$26))</f>
        <v>25805946.536936596</v>
      </c>
      <c r="CT30" s="7">
        <f>IF($B30&gt;CT$9+CT$5-1,0,MAX(CT29+Premium!CT30*(1-'Allocation Charge'!CT30)-Data!CT$32,0)*(1+'Investment Returns'!CT30)*(1-Data!CT$26))</f>
        <v>6262303.3784594415</v>
      </c>
      <c r="CU30" s="7">
        <f>IF($B30&gt;CU$9+CU$5-1,0,MAX(CU29+Premium!CU30*(1-'Allocation Charge'!CU30)-Data!CU$32,0)*(1+'Investment Returns'!CU30)*(1-Data!CU$26))</f>
        <v>23635833.494605932</v>
      </c>
      <c r="CV30" s="7">
        <f>IF($B30&gt;CV$9+CV$5-1,0,MAX(CV29+Premium!CV30*(1-'Allocation Charge'!CV30)-Data!CV$32,0)*(1+'Investment Returns'!CV30)*(1-Data!CV$26))</f>
        <v>25120170.837515768</v>
      </c>
      <c r="CW30" s="7">
        <f>IF($B30&gt;CW$9+CW$5-1,0,MAX(CW29+Premium!CW30*(1-'Allocation Charge'!CW30)-Data!CW$32,0)*(1+'Investment Returns'!CW30)*(1-Data!CW$26))</f>
        <v>11853052.728095656</v>
      </c>
      <c r="CX30" s="7">
        <f>IF($B30&gt;CX$9+CX$5-1,0,MAX(CX29+Premium!CX30*(1-'Allocation Charge'!CX30)-Data!CX$32,0)*(1+'Investment Returns'!CX30)*(1-Data!CX$26))</f>
        <v>25910078.44332638</v>
      </c>
      <c r="CY30" s="7">
        <f>IF($B30&gt;CY$9+CY$5-1,0,MAX(CY29+Premium!CY30*(1-'Allocation Charge'!CY30)-Data!CY$32,0)*(1+'Investment Returns'!CY30)*(1-Data!CY$26))</f>
        <v>9221880.2893165462</v>
      </c>
      <c r="CZ30" s="7">
        <f>IF($B30&gt;CZ$9+CZ$5-1,0,MAX(CZ29+Premium!CZ30*(1-'Allocation Charge'!CZ30)-Data!CZ$32,0)*(1+'Investment Returns'!CZ30)*(1-Data!CZ$26))</f>
        <v>17143880.612380248</v>
      </c>
      <c r="DA30" s="7">
        <f>IF($B30&gt;DA$9+DA$5-1,0,MAX(DA29+Premium!DA30*(1-'Allocation Charge'!DA30)-Data!DA$32,0)*(1+'Investment Returns'!DA30)*(1-Data!DA$26))</f>
        <v>25486550.638037633</v>
      </c>
      <c r="DB30" s="7">
        <f>IF($B30&gt;DB$9+DB$5-1,0,MAX(DB29+Premium!DB30*(1-'Allocation Charge'!DB30)-Data!DB$32,0)*(1+'Investment Returns'!DB30)*(1-Data!DB$26))</f>
        <v>12959065.573418463</v>
      </c>
      <c r="DC30" s="7">
        <f>IF($B30&gt;DC$9+DC$5-1,0,MAX(DC29+Premium!DC30*(1-'Allocation Charge'!DC30)-Data!DC$32,0)*(1+'Investment Returns'!DC30)*(1-Data!DC$26))</f>
        <v>14220776.35390079</v>
      </c>
      <c r="DD30" s="7">
        <f>IF($B30&gt;DD$9+DD$5-1,0,MAX(DD29+Premium!DD30*(1-'Allocation Charge'!DD30)-Data!DD$32,0)*(1+'Investment Returns'!DD30)*(1-Data!DD$26))</f>
        <v>14668100.129357036</v>
      </c>
      <c r="DE30" s="7">
        <f>IF($B30&gt;DE$9+DE$5-1,0,MAX(DE29+Premium!DE30*(1-'Allocation Charge'!DE30)-Data!DE$32,0)*(1+'Investment Returns'!DE30)*(1-Data!DE$26))</f>
        <v>389483.08918540936</v>
      </c>
      <c r="DF30" s="7">
        <f>IF($B30&gt;DF$9+DF$5-1,0,MAX(DF29+Premium!DF30*(1-'Allocation Charge'!DF30)-Data!DF$32,0)*(1+'Investment Returns'!DF30)*(1-Data!DF$26))</f>
        <v>18780209.819616616</v>
      </c>
      <c r="DG30" s="7">
        <f>IF($B30&gt;DG$9+DG$5-1,0,MAX(DG29+Premium!DG30*(1-'Allocation Charge'!DG30)-Data!DG$32,0)*(1+'Investment Returns'!DG30)*(1-Data!DG$26))</f>
        <v>33944963.031426929</v>
      </c>
      <c r="DH30" s="7">
        <f>IF($B30&gt;DH$9+DH$5-1,0,MAX(DH29+Premium!DH30*(1-'Allocation Charge'!DH30)-Data!DH$32,0)*(1+'Investment Returns'!DH30)*(1-Data!DH$26))</f>
        <v>11426839.622733159</v>
      </c>
      <c r="DI30" s="7">
        <f>IF($B30&gt;DI$9+DI$5-1,0,MAX(DI29+Premium!DI30*(1-'Allocation Charge'!DI30)-Data!DI$32,0)*(1+'Investment Returns'!DI30)*(1-Data!DI$26))</f>
        <v>15248045.409681559</v>
      </c>
      <c r="DJ30" s="7">
        <f>IF($B30&gt;DJ$9+DJ$5-1,0,MAX(DJ29+Premium!DJ30*(1-'Allocation Charge'!DJ30)-Data!DJ$32,0)*(1+'Investment Returns'!DJ30)*(1-Data!DJ$26))</f>
        <v>9535060.5915152058</v>
      </c>
      <c r="DK30" s="7">
        <f>IF($B30&gt;DK$9+DK$5-1,0,MAX(DK29+Premium!DK30*(1-'Allocation Charge'!DK30)-Data!DK$32,0)*(1+'Investment Returns'!DK30)*(1-Data!DK$26))</f>
        <v>31204039.300105244</v>
      </c>
      <c r="DL30" s="7">
        <f>IF($B30&gt;DL$9+DL$5-1,0,MAX(DL29+Premium!DL30*(1-'Allocation Charge'!DL30)-Data!DL$32,0)*(1+'Investment Returns'!DL30)*(1-Data!DL$26))</f>
        <v>27392868.094663981</v>
      </c>
      <c r="DM30" s="7">
        <f>IF($B30&gt;DM$9+DM$5-1,0,MAX(DM29+Premium!DM30*(1-'Allocation Charge'!DM30)-Data!DM$32,0)*(1+'Investment Returns'!DM30)*(1-Data!DM$26))</f>
        <v>10410994.114898823</v>
      </c>
      <c r="DN30" s="7">
        <f>IF($B30&gt;DN$9+DN$5-1,0,MAX(DN29+Premium!DN30*(1-'Allocation Charge'!DN30)-Data!DN$32,0)*(1+'Investment Returns'!DN30)*(1-Data!DN$26))</f>
        <v>9159819.2548147105</v>
      </c>
      <c r="DO30" s="7">
        <f>IF($B30&gt;DO$9+DO$5-1,0,MAX(DO29+Premium!DO30*(1-'Allocation Charge'!DO30)-Data!DO$32,0)*(1+'Investment Returns'!DO30)*(1-Data!DO$26))</f>
        <v>4469504.1503357794</v>
      </c>
      <c r="DP30" s="7">
        <f>IF($B30&gt;DP$9+DP$5-1,0,MAX(DP29+Premium!DP30*(1-'Allocation Charge'!DP30)-Data!DP$32,0)*(1+'Investment Returns'!DP30)*(1-Data!DP$26))</f>
        <v>30083150.603113238</v>
      </c>
      <c r="DQ30" s="7">
        <f>IF($B30&gt;DQ$9+DQ$5-1,0,MAX(DQ29+Premium!DQ30*(1-'Allocation Charge'!DQ30)-Data!DQ$32,0)*(1+'Investment Returns'!DQ30)*(1-Data!DQ$26))</f>
        <v>7595383.5739590116</v>
      </c>
      <c r="DR30" s="7">
        <f>IF($B30&gt;DR$9+DR$5-1,0,MAX(DR29+Premium!DR30*(1-'Allocation Charge'!DR30)-Data!DR$32,0)*(1+'Investment Returns'!DR30)*(1-Data!DR$26))</f>
        <v>22789100.869519826</v>
      </c>
      <c r="DS30" s="7">
        <f>IF($B30&gt;DS$9+DS$5-1,0,MAX(DS29+Premium!DS30*(1-'Allocation Charge'!DS30)-Data!DS$32,0)*(1+'Investment Returns'!DS30)*(1-Data!DS$26))</f>
        <v>35167354.851130188</v>
      </c>
      <c r="DT30" s="7">
        <f>IF($B30&gt;DT$9+DT$5-1,0,MAX(DT29+Premium!DT30*(1-'Allocation Charge'!DT30)-Data!DT$32,0)*(1+'Investment Returns'!DT30)*(1-Data!DT$26))</f>
        <v>15426634.596511109</v>
      </c>
      <c r="DU30" s="7">
        <f>IF($B30&gt;DU$9+DU$5-1,0,MAX(DU29+Premium!DU30*(1-'Allocation Charge'!DU30)-Data!DU$32,0)*(1+'Investment Returns'!DU30)*(1-Data!DU$26))</f>
        <v>15282639.268943766</v>
      </c>
      <c r="DV30" s="7">
        <f>IF($B30&gt;DV$9+DV$5-1,0,MAX(DV29+Premium!DV30*(1-'Allocation Charge'!DV30)-Data!DV$32,0)*(1+'Investment Returns'!DV30)*(1-Data!DV$26))</f>
        <v>559998.15949960914</v>
      </c>
      <c r="DW30" s="7">
        <f>IF($B30&gt;DW$9+DW$5-1,0,MAX(DW29+Premium!DW30*(1-'Allocation Charge'!DW30)-Data!DW$32,0)*(1+'Investment Returns'!DW30)*(1-Data!DW$26))</f>
        <v>17022951.314630527</v>
      </c>
      <c r="DX30" s="7">
        <f>IF($B30&gt;DX$9+DX$5-1,0,MAX(DX29+Premium!DX30*(1-'Allocation Charge'!DX30)-Data!DX$32,0)*(1+'Investment Returns'!DX30)*(1-Data!DX$26))</f>
        <v>6216720.5313568143</v>
      </c>
      <c r="DY30" s="7">
        <f>IF($B30&gt;DY$9+DY$5-1,0,MAX(DY29+Premium!DY30*(1-'Allocation Charge'!DY30)-Data!DY$32,0)*(1+'Investment Returns'!DY30)*(1-Data!DY$26))</f>
        <v>19336010.504256729</v>
      </c>
      <c r="DZ30" s="7">
        <f>IF($B30&gt;DZ$9+DZ$5-1,0,MAX(DZ29+Premium!DZ30*(1-'Allocation Charge'!DZ30)-Data!DZ$32,0)*(1+'Investment Returns'!DZ30)*(1-Data!DZ$26))</f>
        <v>4896798.7526014075</v>
      </c>
      <c r="EA30" s="7">
        <f>IF($B30&gt;EA$9+EA$5-1,0,MAX(EA29+Premium!EA30*(1-'Allocation Charge'!EA30)-Data!EA$32,0)*(1+'Investment Returns'!EA30)*(1-Data!EA$26))</f>
        <v>9431967.5546957012</v>
      </c>
      <c r="EB30" s="7">
        <f>IF($B30&gt;EB$9+EB$5-1,0,MAX(EB29+Premium!EB30*(1-'Allocation Charge'!EB30)-Data!EB$32,0)*(1+'Investment Returns'!EB30)*(1-Data!EB$26))</f>
        <v>3007197.5632677348</v>
      </c>
      <c r="EC30" s="7">
        <f>IF($B30&gt;EC$9+EC$5-1,0,MAX(EC29+Premium!EC30*(1-'Allocation Charge'!EC30)-Data!EC$32,0)*(1+'Investment Returns'!EC30)*(1-Data!EC$26))</f>
        <v>24697385.402952146</v>
      </c>
      <c r="ED30" s="7">
        <f>IF($B30&gt;ED$9+ED$5-1,0,MAX(ED29+Premium!ED30*(1-'Allocation Charge'!ED30)-Data!ED$32,0)*(1+'Investment Returns'!ED30)*(1-Data!ED$26))</f>
        <v>8310926.1189095872</v>
      </c>
      <c r="EE30" s="7">
        <f>IF($B30&gt;EE$9+EE$5-1,0,MAX(EE29+Premium!EE30*(1-'Allocation Charge'!EE30)-Data!EE$32,0)*(1+'Investment Returns'!EE30)*(1-Data!EE$26))</f>
        <v>31367694.277502112</v>
      </c>
      <c r="EF30" s="7">
        <f>IF($B30&gt;EF$9+EF$5-1,0,MAX(EF29+Premium!EF30*(1-'Allocation Charge'!EF30)-Data!EF$32,0)*(1+'Investment Returns'!EF30)*(1-Data!EF$26))</f>
        <v>22246501.926401883</v>
      </c>
      <c r="EG30" s="7">
        <f>IF($B30&gt;EG$9+EG$5-1,0,MAX(EG29+Premium!EG30*(1-'Allocation Charge'!EG30)-Data!EG$32,0)*(1+'Investment Returns'!EG30)*(1-Data!EG$26))</f>
        <v>27053498.878597219</v>
      </c>
      <c r="EH30" s="7">
        <f>IF($B30&gt;EH$9+EH$5-1,0,MAX(EH29+Premium!EH30*(1-'Allocation Charge'!EH30)-Data!EH$32,0)*(1+'Investment Returns'!EH30)*(1-Data!EH$26))</f>
        <v>12006025.351173341</v>
      </c>
      <c r="EI30" s="7">
        <f>IF($B30&gt;EI$9+EI$5-1,0,MAX(EI29+Premium!EI30*(1-'Allocation Charge'!EI30)-Data!EI$32,0)*(1+'Investment Returns'!EI30)*(1-Data!EI$26))</f>
        <v>11049121.757833209</v>
      </c>
      <c r="EJ30" s="7">
        <f>IF($B30&gt;EJ$9+EJ$5-1,0,MAX(EJ29+Premium!EJ30*(1-'Allocation Charge'!EJ30)-Data!EJ$32,0)*(1+'Investment Returns'!EJ30)*(1-Data!EJ$26))</f>
        <v>8711134.945107419</v>
      </c>
      <c r="EK30" s="7">
        <f>IF($B30&gt;EK$9+EK$5-1,0,MAX(EK29+Premium!EK30*(1-'Allocation Charge'!EK30)-Data!EK$32,0)*(1+'Investment Returns'!EK30)*(1-Data!EK$26))</f>
        <v>15224010.596492149</v>
      </c>
      <c r="EL30" s="7">
        <f>IF($B30&gt;EL$9+EL$5-1,0,MAX(EL29+Premium!EL30*(1-'Allocation Charge'!EL30)-Data!EL$32,0)*(1+'Investment Returns'!EL30)*(1-Data!EL$26))</f>
        <v>17390059.424994595</v>
      </c>
      <c r="EM30" s="7">
        <f>IF($B30&gt;EM$9+EM$5-1,0,MAX(EM29+Premium!EM30*(1-'Allocation Charge'!EM30)-Data!EM$32,0)*(1+'Investment Returns'!EM30)*(1-Data!EM$26))</f>
        <v>9949156.7634357307</v>
      </c>
      <c r="EN30" s="7">
        <f>IF($B30&gt;EN$9+EN$5-1,0,MAX(EN29+Premium!EN30*(1-'Allocation Charge'!EN30)-Data!EN$32,0)*(1+'Investment Returns'!EN30)*(1-Data!EN$26))</f>
        <v>28283559.763022635</v>
      </c>
      <c r="EO30" s="7">
        <f>IF($B30&gt;EO$9+EO$5-1,0,MAX(EO29+Premium!EO30*(1-'Allocation Charge'!EO30)-Data!EO$32,0)*(1+'Investment Returns'!EO30)*(1-Data!EO$26))</f>
        <v>18630744.962860953</v>
      </c>
      <c r="EP30" s="7">
        <f>IF($B30&gt;EP$9+EP$5-1,0,MAX(EP29+Premium!EP30*(1-'Allocation Charge'!EP30)-Data!EP$32,0)*(1+'Investment Returns'!EP30)*(1-Data!EP$26))</f>
        <v>9557732.821061695</v>
      </c>
      <c r="EQ30" s="7">
        <f>IF($B30&gt;EQ$9+EQ$5-1,0,MAX(EQ29+Premium!EQ30*(1-'Allocation Charge'!EQ30)-Data!EQ$32,0)*(1+'Investment Returns'!EQ30)*(1-Data!EQ$26))</f>
        <v>9501182.5355262533</v>
      </c>
      <c r="ER30" s="7">
        <f>IF($B30&gt;ER$9+ER$5-1,0,MAX(ER29+Premium!ER30*(1-'Allocation Charge'!ER30)-Data!ER$32,0)*(1+'Investment Returns'!ER30)*(1-Data!ER$26))</f>
        <v>34707910.870240457</v>
      </c>
      <c r="ES30" s="7">
        <f>IF($B30&gt;ES$9+ES$5-1,0,MAX(ES29+Premium!ES30*(1-'Allocation Charge'!ES30)-Data!ES$32,0)*(1+'Investment Returns'!ES30)*(1-Data!ES$26))</f>
        <v>15700787.944036432</v>
      </c>
      <c r="ET30" s="7">
        <f>IF($B30&gt;ET$9+ET$5-1,0,MAX(ET29+Premium!ET30*(1-'Allocation Charge'!ET30)-Data!ET$32,0)*(1+'Investment Returns'!ET30)*(1-Data!ET$26))</f>
        <v>9171746.8512125239</v>
      </c>
      <c r="EU30" s="7">
        <f>IF($B30&gt;EU$9+EU$5-1,0,MAX(EU29+Premium!EU30*(1-'Allocation Charge'!EU30)-Data!EU$32,0)*(1+'Investment Returns'!EU30)*(1-Data!EU$26))</f>
        <v>27216961.482876293</v>
      </c>
      <c r="EV30" s="7">
        <f>IF($B30&gt;EV$9+EV$5-1,0,MAX(EV29+Premium!EV30*(1-'Allocation Charge'!EV30)-Data!EV$32,0)*(1+'Investment Returns'!EV30)*(1-Data!EV$26))</f>
        <v>19375838.784042194</v>
      </c>
      <c r="EW30" s="7">
        <f>IF($B30&gt;EW$9+EW$5-1,0,MAX(EW29+Premium!EW30*(1-'Allocation Charge'!EW30)-Data!EW$32,0)*(1+'Investment Returns'!EW30)*(1-Data!EW$26))</f>
        <v>12808714.492576912</v>
      </c>
      <c r="EX30" s="7">
        <f>IF($B30&gt;EX$9+EX$5-1,0,MAX(EX29+Premium!EX30*(1-'Allocation Charge'!EX30)-Data!EX$32,0)*(1+'Investment Returns'!EX30)*(1-Data!EX$26))</f>
        <v>15247489.373504344</v>
      </c>
      <c r="EY30" s="7">
        <f>IF($B30&gt;EY$9+EY$5-1,0,MAX(EY29+Premium!EY30*(1-'Allocation Charge'!EY30)-Data!EY$32,0)*(1+'Investment Returns'!EY30)*(1-Data!EY$26))</f>
        <v>47187456.60516993</v>
      </c>
      <c r="EZ30" s="7">
        <f>IF($B30&gt;EZ$9+EZ$5-1,0,MAX(EZ29+Premium!EZ30*(1-'Allocation Charge'!EZ30)-Data!EZ$32,0)*(1+'Investment Returns'!EZ30)*(1-Data!EZ$26))</f>
        <v>9462019.3059263304</v>
      </c>
      <c r="FA30" s="7">
        <f>IF($B30&gt;FA$9+FA$5-1,0,MAX(FA29+Premium!FA30*(1-'Allocation Charge'!FA30)-Data!FA$32,0)*(1+'Investment Returns'!FA30)*(1-Data!FA$26))</f>
        <v>21767588.657509699</v>
      </c>
      <c r="FB30" s="7">
        <f>IF($B30&gt;FB$9+FB$5-1,0,MAX(FB29+Premium!FB30*(1-'Allocation Charge'!FB30)-Data!FB$32,0)*(1+'Investment Returns'!FB30)*(1-Data!FB$26))</f>
        <v>14264535.569145603</v>
      </c>
      <c r="FC30" s="7">
        <f>IF($B30&gt;FC$9+FC$5-1,0,MAX(FC29+Premium!FC30*(1-'Allocation Charge'!FC30)-Data!FC$32,0)*(1+'Investment Returns'!FC30)*(1-Data!FC$26))</f>
        <v>5440069.3857814493</v>
      </c>
      <c r="FD30" s="7">
        <f>IF($B30&gt;FD$9+FD$5-1,0,MAX(FD29+Premium!FD30*(1-'Allocation Charge'!FD30)-Data!FD$32,0)*(1+'Investment Returns'!FD30)*(1-Data!FD$26))</f>
        <v>7033225.4837910756</v>
      </c>
      <c r="FE30" s="7">
        <f>IF($B30&gt;FE$9+FE$5-1,0,MAX(FE29+Premium!FE30*(1-'Allocation Charge'!FE30)-Data!FE$32,0)*(1+'Investment Returns'!FE30)*(1-Data!FE$26))</f>
        <v>11894720.090708509</v>
      </c>
      <c r="FF30" s="7">
        <f>IF($B30&gt;FF$9+FF$5-1,0,MAX(FF29+Premium!FF30*(1-'Allocation Charge'!FF30)-Data!FF$32,0)*(1+'Investment Returns'!FF30)*(1-Data!FF$26))</f>
        <v>17621406.847594522</v>
      </c>
      <c r="FG30" s="7">
        <f>IF($B30&gt;FG$9+FG$5-1,0,MAX(FG29+Premium!FG30*(1-'Allocation Charge'!FG30)-Data!FG$32,0)*(1+'Investment Returns'!FG30)*(1-Data!FG$26))</f>
        <v>8086594.4925663155</v>
      </c>
      <c r="FH30" s="7">
        <f>IF($B30&gt;FH$9+FH$5-1,0,MAX(FH29+Premium!FH30*(1-'Allocation Charge'!FH30)-Data!FH$32,0)*(1+'Investment Returns'!FH30)*(1-Data!FH$26))</f>
        <v>9353472.6344685741</v>
      </c>
      <c r="FI30" s="7">
        <f>IF($B30&gt;FI$9+FI$5-1,0,MAX(FI29+Premium!FI30*(1-'Allocation Charge'!FI30)-Data!FI$32,0)*(1+'Investment Returns'!FI30)*(1-Data!FI$26))</f>
        <v>18936630.550153349</v>
      </c>
      <c r="FJ30" s="7">
        <f>IF($B30&gt;FJ$9+FJ$5-1,0,MAX(FJ29+Premium!FJ30*(1-'Allocation Charge'!FJ30)-Data!FJ$32,0)*(1+'Investment Returns'!FJ30)*(1-Data!FJ$26))</f>
        <v>30437703.468582578</v>
      </c>
      <c r="FK30" s="7">
        <f>IF($B30&gt;FK$9+FK$5-1,0,MAX(FK29+Premium!FK30*(1-'Allocation Charge'!FK30)-Data!FK$32,0)*(1+'Investment Returns'!FK30)*(1-Data!FK$26))</f>
        <v>10434051.903696457</v>
      </c>
      <c r="FL30" s="7">
        <f>IF($B30&gt;FL$9+FL$5-1,0,MAX(FL29+Premium!FL30*(1-'Allocation Charge'!FL30)-Data!FL$32,0)*(1+'Investment Returns'!FL30)*(1-Data!FL$26))</f>
        <v>35684025.057157136</v>
      </c>
      <c r="FM30" s="7">
        <f>IF($B30&gt;FM$9+FM$5-1,0,MAX(FM29+Premium!FM30*(1-'Allocation Charge'!FM30)-Data!FM$32,0)*(1+'Investment Returns'!FM30)*(1-Data!FM$26))</f>
        <v>6097948.2040325962</v>
      </c>
      <c r="FN30" s="7">
        <f>IF($B30&gt;FN$9+FN$5-1,0,MAX(FN29+Premium!FN30*(1-'Allocation Charge'!FN30)-Data!FN$32,0)*(1+'Investment Returns'!FN30)*(1-Data!FN$26))</f>
        <v>2993504.9721356505</v>
      </c>
      <c r="FO30" s="7">
        <f>IF($B30&gt;FO$9+FO$5-1,0,MAX(FO29+Premium!FO30*(1-'Allocation Charge'!FO30)-Data!FO$32,0)*(1+'Investment Returns'!FO30)*(1-Data!FO$26))</f>
        <v>5029690.8244623467</v>
      </c>
      <c r="FP30" s="7">
        <f>IF($B30&gt;FP$9+FP$5-1,0,MAX(FP29+Premium!FP30*(1-'Allocation Charge'!FP30)-Data!FP$32,0)*(1+'Investment Returns'!FP30)*(1-Data!FP$26))</f>
        <v>22237389.101418998</v>
      </c>
      <c r="FQ30" s="7">
        <f>IF($B30&gt;FQ$9+FQ$5-1,0,MAX(FQ29+Premium!FQ30*(1-'Allocation Charge'!FQ30)-Data!FQ$32,0)*(1+'Investment Returns'!FQ30)*(1-Data!FQ$26))</f>
        <v>13266325.814943247</v>
      </c>
      <c r="FR30" s="7">
        <f>IF($B30&gt;FR$9+FR$5-1,0,MAX(FR29+Premium!FR30*(1-'Allocation Charge'!FR30)-Data!FR$32,0)*(1+'Investment Returns'!FR30)*(1-Data!FR$26))</f>
        <v>18414577.01773262</v>
      </c>
      <c r="FS30" s="7">
        <f>IF($B30&gt;FS$9+FS$5-1,0,MAX(FS29+Premium!FS30*(1-'Allocation Charge'!FS30)-Data!FS$32,0)*(1+'Investment Returns'!FS30)*(1-Data!FS$26))</f>
        <v>9594896.4890176989</v>
      </c>
      <c r="FT30" s="7">
        <f>IF($B30&gt;FT$9+FT$5-1,0,MAX(FT29+Premium!FT30*(1-'Allocation Charge'!FT30)-Data!FT$32,0)*(1+'Investment Returns'!FT30)*(1-Data!FT$26))</f>
        <v>12833499.234383073</v>
      </c>
      <c r="FU30" s="7">
        <f>IF($B30&gt;FU$9+FU$5-1,0,MAX(FU29+Premium!FU30*(1-'Allocation Charge'!FU30)-Data!FU$32,0)*(1+'Investment Returns'!FU30)*(1-Data!FU$26))</f>
        <v>13535606.638760313</v>
      </c>
      <c r="FV30" s="7">
        <f>IF($B30&gt;FV$9+FV$5-1,0,MAX(FV29+Premium!FV30*(1-'Allocation Charge'!FV30)-Data!FV$32,0)*(1+'Investment Returns'!FV30)*(1-Data!FV$26))</f>
        <v>15512304.056016644</v>
      </c>
      <c r="FW30" s="7">
        <f>IF($B30&gt;FW$9+FW$5-1,0,MAX(FW29+Premium!FW30*(1-'Allocation Charge'!FW30)-Data!FW$32,0)*(1+'Investment Returns'!FW30)*(1-Data!FW$26))</f>
        <v>11439633.382999286</v>
      </c>
      <c r="FX30" s="7">
        <f>IF($B30&gt;FX$9+FX$5-1,0,MAX(FX29+Premium!FX30*(1-'Allocation Charge'!FX30)-Data!FX$32,0)*(1+'Investment Returns'!FX30)*(1-Data!FX$26))</f>
        <v>22255040.414689574</v>
      </c>
      <c r="FY30" s="7">
        <f>IF($B30&gt;FY$9+FY$5-1,0,MAX(FY29+Premium!FY30*(1-'Allocation Charge'!FY30)-Data!FY$32,0)*(1+'Investment Returns'!FY30)*(1-Data!FY$26))</f>
        <v>1096779.8014573287</v>
      </c>
      <c r="FZ30" s="7">
        <f>IF($B30&gt;FZ$9+FZ$5-1,0,MAX(FZ29+Premium!FZ30*(1-'Allocation Charge'!FZ30)-Data!FZ$32,0)*(1+'Investment Returns'!FZ30)*(1-Data!FZ$26))</f>
        <v>21703762.140266661</v>
      </c>
      <c r="GA30" s="7">
        <f>IF($B30&gt;GA$9+GA$5-1,0,MAX(GA29+Premium!GA30*(1-'Allocation Charge'!GA30)-Data!GA$32,0)*(1+'Investment Returns'!GA30)*(1-Data!GA$26))</f>
        <v>25616531.441452011</v>
      </c>
      <c r="GB30" s="7">
        <f>IF($B30&gt;GB$9+GB$5-1,0,MAX(GB29+Premium!GB30*(1-'Allocation Charge'!GB30)-Data!GB$32,0)*(1+'Investment Returns'!GB30)*(1-Data!GB$26))</f>
        <v>18369447.095085509</v>
      </c>
      <c r="GC30" s="7">
        <f>IF($B30&gt;GC$9+GC$5-1,0,MAX(GC29+Premium!GC30*(1-'Allocation Charge'!GC30)-Data!GC$32,0)*(1+'Investment Returns'!GC30)*(1-Data!GC$26))</f>
        <v>9139626.6755745392</v>
      </c>
      <c r="GD30" s="7">
        <f>IF($B30&gt;GD$9+GD$5-1,0,MAX(GD29+Premium!GD30*(1-'Allocation Charge'!GD30)-Data!GD$32,0)*(1+'Investment Returns'!GD30)*(1-Data!GD$26))</f>
        <v>4412486.4394293604</v>
      </c>
      <c r="GE30" s="7">
        <f>IF($B30&gt;GE$9+GE$5-1,0,MAX(GE29+Premium!GE30*(1-'Allocation Charge'!GE30)-Data!GE$32,0)*(1+'Investment Returns'!GE30)*(1-Data!GE$26))</f>
        <v>35438838.152539261</v>
      </c>
      <c r="GF30" s="7">
        <f>IF($B30&gt;GF$9+GF$5-1,0,MAX(GF29+Premium!GF30*(1-'Allocation Charge'!GF30)-Data!GF$32,0)*(1+'Investment Returns'!GF30)*(1-Data!GF$26))</f>
        <v>19036881.138662111</v>
      </c>
      <c r="GG30" s="7">
        <f>IF($B30&gt;GG$9+GG$5-1,0,MAX(GG29+Premium!GG30*(1-'Allocation Charge'!GG30)-Data!GG$32,0)*(1+'Investment Returns'!GG30)*(1-Data!GG$26))</f>
        <v>10140789.847867711</v>
      </c>
      <c r="GH30" s="7">
        <f>IF($B30&gt;GH$9+GH$5-1,0,MAX(GH29+Premium!GH30*(1-'Allocation Charge'!GH30)-Data!GH$32,0)*(1+'Investment Returns'!GH30)*(1-Data!GH$26))</f>
        <v>6271265.7465947354</v>
      </c>
      <c r="GI30" s="7">
        <f>IF($B30&gt;GI$9+GI$5-1,0,MAX(GI29+Premium!GI30*(1-'Allocation Charge'!GI30)-Data!GI$32,0)*(1+'Investment Returns'!GI30)*(1-Data!GI$26))</f>
        <v>8341835.9111659396</v>
      </c>
      <c r="GJ30" s="7">
        <f>IF($B30&gt;GJ$9+GJ$5-1,0,MAX(GJ29+Premium!GJ30*(1-'Allocation Charge'!GJ30)-Data!GJ$32,0)*(1+'Investment Returns'!GJ30)*(1-Data!GJ$26))</f>
        <v>8727745.7702984195</v>
      </c>
      <c r="GK30" s="7">
        <f>IF($B30&gt;GK$9+GK$5-1,0,MAX(GK29+Premium!GK30*(1-'Allocation Charge'!GK30)-Data!GK$32,0)*(1+'Investment Returns'!GK30)*(1-Data!GK$26))</f>
        <v>1944149.6540196443</v>
      </c>
      <c r="GL30" s="7">
        <f>IF($B30&gt;GL$9+GL$5-1,0,MAX(GL29+Premium!GL30*(1-'Allocation Charge'!GL30)-Data!GL$32,0)*(1+'Investment Returns'!GL30)*(1-Data!GL$26))</f>
        <v>1020221.4324431266</v>
      </c>
      <c r="GM30" s="7">
        <f>IF($B30&gt;GM$9+GM$5-1,0,MAX(GM29+Premium!GM30*(1-'Allocation Charge'!GM30)-Data!GM$32,0)*(1+'Investment Returns'!GM30)*(1-Data!GM$26))</f>
        <v>8248926.1390647842</v>
      </c>
      <c r="GN30" s="7">
        <f>IF($B30&gt;GN$9+GN$5-1,0,MAX(GN29+Premium!GN30*(1-'Allocation Charge'!GN30)-Data!GN$32,0)*(1+'Investment Returns'!GN30)*(1-Data!GN$26))</f>
        <v>28288867.396527905</v>
      </c>
      <c r="GO30" s="7">
        <f>IF($B30&gt;GO$9+GO$5-1,0,MAX(GO29+Premium!GO30*(1-'Allocation Charge'!GO30)-Data!GO$32,0)*(1+'Investment Returns'!GO30)*(1-Data!GO$26))</f>
        <v>17201910.415074572</v>
      </c>
      <c r="GP30" s="7">
        <f>IF($B30&gt;GP$9+GP$5-1,0,MAX(GP29+Premium!GP30*(1-'Allocation Charge'!GP30)-Data!GP$32,0)*(1+'Investment Returns'!GP30)*(1-Data!GP$26))</f>
        <v>27558741.400082178</v>
      </c>
      <c r="GQ30" s="7">
        <f>IF($B30&gt;GQ$9+GQ$5-1,0,MAX(GQ29+Premium!GQ30*(1-'Allocation Charge'!GQ30)-Data!GQ$32,0)*(1+'Investment Returns'!GQ30)*(1-Data!GQ$26))</f>
        <v>1674406.6253817764</v>
      </c>
      <c r="GR30" s="7">
        <f>IF($B30&gt;GR$9+GR$5-1,0,MAX(GR29+Premium!GR30*(1-'Allocation Charge'!GR30)-Data!GR$32,0)*(1+'Investment Returns'!GR30)*(1-Data!GR$26))</f>
        <v>18985998.576939929</v>
      </c>
      <c r="GS30" s="7">
        <f>IF($B30&gt;GS$9+GS$5-1,0,MAX(GS29+Premium!GS30*(1-'Allocation Charge'!GS30)-Data!GS$32,0)*(1+'Investment Returns'!GS30)*(1-Data!GS$26))</f>
        <v>21992202.453190196</v>
      </c>
      <c r="GT30" s="7">
        <f>IF($B30&gt;GT$9+GT$5-1,0,MAX(GT29+Premium!GT30*(1-'Allocation Charge'!GT30)-Data!GT$32,0)*(1+'Investment Returns'!GT30)*(1-Data!GT$26))</f>
        <v>7399829.0591415036</v>
      </c>
      <c r="GU30" s="7">
        <f>IF($B30&gt;GU$9+GU$5-1,0,MAX(GU29+Premium!GU30*(1-'Allocation Charge'!GU30)-Data!GU$32,0)*(1+'Investment Returns'!GU30)*(1-Data!GU$26))</f>
        <v>17429530.416239668</v>
      </c>
      <c r="GV30" s="7">
        <f>IF($B30&gt;GV$9+GV$5-1,0,MAX(GV29+Premium!GV30*(1-'Allocation Charge'!GV30)-Data!GV$32,0)*(1+'Investment Returns'!GV30)*(1-Data!GV$26))</f>
        <v>14809773.873676091</v>
      </c>
      <c r="GW30" s="7">
        <f>IF($B30&gt;GW$9+GW$5-1,0,MAX(GW29+Premium!GW30*(1-'Allocation Charge'!GW30)-Data!GW$32,0)*(1+'Investment Returns'!GW30)*(1-Data!GW$26))</f>
        <v>11523294.299194915</v>
      </c>
      <c r="GX30" s="7">
        <f>IF($B30&gt;GX$9+GX$5-1,0,MAX(GX29+Premium!GX30*(1-'Allocation Charge'!GX30)-Data!GX$32,0)*(1+'Investment Returns'!GX30)*(1-Data!GX$26))</f>
        <v>2990106.2761380887</v>
      </c>
      <c r="GY30" s="7">
        <f>IF($B30&gt;GY$9+GY$5-1,0,MAX(GY29+Premium!GY30*(1-'Allocation Charge'!GY30)-Data!GY$32,0)*(1+'Investment Returns'!GY30)*(1-Data!GY$26))</f>
        <v>7185353.2522936044</v>
      </c>
      <c r="GZ30" s="7">
        <f>IF($B30&gt;GZ$9+GZ$5-1,0,MAX(GZ29+Premium!GZ30*(1-'Allocation Charge'!GZ30)-Data!GZ$32,0)*(1+'Investment Returns'!GZ30)*(1-Data!GZ$26))</f>
        <v>2596154.1712509147</v>
      </c>
      <c r="HA30" s="7">
        <f>IF($B30&gt;HA$9+HA$5-1,0,MAX(HA29+Premium!HA30*(1-'Allocation Charge'!HA30)-Data!HA$32,0)*(1+'Investment Returns'!HA30)*(1-Data!HA$26))</f>
        <v>26889720.332878724</v>
      </c>
      <c r="HB30" s="7">
        <f>IF($B30&gt;HB$9+HB$5-1,0,MAX(HB29+Premium!HB30*(1-'Allocation Charge'!HB30)-Data!HB$32,0)*(1+'Investment Returns'!HB30)*(1-Data!HB$26))</f>
        <v>12493145.283336507</v>
      </c>
      <c r="HC30" s="7">
        <f>IF($B30&gt;HC$9+HC$5-1,0,MAX(HC29+Premium!HC30*(1-'Allocation Charge'!HC30)-Data!HC$32,0)*(1+'Investment Returns'!HC30)*(1-Data!HC$26))</f>
        <v>2727726.1945193647</v>
      </c>
      <c r="HD30" s="7">
        <f>IF($B30&gt;HD$9+HD$5-1,0,MAX(HD29+Premium!HD30*(1-'Allocation Charge'!HD30)-Data!HD$32,0)*(1+'Investment Returns'!HD30)*(1-Data!HD$26))</f>
        <v>22473819.255865678</v>
      </c>
      <c r="HE30" s="7">
        <f>IF($B30&gt;HE$9+HE$5-1,0,MAX(HE29+Premium!HE30*(1-'Allocation Charge'!HE30)-Data!HE$32,0)*(1+'Investment Returns'!HE30)*(1-Data!HE$26))</f>
        <v>13534196.355311083</v>
      </c>
      <c r="HF30" s="7">
        <f>IF($B30&gt;HF$9+HF$5-1,0,MAX(HF29+Premium!HF30*(1-'Allocation Charge'!HF30)-Data!HF$32,0)*(1+'Investment Returns'!HF30)*(1-Data!HF$26))</f>
        <v>2669214.6846174579</v>
      </c>
      <c r="HG30" s="7">
        <f>IF($B30&gt;HG$9+HG$5-1,0,MAX(HG29+Premium!HG30*(1-'Allocation Charge'!HG30)-Data!HG$32,0)*(1+'Investment Returns'!HG30)*(1-Data!HG$26))</f>
        <v>1455613.0407773913</v>
      </c>
      <c r="HH30" s="7">
        <f>IF($B30&gt;HH$9+HH$5-1,0,MAX(HH29+Premium!HH30*(1-'Allocation Charge'!HH30)-Data!HH$32,0)*(1+'Investment Returns'!HH30)*(1-Data!HH$26))</f>
        <v>13426189.315826748</v>
      </c>
      <c r="HI30" s="7">
        <f>IF($B30&gt;HI$9+HI$5-1,0,MAX(HI29+Premium!HI30*(1-'Allocation Charge'!HI30)-Data!HI$32,0)*(1+'Investment Returns'!HI30)*(1-Data!HI$26))</f>
        <v>5630244.893846428</v>
      </c>
      <c r="HJ30" s="7">
        <f>IF($B30&gt;HJ$9+HJ$5-1,0,MAX(HJ29+Premium!HJ30*(1-'Allocation Charge'!HJ30)-Data!HJ$32,0)*(1+'Investment Returns'!HJ30)*(1-Data!HJ$26))</f>
        <v>2451398.0972772506</v>
      </c>
      <c r="HK30" s="7">
        <f>IF($B30&gt;HK$9+HK$5-1,0,MAX(HK29+Premium!HK30*(1-'Allocation Charge'!HK30)-Data!HK$32,0)*(1+'Investment Returns'!HK30)*(1-Data!HK$26))</f>
        <v>14950331.007359099</v>
      </c>
      <c r="HL30" s="7">
        <f>IF($B30&gt;HL$9+HL$5-1,0,MAX(HL29+Premium!HL30*(1-'Allocation Charge'!HL30)-Data!HL$32,0)*(1+'Investment Returns'!HL30)*(1-Data!HL$26))</f>
        <v>2760689.2182061709</v>
      </c>
      <c r="HM30" s="7">
        <f>IF($B30&gt;HM$9+HM$5-1,0,MAX(HM29+Premium!HM30*(1-'Allocation Charge'!HM30)-Data!HM$32,0)*(1+'Investment Returns'!HM30)*(1-Data!HM$26))</f>
        <v>3422792.9932660684</v>
      </c>
      <c r="HN30" s="7">
        <f>IF($B30&gt;HN$9+HN$5-1,0,MAX(HN29+Premium!HN30*(1-'Allocation Charge'!HN30)-Data!HN$32,0)*(1+'Investment Returns'!HN30)*(1-Data!HN$26))</f>
        <v>20038663.284188595</v>
      </c>
      <c r="HO30" s="7">
        <f>IF($B30&gt;HO$9+HO$5-1,0,MAX(HO29+Premium!HO30*(1-'Allocation Charge'!HO30)-Data!HO$32,0)*(1+'Investment Returns'!HO30)*(1-Data!HO$26))</f>
        <v>26543289.550481457</v>
      </c>
      <c r="HP30" s="7">
        <f>IF($B30&gt;HP$9+HP$5-1,0,MAX(HP29+Premium!HP30*(1-'Allocation Charge'!HP30)-Data!HP$32,0)*(1+'Investment Returns'!HP30)*(1-Data!HP$26))</f>
        <v>5132889.813211631</v>
      </c>
      <c r="HQ30" s="7">
        <f>IF($B30&gt;HQ$9+HQ$5-1,0,MAX(HQ29+Premium!HQ30*(1-'Allocation Charge'!HQ30)-Data!HQ$32,0)*(1+'Investment Returns'!HQ30)*(1-Data!HQ$26))</f>
        <v>15436964.647915239</v>
      </c>
      <c r="HR30" s="7">
        <f>IF($B30&gt;HR$9+HR$5-1,0,MAX(HR29+Premium!HR30*(1-'Allocation Charge'!HR30)-Data!HR$32,0)*(1+'Investment Returns'!HR30)*(1-Data!HR$26))</f>
        <v>10778373.764367029</v>
      </c>
      <c r="HS30" s="7">
        <f>IF($B30&gt;HS$9+HS$5-1,0,MAX(HS29+Premium!HS30*(1-'Allocation Charge'!HS30)-Data!HS$32,0)*(1+'Investment Returns'!HS30)*(1-Data!HS$26))</f>
        <v>25585295.26742899</v>
      </c>
      <c r="HT30" s="7">
        <f>IF($B30&gt;HT$9+HT$5-1,0,MAX(HT29+Premium!HT30*(1-'Allocation Charge'!HT30)-Data!HT$32,0)*(1+'Investment Returns'!HT30)*(1-Data!HT$26))</f>
        <v>10341340.585687235</v>
      </c>
      <c r="HU30" s="7">
        <f>IF($B30&gt;HU$9+HU$5-1,0,MAX(HU29+Premium!HU30*(1-'Allocation Charge'!HU30)-Data!HU$32,0)*(1+'Investment Returns'!HU30)*(1-Data!HU$26))</f>
        <v>1465771.1573664371</v>
      </c>
      <c r="HV30" s="7">
        <f>IF($B30&gt;HV$9+HV$5-1,0,MAX(HV29+Premium!HV30*(1-'Allocation Charge'!HV30)-Data!HV$32,0)*(1+'Investment Returns'!HV30)*(1-Data!HV$26))</f>
        <v>606226.83033923572</v>
      </c>
      <c r="HW30" s="7">
        <f>IF($B30&gt;HW$9+HW$5-1,0,MAX(HW29+Premium!HW30*(1-'Allocation Charge'!HW30)-Data!HW$32,0)*(1+'Investment Returns'!HW30)*(1-Data!HW$26))</f>
        <v>13558896.888168195</v>
      </c>
      <c r="HX30" s="7">
        <f>IF($B30&gt;HX$9+HX$5-1,0,MAX(HX29+Premium!HX30*(1-'Allocation Charge'!HX30)-Data!HX$32,0)*(1+'Investment Returns'!HX30)*(1-Data!HX$26))</f>
        <v>5256504.711602224</v>
      </c>
      <c r="HY30" s="7">
        <f>IF($B30&gt;HY$9+HY$5-1,0,MAX(HY29+Premium!HY30*(1-'Allocation Charge'!HY30)-Data!HY$32,0)*(1+'Investment Returns'!HY30)*(1-Data!HY$26))</f>
        <v>20133904.73399597</v>
      </c>
      <c r="HZ30" s="7">
        <f>IF($B30&gt;HZ$9+HZ$5-1,0,MAX(HZ29+Premium!HZ30*(1-'Allocation Charge'!HZ30)-Data!HZ$32,0)*(1+'Investment Returns'!HZ30)*(1-Data!HZ$26))</f>
        <v>2398177.7135971924</v>
      </c>
      <c r="IA30" s="7">
        <f>IF($B30&gt;IA$9+IA$5-1,0,MAX(IA29+Premium!IA30*(1-'Allocation Charge'!IA30)-Data!IA$32,0)*(1+'Investment Returns'!IA30)*(1-Data!IA$26))</f>
        <v>18725449.254535556</v>
      </c>
      <c r="IB30" s="7">
        <f>IF($B30&gt;IB$9+IB$5-1,0,MAX(IB29+Premium!IB30*(1-'Allocation Charge'!IB30)-Data!IB$32,0)*(1+'Investment Returns'!IB30)*(1-Data!IB$26))</f>
        <v>23738886.628526833</v>
      </c>
      <c r="IC30" s="7">
        <f>IF($B30&gt;IC$9+IC$5-1,0,MAX(IC29+Premium!IC30*(1-'Allocation Charge'!IC30)-Data!IC$32,0)*(1+'Investment Returns'!IC30)*(1-Data!IC$26))</f>
        <v>10402254.291733718</v>
      </c>
      <c r="ID30" s="7">
        <f>IF($B30&gt;ID$9+ID$5-1,0,MAX(ID29+Premium!ID30*(1-'Allocation Charge'!ID30)-Data!ID$32,0)*(1+'Investment Returns'!ID30)*(1-Data!ID$26))</f>
        <v>5818525.4473647969</v>
      </c>
      <c r="IE30" s="7">
        <f>IF($B30&gt;IE$9+IE$5-1,0,MAX(IE29+Premium!IE30*(1-'Allocation Charge'!IE30)-Data!IE$32,0)*(1+'Investment Returns'!IE30)*(1-Data!IE$26))</f>
        <v>5221812.6410384178</v>
      </c>
      <c r="IF30" s="7">
        <f>IF($B30&gt;IF$9+IF$5-1,0,MAX(IF29+Premium!IF30*(1-'Allocation Charge'!IF30)-Data!IF$32,0)*(1+'Investment Returns'!IF30)*(1-Data!IF$26))</f>
        <v>18650794.451910149</v>
      </c>
      <c r="IG30" s="7">
        <f>IF($B30&gt;IG$9+IG$5-1,0,MAX(IG29+Premium!IG30*(1-'Allocation Charge'!IG30)-Data!IG$32,0)*(1+'Investment Returns'!IG30)*(1-Data!IG$26))</f>
        <v>21871147.032320648</v>
      </c>
      <c r="IH30" s="7">
        <f>IF($B30&gt;IH$9+IH$5-1,0,MAX(IH29+Premium!IH30*(1-'Allocation Charge'!IH30)-Data!IH$32,0)*(1+'Investment Returns'!IH30)*(1-Data!IH$26))</f>
        <v>3948231.4368462935</v>
      </c>
      <c r="II30" s="7">
        <f>IF($B30&gt;II$9+II$5-1,0,MAX(II29+Premium!II30*(1-'Allocation Charge'!II30)-Data!II$32,0)*(1+'Investment Returns'!II30)*(1-Data!II$26))</f>
        <v>10689855.536597224</v>
      </c>
      <c r="IJ30" s="7">
        <f>IF($B30&gt;IJ$9+IJ$5-1,0,MAX(IJ29+Premium!IJ30*(1-'Allocation Charge'!IJ30)-Data!IJ$32,0)*(1+'Investment Returns'!IJ30)*(1-Data!IJ$26))</f>
        <v>19580929.576906834</v>
      </c>
      <c r="IK30" s="7">
        <f>IF($B30&gt;IK$9+IK$5-1,0,MAX(IK29+Premium!IK30*(1-'Allocation Charge'!IK30)-Data!IK$32,0)*(1+'Investment Returns'!IK30)*(1-Data!IK$26))</f>
        <v>18938212.88531423</v>
      </c>
      <c r="IL30" s="7">
        <f>IF($B30&gt;IL$9+IL$5-1,0,MAX(IL29+Premium!IL30*(1-'Allocation Charge'!IL30)-Data!IL$32,0)*(1+'Investment Returns'!IL30)*(1-Data!IL$26))</f>
        <v>22600391.328611877</v>
      </c>
      <c r="IM30" s="7">
        <f>IF($B30&gt;IM$9+IM$5-1,0,MAX(IM29+Premium!IM30*(1-'Allocation Charge'!IM30)-Data!IM$32,0)*(1+'Investment Returns'!IM30)*(1-Data!IM$26))</f>
        <v>17241583.84326043</v>
      </c>
      <c r="IN30" s="7">
        <f>IF($B30&gt;IN$9+IN$5-1,0,MAX(IN29+Premium!IN30*(1-'Allocation Charge'!IN30)-Data!IN$32,0)*(1+'Investment Returns'!IN30)*(1-Data!IN$26))</f>
        <v>587572.40092200425</v>
      </c>
      <c r="IO30" s="7">
        <f>IF($B30&gt;IO$9+IO$5-1,0,MAX(IO29+Premium!IO30*(1-'Allocation Charge'!IO30)-Data!IO$32,0)*(1+'Investment Returns'!IO30)*(1-Data!IO$26))</f>
        <v>6884359.8998405961</v>
      </c>
      <c r="IP30" s="7">
        <f>IF($B30&gt;IP$9+IP$5-1,0,MAX(IP29+Premium!IP30*(1-'Allocation Charge'!IP30)-Data!IP$32,0)*(1+'Investment Returns'!IP30)*(1-Data!IP$26))</f>
        <v>5230273.4982303185</v>
      </c>
      <c r="IQ30" s="7">
        <f>IF($B30&gt;IQ$9+IQ$5-1,0,MAX(IQ29+Premium!IQ30*(1-'Allocation Charge'!IQ30)-Data!IQ$32,0)*(1+'Investment Returns'!IQ30)*(1-Data!IQ$26))</f>
        <v>25549171.66942402</v>
      </c>
      <c r="IR30" s="7">
        <f>IF($B30&gt;IR$9+IR$5-1,0,MAX(IR29+Premium!IR30*(1-'Allocation Charge'!IR30)-Data!IR$32,0)*(1+'Investment Returns'!IR30)*(1-Data!IR$26))</f>
        <v>20721904.930979788</v>
      </c>
    </row>
    <row r="31" spans="1:252" s="7" customFormat="1" ht="15" customHeight="1" x14ac:dyDescent="0.35">
      <c r="A31" s="2"/>
      <c r="B31" s="13">
        <f t="shared" si="0"/>
        <v>2030</v>
      </c>
      <c r="C31" s="7">
        <f>IF($B31&gt;C$9+C$5-1,0,MAX(C30+Premium!C31*(1-'Allocation Charge'!C31)-Data!C$32,0)*(1+'Investment Returns'!C31)*(1-Data!C$26))</f>
        <v>5082822.869626062</v>
      </c>
      <c r="D31" s="7">
        <f>IF($B31&gt;D$9+D$5-1,0,MAX(D30+Premium!D31*(1-'Allocation Charge'!D31)-Data!D$32,0)*(1+'Investment Returns'!D31)*(1-Data!D$26))</f>
        <v>12450149.062078819</v>
      </c>
      <c r="E31" s="7">
        <f>IF($B31&gt;E$9+E$5-1,0,MAX(E30+Premium!E31*(1-'Allocation Charge'!E31)-Data!E$32,0)*(1+'Investment Returns'!E31)*(1-Data!E$26))</f>
        <v>21306319.383249141</v>
      </c>
      <c r="F31" s="7">
        <f>IF($B31&gt;F$9+F$5-1,0,MAX(F30+Premium!F31*(1-'Allocation Charge'!F31)-Data!F$32,0)*(1+'Investment Returns'!F31)*(1-Data!F$26))</f>
        <v>7629022.3975586761</v>
      </c>
      <c r="G31" s="7">
        <f>IF($B31&gt;G$9+G$5-1,0,MAX(G30+Premium!G31*(1-'Allocation Charge'!G31)-Data!G$32,0)*(1+'Investment Returns'!G31)*(1-Data!G$26))</f>
        <v>10038160.404116264</v>
      </c>
      <c r="H31" s="7">
        <f>IF($B31&gt;H$9+H$5-1,0,MAX(H30+Premium!H31*(1-'Allocation Charge'!H31)-Data!H$32,0)*(1+'Investment Returns'!H31)*(1-Data!H$26))</f>
        <v>29869430.063822925</v>
      </c>
      <c r="I31" s="7">
        <f>IF($B31&gt;I$9+I$5-1,0,MAX(I30+Premium!I31*(1-'Allocation Charge'!I31)-Data!I$32,0)*(1+'Investment Returns'!I31)*(1-Data!I$26))</f>
        <v>14431462.387303369</v>
      </c>
      <c r="J31" s="7">
        <f>IF($B31&gt;J$9+J$5-1,0,MAX(J30+Premium!J31*(1-'Allocation Charge'!J31)-Data!J$32,0)*(1+'Investment Returns'!J31)*(1-Data!J$26))</f>
        <v>13625428.280942699</v>
      </c>
      <c r="K31" s="7">
        <f>IF($B31&gt;K$9+K$5-1,0,MAX(K30+Premium!K31*(1-'Allocation Charge'!K31)-Data!K$32,0)*(1+'Investment Returns'!K31)*(1-Data!K$26))</f>
        <v>7891342.4427322382</v>
      </c>
      <c r="L31" s="7">
        <f>IF($B31&gt;L$9+L$5-1,0,MAX(L30+Premium!L31*(1-'Allocation Charge'!L31)-Data!L$32,0)*(1+'Investment Returns'!L31)*(1-Data!L$26))</f>
        <v>22083313.227469116</v>
      </c>
      <c r="M31" s="7">
        <f>IF($B31&gt;M$9+M$5-1,0,MAX(M30+Premium!M31*(1-'Allocation Charge'!M31)-Data!M$32,0)*(1+'Investment Returns'!M31)*(1-Data!M$26))</f>
        <v>5918277.9986759843</v>
      </c>
      <c r="N31" s="7">
        <f>IF($B31&gt;N$9+N$5-1,0,MAX(N30+Premium!N31*(1-'Allocation Charge'!N31)-Data!N$32,0)*(1+'Investment Returns'!N31)*(1-Data!N$26))</f>
        <v>9653365.7433895115</v>
      </c>
      <c r="O31" s="7">
        <f>IF($B31&gt;O$9+O$5-1,0,MAX(O30+Premium!O31*(1-'Allocation Charge'!O31)-Data!O$32,0)*(1+'Investment Returns'!O31)*(1-Data!O$26))</f>
        <v>16811664.839588679</v>
      </c>
      <c r="P31" s="7">
        <f>IF($B31&gt;P$9+P$5-1,0,MAX(P30+Premium!P31*(1-'Allocation Charge'!P31)-Data!P$32,0)*(1+'Investment Returns'!P31)*(1-Data!P$26))</f>
        <v>18081310.565868068</v>
      </c>
      <c r="Q31" s="7">
        <f>IF($B31&gt;Q$9+Q$5-1,0,MAX(Q30+Premium!Q31*(1-'Allocation Charge'!Q31)-Data!Q$32,0)*(1+'Investment Returns'!Q31)*(1-Data!Q$26))</f>
        <v>10854877.623818818</v>
      </c>
      <c r="R31" s="7">
        <f>IF($B31&gt;R$9+R$5-1,0,MAX(R30+Premium!R31*(1-'Allocation Charge'!R31)-Data!R$32,0)*(1+'Investment Returns'!R31)*(1-Data!R$26))</f>
        <v>27197691.211926617</v>
      </c>
      <c r="S31" s="7">
        <f>IF($B31&gt;S$9+S$5-1,0,MAX(S30+Premium!S31*(1-'Allocation Charge'!S31)-Data!S$32,0)*(1+'Investment Returns'!S31)*(1-Data!S$26))</f>
        <v>2417681.0479231249</v>
      </c>
      <c r="T31" s="7">
        <f>IF($B31&gt;T$9+T$5-1,0,MAX(T30+Premium!T31*(1-'Allocation Charge'!T31)-Data!T$32,0)*(1+'Investment Returns'!T31)*(1-Data!T$26))</f>
        <v>5765806.2114947736</v>
      </c>
      <c r="U31" s="7">
        <f>IF($B31&gt;U$9+U$5-1,0,MAX(U30+Premium!U31*(1-'Allocation Charge'!U31)-Data!U$32,0)*(1+'Investment Returns'!U31)*(1-Data!U$26))</f>
        <v>22800063.767096926</v>
      </c>
      <c r="V31" s="7">
        <f>IF($B31&gt;V$9+V$5-1,0,MAX(V30+Premium!V31*(1-'Allocation Charge'!V31)-Data!V$32,0)*(1+'Investment Returns'!V31)*(1-Data!V$26))</f>
        <v>25763577.6992332</v>
      </c>
      <c r="W31" s="7">
        <f>IF($B31&gt;W$9+W$5-1,0,MAX(W30+Premium!W31*(1-'Allocation Charge'!W31)-Data!W$32,0)*(1+'Investment Returns'!W31)*(1-Data!W$26))</f>
        <v>17783060.929856513</v>
      </c>
      <c r="X31" s="7">
        <f>IF($B31&gt;X$9+X$5-1,0,MAX(X30+Premium!X31*(1-'Allocation Charge'!X31)-Data!X$32,0)*(1+'Investment Returns'!X31)*(1-Data!X$26))</f>
        <v>3726932.3599307495</v>
      </c>
      <c r="Y31" s="7">
        <f>IF($B31&gt;Y$9+Y$5-1,0,MAX(Y30+Premium!Y31*(1-'Allocation Charge'!Y31)-Data!Y$32,0)*(1+'Investment Returns'!Y31)*(1-Data!Y$26))</f>
        <v>3710185.8771647494</v>
      </c>
      <c r="Z31" s="7">
        <f>IF($B31&gt;Z$9+Z$5-1,0,MAX(Z30+Premium!Z31*(1-'Allocation Charge'!Z31)-Data!Z$32,0)*(1+'Investment Returns'!Z31)*(1-Data!Z$26))</f>
        <v>9371148.249078257</v>
      </c>
      <c r="AA31" s="7">
        <f>IF($B31&gt;AA$9+AA$5-1,0,MAX(AA30+Premium!AA31*(1-'Allocation Charge'!AA31)-Data!AA$32,0)*(1+'Investment Returns'!AA31)*(1-Data!AA$26))</f>
        <v>2435617.0856102272</v>
      </c>
      <c r="AB31" s="7">
        <f>IF($B31&gt;AB$9+AB$5-1,0,MAX(AB30+Premium!AB31*(1-'Allocation Charge'!AB31)-Data!AB$32,0)*(1+'Investment Returns'!AB31)*(1-Data!AB$26))</f>
        <v>23550718.708928499</v>
      </c>
      <c r="AC31" s="7">
        <f>IF($B31&gt;AC$9+AC$5-1,0,MAX(AC30+Premium!AC31*(1-'Allocation Charge'!AC31)-Data!AC$32,0)*(1+'Investment Returns'!AC31)*(1-Data!AC$26))</f>
        <v>24710368.396983061</v>
      </c>
      <c r="AD31" s="7">
        <f>IF($B31&gt;AD$9+AD$5-1,0,MAX(AD30+Premium!AD31*(1-'Allocation Charge'!AD31)-Data!AD$32,0)*(1+'Investment Returns'!AD31)*(1-Data!AD$26))</f>
        <v>6496364.556791625</v>
      </c>
      <c r="AE31" s="7">
        <f>IF($B31&gt;AE$9+AE$5-1,0,MAX(AE30+Premium!AE31*(1-'Allocation Charge'!AE31)-Data!AE$32,0)*(1+'Investment Returns'!AE31)*(1-Data!AE$26))</f>
        <v>8843832.3559915181</v>
      </c>
      <c r="AF31" s="7">
        <f>IF($B31&gt;AF$9+AF$5-1,0,MAX(AF30+Premium!AF31*(1-'Allocation Charge'!AF31)-Data!AF$32,0)*(1+'Investment Returns'!AF31)*(1-Data!AF$26))</f>
        <v>25775381.363424603</v>
      </c>
      <c r="AG31" s="7">
        <f>IF($B31&gt;AG$9+AG$5-1,0,MAX(AG30+Premium!AG31*(1-'Allocation Charge'!AG31)-Data!AG$32,0)*(1+'Investment Returns'!AG31)*(1-Data!AG$26))</f>
        <v>25733269.921177197</v>
      </c>
      <c r="AH31" s="7">
        <f>IF($B31&gt;AH$9+AH$5-1,0,MAX(AH30+Premium!AH31*(1-'Allocation Charge'!AH31)-Data!AH$32,0)*(1+'Investment Returns'!AH31)*(1-Data!AH$26))</f>
        <v>5323384.1581516275</v>
      </c>
      <c r="AI31" s="7">
        <f>IF($B31&gt;AI$9+AI$5-1,0,MAX(AI30+Premium!AI31*(1-'Allocation Charge'!AI31)-Data!AI$32,0)*(1+'Investment Returns'!AI31)*(1-Data!AI$26))</f>
        <v>1924271.0305845342</v>
      </c>
      <c r="AJ31" s="7">
        <f>IF($B31&gt;AJ$9+AJ$5-1,0,MAX(AJ30+Premium!AJ31*(1-'Allocation Charge'!AJ31)-Data!AJ$32,0)*(1+'Investment Returns'!AJ31)*(1-Data!AJ$26))</f>
        <v>3355670.3524139891</v>
      </c>
      <c r="AK31" s="7">
        <f>IF($B31&gt;AK$9+AK$5-1,0,MAX(AK30+Premium!AK31*(1-'Allocation Charge'!AK31)-Data!AK$32,0)*(1+'Investment Returns'!AK31)*(1-Data!AK$26))</f>
        <v>13249259.680816745</v>
      </c>
      <c r="AL31" s="7">
        <f>IF($B31&gt;AL$9+AL$5-1,0,MAX(AL30+Premium!AL31*(1-'Allocation Charge'!AL31)-Data!AL$32,0)*(1+'Investment Returns'!AL31)*(1-Data!AL$26))</f>
        <v>30070554.729274645</v>
      </c>
      <c r="AM31" s="7">
        <f>IF($B31&gt;AM$9+AM$5-1,0,MAX(AM30+Premium!AM31*(1-'Allocation Charge'!AM31)-Data!AM$32,0)*(1+'Investment Returns'!AM31)*(1-Data!AM$26))</f>
        <v>9094705.7851626556</v>
      </c>
      <c r="AN31" s="7">
        <f>IF($B31&gt;AN$9+AN$5-1,0,MAX(AN30+Premium!AN31*(1-'Allocation Charge'!AN31)-Data!AN$32,0)*(1+'Investment Returns'!AN31)*(1-Data!AN$26))</f>
        <v>34738116.964999229</v>
      </c>
      <c r="AO31" s="7">
        <f>IF($B31&gt;AO$9+AO$5-1,0,MAX(AO30+Premium!AO31*(1-'Allocation Charge'!AO31)-Data!AO$32,0)*(1+'Investment Returns'!AO31)*(1-Data!AO$26))</f>
        <v>1684786.2452985859</v>
      </c>
      <c r="AP31" s="7">
        <f>IF($B31&gt;AP$9+AP$5-1,0,MAX(AP30+Premium!AP31*(1-'Allocation Charge'!AP31)-Data!AP$32,0)*(1+'Investment Returns'!AP31)*(1-Data!AP$26))</f>
        <v>22214838.646803133</v>
      </c>
      <c r="AQ31" s="7">
        <f>IF($B31&gt;AQ$9+AQ$5-1,0,MAX(AQ30+Premium!AQ31*(1-'Allocation Charge'!AQ31)-Data!AQ$32,0)*(1+'Investment Returns'!AQ31)*(1-Data!AQ$26))</f>
        <v>33313851.29822484</v>
      </c>
      <c r="AR31" s="7">
        <f>IF($B31&gt;AR$9+AR$5-1,0,MAX(AR30+Premium!AR31*(1-'Allocation Charge'!AR31)-Data!AR$32,0)*(1+'Investment Returns'!AR31)*(1-Data!AR$26))</f>
        <v>8027985.3770845896</v>
      </c>
      <c r="AS31" s="7">
        <f>IF($B31&gt;AS$9+AS$5-1,0,MAX(AS30+Premium!AS31*(1-'Allocation Charge'!AS31)-Data!AS$32,0)*(1+'Investment Returns'!AS31)*(1-Data!AS$26))</f>
        <v>19010833.66474827</v>
      </c>
      <c r="AT31" s="7">
        <f>IF($B31&gt;AT$9+AT$5-1,0,MAX(AT30+Premium!AT31*(1-'Allocation Charge'!AT31)-Data!AT$32,0)*(1+'Investment Returns'!AT31)*(1-Data!AT$26))</f>
        <v>24367053.003735673</v>
      </c>
      <c r="AU31" s="7">
        <f>IF($B31&gt;AU$9+AU$5-1,0,MAX(AU30+Premium!AU31*(1-'Allocation Charge'!AU31)-Data!AU$32,0)*(1+'Investment Returns'!AU31)*(1-Data!AU$26))</f>
        <v>27548684.39471779</v>
      </c>
      <c r="AV31" s="7">
        <f>IF($B31&gt;AV$9+AV$5-1,0,MAX(AV30+Premium!AV31*(1-'Allocation Charge'!AV31)-Data!AV$32,0)*(1+'Investment Returns'!AV31)*(1-Data!AV$26))</f>
        <v>30576164.309019212</v>
      </c>
      <c r="AW31" s="7">
        <f>IF($B31&gt;AW$9+AW$5-1,0,MAX(AW30+Premium!AW31*(1-'Allocation Charge'!AW31)-Data!AW$32,0)*(1+'Investment Returns'!AW31)*(1-Data!AW$26))</f>
        <v>26964011.221423648</v>
      </c>
      <c r="AX31" s="7">
        <f>IF($B31&gt;AX$9+AX$5-1,0,MAX(AX30+Premium!AX31*(1-'Allocation Charge'!AX31)-Data!AX$32,0)*(1+'Investment Returns'!AX31)*(1-Data!AX$26))</f>
        <v>16151683.306625955</v>
      </c>
      <c r="AY31" s="7">
        <f>IF($B31&gt;AY$9+AY$5-1,0,MAX(AY30+Premium!AY31*(1-'Allocation Charge'!AY31)-Data!AY$32,0)*(1+'Investment Returns'!AY31)*(1-Data!AY$26))</f>
        <v>1536134.6069153612</v>
      </c>
      <c r="AZ31" s="7">
        <f>IF($B31&gt;AZ$9+AZ$5-1,0,MAX(AZ30+Premium!AZ31*(1-'Allocation Charge'!AZ31)-Data!AZ$32,0)*(1+'Investment Returns'!AZ31)*(1-Data!AZ$26))</f>
        <v>20500274.064499278</v>
      </c>
      <c r="BA31" s="7">
        <f>IF($B31&gt;BA$9+BA$5-1,0,MAX(BA30+Premium!BA31*(1-'Allocation Charge'!BA31)-Data!BA$32,0)*(1+'Investment Returns'!BA31)*(1-Data!BA$26))</f>
        <v>40487124.95395121</v>
      </c>
      <c r="BB31" s="7">
        <f>IF($B31&gt;BB$9+BB$5-1,0,MAX(BB30+Premium!BB31*(1-'Allocation Charge'!BB31)-Data!BB$32,0)*(1+'Investment Returns'!BB31)*(1-Data!BB$26))</f>
        <v>28546521.834550105</v>
      </c>
      <c r="BC31" s="7">
        <f>IF($B31&gt;BC$9+BC$5-1,0,MAX(BC30+Premium!BC31*(1-'Allocation Charge'!BC31)-Data!BC$32,0)*(1+'Investment Returns'!BC31)*(1-Data!BC$26))</f>
        <v>9275471.8896846976</v>
      </c>
      <c r="BD31" s="7">
        <f>IF($B31&gt;BD$9+BD$5-1,0,MAX(BD30+Premium!BD31*(1-'Allocation Charge'!BD31)-Data!BD$32,0)*(1+'Investment Returns'!BD31)*(1-Data!BD$26))</f>
        <v>7840514.888220232</v>
      </c>
      <c r="BE31" s="7">
        <f>IF($B31&gt;BE$9+BE$5-1,0,MAX(BE30+Premium!BE31*(1-'Allocation Charge'!BE31)-Data!BE$32,0)*(1+'Investment Returns'!BE31)*(1-Data!BE$26))</f>
        <v>642218.44915079616</v>
      </c>
      <c r="BF31" s="7">
        <f>IF($B31&gt;BF$9+BF$5-1,0,MAX(BF30+Premium!BF31*(1-'Allocation Charge'!BF31)-Data!BF$32,0)*(1+'Investment Returns'!BF31)*(1-Data!BF$26))</f>
        <v>19345431.861931831</v>
      </c>
      <c r="BG31" s="7">
        <f>IF($B31&gt;BG$9+BG$5-1,0,MAX(BG30+Premium!BG31*(1-'Allocation Charge'!BG31)-Data!BG$32,0)*(1+'Investment Returns'!BG31)*(1-Data!BG$26))</f>
        <v>24858733.858245455</v>
      </c>
      <c r="BH31" s="7">
        <f>IF($B31&gt;BH$9+BH$5-1,0,MAX(BH30+Premium!BH31*(1-'Allocation Charge'!BH31)-Data!BH$32,0)*(1+'Investment Returns'!BH31)*(1-Data!BH$26))</f>
        <v>9613501.1425484866</v>
      </c>
      <c r="BI31" s="7">
        <f>IF($B31&gt;BI$9+BI$5-1,0,MAX(BI30+Premium!BI31*(1-'Allocation Charge'!BI31)-Data!BI$32,0)*(1+'Investment Returns'!BI31)*(1-Data!BI$26))</f>
        <v>15884598.958611416</v>
      </c>
      <c r="BJ31" s="7">
        <f>IF($B31&gt;BJ$9+BJ$5-1,0,MAX(BJ30+Premium!BJ31*(1-'Allocation Charge'!BJ31)-Data!BJ$32,0)*(1+'Investment Returns'!BJ31)*(1-Data!BJ$26))</f>
        <v>21720766.494631</v>
      </c>
      <c r="BK31" s="7">
        <f>IF($B31&gt;BK$9+BK$5-1,0,MAX(BK30+Premium!BK31*(1-'Allocation Charge'!BK31)-Data!BK$32,0)*(1+'Investment Returns'!BK31)*(1-Data!BK$26))</f>
        <v>2130045.899811225</v>
      </c>
      <c r="BL31" s="7">
        <f>IF($B31&gt;BL$9+BL$5-1,0,MAX(BL30+Premium!BL31*(1-'Allocation Charge'!BL31)-Data!BL$32,0)*(1+'Investment Returns'!BL31)*(1-Data!BL$26))</f>
        <v>4394826.2578330953</v>
      </c>
      <c r="BM31" s="7">
        <f>IF($B31&gt;BM$9+BM$5-1,0,MAX(BM30+Premium!BM31*(1-'Allocation Charge'!BM31)-Data!BM$32,0)*(1+'Investment Returns'!BM31)*(1-Data!BM$26))</f>
        <v>2592278.0408474971</v>
      </c>
      <c r="BN31" s="7">
        <f>IF($B31&gt;BN$9+BN$5-1,0,MAX(BN30+Premium!BN31*(1-'Allocation Charge'!BN31)-Data!BN$32,0)*(1+'Investment Returns'!BN31)*(1-Data!BN$26))</f>
        <v>2945233.4243505648</v>
      </c>
      <c r="BO31" s="7">
        <f>IF($B31&gt;BO$9+BO$5-1,0,MAX(BO30+Premium!BO31*(1-'Allocation Charge'!BO31)-Data!BO$32,0)*(1+'Investment Returns'!BO31)*(1-Data!BO$26))</f>
        <v>19602795.700600386</v>
      </c>
      <c r="BP31" s="7">
        <f>IF($B31&gt;BP$9+BP$5-1,0,MAX(BP30+Premium!BP31*(1-'Allocation Charge'!BP31)-Data!BP$32,0)*(1+'Investment Returns'!BP31)*(1-Data!BP$26))</f>
        <v>1977750.5412190105</v>
      </c>
      <c r="BQ31" s="7">
        <f>IF($B31&gt;BQ$9+BQ$5-1,0,MAX(BQ30+Premium!BQ31*(1-'Allocation Charge'!BQ31)-Data!BQ$32,0)*(1+'Investment Returns'!BQ31)*(1-Data!BQ$26))</f>
        <v>21579507.545788717</v>
      </c>
      <c r="BR31" s="7">
        <f>IF($B31&gt;BR$9+BR$5-1,0,MAX(BR30+Premium!BR31*(1-'Allocation Charge'!BR31)-Data!BR$32,0)*(1+'Investment Returns'!BR31)*(1-Data!BR$26))</f>
        <v>35238723.388363004</v>
      </c>
      <c r="BS31" s="7">
        <f>IF($B31&gt;BS$9+BS$5-1,0,MAX(BS30+Premium!BS31*(1-'Allocation Charge'!BS31)-Data!BS$32,0)*(1+'Investment Returns'!BS31)*(1-Data!BS$26))</f>
        <v>7264922.8457786748</v>
      </c>
      <c r="BT31" s="7">
        <f>IF($B31&gt;BT$9+BT$5-1,0,MAX(BT30+Premium!BT31*(1-'Allocation Charge'!BT31)-Data!BT$32,0)*(1+'Investment Returns'!BT31)*(1-Data!BT$26))</f>
        <v>28789761.232053809</v>
      </c>
      <c r="BU31" s="7">
        <f>IF($B31&gt;BU$9+BU$5-1,0,MAX(BU30+Premium!BU31*(1-'Allocation Charge'!BU31)-Data!BU$32,0)*(1+'Investment Returns'!BU31)*(1-Data!BU$26))</f>
        <v>7145125.3663984006</v>
      </c>
      <c r="BV31" s="7">
        <f>IF($B31&gt;BV$9+BV$5-1,0,MAX(BV30+Premium!BV31*(1-'Allocation Charge'!BV31)-Data!BV$32,0)*(1+'Investment Returns'!BV31)*(1-Data!BV$26))</f>
        <v>3777024.7296694978</v>
      </c>
      <c r="BW31" s="7">
        <f>IF($B31&gt;BW$9+BW$5-1,0,MAX(BW30+Premium!BW31*(1-'Allocation Charge'!BW31)-Data!BW$32,0)*(1+'Investment Returns'!BW31)*(1-Data!BW$26))</f>
        <v>7283985.9810920525</v>
      </c>
      <c r="BX31" s="7">
        <f>IF($B31&gt;BX$9+BX$5-1,0,MAX(BX30+Premium!BX31*(1-'Allocation Charge'!BX31)-Data!BX$32,0)*(1+'Investment Returns'!BX31)*(1-Data!BX$26))</f>
        <v>5943476.7098666187</v>
      </c>
      <c r="BY31" s="7">
        <f>IF($B31&gt;BY$9+BY$5-1,0,MAX(BY30+Premium!BY31*(1-'Allocation Charge'!BY31)-Data!BY$32,0)*(1+'Investment Returns'!BY31)*(1-Data!BY$26))</f>
        <v>9993113.8024933003</v>
      </c>
      <c r="BZ31" s="7">
        <f>IF($B31&gt;BZ$9+BZ$5-1,0,MAX(BZ30+Premium!BZ31*(1-'Allocation Charge'!BZ31)-Data!BZ$32,0)*(1+'Investment Returns'!BZ31)*(1-Data!BZ$26))</f>
        <v>15817027.653992195</v>
      </c>
      <c r="CA31" s="7">
        <f>IF($B31&gt;CA$9+CA$5-1,0,MAX(CA30+Premium!CA31*(1-'Allocation Charge'!CA31)-Data!CA$32,0)*(1+'Investment Returns'!CA31)*(1-Data!CA$26))</f>
        <v>10542036.877367036</v>
      </c>
      <c r="CB31" s="7">
        <f>IF($B31&gt;CB$9+CB$5-1,0,MAX(CB30+Premium!CB31*(1-'Allocation Charge'!CB31)-Data!CB$32,0)*(1+'Investment Returns'!CB31)*(1-Data!CB$26))</f>
        <v>20959667.276088033</v>
      </c>
      <c r="CC31" s="7">
        <f>IF($B31&gt;CC$9+CC$5-1,0,MAX(CC30+Premium!CC31*(1-'Allocation Charge'!CC31)-Data!CC$32,0)*(1+'Investment Returns'!CC31)*(1-Data!CC$26))</f>
        <v>34467744.831481837</v>
      </c>
      <c r="CD31" s="7">
        <f>IF($B31&gt;CD$9+CD$5-1,0,MAX(CD30+Premium!CD31*(1-'Allocation Charge'!CD31)-Data!CD$32,0)*(1+'Investment Returns'!CD31)*(1-Data!CD$26))</f>
        <v>18684765.567704387</v>
      </c>
      <c r="CE31" s="7">
        <f>IF($B31&gt;CE$9+CE$5-1,0,MAX(CE30+Premium!CE31*(1-'Allocation Charge'!CE31)-Data!CE$32,0)*(1+'Investment Returns'!CE31)*(1-Data!CE$26))</f>
        <v>11691080.43903406</v>
      </c>
      <c r="CF31" s="7">
        <f>IF($B31&gt;CF$9+CF$5-1,0,MAX(CF30+Premium!CF31*(1-'Allocation Charge'!CF31)-Data!CF$32,0)*(1+'Investment Returns'!CF31)*(1-Data!CF$26))</f>
        <v>8366363.1962516271</v>
      </c>
      <c r="CG31" s="7">
        <f>IF($B31&gt;CG$9+CG$5-1,0,MAX(CG30+Premium!CG31*(1-'Allocation Charge'!CG31)-Data!CG$32,0)*(1+'Investment Returns'!CG31)*(1-Data!CG$26))</f>
        <v>12586355.170517748</v>
      </c>
      <c r="CH31" s="7">
        <f>IF($B31&gt;CH$9+CH$5-1,0,MAX(CH30+Premium!CH31*(1-'Allocation Charge'!CH31)-Data!CH$32,0)*(1+'Investment Returns'!CH31)*(1-Data!CH$26))</f>
        <v>19601807.877635099</v>
      </c>
      <c r="CI31" s="7">
        <f>IF($B31&gt;CI$9+CI$5-1,0,MAX(CI30+Premium!CI31*(1-'Allocation Charge'!CI31)-Data!CI$32,0)*(1+'Investment Returns'!CI31)*(1-Data!CI$26))</f>
        <v>23499240.481609005</v>
      </c>
      <c r="CJ31" s="7">
        <f>IF($B31&gt;CJ$9+CJ$5-1,0,MAX(CJ30+Premium!CJ31*(1-'Allocation Charge'!CJ31)-Data!CJ$32,0)*(1+'Investment Returns'!CJ31)*(1-Data!CJ$26))</f>
        <v>730431.96539188211</v>
      </c>
      <c r="CK31" s="7">
        <f>IF($B31&gt;CK$9+CK$5-1,0,MAX(CK30+Premium!CK31*(1-'Allocation Charge'!CK31)-Data!CK$32,0)*(1+'Investment Returns'!CK31)*(1-Data!CK$26))</f>
        <v>6522436.9981589727</v>
      </c>
      <c r="CL31" s="7">
        <f>IF($B31&gt;CL$9+CL$5-1,0,MAX(CL30+Premium!CL31*(1-'Allocation Charge'!CL31)-Data!CL$32,0)*(1+'Investment Returns'!CL31)*(1-Data!CL$26))</f>
        <v>17811865.728111342</v>
      </c>
      <c r="CM31" s="7">
        <f>IF($B31&gt;CM$9+CM$5-1,0,MAX(CM30+Premium!CM31*(1-'Allocation Charge'!CM31)-Data!CM$32,0)*(1+'Investment Returns'!CM31)*(1-Data!CM$26))</f>
        <v>7263907.9264334012</v>
      </c>
      <c r="CN31" s="7">
        <f>IF($B31&gt;CN$9+CN$5-1,0,MAX(CN30+Premium!CN31*(1-'Allocation Charge'!CN31)-Data!CN$32,0)*(1+'Investment Returns'!CN31)*(1-Data!CN$26))</f>
        <v>19873658.882384706</v>
      </c>
      <c r="CO31" s="7">
        <f>IF($B31&gt;CO$9+CO$5-1,0,MAX(CO30+Premium!CO31*(1-'Allocation Charge'!CO31)-Data!CO$32,0)*(1+'Investment Returns'!CO31)*(1-Data!CO$26))</f>
        <v>24836833.722537186</v>
      </c>
      <c r="CP31" s="7">
        <f>IF($B31&gt;CP$9+CP$5-1,0,MAX(CP30+Premium!CP31*(1-'Allocation Charge'!CP31)-Data!CP$32,0)*(1+'Investment Returns'!CP31)*(1-Data!CP$26))</f>
        <v>1541085.6639790777</v>
      </c>
      <c r="CQ31" s="7">
        <f>IF($B31&gt;CQ$9+CQ$5-1,0,MAX(CQ30+Premium!CQ31*(1-'Allocation Charge'!CQ31)-Data!CQ$32,0)*(1+'Investment Returns'!CQ31)*(1-Data!CQ$26))</f>
        <v>2350346.6052463837</v>
      </c>
      <c r="CR31" s="7">
        <f>IF($B31&gt;CR$9+CR$5-1,0,MAX(CR30+Premium!CR31*(1-'Allocation Charge'!CR31)-Data!CR$32,0)*(1+'Investment Returns'!CR31)*(1-Data!CR$26))</f>
        <v>2300159.768869231</v>
      </c>
      <c r="CS31" s="7">
        <f>IF($B31&gt;CS$9+CS$5-1,0,MAX(CS30+Premium!CS31*(1-'Allocation Charge'!CS31)-Data!CS$32,0)*(1+'Investment Returns'!CS31)*(1-Data!CS$26))</f>
        <v>27767092.766066238</v>
      </c>
      <c r="CT31" s="7">
        <f>IF($B31&gt;CT$9+CT$5-1,0,MAX(CT30+Premium!CT31*(1-'Allocation Charge'!CT31)-Data!CT$32,0)*(1+'Investment Returns'!CT31)*(1-Data!CT$26))</f>
        <v>6930115.713394288</v>
      </c>
      <c r="CU31" s="7">
        <f>IF($B31&gt;CU$9+CU$5-1,0,MAX(CU30+Premium!CU31*(1-'Allocation Charge'!CU31)-Data!CU$32,0)*(1+'Investment Returns'!CU31)*(1-Data!CU$26))</f>
        <v>25577883.728367444</v>
      </c>
      <c r="CV31" s="7">
        <f>IF($B31&gt;CV$9+CV$5-1,0,MAX(CV30+Premium!CV31*(1-'Allocation Charge'!CV31)-Data!CV$32,0)*(1+'Investment Returns'!CV31)*(1-Data!CV$26))</f>
        <v>27802321.695469406</v>
      </c>
      <c r="CW31" s="7">
        <f>IF($B31&gt;CW$9+CW$5-1,0,MAX(CW30+Premium!CW31*(1-'Allocation Charge'!CW31)-Data!CW$32,0)*(1+'Investment Returns'!CW31)*(1-Data!CW$26))</f>
        <v>12789574.063887157</v>
      </c>
      <c r="CX31" s="7">
        <f>IF($B31&gt;CX$9+CX$5-1,0,MAX(CX30+Premium!CX31*(1-'Allocation Charge'!CX31)-Data!CX$32,0)*(1+'Investment Returns'!CX31)*(1-Data!CX$26))</f>
        <v>28198899.391847216</v>
      </c>
      <c r="CY31" s="7">
        <f>IF($B31&gt;CY$9+CY$5-1,0,MAX(CY30+Premium!CY31*(1-'Allocation Charge'!CY31)-Data!CY$32,0)*(1+'Investment Returns'!CY31)*(1-Data!CY$26))</f>
        <v>10092361.12372647</v>
      </c>
      <c r="CZ31" s="7">
        <f>IF($B31&gt;CZ$9+CZ$5-1,0,MAX(CZ30+Premium!CZ31*(1-'Allocation Charge'!CZ31)-Data!CZ$32,0)*(1+'Investment Returns'!CZ31)*(1-Data!CZ$26))</f>
        <v>18657768.788151238</v>
      </c>
      <c r="DA31" s="7">
        <f>IF($B31&gt;DA$9+DA$5-1,0,MAX(DA30+Premium!DA31*(1-'Allocation Charge'!DA31)-Data!DA$32,0)*(1+'Investment Returns'!DA31)*(1-Data!DA$26))</f>
        <v>27344615.720616203</v>
      </c>
      <c r="DB31" s="7">
        <f>IF($B31&gt;DB$9+DB$5-1,0,MAX(DB30+Premium!DB31*(1-'Allocation Charge'!DB31)-Data!DB$32,0)*(1+'Investment Returns'!DB31)*(1-Data!DB$26))</f>
        <v>14182783.583761521</v>
      </c>
      <c r="DC31" s="7">
        <f>IF($B31&gt;DC$9+DC$5-1,0,MAX(DC30+Premium!DC31*(1-'Allocation Charge'!DC31)-Data!DC$32,0)*(1+'Investment Returns'!DC31)*(1-Data!DC$26))</f>
        <v>15344697.208491012</v>
      </c>
      <c r="DD31" s="7">
        <f>IF($B31&gt;DD$9+DD$5-1,0,MAX(DD30+Premium!DD31*(1-'Allocation Charge'!DD31)-Data!DD$32,0)*(1+'Investment Returns'!DD31)*(1-Data!DD$26))</f>
        <v>15555045.892590819</v>
      </c>
      <c r="DE31" s="7">
        <f>IF($B31&gt;DE$9+DE$5-1,0,MAX(DE30+Premium!DE31*(1-'Allocation Charge'!DE31)-Data!DE$32,0)*(1+'Investment Returns'!DE31)*(1-Data!DE$26))</f>
        <v>417634.22018230311</v>
      </c>
      <c r="DF31" s="7">
        <f>IF($B31&gt;DF$9+DF$5-1,0,MAX(DF30+Premium!DF31*(1-'Allocation Charge'!DF31)-Data!DF$32,0)*(1+'Investment Returns'!DF31)*(1-Data!DF$26))</f>
        <v>20206989.397813909</v>
      </c>
      <c r="DG31" s="7">
        <f>IF($B31&gt;DG$9+DG$5-1,0,MAX(DG30+Premium!DG31*(1-'Allocation Charge'!DG31)-Data!DG$32,0)*(1+'Investment Returns'!DG31)*(1-Data!DG$26))</f>
        <v>37673965.777734831</v>
      </c>
      <c r="DH31" s="7">
        <f>IF($B31&gt;DH$9+DH$5-1,0,MAX(DH30+Premium!DH31*(1-'Allocation Charge'!DH31)-Data!DH$32,0)*(1+'Investment Returns'!DH31)*(1-Data!DH$26))</f>
        <v>12435340.79817979</v>
      </c>
      <c r="DI31" s="7">
        <f>IF($B31&gt;DI$9+DI$5-1,0,MAX(DI30+Premium!DI31*(1-'Allocation Charge'!DI31)-Data!DI$32,0)*(1+'Investment Returns'!DI31)*(1-Data!DI$26))</f>
        <v>16500332.697645701</v>
      </c>
      <c r="DJ31" s="7">
        <f>IF($B31&gt;DJ$9+DJ$5-1,0,MAX(DJ30+Premium!DJ31*(1-'Allocation Charge'!DJ31)-Data!DJ$32,0)*(1+'Investment Returns'!DJ31)*(1-Data!DJ$26))</f>
        <v>10170177.661829501</v>
      </c>
      <c r="DK31" s="7">
        <f>IF($B31&gt;DK$9+DK$5-1,0,MAX(DK30+Premium!DK31*(1-'Allocation Charge'!DK31)-Data!DK$32,0)*(1+'Investment Returns'!DK31)*(1-Data!DK$26))</f>
        <v>34727349.756490491</v>
      </c>
      <c r="DL31" s="7">
        <f>IF($B31&gt;DL$9+DL$5-1,0,MAX(DL30+Premium!DL31*(1-'Allocation Charge'!DL31)-Data!DL$32,0)*(1+'Investment Returns'!DL31)*(1-Data!DL$26))</f>
        <v>29643875.019624736</v>
      </c>
      <c r="DM31" s="7">
        <f>IF($B31&gt;DM$9+DM$5-1,0,MAX(DM30+Premium!DM31*(1-'Allocation Charge'!DM31)-Data!DM$32,0)*(1+'Investment Returns'!DM31)*(1-Data!DM$26))</f>
        <v>11394049.839640904</v>
      </c>
      <c r="DN31" s="7">
        <f>IF($B31&gt;DN$9+DN$5-1,0,MAX(DN30+Premium!DN31*(1-'Allocation Charge'!DN31)-Data!DN$32,0)*(1+'Investment Returns'!DN31)*(1-Data!DN$26))</f>
        <v>9741498.1342324037</v>
      </c>
      <c r="DO31" s="7">
        <f>IF($B31&gt;DO$9+DO$5-1,0,MAX(DO30+Premium!DO31*(1-'Allocation Charge'!DO31)-Data!DO$32,0)*(1+'Investment Returns'!DO31)*(1-Data!DO$26))</f>
        <v>4931933.3616156531</v>
      </c>
      <c r="DP31" s="7">
        <f>IF($B31&gt;DP$9+DP$5-1,0,MAX(DP30+Premium!DP31*(1-'Allocation Charge'!DP31)-Data!DP$32,0)*(1+'Investment Returns'!DP31)*(1-Data!DP$26))</f>
        <v>31997174.926043499</v>
      </c>
      <c r="DQ31" s="7">
        <f>IF($B31&gt;DQ$9+DQ$5-1,0,MAX(DQ30+Premium!DQ31*(1-'Allocation Charge'!DQ31)-Data!DQ$32,0)*(1+'Investment Returns'!DQ31)*(1-Data!DQ$26))</f>
        <v>8382191.2240957459</v>
      </c>
      <c r="DR31" s="7">
        <f>IF($B31&gt;DR$9+DR$5-1,0,MAX(DR30+Premium!DR31*(1-'Allocation Charge'!DR31)-Data!DR$32,0)*(1+'Investment Returns'!DR31)*(1-Data!DR$26))</f>
        <v>24097256.424702711</v>
      </c>
      <c r="DS31" s="7">
        <f>IF($B31&gt;DS$9+DS$5-1,0,MAX(DS30+Premium!DS31*(1-'Allocation Charge'!DS31)-Data!DS$32,0)*(1+'Investment Returns'!DS31)*(1-Data!DS$26))</f>
        <v>38922935.67568396</v>
      </c>
      <c r="DT31" s="7">
        <f>IF($B31&gt;DT$9+DT$5-1,0,MAX(DT30+Premium!DT31*(1-'Allocation Charge'!DT31)-Data!DT$32,0)*(1+'Investment Returns'!DT31)*(1-Data!DT$26))</f>
        <v>16550658.814498514</v>
      </c>
      <c r="DU31" s="7">
        <f>IF($B31&gt;DU$9+DU$5-1,0,MAX(DU30+Premium!DU31*(1-'Allocation Charge'!DU31)-Data!DU$32,0)*(1+'Investment Returns'!DU31)*(1-Data!DU$26))</f>
        <v>16584901.205789564</v>
      </c>
      <c r="DV31" s="7">
        <f>IF($B31&gt;DV$9+DV$5-1,0,MAX(DV30+Premium!DV31*(1-'Allocation Charge'!DV31)-Data!DV$32,0)*(1+'Investment Returns'!DV31)*(1-Data!DV$26))</f>
        <v>593655.53246943012</v>
      </c>
      <c r="DW31" s="7">
        <f>IF($B31&gt;DW$9+DW$5-1,0,MAX(DW30+Premium!DW31*(1-'Allocation Charge'!DW31)-Data!DW$32,0)*(1+'Investment Returns'!DW31)*(1-Data!DW$26))</f>
        <v>18368657.445807673</v>
      </c>
      <c r="DX31" s="7">
        <f>IF($B31&gt;DX$9+DX$5-1,0,MAX(DX30+Premium!DX31*(1-'Allocation Charge'!DX31)-Data!DX$32,0)*(1+'Investment Returns'!DX31)*(1-Data!DX$26))</f>
        <v>6803044.9138045143</v>
      </c>
      <c r="DY31" s="7">
        <f>IF($B31&gt;DY$9+DY$5-1,0,MAX(DY30+Premium!DY31*(1-'Allocation Charge'!DY31)-Data!DY$32,0)*(1+'Investment Returns'!DY31)*(1-Data!DY$26))</f>
        <v>20984099.479224399</v>
      </c>
      <c r="DZ31" s="7">
        <f>IF($B31&gt;DZ$9+DZ$5-1,0,MAX(DZ30+Premium!DZ31*(1-'Allocation Charge'!DZ31)-Data!DZ$32,0)*(1+'Investment Returns'!DZ31)*(1-Data!DZ$26))</f>
        <v>5161436.5499199918</v>
      </c>
      <c r="EA31" s="7">
        <f>IF($B31&gt;EA$9+EA$5-1,0,MAX(EA30+Premium!EA31*(1-'Allocation Charge'!EA31)-Data!EA$32,0)*(1+'Investment Returns'!EA31)*(1-Data!EA$26))</f>
        <v>10235059.701137237</v>
      </c>
      <c r="EB31" s="7">
        <f>IF($B31&gt;EB$9+EB$5-1,0,MAX(EB30+Premium!EB31*(1-'Allocation Charge'!EB31)-Data!EB$32,0)*(1+'Investment Returns'!EB31)*(1-Data!EB$26))</f>
        <v>3206673.987868112</v>
      </c>
      <c r="EC31" s="7">
        <f>IF($B31&gt;EC$9+EC$5-1,0,MAX(EC30+Premium!EC31*(1-'Allocation Charge'!EC31)-Data!EC$32,0)*(1+'Investment Returns'!EC31)*(1-Data!EC$26))</f>
        <v>26726731.496361535</v>
      </c>
      <c r="ED31" s="7">
        <f>IF($B31&gt;ED$9+ED$5-1,0,MAX(ED30+Premium!ED31*(1-'Allocation Charge'!ED31)-Data!ED$32,0)*(1+'Investment Returns'!ED31)*(1-Data!ED$26))</f>
        <v>9018508.4990131948</v>
      </c>
      <c r="EE31" s="7">
        <f>IF($B31&gt;EE$9+EE$5-1,0,MAX(EE30+Premium!EE31*(1-'Allocation Charge'!EE31)-Data!EE$32,0)*(1+'Investment Returns'!EE31)*(1-Data!EE$26))</f>
        <v>33848751.637697548</v>
      </c>
      <c r="EF31" s="7">
        <f>IF($B31&gt;EF$9+EF$5-1,0,MAX(EF30+Premium!EF31*(1-'Allocation Charge'!EF31)-Data!EF$32,0)*(1+'Investment Returns'!EF31)*(1-Data!EF$26))</f>
        <v>24211462.341178056</v>
      </c>
      <c r="EG31" s="7">
        <f>IF($B31&gt;EG$9+EG$5-1,0,MAX(EG30+Premium!EG31*(1-'Allocation Charge'!EG31)-Data!EG$32,0)*(1+'Investment Returns'!EG31)*(1-Data!EG$26))</f>
        <v>29776201.460423648</v>
      </c>
      <c r="EH31" s="7">
        <f>IF($B31&gt;EH$9+EH$5-1,0,MAX(EH30+Premium!EH31*(1-'Allocation Charge'!EH31)-Data!EH$32,0)*(1+'Investment Returns'!EH31)*(1-Data!EH$26))</f>
        <v>13139627.510798926</v>
      </c>
      <c r="EI31" s="7">
        <f>IF($B31&gt;EI$9+EI$5-1,0,MAX(EI30+Premium!EI31*(1-'Allocation Charge'!EI31)-Data!EI$32,0)*(1+'Investment Returns'!EI31)*(1-Data!EI$26))</f>
        <v>11956113.967052732</v>
      </c>
      <c r="EJ31" s="7">
        <f>IF($B31&gt;EJ$9+EJ$5-1,0,MAX(EJ30+Premium!EJ31*(1-'Allocation Charge'!EJ31)-Data!EJ$32,0)*(1+'Investment Returns'!EJ31)*(1-Data!EJ$26))</f>
        <v>9506386.8866445608</v>
      </c>
      <c r="EK31" s="7">
        <f>IF($B31&gt;EK$9+EK$5-1,0,MAX(EK30+Premium!EK31*(1-'Allocation Charge'!EK31)-Data!EK$32,0)*(1+'Investment Returns'!EK31)*(1-Data!EK$26))</f>
        <v>16333249.969800247</v>
      </c>
      <c r="EL31" s="7">
        <f>IF($B31&gt;EL$9+EL$5-1,0,MAX(EL30+Premium!EL31*(1-'Allocation Charge'!EL31)-Data!EL$32,0)*(1+'Investment Returns'!EL31)*(1-Data!EL$26))</f>
        <v>18495819.427404445</v>
      </c>
      <c r="EM31" s="7">
        <f>IF($B31&gt;EM$9+EM$5-1,0,MAX(EM30+Premium!EM31*(1-'Allocation Charge'!EM31)-Data!EM$32,0)*(1+'Investment Returns'!EM31)*(1-Data!EM$26))</f>
        <v>10519371.355765289</v>
      </c>
      <c r="EN31" s="7">
        <f>IF($B31&gt;EN$9+EN$5-1,0,MAX(EN30+Premium!EN31*(1-'Allocation Charge'!EN31)-Data!EN$32,0)*(1+'Investment Returns'!EN31)*(1-Data!EN$26))</f>
        <v>30782196.699684784</v>
      </c>
      <c r="EO31" s="7">
        <f>IF($B31&gt;EO$9+EO$5-1,0,MAX(EO30+Premium!EO31*(1-'Allocation Charge'!EO31)-Data!EO$32,0)*(1+'Investment Returns'!EO31)*(1-Data!EO$26))</f>
        <v>20505255.584222268</v>
      </c>
      <c r="EP31" s="7">
        <f>IF($B31&gt;EP$9+EP$5-1,0,MAX(EP30+Premium!EP31*(1-'Allocation Charge'!EP31)-Data!EP$32,0)*(1+'Investment Returns'!EP31)*(1-Data!EP$26))</f>
        <v>10194363.86175598</v>
      </c>
      <c r="EQ31" s="7">
        <f>IF($B31&gt;EQ$9+EQ$5-1,0,MAX(EQ30+Premium!EQ31*(1-'Allocation Charge'!EQ31)-Data!EQ$32,0)*(1+'Investment Returns'!EQ31)*(1-Data!EQ$26))</f>
        <v>10192844.899201524</v>
      </c>
      <c r="ER31" s="7">
        <f>IF($B31&gt;ER$9+ER$5-1,0,MAX(ER30+Premium!ER31*(1-'Allocation Charge'!ER31)-Data!ER$32,0)*(1+'Investment Returns'!ER31)*(1-Data!ER$26))</f>
        <v>37881331.566564634</v>
      </c>
      <c r="ES31" s="7">
        <f>IF($B31&gt;ES$9+ES$5-1,0,MAX(ES30+Premium!ES31*(1-'Allocation Charge'!ES31)-Data!ES$32,0)*(1+'Investment Returns'!ES31)*(1-Data!ES$26))</f>
        <v>16844816.281284612</v>
      </c>
      <c r="ET31" s="7">
        <f>IF($B31&gt;ET$9+ET$5-1,0,MAX(ET30+Premium!ET31*(1-'Allocation Charge'!ET31)-Data!ET$32,0)*(1+'Investment Returns'!ET31)*(1-Data!ET$26))</f>
        <v>9668796.4640533049</v>
      </c>
      <c r="EU31" s="7">
        <f>IF($B31&gt;EU$9+EU$5-1,0,MAX(EU30+Premium!EU31*(1-'Allocation Charge'!EU31)-Data!EU$32,0)*(1+'Investment Returns'!EU31)*(1-Data!EU$26))</f>
        <v>28695057.180322226</v>
      </c>
      <c r="EV31" s="7">
        <f>IF($B31&gt;EV$9+EV$5-1,0,MAX(EV30+Premium!EV31*(1-'Allocation Charge'!EV31)-Data!EV$32,0)*(1+'Investment Returns'!EV31)*(1-Data!EV$26))</f>
        <v>21027325.843032293</v>
      </c>
      <c r="EW31" s="7">
        <f>IF($B31&gt;EW$9+EW$5-1,0,MAX(EW30+Premium!EW31*(1-'Allocation Charge'!EW31)-Data!EW$32,0)*(1+'Investment Returns'!EW31)*(1-Data!EW$26))</f>
        <v>13622745.90051691</v>
      </c>
      <c r="EX31" s="7">
        <f>IF($B31&gt;EX$9+EX$5-1,0,MAX(EX30+Premium!EX31*(1-'Allocation Charge'!EX31)-Data!EX$32,0)*(1+'Investment Returns'!EX31)*(1-Data!EX$26))</f>
        <v>16452672.045868026</v>
      </c>
      <c r="EY31" s="7">
        <f>IF($B31&gt;EY$9+EY$5-1,0,MAX(EY30+Premium!EY31*(1-'Allocation Charge'!EY31)-Data!EY$32,0)*(1+'Investment Returns'!EY31)*(1-Data!EY$26))</f>
        <v>51792747.387917802</v>
      </c>
      <c r="EZ31" s="7">
        <f>IF($B31&gt;EZ$9+EZ$5-1,0,MAX(EZ30+Premium!EZ31*(1-'Allocation Charge'!EZ31)-Data!EZ$32,0)*(1+'Investment Returns'!EZ31)*(1-Data!EZ$26))</f>
        <v>10267811.083679035</v>
      </c>
      <c r="FA31" s="7">
        <f>IF($B31&gt;FA$9+FA$5-1,0,MAX(FA30+Premium!FA31*(1-'Allocation Charge'!FA31)-Data!FA$32,0)*(1+'Investment Returns'!FA31)*(1-Data!FA$26))</f>
        <v>23757236.794812776</v>
      </c>
      <c r="FB31" s="7">
        <f>IF($B31&gt;FB$9+FB$5-1,0,MAX(FB30+Premium!FB31*(1-'Allocation Charge'!FB31)-Data!FB$32,0)*(1+'Investment Returns'!FB31)*(1-Data!FB$26))</f>
        <v>15347859.959223332</v>
      </c>
      <c r="FC31" s="7">
        <f>IF($B31&gt;FC$9+FC$5-1,0,MAX(FC30+Premium!FC31*(1-'Allocation Charge'!FC31)-Data!FC$32,0)*(1+'Investment Returns'!FC31)*(1-Data!FC$26))</f>
        <v>5801737.5930678872</v>
      </c>
      <c r="FD31" s="7">
        <f>IF($B31&gt;FD$9+FD$5-1,0,MAX(FD30+Premium!FD31*(1-'Allocation Charge'!FD31)-Data!FD$32,0)*(1+'Investment Returns'!FD31)*(1-Data!FD$26))</f>
        <v>7523052.452703476</v>
      </c>
      <c r="FE31" s="7">
        <f>IF($B31&gt;FE$9+FE$5-1,0,MAX(FE30+Premium!FE31*(1-'Allocation Charge'!FE31)-Data!FE$32,0)*(1+'Investment Returns'!FE31)*(1-Data!FE$26))</f>
        <v>12797799.986651091</v>
      </c>
      <c r="FF31" s="7">
        <f>IF($B31&gt;FF$9+FF$5-1,0,MAX(FF30+Premium!FF31*(1-'Allocation Charge'!FF31)-Data!FF$32,0)*(1+'Investment Returns'!FF31)*(1-Data!FF$26))</f>
        <v>19285978.07740381</v>
      </c>
      <c r="FG31" s="7">
        <f>IF($B31&gt;FG$9+FG$5-1,0,MAX(FG30+Premium!FG31*(1-'Allocation Charge'!FG31)-Data!FG$32,0)*(1+'Investment Returns'!FG31)*(1-Data!FG$26))</f>
        <v>8574858.1653951202</v>
      </c>
      <c r="FH31" s="7">
        <f>IF($B31&gt;FH$9+FH$5-1,0,MAX(FH30+Premium!FH31*(1-'Allocation Charge'!FH31)-Data!FH$32,0)*(1+'Investment Returns'!FH31)*(1-Data!FH$26))</f>
        <v>10063269.185614923</v>
      </c>
      <c r="FI31" s="7">
        <f>IF($B31&gt;FI$9+FI$5-1,0,MAX(FI30+Premium!FI31*(1-'Allocation Charge'!FI31)-Data!FI$32,0)*(1+'Investment Returns'!FI31)*(1-Data!FI$26))</f>
        <v>20316768.28378915</v>
      </c>
      <c r="FJ31" s="7">
        <f>IF($B31&gt;FJ$9+FJ$5-1,0,MAX(FJ30+Premium!FJ31*(1-'Allocation Charge'!FJ31)-Data!FJ$32,0)*(1+'Investment Returns'!FJ31)*(1-Data!FJ$26))</f>
        <v>32657038.813204482</v>
      </c>
      <c r="FK31" s="7">
        <f>IF($B31&gt;FK$9+FK$5-1,0,MAX(FK30+Premium!FK31*(1-'Allocation Charge'!FK31)-Data!FK$32,0)*(1+'Investment Returns'!FK31)*(1-Data!FK$26))</f>
        <v>11129200.39772753</v>
      </c>
      <c r="FL31" s="7">
        <f>IF($B31&gt;FL$9+FL$5-1,0,MAX(FL30+Premium!FL31*(1-'Allocation Charge'!FL31)-Data!FL$32,0)*(1+'Investment Returns'!FL31)*(1-Data!FL$26))</f>
        <v>38506709.413961358</v>
      </c>
      <c r="FM31" s="7">
        <f>IF($B31&gt;FM$9+FM$5-1,0,MAX(FM30+Premium!FM31*(1-'Allocation Charge'!FM31)-Data!FM$32,0)*(1+'Investment Returns'!FM31)*(1-Data!FM$26))</f>
        <v>6598190.5121525638</v>
      </c>
      <c r="FN31" s="7">
        <f>IF($B31&gt;FN$9+FN$5-1,0,MAX(FN30+Premium!FN31*(1-'Allocation Charge'!FN31)-Data!FN$32,0)*(1+'Investment Returns'!FN31)*(1-Data!FN$26))</f>
        <v>3192200.4015378202</v>
      </c>
      <c r="FO31" s="7">
        <f>IF($B31&gt;FO$9+FO$5-1,0,MAX(FO30+Premium!FO31*(1-'Allocation Charge'!FO31)-Data!FO$32,0)*(1+'Investment Returns'!FO31)*(1-Data!FO$26))</f>
        <v>5550803.5557675092</v>
      </c>
      <c r="FP31" s="7">
        <f>IF($B31&gt;FP$9+FP$5-1,0,MAX(FP30+Premium!FP31*(1-'Allocation Charge'!FP31)-Data!FP$32,0)*(1+'Investment Returns'!FP31)*(1-Data!FP$26))</f>
        <v>23789574.895674769</v>
      </c>
      <c r="FQ31" s="7">
        <f>IF($B31&gt;FQ$9+FQ$5-1,0,MAX(FQ30+Premium!FQ31*(1-'Allocation Charge'!FQ31)-Data!FQ$32,0)*(1+'Investment Returns'!FQ31)*(1-Data!FQ$26))</f>
        <v>14027185.701644205</v>
      </c>
      <c r="FR31" s="7">
        <f>IF($B31&gt;FR$9+FR$5-1,0,MAX(FR30+Premium!FR31*(1-'Allocation Charge'!FR31)-Data!FR$32,0)*(1+'Investment Returns'!FR31)*(1-Data!FR$26))</f>
        <v>19642636.428823266</v>
      </c>
      <c r="FS31" s="7">
        <f>IF($B31&gt;FS$9+FS$5-1,0,MAX(FS30+Premium!FS31*(1-'Allocation Charge'!FS31)-Data!FS$32,0)*(1+'Investment Returns'!FS31)*(1-Data!FS$26))</f>
        <v>10647743.593070287</v>
      </c>
      <c r="FT31" s="7">
        <f>IF($B31&gt;FT$9+FT$5-1,0,MAX(FT30+Premium!FT31*(1-'Allocation Charge'!FT31)-Data!FT$32,0)*(1+'Investment Returns'!FT31)*(1-Data!FT$26))</f>
        <v>13688874.237216605</v>
      </c>
      <c r="FU31" s="7">
        <f>IF($B31&gt;FU$9+FU$5-1,0,MAX(FU30+Premium!FU31*(1-'Allocation Charge'!FU31)-Data!FU$32,0)*(1+'Investment Returns'!FU31)*(1-Data!FU$26))</f>
        <v>14563489.823599389</v>
      </c>
      <c r="FV31" s="7">
        <f>IF($B31&gt;FV$9+FV$5-1,0,MAX(FV30+Premium!FV31*(1-'Allocation Charge'!FV31)-Data!FV$32,0)*(1+'Investment Returns'!FV31)*(1-Data!FV$26))</f>
        <v>17215494.501857147</v>
      </c>
      <c r="FW31" s="7">
        <f>IF($B31&gt;FW$9+FW$5-1,0,MAX(FW30+Premium!FW31*(1-'Allocation Charge'!FW31)-Data!FW$32,0)*(1+'Investment Returns'!FW31)*(1-Data!FW$26))</f>
        <v>12131011.149748225</v>
      </c>
      <c r="FX31" s="7">
        <f>IF($B31&gt;FX$9+FX$5-1,0,MAX(FX30+Premium!FX31*(1-'Allocation Charge'!FX31)-Data!FX$32,0)*(1+'Investment Returns'!FX31)*(1-Data!FX$26))</f>
        <v>24357750.372608516</v>
      </c>
      <c r="FY31" s="7">
        <f>IF($B31&gt;FY$9+FY$5-1,0,MAX(FY30+Premium!FY31*(1-'Allocation Charge'!FY31)-Data!FY$32,0)*(1+'Investment Returns'!FY31)*(1-Data!FY$26))</f>
        <v>1155814.2479843083</v>
      </c>
      <c r="FZ31" s="7">
        <f>IF($B31&gt;FZ$9+FZ$5-1,0,MAX(FZ30+Premium!FZ31*(1-'Allocation Charge'!FZ31)-Data!FZ$32,0)*(1+'Investment Returns'!FZ31)*(1-Data!FZ$26))</f>
        <v>23151461.566892803</v>
      </c>
      <c r="GA31" s="7">
        <f>IF($B31&gt;GA$9+GA$5-1,0,MAX(GA30+Premium!GA31*(1-'Allocation Charge'!GA31)-Data!GA$32,0)*(1+'Investment Returns'!GA31)*(1-Data!GA$26))</f>
        <v>27642398.366301604</v>
      </c>
      <c r="GB31" s="7">
        <f>IF($B31&gt;GB$9+GB$5-1,0,MAX(GB30+Premium!GB31*(1-'Allocation Charge'!GB31)-Data!GB$32,0)*(1+'Investment Returns'!GB31)*(1-Data!GB$26))</f>
        <v>19423595.036618505</v>
      </c>
      <c r="GC31" s="7">
        <f>IF($B31&gt;GC$9+GC$5-1,0,MAX(GC30+Premium!GC31*(1-'Allocation Charge'!GC31)-Data!GC$32,0)*(1+'Investment Returns'!GC31)*(1-Data!GC$26))</f>
        <v>9917776.7739086542</v>
      </c>
      <c r="GD31" s="7">
        <f>IF($B31&gt;GD$9+GD$5-1,0,MAX(GD30+Premium!GD31*(1-'Allocation Charge'!GD31)-Data!GD$32,0)*(1+'Investment Returns'!GD31)*(1-Data!GD$26))</f>
        <v>4842045.0724555887</v>
      </c>
      <c r="GE31" s="7">
        <f>IF($B31&gt;GE$9+GE$5-1,0,MAX(GE30+Premium!GE31*(1-'Allocation Charge'!GE31)-Data!GE$32,0)*(1+'Investment Returns'!GE31)*(1-Data!GE$26))</f>
        <v>39440534.779107049</v>
      </c>
      <c r="GF31" s="7">
        <f>IF($B31&gt;GF$9+GF$5-1,0,MAX(GF30+Premium!GF31*(1-'Allocation Charge'!GF31)-Data!GF$32,0)*(1+'Investment Returns'!GF31)*(1-Data!GF$26))</f>
        <v>20070258.612620391</v>
      </c>
      <c r="GG31" s="7">
        <f>IF($B31&gt;GG$9+GG$5-1,0,MAX(GG30+Premium!GG31*(1-'Allocation Charge'!GG31)-Data!GG$32,0)*(1+'Investment Returns'!GG31)*(1-Data!GG$26))</f>
        <v>11129194.268066501</v>
      </c>
      <c r="GH31" s="7">
        <f>IF($B31&gt;GH$9+GH$5-1,0,MAX(GH30+Premium!GH31*(1-'Allocation Charge'!GH31)-Data!GH$32,0)*(1+'Investment Returns'!GH31)*(1-Data!GH$26))</f>
        <v>6785625.4028925858</v>
      </c>
      <c r="GI31" s="7">
        <f>IF($B31&gt;GI$9+GI$5-1,0,MAX(GI30+Premium!GI31*(1-'Allocation Charge'!GI31)-Data!GI$32,0)*(1+'Investment Returns'!GI31)*(1-Data!GI$26))</f>
        <v>8897273.7060470115</v>
      </c>
      <c r="GJ31" s="7">
        <f>IF($B31&gt;GJ$9+GJ$5-1,0,MAX(GJ30+Premium!GJ31*(1-'Allocation Charge'!GJ31)-Data!GJ$32,0)*(1+'Investment Returns'!GJ31)*(1-Data!GJ$26))</f>
        <v>9497646.7768559139</v>
      </c>
      <c r="GK31" s="7">
        <f>IF($B31&gt;GK$9+GK$5-1,0,MAX(GK30+Premium!GK31*(1-'Allocation Charge'!GK31)-Data!GK$32,0)*(1+'Investment Returns'!GK31)*(1-Data!GK$26))</f>
        <v>2145483.8380001276</v>
      </c>
      <c r="GL31" s="7">
        <f>IF($B31&gt;GL$9+GL$5-1,0,MAX(GL30+Premium!GL31*(1-'Allocation Charge'!GL31)-Data!GL$32,0)*(1+'Investment Returns'!GL31)*(1-Data!GL$26))</f>
        <v>1078459.3401085895</v>
      </c>
      <c r="GM31" s="7">
        <f>IF($B31&gt;GM$9+GM$5-1,0,MAX(GM30+Premium!GM31*(1-'Allocation Charge'!GM31)-Data!GM$32,0)*(1+'Investment Returns'!GM31)*(1-Data!GM$26))</f>
        <v>8747023.2335658465</v>
      </c>
      <c r="GN31" s="7">
        <f>IF($B31&gt;GN$9+GN$5-1,0,MAX(GN30+Premium!GN31*(1-'Allocation Charge'!GN31)-Data!GN$32,0)*(1+'Investment Returns'!GN31)*(1-Data!GN$26))</f>
        <v>30088636.249577675</v>
      </c>
      <c r="GO31" s="7">
        <f>IF($B31&gt;GO$9+GO$5-1,0,MAX(GO30+Premium!GO31*(1-'Allocation Charge'!GO31)-Data!GO$32,0)*(1+'Investment Returns'!GO31)*(1-Data!GO$26))</f>
        <v>18135527.876171499</v>
      </c>
      <c r="GP31" s="7">
        <f>IF($B31&gt;GP$9+GP$5-1,0,MAX(GP30+Premium!GP31*(1-'Allocation Charge'!GP31)-Data!GP$32,0)*(1+'Investment Returns'!GP31)*(1-Data!GP$26))</f>
        <v>30078160.557693601</v>
      </c>
      <c r="GQ31" s="7">
        <f>IF($B31&gt;GQ$9+GQ$5-1,0,MAX(GQ30+Premium!GQ31*(1-'Allocation Charge'!GQ31)-Data!GQ$32,0)*(1+'Investment Returns'!GQ31)*(1-Data!GQ$26))</f>
        <v>1837262.4439524456</v>
      </c>
      <c r="GR31" s="7">
        <f>IF($B31&gt;GR$9+GR$5-1,0,MAX(GR30+Premium!GR31*(1-'Allocation Charge'!GR31)-Data!GR$32,0)*(1+'Investment Returns'!GR31)*(1-Data!GR$26))</f>
        <v>20545673.409963157</v>
      </c>
      <c r="GS31" s="7">
        <f>IF($B31&gt;GS$9+GS$5-1,0,MAX(GS30+Premium!GS31*(1-'Allocation Charge'!GS31)-Data!GS$32,0)*(1+'Investment Returns'!GS31)*(1-Data!GS$26))</f>
        <v>23391015.420825306</v>
      </c>
      <c r="GT31" s="7">
        <f>IF($B31&gt;GT$9+GT$5-1,0,MAX(GT30+Premium!GT31*(1-'Allocation Charge'!GT31)-Data!GT$32,0)*(1+'Investment Returns'!GT31)*(1-Data!GT$26))</f>
        <v>7938162.1786908889</v>
      </c>
      <c r="GU31" s="7">
        <f>IF($B31&gt;GU$9+GU$5-1,0,MAX(GU30+Premium!GU31*(1-'Allocation Charge'!GU31)-Data!GU$32,0)*(1+'Investment Returns'!GU31)*(1-Data!GU$26))</f>
        <v>18375522.66563803</v>
      </c>
      <c r="GV31" s="7">
        <f>IF($B31&gt;GV$9+GV$5-1,0,MAX(GV30+Premium!GV31*(1-'Allocation Charge'!GV31)-Data!GV$32,0)*(1+'Investment Returns'!GV31)*(1-Data!GV$26))</f>
        <v>15751227.741463641</v>
      </c>
      <c r="GW31" s="7">
        <f>IF($B31&gt;GW$9+GW$5-1,0,MAX(GW30+Premium!GW31*(1-'Allocation Charge'!GW31)-Data!GW$32,0)*(1+'Investment Returns'!GW31)*(1-Data!GW$26))</f>
        <v>12823359.55423764</v>
      </c>
      <c r="GX31" s="7">
        <f>IF($B31&gt;GX$9+GX$5-1,0,MAX(GX30+Premium!GX31*(1-'Allocation Charge'!GX31)-Data!GX$32,0)*(1+'Investment Returns'!GX31)*(1-Data!GX$26))</f>
        <v>3169909.5994733581</v>
      </c>
      <c r="GY31" s="7">
        <f>IF($B31&gt;GY$9+GY$5-1,0,MAX(GY30+Premium!GY31*(1-'Allocation Charge'!GY31)-Data!GY$32,0)*(1+'Investment Returns'!GY31)*(1-Data!GY$26))</f>
        <v>7641303.0717428708</v>
      </c>
      <c r="GZ31" s="7">
        <f>IF($B31&gt;GZ$9+GZ$5-1,0,MAX(GZ30+Premium!GZ31*(1-'Allocation Charge'!GZ31)-Data!GZ$32,0)*(1+'Investment Returns'!GZ31)*(1-Data!GZ$26))</f>
        <v>2760141.1830520523</v>
      </c>
      <c r="HA31" s="7">
        <f>IF($B31&gt;HA$9+HA$5-1,0,MAX(HA30+Premium!HA31*(1-'Allocation Charge'!HA31)-Data!HA$32,0)*(1+'Investment Returns'!HA31)*(1-Data!HA$26))</f>
        <v>29347937.862915266</v>
      </c>
      <c r="HB31" s="7">
        <f>IF($B31&gt;HB$9+HB$5-1,0,MAX(HB30+Premium!HB31*(1-'Allocation Charge'!HB31)-Data!HB$32,0)*(1+'Investment Returns'!HB31)*(1-Data!HB$26))</f>
        <v>13634373.158295553</v>
      </c>
      <c r="HC31" s="7">
        <f>IF($B31&gt;HC$9+HC$5-1,0,MAX(HC30+Premium!HC31*(1-'Allocation Charge'!HC31)-Data!HC$32,0)*(1+'Investment Returns'!HC31)*(1-Data!HC$26))</f>
        <v>2993418.1794306641</v>
      </c>
      <c r="HD31" s="7">
        <f>IF($B31&gt;HD$9+HD$5-1,0,MAX(HD30+Premium!HD31*(1-'Allocation Charge'!HD31)-Data!HD$32,0)*(1+'Investment Returns'!HD31)*(1-Data!HD$26))</f>
        <v>24458874.545502372</v>
      </c>
      <c r="HE31" s="7">
        <f>IF($B31&gt;HE$9+HE$5-1,0,MAX(HE30+Premium!HE31*(1-'Allocation Charge'!HE31)-Data!HE$32,0)*(1+'Investment Returns'!HE31)*(1-Data!HE$26))</f>
        <v>14352454.624846209</v>
      </c>
      <c r="HF31" s="7">
        <f>IF($B31&gt;HF$9+HF$5-1,0,MAX(HF30+Premium!HF31*(1-'Allocation Charge'!HF31)-Data!HF$32,0)*(1+'Investment Returns'!HF31)*(1-Data!HF$26))</f>
        <v>2870885.9455024879</v>
      </c>
      <c r="HG31" s="7">
        <f>IF($B31&gt;HG$9+HG$5-1,0,MAX(HG30+Premium!HG31*(1-'Allocation Charge'!HG31)-Data!HG$32,0)*(1+'Investment Returns'!HG31)*(1-Data!HG$26))</f>
        <v>1529632.4300388107</v>
      </c>
      <c r="HH31" s="7">
        <f>IF($B31&gt;HH$9+HH$5-1,0,MAX(HH30+Premium!HH31*(1-'Allocation Charge'!HH31)-Data!HH$32,0)*(1+'Investment Returns'!HH31)*(1-Data!HH$26))</f>
        <v>14528657.746495867</v>
      </c>
      <c r="HI31" s="7">
        <f>IF($B31&gt;HI$9+HI$5-1,0,MAX(HI30+Premium!HI31*(1-'Allocation Charge'!HI31)-Data!HI$32,0)*(1+'Investment Returns'!HI31)*(1-Data!HI$26))</f>
        <v>6039725.1883739457</v>
      </c>
      <c r="HJ31" s="7">
        <f>IF($B31&gt;HJ$9+HJ$5-1,0,MAX(HJ30+Premium!HJ31*(1-'Allocation Charge'!HJ31)-Data!HJ$32,0)*(1+'Investment Returns'!HJ31)*(1-Data!HJ$26))</f>
        <v>2606167.4040978062</v>
      </c>
      <c r="HK31" s="7">
        <f>IF($B31&gt;HK$9+HK$5-1,0,MAX(HK30+Premium!HK31*(1-'Allocation Charge'!HK31)-Data!HK$32,0)*(1+'Investment Returns'!HK31)*(1-Data!HK$26))</f>
        <v>15807974.525115937</v>
      </c>
      <c r="HL31" s="7">
        <f>IF($B31&gt;HL$9+HL$5-1,0,MAX(HL30+Premium!HL31*(1-'Allocation Charge'!HL31)-Data!HL$32,0)*(1+'Investment Returns'!HL31)*(1-Data!HL$26))</f>
        <v>2969654.1586758131</v>
      </c>
      <c r="HM31" s="7">
        <f>IF($B31&gt;HM$9+HM$5-1,0,MAX(HM30+Premium!HM31*(1-'Allocation Charge'!HM31)-Data!HM$32,0)*(1+'Investment Returns'!HM31)*(1-Data!HM$26))</f>
        <v>3745071.0568332369</v>
      </c>
      <c r="HN31" s="7">
        <f>IF($B31&gt;HN$9+HN$5-1,0,MAX(HN30+Premium!HN31*(1-'Allocation Charge'!HN31)-Data!HN$32,0)*(1+'Investment Returns'!HN31)*(1-Data!HN$26))</f>
        <v>22239316.099023029</v>
      </c>
      <c r="HO31" s="7">
        <f>IF($B31&gt;HO$9+HO$5-1,0,MAX(HO30+Premium!HO31*(1-'Allocation Charge'!HO31)-Data!HO$32,0)*(1+'Investment Returns'!HO31)*(1-Data!HO$26))</f>
        <v>28560516.946980357</v>
      </c>
      <c r="HP31" s="7">
        <f>IF($B31&gt;HP$9+HP$5-1,0,MAX(HP30+Premium!HP31*(1-'Allocation Charge'!HP31)-Data!HP$32,0)*(1+'Investment Returns'!HP31)*(1-Data!HP$26))</f>
        <v>5553636.0485115862</v>
      </c>
      <c r="HQ31" s="7">
        <f>IF($B31&gt;HQ$9+HQ$5-1,0,MAX(HQ30+Premium!HQ31*(1-'Allocation Charge'!HQ31)-Data!HQ$32,0)*(1+'Investment Returns'!HQ31)*(1-Data!HQ$26))</f>
        <v>16274629.072722208</v>
      </c>
      <c r="HR31" s="7">
        <f>IF($B31&gt;HR$9+HR$5-1,0,MAX(HR30+Premium!HR31*(1-'Allocation Charge'!HR31)-Data!HR$32,0)*(1+'Investment Returns'!HR31)*(1-Data!HR$26))</f>
        <v>11729550.49250501</v>
      </c>
      <c r="HS31" s="7">
        <f>IF($B31&gt;HS$9+HS$5-1,0,MAX(HS30+Premium!HS31*(1-'Allocation Charge'!HS31)-Data!HS$32,0)*(1+'Investment Returns'!HS31)*(1-Data!HS$26))</f>
        <v>28238674.245218512</v>
      </c>
      <c r="HT31" s="7">
        <f>IF($B31&gt;HT$9+HT$5-1,0,MAX(HT30+Premium!HT31*(1-'Allocation Charge'!HT31)-Data!HT$32,0)*(1+'Investment Returns'!HT31)*(1-Data!HT$26))</f>
        <v>11285722.716655154</v>
      </c>
      <c r="HU31" s="7">
        <f>IF($B31&gt;HU$9+HU$5-1,0,MAX(HU30+Premium!HU31*(1-'Allocation Charge'!HU31)-Data!HU$32,0)*(1+'Investment Returns'!HU31)*(1-Data!HU$26))</f>
        <v>1567185.8158080224</v>
      </c>
      <c r="HV31" s="7">
        <f>IF($B31&gt;HV$9+HV$5-1,0,MAX(HV30+Premium!HV31*(1-'Allocation Charge'!HV31)-Data!HV$32,0)*(1+'Investment Returns'!HV31)*(1-Data!HV$26))</f>
        <v>663275.6896176578</v>
      </c>
      <c r="HW31" s="7">
        <f>IF($B31&gt;HW$9+HW$5-1,0,MAX(HW30+Premium!HW31*(1-'Allocation Charge'!HW31)-Data!HW$32,0)*(1+'Investment Returns'!HW31)*(1-Data!HW$26))</f>
        <v>14252311.769163501</v>
      </c>
      <c r="HX31" s="7">
        <f>IF($B31&gt;HX$9+HX$5-1,0,MAX(HX30+Premium!HX31*(1-'Allocation Charge'!HX31)-Data!HX$32,0)*(1+'Investment Returns'!HX31)*(1-Data!HX$26))</f>
        <v>5557021.8547174362</v>
      </c>
      <c r="HY31" s="7">
        <f>IF($B31&gt;HY$9+HY$5-1,0,MAX(HY30+Premium!HY31*(1-'Allocation Charge'!HY31)-Data!HY$32,0)*(1+'Investment Returns'!HY31)*(1-Data!HY$26))</f>
        <v>21601403.850513369</v>
      </c>
      <c r="HZ31" s="7">
        <f>IF($B31&gt;HZ$9+HZ$5-1,0,MAX(HZ30+Premium!HZ31*(1-'Allocation Charge'!HZ31)-Data!HZ$32,0)*(1+'Investment Returns'!HZ31)*(1-Data!HZ$26))</f>
        <v>2616742.8970167381</v>
      </c>
      <c r="IA31" s="7">
        <f>IF($B31&gt;IA$9+IA$5-1,0,MAX(IA30+Premium!IA31*(1-'Allocation Charge'!IA31)-Data!IA$32,0)*(1+'Investment Returns'!IA31)*(1-Data!IA$26))</f>
        <v>20263698.025487646</v>
      </c>
      <c r="IB31" s="7">
        <f>IF($B31&gt;IB$9+IB$5-1,0,MAX(IB30+Premium!IB31*(1-'Allocation Charge'!IB31)-Data!IB$32,0)*(1+'Investment Returns'!IB31)*(1-Data!IB$26))</f>
        <v>25542815.483169548</v>
      </c>
      <c r="IC31" s="7">
        <f>IF($B31&gt;IC$9+IC$5-1,0,MAX(IC30+Premium!IC31*(1-'Allocation Charge'!IC31)-Data!IC$32,0)*(1+'Investment Returns'!IC31)*(1-Data!IC$26))</f>
        <v>11095279.454992792</v>
      </c>
      <c r="ID31" s="7">
        <f>IF($B31&gt;ID$9+ID$5-1,0,MAX(ID30+Premium!ID31*(1-'Allocation Charge'!ID31)-Data!ID$32,0)*(1+'Investment Returns'!ID31)*(1-Data!ID$26))</f>
        <v>6313324.5930280266</v>
      </c>
      <c r="IE31" s="7">
        <f>IF($B31&gt;IE$9+IE$5-1,0,MAX(IE30+Premium!IE31*(1-'Allocation Charge'!IE31)-Data!IE$32,0)*(1+'Investment Returns'!IE31)*(1-Data!IE$26))</f>
        <v>5649871.372916664</v>
      </c>
      <c r="IF31" s="7">
        <f>IF($B31&gt;IF$9+IF$5-1,0,MAX(IF30+Premium!IF31*(1-'Allocation Charge'!IF31)-Data!IF$32,0)*(1+'Investment Returns'!IF31)*(1-Data!IF$26))</f>
        <v>19605205.999060158</v>
      </c>
      <c r="IG31" s="7">
        <f>IF($B31&gt;IG$9+IG$5-1,0,MAX(IG30+Premium!IG31*(1-'Allocation Charge'!IG31)-Data!IG$32,0)*(1+'Investment Returns'!IG31)*(1-Data!IG$26))</f>
        <v>24206175.800147563</v>
      </c>
      <c r="IH31" s="7">
        <f>IF($B31&gt;IH$9+IH$5-1,0,MAX(IH30+Premium!IH31*(1-'Allocation Charge'!IH31)-Data!IH$32,0)*(1+'Investment Returns'!IH31)*(1-Data!IH$26))</f>
        <v>4149292.8509106282</v>
      </c>
      <c r="II31" s="7">
        <f>IF($B31&gt;II$9+II$5-1,0,MAX(II30+Premium!II31*(1-'Allocation Charge'!II31)-Data!II$32,0)*(1+'Investment Returns'!II31)*(1-Data!II$26))</f>
        <v>11666119.596663471</v>
      </c>
      <c r="IJ31" s="7">
        <f>IF($B31&gt;IJ$9+IJ$5-1,0,MAX(IJ30+Premium!IJ31*(1-'Allocation Charge'!IJ31)-Data!IJ$32,0)*(1+'Investment Returns'!IJ31)*(1-Data!IJ$26))</f>
        <v>21189528.077877861</v>
      </c>
      <c r="IK31" s="7">
        <f>IF($B31&gt;IK$9+IK$5-1,0,MAX(IK30+Premium!IK31*(1-'Allocation Charge'!IK31)-Data!IK$32,0)*(1+'Investment Returns'!IK31)*(1-Data!IK$26))</f>
        <v>20083825.521108821</v>
      </c>
      <c r="IL31" s="7">
        <f>IF($B31&gt;IL$9+IL$5-1,0,MAX(IL30+Premium!IL31*(1-'Allocation Charge'!IL31)-Data!IL$32,0)*(1+'Investment Returns'!IL31)*(1-Data!IL$26))</f>
        <v>25082586.822110742</v>
      </c>
      <c r="IM31" s="7">
        <f>IF($B31&gt;IM$9+IM$5-1,0,MAX(IM30+Premium!IM31*(1-'Allocation Charge'!IM31)-Data!IM$32,0)*(1+'Investment Returns'!IM31)*(1-Data!IM$26))</f>
        <v>18923242.669677667</v>
      </c>
      <c r="IN31" s="7">
        <f>IF($B31&gt;IN$9+IN$5-1,0,MAX(IN30+Premium!IN31*(1-'Allocation Charge'!IN31)-Data!IN$32,0)*(1+'Investment Returns'!IN31)*(1-Data!IN$26))</f>
        <v>648269.96085568704</v>
      </c>
      <c r="IO31" s="7">
        <f>IF($B31&gt;IO$9+IO$5-1,0,MAX(IO30+Premium!IO31*(1-'Allocation Charge'!IO31)-Data!IO$32,0)*(1+'Investment Returns'!IO31)*(1-Data!IO$26))</f>
        <v>7533676.8966113813</v>
      </c>
      <c r="IP31" s="7">
        <f>IF($B31&gt;IP$9+IP$5-1,0,MAX(IP30+Premium!IP31*(1-'Allocation Charge'!IP31)-Data!IP$32,0)*(1+'Investment Returns'!IP31)*(1-Data!IP$26))</f>
        <v>5659163.2811066248</v>
      </c>
      <c r="IQ31" s="7">
        <f>IF($B31&gt;IQ$9+IQ$5-1,0,MAX(IQ30+Premium!IQ31*(1-'Allocation Charge'!IQ31)-Data!IQ$32,0)*(1+'Investment Returns'!IQ31)*(1-Data!IQ$26))</f>
        <v>28120384.814719986</v>
      </c>
      <c r="IR31" s="7">
        <f>IF($B31&gt;IR$9+IR$5-1,0,MAX(IR30+Premium!IR31*(1-'Allocation Charge'!IR31)-Data!IR$32,0)*(1+'Investment Returns'!IR31)*(1-Data!IR$26))</f>
        <v>22488236.163298022</v>
      </c>
    </row>
    <row r="32" spans="1:252" s="7" customFormat="1" ht="15" customHeight="1" x14ac:dyDescent="0.35">
      <c r="A32" s="2"/>
      <c r="B32" s="13">
        <f t="shared" si="0"/>
        <v>2031</v>
      </c>
      <c r="C32" s="7">
        <f>IF($B32&gt;C$9+C$5-1,0,MAX(C31+Premium!C32*(1-'Allocation Charge'!C32)-Data!C$32,0)*(1+'Investment Returns'!C32)*(1-Data!C$26))</f>
        <v>5378086.2429836513</v>
      </c>
      <c r="D32" s="7">
        <f>IF($B32&gt;D$9+D$5-1,0,MAX(D31+Premium!D32*(1-'Allocation Charge'!D32)-Data!D$32,0)*(1+'Investment Returns'!D32)*(1-Data!D$26))</f>
        <v>13592428.469396207</v>
      </c>
      <c r="E32" s="7">
        <f>IF($B32&gt;E$9+E$5-1,0,MAX(E31+Premium!E32*(1-'Allocation Charge'!E32)-Data!E$32,0)*(1+'Investment Returns'!E32)*(1-Data!E$26))</f>
        <v>22873441.895106643</v>
      </c>
      <c r="F32" s="7">
        <f>IF($B32&gt;F$9+F$5-1,0,MAX(F31+Premium!F32*(1-'Allocation Charge'!F32)-Data!F$32,0)*(1+'Investment Returns'!F32)*(1-Data!F$26))</f>
        <v>8421056.3714872338</v>
      </c>
      <c r="G32" s="7">
        <f>IF($B32&gt;G$9+G$5-1,0,MAX(G31+Premium!G32*(1-'Allocation Charge'!G32)-Data!G$32,0)*(1+'Investment Returns'!G32)*(1-Data!G$26))</f>
        <v>10683711.232014166</v>
      </c>
      <c r="H32" s="7">
        <f>IF($B32&gt;H$9+H$5-1,0,MAX(H31+Premium!H32*(1-'Allocation Charge'!H32)-Data!H$32,0)*(1+'Investment Returns'!H32)*(1-Data!H$26))</f>
        <v>32521511.384903941</v>
      </c>
      <c r="I32" s="7">
        <f>IF($B32&gt;I$9+I$5-1,0,MAX(I31+Premium!I32*(1-'Allocation Charge'!I32)-Data!I$32,0)*(1+'Investment Returns'!I32)*(1-Data!I$26))</f>
        <v>15183537.951544551</v>
      </c>
      <c r="J32" s="7">
        <f>IF($B32&gt;J$9+J$5-1,0,MAX(J31+Premium!J32*(1-'Allocation Charge'!J32)-Data!J$32,0)*(1+'Investment Returns'!J32)*(1-Data!J$26))</f>
        <v>14751507.41293229</v>
      </c>
      <c r="K32" s="7">
        <f>IF($B32&gt;K$9+K$5-1,0,MAX(K31+Premium!K32*(1-'Allocation Charge'!K32)-Data!K$32,0)*(1+'Investment Returns'!K32)*(1-Data!K$26))</f>
        <v>8374630.4016577099</v>
      </c>
      <c r="L32" s="7">
        <f>IF($B32&gt;L$9+L$5-1,0,MAX(L31+Premium!L32*(1-'Allocation Charge'!L32)-Data!L$32,0)*(1+'Investment Returns'!L32)*(1-Data!L$26))</f>
        <v>23842205.485803995</v>
      </c>
      <c r="M32" s="7">
        <f>IF($B32&gt;M$9+M$5-1,0,MAX(M31+Premium!M32*(1-'Allocation Charge'!M32)-Data!M$32,0)*(1+'Investment Returns'!M32)*(1-Data!M$26))</f>
        <v>6568165.5019572359</v>
      </c>
      <c r="N32" s="7">
        <f>IF($B32&gt;N$9+N$5-1,0,MAX(N31+Premium!N32*(1-'Allocation Charge'!N32)-Data!N$32,0)*(1+'Investment Returns'!N32)*(1-Data!N$26))</f>
        <v>10626720.377494982</v>
      </c>
      <c r="O32" s="7">
        <f>IF($B32&gt;O$9+O$5-1,0,MAX(O31+Premium!O32*(1-'Allocation Charge'!O32)-Data!O$32,0)*(1+'Investment Returns'!O32)*(1-Data!O$26))</f>
        <v>17739566.144075967</v>
      </c>
      <c r="P32" s="7">
        <f>IF($B32&gt;P$9+P$5-1,0,MAX(P31+Premium!P32*(1-'Allocation Charge'!P32)-Data!P$32,0)*(1+'Investment Returns'!P32)*(1-Data!P$26))</f>
        <v>19686090.194344271</v>
      </c>
      <c r="Q32" s="7">
        <f>IF($B32&gt;Q$9+Q$5-1,0,MAX(Q31+Premium!Q32*(1-'Allocation Charge'!Q32)-Data!Q$32,0)*(1+'Investment Returns'!Q32)*(1-Data!Q$26))</f>
        <v>11784656.400690861</v>
      </c>
      <c r="R32" s="7">
        <f>IF($B32&gt;R$9+R$5-1,0,MAX(R31+Premium!R32*(1-'Allocation Charge'!R32)-Data!R$32,0)*(1+'Investment Returns'!R32)*(1-Data!R$26))</f>
        <v>29777472.747006379</v>
      </c>
      <c r="S32" s="7">
        <f>IF($B32&gt;S$9+S$5-1,0,MAX(S31+Premium!S32*(1-'Allocation Charge'!S32)-Data!S$32,0)*(1+'Investment Returns'!S32)*(1-Data!S$26))</f>
        <v>2587711.6810652362</v>
      </c>
      <c r="T32" s="7">
        <f>IF($B32&gt;T$9+T$5-1,0,MAX(T31+Premium!T32*(1-'Allocation Charge'!T32)-Data!T$32,0)*(1+'Investment Returns'!T32)*(1-Data!T$26))</f>
        <v>6311826.3999845171</v>
      </c>
      <c r="U32" s="7">
        <f>IF($B32&gt;U$9+U$5-1,0,MAX(U31+Premium!U32*(1-'Allocation Charge'!U32)-Data!U$32,0)*(1+'Investment Returns'!U32)*(1-Data!U$26))</f>
        <v>25100606.81020686</v>
      </c>
      <c r="V32" s="7">
        <f>IF($B32&gt;V$9+V$5-1,0,MAX(V31+Premium!V32*(1-'Allocation Charge'!V32)-Data!V$32,0)*(1+'Investment Returns'!V32)*(1-Data!V$26))</f>
        <v>27186412.846951839</v>
      </c>
      <c r="W32" s="7">
        <f>IF($B32&gt;W$9+W$5-1,0,MAX(W31+Premium!W32*(1-'Allocation Charge'!W32)-Data!W$32,0)*(1+'Investment Returns'!W32)*(1-Data!W$26))</f>
        <v>19469268.393576864</v>
      </c>
      <c r="X32" s="7">
        <f>IF($B32&gt;X$9+X$5-1,0,MAX(X31+Premium!X32*(1-'Allocation Charge'!X32)-Data!X$32,0)*(1+'Investment Returns'!X32)*(1-Data!X$26))</f>
        <v>4057230.6745653879</v>
      </c>
      <c r="Y32" s="7">
        <f>IF($B32&gt;Y$9+Y$5-1,0,MAX(Y31+Premium!Y32*(1-'Allocation Charge'!Y32)-Data!Y$32,0)*(1+'Investment Returns'!Y32)*(1-Data!Y$26))</f>
        <v>3959712.0885294294</v>
      </c>
      <c r="Z32" s="7">
        <f>IF($B32&gt;Z$9+Z$5-1,0,MAX(Z31+Premium!Z32*(1-'Allocation Charge'!Z32)-Data!Z$32,0)*(1+'Investment Returns'!Z32)*(1-Data!Z$26))</f>
        <v>9945047.114352623</v>
      </c>
      <c r="AA32" s="7">
        <f>IF($B32&gt;AA$9+AA$5-1,0,MAX(AA31+Premium!AA32*(1-'Allocation Charge'!AA32)-Data!AA$32,0)*(1+'Investment Returns'!AA32)*(1-Data!AA$26))</f>
        <v>2658786.9180766428</v>
      </c>
      <c r="AB32" s="7">
        <f>IF($B32&gt;AB$9+AB$5-1,0,MAX(AB31+Premium!AB32*(1-'Allocation Charge'!AB32)-Data!AB$32,0)*(1+'Investment Returns'!AB32)*(1-Data!AB$26))</f>
        <v>25569869.639511954</v>
      </c>
      <c r="AC32" s="7">
        <f>IF($B32&gt;AC$9+AC$5-1,0,MAX(AC31+Premium!AC32*(1-'Allocation Charge'!AC32)-Data!AC$32,0)*(1+'Investment Returns'!AC32)*(1-Data!AC$26))</f>
        <v>26753888.291758027</v>
      </c>
      <c r="AD32" s="7">
        <f>IF($B32&gt;AD$9+AD$5-1,0,MAX(AD31+Premium!AD32*(1-'Allocation Charge'!AD32)-Data!AD$32,0)*(1+'Investment Returns'!AD32)*(1-Data!AD$26))</f>
        <v>7012644.0147976652</v>
      </c>
      <c r="AE32" s="7">
        <f>IF($B32&gt;AE$9+AE$5-1,0,MAX(AE31+Premium!AE32*(1-'Allocation Charge'!AE32)-Data!AE$32,0)*(1+'Investment Returns'!AE32)*(1-Data!AE$26))</f>
        <v>9547255.1476465017</v>
      </c>
      <c r="AF32" s="7">
        <f>IF($B32&gt;AF$9+AF$5-1,0,MAX(AF31+Premium!AF32*(1-'Allocation Charge'!AF32)-Data!AF$32,0)*(1+'Investment Returns'!AF32)*(1-Data!AF$26))</f>
        <v>28063731.715008952</v>
      </c>
      <c r="AG32" s="7">
        <f>IF($B32&gt;AG$9+AG$5-1,0,MAX(AG31+Premium!AG32*(1-'Allocation Charge'!AG32)-Data!AG$32,0)*(1+'Investment Returns'!AG32)*(1-Data!AG$26))</f>
        <v>27939695.605653204</v>
      </c>
      <c r="AH32" s="7">
        <f>IF($B32&gt;AH$9+AH$5-1,0,MAX(AH31+Premium!AH32*(1-'Allocation Charge'!AH32)-Data!AH$32,0)*(1+'Investment Returns'!AH32)*(1-Data!AH$26))</f>
        <v>5697754.7671705177</v>
      </c>
      <c r="AI32" s="7">
        <f>IF($B32&gt;AI$9+AI$5-1,0,MAX(AI31+Premium!AI32*(1-'Allocation Charge'!AI32)-Data!AI$32,0)*(1+'Investment Returns'!AI32)*(1-Data!AI$26))</f>
        <v>2106499.4422337092</v>
      </c>
      <c r="AJ32" s="7">
        <f>IF($B32&gt;AJ$9+AJ$5-1,0,MAX(AJ31+Premium!AJ32*(1-'Allocation Charge'!AJ32)-Data!AJ$32,0)*(1+'Investment Returns'!AJ32)*(1-Data!AJ$26))</f>
        <v>3704037.153316271</v>
      </c>
      <c r="AK32" s="7">
        <f>IF($B32&gt;AK$9+AK$5-1,0,MAX(AK31+Premium!AK32*(1-'Allocation Charge'!AK32)-Data!AK$32,0)*(1+'Investment Returns'!AK32)*(1-Data!AK$26))</f>
        <v>14142302.919644279</v>
      </c>
      <c r="AL32" s="7">
        <f>IF($B32&gt;AL$9+AL$5-1,0,MAX(AL31+Premium!AL32*(1-'Allocation Charge'!AL32)-Data!AL$32,0)*(1+'Investment Returns'!AL32)*(1-Data!AL$26))</f>
        <v>32007568.734262306</v>
      </c>
      <c r="AM32" s="7">
        <f>IF($B32&gt;AM$9+AM$5-1,0,MAX(AM31+Premium!AM32*(1-'Allocation Charge'!AM32)-Data!AM$32,0)*(1+'Investment Returns'!AM32)*(1-Data!AM$26))</f>
        <v>9818128.5486490019</v>
      </c>
      <c r="AN32" s="7">
        <f>IF($B32&gt;AN$9+AN$5-1,0,MAX(AN31+Premium!AN32*(1-'Allocation Charge'!AN32)-Data!AN$32,0)*(1+'Investment Returns'!AN32)*(1-Data!AN$26))</f>
        <v>37928210.443641581</v>
      </c>
      <c r="AO32" s="7">
        <f>IF($B32&gt;AO$9+AO$5-1,0,MAX(AO31+Premium!AO32*(1-'Allocation Charge'!AO32)-Data!AO$32,0)*(1+'Investment Returns'!AO32)*(1-Data!AO$26))</f>
        <v>1854491.5726642911</v>
      </c>
      <c r="AP32" s="7">
        <f>IF($B32&gt;AP$9+AP$5-1,0,MAX(AP31+Premium!AP32*(1-'Allocation Charge'!AP32)-Data!AP$32,0)*(1+'Investment Returns'!AP32)*(1-Data!AP$26))</f>
        <v>24523513.182372216</v>
      </c>
      <c r="AQ32" s="7">
        <f>IF($B32&gt;AQ$9+AQ$5-1,0,MAX(AQ31+Premium!AQ32*(1-'Allocation Charge'!AQ32)-Data!AQ$32,0)*(1+'Investment Returns'!AQ32)*(1-Data!AQ$26))</f>
        <v>37078768.318907514</v>
      </c>
      <c r="AR32" s="7">
        <f>IF($B32&gt;AR$9+AR$5-1,0,MAX(AR31+Premium!AR32*(1-'Allocation Charge'!AR32)-Data!AR$32,0)*(1+'Investment Returns'!AR32)*(1-Data!AR$26))</f>
        <v>8592971.1581699736</v>
      </c>
      <c r="AS32" s="7">
        <f>IF($B32&gt;AS$9+AS$5-1,0,MAX(AS31+Premium!AS32*(1-'Allocation Charge'!AS32)-Data!AS$32,0)*(1+'Investment Returns'!AS32)*(1-Data!AS$26))</f>
        <v>20582633.781380579</v>
      </c>
      <c r="AT32" s="7">
        <f>IF($B32&gt;AT$9+AT$5-1,0,MAX(AT31+Premium!AT32*(1-'Allocation Charge'!AT32)-Data!AT$32,0)*(1+'Investment Returns'!AT32)*(1-Data!AT$26))</f>
        <v>26456249.852736115</v>
      </c>
      <c r="AU32" s="7">
        <f>IF($B32&gt;AU$9+AU$5-1,0,MAX(AU31+Premium!AU32*(1-'Allocation Charge'!AU32)-Data!AU$32,0)*(1+'Investment Returns'!AU32)*(1-Data!AU$26))</f>
        <v>30161779.867569853</v>
      </c>
      <c r="AV32" s="7">
        <f>IF($B32&gt;AV$9+AV$5-1,0,MAX(AV31+Premium!AV32*(1-'Allocation Charge'!AV32)-Data!AV$32,0)*(1+'Investment Returns'!AV32)*(1-Data!AV$26))</f>
        <v>32825803.164733808</v>
      </c>
      <c r="AW32" s="7">
        <f>IF($B32&gt;AW$9+AW$5-1,0,MAX(AW31+Premium!AW32*(1-'Allocation Charge'!AW32)-Data!AW$32,0)*(1+'Investment Returns'!AW32)*(1-Data!AW$26))</f>
        <v>29357964.00284246</v>
      </c>
      <c r="AX32" s="7">
        <f>IF($B32&gt;AX$9+AX$5-1,0,MAX(AX31+Premium!AX32*(1-'Allocation Charge'!AX32)-Data!AX$32,0)*(1+'Investment Returns'!AX32)*(1-Data!AX$26))</f>
        <v>17732004.398058787</v>
      </c>
      <c r="AY32" s="7">
        <f>IF($B32&gt;AY$9+AY$5-1,0,MAX(AY31+Premium!AY32*(1-'Allocation Charge'!AY32)-Data!AY$32,0)*(1+'Investment Returns'!AY32)*(1-Data!AY$26))</f>
        <v>1686178.7626281418</v>
      </c>
      <c r="AZ32" s="7">
        <f>IF($B32&gt;AZ$9+AZ$5-1,0,MAX(AZ31+Premium!AZ32*(1-'Allocation Charge'!AZ32)-Data!AZ$32,0)*(1+'Investment Returns'!AZ32)*(1-Data!AZ$26))</f>
        <v>22506515.558704987</v>
      </c>
      <c r="BA32" s="7">
        <f>IF($B32&gt;BA$9+BA$5-1,0,MAX(BA31+Premium!BA32*(1-'Allocation Charge'!BA32)-Data!BA$32,0)*(1+'Investment Returns'!BA32)*(1-Data!BA$26))</f>
        <v>44818528.990166731</v>
      </c>
      <c r="BB32" s="7">
        <f>IF($B32&gt;BB$9+BB$5-1,0,MAX(BB31+Premium!BB32*(1-'Allocation Charge'!BB32)-Data!BB$32,0)*(1+'Investment Returns'!BB32)*(1-Data!BB$26))</f>
        <v>31600003.459792659</v>
      </c>
      <c r="BC32" s="7">
        <f>IF($B32&gt;BC$9+BC$5-1,0,MAX(BC31+Premium!BC32*(1-'Allocation Charge'!BC32)-Data!BC$32,0)*(1+'Investment Returns'!BC32)*(1-Data!BC$26))</f>
        <v>9871853.1517289262</v>
      </c>
      <c r="BD32" s="7">
        <f>IF($B32&gt;BD$9+BD$5-1,0,MAX(BD31+Premium!BD32*(1-'Allocation Charge'!BD32)-Data!BD$32,0)*(1+'Investment Returns'!BD32)*(1-Data!BD$26))</f>
        <v>8606803.0210741442</v>
      </c>
      <c r="BE32" s="7">
        <f>IF($B32&gt;BE$9+BE$5-1,0,MAX(BE31+Premium!BE32*(1-'Allocation Charge'!BE32)-Data!BE$32,0)*(1+'Investment Returns'!BE32)*(1-Data!BE$26))</f>
        <v>675362.42351582262</v>
      </c>
      <c r="BF32" s="7">
        <f>IF($B32&gt;BF$9+BF$5-1,0,MAX(BF31+Premium!BF32*(1-'Allocation Charge'!BF32)-Data!BF$32,0)*(1+'Investment Returns'!BF32)*(1-Data!BF$26))</f>
        <v>20591010.733000372</v>
      </c>
      <c r="BG32" s="7">
        <f>IF($B32&gt;BG$9+BG$5-1,0,MAX(BG31+Premium!BG32*(1-'Allocation Charge'!BG32)-Data!BG$32,0)*(1+'Investment Returns'!BG32)*(1-Data!BG$26))</f>
        <v>26763179.408352274</v>
      </c>
      <c r="BH32" s="7">
        <f>IF($B32&gt;BH$9+BH$5-1,0,MAX(BH31+Premium!BH32*(1-'Allocation Charge'!BH32)-Data!BH$32,0)*(1+'Investment Returns'!BH32)*(1-Data!BH$26))</f>
        <v>10670028.325835755</v>
      </c>
      <c r="BI32" s="7">
        <f>IF($B32&gt;BI$9+BI$5-1,0,MAX(BI31+Premium!BI32*(1-'Allocation Charge'!BI32)-Data!BI$32,0)*(1+'Investment Returns'!BI32)*(1-Data!BI$26))</f>
        <v>17630949.63678861</v>
      </c>
      <c r="BJ32" s="7">
        <f>IF($B32&gt;BJ$9+BJ$5-1,0,MAX(BJ31+Premium!BJ32*(1-'Allocation Charge'!BJ32)-Data!BJ$32,0)*(1+'Investment Returns'!BJ32)*(1-Data!BJ$26))</f>
        <v>23978057.808486756</v>
      </c>
      <c r="BK32" s="7">
        <f>IF($B32&gt;BK$9+BK$5-1,0,MAX(BK31+Premium!BK32*(1-'Allocation Charge'!BK32)-Data!BK$32,0)*(1+'Investment Returns'!BK32)*(1-Data!BK$26))</f>
        <v>2298641.3766592462</v>
      </c>
      <c r="BL32" s="7">
        <f>IF($B32&gt;BL$9+BL$5-1,0,MAX(BL31+Premium!BL32*(1-'Allocation Charge'!BL32)-Data!BL$32,0)*(1+'Investment Returns'!BL32)*(1-Data!BL$26))</f>
        <v>4730591.3321117302</v>
      </c>
      <c r="BM32" s="7">
        <f>IF($B32&gt;BM$9+BM$5-1,0,MAX(BM31+Premium!BM32*(1-'Allocation Charge'!BM32)-Data!BM$32,0)*(1+'Investment Returns'!BM32)*(1-Data!BM$26))</f>
        <v>2805608.8157459865</v>
      </c>
      <c r="BN32" s="7">
        <f>IF($B32&gt;BN$9+BN$5-1,0,MAX(BN31+Premium!BN32*(1-'Allocation Charge'!BN32)-Data!BN$32,0)*(1+'Investment Returns'!BN32)*(1-Data!BN$26))</f>
        <v>3196932.5138267321</v>
      </c>
      <c r="BO32" s="7">
        <f>IF($B32&gt;BO$9+BO$5-1,0,MAX(BO31+Premium!BO32*(1-'Allocation Charge'!BO32)-Data!BO$32,0)*(1+'Investment Returns'!BO32)*(1-Data!BO$26))</f>
        <v>21104238.567450982</v>
      </c>
      <c r="BP32" s="7">
        <f>IF($B32&gt;BP$9+BP$5-1,0,MAX(BP31+Premium!BP32*(1-'Allocation Charge'!BP32)-Data!BP$32,0)*(1+'Investment Returns'!BP32)*(1-Data!BP$26))</f>
        <v>2158851.6863794648</v>
      </c>
      <c r="BQ32" s="7">
        <f>IF($B32&gt;BQ$9+BQ$5-1,0,MAX(BQ31+Premium!BQ32*(1-'Allocation Charge'!BQ32)-Data!BQ$32,0)*(1+'Investment Returns'!BQ32)*(1-Data!BQ$26))</f>
        <v>23887356.508413836</v>
      </c>
      <c r="BR32" s="7">
        <f>IF($B32&gt;BR$9+BR$5-1,0,MAX(BR31+Premium!BR32*(1-'Allocation Charge'!BR32)-Data!BR$32,0)*(1+'Investment Returns'!BR32)*(1-Data!BR$26))</f>
        <v>39008426.318245538</v>
      </c>
      <c r="BS32" s="7">
        <f>IF($B32&gt;BS$9+BS$5-1,0,MAX(BS31+Premium!BS32*(1-'Allocation Charge'!BS32)-Data!BS$32,0)*(1+'Investment Returns'!BS32)*(1-Data!BS$26))</f>
        <v>7886799.7207270972</v>
      </c>
      <c r="BT32" s="7">
        <f>IF($B32&gt;BT$9+BT$5-1,0,MAX(BT31+Premium!BT32*(1-'Allocation Charge'!BT32)-Data!BT$32,0)*(1+'Investment Returns'!BT32)*(1-Data!BT$26))</f>
        <v>31433320.965483069</v>
      </c>
      <c r="BU32" s="7">
        <f>IF($B32&gt;BU$9+BU$5-1,0,MAX(BU31+Premium!BU32*(1-'Allocation Charge'!BU32)-Data!BU$32,0)*(1+'Investment Returns'!BU32)*(1-Data!BU$26))</f>
        <v>7778564.6197848218</v>
      </c>
      <c r="BV32" s="7">
        <f>IF($B32&gt;BV$9+BV$5-1,0,MAX(BV31+Premium!BV32*(1-'Allocation Charge'!BV32)-Data!BV$32,0)*(1+'Investment Returns'!BV32)*(1-Data!BV$26))</f>
        <v>4065284.8612174699</v>
      </c>
      <c r="BW32" s="7">
        <f>IF($B32&gt;BW$9+BW$5-1,0,MAX(BW31+Premium!BW32*(1-'Allocation Charge'!BW32)-Data!BW$32,0)*(1+'Investment Returns'!BW32)*(1-Data!BW$26))</f>
        <v>7685120.4606063496</v>
      </c>
      <c r="BX32" s="7">
        <f>IF($B32&gt;BX$9+BX$5-1,0,MAX(BX31+Premium!BX32*(1-'Allocation Charge'!BX32)-Data!BX$32,0)*(1+'Investment Returns'!BX32)*(1-Data!BX$26))</f>
        <v>6343470.3053847896</v>
      </c>
      <c r="BY32" s="7">
        <f>IF($B32&gt;BY$9+BY$5-1,0,MAX(BY31+Premium!BY32*(1-'Allocation Charge'!BY32)-Data!BY$32,0)*(1+'Investment Returns'!BY32)*(1-Data!BY$26))</f>
        <v>10879307.047291193</v>
      </c>
      <c r="BZ32" s="7">
        <f>IF($B32&gt;BZ$9+BZ$5-1,0,MAX(BZ31+Premium!BZ32*(1-'Allocation Charge'!BZ32)-Data!BZ$32,0)*(1+'Investment Returns'!BZ32)*(1-Data!BZ$26))</f>
        <v>17124493.65677065</v>
      </c>
      <c r="CA32" s="7">
        <f>IF($B32&gt;CA$9+CA$5-1,0,MAX(CA31+Premium!CA32*(1-'Allocation Charge'!CA32)-Data!CA$32,0)*(1+'Investment Returns'!CA32)*(1-Data!CA$26))</f>
        <v>11636746.694022607</v>
      </c>
      <c r="CB32" s="7">
        <f>IF($B32&gt;CB$9+CB$5-1,0,MAX(CB31+Premium!CB32*(1-'Allocation Charge'!CB32)-Data!CB$32,0)*(1+'Investment Returns'!CB32)*(1-Data!CB$26))</f>
        <v>22947377.080406308</v>
      </c>
      <c r="CC32" s="7">
        <f>IF($B32&gt;CC$9+CC$5-1,0,MAX(CC31+Premium!CC32*(1-'Allocation Charge'!CC32)-Data!CC$32,0)*(1+'Investment Returns'!CC32)*(1-Data!CC$26))</f>
        <v>37213940.863062173</v>
      </c>
      <c r="CD32" s="7">
        <f>IF($B32&gt;CD$9+CD$5-1,0,MAX(CD31+Premium!CD32*(1-'Allocation Charge'!CD32)-Data!CD$32,0)*(1+'Investment Returns'!CD32)*(1-Data!CD$26))</f>
        <v>19944836.527284086</v>
      </c>
      <c r="CE32" s="7">
        <f>IF($B32&gt;CE$9+CE$5-1,0,MAX(CE31+Premium!CE32*(1-'Allocation Charge'!CE32)-Data!CE$32,0)*(1+'Investment Returns'!CE32)*(1-Data!CE$26))</f>
        <v>12300045.105445014</v>
      </c>
      <c r="CF32" s="7">
        <f>IF($B32&gt;CF$9+CF$5-1,0,MAX(CF31+Premium!CF32*(1-'Allocation Charge'!CF32)-Data!CF$32,0)*(1+'Investment Returns'!CF32)*(1-Data!CF$26))</f>
        <v>9031721.4954783265</v>
      </c>
      <c r="CG32" s="7">
        <f>IF($B32&gt;CG$9+CG$5-1,0,MAX(CG31+Premium!CG32*(1-'Allocation Charge'!CG32)-Data!CG$32,0)*(1+'Investment Returns'!CG32)*(1-Data!CG$26))</f>
        <v>13357702.90100438</v>
      </c>
      <c r="CH32" s="7">
        <f>IF($B32&gt;CH$9+CH$5-1,0,MAX(CH31+Premium!CH32*(1-'Allocation Charge'!CH32)-Data!CH$32,0)*(1+'Investment Returns'!CH32)*(1-Data!CH$26))</f>
        <v>20923801.306963034</v>
      </c>
      <c r="CI32" s="7">
        <f>IF($B32&gt;CI$9+CI$5-1,0,MAX(CI31+Premium!CI32*(1-'Allocation Charge'!CI32)-Data!CI$32,0)*(1+'Investment Returns'!CI32)*(1-Data!CI$26))</f>
        <v>25371012.39121512</v>
      </c>
      <c r="CJ32" s="7">
        <f>IF($B32&gt;CJ$9+CJ$5-1,0,MAX(CJ31+Premium!CJ32*(1-'Allocation Charge'!CJ32)-Data!CJ$32,0)*(1+'Investment Returns'!CJ32)*(1-Data!CJ$26))</f>
        <v>786169.17119456106</v>
      </c>
      <c r="CK32" s="7">
        <f>IF($B32&gt;CK$9+CK$5-1,0,MAX(CK31+Premium!CK32*(1-'Allocation Charge'!CK32)-Data!CK$32,0)*(1+'Investment Returns'!CK32)*(1-Data!CK$26))</f>
        <v>6901702.8747840114</v>
      </c>
      <c r="CL32" s="7">
        <f>IF($B32&gt;CL$9+CL$5-1,0,MAX(CL31+Premium!CL32*(1-'Allocation Charge'!CL32)-Data!CL$32,0)*(1+'Investment Returns'!CL32)*(1-Data!CL$26))</f>
        <v>19716489.337110408</v>
      </c>
      <c r="CM32" s="7">
        <f>IF($B32&gt;CM$9+CM$5-1,0,MAX(CM31+Premium!CM32*(1-'Allocation Charge'!CM32)-Data!CM$32,0)*(1+'Investment Returns'!CM32)*(1-Data!CM$26))</f>
        <v>7995991.4523883192</v>
      </c>
      <c r="CN32" s="7">
        <f>IF($B32&gt;CN$9+CN$5-1,0,MAX(CN31+Premium!CN32*(1-'Allocation Charge'!CN32)-Data!CN$32,0)*(1+'Investment Returns'!CN32)*(1-Data!CN$26))</f>
        <v>21998942.340161055</v>
      </c>
      <c r="CO32" s="7">
        <f>IF($B32&gt;CO$9+CO$5-1,0,MAX(CO31+Premium!CO32*(1-'Allocation Charge'!CO32)-Data!CO$32,0)*(1+'Investment Returns'!CO32)*(1-Data!CO$26))</f>
        <v>27343035.865677949</v>
      </c>
      <c r="CP32" s="7">
        <f>IF($B32&gt;CP$9+CP$5-1,0,MAX(CP31+Premium!CP32*(1-'Allocation Charge'!CP32)-Data!CP$32,0)*(1+'Investment Returns'!CP32)*(1-Data!CP$26))</f>
        <v>1625497.8256301633</v>
      </c>
      <c r="CQ32" s="7">
        <f>IF($B32&gt;CQ$9+CQ$5-1,0,MAX(CQ31+Premium!CQ32*(1-'Allocation Charge'!CQ32)-Data!CQ$32,0)*(1+'Investment Returns'!CQ32)*(1-Data!CQ$26))</f>
        <v>2587049.2333286838</v>
      </c>
      <c r="CR32" s="7">
        <f>IF($B32&gt;CR$9+CR$5-1,0,MAX(CR31+Premium!CR32*(1-'Allocation Charge'!CR32)-Data!CR$32,0)*(1+'Investment Returns'!CR32)*(1-Data!CR$26))</f>
        <v>2447250.6385575994</v>
      </c>
      <c r="CS32" s="7">
        <f>IF($B32&gt;CS$9+CS$5-1,0,MAX(CS31+Premium!CS32*(1-'Allocation Charge'!CS32)-Data!CS$32,0)*(1+'Investment Returns'!CS32)*(1-Data!CS$26))</f>
        <v>29894538.741324376</v>
      </c>
      <c r="CT32" s="7">
        <f>IF($B32&gt;CT$9+CT$5-1,0,MAX(CT31+Premium!CT32*(1-'Allocation Charge'!CT32)-Data!CT$32,0)*(1+'Investment Returns'!CT32)*(1-Data!CT$26))</f>
        <v>7670553.9685771847</v>
      </c>
      <c r="CU32" s="7">
        <f>IF($B32&gt;CU$9+CU$5-1,0,MAX(CU31+Premium!CU32*(1-'Allocation Charge'!CU32)-Data!CU$32,0)*(1+'Investment Returns'!CU32)*(1-Data!CU$26))</f>
        <v>27693203.19256017</v>
      </c>
      <c r="CV32" s="7">
        <f>IF($B32&gt;CV$9+CV$5-1,0,MAX(CV31+Premium!CV32*(1-'Allocation Charge'!CV32)-Data!CV$32,0)*(1+'Investment Returns'!CV32)*(1-Data!CV$26))</f>
        <v>30776156.58708632</v>
      </c>
      <c r="CW32" s="7">
        <f>IF($B32&gt;CW$9+CW$5-1,0,MAX(CW31+Premium!CW32*(1-'Allocation Charge'!CW32)-Data!CW$32,0)*(1+'Investment Returns'!CW32)*(1-Data!CW$26))</f>
        <v>13807556.7643873</v>
      </c>
      <c r="CX32" s="7">
        <f>IF($B32&gt;CX$9+CX$5-1,0,MAX(CX31+Premium!CX32*(1-'Allocation Charge'!CX32)-Data!CX$32,0)*(1+'Investment Returns'!CX32)*(1-Data!CX$26))</f>
        <v>30702564.368776657</v>
      </c>
      <c r="CY32" s="7">
        <f>IF($B32&gt;CY$9+CY$5-1,0,MAX(CY31+Premium!CY32*(1-'Allocation Charge'!CY32)-Data!CY$32,0)*(1+'Investment Returns'!CY32)*(1-Data!CY$26))</f>
        <v>11048755.39181789</v>
      </c>
      <c r="CZ32" s="7">
        <f>IF($B32&gt;CZ$9+CZ$5-1,0,MAX(CZ31+Premium!CZ32*(1-'Allocation Charge'!CZ32)-Data!CZ$32,0)*(1+'Investment Returns'!CZ32)*(1-Data!CZ$26))</f>
        <v>20313763.173316825</v>
      </c>
      <c r="DA32" s="7">
        <f>IF($B32&gt;DA$9+DA$5-1,0,MAX(DA31+Premium!DA32*(1-'Allocation Charge'!DA32)-Data!DA$32,0)*(1+'Investment Returns'!DA32)*(1-Data!DA$26))</f>
        <v>29356323.440997362</v>
      </c>
      <c r="DB32" s="7">
        <f>IF($B32&gt;DB$9+DB$5-1,0,MAX(DB31+Premium!DB32*(1-'Allocation Charge'!DB32)-Data!DB$32,0)*(1+'Investment Returns'!DB32)*(1-Data!DB$26))</f>
        <v>15527276.674236638</v>
      </c>
      <c r="DC32" s="7">
        <f>IF($B32&gt;DC$9+DC$5-1,0,MAX(DC31+Premium!DC32*(1-'Allocation Charge'!DC32)-Data!DC$32,0)*(1+'Investment Returns'!DC32)*(1-Data!DC$26))</f>
        <v>16566377.809907077</v>
      </c>
      <c r="DD32" s="7">
        <f>IF($B32&gt;DD$9+DD$5-1,0,MAX(DD31+Premium!DD32*(1-'Allocation Charge'!DD32)-Data!DD$32,0)*(1+'Investment Returns'!DD32)*(1-Data!DD$26))</f>
        <v>16508703.697844604</v>
      </c>
      <c r="DE32" s="7">
        <f>IF($B32&gt;DE$9+DE$5-1,0,MAX(DE31+Premium!DE32*(1-'Allocation Charge'!DE32)-Data!DE$32,0)*(1+'Investment Returns'!DE32)*(1-Data!DE$26))</f>
        <v>448115.21452186652</v>
      </c>
      <c r="DF32" s="7">
        <f>IF($B32&gt;DF$9+DF$5-1,0,MAX(DF31+Premium!DF32*(1-'Allocation Charge'!DF32)-Data!DF$32,0)*(1+'Investment Returns'!DF32)*(1-Data!DF$26))</f>
        <v>21754759.233110547</v>
      </c>
      <c r="DG32" s="7">
        <f>IF($B32&gt;DG$9+DG$5-1,0,MAX(DG31+Premium!DG32*(1-'Allocation Charge'!DG32)-Data!DG$32,0)*(1+'Investment Returns'!DG32)*(1-Data!DG$26))</f>
        <v>41818120.541317418</v>
      </c>
      <c r="DH32" s="7">
        <f>IF($B32&gt;DH$9+DH$5-1,0,MAX(DH31+Premium!DH32*(1-'Allocation Charge'!DH32)-Data!DH$32,0)*(1+'Investment Returns'!DH32)*(1-Data!DH$26))</f>
        <v>13538510.844642391</v>
      </c>
      <c r="DI32" s="7">
        <f>IF($B32&gt;DI$9+DI$5-1,0,MAX(DI31+Premium!DI32*(1-'Allocation Charge'!DI32)-Data!DI$32,0)*(1+'Investment Returns'!DI32)*(1-Data!DI$26))</f>
        <v>17864352.176933911</v>
      </c>
      <c r="DJ32" s="7">
        <f>IF($B32&gt;DJ$9+DJ$5-1,0,MAX(DJ31+Premium!DJ32*(1-'Allocation Charge'!DJ32)-Data!DJ$32,0)*(1+'Investment Returns'!DJ32)*(1-Data!DJ$26))</f>
        <v>10855308.614486195</v>
      </c>
      <c r="DK32" s="7">
        <f>IF($B32&gt;DK$9+DK$5-1,0,MAX(DK31+Premium!DK32*(1-'Allocation Charge'!DK32)-Data!DK$32,0)*(1+'Investment Returns'!DK32)*(1-Data!DK$26))</f>
        <v>38652082.114261188</v>
      </c>
      <c r="DL32" s="7">
        <f>IF($B32&gt;DL$9+DL$5-1,0,MAX(DL31+Premium!DL32*(1-'Allocation Charge'!DL32)-Data!DL$32,0)*(1+'Investment Returns'!DL32)*(1-Data!DL$26))</f>
        <v>32095714.673613697</v>
      </c>
      <c r="DM32" s="7">
        <f>IF($B32&gt;DM$9+DM$5-1,0,MAX(DM31+Premium!DM32*(1-'Allocation Charge'!DM32)-Data!DM$32,0)*(1+'Investment Returns'!DM32)*(1-Data!DM$26))</f>
        <v>12474128.604752254</v>
      </c>
      <c r="DN32" s="7">
        <f>IF($B32&gt;DN$9+DN$5-1,0,MAX(DN31+Premium!DN32*(1-'Allocation Charge'!DN32)-Data!DN$32,0)*(1+'Investment Returns'!DN32)*(1-Data!DN$26))</f>
        <v>10367923.520040456</v>
      </c>
      <c r="DO32" s="7">
        <f>IF($B32&gt;DO$9+DO$5-1,0,MAX(DO31+Premium!DO32*(1-'Allocation Charge'!DO32)-Data!DO$32,0)*(1+'Investment Returns'!DO32)*(1-Data!DO$26))</f>
        <v>5443471.6158296568</v>
      </c>
      <c r="DP32" s="7">
        <f>IF($B32&gt;DP$9+DP$5-1,0,MAX(DP31+Premium!DP32*(1-'Allocation Charge'!DP32)-Data!DP$32,0)*(1+'Investment Returns'!DP32)*(1-Data!DP$26))</f>
        <v>34058395.703320958</v>
      </c>
      <c r="DQ32" s="7">
        <f>IF($B32&gt;DQ$9+DQ$5-1,0,MAX(DQ31+Premium!DQ32*(1-'Allocation Charge'!DQ32)-Data!DQ$32,0)*(1+'Investment Returns'!DQ32)*(1-Data!DQ$26))</f>
        <v>9252554.3259287551</v>
      </c>
      <c r="DR32" s="7">
        <f>IF($B32&gt;DR$9+DR$5-1,0,MAX(DR31+Premium!DR32*(1-'Allocation Charge'!DR32)-Data!DR$32,0)*(1+'Investment Returns'!DR32)*(1-Data!DR$26))</f>
        <v>25501760.865531914</v>
      </c>
      <c r="DS32" s="7">
        <f>IF($B32&gt;DS$9+DS$5-1,0,MAX(DS31+Premium!DS32*(1-'Allocation Charge'!DS32)-Data!DS$32,0)*(1+'Investment Returns'!DS32)*(1-Data!DS$26))</f>
        <v>43086935.057903953</v>
      </c>
      <c r="DT32" s="7">
        <f>IF($B32&gt;DT$9+DT$5-1,0,MAX(DT31+Premium!DT32*(1-'Allocation Charge'!DT32)-Data!DT$32,0)*(1+'Investment Returns'!DT32)*(1-Data!DT$26))</f>
        <v>17767633.498641476</v>
      </c>
      <c r="DU32" s="7">
        <f>IF($B32&gt;DU$9+DU$5-1,0,MAX(DU31+Premium!DU32*(1-'Allocation Charge'!DU32)-Data!DU$32,0)*(1+'Investment Returns'!DU32)*(1-Data!DU$26))</f>
        <v>18006347.142675899</v>
      </c>
      <c r="DV32" s="7">
        <f>IF($B32&gt;DV$9+DV$5-1,0,MAX(DV31+Premium!DV32*(1-'Allocation Charge'!DV32)-Data!DV$32,0)*(1+'Investment Returns'!DV32)*(1-Data!DV$26))</f>
        <v>629847.12141211343</v>
      </c>
      <c r="DW32" s="7">
        <f>IF($B32&gt;DW$9+DW$5-1,0,MAX(DW31+Premium!DW32*(1-'Allocation Charge'!DW32)-Data!DW$32,0)*(1+'Investment Returns'!DW32)*(1-Data!DW$26))</f>
        <v>19831412.280414999</v>
      </c>
      <c r="DX32" s="7">
        <f>IF($B32&gt;DX$9+DX$5-1,0,MAX(DX31+Premium!DX32*(1-'Allocation Charge'!DX32)-Data!DX$32,0)*(1+'Investment Returns'!DX32)*(1-Data!DX$26))</f>
        <v>7447239.1708890023</v>
      </c>
      <c r="DY32" s="7">
        <f>IF($B32&gt;DY$9+DY$5-1,0,MAX(DY31+Premium!DY32*(1-'Allocation Charge'!DY32)-Data!DY$32,0)*(1+'Investment Returns'!DY32)*(1-Data!DY$26))</f>
        <v>22783020.53300992</v>
      </c>
      <c r="DZ32" s="7">
        <f>IF($B32&gt;DZ$9+DZ$5-1,0,MAX(DZ31+Premium!DZ32*(1-'Allocation Charge'!DZ32)-Data!DZ$32,0)*(1+'Investment Returns'!DZ32)*(1-Data!DZ$26))</f>
        <v>5445219.4014761699</v>
      </c>
      <c r="EA32" s="7">
        <f>IF($B32&gt;EA$9+EA$5-1,0,MAX(EA31+Premium!EA32*(1-'Allocation Charge'!EA32)-Data!EA$32,0)*(1+'Investment Returns'!EA32)*(1-Data!EA$26))</f>
        <v>11111654.732181484</v>
      </c>
      <c r="EB32" s="7">
        <f>IF($B32&gt;EB$9+EB$5-1,0,MAX(EB31+Premium!EB32*(1-'Allocation Charge'!EB32)-Data!EB$32,0)*(1+'Investment Returns'!EB32)*(1-Data!EB$26))</f>
        <v>3421867.4035857976</v>
      </c>
      <c r="EC32" s="7">
        <f>IF($B32&gt;EC$9+EC$5-1,0,MAX(EC31+Premium!EC32*(1-'Allocation Charge'!EC32)-Data!EC$32,0)*(1+'Investment Returns'!EC32)*(1-Data!EC$26))</f>
        <v>28937134.899805099</v>
      </c>
      <c r="ED32" s="7">
        <f>IF($B32&gt;ED$9+ED$5-1,0,MAX(ED31+Premium!ED32*(1-'Allocation Charge'!ED32)-Data!ED$32,0)*(1+'Investment Returns'!ED32)*(1-Data!ED$26))</f>
        <v>9790852.5519118849</v>
      </c>
      <c r="EE32" s="7">
        <f>IF($B32&gt;EE$9+EE$5-1,0,MAX(EE31+Premium!EE32*(1-'Allocation Charge'!EE32)-Data!EE$32,0)*(1+'Investment Returns'!EE32)*(1-Data!EE$26))</f>
        <v>36545600.687892124</v>
      </c>
      <c r="EF32" s="7">
        <f>IF($B32&gt;EF$9+EF$5-1,0,MAX(EF31+Premium!EF32*(1-'Allocation Charge'!EF32)-Data!EF$32,0)*(1+'Investment Returns'!EF32)*(1-Data!EF$26))</f>
        <v>26360868.135966908</v>
      </c>
      <c r="EG32" s="7">
        <f>IF($B32&gt;EG$9+EG$5-1,0,MAX(EG31+Premium!EG32*(1-'Allocation Charge'!EG32)-Data!EG$32,0)*(1+'Investment Returns'!EG32)*(1-Data!EG$26))</f>
        <v>32781147.17594564</v>
      </c>
      <c r="EH32" s="7">
        <f>IF($B32&gt;EH$9+EH$5-1,0,MAX(EH31+Premium!EH32*(1-'Allocation Charge'!EH32)-Data!EH$32,0)*(1+'Investment Returns'!EH32)*(1-Data!EH$26))</f>
        <v>14385111.166888107</v>
      </c>
      <c r="EI32" s="7">
        <f>IF($B32&gt;EI$9+EI$5-1,0,MAX(EI31+Premium!EI32*(1-'Allocation Charge'!EI32)-Data!EI$32,0)*(1+'Investment Returns'!EI32)*(1-Data!EI$26))</f>
        <v>12944032.948294405</v>
      </c>
      <c r="EJ32" s="7">
        <f>IF($B32&gt;EJ$9+EJ$5-1,0,MAX(EJ31+Premium!EJ32*(1-'Allocation Charge'!EJ32)-Data!EJ$32,0)*(1+'Investment Returns'!EJ32)*(1-Data!EJ$26))</f>
        <v>10378194.009016737</v>
      </c>
      <c r="EK32" s="7">
        <f>IF($B32&gt;EK$9+EK$5-1,0,MAX(EK31+Premium!EK32*(1-'Allocation Charge'!EK32)-Data!EK$32,0)*(1+'Investment Returns'!EK32)*(1-Data!EK$26))</f>
        <v>17534217.364609476</v>
      </c>
      <c r="EL32" s="7">
        <f>IF($B32&gt;EL$9+EL$5-1,0,MAX(EL31+Premium!EL32*(1-'Allocation Charge'!EL32)-Data!EL$32,0)*(1+'Investment Returns'!EL32)*(1-Data!EL$26))</f>
        <v>19686624.857206821</v>
      </c>
      <c r="EM32" s="7">
        <f>IF($B32&gt;EM$9+EM$5-1,0,MAX(EM31+Premium!EM32*(1-'Allocation Charge'!EM32)-Data!EM$32,0)*(1+'Investment Returns'!EM32)*(1-Data!EM$26))</f>
        <v>11131596.5932563</v>
      </c>
      <c r="EN32" s="7">
        <f>IF($B32&gt;EN$9+EN$5-1,0,MAX(EN31+Premium!EN32*(1-'Allocation Charge'!EN32)-Data!EN$32,0)*(1+'Investment Returns'!EN32)*(1-Data!EN$26))</f>
        <v>33515371.705204371</v>
      </c>
      <c r="EO32" s="7">
        <f>IF($B32&gt;EO$9+EO$5-1,0,MAX(EO31+Premium!EO32*(1-'Allocation Charge'!EO32)-Data!EO$32,0)*(1+'Investment Returns'!EO32)*(1-Data!EO$26))</f>
        <v>22574084.591894478</v>
      </c>
      <c r="EP32" s="7">
        <f>IF($B32&gt;EP$9+EP$5-1,0,MAX(EP31+Premium!EP32*(1-'Allocation Charge'!EP32)-Data!EP$32,0)*(1+'Investment Returns'!EP32)*(1-Data!EP$26))</f>
        <v>10881127.96614085</v>
      </c>
      <c r="EQ32" s="7">
        <f>IF($B32&gt;EQ$9+EQ$5-1,0,MAX(EQ31+Premium!EQ32*(1-'Allocation Charge'!EQ32)-Data!EQ$32,0)*(1+'Investment Returns'!EQ32)*(1-Data!EQ$26))</f>
        <v>10941709.065515973</v>
      </c>
      <c r="ER32" s="7">
        <f>IF($B32&gt;ER$9+ER$5-1,0,MAX(ER31+Premium!ER32*(1-'Allocation Charge'!ER32)-Data!ER$32,0)*(1+'Investment Returns'!ER32)*(1-Data!ER$26))</f>
        <v>41360222.979514681</v>
      </c>
      <c r="ES32" s="7">
        <f>IF($B32&gt;ES$9+ES$5-1,0,MAX(ES31+Premium!ES32*(1-'Allocation Charge'!ES32)-Data!ES$32,0)*(1+'Investment Returns'!ES32)*(1-Data!ES$26))</f>
        <v>18083449.070860494</v>
      </c>
      <c r="ET32" s="7">
        <f>IF($B32&gt;ET$9+ET$5-1,0,MAX(ET31+Premium!ET32*(1-'Allocation Charge'!ET32)-Data!ET$32,0)*(1+'Investment Returns'!ET32)*(1-Data!ET$26))</f>
        <v>10201782.474767303</v>
      </c>
      <c r="EU32" s="7">
        <f>IF($B32&gt;EU$9+EU$5-1,0,MAX(EU31+Premium!EU32*(1-'Allocation Charge'!EU32)-Data!EU$32,0)*(1+'Investment Returns'!EU32)*(1-Data!EU$26))</f>
        <v>30279968.124429572</v>
      </c>
      <c r="EV32" s="7">
        <f>IF($B32&gt;EV$9+EV$5-1,0,MAX(EV31+Premium!EV32*(1-'Allocation Charge'!EV32)-Data!EV$32,0)*(1+'Investment Returns'!EV32)*(1-Data!EV$26))</f>
        <v>22829955.953722578</v>
      </c>
      <c r="EW32" s="7">
        <f>IF($B32&gt;EW$9+EW$5-1,0,MAX(EW31+Premium!EW32*(1-'Allocation Charge'!EW32)-Data!EW$32,0)*(1+'Investment Returns'!EW32)*(1-Data!EW$26))</f>
        <v>14499390.430874411</v>
      </c>
      <c r="EX32" s="7">
        <f>IF($B32&gt;EX$9+EX$5-1,0,MAX(EX31+Premium!EX32*(1-'Allocation Charge'!EX32)-Data!EX$32,0)*(1+'Investment Returns'!EX32)*(1-Data!EX$26))</f>
        <v>17762681.912007786</v>
      </c>
      <c r="EY32" s="7">
        <f>IF($B32&gt;EY$9+EY$5-1,0,MAX(EY31+Premium!EY32*(1-'Allocation Charge'!EY32)-Data!EY$32,0)*(1+'Investment Returns'!EY32)*(1-Data!EY$26))</f>
        <v>56863913.49420359</v>
      </c>
      <c r="EZ32" s="7">
        <f>IF($B32&gt;EZ$9+EZ$5-1,0,MAX(EZ31+Premium!EZ32*(1-'Allocation Charge'!EZ32)-Data!EZ$32,0)*(1+'Investment Returns'!EZ32)*(1-Data!EZ$26))</f>
        <v>11147352.0869941</v>
      </c>
      <c r="FA32" s="7">
        <f>IF($B32&gt;FA$9+FA$5-1,0,MAX(FA31+Premium!FA32*(1-'Allocation Charge'!FA32)-Data!FA$32,0)*(1+'Investment Returns'!FA32)*(1-Data!FA$26))</f>
        <v>25938409.18087339</v>
      </c>
      <c r="FB32" s="7">
        <f>IF($B32&gt;FB$9+FB$5-1,0,MAX(FB31+Premium!FB32*(1-'Allocation Charge'!FB32)-Data!FB$32,0)*(1+'Investment Returns'!FB32)*(1-Data!FB$26))</f>
        <v>16523052.693476092</v>
      </c>
      <c r="FC32" s="7">
        <f>IF($B32&gt;FC$9+FC$5-1,0,MAX(FC31+Premium!FC32*(1-'Allocation Charge'!FC32)-Data!FC$32,0)*(1+'Investment Returns'!FC32)*(1-Data!FC$26))</f>
        <v>6191893.4992348291</v>
      </c>
      <c r="FD32" s="7">
        <f>IF($B32&gt;FD$9+FD$5-1,0,MAX(FD31+Premium!FD32*(1-'Allocation Charge'!FD32)-Data!FD$32,0)*(1+'Investment Returns'!FD32)*(1-Data!FD$26))</f>
        <v>8052401.5499072205</v>
      </c>
      <c r="FE32" s="7">
        <f>IF($B32&gt;FE$9+FE$5-1,0,MAX(FE31+Premium!FE32*(1-'Allocation Charge'!FE32)-Data!FE$32,0)*(1+'Investment Returns'!FE32)*(1-Data!FE$26))</f>
        <v>13777465.113731368</v>
      </c>
      <c r="FF32" s="7">
        <f>IF($B32&gt;FF$9+FF$5-1,0,MAX(FF31+Premium!FF32*(1-'Allocation Charge'!FF32)-Data!FF$32,0)*(1+'Investment Returns'!FF32)*(1-Data!FF$26))</f>
        <v>21114832.437944669</v>
      </c>
      <c r="FG32" s="7">
        <f>IF($B32&gt;FG$9+FG$5-1,0,MAX(FG31+Premium!FG32*(1-'Allocation Charge'!FG32)-Data!FG$32,0)*(1+'Investment Returns'!FG32)*(1-Data!FG$26))</f>
        <v>9099856.111616781</v>
      </c>
      <c r="FH32" s="7">
        <f>IF($B32&gt;FH$9+FH$5-1,0,MAX(FH31+Premium!FH32*(1-'Allocation Charge'!FH32)-Data!FH$32,0)*(1+'Investment Returns'!FH32)*(1-Data!FH$26))</f>
        <v>10833262.277520776</v>
      </c>
      <c r="FI32" s="7">
        <f>IF($B32&gt;FI$9+FI$5-1,0,MAX(FI31+Premium!FI32*(1-'Allocation Charge'!FI32)-Data!FI$32,0)*(1+'Investment Returns'!FI32)*(1-Data!FI$26))</f>
        <v>21811032.532766156</v>
      </c>
      <c r="FJ32" s="7">
        <f>IF($B32&gt;FJ$9+FJ$5-1,0,MAX(FJ31+Premium!FJ32*(1-'Allocation Charge'!FJ32)-Data!FJ$32,0)*(1+'Investment Returns'!FJ32)*(1-Data!FJ$26))</f>
        <v>35059887.444270745</v>
      </c>
      <c r="FK32" s="7">
        <f>IF($B32&gt;FK$9+FK$5-1,0,MAX(FK31+Premium!FK32*(1-'Allocation Charge'!FK32)-Data!FK$32,0)*(1+'Investment Returns'!FK32)*(1-Data!FK$26))</f>
        <v>11879088.511213593</v>
      </c>
      <c r="FL32" s="7">
        <f>IF($B32&gt;FL$9+FL$5-1,0,MAX(FL31+Premium!FL32*(1-'Allocation Charge'!FL32)-Data!FL$32,0)*(1+'Investment Returns'!FL32)*(1-Data!FL$26))</f>
        <v>41574897.209055074</v>
      </c>
      <c r="FM32" s="7">
        <f>IF($B32&gt;FM$9+FM$5-1,0,MAX(FM31+Premium!FM32*(1-'Allocation Charge'!FM32)-Data!FM$32,0)*(1+'Investment Returns'!FM32)*(1-Data!FM$26))</f>
        <v>7143069.0766514167</v>
      </c>
      <c r="FN32" s="7">
        <f>IF($B32&gt;FN$9+FN$5-1,0,MAX(FN31+Premium!FN32*(1-'Allocation Charge'!FN32)-Data!FN$32,0)*(1+'Investment Returns'!FN32)*(1-Data!FN$26))</f>
        <v>3406549.9416721808</v>
      </c>
      <c r="FO32" s="7">
        <f>IF($B32&gt;FO$9+FO$5-1,0,MAX(FO31+Premium!FO32*(1-'Allocation Charge'!FO32)-Data!FO$32,0)*(1+'Investment Returns'!FO32)*(1-Data!FO$26))</f>
        <v>6127255.9565162128</v>
      </c>
      <c r="FP32" s="7">
        <f>IF($B32&gt;FP$9+FP$5-1,0,MAX(FP31+Premium!FP32*(1-'Allocation Charge'!FP32)-Data!FP$32,0)*(1+'Investment Returns'!FP32)*(1-Data!FP$26))</f>
        <v>25466967.406494815</v>
      </c>
      <c r="FQ32" s="7">
        <f>IF($B32&gt;FQ$9+FQ$5-1,0,MAX(FQ31+Premium!FQ32*(1-'Allocation Charge'!FQ32)-Data!FQ$32,0)*(1+'Investment Returns'!FQ32)*(1-Data!FQ$26))</f>
        <v>14844094.388825713</v>
      </c>
      <c r="FR32" s="7">
        <f>IF($B32&gt;FR$9+FR$5-1,0,MAX(FR31+Premium!FR32*(1-'Allocation Charge'!FR32)-Data!FR$32,0)*(1+'Investment Returns'!FR32)*(1-Data!FR$26))</f>
        <v>20967386.769908093</v>
      </c>
      <c r="FS32" s="7">
        <f>IF($B32&gt;FS$9+FS$5-1,0,MAX(FS31+Premium!FS32*(1-'Allocation Charge'!FS32)-Data!FS$32,0)*(1+'Investment Returns'!FS32)*(1-Data!FS$26))</f>
        <v>11817806.153542703</v>
      </c>
      <c r="FT32" s="7">
        <f>IF($B32&gt;FT$9+FT$5-1,0,MAX(FT31+Premium!FT32*(1-'Allocation Charge'!FT32)-Data!FT$32,0)*(1+'Investment Returns'!FT32)*(1-Data!FT$26))</f>
        <v>14611602.05959581</v>
      </c>
      <c r="FU32" s="7">
        <f>IF($B32&gt;FU$9+FU$5-1,0,MAX(FU31+Premium!FU32*(1-'Allocation Charge'!FU32)-Data!FU$32,0)*(1+'Investment Returns'!FU32)*(1-Data!FU$26))</f>
        <v>15678540.436723365</v>
      </c>
      <c r="FV32" s="7">
        <f>IF($B32&gt;FV$9+FV$5-1,0,MAX(FV31+Premium!FV32*(1-'Allocation Charge'!FV32)-Data!FV$32,0)*(1+'Investment Returns'!FV32)*(1-Data!FV$26))</f>
        <v>19108303.165589102</v>
      </c>
      <c r="FW32" s="7">
        <f>IF($B32&gt;FW$9+FW$5-1,0,MAX(FW31+Premium!FW32*(1-'Allocation Charge'!FW32)-Data!FW$32,0)*(1+'Investment Returns'!FW32)*(1-Data!FW$26))</f>
        <v>12874395.777896835</v>
      </c>
      <c r="FX32" s="7">
        <f>IF($B32&gt;FX$9+FX$5-1,0,MAX(FX31+Premium!FX32*(1-'Allocation Charge'!FX32)-Data!FX$32,0)*(1+'Investment Returns'!FX32)*(1-Data!FX$26))</f>
        <v>26667983.617189575</v>
      </c>
      <c r="FY32" s="7">
        <f>IF($B32&gt;FY$9+FY$5-1,0,MAX(FY31+Premium!FY32*(1-'Allocation Charge'!FY32)-Data!FY$32,0)*(1+'Investment Returns'!FY32)*(1-Data!FY$26))</f>
        <v>1219123.3692226226</v>
      </c>
      <c r="FZ32" s="7">
        <f>IF($B32&gt;FZ$9+FZ$5-1,0,MAX(FZ31+Premium!FZ32*(1-'Allocation Charge'!FZ32)-Data!FZ$32,0)*(1+'Investment Returns'!FZ32)*(1-Data!FZ$26))</f>
        <v>24713142.217638463</v>
      </c>
      <c r="GA32" s="7">
        <f>IF($B32&gt;GA$9+GA$5-1,0,MAX(GA31+Premium!GA32*(1-'Allocation Charge'!GA32)-Data!GA$32,0)*(1+'Investment Returns'!GA32)*(1-Data!GA$26))</f>
        <v>29844468.471537724</v>
      </c>
      <c r="GB32" s="7">
        <f>IF($B32&gt;GB$9+GB$5-1,0,MAX(GB31+Premium!GB32*(1-'Allocation Charge'!GB32)-Data!GB$32,0)*(1+'Investment Returns'!GB32)*(1-Data!GB$26))</f>
        <v>20555388.027731951</v>
      </c>
      <c r="GC32" s="7">
        <f>IF($B32&gt;GC$9+GC$5-1,0,MAX(GC31+Premium!GC32*(1-'Allocation Charge'!GC32)-Data!GC$32,0)*(1+'Investment Returns'!GC32)*(1-Data!GC$26))</f>
        <v>10767147.205696043</v>
      </c>
      <c r="GD32" s="7">
        <f>IF($B32&gt;GD$9+GD$5-1,0,MAX(GD31+Premium!GD32*(1-'Allocation Charge'!GD32)-Data!GD$32,0)*(1+'Investment Returns'!GD32)*(1-Data!GD$26))</f>
        <v>5315061.4073969191</v>
      </c>
      <c r="GE32" s="7">
        <f>IF($B32&gt;GE$9+GE$5-1,0,MAX(GE31+Premium!GE32*(1-'Allocation Charge'!GE32)-Data!GE$32,0)*(1+'Investment Returns'!GE32)*(1-Data!GE$26))</f>
        <v>43898157.179129303</v>
      </c>
      <c r="GF32" s="7">
        <f>IF($B32&gt;GF$9+GF$5-1,0,MAX(GF31+Premium!GF32*(1-'Allocation Charge'!GF32)-Data!GF$32,0)*(1+'Investment Returns'!GF32)*(1-Data!GF$26))</f>
        <v>21178321.226193566</v>
      </c>
      <c r="GG32" s="7">
        <f>IF($B32&gt;GG$9+GG$5-1,0,MAX(GG31+Premium!GG32*(1-'Allocation Charge'!GG32)-Data!GG$32,0)*(1+'Investment Returns'!GG32)*(1-Data!GG$26))</f>
        <v>12217590.348999666</v>
      </c>
      <c r="GH32" s="7">
        <f>IF($B32&gt;GH$9+GH$5-1,0,MAX(GH31+Premium!GH32*(1-'Allocation Charge'!GH32)-Data!GH$32,0)*(1+'Investment Returns'!GH32)*(1-Data!GH$26))</f>
        <v>7345881.5977384532</v>
      </c>
      <c r="GI32" s="7">
        <f>IF($B32&gt;GI$9+GI$5-1,0,MAX(GI31+Premium!GI32*(1-'Allocation Charge'!GI32)-Data!GI$32,0)*(1+'Investment Returns'!GI32)*(1-Data!GI$26))</f>
        <v>9496452.9465081058</v>
      </c>
      <c r="GJ32" s="7">
        <f>IF($B32&gt;GJ$9+GJ$5-1,0,MAX(GJ31+Premium!GJ32*(1-'Allocation Charge'!GJ32)-Data!GJ$32,0)*(1+'Investment Returns'!GJ32)*(1-Data!GJ$26))</f>
        <v>10339820.833125057</v>
      </c>
      <c r="GK32" s="7">
        <f>IF($B32&gt;GK$9+GK$5-1,0,MAX(GK31+Premium!GK32*(1-'Allocation Charge'!GK32)-Data!GK$32,0)*(1+'Investment Returns'!GK32)*(1-Data!GK$26))</f>
        <v>2368198.9323063823</v>
      </c>
      <c r="GL32" s="7">
        <f>IF($B32&gt;GL$9+GL$5-1,0,MAX(GL31+Premium!GL32*(1-'Allocation Charge'!GL32)-Data!GL$32,0)*(1+'Investment Returns'!GL32)*(1-Data!GL$26))</f>
        <v>1140991.3243536295</v>
      </c>
      <c r="GM32" s="7">
        <f>IF($B32&gt;GM$9+GM$5-1,0,MAX(GM31+Premium!GM32*(1-'Allocation Charge'!GM32)-Data!GM$32,0)*(1+'Investment Returns'!GM32)*(1-Data!GM$26))</f>
        <v>9282593.9977025315</v>
      </c>
      <c r="GN32" s="7">
        <f>IF($B32&gt;GN$9+GN$5-1,0,MAX(GN31+Premium!GN32*(1-'Allocation Charge'!GN32)-Data!GN$32,0)*(1+'Investment Returns'!GN32)*(1-Data!GN$26))</f>
        <v>32026815.94735663</v>
      </c>
      <c r="GO32" s="7">
        <f>IF($B32&gt;GO$9+GO$5-1,0,MAX(GO31+Premium!GO32*(1-'Allocation Charge'!GO32)-Data!GO$32,0)*(1+'Investment Returns'!GO32)*(1-Data!GO$26))</f>
        <v>19136622.991957113</v>
      </c>
      <c r="GP32" s="7">
        <f>IF($B32&gt;GP$9+GP$5-1,0,MAX(GP31+Premium!GP32*(1-'Allocation Charge'!GP32)-Data!GP$32,0)*(1+'Investment Returns'!GP32)*(1-Data!GP$26))</f>
        <v>32840098.165679343</v>
      </c>
      <c r="GQ32" s="7">
        <f>IF($B32&gt;GQ$9+GQ$5-1,0,MAX(GQ31+Premium!GQ32*(1-'Allocation Charge'!GQ32)-Data!GQ$32,0)*(1+'Investment Returns'!GQ32)*(1-Data!GQ$26))</f>
        <v>2016594.5404915144</v>
      </c>
      <c r="GR32" s="7">
        <f>IF($B32&gt;GR$9+GR$5-1,0,MAX(GR31+Premium!GR32*(1-'Allocation Charge'!GR32)-Data!GR$32,0)*(1+'Investment Returns'!GR32)*(1-Data!GR$26))</f>
        <v>22244503.941903315</v>
      </c>
      <c r="GS32" s="7">
        <f>IF($B32&gt;GS$9+GS$5-1,0,MAX(GS31+Premium!GS32*(1-'Allocation Charge'!GS32)-Data!GS$32,0)*(1+'Investment Returns'!GS32)*(1-Data!GS$26))</f>
        <v>24897407.957566801</v>
      </c>
      <c r="GT32" s="7">
        <f>IF($B32&gt;GT$9+GT$5-1,0,MAX(GT31+Premium!GT32*(1-'Allocation Charge'!GT32)-Data!GT$32,0)*(1+'Investment Returns'!GT32)*(1-Data!GT$26))</f>
        <v>8521019.4895203356</v>
      </c>
      <c r="GU32" s="7">
        <f>IF($B32&gt;GU$9+GU$5-1,0,MAX(GU31+Premium!GU32*(1-'Allocation Charge'!GU32)-Data!GU$32,0)*(1+'Investment Returns'!GU32)*(1-Data!GU$26))</f>
        <v>19389886.62634746</v>
      </c>
      <c r="GV32" s="7">
        <f>IF($B32&gt;GV$9+GV$5-1,0,MAX(GV31+Premium!GV32*(1-'Allocation Charge'!GV32)-Data!GV$32,0)*(1+'Investment Returns'!GV32)*(1-Data!GV$26))</f>
        <v>16765092.809519658</v>
      </c>
      <c r="GW32" s="7">
        <f>IF($B32&gt;GW$9+GW$5-1,0,MAX(GW31+Premium!GW32*(1-'Allocation Charge'!GW32)-Data!GW$32,0)*(1+'Investment Returns'!GW32)*(1-Data!GW$26))</f>
        <v>14271546.177362822</v>
      </c>
      <c r="GX32" s="7">
        <f>IF($B32&gt;GX$9+GX$5-1,0,MAX(GX31+Premium!GX32*(1-'Allocation Charge'!GX32)-Data!GX$32,0)*(1+'Investment Returns'!GX32)*(1-Data!GX$26))</f>
        <v>3363249.9500937313</v>
      </c>
      <c r="GY32" s="7">
        <f>IF($B32&gt;GY$9+GY$5-1,0,MAX(GY31+Premium!GY32*(1-'Allocation Charge'!GY32)-Data!GY$32,0)*(1+'Investment Returns'!GY32)*(1-Data!GY$26))</f>
        <v>8132331.5327557381</v>
      </c>
      <c r="GZ32" s="7">
        <f>IF($B32&gt;GZ$9+GZ$5-1,0,MAX(GZ31+Premium!GZ32*(1-'Allocation Charge'!GZ32)-Data!GZ$32,0)*(1+'Investment Returns'!GZ32)*(1-Data!GZ$26))</f>
        <v>2936753.4153282316</v>
      </c>
      <c r="HA32" s="7">
        <f>IF($B32&gt;HA$9+HA$5-1,0,MAX(HA31+Premium!HA32*(1-'Allocation Charge'!HA32)-Data!HA$32,0)*(1+'Investment Returns'!HA32)*(1-Data!HA$26))</f>
        <v>32042782.754504375</v>
      </c>
      <c r="HB32" s="7">
        <f>IF($B32&gt;HB$9+HB$5-1,0,MAX(HB31+Premium!HB32*(1-'Allocation Charge'!HB32)-Data!HB$32,0)*(1+'Investment Returns'!HB32)*(1-Data!HB$26))</f>
        <v>14885458.84074747</v>
      </c>
      <c r="HC32" s="7">
        <f>IF($B32&gt;HC$9+HC$5-1,0,MAX(HC31+Premium!HC32*(1-'Allocation Charge'!HC32)-Data!HC$32,0)*(1+'Investment Returns'!HC32)*(1-Data!HC$26))</f>
        <v>3285989.3329289299</v>
      </c>
      <c r="HD32" s="7">
        <f>IF($B32&gt;HD$9+HD$5-1,0,MAX(HD31+Premium!HD32*(1-'Allocation Charge'!HD32)-Data!HD$32,0)*(1+'Investment Returns'!HD32)*(1-Data!HD$26))</f>
        <v>26630261.388278134</v>
      </c>
      <c r="HE32" s="7">
        <f>IF($B32&gt;HE$9+HE$5-1,0,MAX(HE31+Premium!HE32*(1-'Allocation Charge'!HE32)-Data!HE$32,0)*(1+'Investment Returns'!HE32)*(1-Data!HE$26))</f>
        <v>15232260.175196275</v>
      </c>
      <c r="HF32" s="7">
        <f>IF($B32&gt;HF$9+HF$5-1,0,MAX(HF31+Premium!HF32*(1-'Allocation Charge'!HF32)-Data!HF$32,0)*(1+'Investment Returns'!HF32)*(1-Data!HF$26))</f>
        <v>3089667.2608108395</v>
      </c>
      <c r="HG32" s="7">
        <f>IF($B32&gt;HG$9+HG$5-1,0,MAX(HG31+Premium!HG32*(1-'Allocation Charge'!HG32)-Data!HG$32,0)*(1+'Investment Returns'!HG32)*(1-Data!HG$26))</f>
        <v>1608922.5106877442</v>
      </c>
      <c r="HH32" s="7">
        <f>IF($B32&gt;HH$9+HH$5-1,0,MAX(HH31+Premium!HH32*(1-'Allocation Charge'!HH32)-Data!HH$32,0)*(1+'Investment Returns'!HH32)*(1-Data!HH$26))</f>
        <v>15729492.314344622</v>
      </c>
      <c r="HI32" s="7">
        <f>IF($B32&gt;HI$9+HI$5-1,0,MAX(HI31+Premium!HI32*(1-'Allocation Charge'!HI32)-Data!HI$32,0)*(1+'Investment Returns'!HI32)*(1-Data!HI$26))</f>
        <v>6483073.5652662534</v>
      </c>
      <c r="HJ32" s="7">
        <f>IF($B32&gt;HJ$9+HJ$5-1,0,MAX(HJ31+Premium!HJ32*(1-'Allocation Charge'!HJ32)-Data!HJ$32,0)*(1+'Investment Returns'!HJ32)*(1-Data!HJ$26))</f>
        <v>2772853.1411917778</v>
      </c>
      <c r="HK32" s="7">
        <f>IF($B32&gt;HK$9+HK$5-1,0,MAX(HK31+Premium!HK32*(1-'Allocation Charge'!HK32)-Data!HK$32,0)*(1+'Investment Returns'!HK32)*(1-Data!HK$26))</f>
        <v>16728793.500476381</v>
      </c>
      <c r="HL32" s="7">
        <f>IF($B32&gt;HL$9+HL$5-1,0,MAX(HL31+Premium!HL32*(1-'Allocation Charge'!HL32)-Data!HL$32,0)*(1+'Investment Returns'!HL32)*(1-Data!HL$26))</f>
        <v>3196345.0560026639</v>
      </c>
      <c r="HM32" s="7">
        <f>IF($B32&gt;HM$9+HM$5-1,0,MAX(HM31+Premium!HM32*(1-'Allocation Charge'!HM32)-Data!HM$32,0)*(1+'Investment Returns'!HM32)*(1-Data!HM$26))</f>
        <v>4099159.6441133721</v>
      </c>
      <c r="HN32" s="7">
        <f>IF($B32&gt;HN$9+HN$5-1,0,MAX(HN31+Premium!HN32*(1-'Allocation Charge'!HN32)-Data!HN$32,0)*(1+'Investment Returns'!HN32)*(1-Data!HN$26))</f>
        <v>24684969.645767365</v>
      </c>
      <c r="HO32" s="7">
        <f>IF($B32&gt;HO$9+HO$5-1,0,MAX(HO31+Premium!HO32*(1-'Allocation Charge'!HO32)-Data!HO$32,0)*(1+'Investment Returns'!HO32)*(1-Data!HO$26))</f>
        <v>30748799.268534474</v>
      </c>
      <c r="HP32" s="7">
        <f>IF($B32&gt;HP$9+HP$5-1,0,MAX(HP31+Premium!HP32*(1-'Allocation Charge'!HP32)-Data!HP$32,0)*(1+'Investment Returns'!HP32)*(1-Data!HP$26))</f>
        <v>6011927.1230054535</v>
      </c>
      <c r="HQ32" s="7">
        <f>IF($B32&gt;HQ$9+HQ$5-1,0,MAX(HQ31+Premium!HQ32*(1-'Allocation Charge'!HQ32)-Data!HQ$32,0)*(1+'Investment Returns'!HQ32)*(1-Data!HQ$26))</f>
        <v>17172838.714632422</v>
      </c>
      <c r="HR32" s="7">
        <f>IF($B32&gt;HR$9+HR$5-1,0,MAX(HR31+Premium!HR32*(1-'Allocation Charge'!HR32)-Data!HR$32,0)*(1+'Investment Returns'!HR32)*(1-Data!HR$26))</f>
        <v>12770015.424561067</v>
      </c>
      <c r="HS32" s="7">
        <f>IF($B32&gt;HS$9+HS$5-1,0,MAX(HS31+Premium!HS32*(1-'Allocation Charge'!HS32)-Data!HS$32,0)*(1+'Investment Returns'!HS32)*(1-Data!HS$26))</f>
        <v>31173824.243444644</v>
      </c>
      <c r="HT32" s="7">
        <f>IF($B32&gt;HT$9+HT$5-1,0,MAX(HT31+Premium!HT32*(1-'Allocation Charge'!HT32)-Data!HT$32,0)*(1+'Investment Returns'!HT32)*(1-Data!HT$26))</f>
        <v>12321014.862255083</v>
      </c>
      <c r="HU32" s="7">
        <f>IF($B32&gt;HU$9+HU$5-1,0,MAX(HU31+Premium!HU32*(1-'Allocation Charge'!HU32)-Data!HU$32,0)*(1+'Investment Returns'!HU32)*(1-Data!HU$26))</f>
        <v>1676789.5251756085</v>
      </c>
      <c r="HV32" s="7">
        <f>IF($B32&gt;HV$9+HV$5-1,0,MAX(HV31+Premium!HV32*(1-'Allocation Charge'!HV32)-Data!HV$32,0)*(1+'Investment Returns'!HV32)*(1-Data!HV$26))</f>
        <v>725955.67700291495</v>
      </c>
      <c r="HW32" s="7">
        <f>IF($B32&gt;HW$9+HW$5-1,0,MAX(HW31+Premium!HW32*(1-'Allocation Charge'!HW32)-Data!HW$32,0)*(1+'Investment Returns'!HW32)*(1-Data!HW$26))</f>
        <v>14995031.555161787</v>
      </c>
      <c r="HX32" s="7">
        <f>IF($B32&gt;HX$9+HX$5-1,0,MAX(HX31+Premium!HX32*(1-'Allocation Charge'!HX32)-Data!HX$32,0)*(1+'Investment Returns'!HX32)*(1-Data!HX$26))</f>
        <v>5879690.4867861336</v>
      </c>
      <c r="HY32" s="7">
        <f>IF($B32&gt;HY$9+HY$5-1,0,MAX(HY31+Premium!HY32*(1-'Allocation Charge'!HY32)-Data!HY$32,0)*(1+'Investment Returns'!HY32)*(1-Data!HY$26))</f>
        <v>23190252.720615152</v>
      </c>
      <c r="HZ32" s="7">
        <f>IF($B32&gt;HZ$9+HZ$5-1,0,MAX(HZ31+Premium!HZ32*(1-'Allocation Charge'!HZ32)-Data!HZ$32,0)*(1+'Investment Returns'!HZ32)*(1-Data!HZ$26))</f>
        <v>2856349.8056559991</v>
      </c>
      <c r="IA32" s="7">
        <f>IF($B32&gt;IA$9+IA$5-1,0,MAX(IA31+Premium!IA32*(1-'Allocation Charge'!IA32)-Data!IA$32,0)*(1+'Investment Returns'!IA32)*(1-Data!IA$26))</f>
        <v>21939190.974264357</v>
      </c>
      <c r="IB32" s="7">
        <f>IF($B32&gt;IB$9+IB$5-1,0,MAX(IB31+Premium!IB32*(1-'Allocation Charge'!IB32)-Data!IB$32,0)*(1+'Investment Returns'!IB32)*(1-Data!IB$26))</f>
        <v>27499713.463678289</v>
      </c>
      <c r="IC32" s="7">
        <f>IF($B32&gt;IC$9+IC$5-1,0,MAX(IC31+Premium!IC32*(1-'Allocation Charge'!IC32)-Data!IC$32,0)*(1+'Investment Returns'!IC32)*(1-Data!IC$26))</f>
        <v>11842877.086864673</v>
      </c>
      <c r="ID32" s="7">
        <f>IF($B32&gt;ID$9+ID$5-1,0,MAX(ID31+Premium!ID32*(1-'Allocation Charge'!ID32)-Data!ID$32,0)*(1+'Investment Returns'!ID32)*(1-Data!ID$26))</f>
        <v>6853413.4412706252</v>
      </c>
      <c r="IE32" s="7">
        <f>IF($B32&gt;IE$9+IE$5-1,0,MAX(IE31+Premium!IE32*(1-'Allocation Charge'!IE32)-Data!IE$32,0)*(1+'Investment Returns'!IE32)*(1-Data!IE$26))</f>
        <v>6116127.3266525343</v>
      </c>
      <c r="IF32" s="7">
        <f>IF($B32&gt;IF$9+IF$5-1,0,MAX(IF31+Premium!IF32*(1-'Allocation Charge'!IF32)-Data!IF$32,0)*(1+'Investment Returns'!IF32)*(1-Data!IF$26))</f>
        <v>20627469.846321348</v>
      </c>
      <c r="IG32" s="7">
        <f>IF($B32&gt;IG$9+IG$5-1,0,MAX(IG31+Premium!IG32*(1-'Allocation Charge'!IG32)-Data!IG$32,0)*(1+'Investment Returns'!IG32)*(1-Data!IG$26))</f>
        <v>26795139.392818674</v>
      </c>
      <c r="IH32" s="7">
        <f>IF($B32&gt;IH$9+IH$5-1,0,MAX(IH31+Premium!IH32*(1-'Allocation Charge'!IH32)-Data!IH$32,0)*(1+'Investment Returns'!IH32)*(1-Data!IH$26))</f>
        <v>4364665.988793646</v>
      </c>
      <c r="II32" s="7">
        <f>IF($B32&gt;II$9+II$5-1,0,MAX(II31+Premium!II32*(1-'Allocation Charge'!II32)-Data!II$32,0)*(1+'Investment Returns'!II32)*(1-Data!II$26))</f>
        <v>12736362.532167718</v>
      </c>
      <c r="IJ32" s="7">
        <f>IF($B32&gt;IJ$9+IJ$5-1,0,MAX(IJ31+Premium!IJ32*(1-'Allocation Charge'!IJ32)-Data!IJ$32,0)*(1+'Investment Returns'!IJ32)*(1-Data!IJ$26))</f>
        <v>22941646.991304163</v>
      </c>
      <c r="IK32" s="7">
        <f>IF($B32&gt;IK$9+IK$5-1,0,MAX(IK31+Premium!IK32*(1-'Allocation Charge'!IK32)-Data!IK$32,0)*(1+'Investment Returns'!IK32)*(1-Data!IK$26))</f>
        <v>21315599.920502976</v>
      </c>
      <c r="IL32" s="7">
        <f>IF($B32&gt;IL$9+IL$5-1,0,MAX(IL31+Premium!IL32*(1-'Allocation Charge'!IL32)-Data!IL$32,0)*(1+'Investment Returns'!IL32)*(1-Data!IL$26))</f>
        <v>27841127.21005277</v>
      </c>
      <c r="IM32" s="7">
        <f>IF($B32&gt;IM$9+IM$5-1,0,MAX(IM31+Premium!IM32*(1-'Allocation Charge'!IM32)-Data!IM$32,0)*(1+'Investment Returns'!IM32)*(1-Data!IM$26))</f>
        <v>20775022.664913446</v>
      </c>
      <c r="IN32" s="7">
        <f>IF($B32&gt;IN$9+IN$5-1,0,MAX(IN31+Premium!IN32*(1-'Allocation Charge'!IN32)-Data!IN$32,0)*(1+'Investment Returns'!IN32)*(1-Data!IN$26))</f>
        <v>715413.66676872096</v>
      </c>
      <c r="IO32" s="7">
        <f>IF($B32&gt;IO$9+IO$5-1,0,MAX(IO31+Premium!IO32*(1-'Allocation Charge'!IO32)-Data!IO$32,0)*(1+'Investment Returns'!IO32)*(1-Data!IO$26))</f>
        <v>8247081.0164813343</v>
      </c>
      <c r="IP32" s="7">
        <f>IF($B32&gt;IP$9+IP$5-1,0,MAX(IP31+Premium!IP32*(1-'Allocation Charge'!IP32)-Data!IP$32,0)*(1+'Investment Returns'!IP32)*(1-Data!IP$26))</f>
        <v>6126323.6215908621</v>
      </c>
      <c r="IQ32" s="7">
        <f>IF($B32&gt;IQ$9+IQ$5-1,0,MAX(IQ31+Premium!IQ32*(1-'Allocation Charge'!IQ32)-Data!IQ$32,0)*(1+'Investment Returns'!IQ32)*(1-Data!IQ$26))</f>
        <v>30958137.489976481</v>
      </c>
      <c r="IR32" s="7">
        <f>IF($B32&gt;IR$9+IR$5-1,0,MAX(IR31+Premium!IR32*(1-'Allocation Charge'!IR32)-Data!IR$32,0)*(1+'Investment Returns'!IR32)*(1-Data!IR$26))</f>
        <v>24416220.317985728</v>
      </c>
    </row>
    <row r="33" spans="1:252" s="7" customFormat="1" ht="15" customHeight="1" x14ac:dyDescent="0.35">
      <c r="A33" s="2"/>
      <c r="B33" s="13">
        <f t="shared" si="0"/>
        <v>2032</v>
      </c>
      <c r="C33" s="7">
        <f>IF($B33&gt;C$9+C$5-1,0,MAX(C32+Premium!C33*(1-'Allocation Charge'!C33)-Data!C$32,0)*(1+'Investment Returns'!C33)*(1-Data!C$26))</f>
        <v>5672712.7386688702</v>
      </c>
      <c r="D33" s="7">
        <f>IF($B33&gt;D$9+D$5-1,0,MAX(D32+Premium!D33*(1-'Allocation Charge'!D33)-Data!D$32,0)*(1+'Investment Returns'!D33)*(1-Data!D$26))</f>
        <v>14837285.379885634</v>
      </c>
      <c r="E33" s="7">
        <f>IF($B33&gt;E$9+E$5-1,0,MAX(E32+Premium!E33*(1-'Allocation Charge'!E33)-Data!E$32,0)*(1+'Investment Returns'!E33)*(1-Data!E$26))</f>
        <v>24512747.600922238</v>
      </c>
      <c r="F33" s="7">
        <f>IF($B33&gt;F$9+F$5-1,0,MAX(F32+Premium!F33*(1-'Allocation Charge'!F33)-Data!F$32,0)*(1+'Investment Returns'!F33)*(1-Data!F$26))</f>
        <v>9303577.4067100976</v>
      </c>
      <c r="G33" s="7">
        <f>IF($B33&gt;G$9+G$5-1,0,MAX(G32+Premium!G33*(1-'Allocation Charge'!G33)-Data!G$32,0)*(1+'Investment Returns'!G33)*(1-Data!G$26))</f>
        <v>11341519.428630449</v>
      </c>
      <c r="H33" s="7">
        <f>IF($B33&gt;H$9+H$5-1,0,MAX(H32+Premium!H33*(1-'Allocation Charge'!H33)-Data!H$32,0)*(1+'Investment Returns'!H33)*(1-Data!H$26))</f>
        <v>35394257.456192955</v>
      </c>
      <c r="I33" s="7">
        <f>IF($B33&gt;I$9+I$5-1,0,MAX(I32+Premium!I33*(1-'Allocation Charge'!I33)-Data!I$32,0)*(1+'Investment Returns'!I33)*(1-Data!I$26))</f>
        <v>15915714.071776511</v>
      </c>
      <c r="J33" s="7">
        <f>IF($B33&gt;J$9+J$5-1,0,MAX(J32+Premium!J33*(1-'Allocation Charge'!J33)-Data!J$32,0)*(1+'Investment Returns'!J33)*(1-Data!J$26))</f>
        <v>15955580.914426232</v>
      </c>
      <c r="K33" s="7">
        <f>IF($B33&gt;K$9+K$5-1,0,MAX(K32+Premium!K33*(1-'Allocation Charge'!K33)-Data!K$32,0)*(1+'Investment Returns'!K33)*(1-Data!K$26))</f>
        <v>8862179.9031112697</v>
      </c>
      <c r="L33" s="7">
        <f>IF($B33&gt;L$9+L$5-1,0,MAX(L32+Premium!L33*(1-'Allocation Charge'!L33)-Data!L$32,0)*(1+'Investment Returns'!L33)*(1-Data!L$26))</f>
        <v>25709929.611812755</v>
      </c>
      <c r="M33" s="7">
        <f>IF($B33&gt;M$9+M$5-1,0,MAX(M32+Premium!M33*(1-'Allocation Charge'!M33)-Data!M$32,0)*(1+'Investment Returns'!M33)*(1-Data!M$26))</f>
        <v>7299630.3950869339</v>
      </c>
      <c r="N33" s="7">
        <f>IF($B33&gt;N$9+N$5-1,0,MAX(N32+Premium!N33*(1-'Allocation Charge'!N33)-Data!N$32,0)*(1+'Investment Returns'!N33)*(1-Data!N$26))</f>
        <v>11705578.287562983</v>
      </c>
      <c r="O33" s="7">
        <f>IF($B33&gt;O$9+O$5-1,0,MAX(O32+Premium!O33*(1-'Allocation Charge'!O33)-Data!O$32,0)*(1+'Investment Returns'!O33)*(1-Data!O$26))</f>
        <v>18654732.959854942</v>
      </c>
      <c r="P33" s="7">
        <f>IF($B33&gt;P$9+P$5-1,0,MAX(P32+Premium!P33*(1-'Allocation Charge'!P33)-Data!P$32,0)*(1+'Investment Returns'!P33)*(1-Data!P$26))</f>
        <v>21424391.431231059</v>
      </c>
      <c r="Q33" s="7">
        <f>IF($B33&gt;Q$9+Q$5-1,0,MAX(Q32+Premium!Q33*(1-'Allocation Charge'!Q33)-Data!Q$32,0)*(1+'Investment Returns'!Q33)*(1-Data!Q$26))</f>
        <v>12785433.468971839</v>
      </c>
      <c r="R33" s="7">
        <f>IF($B33&gt;R$9+R$5-1,0,MAX(R32+Premium!R33*(1-'Allocation Charge'!R33)-Data!R$32,0)*(1+'Investment Returns'!R33)*(1-Data!R$26))</f>
        <v>32605392.056552235</v>
      </c>
      <c r="S33" s="7">
        <f>IF($B33&gt;S$9+S$5-1,0,MAX(S32+Premium!S33*(1-'Allocation Charge'!S33)-Data!S$32,0)*(1+'Investment Returns'!S33)*(1-Data!S$26))</f>
        <v>2764115.0878035966</v>
      </c>
      <c r="T33" s="7">
        <f>IF($B33&gt;T$9+T$5-1,0,MAX(T32+Premium!T33*(1-'Allocation Charge'!T33)-Data!T$32,0)*(1+'Investment Returns'!T33)*(1-Data!T$26))</f>
        <v>6910366.7929376131</v>
      </c>
      <c r="U33" s="7">
        <f>IF($B33&gt;U$9+U$5-1,0,MAX(U32+Premium!U33*(1-'Allocation Charge'!U33)-Data!U$32,0)*(1+'Investment Returns'!U33)*(1-Data!U$26))</f>
        <v>27650499.156917948</v>
      </c>
      <c r="V33" s="7">
        <f>IF($B33&gt;V$9+V$5-1,0,MAX(V32+Premium!V33*(1-'Allocation Charge'!V33)-Data!V$32,0)*(1+'Investment Returns'!V33)*(1-Data!V$26))</f>
        <v>28589773.291953996</v>
      </c>
      <c r="W33" s="7">
        <f>IF($B33&gt;W$9+W$5-1,0,MAX(W32+Premium!W33*(1-'Allocation Charge'!W33)-Data!W$32,0)*(1+'Investment Returns'!W33)*(1-Data!W$26))</f>
        <v>21317665.297854852</v>
      </c>
      <c r="X33" s="7">
        <f>IF($B33&gt;X$9+X$5-1,0,MAX(X32+Premium!X33*(1-'Allocation Charge'!X33)-Data!X$32,0)*(1+'Investment Returns'!X33)*(1-Data!X$26))</f>
        <v>4415008.3363220422</v>
      </c>
      <c r="Y33" s="7">
        <f>IF($B33&gt;Y$9+Y$5-1,0,MAX(Y32+Premium!Y33*(1-'Allocation Charge'!Y33)-Data!Y$32,0)*(1+'Investment Returns'!Y33)*(1-Data!Y$26))</f>
        <v>4216341.8082769718</v>
      </c>
      <c r="Z33" s="7">
        <f>IF($B33&gt;Z$9+Z$5-1,0,MAX(Z32+Premium!Z33*(1-'Allocation Charge'!Z33)-Data!Z$32,0)*(1+'Investment Returns'!Z33)*(1-Data!Z$26))</f>
        <v>10524005.739069266</v>
      </c>
      <c r="AA33" s="7">
        <f>IF($B33&gt;AA$9+AA$5-1,0,MAX(AA32+Premium!AA33*(1-'Allocation Charge'!AA33)-Data!AA$32,0)*(1+'Investment Returns'!AA33)*(1-Data!AA$26))</f>
        <v>2901997.0477804868</v>
      </c>
      <c r="AB33" s="7">
        <f>IF($B33&gt;AB$9+AB$5-1,0,MAX(AB32+Premium!AB33*(1-'Allocation Charge'!AB33)-Data!AB$32,0)*(1+'Investment Returns'!AB33)*(1-Data!AB$26))</f>
        <v>27743219.03398421</v>
      </c>
      <c r="AC33" s="7">
        <f>IF($B33&gt;AC$9+AC$5-1,0,MAX(AC32+Premium!AC33*(1-'Allocation Charge'!AC33)-Data!AC$32,0)*(1+'Investment Returns'!AC33)*(1-Data!AC$26))</f>
        <v>28938961.459032699</v>
      </c>
      <c r="AD33" s="7">
        <f>IF($B33&gt;AD$9+AD$5-1,0,MAX(AD32+Premium!AD33*(1-'Allocation Charge'!AD33)-Data!AD$32,0)*(1+'Investment Returns'!AD33)*(1-Data!AD$26))</f>
        <v>7560850.8827922121</v>
      </c>
      <c r="AE33" s="7">
        <f>IF($B33&gt;AE$9+AE$5-1,0,MAX(AE32+Premium!AE33*(1-'Allocation Charge'!AE33)-Data!AE$32,0)*(1+'Investment Returns'!AE33)*(1-Data!AE$26))</f>
        <v>10294187.52241737</v>
      </c>
      <c r="AF33" s="7">
        <f>IF($B33&gt;AF$9+AF$5-1,0,MAX(AF32+Premium!AF33*(1-'Allocation Charge'!AF33)-Data!AF$32,0)*(1+'Investment Returns'!AF33)*(1-Data!AF$26))</f>
        <v>30542481.746406801</v>
      </c>
      <c r="AG33" s="7">
        <f>IF($B33&gt;AG$9+AG$5-1,0,MAX(AG32+Premium!AG33*(1-'Allocation Charge'!AG33)-Data!AG$32,0)*(1+'Investment Returns'!AG33)*(1-Data!AG$26))</f>
        <v>30314622.755771726</v>
      </c>
      <c r="AH33" s="7">
        <f>IF($B33&gt;AH$9+AH$5-1,0,MAX(AH32+Premium!AH33*(1-'Allocation Charge'!AH33)-Data!AH$32,0)*(1+'Investment Returns'!AH33)*(1-Data!AH$26))</f>
        <v>6086156.4883544706</v>
      </c>
      <c r="AI33" s="7">
        <f>IF($B33&gt;AI$9+AI$5-1,0,MAX(AI32+Premium!AI33*(1-'Allocation Charge'!AI33)-Data!AI$32,0)*(1+'Investment Returns'!AI33)*(1-Data!AI$26))</f>
        <v>2306255.9111799812</v>
      </c>
      <c r="AJ33" s="7">
        <f>IF($B33&gt;AJ$9+AJ$5-1,0,MAX(AJ32+Premium!AJ33*(1-'Allocation Charge'!AJ33)-Data!AJ$32,0)*(1+'Investment Returns'!AJ33)*(1-Data!AJ$26))</f>
        <v>4092203.7385083837</v>
      </c>
      <c r="AK33" s="7">
        <f>IF($B33&gt;AK$9+AK$5-1,0,MAX(AK32+Premium!AK33*(1-'Allocation Charge'!AK33)-Data!AK$32,0)*(1+'Investment Returns'!AK33)*(1-Data!AK$26))</f>
        <v>15060836.938141828</v>
      </c>
      <c r="AL33" s="7">
        <f>IF($B33&gt;AL$9+AL$5-1,0,MAX(AL32+Premium!AL33*(1-'Allocation Charge'!AL33)-Data!AL$32,0)*(1+'Investment Returns'!AL33)*(1-Data!AL$26))</f>
        <v>33981489.64662189</v>
      </c>
      <c r="AM33" s="7">
        <f>IF($B33&gt;AM$9+AM$5-1,0,MAX(AM32+Premium!AM33*(1-'Allocation Charge'!AM33)-Data!AM$32,0)*(1+'Investment Returns'!AM33)*(1-Data!AM$26))</f>
        <v>10586298.679850753</v>
      </c>
      <c r="AN33" s="7">
        <f>IF($B33&gt;AN$9+AN$5-1,0,MAX(AN32+Premium!AN33*(1-'Allocation Charge'!AN33)-Data!AN$32,0)*(1+'Investment Returns'!AN33)*(1-Data!AN$26))</f>
        <v>41404781.699774399</v>
      </c>
      <c r="AO33" s="7">
        <f>IF($B33&gt;AO$9+AO$5-1,0,MAX(AO32+Premium!AO33*(1-'Allocation Charge'!AO33)-Data!AO$32,0)*(1+'Investment Returns'!AO33)*(1-Data!AO$26))</f>
        <v>2042592.5558607178</v>
      </c>
      <c r="AP33" s="7">
        <f>IF($B33&gt;AP$9+AP$5-1,0,MAX(AP32+Premium!AP33*(1-'Allocation Charge'!AP33)-Data!AP$32,0)*(1+'Investment Returns'!AP33)*(1-Data!AP$26))</f>
        <v>27095925.695292126</v>
      </c>
      <c r="AQ33" s="7">
        <f>IF($B33&gt;AQ$9+AQ$5-1,0,MAX(AQ32+Premium!AQ33*(1-'Allocation Charge'!AQ33)-Data!AQ$32,0)*(1+'Investment Returns'!AQ33)*(1-Data!AQ$26))</f>
        <v>41336685.121339947</v>
      </c>
      <c r="AR33" s="7">
        <f>IF($B33&gt;AR$9+AR$5-1,0,MAX(AR32+Premium!AR33*(1-'Allocation Charge'!AR33)-Data!AR$32,0)*(1+'Investment Returns'!AR33)*(1-Data!AR$26))</f>
        <v>9179144.0665779877</v>
      </c>
      <c r="AS33" s="7">
        <f>IF($B33&gt;AS$9+AS$5-1,0,MAX(AS32+Premium!AS33*(1-'Allocation Charge'!AS33)-Data!AS$32,0)*(1+'Investment Returns'!AS33)*(1-Data!AS$26))</f>
        <v>22263307.140546478</v>
      </c>
      <c r="AT33" s="7">
        <f>IF($B33&gt;AT$9+AT$5-1,0,MAX(AT32+Premium!AT33*(1-'Allocation Charge'!AT33)-Data!AT$32,0)*(1+'Investment Returns'!AT33)*(1-Data!AT$26))</f>
        <v>28704994.882408503</v>
      </c>
      <c r="AU33" s="7">
        <f>IF($B33&gt;AU$9+AU$5-1,0,MAX(AU32+Premium!AU33*(1-'Allocation Charge'!AU33)-Data!AU$32,0)*(1+'Investment Returns'!AU33)*(1-Data!AU$26))</f>
        <v>33026217.412706435</v>
      </c>
      <c r="AV33" s="7">
        <f>IF($B33&gt;AV$9+AV$5-1,0,MAX(AV32+Premium!AV33*(1-'Allocation Charge'!AV33)-Data!AV$32,0)*(1+'Investment Returns'!AV33)*(1-Data!AV$26))</f>
        <v>35179079.342861421</v>
      </c>
      <c r="AW33" s="7">
        <f>IF($B33&gt;AW$9+AW$5-1,0,MAX(AW32+Premium!AW33*(1-'Allocation Charge'!AW33)-Data!AW$32,0)*(1+'Investment Returns'!AW33)*(1-Data!AW$26))</f>
        <v>31951103.356698167</v>
      </c>
      <c r="AX33" s="7">
        <f>IF($B33&gt;AX$9+AX$5-1,0,MAX(AX32+Premium!AX33*(1-'Allocation Charge'!AX33)-Data!AX$32,0)*(1+'Investment Returns'!AX33)*(1-Data!AX$26))</f>
        <v>19474112.583444089</v>
      </c>
      <c r="AY33" s="7">
        <f>IF($B33&gt;AY$9+AY$5-1,0,MAX(AY32+Premium!AY33*(1-'Allocation Charge'!AY33)-Data!AY$32,0)*(1+'Investment Returns'!AY33)*(1-Data!AY$26))</f>
        <v>1851584.7902560744</v>
      </c>
      <c r="AZ33" s="7">
        <f>IF($B33&gt;AZ$9+AZ$5-1,0,MAX(AZ32+Premium!AZ33*(1-'Allocation Charge'!AZ33)-Data!AZ$32,0)*(1+'Investment Returns'!AZ33)*(1-Data!AZ$26))</f>
        <v>24718146.58190801</v>
      </c>
      <c r="BA33" s="7">
        <f>IF($B33&gt;BA$9+BA$5-1,0,MAX(BA32+Premium!BA33*(1-'Allocation Charge'!BA33)-Data!BA$32,0)*(1+'Investment Returns'!BA33)*(1-Data!BA$26))</f>
        <v>49669429.046568826</v>
      </c>
      <c r="BB33" s="7">
        <f>IF($B33&gt;BB$9+BB$5-1,0,MAX(BB32+Premium!BB33*(1-'Allocation Charge'!BB33)-Data!BB$32,0)*(1+'Investment Returns'!BB33)*(1-Data!BB$26))</f>
        <v>35019715.963730872</v>
      </c>
      <c r="BC33" s="7">
        <f>IF($B33&gt;BC$9+BC$5-1,0,MAX(BC32+Premium!BC33*(1-'Allocation Charge'!BC33)-Data!BC$32,0)*(1+'Investment Returns'!BC33)*(1-Data!BC$26))</f>
        <v>10479553.306555411</v>
      </c>
      <c r="BD33" s="7">
        <f>IF($B33&gt;BD$9+BD$5-1,0,MAX(BD32+Premium!BD33*(1-'Allocation Charge'!BD33)-Data!BD$32,0)*(1+'Investment Returns'!BD33)*(1-Data!BD$26))</f>
        <v>9451543.8526044898</v>
      </c>
      <c r="BE33" s="7">
        <f>IF($B33&gt;BE$9+BE$5-1,0,MAX(BE32+Premium!BE33*(1-'Allocation Charge'!BE33)-Data!BE$32,0)*(1+'Investment Returns'!BE33)*(1-Data!BE$26))</f>
        <v>707606.37465209444</v>
      </c>
      <c r="BF33" s="7">
        <f>IF($B33&gt;BF$9+BF$5-1,0,MAX(BF32+Premium!BF33*(1-'Allocation Charge'!BF33)-Data!BF$32,0)*(1+'Investment Returns'!BF33)*(1-Data!BF$26))</f>
        <v>21860299.420449544</v>
      </c>
      <c r="BG33" s="7">
        <f>IF($B33&gt;BG$9+BG$5-1,0,MAX(BG32+Premium!BG33*(1-'Allocation Charge'!BG33)-Data!BG$32,0)*(1+'Investment Returns'!BG33)*(1-Data!BG$26))</f>
        <v>28770761.128514778</v>
      </c>
      <c r="BH33" s="7">
        <f>IF($B33&gt;BH$9+BH$5-1,0,MAX(BH32+Premium!BH33*(1-'Allocation Charge'!BH33)-Data!BH$32,0)*(1+'Investment Returns'!BH33)*(1-Data!BH$26))</f>
        <v>11859165.619308515</v>
      </c>
      <c r="BI33" s="7">
        <f>IF($B33&gt;BI$9+BI$5-1,0,MAX(BI32+Premium!BI33*(1-'Allocation Charge'!BI33)-Data!BI$32,0)*(1+'Investment Returns'!BI33)*(1-Data!BI$26))</f>
        <v>19596485.805093959</v>
      </c>
      <c r="BJ33" s="7">
        <f>IF($B33&gt;BJ$9+BJ$5-1,0,MAX(BJ32+Premium!BJ33*(1-'Allocation Charge'!BJ33)-Data!BJ$32,0)*(1+'Investment Returns'!BJ33)*(1-Data!BJ$26))</f>
        <v>26493217.501189914</v>
      </c>
      <c r="BK33" s="7">
        <f>IF($B33&gt;BK$9+BK$5-1,0,MAX(BK32+Premium!BK33*(1-'Allocation Charge'!BK33)-Data!BK$32,0)*(1+'Investment Returns'!BK33)*(1-Data!BK$26))</f>
        <v>2477652.5326009779</v>
      </c>
      <c r="BL33" s="7">
        <f>IF($B33&gt;BL$9+BL$5-1,0,MAX(BL32+Premium!BL33*(1-'Allocation Charge'!BL33)-Data!BL$32,0)*(1+'Investment Returns'!BL33)*(1-Data!BL$26))</f>
        <v>5084521.9401317621</v>
      </c>
      <c r="BM33" s="7">
        <f>IF($B33&gt;BM$9+BM$5-1,0,MAX(BM32+Premium!BM33*(1-'Allocation Charge'!BM33)-Data!BM$32,0)*(1+'Investment Returns'!BM33)*(1-Data!BM$26))</f>
        <v>3033704.8106227503</v>
      </c>
      <c r="BN33" s="7">
        <f>IF($B33&gt;BN$9+BN$5-1,0,MAX(BN32+Premium!BN33*(1-'Allocation Charge'!BN33)-Data!BN$32,0)*(1+'Investment Returns'!BN33)*(1-Data!BN$26))</f>
        <v>3467846.8338120007</v>
      </c>
      <c r="BO33" s="7">
        <f>IF($B33&gt;BO$9+BO$5-1,0,MAX(BO32+Premium!BO33*(1-'Allocation Charge'!BO33)-Data!BO$32,0)*(1+'Investment Returns'!BO33)*(1-Data!BO$26))</f>
        <v>22686986.164707597</v>
      </c>
      <c r="BP33" s="7">
        <f>IF($B33&gt;BP$9+BP$5-1,0,MAX(BP32+Premium!BP33*(1-'Allocation Charge'!BP33)-Data!BP$32,0)*(1+'Investment Returns'!BP33)*(1-Data!BP$26))</f>
        <v>2356215.2256736849</v>
      </c>
      <c r="BQ33" s="7">
        <f>IF($B33&gt;BQ$9+BQ$5-1,0,MAX(BQ32+Premium!BQ33*(1-'Allocation Charge'!BQ33)-Data!BQ$32,0)*(1+'Investment Returns'!BQ33)*(1-Data!BQ$26))</f>
        <v>26472010.345029604</v>
      </c>
      <c r="BR33" s="7">
        <f>IF($B33&gt;BR$9+BR$5-1,0,MAX(BR32+Premium!BR33*(1-'Allocation Charge'!BR33)-Data!BR$32,0)*(1+'Investment Returns'!BR33)*(1-Data!BR$26))</f>
        <v>43230258.737452894</v>
      </c>
      <c r="BS33" s="7">
        <f>IF($B33&gt;BS$9+BS$5-1,0,MAX(BS32+Premium!BS33*(1-'Allocation Charge'!BS33)-Data!BS$32,0)*(1+'Investment Returns'!BS33)*(1-Data!BS$26))</f>
        <v>8556160.1419065464</v>
      </c>
      <c r="BT33" s="7">
        <f>IF($B33&gt;BT$9+BT$5-1,0,MAX(BT32+Premium!BT33*(1-'Allocation Charge'!BT33)-Data!BT$32,0)*(1+'Investment Returns'!BT33)*(1-Data!BT$26))</f>
        <v>34314277.992448546</v>
      </c>
      <c r="BU33" s="7">
        <f>IF($B33&gt;BU$9+BU$5-1,0,MAX(BU32+Premium!BU33*(1-'Allocation Charge'!BU33)-Data!BU$32,0)*(1+'Investment Returns'!BU33)*(1-Data!BU$26))</f>
        <v>8464704.169761179</v>
      </c>
      <c r="BV33" s="7">
        <f>IF($B33&gt;BV$9+BV$5-1,0,MAX(BV32+Premium!BV33*(1-'Allocation Charge'!BV33)-Data!BV$32,0)*(1+'Investment Returns'!BV33)*(1-Data!BV$26))</f>
        <v>4369134.4786662497</v>
      </c>
      <c r="BW33" s="7">
        <f>IF($B33&gt;BW$9+BW$5-1,0,MAX(BW32+Premium!BW33*(1-'Allocation Charge'!BW33)-Data!BW$32,0)*(1+'Investment Returns'!BW33)*(1-Data!BW$26))</f>
        <v>8080694.1801465405</v>
      </c>
      <c r="BX33" s="7">
        <f>IF($B33&gt;BX$9+BX$5-1,0,MAX(BX32+Premium!BX33*(1-'Allocation Charge'!BX33)-Data!BX$32,0)*(1+'Investment Returns'!BX33)*(1-Data!BX$26))</f>
        <v>6754860.12979348</v>
      </c>
      <c r="BY33" s="7">
        <f>IF($B33&gt;BY$9+BY$5-1,0,MAX(BY32+Premium!BY33*(1-'Allocation Charge'!BY33)-Data!BY$32,0)*(1+'Investment Returns'!BY33)*(1-Data!BY$26))</f>
        <v>11839230.27066775</v>
      </c>
      <c r="BZ33" s="7">
        <f>IF($B33&gt;BZ$9+BZ$5-1,0,MAX(BZ32+Premium!BZ33*(1-'Allocation Charge'!BZ33)-Data!BZ$32,0)*(1+'Investment Returns'!BZ33)*(1-Data!BZ$26))</f>
        <v>18522520.236042231</v>
      </c>
      <c r="CA33" s="7">
        <f>IF($B33&gt;CA$9+CA$5-1,0,MAX(CA32+Premium!CA33*(1-'Allocation Charge'!CA33)-Data!CA$32,0)*(1+'Investment Returns'!CA33)*(1-Data!CA$26))</f>
        <v>12856521.098939052</v>
      </c>
      <c r="CB33" s="7">
        <f>IF($B33&gt;CB$9+CB$5-1,0,MAX(CB32+Premium!CB33*(1-'Allocation Charge'!CB33)-Data!CB$32,0)*(1+'Investment Returns'!CB33)*(1-Data!CB$26))</f>
        <v>25126276.298171397</v>
      </c>
      <c r="CC33" s="7">
        <f>IF($B33&gt;CC$9+CC$5-1,0,MAX(CC32+Premium!CC33*(1-'Allocation Charge'!CC33)-Data!CC$32,0)*(1+'Investment Returns'!CC33)*(1-Data!CC$26))</f>
        <v>40130072.318655156</v>
      </c>
      <c r="CD33" s="7">
        <f>IF($B33&gt;CD$9+CD$5-1,0,MAX(CD32+Premium!CD33*(1-'Allocation Charge'!CD33)-Data!CD$32,0)*(1+'Investment Returns'!CD33)*(1-Data!CD$26))</f>
        <v>21240897.079659544</v>
      </c>
      <c r="CE33" s="7">
        <f>IF($B33&gt;CE$9+CE$5-1,0,MAX(CE32+Premium!CE33*(1-'Allocation Charge'!CE33)-Data!CE$32,0)*(1+'Investment Returns'!CE33)*(1-Data!CE$26))</f>
        <v>12892875.648304887</v>
      </c>
      <c r="CF33" s="7">
        <f>IF($B33&gt;CF$9+CF$5-1,0,MAX(CF32+Premium!CF33*(1-'Allocation Charge'!CF33)-Data!CF$32,0)*(1+'Investment Returns'!CF33)*(1-Data!CF$26))</f>
        <v>9738233.5923771337</v>
      </c>
      <c r="CG33" s="7">
        <f>IF($B33&gt;CG$9+CG$5-1,0,MAX(CG32+Premium!CG33*(1-'Allocation Charge'!CG33)-Data!CG$32,0)*(1+'Investment Returns'!CG33)*(1-Data!CG$26))</f>
        <v>14135876.701328924</v>
      </c>
      <c r="CH33" s="7">
        <f>IF($B33&gt;CH$9+CH$5-1,0,MAX(CH32+Premium!CH33*(1-'Allocation Charge'!CH33)-Data!CH$32,0)*(1+'Investment Returns'!CH33)*(1-Data!CH$26))</f>
        <v>22283555.618832473</v>
      </c>
      <c r="CI33" s="7">
        <f>IF($B33&gt;CI$9+CI$5-1,0,MAX(CI32+Premium!CI33*(1-'Allocation Charge'!CI33)-Data!CI$32,0)*(1+'Investment Returns'!CI33)*(1-Data!CI$26))</f>
        <v>27358602.213031616</v>
      </c>
      <c r="CJ33" s="7">
        <f>IF($B33&gt;CJ$9+CJ$5-1,0,MAX(CJ32+Premium!CJ33*(1-'Allocation Charge'!CJ33)-Data!CJ$32,0)*(1+'Investment Returns'!CJ33)*(1-Data!CJ$26))</f>
        <v>844920.54462404258</v>
      </c>
      <c r="CK33" s="7">
        <f>IF($B33&gt;CK$9+CK$5-1,0,MAX(CK32+Premium!CK33*(1-'Allocation Charge'!CK33)-Data!CK$32,0)*(1+'Investment Returns'!CK33)*(1-Data!CK$26))</f>
        <v>7280170.9325724225</v>
      </c>
      <c r="CL33" s="7">
        <f>IF($B33&gt;CL$9+CL$5-1,0,MAX(CL32+Premium!CL33*(1-'Allocation Charge'!CL33)-Data!CL$32,0)*(1+'Investment Returns'!CL33)*(1-Data!CL$26))</f>
        <v>21849557.770737521</v>
      </c>
      <c r="CM33" s="7">
        <f>IF($B33&gt;CM$9+CM$5-1,0,MAX(CM32+Premium!CM33*(1-'Allocation Charge'!CM33)-Data!CM$32,0)*(1+'Investment Returns'!CM33)*(1-Data!CM$26))</f>
        <v>8807428.6252745856</v>
      </c>
      <c r="CN33" s="7">
        <f>IF($B33&gt;CN$9+CN$5-1,0,MAX(CN32+Premium!CN33*(1-'Allocation Charge'!CN33)-Data!CN$32,0)*(1+'Investment Returns'!CN33)*(1-Data!CN$26))</f>
        <v>24379135.03280963</v>
      </c>
      <c r="CO33" s="7">
        <f>IF($B33&gt;CO$9+CO$5-1,0,MAX(CO32+Premium!CO33*(1-'Allocation Charge'!CO33)-Data!CO$32,0)*(1+'Investment Returns'!CO33)*(1-Data!CO$26))</f>
        <v>30120877.213659666</v>
      </c>
      <c r="CP33" s="7">
        <f>IF($B33&gt;CP$9+CP$5-1,0,MAX(CP32+Premium!CP33*(1-'Allocation Charge'!CP33)-Data!CP$32,0)*(1+'Investment Returns'!CP33)*(1-Data!CP$26))</f>
        <v>1708711.455242719</v>
      </c>
      <c r="CQ33" s="7">
        <f>IF($B33&gt;CQ$9+CQ$5-1,0,MAX(CQ32+Premium!CQ33*(1-'Allocation Charge'!CQ33)-Data!CQ$32,0)*(1+'Investment Returns'!CQ33)*(1-Data!CQ$26))</f>
        <v>2849410.1316067828</v>
      </c>
      <c r="CR33" s="7">
        <f>IF($B33&gt;CR$9+CR$5-1,0,MAX(CR32+Premium!CR33*(1-'Allocation Charge'!CR33)-Data!CR$32,0)*(1+'Investment Returns'!CR33)*(1-Data!CR$26))</f>
        <v>2597100.9982865769</v>
      </c>
      <c r="CS33" s="7">
        <f>IF($B33&gt;CS$9+CS$5-1,0,MAX(CS32+Premium!CS33*(1-'Allocation Charge'!CS33)-Data!CS$32,0)*(1+'Investment Returns'!CS33)*(1-Data!CS$26))</f>
        <v>32137201.253657605</v>
      </c>
      <c r="CT33" s="7">
        <f>IF($B33&gt;CT$9+CT$5-1,0,MAX(CT32+Premium!CT33*(1-'Allocation Charge'!CT33)-Data!CT$32,0)*(1+'Investment Returns'!CT33)*(1-Data!CT$26))</f>
        <v>8499808.3667265177</v>
      </c>
      <c r="CU33" s="7">
        <f>IF($B33&gt;CU$9+CU$5-1,0,MAX(CU32+Premium!CU33*(1-'Allocation Charge'!CU33)-Data!CU$32,0)*(1+'Investment Returns'!CU33)*(1-Data!CU$26))</f>
        <v>29955050.094400737</v>
      </c>
      <c r="CV33" s="7">
        <f>IF($B33&gt;CV$9+CV$5-1,0,MAX(CV32+Premium!CV33*(1-'Allocation Charge'!CV33)-Data!CV$32,0)*(1+'Investment Returns'!CV33)*(1-Data!CV$26))</f>
        <v>34106670.081146747</v>
      </c>
      <c r="CW33" s="7">
        <f>IF($B33&gt;CW$9+CW$5-1,0,MAX(CW32+Premium!CW33*(1-'Allocation Charge'!CW33)-Data!CW$32,0)*(1+'Investment Returns'!CW33)*(1-Data!CW$26))</f>
        <v>14888516.945962287</v>
      </c>
      <c r="CX33" s="7">
        <f>IF($B33&gt;CX$9+CX$5-1,0,MAX(CX32+Premium!CX33*(1-'Allocation Charge'!CX33)-Data!CX$32,0)*(1+'Investment Returns'!CX33)*(1-Data!CX$26))</f>
        <v>33414544.773254938</v>
      </c>
      <c r="CY33" s="7">
        <f>IF($B33&gt;CY$9+CY$5-1,0,MAX(CY32+Premium!CY33*(1-'Allocation Charge'!CY33)-Data!CY$32,0)*(1+'Investment Returns'!CY33)*(1-Data!CY$26))</f>
        <v>12097141.9450706</v>
      </c>
      <c r="CZ33" s="7">
        <f>IF($B33&gt;CZ$9+CZ$5-1,0,MAX(CZ32+Premium!CZ33*(1-'Allocation Charge'!CZ33)-Data!CZ$32,0)*(1+'Investment Returns'!CZ33)*(1-Data!CZ$26))</f>
        <v>22107540.608305547</v>
      </c>
      <c r="DA33" s="7">
        <f>IF($B33&gt;DA$9+DA$5-1,0,MAX(DA32+Premium!DA33*(1-'Allocation Charge'!DA33)-Data!DA$32,0)*(1+'Investment Returns'!DA33)*(1-Data!DA$26))</f>
        <v>31460703.300962497</v>
      </c>
      <c r="DB33" s="7">
        <f>IF($B33&gt;DB$9+DB$5-1,0,MAX(DB32+Premium!DB33*(1-'Allocation Charge'!DB33)-Data!DB$32,0)*(1+'Investment Returns'!DB33)*(1-Data!DB$26))</f>
        <v>17001091.441986695</v>
      </c>
      <c r="DC33" s="7">
        <f>IF($B33&gt;DC$9+DC$5-1,0,MAX(DC32+Premium!DC33*(1-'Allocation Charge'!DC33)-Data!DC$32,0)*(1+'Investment Returns'!DC33)*(1-Data!DC$26))</f>
        <v>17863642.616389111</v>
      </c>
      <c r="DD33" s="7">
        <f>IF($B33&gt;DD$9+DD$5-1,0,MAX(DD32+Premium!DD33*(1-'Allocation Charge'!DD33)-Data!DD$32,0)*(1+'Investment Returns'!DD33)*(1-Data!DD$26))</f>
        <v>17470818.456861332</v>
      </c>
      <c r="DE33" s="7">
        <f>IF($B33&gt;DE$9+DE$5-1,0,MAX(DE32+Premium!DE33*(1-'Allocation Charge'!DE33)-Data!DE$32,0)*(1+'Investment Returns'!DE33)*(1-Data!DE$26))</f>
        <v>479994.52836823586</v>
      </c>
      <c r="DF33" s="7">
        <f>IF($B33&gt;DF$9+DF$5-1,0,MAX(DF32+Premium!DF33*(1-'Allocation Charge'!DF33)-Data!DF$32,0)*(1+'Investment Returns'!DF33)*(1-Data!DF$26))</f>
        <v>23386343.420852464</v>
      </c>
      <c r="DG33" s="7">
        <f>IF($B33&gt;DG$9+DG$5-1,0,MAX(DG32+Premium!DG33*(1-'Allocation Charge'!DG33)-Data!DG$32,0)*(1+'Investment Returns'!DG33)*(1-Data!DG$26))</f>
        <v>46482381.908559695</v>
      </c>
      <c r="DH33" s="7">
        <f>IF($B33&gt;DH$9+DH$5-1,0,MAX(DH32+Premium!DH33*(1-'Allocation Charge'!DH33)-Data!DH$32,0)*(1+'Investment Returns'!DH33)*(1-Data!DH$26))</f>
        <v>14733464.922615808</v>
      </c>
      <c r="DI33" s="7">
        <f>IF($B33&gt;DI$9+DI$5-1,0,MAX(DI32+Premium!DI33*(1-'Allocation Charge'!DI33)-Data!DI$32,0)*(1+'Investment Returns'!DI33)*(1-Data!DI$26))</f>
        <v>19322850.171696533</v>
      </c>
      <c r="DJ33" s="7">
        <f>IF($B33&gt;DJ$9+DJ$5-1,0,MAX(DJ32+Premium!DJ33*(1-'Allocation Charge'!DJ33)-Data!DJ$32,0)*(1+'Investment Returns'!DJ33)*(1-Data!DJ$26))</f>
        <v>11559983.024265768</v>
      </c>
      <c r="DK33" s="7">
        <f>IF($B33&gt;DK$9+DK$5-1,0,MAX(DK32+Premium!DK33*(1-'Allocation Charge'!DK33)-Data!DK$32,0)*(1+'Investment Returns'!DK33)*(1-Data!DK$26))</f>
        <v>43090740.366084889</v>
      </c>
      <c r="DL33" s="7">
        <f>IF($B33&gt;DL$9+DL$5-1,0,MAX(DL32+Premium!DL33*(1-'Allocation Charge'!DL33)-Data!DL$32,0)*(1+'Investment Returns'!DL33)*(1-Data!DL$26))</f>
        <v>34717395.373024262</v>
      </c>
      <c r="DM33" s="7">
        <f>IF($B33&gt;DM$9+DM$5-1,0,MAX(DM32+Premium!DM33*(1-'Allocation Charge'!DM33)-Data!DM$32,0)*(1+'Investment Returns'!DM33)*(1-Data!DM$26))</f>
        <v>13658096.091003999</v>
      </c>
      <c r="DN33" s="7">
        <f>IF($B33&gt;DN$9+DN$5-1,0,MAX(DN32+Premium!DN33*(1-'Allocation Charge'!DN33)-Data!DN$32,0)*(1+'Investment Returns'!DN33)*(1-Data!DN$26))</f>
        <v>11006241.236420682</v>
      </c>
      <c r="DO33" s="7">
        <f>IF($B33&gt;DO$9+DO$5-1,0,MAX(DO32+Premium!DO33*(1-'Allocation Charge'!DO33)-Data!DO$32,0)*(1+'Investment Returns'!DO33)*(1-Data!DO$26))</f>
        <v>6013455.3971220003</v>
      </c>
      <c r="DP33" s="7">
        <f>IF($B33&gt;DP$9+DP$5-1,0,MAX(DP32+Premium!DP33*(1-'Allocation Charge'!DP33)-Data!DP$32,0)*(1+'Investment Returns'!DP33)*(1-Data!DP$26))</f>
        <v>36158894.063099846</v>
      </c>
      <c r="DQ33" s="7">
        <f>IF($B33&gt;DQ$9+DQ$5-1,0,MAX(DQ32+Premium!DQ33*(1-'Allocation Charge'!DQ33)-Data!DQ$32,0)*(1+'Investment Returns'!DQ33)*(1-Data!DQ$26))</f>
        <v>10222352.16723958</v>
      </c>
      <c r="DR33" s="7">
        <f>IF($B33&gt;DR$9+DR$5-1,0,MAX(DR32+Premium!DR33*(1-'Allocation Charge'!DR33)-Data!DR$32,0)*(1+'Investment Returns'!DR33)*(1-Data!DR$26))</f>
        <v>26903488.987607989</v>
      </c>
      <c r="DS33" s="7">
        <f>IF($B33&gt;DS$9+DS$5-1,0,MAX(DS32+Premium!DS33*(1-'Allocation Charge'!DS33)-Data!DS$32,0)*(1+'Investment Returns'!DS33)*(1-Data!DS$26))</f>
        <v>47750353.108383238</v>
      </c>
      <c r="DT33" s="7">
        <f>IF($B33&gt;DT$9+DT$5-1,0,MAX(DT32+Premium!DT33*(1-'Allocation Charge'!DT33)-Data!DT$32,0)*(1+'Investment Returns'!DT33)*(1-Data!DT$26))</f>
        <v>19040654.628003437</v>
      </c>
      <c r="DU33" s="7">
        <f>IF($B33&gt;DU$9+DU$5-1,0,MAX(DU32+Premium!DU33*(1-'Allocation Charge'!DU33)-Data!DU$32,0)*(1+'Investment Returns'!DU33)*(1-Data!DU$26))</f>
        <v>19536342.167892598</v>
      </c>
      <c r="DV33" s="7">
        <f>IF($B33&gt;DV$9+DV$5-1,0,MAX(DV32+Premium!DV33*(1-'Allocation Charge'!DV33)-Data!DV$32,0)*(1+'Investment Returns'!DV33)*(1-Data!DV$26))</f>
        <v>666350.11056353315</v>
      </c>
      <c r="DW33" s="7">
        <f>IF($B33&gt;DW$9+DW$5-1,0,MAX(DW32+Premium!DW33*(1-'Allocation Charge'!DW33)-Data!DW$32,0)*(1+'Investment Returns'!DW33)*(1-Data!DW$26))</f>
        <v>21384671.239761252</v>
      </c>
      <c r="DX33" s="7">
        <f>IF($B33&gt;DX$9+DX$5-1,0,MAX(DX32+Premium!DX33*(1-'Allocation Charge'!DX33)-Data!DX$32,0)*(1+'Investment Returns'!DX33)*(1-Data!DX$26))</f>
        <v>8153396.785872573</v>
      </c>
      <c r="DY33" s="7">
        <f>IF($B33&gt;DY$9+DY$5-1,0,MAX(DY32+Premium!DY33*(1-'Allocation Charge'!DY33)-Data!DY$32,0)*(1+'Investment Returns'!DY33)*(1-Data!DY$26))</f>
        <v>24719320.120348789</v>
      </c>
      <c r="DZ33" s="7">
        <f>IF($B33&gt;DZ$9+DZ$5-1,0,MAX(DZ32+Premium!DZ33*(1-'Allocation Charge'!DZ33)-Data!DZ$32,0)*(1+'Investment Returns'!DZ33)*(1-Data!DZ$26))</f>
        <v>5725039.6361180907</v>
      </c>
      <c r="EA33" s="7">
        <f>IF($B33&gt;EA$9+EA$5-1,0,MAX(EA32+Premium!EA33*(1-'Allocation Charge'!EA33)-Data!EA$32,0)*(1+'Investment Returns'!EA33)*(1-Data!EA$26))</f>
        <v>12055186.176597007</v>
      </c>
      <c r="EB33" s="7">
        <f>IF($B33&gt;EB$9+EB$5-1,0,MAX(EB32+Premium!EB33*(1-'Allocation Charge'!EB33)-Data!EB$32,0)*(1+'Investment Returns'!EB33)*(1-Data!EB$26))</f>
        <v>3643170.8465159577</v>
      </c>
      <c r="EC33" s="7">
        <f>IF($B33&gt;EC$9+EC$5-1,0,MAX(EC32+Premium!EC33*(1-'Allocation Charge'!EC33)-Data!EC$32,0)*(1+'Investment Returns'!EC33)*(1-Data!EC$26))</f>
        <v>31300653.011831488</v>
      </c>
      <c r="ED33" s="7">
        <f>IF($B33&gt;ED$9+ED$5-1,0,MAX(ED32+Premium!ED33*(1-'Allocation Charge'!ED33)-Data!ED$32,0)*(1+'Investment Returns'!ED33)*(1-Data!ED$26))</f>
        <v>10622171.995325826</v>
      </c>
      <c r="EE33" s="7">
        <f>IF($B33&gt;EE$9+EE$5-1,0,MAX(EE32+Premium!EE33*(1-'Allocation Charge'!EE33)-Data!EE$32,0)*(1+'Investment Returns'!EE33)*(1-Data!EE$26))</f>
        <v>39409331.111118317</v>
      </c>
      <c r="EF33" s="7">
        <f>IF($B33&gt;EF$9+EF$5-1,0,MAX(EF32+Premium!EF33*(1-'Allocation Charge'!EF33)-Data!EF$32,0)*(1+'Investment Returns'!EF33)*(1-Data!EF$26))</f>
        <v>28689112.409723029</v>
      </c>
      <c r="EG33" s="7">
        <f>IF($B33&gt;EG$9+EG$5-1,0,MAX(EG32+Premium!EG33*(1-'Allocation Charge'!EG33)-Data!EG$32,0)*(1+'Investment Returns'!EG33)*(1-Data!EG$26))</f>
        <v>36111787.302086972</v>
      </c>
      <c r="EH33" s="7">
        <f>IF($B33&gt;EH$9+EH$5-1,0,MAX(EH32+Premium!EH33*(1-'Allocation Charge'!EH33)-Data!EH$32,0)*(1+'Investment Returns'!EH33)*(1-Data!EH$26))</f>
        <v>15750393.287572449</v>
      </c>
      <c r="EI33" s="7">
        <f>IF($B33&gt;EI$9+EI$5-1,0,MAX(EI32+Premium!EI33*(1-'Allocation Charge'!EI33)-Data!EI$32,0)*(1+'Investment Returns'!EI33)*(1-Data!EI$26))</f>
        <v>14000374.773580248</v>
      </c>
      <c r="EJ33" s="7">
        <f>IF($B33&gt;EJ$9+EJ$5-1,0,MAX(EJ32+Premium!EJ33*(1-'Allocation Charge'!EJ33)-Data!EJ$32,0)*(1+'Investment Returns'!EJ33)*(1-Data!EJ$26))</f>
        <v>11328289.355522657</v>
      </c>
      <c r="EK33" s="7">
        <f>IF($B33&gt;EK$9+EK$5-1,0,MAX(EK32+Premium!EK33*(1-'Allocation Charge'!EK33)-Data!EK$32,0)*(1+'Investment Returns'!EK33)*(1-Data!EK$26))</f>
        <v>18790493.500201102</v>
      </c>
      <c r="EL33" s="7">
        <f>IF($B33&gt;EL$9+EL$5-1,0,MAX(EL32+Premium!EL33*(1-'Allocation Charge'!EL33)-Data!EL$32,0)*(1+'Investment Returns'!EL33)*(1-Data!EL$26))</f>
        <v>20900094.668969683</v>
      </c>
      <c r="EM33" s="7">
        <f>IF($B33&gt;EM$9+EM$5-1,0,MAX(EM32+Premium!EM33*(1-'Allocation Charge'!EM33)-Data!EM$32,0)*(1+'Investment Returns'!EM33)*(1-Data!EM$26))</f>
        <v>11742563.446965665</v>
      </c>
      <c r="EN33" s="7">
        <f>IF($B33&gt;EN$9+EN$5-1,0,MAX(EN32+Premium!EN33*(1-'Allocation Charge'!EN33)-Data!EN$32,0)*(1+'Investment Returns'!EN33)*(1-Data!EN$26))</f>
        <v>36475959.047125891</v>
      </c>
      <c r="EO33" s="7">
        <f>IF($B33&gt;EO$9+EO$5-1,0,MAX(EO32+Premium!EO33*(1-'Allocation Charge'!EO33)-Data!EO$32,0)*(1+'Investment Returns'!EO33)*(1-Data!EO$26))</f>
        <v>24867149.096071489</v>
      </c>
      <c r="EP33" s="7">
        <f>IF($B33&gt;EP$9+EP$5-1,0,MAX(EP32+Premium!EP33*(1-'Allocation Charge'!EP33)-Data!EP$32,0)*(1+'Investment Returns'!EP33)*(1-Data!EP$26))</f>
        <v>11587482.243887806</v>
      </c>
      <c r="EQ33" s="7">
        <f>IF($B33&gt;EQ$9+EQ$5-1,0,MAX(EQ32+Premium!EQ33*(1-'Allocation Charge'!EQ33)-Data!EQ$32,0)*(1+'Investment Returns'!EQ33)*(1-Data!EQ$26))</f>
        <v>11725046.555040838</v>
      </c>
      <c r="ER33" s="7">
        <f>IF($B33&gt;ER$9+ER$5-1,0,MAX(ER32+Premium!ER33*(1-'Allocation Charge'!ER33)-Data!ER$32,0)*(1+'Investment Returns'!ER33)*(1-Data!ER$26))</f>
        <v>45151527.151106797</v>
      </c>
      <c r="ES33" s="7">
        <f>IF($B33&gt;ES$9+ES$5-1,0,MAX(ES32+Premium!ES33*(1-'Allocation Charge'!ES33)-Data!ES$32,0)*(1+'Investment Returns'!ES33)*(1-Data!ES$26))</f>
        <v>19379126.430955242</v>
      </c>
      <c r="ET33" s="7">
        <f>IF($B33&gt;ET$9+ET$5-1,0,MAX(ET32+Premium!ET33*(1-'Allocation Charge'!ET33)-Data!ET$32,0)*(1+'Investment Returns'!ET33)*(1-Data!ET$26))</f>
        <v>10727412.116761209</v>
      </c>
      <c r="EU33" s="7">
        <f>IF($B33&gt;EU$9+EU$5-1,0,MAX(EU32+Premium!EU33*(1-'Allocation Charge'!EU33)-Data!EU$32,0)*(1+'Investment Returns'!EU33)*(1-Data!EU$26))</f>
        <v>31843197.150516529</v>
      </c>
      <c r="EV33" s="7">
        <f>IF($B33&gt;EV$9+EV$5-1,0,MAX(EV32+Premium!EV33*(1-'Allocation Charge'!EV33)-Data!EV$32,0)*(1+'Investment Returns'!EV33)*(1-Data!EV$26))</f>
        <v>24770247.875056744</v>
      </c>
      <c r="EW33" s="7">
        <f>IF($B33&gt;EW$9+EW$5-1,0,MAX(EW32+Premium!EW33*(1-'Allocation Charge'!EW33)-Data!EW$32,0)*(1+'Investment Returns'!EW33)*(1-Data!EW$26))</f>
        <v>15392703.104684267</v>
      </c>
      <c r="EX33" s="7">
        <f>IF($B33&gt;EX$9+EX$5-1,0,MAX(EX32+Premium!EX33*(1-'Allocation Charge'!EX33)-Data!EX$32,0)*(1+'Investment Returns'!EX33)*(1-Data!EX$26))</f>
        <v>19153742.621091001</v>
      </c>
      <c r="EY33" s="7">
        <f>IF($B33&gt;EY$9+EY$5-1,0,MAX(EY32+Premium!EY33*(1-'Allocation Charge'!EY33)-Data!EY$32,0)*(1+'Investment Returns'!EY33)*(1-Data!EY$26))</f>
        <v>62454232.394748338</v>
      </c>
      <c r="EZ33" s="7">
        <f>IF($B33&gt;EZ$9+EZ$5-1,0,MAX(EZ32+Premium!EZ33*(1-'Allocation Charge'!EZ33)-Data!EZ$32,0)*(1+'Investment Returns'!EZ33)*(1-Data!EZ$26))</f>
        <v>12094055.586336128</v>
      </c>
      <c r="FA33" s="7">
        <f>IF($B33&gt;FA$9+FA$5-1,0,MAX(FA32+Premium!FA33*(1-'Allocation Charge'!FA33)-Data!FA$32,0)*(1+'Investment Returns'!FA33)*(1-Data!FA$26))</f>
        <v>28315454.99303852</v>
      </c>
      <c r="FB33" s="7">
        <f>IF($B33&gt;FB$9+FB$5-1,0,MAX(FB32+Premium!FB33*(1-'Allocation Charge'!FB33)-Data!FB$32,0)*(1+'Investment Returns'!FB33)*(1-Data!FB$26))</f>
        <v>17761876.553525206</v>
      </c>
      <c r="FC33" s="7">
        <f>IF($B33&gt;FC$9+FC$5-1,0,MAX(FC32+Premium!FC33*(1-'Allocation Charge'!FC33)-Data!FC$32,0)*(1+'Investment Returns'!FC33)*(1-Data!FC$26))</f>
        <v>6593155.1132355556</v>
      </c>
      <c r="FD33" s="7">
        <f>IF($B33&gt;FD$9+FD$5-1,0,MAX(FD32+Premium!FD33*(1-'Allocation Charge'!FD33)-Data!FD$32,0)*(1+'Investment Returns'!FD33)*(1-Data!FD$26))</f>
        <v>8601598.4727085494</v>
      </c>
      <c r="FE33" s="7">
        <f>IF($B33&gt;FE$9+FE$5-1,0,MAX(FE32+Premium!FE33*(1-'Allocation Charge'!FE33)-Data!FE$32,0)*(1+'Investment Returns'!FE33)*(1-Data!FE$26))</f>
        <v>14810169.255604319</v>
      </c>
      <c r="FF33" s="7">
        <f>IF($B33&gt;FF$9+FF$5-1,0,MAX(FF32+Premium!FF33*(1-'Allocation Charge'!FF33)-Data!FF$32,0)*(1+'Investment Returns'!FF33)*(1-Data!FF$26))</f>
        <v>23119596.716742665</v>
      </c>
      <c r="FG33" s="7">
        <f>IF($B33&gt;FG$9+FG$5-1,0,MAX(FG32+Premium!FG33*(1-'Allocation Charge'!FG33)-Data!FG$32,0)*(1+'Investment Returns'!FG33)*(1-Data!FG$26))</f>
        <v>9629476.3662901241</v>
      </c>
      <c r="FH33" s="7">
        <f>IF($B33&gt;FH$9+FH$5-1,0,MAX(FH32+Premium!FH33*(1-'Allocation Charge'!FH33)-Data!FH$32,0)*(1+'Investment Returns'!FH33)*(1-Data!FH$26))</f>
        <v>11644936.042023795</v>
      </c>
      <c r="FI33" s="7">
        <f>IF($B33&gt;FI$9+FI$5-1,0,MAX(FI32+Premium!FI33*(1-'Allocation Charge'!FI33)-Data!FI$32,0)*(1+'Investment Returns'!FI33)*(1-Data!FI$26))</f>
        <v>23374122.263933219</v>
      </c>
      <c r="FJ33" s="7">
        <f>IF($B33&gt;FJ$9+FJ$5-1,0,MAX(FJ32+Premium!FJ33*(1-'Allocation Charge'!FJ33)-Data!FJ$32,0)*(1+'Investment Returns'!FJ33)*(1-Data!FJ$26))</f>
        <v>37573434.151676044</v>
      </c>
      <c r="FK33" s="7">
        <f>IF($B33&gt;FK$9+FK$5-1,0,MAX(FK32+Premium!FK33*(1-'Allocation Charge'!FK33)-Data!FK$32,0)*(1+'Investment Returns'!FK33)*(1-Data!FK$26))</f>
        <v>12650372.457792142</v>
      </c>
      <c r="FL33" s="7">
        <f>IF($B33&gt;FL$9+FL$5-1,0,MAX(FL32+Premium!FL33*(1-'Allocation Charge'!FL33)-Data!FL$32,0)*(1+'Investment Returns'!FL33)*(1-Data!FL$26))</f>
        <v>44832948.278530918</v>
      </c>
      <c r="FM33" s="7">
        <f>IF($B33&gt;FM$9+FM$5-1,0,MAX(FM32+Premium!FM33*(1-'Allocation Charge'!FM33)-Data!FM$32,0)*(1+'Investment Returns'!FM33)*(1-Data!FM$26))</f>
        <v>7725681.9885668717</v>
      </c>
      <c r="FN33" s="7">
        <f>IF($B33&gt;FN$9+FN$5-1,0,MAX(FN32+Premium!FN33*(1-'Allocation Charge'!FN33)-Data!FN$32,0)*(1+'Investment Returns'!FN33)*(1-Data!FN$26))</f>
        <v>3626989.9271671665</v>
      </c>
      <c r="FO33" s="7">
        <f>IF($B33&gt;FO$9+FO$5-1,0,MAX(FO32+Premium!FO33*(1-'Allocation Charge'!FO33)-Data!FO$32,0)*(1+'Investment Returns'!FO33)*(1-Data!FO$26))</f>
        <v>6769564.5106683308</v>
      </c>
      <c r="FP33" s="7">
        <f>IF($B33&gt;FP$9+FP$5-1,0,MAX(FP32+Premium!FP33*(1-'Allocation Charge'!FP33)-Data!FP$32,0)*(1+'Investment Returns'!FP33)*(1-Data!FP$26))</f>
        <v>27207353.63520119</v>
      </c>
      <c r="FQ33" s="7">
        <f>IF($B33&gt;FQ$9+FQ$5-1,0,MAX(FQ32+Premium!FQ33*(1-'Allocation Charge'!FQ33)-Data!FQ$32,0)*(1+'Investment Returns'!FQ33)*(1-Data!FQ$26))</f>
        <v>15659352.537332376</v>
      </c>
      <c r="FR33" s="7">
        <f>IF($B33&gt;FR$9+FR$5-1,0,MAX(FR32+Premium!FR33*(1-'Allocation Charge'!FR33)-Data!FR$32,0)*(1+'Investment Returns'!FR33)*(1-Data!FR$26))</f>
        <v>22329976.854883857</v>
      </c>
      <c r="FS33" s="7">
        <f>IF($B33&gt;FS$9+FS$5-1,0,MAX(FS32+Premium!FS33*(1-'Allocation Charge'!FS33)-Data!FS$32,0)*(1+'Investment Returns'!FS33)*(1-Data!FS$26))</f>
        <v>13134730.838297725</v>
      </c>
      <c r="FT33" s="7">
        <f>IF($B33&gt;FT$9+FT$5-1,0,MAX(FT32+Premium!FT33*(1-'Allocation Charge'!FT33)-Data!FT$32,0)*(1+'Investment Returns'!FT33)*(1-Data!FT$26))</f>
        <v>15560669.787958393</v>
      </c>
      <c r="FU33" s="7">
        <f>IF($B33&gt;FU$9+FU$5-1,0,MAX(FU32+Premium!FU33*(1-'Allocation Charge'!FU33)-Data!FU$32,0)*(1+'Investment Returns'!FU33)*(1-Data!FU$26))</f>
        <v>16853964.15989745</v>
      </c>
      <c r="FV33" s="7">
        <f>IF($B33&gt;FV$9+FV$5-1,0,MAX(FV32+Premium!FV33*(1-'Allocation Charge'!FV33)-Data!FV$32,0)*(1+'Investment Returns'!FV33)*(1-Data!FV$26))</f>
        <v>21238677.595121842</v>
      </c>
      <c r="FW33" s="7">
        <f>IF($B33&gt;FW$9+FW$5-1,0,MAX(FW32+Premium!FW33*(1-'Allocation Charge'!FW33)-Data!FW$32,0)*(1+'Investment Returns'!FW33)*(1-Data!FW$26))</f>
        <v>13624356.327480119</v>
      </c>
      <c r="FX33" s="7">
        <f>IF($B33&gt;FX$9+FX$5-1,0,MAX(FX32+Premium!FX33*(1-'Allocation Charge'!FX33)-Data!FX$32,0)*(1+'Investment Returns'!FX33)*(1-Data!FX$26))</f>
        <v>29200428.160504289</v>
      </c>
      <c r="FY33" s="7">
        <f>IF($B33&gt;FY$9+FY$5-1,0,MAX(FY32+Premium!FY33*(1-'Allocation Charge'!FY33)-Data!FY$32,0)*(1+'Investment Returns'!FY33)*(1-Data!FY$26))</f>
        <v>1281533.5914320394</v>
      </c>
      <c r="FZ33" s="7">
        <f>IF($B33&gt;FZ$9+FZ$5-1,0,MAX(FZ32+Premium!FZ33*(1-'Allocation Charge'!FZ33)-Data!FZ$32,0)*(1+'Investment Returns'!FZ33)*(1-Data!FZ$26))</f>
        <v>26319439.994211927</v>
      </c>
      <c r="GA33" s="7">
        <f>IF($B33&gt;GA$9+GA$5-1,0,MAX(GA32+Premium!GA33*(1-'Allocation Charge'!GA33)-Data!GA$32,0)*(1+'Investment Returns'!GA33)*(1-Data!GA$26))</f>
        <v>32182798.418765306</v>
      </c>
      <c r="GB33" s="7">
        <f>IF($B33&gt;GB$9+GB$5-1,0,MAX(GB32+Premium!GB33*(1-'Allocation Charge'!GB33)-Data!GB$32,0)*(1+'Investment Returns'!GB33)*(1-Data!GB$26))</f>
        <v>21684927.19045287</v>
      </c>
      <c r="GC33" s="7">
        <f>IF($B33&gt;GC$9+GC$5-1,0,MAX(GC32+Premium!GC33*(1-'Allocation Charge'!GC33)-Data!GC$32,0)*(1+'Investment Returns'!GC33)*(1-Data!GC$26))</f>
        <v>11681374.787724886</v>
      </c>
      <c r="GD33" s="7">
        <f>IF($B33&gt;GD$9+GD$5-1,0,MAX(GD32+Premium!GD33*(1-'Allocation Charge'!GD33)-Data!GD$32,0)*(1+'Investment Returns'!GD33)*(1-Data!GD$26))</f>
        <v>5836506.0313929878</v>
      </c>
      <c r="GE33" s="7">
        <f>IF($B33&gt;GE$9+GE$5-1,0,MAX(GE32+Premium!GE33*(1-'Allocation Charge'!GE33)-Data!GE$32,0)*(1+'Investment Returns'!GE33)*(1-Data!GE$26))</f>
        <v>48939481.735437088</v>
      </c>
      <c r="GF33" s="7">
        <f>IF($B33&gt;GF$9+GF$5-1,0,MAX(GF32+Premium!GF33*(1-'Allocation Charge'!GF33)-Data!GF$32,0)*(1+'Investment Returns'!GF33)*(1-Data!GF$26))</f>
        <v>22271195.83975416</v>
      </c>
      <c r="GG33" s="7">
        <f>IF($B33&gt;GG$9+GG$5-1,0,MAX(GG32+Premium!GG33*(1-'Allocation Charge'!GG33)-Data!GG$32,0)*(1+'Investment Returns'!GG33)*(1-Data!GG$26))</f>
        <v>13417414.047847975</v>
      </c>
      <c r="GH33" s="7">
        <f>IF($B33&gt;GH$9+GH$5-1,0,MAX(GH32+Premium!GH33*(1-'Allocation Charge'!GH33)-Data!GH$32,0)*(1+'Investment Returns'!GH33)*(1-Data!GH$26))</f>
        <v>7944935.9219725747</v>
      </c>
      <c r="GI33" s="7">
        <f>IF($B33&gt;GI$9+GI$5-1,0,MAX(GI32+Premium!GI33*(1-'Allocation Charge'!GI33)-Data!GI$32,0)*(1+'Investment Returns'!GI33)*(1-Data!GI$26))</f>
        <v>10112716.998836808</v>
      </c>
      <c r="GJ33" s="7">
        <f>IF($B33&gt;GJ$9+GJ$5-1,0,MAX(GJ32+Premium!GJ33*(1-'Allocation Charge'!GJ33)-Data!GJ$32,0)*(1+'Investment Returns'!GJ33)*(1-Data!GJ$26))</f>
        <v>11252062.150329176</v>
      </c>
      <c r="GK33" s="7">
        <f>IF($B33&gt;GK$9+GK$5-1,0,MAX(GK32+Premium!GK33*(1-'Allocation Charge'!GK33)-Data!GK$32,0)*(1+'Investment Returns'!GK33)*(1-Data!GK$26))</f>
        <v>2616358.6509866472</v>
      </c>
      <c r="GL33" s="7">
        <f>IF($B33&gt;GL$9+GL$5-1,0,MAX(GL32+Premium!GL33*(1-'Allocation Charge'!GL33)-Data!GL$32,0)*(1+'Investment Returns'!GL33)*(1-Data!GL$26))</f>
        <v>1203382.1490356612</v>
      </c>
      <c r="GM33" s="7">
        <f>IF($B33&gt;GM$9+GM$5-1,0,MAX(GM32+Premium!GM33*(1-'Allocation Charge'!GM33)-Data!GM$32,0)*(1+'Investment Returns'!GM33)*(1-Data!GM$26))</f>
        <v>9822881.6511241402</v>
      </c>
      <c r="GN33" s="7">
        <f>IF($B33&gt;GN$9+GN$5-1,0,MAX(GN32+Premium!GN33*(1-'Allocation Charge'!GN33)-Data!GN$32,0)*(1+'Investment Returns'!GN33)*(1-Data!GN$26))</f>
        <v>34001924.801527098</v>
      </c>
      <c r="GO33" s="7">
        <f>IF($B33&gt;GO$9+GO$5-1,0,MAX(GO32+Premium!GO33*(1-'Allocation Charge'!GO33)-Data!GO$32,0)*(1+'Investment Returns'!GO33)*(1-Data!GO$26))</f>
        <v>20123986.835405707</v>
      </c>
      <c r="GP33" s="7">
        <f>IF($B33&gt;GP$9+GP$5-1,0,MAX(GP32+Premium!GP33*(1-'Allocation Charge'!GP33)-Data!GP$32,0)*(1+'Investment Returns'!GP33)*(1-Data!GP$26))</f>
        <v>35850063.780169338</v>
      </c>
      <c r="GQ33" s="7">
        <f>IF($B33&gt;GQ$9+GQ$5-1,0,MAX(GQ32+Premium!GQ33*(1-'Allocation Charge'!GQ33)-Data!GQ$32,0)*(1+'Investment Returns'!GQ33)*(1-Data!GQ$26))</f>
        <v>2214287.5378469587</v>
      </c>
      <c r="GR33" s="7">
        <f>IF($B33&gt;GR$9+GR$5-1,0,MAX(GR32+Premium!GR33*(1-'Allocation Charge'!GR33)-Data!GR$32,0)*(1+'Investment Returns'!GR33)*(1-Data!GR$26))</f>
        <v>24061008.190665457</v>
      </c>
      <c r="GS33" s="7">
        <f>IF($B33&gt;GS$9+GS$5-1,0,MAX(GS32+Premium!GS33*(1-'Allocation Charge'!GS33)-Data!GS$32,0)*(1+'Investment Returns'!GS33)*(1-Data!GS$26))</f>
        <v>26432488.336115763</v>
      </c>
      <c r="GT33" s="7">
        <f>IF($B33&gt;GT$9+GT$5-1,0,MAX(GT32+Premium!GT33*(1-'Allocation Charge'!GT33)-Data!GT$32,0)*(1+'Investment Returns'!GT33)*(1-Data!GT$26))</f>
        <v>9130699.6093947589</v>
      </c>
      <c r="GU33" s="7">
        <f>IF($B33&gt;GU$9+GU$5-1,0,MAX(GU32+Premium!GU33*(1-'Allocation Charge'!GU33)-Data!GU$32,0)*(1+'Investment Returns'!GU33)*(1-Data!GU$26))</f>
        <v>20390338.614095636</v>
      </c>
      <c r="GV33" s="7">
        <f>IF($B33&gt;GV$9+GV$5-1,0,MAX(GV32+Premium!GV33*(1-'Allocation Charge'!GV33)-Data!GV$32,0)*(1+'Investment Returns'!GV33)*(1-Data!GV$26))</f>
        <v>17798245.08366029</v>
      </c>
      <c r="GW33" s="7">
        <f>IF($B33&gt;GW$9+GW$5-1,0,MAX(GW32+Premium!GW33*(1-'Allocation Charge'!GW33)-Data!GW$32,0)*(1+'Investment Returns'!GW33)*(1-Data!GW$26))</f>
        <v>15909381.468640203</v>
      </c>
      <c r="GX33" s="7">
        <f>IF($B33&gt;GX$9+GX$5-1,0,MAX(GX32+Premium!GX33*(1-'Allocation Charge'!GX33)-Data!GX$32,0)*(1+'Investment Returns'!GX33)*(1-Data!GX$26))</f>
        <v>3558258.0705497619</v>
      </c>
      <c r="GY33" s="7">
        <f>IF($B33&gt;GY$9+GY$5-1,0,MAX(GY32+Premium!GY33*(1-'Allocation Charge'!GY33)-Data!GY$32,0)*(1+'Investment Returns'!GY33)*(1-Data!GY$26))</f>
        <v>8632668.0681339279</v>
      </c>
      <c r="GZ33" s="7">
        <f>IF($B33&gt;GZ$9+GZ$5-1,0,MAX(GZ32+Premium!GZ33*(1-'Allocation Charge'!GZ33)-Data!GZ$32,0)*(1+'Investment Returns'!GZ33)*(1-Data!GZ$26))</f>
        <v>3116683.2685332191</v>
      </c>
      <c r="HA33" s="7">
        <f>IF($B33&gt;HA$9+HA$5-1,0,MAX(HA32+Premium!HA33*(1-'Allocation Charge'!HA33)-Data!HA$32,0)*(1+'Investment Returns'!HA33)*(1-Data!HA$26))</f>
        <v>34979630.511388451</v>
      </c>
      <c r="HB33" s="7">
        <f>IF($B33&gt;HB$9+HB$5-1,0,MAX(HB32+Premium!HB33*(1-'Allocation Charge'!HB33)-Data!HB$32,0)*(1+'Investment Returns'!HB33)*(1-Data!HB$26))</f>
        <v>16248893.178999485</v>
      </c>
      <c r="HC33" s="7">
        <f>IF($B33&gt;HC$9+HC$5-1,0,MAX(HC32+Premium!HC33*(1-'Allocation Charge'!HC33)-Data!HC$32,0)*(1+'Investment Returns'!HC33)*(1-Data!HC$26))</f>
        <v>3608513.9256461887</v>
      </c>
      <c r="HD33" s="7">
        <f>IF($B33&gt;HD$9+HD$5-1,0,MAX(HD32+Premium!HD33*(1-'Allocation Charge'!HD33)-Data!HD$32,0)*(1+'Investment Returns'!HD33)*(1-Data!HD$26))</f>
        <v>28982315.69358445</v>
      </c>
      <c r="HE33" s="7">
        <f>IF($B33&gt;HE$9+HE$5-1,0,MAX(HE32+Premium!HE33*(1-'Allocation Charge'!HE33)-Data!HE$32,0)*(1+'Investment Returns'!HE33)*(1-Data!HE$26))</f>
        <v>16119862.022154139</v>
      </c>
      <c r="HF33" s="7">
        <f>IF($B33&gt;HF$9+HF$5-1,0,MAX(HF32+Premium!HF33*(1-'Allocation Charge'!HF33)-Data!HF$32,0)*(1+'Investment Returns'!HF33)*(1-Data!HF$26))</f>
        <v>3320274.2593291337</v>
      </c>
      <c r="HG33" s="7">
        <f>IF($B33&gt;HG$9+HG$5-1,0,MAX(HG32+Premium!HG33*(1-'Allocation Charge'!HG33)-Data!HG$32,0)*(1+'Investment Returns'!HG33)*(1-Data!HG$26))</f>
        <v>1686084.4463889189</v>
      </c>
      <c r="HH33" s="7">
        <f>IF($B33&gt;HH$9+HH$5-1,0,MAX(HH32+Premium!HH33*(1-'Allocation Charge'!HH33)-Data!HH$32,0)*(1+'Investment Returns'!HH33)*(1-Data!HH$26))</f>
        <v>17013500.194784716</v>
      </c>
      <c r="HI33" s="7">
        <f>IF($B33&gt;HI$9+HI$5-1,0,MAX(HI32+Premium!HI33*(1-'Allocation Charge'!HI33)-Data!HI$32,0)*(1+'Investment Returns'!HI33)*(1-Data!HI$26))</f>
        <v>6946821.8211534927</v>
      </c>
      <c r="HJ33" s="7">
        <f>IF($B33&gt;HJ$9+HJ$5-1,0,MAX(HJ32+Premium!HJ33*(1-'Allocation Charge'!HJ33)-Data!HJ$32,0)*(1+'Investment Returns'!HJ33)*(1-Data!HJ$26))</f>
        <v>2942667.0369588551</v>
      </c>
      <c r="HK33" s="7">
        <f>IF($B33&gt;HK$9+HK$5-1,0,MAX(HK32+Premium!HK33*(1-'Allocation Charge'!HK33)-Data!HK$32,0)*(1+'Investment Returns'!HK33)*(1-Data!HK$26))</f>
        <v>17647762.854490541</v>
      </c>
      <c r="HL33" s="7">
        <f>IF($B33&gt;HL$9+HL$5-1,0,MAX(HL32+Premium!HL33*(1-'Allocation Charge'!HL33)-Data!HL$32,0)*(1+'Investment Returns'!HL33)*(1-Data!HL$26))</f>
        <v>3435296.6455950933</v>
      </c>
      <c r="HM33" s="7">
        <f>IF($B33&gt;HM$9+HM$5-1,0,MAX(HM32+Premium!HM33*(1-'Allocation Charge'!HM33)-Data!HM$32,0)*(1+'Investment Returns'!HM33)*(1-Data!HM$26))</f>
        <v>4487307.6588934017</v>
      </c>
      <c r="HN33" s="7">
        <f>IF($B33&gt;HN$9+HN$5-1,0,MAX(HN32+Premium!HN33*(1-'Allocation Charge'!HN33)-Data!HN$32,0)*(1+'Investment Returns'!HN33)*(1-Data!HN$26))</f>
        <v>27437570.230460156</v>
      </c>
      <c r="HO33" s="7">
        <f>IF($B33&gt;HO$9+HO$5-1,0,MAX(HO32+Premium!HO33*(1-'Allocation Charge'!HO33)-Data!HO$32,0)*(1+'Investment Returns'!HO33)*(1-Data!HO$26))</f>
        <v>33055593.750438288</v>
      </c>
      <c r="HP33" s="7">
        <f>IF($B33&gt;HP$9+HP$5-1,0,MAX(HP32+Premium!HP33*(1-'Allocation Charge'!HP33)-Data!HP$32,0)*(1+'Investment Returns'!HP33)*(1-Data!HP$26))</f>
        <v>6501952.3381743561</v>
      </c>
      <c r="HQ33" s="7">
        <f>IF($B33&gt;HQ$9+HQ$5-1,0,MAX(HQ32+Premium!HQ33*(1-'Allocation Charge'!HQ33)-Data!HQ$32,0)*(1+'Investment Returns'!HQ33)*(1-Data!HQ$26))</f>
        <v>18058718.22118935</v>
      </c>
      <c r="HR33" s="7">
        <f>IF($B33&gt;HR$9+HR$5-1,0,MAX(HR32+Premium!HR33*(1-'Allocation Charge'!HR33)-Data!HR$32,0)*(1+'Investment Returns'!HR33)*(1-Data!HR$26))</f>
        <v>13897046.865121208</v>
      </c>
      <c r="HS33" s="7">
        <f>IF($B33&gt;HS$9+HS$5-1,0,MAX(HS32+Premium!HS33*(1-'Allocation Charge'!HS33)-Data!HS$32,0)*(1+'Investment Returns'!HS33)*(1-Data!HS$26))</f>
        <v>34444275.646059342</v>
      </c>
      <c r="HT33" s="7">
        <f>IF($B33&gt;HT$9+HT$5-1,0,MAX(HT32+Premium!HT33*(1-'Allocation Charge'!HT33)-Data!HT$32,0)*(1+'Investment Returns'!HT33)*(1-Data!HT$26))</f>
        <v>13449276.711640416</v>
      </c>
      <c r="HU33" s="7">
        <f>IF($B33&gt;HU$9+HU$5-1,0,MAX(HU32+Premium!HU33*(1-'Allocation Charge'!HU33)-Data!HU$32,0)*(1+'Investment Returns'!HU33)*(1-Data!HU$26))</f>
        <v>1790483.479505741</v>
      </c>
      <c r="HV33" s="7">
        <f>IF($B33&gt;HV$9+HV$5-1,0,MAX(HV32+Premium!HV33*(1-'Allocation Charge'!HV33)-Data!HV$32,0)*(1+'Investment Returns'!HV33)*(1-Data!HV$26))</f>
        <v>794664.82312402804</v>
      </c>
      <c r="HW33" s="7">
        <f>IF($B33&gt;HW$9+HW$5-1,0,MAX(HW32+Premium!HW33*(1-'Allocation Charge'!HW33)-Data!HW$32,0)*(1+'Investment Returns'!HW33)*(1-Data!HW$26))</f>
        <v>15718098.052431505</v>
      </c>
      <c r="HX33" s="7">
        <f>IF($B33&gt;HX$9+HX$5-1,0,MAX(HX32+Premium!HX33*(1-'Allocation Charge'!HX33)-Data!HX$32,0)*(1+'Investment Returns'!HX33)*(1-Data!HX$26))</f>
        <v>6201655.4992216555</v>
      </c>
      <c r="HY33" s="7">
        <f>IF($B33&gt;HY$9+HY$5-1,0,MAX(HY32+Premium!HY33*(1-'Allocation Charge'!HY33)-Data!HY$32,0)*(1+'Investment Returns'!HY33)*(1-Data!HY$26))</f>
        <v>24852286.055441983</v>
      </c>
      <c r="HZ33" s="7">
        <f>IF($B33&gt;HZ$9+HZ$5-1,0,MAX(HZ32+Premium!HZ33*(1-'Allocation Charge'!HZ33)-Data!HZ$32,0)*(1+'Investment Returns'!HZ33)*(1-Data!HZ$26))</f>
        <v>3117472.7571166679</v>
      </c>
      <c r="IA33" s="7">
        <f>IF($B33&gt;IA$9+IA$5-1,0,MAX(IA32+Premium!IA33*(1-'Allocation Charge'!IA33)-Data!IA$32,0)*(1+'Investment Returns'!IA33)*(1-Data!IA$26))</f>
        <v>23730740.847537484</v>
      </c>
      <c r="IB33" s="7">
        <f>IF($B33&gt;IB$9+IB$5-1,0,MAX(IB32+Premium!IB33*(1-'Allocation Charge'!IB33)-Data!IB$32,0)*(1+'Investment Returns'!IB33)*(1-Data!IB$26))</f>
        <v>29562589.064477105</v>
      </c>
      <c r="IC33" s="7">
        <f>IF($B33&gt;IC$9+IC$5-1,0,MAX(IC32+Premium!IC33*(1-'Allocation Charge'!IC33)-Data!IC$32,0)*(1+'Investment Returns'!IC33)*(1-Data!IC$26))</f>
        <v>12611805.032694992</v>
      </c>
      <c r="ID33" s="7">
        <f>IF($B33&gt;ID$9+ID$5-1,0,MAX(ID32+Premium!ID33*(1-'Allocation Charge'!ID33)-Data!ID$32,0)*(1+'Investment Returns'!ID33)*(1-Data!ID$26))</f>
        <v>7434738.2364697363</v>
      </c>
      <c r="IE33" s="7">
        <f>IF($B33&gt;IE$9+IE$5-1,0,MAX(IE32+Premium!IE33*(1-'Allocation Charge'!IE33)-Data!IE$32,0)*(1+'Investment Returns'!IE33)*(1-Data!IE$26))</f>
        <v>6614669.2158033801</v>
      </c>
      <c r="IF33" s="7">
        <f>IF($B33&gt;IF$9+IF$5-1,0,MAX(IF32+Premium!IF33*(1-'Allocation Charge'!IF33)-Data!IF$32,0)*(1+'Investment Returns'!IF33)*(1-Data!IF$26))</f>
        <v>21622725.458523653</v>
      </c>
      <c r="IG33" s="7">
        <f>IF($B33&gt;IG$9+IG$5-1,0,MAX(IG32+Premium!IG33*(1-'Allocation Charge'!IG33)-Data!IG$32,0)*(1+'Investment Returns'!IG33)*(1-Data!IG$26))</f>
        <v>29694622.79645877</v>
      </c>
      <c r="IH33" s="7">
        <f>IF($B33&gt;IH$9+IH$5-1,0,MAX(IH32+Premium!IH33*(1-'Allocation Charge'!IH33)-Data!IH$32,0)*(1+'Investment Returns'!IH33)*(1-Data!IH$26))</f>
        <v>4574279.2552295281</v>
      </c>
      <c r="II33" s="7">
        <f>IF($B33&gt;II$9+II$5-1,0,MAX(II32+Premium!II33*(1-'Allocation Charge'!II33)-Data!II$32,0)*(1+'Investment Returns'!II33)*(1-Data!II$26))</f>
        <v>13902713.864535538</v>
      </c>
      <c r="IJ33" s="7">
        <f>IF($B33&gt;IJ$9+IJ$5-1,0,MAX(IJ32+Premium!IJ33*(1-'Allocation Charge'!IJ33)-Data!IJ$32,0)*(1+'Investment Returns'!IJ33)*(1-Data!IJ$26))</f>
        <v>24815131.359708238</v>
      </c>
      <c r="IK33" s="7">
        <f>IF($B33&gt;IK$9+IK$5-1,0,MAX(IK32+Premium!IK33*(1-'Allocation Charge'!IK33)-Data!IK$32,0)*(1+'Investment Returns'!IK33)*(1-Data!IK$26))</f>
        <v>22558319.210123528</v>
      </c>
      <c r="IL33" s="7">
        <f>IF($B33&gt;IL$9+IL$5-1,0,MAX(IL32+Premium!IL33*(1-'Allocation Charge'!IL33)-Data!IL$32,0)*(1+'Investment Returns'!IL33)*(1-Data!IL$26))</f>
        <v>30945881.504006267</v>
      </c>
      <c r="IM33" s="7">
        <f>IF($B33&gt;IM$9+IM$5-1,0,MAX(IM32+Premium!IM33*(1-'Allocation Charge'!IM33)-Data!IM$32,0)*(1+'Investment Returns'!IM33)*(1-Data!IM$26))</f>
        <v>22816379.616111953</v>
      </c>
      <c r="IN33" s="7">
        <f>IF($B33&gt;IN$9+IN$5-1,0,MAX(IN32+Premium!IN33*(1-'Allocation Charge'!IN33)-Data!IN$32,0)*(1+'Investment Returns'!IN33)*(1-Data!IN$26))</f>
        <v>790229.6369642244</v>
      </c>
      <c r="IO33" s="7">
        <f>IF($B33&gt;IO$9+IO$5-1,0,MAX(IO32+Premium!IO33*(1-'Allocation Charge'!IO33)-Data!IO$32,0)*(1+'Investment Returns'!IO33)*(1-Data!IO$26))</f>
        <v>9029105.583241377</v>
      </c>
      <c r="IP33" s="7">
        <f>IF($B33&gt;IP$9+IP$5-1,0,MAX(IP32+Premium!IP33*(1-'Allocation Charge'!IP33)-Data!IP$32,0)*(1+'Investment Returns'!IP33)*(1-Data!IP$26))</f>
        <v>6625834.1089400277</v>
      </c>
      <c r="IQ33" s="7">
        <f>IF($B33&gt;IQ$9+IQ$5-1,0,MAX(IQ32+Premium!IQ33*(1-'Allocation Charge'!IQ33)-Data!IQ$32,0)*(1+'Investment Returns'!IQ33)*(1-Data!IQ$26))</f>
        <v>34103463.732403412</v>
      </c>
      <c r="IR33" s="7">
        <f>IF($B33&gt;IR$9+IR$5-1,0,MAX(IR32+Premium!IR33*(1-'Allocation Charge'!IR33)-Data!IR$32,0)*(1+'Investment Returns'!IR33)*(1-Data!IR$26))</f>
        <v>26491440.12642144</v>
      </c>
    </row>
    <row r="34" spans="1:252" s="7" customFormat="1" ht="15" customHeight="1" x14ac:dyDescent="0.35">
      <c r="A34" s="2"/>
      <c r="B34" s="13">
        <f t="shared" si="0"/>
        <v>2033</v>
      </c>
      <c r="C34" s="7">
        <f>IF($B34&gt;C$9+C$5-1,0,MAX(C33+Premium!C34*(1-'Allocation Charge'!C34)-Data!C$32,0)*(1+'Investment Returns'!C34)*(1-Data!C$26))</f>
        <v>5965594.0541012771</v>
      </c>
      <c r="D34" s="7">
        <f>IF($B34&gt;D$9+D$5-1,0,MAX(D33+Premium!D34*(1-'Allocation Charge'!D34)-Data!D$32,0)*(1+'Investment Returns'!D34)*(1-Data!D$26))</f>
        <v>16159814.37808756</v>
      </c>
      <c r="E34" s="7">
        <f>IF($B34&gt;E$9+E$5-1,0,MAX(E33+Premium!E34*(1-'Allocation Charge'!E34)-Data!E$32,0)*(1+'Investment Returns'!E34)*(1-Data!E$26))</f>
        <v>26199936.411550641</v>
      </c>
      <c r="F34" s="7">
        <f>IF($B34&gt;F$9+F$5-1,0,MAX(F33+Premium!F34*(1-'Allocation Charge'!F34)-Data!F$32,0)*(1+'Investment Returns'!F34)*(1-Data!F$26))</f>
        <v>10258231.175207738</v>
      </c>
      <c r="G34" s="7">
        <f>IF($B34&gt;G$9+G$5-1,0,MAX(G33+Premium!G34*(1-'Allocation Charge'!G34)-Data!G$32,0)*(1+'Investment Returns'!G34)*(1-Data!G$26))</f>
        <v>12005483.237876715</v>
      </c>
      <c r="H34" s="7">
        <f>IF($B34&gt;H$9+H$5-1,0,MAX(H33+Premium!H34*(1-'Allocation Charge'!H34)-Data!H$32,0)*(1+'Investment Returns'!H34)*(1-Data!H$26))</f>
        <v>38431595.407592319</v>
      </c>
      <c r="I34" s="7">
        <f>IF($B34&gt;I$9+I$5-1,0,MAX(I33+Premium!I34*(1-'Allocation Charge'!I34)-Data!I$32,0)*(1+'Investment Returns'!I34)*(1-Data!I$26))</f>
        <v>16630827.943590511</v>
      </c>
      <c r="J34" s="7">
        <f>IF($B34&gt;J$9+J$5-1,0,MAX(J33+Premium!J34*(1-'Allocation Charge'!J34)-Data!J$32,0)*(1+'Investment Returns'!J34)*(1-Data!J$26))</f>
        <v>17215762.553310201</v>
      </c>
      <c r="K34" s="7">
        <f>IF($B34&gt;K$9+K$5-1,0,MAX(K33+Premium!K34*(1-'Allocation Charge'!K34)-Data!K$32,0)*(1+'Investment Returns'!K34)*(1-Data!K$26))</f>
        <v>9350704.8660722729</v>
      </c>
      <c r="L34" s="7">
        <f>IF($B34&gt;L$9+L$5-1,0,MAX(L33+Premium!L34*(1-'Allocation Charge'!L34)-Data!L$32,0)*(1+'Investment Returns'!L34)*(1-Data!L$26))</f>
        <v>27654271.425310582</v>
      </c>
      <c r="M34" s="7">
        <f>IF($B34&gt;M$9+M$5-1,0,MAX(M33+Premium!M34*(1-'Allocation Charge'!M34)-Data!M$32,0)*(1+'Investment Returns'!M34)*(1-Data!M$26))</f>
        <v>8097557.4491327265</v>
      </c>
      <c r="N34" s="7">
        <f>IF($B34&gt;N$9+N$5-1,0,MAX(N33+Premium!N34*(1-'Allocation Charge'!N34)-Data!N$32,0)*(1+'Investment Returns'!N34)*(1-Data!N$26))</f>
        <v>12867564.618785068</v>
      </c>
      <c r="O34" s="7">
        <f>IF($B34&gt;O$9+O$5-1,0,MAX(O33+Premium!O34*(1-'Allocation Charge'!O34)-Data!O$32,0)*(1+'Investment Returns'!O34)*(1-Data!O$26))</f>
        <v>19556927.111916427</v>
      </c>
      <c r="P34" s="7">
        <f>IF($B34&gt;P$9+P$5-1,0,MAX(P33+Premium!P34*(1-'Allocation Charge'!P34)-Data!P$32,0)*(1+'Investment Returns'!P34)*(1-Data!P$26))</f>
        <v>23262270.450809035</v>
      </c>
      <c r="Q34" s="7">
        <f>IF($B34&gt;Q$9+Q$5-1,0,MAX(Q33+Premium!Q34*(1-'Allocation Charge'!Q34)-Data!Q$32,0)*(1+'Investment Returns'!Q34)*(1-Data!Q$26))</f>
        <v>13838257.586823666</v>
      </c>
      <c r="R34" s="7">
        <f>IF($B34&gt;R$9+R$5-1,0,MAX(R33+Premium!R34*(1-'Allocation Charge'!R34)-Data!R$32,0)*(1+'Investment Returns'!R34)*(1-Data!R$26))</f>
        <v>35623929.909556806</v>
      </c>
      <c r="S34" s="7">
        <f>IF($B34&gt;S$9+S$5-1,0,MAX(S33+Premium!S34*(1-'Allocation Charge'!S34)-Data!S$32,0)*(1+'Investment Returns'!S34)*(1-Data!S$26))</f>
        <v>2944546.5669849659</v>
      </c>
      <c r="T34" s="7">
        <f>IF($B34&gt;T$9+T$5-1,0,MAX(T33+Premium!T34*(1-'Allocation Charge'!T34)-Data!T$32,0)*(1+'Investment Returns'!T34)*(1-Data!T$26))</f>
        <v>7549232.0037394371</v>
      </c>
      <c r="U34" s="7">
        <f>IF($B34&gt;U$9+U$5-1,0,MAX(U33+Premium!U34*(1-'Allocation Charge'!U34)-Data!U$32,0)*(1+'Investment Returns'!U34)*(1-Data!U$26))</f>
        <v>30396898.869832821</v>
      </c>
      <c r="V34" s="7">
        <f>IF($B34&gt;V$9+V$5-1,0,MAX(V33+Premium!V34*(1-'Allocation Charge'!V34)-Data!V$32,0)*(1+'Investment Returns'!V34)*(1-Data!V$26))</f>
        <v>29973290.862209834</v>
      </c>
      <c r="W34" s="7">
        <f>IF($B34&gt;W$9+W$5-1,0,MAX(W33+Premium!W34*(1-'Allocation Charge'!W34)-Data!W$32,0)*(1+'Investment Returns'!W34)*(1-Data!W$26))</f>
        <v>23290642.025012553</v>
      </c>
      <c r="X34" s="7">
        <f>IF($B34&gt;X$9+X$5-1,0,MAX(X33+Premium!X34*(1-'Allocation Charge'!X34)-Data!X$32,0)*(1+'Investment Returns'!X34)*(1-Data!X$26))</f>
        <v>4793268.5272149043</v>
      </c>
      <c r="Y34" s="7">
        <f>IF($B34&gt;Y$9+Y$5-1,0,MAX(Y33+Premium!Y34*(1-'Allocation Charge'!Y34)-Data!Y$32,0)*(1+'Investment Returns'!Y34)*(1-Data!Y$26))</f>
        <v>4477135.9698057454</v>
      </c>
      <c r="Z34" s="7">
        <f>IF($B34&gt;Z$9+Z$5-1,0,MAX(Z33+Premium!Z34*(1-'Allocation Charge'!Z34)-Data!Z$32,0)*(1+'Investment Returns'!Z34)*(1-Data!Z$26))</f>
        <v>11104121.880372904</v>
      </c>
      <c r="AA34" s="7">
        <f>IF($B34&gt;AA$9+AA$5-1,0,MAX(AA33+Premium!AA34*(1-'Allocation Charge'!AA34)-Data!AA$32,0)*(1+'Investment Returns'!AA34)*(1-Data!AA$26))</f>
        <v>3160374.8990513184</v>
      </c>
      <c r="AB34" s="7">
        <f>IF($B34&gt;AB$9+AB$5-1,0,MAX(AB33+Premium!AB34*(1-'Allocation Charge'!AB34)-Data!AB$32,0)*(1+'Investment Returns'!AB34)*(1-Data!AB$26))</f>
        <v>30029650.484753173</v>
      </c>
      <c r="AC34" s="7">
        <f>IF($B34&gt;AC$9+AC$5-1,0,MAX(AC33+Premium!AC34*(1-'Allocation Charge'!AC34)-Data!AC$32,0)*(1+'Investment Returns'!AC34)*(1-Data!AC$26))</f>
        <v>31225895.621715214</v>
      </c>
      <c r="AD34" s="7">
        <f>IF($B34&gt;AD$9+AD$5-1,0,MAX(AD33+Premium!AD34*(1-'Allocation Charge'!AD34)-Data!AD$32,0)*(1+'Investment Returns'!AD34)*(1-Data!AD$26))</f>
        <v>8131509.5580883492</v>
      </c>
      <c r="AE34" s="7">
        <f>IF($B34&gt;AE$9+AE$5-1,0,MAX(AE33+Premium!AE34*(1-'Allocation Charge'!AE34)-Data!AE$32,0)*(1+'Investment Returns'!AE34)*(1-Data!AE$26))</f>
        <v>11071729.340871517</v>
      </c>
      <c r="AF34" s="7">
        <f>IF($B34&gt;AF$9+AF$5-1,0,MAX(AF33+Premium!AF34*(1-'Allocation Charge'!AF34)-Data!AF$32,0)*(1+'Investment Returns'!AF34)*(1-Data!AF$26))</f>
        <v>33163244.069958448</v>
      </c>
      <c r="AG34" s="7">
        <f>IF($B34&gt;AG$9+AG$5-1,0,MAX(AG33+Premium!AG34*(1-'Allocation Charge'!AG34)-Data!AG$32,0)*(1+'Investment Returns'!AG34)*(1-Data!AG$26))</f>
        <v>32813124.534284078</v>
      </c>
      <c r="AH34" s="7">
        <f>IF($B34&gt;AH$9+AH$5-1,0,MAX(AH33+Premium!AH34*(1-'Allocation Charge'!AH34)-Data!AH$32,0)*(1+'Investment Returns'!AH34)*(1-Data!AH$26))</f>
        <v>6483426.65516234</v>
      </c>
      <c r="AI34" s="7">
        <f>IF($B34&gt;AI$9+AI$5-1,0,MAX(AI33+Premium!AI34*(1-'Allocation Charge'!AI34)-Data!AI$32,0)*(1+'Investment Returns'!AI34)*(1-Data!AI$26))</f>
        <v>2519470.3692791937</v>
      </c>
      <c r="AJ34" s="7">
        <f>IF($B34&gt;AJ$9+AJ$5-1,0,MAX(AJ33+Premium!AJ34*(1-'Allocation Charge'!AJ34)-Data!AJ$32,0)*(1+'Investment Returns'!AJ34)*(1-Data!AJ$26))</f>
        <v>4512096.7985233124</v>
      </c>
      <c r="AK34" s="7">
        <f>IF($B34&gt;AK$9+AK$5-1,0,MAX(AK33+Premium!AK34*(1-'Allocation Charge'!AK34)-Data!AK$32,0)*(1+'Investment Returns'!AK34)*(1-Data!AK$26))</f>
        <v>15994361.194439692</v>
      </c>
      <c r="AL34" s="7">
        <f>IF($B34&gt;AL$9+AL$5-1,0,MAX(AL33+Premium!AL34*(1-'Allocation Charge'!AL34)-Data!AL$32,0)*(1+'Investment Returns'!AL34)*(1-Data!AL$26))</f>
        <v>35974029.73541569</v>
      </c>
      <c r="AM34" s="7">
        <f>IF($B34&gt;AM$9+AM$5-1,0,MAX(AM33+Premium!AM34*(1-'Allocation Charge'!AM34)-Data!AM$32,0)*(1+'Investment Returns'!AM34)*(1-Data!AM$26))</f>
        <v>11385950.059756368</v>
      </c>
      <c r="AN34" s="7">
        <f>IF($B34&gt;AN$9+AN$5-1,0,MAX(AN33+Premium!AN34*(1-'Allocation Charge'!AN34)-Data!AN$32,0)*(1+'Investment Returns'!AN34)*(1-Data!AN$26))</f>
        <v>45098343.618474588</v>
      </c>
      <c r="AO34" s="7">
        <f>IF($B34&gt;AO$9+AO$5-1,0,MAX(AO33+Premium!AO34*(1-'Allocation Charge'!AO34)-Data!AO$32,0)*(1+'Investment Returns'!AO34)*(1-Data!AO$26))</f>
        <v>2245183.6380545204</v>
      </c>
      <c r="AP34" s="7">
        <f>IF($B34&gt;AP$9+AP$5-1,0,MAX(AP33+Premium!AP34*(1-'Allocation Charge'!AP34)-Data!AP$32,0)*(1+'Investment Returns'!AP34)*(1-Data!AP$26))</f>
        <v>29878638.988916546</v>
      </c>
      <c r="AQ34" s="7">
        <f>IF($B34&gt;AQ$9+AQ$5-1,0,MAX(AQ33+Premium!AQ34*(1-'Allocation Charge'!AQ34)-Data!AQ$32,0)*(1+'Investment Returns'!AQ34)*(1-Data!AQ$26))</f>
        <v>46000566.695430443</v>
      </c>
      <c r="AR34" s="7">
        <f>IF($B34&gt;AR$9+AR$5-1,0,MAX(AR33+Premium!AR34*(1-'Allocation Charge'!AR34)-Data!AR$32,0)*(1+'Investment Returns'!AR34)*(1-Data!AR$26))</f>
        <v>9778717.6001344584</v>
      </c>
      <c r="AS34" s="7">
        <f>IF($B34&gt;AS$9+AS$5-1,0,MAX(AS33+Premium!AS34*(1-'Allocation Charge'!AS34)-Data!AS$32,0)*(1+'Investment Returns'!AS34)*(1-Data!AS$26))</f>
        <v>24022316.784960154</v>
      </c>
      <c r="AT34" s="7">
        <f>IF($B34&gt;AT$9+AT$5-1,0,MAX(AT33+Premium!AT34*(1-'Allocation Charge'!AT34)-Data!AT$32,0)*(1+'Investment Returns'!AT34)*(1-Data!AT$26))</f>
        <v>31070746.479470644</v>
      </c>
      <c r="AU34" s="7">
        <f>IF($B34&gt;AU$9+AU$5-1,0,MAX(AU33+Premium!AU34*(1-'Allocation Charge'!AU34)-Data!AU$32,0)*(1+'Investment Returns'!AU34)*(1-Data!AU$26))</f>
        <v>36083735.535394311</v>
      </c>
      <c r="AV34" s="7">
        <f>IF($B34&gt;AV$9+AV$5-1,0,MAX(AV33+Premium!AV34*(1-'Allocation Charge'!AV34)-Data!AV$32,0)*(1+'Investment Returns'!AV34)*(1-Data!AV$26))</f>
        <v>37601119.163782157</v>
      </c>
      <c r="AW34" s="7">
        <f>IF($B34&gt;AW$9+AW$5-1,0,MAX(AW33+Premium!AW34*(1-'Allocation Charge'!AW34)-Data!AW$32,0)*(1+'Investment Returns'!AW34)*(1-Data!AW$26))</f>
        <v>34692810.560394086</v>
      </c>
      <c r="AX34" s="7">
        <f>IF($B34&gt;AX$9+AX$5-1,0,MAX(AX33+Premium!AX34*(1-'Allocation Charge'!AX34)-Data!AX$32,0)*(1+'Investment Returns'!AX34)*(1-Data!AX$26))</f>
        <v>21342138.72374912</v>
      </c>
      <c r="AY34" s="7">
        <f>IF($B34&gt;AY$9+AY$5-1,0,MAX(AY33+Premium!AY34*(1-'Allocation Charge'!AY34)-Data!AY$32,0)*(1+'Investment Returns'!AY34)*(1-Data!AY$26))</f>
        <v>2028940.697151168</v>
      </c>
      <c r="AZ34" s="7">
        <f>IF($B34&gt;AZ$9+AZ$5-1,0,MAX(AZ33+Premium!AZ34*(1-'Allocation Charge'!AZ34)-Data!AZ$32,0)*(1+'Investment Returns'!AZ34)*(1-Data!AZ$26))</f>
        <v>27089641.81752653</v>
      </c>
      <c r="BA34" s="7">
        <f>IF($B34&gt;BA$9+BA$5-1,0,MAX(BA33+Premium!BA34*(1-'Allocation Charge'!BA34)-Data!BA$32,0)*(1+'Investment Returns'!BA34)*(1-Data!BA$26))</f>
        <v>54939258.633545734</v>
      </c>
      <c r="BB34" s="7">
        <f>IF($B34&gt;BB$9+BB$5-1,0,MAX(BB33+Premium!BB34*(1-'Allocation Charge'!BB34)-Data!BB$32,0)*(1+'Investment Returns'!BB34)*(1-Data!BB$26))</f>
        <v>38734750.182817943</v>
      </c>
      <c r="BC34" s="7">
        <f>IF($B34&gt;BC$9+BC$5-1,0,MAX(BC33+Premium!BC34*(1-'Allocation Charge'!BC34)-Data!BC$32,0)*(1+'Investment Returns'!BC34)*(1-Data!BC$26))</f>
        <v>11092934.551755173</v>
      </c>
      <c r="BD34" s="7">
        <f>IF($B34&gt;BD$9+BD$5-1,0,MAX(BD33+Premium!BD34*(1-'Allocation Charge'!BD34)-Data!BD$32,0)*(1+'Investment Returns'!BD34)*(1-Data!BD$26))</f>
        <v>10357323.445097066</v>
      </c>
      <c r="BE34" s="7">
        <f>IF($B34&gt;BE$9+BE$5-1,0,MAX(BE33+Premium!BE34*(1-'Allocation Charge'!BE34)-Data!BE$32,0)*(1+'Investment Returns'!BE34)*(1-Data!BE$26))</f>
        <v>739077.86178441183</v>
      </c>
      <c r="BF34" s="7">
        <f>IF($B34&gt;BF$9+BF$5-1,0,MAX(BF33+Premium!BF34*(1-'Allocation Charge'!BF34)-Data!BF$32,0)*(1+'Investment Returns'!BF34)*(1-Data!BF$26))</f>
        <v>23141534.429805629</v>
      </c>
      <c r="BG34" s="7">
        <f>IF($B34&gt;BG$9+BG$5-1,0,MAX(BG33+Premium!BG34*(1-'Allocation Charge'!BG34)-Data!BG$32,0)*(1+'Investment Returns'!BG34)*(1-Data!BG$26))</f>
        <v>30849077.052751008</v>
      </c>
      <c r="BH34" s="7">
        <f>IF($B34&gt;BH$9+BH$5-1,0,MAX(BH33+Premium!BH34*(1-'Allocation Charge'!BH34)-Data!BH$32,0)*(1+'Investment Returns'!BH34)*(1-Data!BH$26))</f>
        <v>13156364.529719094</v>
      </c>
      <c r="BI34" s="7">
        <f>IF($B34&gt;BI$9+BI$5-1,0,MAX(BI33+Premium!BI34*(1-'Allocation Charge'!BI34)-Data!BI$32,0)*(1+'Investment Returns'!BI34)*(1-Data!BI$26))</f>
        <v>21740648.56615337</v>
      </c>
      <c r="BJ34" s="7">
        <f>IF($B34&gt;BJ$9+BJ$5-1,0,MAX(BJ33+Premium!BJ34*(1-'Allocation Charge'!BJ34)-Data!BJ$32,0)*(1+'Investment Returns'!BJ34)*(1-Data!BJ$26))</f>
        <v>29213996.720807098</v>
      </c>
      <c r="BK34" s="7">
        <f>IF($B34&gt;BK$9+BK$5-1,0,MAX(BK33+Premium!BK34*(1-'Allocation Charge'!BK34)-Data!BK$32,0)*(1+'Investment Returns'!BK34)*(1-Data!BK$26))</f>
        <v>2663973.0863737115</v>
      </c>
      <c r="BL34" s="7">
        <f>IF($B34&gt;BL$9+BL$5-1,0,MAX(BL33+Premium!BL34*(1-'Allocation Charge'!BL34)-Data!BL$32,0)*(1+'Investment Returns'!BL34)*(1-Data!BL$26))</f>
        <v>5450890.9073237367</v>
      </c>
      <c r="BM34" s="7">
        <f>IF($B34&gt;BM$9+BM$5-1,0,MAX(BM33+Premium!BM34*(1-'Allocation Charge'!BM34)-Data!BM$32,0)*(1+'Investment Returns'!BM34)*(1-Data!BM$26))</f>
        <v>3272402.4795709322</v>
      </c>
      <c r="BN34" s="7">
        <f>IF($B34&gt;BN$9+BN$5-1,0,MAX(BN33+Premium!BN34*(1-'Allocation Charge'!BN34)-Data!BN$32,0)*(1+'Investment Returns'!BN34)*(1-Data!BN$26))</f>
        <v>3752834.3297387492</v>
      </c>
      <c r="BO34" s="7">
        <f>IF($B34&gt;BO$9+BO$5-1,0,MAX(BO33+Premium!BO34*(1-'Allocation Charge'!BO34)-Data!BO$32,0)*(1+'Investment Returns'!BO34)*(1-Data!BO$26))</f>
        <v>24325487.802693192</v>
      </c>
      <c r="BP34" s="7">
        <f>IF($B34&gt;BP$9+BP$5-1,0,MAX(BP33+Premium!BP34*(1-'Allocation Charge'!BP34)-Data!BP$32,0)*(1+'Investment Returns'!BP34)*(1-Data!BP$26))</f>
        <v>2565884.4349240791</v>
      </c>
      <c r="BQ34" s="7">
        <f>IF($B34&gt;BQ$9+BQ$5-1,0,MAX(BQ33+Premium!BQ34*(1-'Allocation Charge'!BQ34)-Data!BQ$32,0)*(1+'Investment Returns'!BQ34)*(1-Data!BQ$26))</f>
        <v>29279864.128097638</v>
      </c>
      <c r="BR34" s="7">
        <f>IF($B34&gt;BR$9+BR$5-1,0,MAX(BR33+Premium!BR34*(1-'Allocation Charge'!BR34)-Data!BR$32,0)*(1+'Investment Returns'!BR34)*(1-Data!BR$26))</f>
        <v>47816689.809178621</v>
      </c>
      <c r="BS34" s="7">
        <f>IF($B34&gt;BS$9+BS$5-1,0,MAX(BS33+Premium!BS34*(1-'Allocation Charge'!BS34)-Data!BS$32,0)*(1+'Investment Returns'!BS34)*(1-Data!BS$26))</f>
        <v>9260320.4390077069</v>
      </c>
      <c r="BT34" s="7">
        <f>IF($B34&gt;BT$9+BT$5-1,0,MAX(BT33+Premium!BT34*(1-'Allocation Charge'!BT34)-Data!BT$32,0)*(1+'Investment Returns'!BT34)*(1-Data!BT$26))</f>
        <v>37375043.447734937</v>
      </c>
      <c r="BU34" s="7">
        <f>IF($B34&gt;BU$9+BU$5-1,0,MAX(BU33+Premium!BU34*(1-'Allocation Charge'!BU34)-Data!BU$32,0)*(1+'Investment Returns'!BU34)*(1-Data!BU$26))</f>
        <v>9190130.12211762</v>
      </c>
      <c r="BV34" s="7">
        <f>IF($B34&gt;BV$9+BV$5-1,0,MAX(BV33+Premium!BV34*(1-'Allocation Charge'!BV34)-Data!BV$32,0)*(1+'Investment Returns'!BV34)*(1-Data!BV$26))</f>
        <v>4683651.9102097135</v>
      </c>
      <c r="BW34" s="7">
        <f>IF($B34&gt;BW$9+BW$5-1,0,MAX(BW33+Premium!BW34*(1-'Allocation Charge'!BW34)-Data!BW$32,0)*(1+'Investment Returns'!BW34)*(1-Data!BW$26))</f>
        <v>8470607.3228270039</v>
      </c>
      <c r="BX34" s="7">
        <f>IF($B34&gt;BX$9+BX$5-1,0,MAX(BX33+Premium!BX34*(1-'Allocation Charge'!BX34)-Data!BX$32,0)*(1+'Investment Returns'!BX34)*(1-Data!BX$26))</f>
        <v>7172937.3096603416</v>
      </c>
      <c r="BY34" s="7">
        <f>IF($B34&gt;BY$9+BY$5-1,0,MAX(BY33+Premium!BY34*(1-'Allocation Charge'!BY34)-Data!BY$32,0)*(1+'Investment Returns'!BY34)*(1-Data!BY$26))</f>
        <v>12854123.075027779</v>
      </c>
      <c r="BZ34" s="7">
        <f>IF($B34&gt;BZ$9+BZ$5-1,0,MAX(BZ33+Premium!BZ34*(1-'Allocation Charge'!BZ34)-Data!BZ$32,0)*(1+'Investment Returns'!BZ34)*(1-Data!BZ$26))</f>
        <v>19985700.733185951</v>
      </c>
      <c r="CA34" s="7">
        <f>IF($B34&gt;CA$9+CA$5-1,0,MAX(CA33+Premium!CA34*(1-'Allocation Charge'!CA34)-Data!CA$32,0)*(1+'Investment Returns'!CA34)*(1-Data!CA$26))</f>
        <v>14175998.374338822</v>
      </c>
      <c r="CB34" s="7">
        <f>IF($B34&gt;CB$9+CB$5-1,0,MAX(CB33+Premium!CB34*(1-'Allocation Charge'!CB34)-Data!CB$32,0)*(1+'Investment Returns'!CB34)*(1-Data!CB$26))</f>
        <v>27452037.575356893</v>
      </c>
      <c r="CC34" s="7">
        <f>IF($B34&gt;CC$9+CC$5-1,0,MAX(CC33+Premium!CC34*(1-'Allocation Charge'!CC34)-Data!CC$32,0)*(1+'Investment Returns'!CC34)*(1-Data!CC$26))</f>
        <v>43165858.341669634</v>
      </c>
      <c r="CD34" s="7">
        <f>IF($B34&gt;CD$9+CD$5-1,0,MAX(CD33+Premium!CD34*(1-'Allocation Charge'!CD34)-Data!CD$32,0)*(1+'Investment Returns'!CD34)*(1-Data!CD$26))</f>
        <v>22558137.176929332</v>
      </c>
      <c r="CE34" s="7">
        <f>IF($B34&gt;CE$9+CE$5-1,0,MAX(CE33+Premium!CE34*(1-'Allocation Charge'!CE34)-Data!CE$32,0)*(1+'Investment Returns'!CE34)*(1-Data!CE$26))</f>
        <v>13471871.711426478</v>
      </c>
      <c r="CF34" s="7">
        <f>IF($B34&gt;CF$9+CF$5-1,0,MAX(CF33+Premium!CF34*(1-'Allocation Charge'!CF34)-Data!CF$32,0)*(1+'Investment Returns'!CF34)*(1-Data!CF$26))</f>
        <v>10473695.889842039</v>
      </c>
      <c r="CG34" s="7">
        <f>IF($B34&gt;CG$9+CG$5-1,0,MAX(CG33+Premium!CG34*(1-'Allocation Charge'!CG34)-Data!CG$32,0)*(1+'Investment Returns'!CG34)*(1-Data!CG$26))</f>
        <v>14915633.736545909</v>
      </c>
      <c r="CH34" s="7">
        <f>IF($B34&gt;CH$9+CH$5-1,0,MAX(CH33+Premium!CH34*(1-'Allocation Charge'!CH34)-Data!CH$32,0)*(1+'Investment Returns'!CH34)*(1-Data!CH$26))</f>
        <v>23665533.694219582</v>
      </c>
      <c r="CI34" s="7">
        <f>IF($B34&gt;CI$9+CI$5-1,0,MAX(CI33+Premium!CI34*(1-'Allocation Charge'!CI34)-Data!CI$32,0)*(1+'Investment Returns'!CI34)*(1-Data!CI$26))</f>
        <v>29427730.181602322</v>
      </c>
      <c r="CJ34" s="7">
        <f>IF($B34&gt;CJ$9+CJ$5-1,0,MAX(CJ33+Premium!CJ34*(1-'Allocation Charge'!CJ34)-Data!CJ$32,0)*(1+'Investment Returns'!CJ34)*(1-Data!CJ$26))</f>
        <v>905734.30436381407</v>
      </c>
      <c r="CK34" s="7">
        <f>IF($B34&gt;CK$9+CK$5-1,0,MAX(CK33+Premium!CK34*(1-'Allocation Charge'!CK34)-Data!CK$32,0)*(1+'Investment Returns'!CK34)*(1-Data!CK$26))</f>
        <v>7656417.6538730217</v>
      </c>
      <c r="CL34" s="7">
        <f>IF($B34&gt;CL$9+CL$5-1,0,MAX(CL33+Premium!CL34*(1-'Allocation Charge'!CL34)-Data!CL$32,0)*(1+'Investment Returns'!CL34)*(1-Data!CL$26))</f>
        <v>24166823.935456958</v>
      </c>
      <c r="CM34" s="7">
        <f>IF($B34&gt;CM$9+CM$5-1,0,MAX(CM33+Premium!CM34*(1-'Allocation Charge'!CM34)-Data!CM$32,0)*(1+'Investment Returns'!CM34)*(1-Data!CM$26))</f>
        <v>9681381.940191485</v>
      </c>
      <c r="CN34" s="7">
        <f>IF($B34&gt;CN$9+CN$5-1,0,MAX(CN33+Premium!CN34*(1-'Allocation Charge'!CN34)-Data!CN$32,0)*(1+'Investment Returns'!CN34)*(1-Data!CN$26))</f>
        <v>26964868.913418781</v>
      </c>
      <c r="CO34" s="7">
        <f>IF($B34&gt;CO$9+CO$5-1,0,MAX(CO33+Premium!CO34*(1-'Allocation Charge'!CO34)-Data!CO$32,0)*(1+'Investment Returns'!CO34)*(1-Data!CO$26))</f>
        <v>33112795.801033091</v>
      </c>
      <c r="CP34" s="7">
        <f>IF($B34&gt;CP$9+CP$5-1,0,MAX(CP33+Premium!CP34*(1-'Allocation Charge'!CP34)-Data!CP$32,0)*(1+'Investment Returns'!CP34)*(1-Data!CP$26))</f>
        <v>1790707.1531263569</v>
      </c>
      <c r="CQ34" s="7">
        <f>IF($B34&gt;CQ$9+CQ$5-1,0,MAX(CQ33+Premium!CQ34*(1-'Allocation Charge'!CQ34)-Data!CQ$32,0)*(1+'Investment Returns'!CQ34)*(1-Data!CQ$26))</f>
        <v>3131980.7585818977</v>
      </c>
      <c r="CR34" s="7">
        <f>IF($B34&gt;CR$9+CR$5-1,0,MAX(CR33+Premium!CR34*(1-'Allocation Charge'!CR34)-Data!CR$32,0)*(1+'Investment Returns'!CR34)*(1-Data!CR$26))</f>
        <v>2748315.0738414326</v>
      </c>
      <c r="CS34" s="7">
        <f>IF($B34&gt;CS$9+CS$5-1,0,MAX(CS33+Premium!CS34*(1-'Allocation Charge'!CS34)-Data!CS$32,0)*(1+'Investment Returns'!CS34)*(1-Data!CS$26))</f>
        <v>34458887.202204965</v>
      </c>
      <c r="CT34" s="7">
        <f>IF($B34&gt;CT$9+CT$5-1,0,MAX(CT33+Premium!CT34*(1-'Allocation Charge'!CT34)-Data!CT$32,0)*(1+'Investment Returns'!CT34)*(1-Data!CT$26))</f>
        <v>9400660.9998058025</v>
      </c>
      <c r="CU34" s="7">
        <f>IF($B34&gt;CU$9+CU$5-1,0,MAX(CU33+Premium!CU34*(1-'Allocation Charge'!CU34)-Data!CU$32,0)*(1+'Investment Returns'!CU34)*(1-Data!CU$26))</f>
        <v>32322338.642998602</v>
      </c>
      <c r="CV34" s="7">
        <f>IF($B34&gt;CV$9+CV$5-1,0,MAX(CV33+Premium!CV34*(1-'Allocation Charge'!CV34)-Data!CV$32,0)*(1+'Investment Returns'!CV34)*(1-Data!CV$26))</f>
        <v>37724801.412041709</v>
      </c>
      <c r="CW34" s="7">
        <f>IF($B34&gt;CW$9+CW$5-1,0,MAX(CW33+Premium!CW34*(1-'Allocation Charge'!CW34)-Data!CW$32,0)*(1+'Investment Returns'!CW34)*(1-Data!CW$26))</f>
        <v>16013798.335922945</v>
      </c>
      <c r="CX34" s="7">
        <f>IF($B34&gt;CX$9+CX$5-1,0,MAX(CX33+Premium!CX34*(1-'Allocation Charge'!CX34)-Data!CX$32,0)*(1+'Investment Returns'!CX34)*(1-Data!CX$26))</f>
        <v>36281903.710127823</v>
      </c>
      <c r="CY34" s="7">
        <f>IF($B34&gt;CY$9+CY$5-1,0,MAX(CY33+Premium!CY34*(1-'Allocation Charge'!CY34)-Data!CY$32,0)*(1+'Investment Returns'!CY34)*(1-Data!CY$26))</f>
        <v>13216175.329808014</v>
      </c>
      <c r="CZ34" s="7">
        <f>IF($B34&gt;CZ$9+CZ$5-1,0,MAX(CZ33+Premium!CZ34*(1-'Allocation Charge'!CZ34)-Data!CZ$32,0)*(1+'Investment Returns'!CZ34)*(1-Data!CZ$26))</f>
        <v>24004075.121124782</v>
      </c>
      <c r="DA34" s="7">
        <f>IF($B34&gt;DA$9+DA$5-1,0,MAX(DA33+Premium!DA34*(1-'Allocation Charge'!DA34)-Data!DA$32,0)*(1+'Investment Returns'!DA34)*(1-Data!DA$26))</f>
        <v>33626567.666520968</v>
      </c>
      <c r="DB34" s="7">
        <f>IF($B34&gt;DB$9+DB$5-1,0,MAX(DB33+Premium!DB34*(1-'Allocation Charge'!DB34)-Data!DB$32,0)*(1+'Investment Returns'!DB34)*(1-Data!DB$26))</f>
        <v>18574231.965006553</v>
      </c>
      <c r="DC34" s="7">
        <f>IF($B34&gt;DC$9+DC$5-1,0,MAX(DC33+Premium!DC34*(1-'Allocation Charge'!DC34)-Data!DC$32,0)*(1+'Investment Returns'!DC34)*(1-Data!DC$26))</f>
        <v>19214107.886397704</v>
      </c>
      <c r="DD34" s="7">
        <f>IF($B34&gt;DD$9+DD$5-1,0,MAX(DD33+Premium!DD34*(1-'Allocation Charge'!DD34)-Data!DD$32,0)*(1+'Investment Returns'!DD34)*(1-Data!DD$26))</f>
        <v>18434909.528421331</v>
      </c>
      <c r="DE34" s="7">
        <f>IF($B34&gt;DE$9+DE$5-1,0,MAX(DE33+Premium!DE34*(1-'Allocation Charge'!DE34)-Data!DE$32,0)*(1+'Investment Returns'!DE34)*(1-Data!DE$26))</f>
        <v>512796.26160539506</v>
      </c>
      <c r="DF34" s="7">
        <f>IF($B34&gt;DF$9+DF$5-1,0,MAX(DF33+Premium!DF34*(1-'Allocation Charge'!DF34)-Data!DF$32,0)*(1+'Investment Returns'!DF34)*(1-Data!DF$26))</f>
        <v>25075403.686380237</v>
      </c>
      <c r="DG34" s="7">
        <f>IF($B34&gt;DG$9+DG$5-1,0,MAX(DG33+Premium!DG34*(1-'Allocation Charge'!DG34)-Data!DG$32,0)*(1+'Investment Returns'!DG34)*(1-Data!DG$26))</f>
        <v>51570566.504629679</v>
      </c>
      <c r="DH34" s="7">
        <f>IF($B34&gt;DH$9+DH$5-1,0,MAX(DH33+Premium!DH34*(1-'Allocation Charge'!DH34)-Data!DH$32,0)*(1+'Investment Returns'!DH34)*(1-Data!DH$26))</f>
        <v>15996858.005923612</v>
      </c>
      <c r="DI34" s="7">
        <f>IF($B34&gt;DI$9+DI$5-1,0,MAX(DI33+Premium!DI34*(1-'Allocation Charge'!DI34)-Data!DI$32,0)*(1+'Investment Returns'!DI34)*(1-Data!DI$26))</f>
        <v>20849322.4115787</v>
      </c>
      <c r="DJ34" s="7">
        <f>IF($B34&gt;DJ$9+DJ$5-1,0,MAX(DJ33+Premium!DJ34*(1-'Allocation Charge'!DJ34)-Data!DJ$32,0)*(1+'Investment Returns'!DJ34)*(1-Data!DJ$26))</f>
        <v>12276141.579757862</v>
      </c>
      <c r="DK34" s="7">
        <f>IF($B34&gt;DK$9+DK$5-1,0,MAX(DK33+Premium!DK34*(1-'Allocation Charge'!DK34)-Data!DK$32,0)*(1+'Investment Returns'!DK34)*(1-Data!DK$26))</f>
        <v>47952597.030760989</v>
      </c>
      <c r="DL34" s="7">
        <f>IF($B34&gt;DL$9+DL$5-1,0,MAX(DL33+Premium!DL34*(1-'Allocation Charge'!DL34)-Data!DL$32,0)*(1+'Investment Returns'!DL34)*(1-Data!DL$26))</f>
        <v>37461300.013034321</v>
      </c>
      <c r="DM34" s="7">
        <f>IF($B34&gt;DM$9+DM$5-1,0,MAX(DM33+Premium!DM34*(1-'Allocation Charge'!DM34)-Data!DM$32,0)*(1+'Investment Returns'!DM34)*(1-Data!DM$26))</f>
        <v>14921854.332227182</v>
      </c>
      <c r="DN34" s="7">
        <f>IF($B34&gt;DN$9+DN$5-1,0,MAX(DN33+Premium!DN34*(1-'Allocation Charge'!DN34)-Data!DN$32,0)*(1+'Investment Returns'!DN34)*(1-Data!DN$26))</f>
        <v>11650529.990932757</v>
      </c>
      <c r="DO34" s="7">
        <f>IF($B34&gt;DO$9+DO$5-1,0,MAX(DO33+Premium!DO34*(1-'Allocation Charge'!DO34)-Data!DO$32,0)*(1+'Investment Returns'!DO34)*(1-Data!DO$26))</f>
        <v>6630017.4289738555</v>
      </c>
      <c r="DP34" s="7">
        <f>IF($B34&gt;DP$9+DP$5-1,0,MAX(DP33+Premium!DP34*(1-'Allocation Charge'!DP34)-Data!DP$32,0)*(1+'Investment Returns'!DP34)*(1-Data!DP$26))</f>
        <v>38279210.285468943</v>
      </c>
      <c r="DQ34" s="7">
        <f>IF($B34&gt;DQ$9+DQ$5-1,0,MAX(DQ33+Premium!DQ34*(1-'Allocation Charge'!DQ34)-Data!DQ$32,0)*(1+'Investment Returns'!DQ34)*(1-Data!DQ$26))</f>
        <v>11271418.894730378</v>
      </c>
      <c r="DR34" s="7">
        <f>IF($B34&gt;DR$9+DR$5-1,0,MAX(DR33+Premium!DR34*(1-'Allocation Charge'!DR34)-Data!DR$32,0)*(1+'Investment Returns'!DR34)*(1-Data!DR$26))</f>
        <v>28297170.049933095</v>
      </c>
      <c r="DS34" s="7">
        <f>IF($B34&gt;DS$9+DS$5-1,0,MAX(DS33+Premium!DS34*(1-'Allocation Charge'!DS34)-Data!DS$32,0)*(1+'Investment Returns'!DS34)*(1-Data!DS$26))</f>
        <v>52816508.373382106</v>
      </c>
      <c r="DT34" s="7">
        <f>IF($B34&gt;DT$9+DT$5-1,0,MAX(DT33+Premium!DT34*(1-'Allocation Charge'!DT34)-Data!DT$32,0)*(1+'Investment Returns'!DT34)*(1-Data!DT$26))</f>
        <v>20350846.627839614</v>
      </c>
      <c r="DU34" s="7">
        <f>IF($B34&gt;DU$9+DU$5-1,0,MAX(DU33+Premium!DU34*(1-'Allocation Charge'!DU34)-Data!DU$32,0)*(1+'Investment Returns'!DU34)*(1-Data!DU$26))</f>
        <v>21145931.21853786</v>
      </c>
      <c r="DV34" s="7">
        <f>IF($B34&gt;DV$9+DV$5-1,0,MAX(DV33+Premium!DV34*(1-'Allocation Charge'!DV34)-Data!DV$32,0)*(1+'Investment Returns'!DV34)*(1-Data!DV$26))</f>
        <v>702917.82163300284</v>
      </c>
      <c r="DW34" s="7">
        <f>IF($B34&gt;DW$9+DW$5-1,0,MAX(DW33+Premium!DW34*(1-'Allocation Charge'!DW34)-Data!DW$32,0)*(1+'Investment Returns'!DW34)*(1-Data!DW$26))</f>
        <v>23001639.163776066</v>
      </c>
      <c r="DX34" s="7">
        <f>IF($B34&gt;DX$9+DX$5-1,0,MAX(DX33+Premium!DX34*(1-'Allocation Charge'!DX34)-Data!DX$32,0)*(1+'Investment Returns'!DX34)*(1-Data!DX$26))</f>
        <v>8907128.3948979676</v>
      </c>
      <c r="DY34" s="7">
        <f>IF($B34&gt;DY$9+DY$5-1,0,MAX(DY33+Premium!DY34*(1-'Allocation Charge'!DY34)-Data!DY$32,0)*(1+'Investment Returns'!DY34)*(1-Data!DY$26))</f>
        <v>26756362.792434737</v>
      </c>
      <c r="DZ34" s="7">
        <f>IF($B34&gt;DZ$9+DZ$5-1,0,MAX(DZ33+Premium!DZ34*(1-'Allocation Charge'!DZ34)-Data!DZ$32,0)*(1+'Investment Returns'!DZ34)*(1-Data!DZ$26))</f>
        <v>6000828.2599927727</v>
      </c>
      <c r="EA34" s="7">
        <f>IF($B34&gt;EA$9+EA$5-1,0,MAX(EA33+Premium!EA34*(1-'Allocation Charge'!EA34)-Data!EA$32,0)*(1+'Investment Returns'!EA34)*(1-Data!EA$26))</f>
        <v>13047784.908090601</v>
      </c>
      <c r="EB34" s="7">
        <f>IF($B34&gt;EB$9+EB$5-1,0,MAX(EB33+Premium!EB34*(1-'Allocation Charge'!EB34)-Data!EB$32,0)*(1+'Investment Returns'!EB34)*(1-Data!EB$26))</f>
        <v>3868045.2997370334</v>
      </c>
      <c r="EC34" s="7">
        <f>IF($B34&gt;EC$9+EC$5-1,0,MAX(EC33+Premium!EC34*(1-'Allocation Charge'!EC34)-Data!EC$32,0)*(1+'Investment Returns'!EC34)*(1-Data!EC$26))</f>
        <v>33774354.615700744</v>
      </c>
      <c r="ED34" s="7">
        <f>IF($B34&gt;ED$9+ED$5-1,0,MAX(ED33+Premium!ED34*(1-'Allocation Charge'!ED34)-Data!ED$32,0)*(1+'Investment Returns'!ED34)*(1-Data!ED$26))</f>
        <v>11496721.643256649</v>
      </c>
      <c r="EE34" s="7">
        <f>IF($B34&gt;EE$9+EE$5-1,0,MAX(EE33+Premium!EE34*(1-'Allocation Charge'!EE34)-Data!EE$32,0)*(1+'Investment Returns'!EE34)*(1-Data!EE$26))</f>
        <v>42390565.051430263</v>
      </c>
      <c r="EF34" s="7">
        <f>IF($B34&gt;EF$9+EF$5-1,0,MAX(EF33+Premium!EF34*(1-'Allocation Charge'!EF34)-Data!EF$32,0)*(1+'Investment Returns'!EF34)*(1-Data!EF$26))</f>
        <v>31150743.614846118</v>
      </c>
      <c r="EG34" s="7">
        <f>IF($B34&gt;EG$9+EG$5-1,0,MAX(EG33+Premium!EG34*(1-'Allocation Charge'!EG34)-Data!EG$32,0)*(1+'Investment Returns'!EG34)*(1-Data!EG$26))</f>
        <v>39699113.340509817</v>
      </c>
      <c r="EH34" s="7">
        <f>IF($B34&gt;EH$9+EH$5-1,0,MAX(EH33+Premium!EH34*(1-'Allocation Charge'!EH34)-Data!EH$32,0)*(1+'Investment Returns'!EH34)*(1-Data!EH$26))</f>
        <v>17207683.967804752</v>
      </c>
      <c r="EI34" s="7">
        <f>IF($B34&gt;EI$9+EI$5-1,0,MAX(EI33+Premium!EI34*(1-'Allocation Charge'!EI34)-Data!EI$32,0)*(1+'Investment Returns'!EI34)*(1-Data!EI$26))</f>
        <v>15105934.676409967</v>
      </c>
      <c r="EJ34" s="7">
        <f>IF($B34&gt;EJ$9+EJ$5-1,0,MAX(EJ33+Premium!EJ34*(1-'Allocation Charge'!EJ34)-Data!EJ$32,0)*(1+'Investment Returns'!EJ34)*(1-Data!EJ$26))</f>
        <v>12337655.796309125</v>
      </c>
      <c r="EK34" s="7">
        <f>IF($B34&gt;EK$9+EK$5-1,0,MAX(EK33+Premium!EK34*(1-'Allocation Charge'!EK34)-Data!EK$32,0)*(1+'Investment Returns'!EK34)*(1-Data!EK$26))</f>
        <v>20083450.787865464</v>
      </c>
      <c r="EL34" s="7">
        <f>IF($B34&gt;EL$9+EL$5-1,0,MAX(EL33+Premium!EL34*(1-'Allocation Charge'!EL34)-Data!EL$32,0)*(1+'Investment Returns'!EL34)*(1-Data!EL$26))</f>
        <v>22124982.19888822</v>
      </c>
      <c r="EM34" s="7">
        <f>IF($B34&gt;EM$9+EM$5-1,0,MAX(EM33+Premium!EM34*(1-'Allocation Charge'!EM34)-Data!EM$32,0)*(1+'Investment Returns'!EM34)*(1-Data!EM$26))</f>
        <v>12349974.162835397</v>
      </c>
      <c r="EN34" s="7">
        <f>IF($B34&gt;EN$9+EN$5-1,0,MAX(EN33+Premium!EN34*(1-'Allocation Charge'!EN34)-Data!EN$32,0)*(1+'Investment Returns'!EN34)*(1-Data!EN$26))</f>
        <v>39606172.379899107</v>
      </c>
      <c r="EO34" s="7">
        <f>IF($B34&gt;EO$9+EO$5-1,0,MAX(EO33+Premium!EO34*(1-'Allocation Charge'!EO34)-Data!EO$32,0)*(1+'Investment Returns'!EO34)*(1-Data!EO$26))</f>
        <v>27336925.167395059</v>
      </c>
      <c r="EP34" s="7">
        <f>IF($B34&gt;EP$9+EP$5-1,0,MAX(EP33+Premium!EP34*(1-'Allocation Charge'!EP34)-Data!EP$32,0)*(1+'Investment Returns'!EP34)*(1-Data!EP$26))</f>
        <v>12305348.207712783</v>
      </c>
      <c r="EQ34" s="7">
        <f>IF($B34&gt;EQ$9+EQ$5-1,0,MAX(EQ33+Premium!EQ34*(1-'Allocation Charge'!EQ34)-Data!EQ$32,0)*(1+'Investment Returns'!EQ34)*(1-Data!EQ$26))</f>
        <v>12531233.793597953</v>
      </c>
      <c r="ER34" s="7">
        <f>IF($B34&gt;ER$9+ER$5-1,0,MAX(ER33+Premium!ER34*(1-'Allocation Charge'!ER34)-Data!ER$32,0)*(1+'Investment Returns'!ER34)*(1-Data!ER$26))</f>
        <v>49179469.72438097</v>
      </c>
      <c r="ES34" s="7">
        <f>IF($B34&gt;ES$9+ES$5-1,0,MAX(ES33+Premium!ES34*(1-'Allocation Charge'!ES34)-Data!ES$32,0)*(1+'Investment Returns'!ES34)*(1-Data!ES$26))</f>
        <v>20712637.257954523</v>
      </c>
      <c r="ET34" s="7">
        <f>IF($B34&gt;ET$9+ET$5-1,0,MAX(ET33+Premium!ET34*(1-'Allocation Charge'!ET34)-Data!ET$32,0)*(1+'Investment Returns'!ET34)*(1-Data!ET$26))</f>
        <v>11245550.941639636</v>
      </c>
      <c r="EU34" s="7">
        <f>IF($B34&gt;EU$9+EU$5-1,0,MAX(EU33+Premium!EU34*(1-'Allocation Charge'!EU34)-Data!EU$32,0)*(1+'Investment Returns'!EU34)*(1-Data!EU$26))</f>
        <v>33384333.516478606</v>
      </c>
      <c r="EV34" s="7">
        <f>IF($B34&gt;EV$9+EV$5-1,0,MAX(EV33+Premium!EV34*(1-'Allocation Charge'!EV34)-Data!EV$32,0)*(1+'Investment Returns'!EV34)*(1-Data!EV$26))</f>
        <v>26811490.691033222</v>
      </c>
      <c r="EW34" s="7">
        <f>IF($B34&gt;EW$9+EW$5-1,0,MAX(EW33+Premium!EW34*(1-'Allocation Charge'!EW34)-Data!EW$32,0)*(1+'Investment Returns'!EW34)*(1-Data!EW$26))</f>
        <v>16294401.614297679</v>
      </c>
      <c r="EX34" s="7">
        <f>IF($B34&gt;EX$9+EX$5-1,0,MAX(EX33+Premium!EX34*(1-'Allocation Charge'!EX34)-Data!EX$32,0)*(1+'Investment Returns'!EX34)*(1-Data!EX$26))</f>
        <v>20601854.093946196</v>
      </c>
      <c r="EY34" s="7">
        <f>IF($B34&gt;EY$9+EY$5-1,0,MAX(EY33+Premium!EY34*(1-'Allocation Charge'!EY34)-Data!EY$32,0)*(1+'Investment Returns'!EY34)*(1-Data!EY$26))</f>
        <v>68448692.887729421</v>
      </c>
      <c r="EZ34" s="7">
        <f>IF($B34&gt;EZ$9+EZ$5-1,0,MAX(EZ33+Premium!EZ34*(1-'Allocation Charge'!EZ34)-Data!EZ$32,0)*(1+'Investment Returns'!EZ34)*(1-Data!EZ$26))</f>
        <v>13089995.287839981</v>
      </c>
      <c r="FA34" s="7">
        <f>IF($B34&gt;FA$9+FA$5-1,0,MAX(FA33+Premium!FA34*(1-'Allocation Charge'!FA34)-Data!FA$32,0)*(1+'Investment Returns'!FA34)*(1-Data!FA$26))</f>
        <v>30840851.716375738</v>
      </c>
      <c r="FB34" s="7">
        <f>IF($B34&gt;FB$9+FB$5-1,0,MAX(FB33+Premium!FB34*(1-'Allocation Charge'!FB34)-Data!FB$32,0)*(1+'Investment Returns'!FB34)*(1-Data!FB$26))</f>
        <v>19044327.28870213</v>
      </c>
      <c r="FC34" s="7">
        <f>IF($B34&gt;FC$9+FC$5-1,0,MAX(FC33+Premium!FC34*(1-'Allocation Charge'!FC34)-Data!FC$32,0)*(1+'Investment Returns'!FC34)*(1-Data!FC$26))</f>
        <v>7000926.613391364</v>
      </c>
      <c r="FD34" s="7">
        <f>IF($B34&gt;FD$9+FD$5-1,0,MAX(FD33+Premium!FD34*(1-'Allocation Charge'!FD34)-Data!FD$32,0)*(1+'Investment Returns'!FD34)*(1-Data!FD$26))</f>
        <v>9163346.6811185274</v>
      </c>
      <c r="FE34" s="7">
        <f>IF($B34&gt;FE$9+FE$5-1,0,MAX(FE33+Premium!FE34*(1-'Allocation Charge'!FE34)-Data!FE$32,0)*(1+'Investment Returns'!FE34)*(1-Data!FE$26))</f>
        <v>15879232.242848592</v>
      </c>
      <c r="FF34" s="7">
        <f>IF($B34&gt;FF$9+FF$5-1,0,MAX(FF33+Premium!FF34*(1-'Allocation Charge'!FF34)-Data!FF$32,0)*(1+'Investment Returns'!FF34)*(1-Data!FF$26))</f>
        <v>25259482.998260327</v>
      </c>
      <c r="FG34" s="7">
        <f>IF($B34&gt;FG$9+FG$5-1,0,MAX(FG33+Premium!FG34*(1-'Allocation Charge'!FG34)-Data!FG$32,0)*(1+'Investment Returns'!FG34)*(1-Data!FG$26))</f>
        <v>10160148.702574315</v>
      </c>
      <c r="FH34" s="7">
        <f>IF($B34&gt;FH$9+FH$5-1,0,MAX(FH33+Premium!FH34*(1-'Allocation Charge'!FH34)-Data!FH$32,0)*(1+'Investment Returns'!FH34)*(1-Data!FH$26))</f>
        <v>12485174.854322495</v>
      </c>
      <c r="FI34" s="7">
        <f>IF($B34&gt;FI$9+FI$5-1,0,MAX(FI33+Premium!FI34*(1-'Allocation Charge'!FI34)-Data!FI$32,0)*(1+'Investment Returns'!FI34)*(1-Data!FI$26))</f>
        <v>24982866.113400239</v>
      </c>
      <c r="FJ34" s="7">
        <f>IF($B34&gt;FJ$9+FJ$5-1,0,MAX(FJ33+Premium!FJ34*(1-'Allocation Charge'!FJ34)-Data!FJ$32,0)*(1+'Investment Returns'!FJ34)*(1-Data!FJ$26))</f>
        <v>40160431.719348416</v>
      </c>
      <c r="FK34" s="7">
        <f>IF($B34&gt;FK$9+FK$5-1,0,MAX(FK33+Premium!FK34*(1-'Allocation Charge'!FK34)-Data!FK$32,0)*(1+'Investment Returns'!FK34)*(1-Data!FK$26))</f>
        <v>13434232.571018547</v>
      </c>
      <c r="FL34" s="7">
        <f>IF($B34&gt;FL$9+FL$5-1,0,MAX(FL33+Premium!FL34*(1-'Allocation Charge'!FL34)-Data!FL$32,0)*(1+'Investment Returns'!FL34)*(1-Data!FL$26))</f>
        <v>48224689.636997521</v>
      </c>
      <c r="FM34" s="7">
        <f>IF($B34&gt;FM$9+FM$5-1,0,MAX(FM33+Premium!FM34*(1-'Allocation Charge'!FM34)-Data!FM$32,0)*(1+'Investment Returns'!FM34)*(1-Data!FM$26))</f>
        <v>8335430.8943256838</v>
      </c>
      <c r="FN34" s="7">
        <f>IF($B34&gt;FN$9+FN$5-1,0,MAX(FN33+Premium!FN34*(1-'Allocation Charge'!FN34)-Data!FN$32,0)*(1+'Investment Returns'!FN34)*(1-Data!FN$26))</f>
        <v>3850992.4789901297</v>
      </c>
      <c r="FO34" s="7">
        <f>IF($B34&gt;FO$9+FO$5-1,0,MAX(FO33+Premium!FO34*(1-'Allocation Charge'!FO34)-Data!FO$32,0)*(1+'Investment Returns'!FO34)*(1-Data!FO$26))</f>
        <v>7464375.4188279472</v>
      </c>
      <c r="FP34" s="7">
        <f>IF($B34&gt;FP$9+FP$5-1,0,MAX(FP33+Premium!FP34*(1-'Allocation Charge'!FP34)-Data!FP$32,0)*(1+'Investment Returns'!FP34)*(1-Data!FP$26))</f>
        <v>28987652.804933846</v>
      </c>
      <c r="FQ34" s="7">
        <f>IF($B34&gt;FQ$9+FQ$5-1,0,MAX(FQ33+Premium!FQ34*(1-'Allocation Charge'!FQ34)-Data!FQ$32,0)*(1+'Investment Returns'!FQ34)*(1-Data!FQ$26))</f>
        <v>16469894.328994252</v>
      </c>
      <c r="FR34" s="7">
        <f>IF($B34&gt;FR$9+FR$5-1,0,MAX(FR33+Premium!FR34*(1-'Allocation Charge'!FR34)-Data!FR$32,0)*(1+'Investment Returns'!FR34)*(1-Data!FR$26))</f>
        <v>23714837.194071401</v>
      </c>
      <c r="FS34" s="7">
        <f>IF($B34&gt;FS$9+FS$5-1,0,MAX(FS33+Premium!FS34*(1-'Allocation Charge'!FS34)-Data!FS$32,0)*(1+'Investment Returns'!FS34)*(1-Data!FS$26))</f>
        <v>14571327.534178305</v>
      </c>
      <c r="FT34" s="7">
        <f>IF($B34&gt;FT$9+FT$5-1,0,MAX(FT33+Premium!FT34*(1-'Allocation Charge'!FT34)-Data!FT$32,0)*(1+'Investment Returns'!FT34)*(1-Data!FT$26))</f>
        <v>16525228.334849043</v>
      </c>
      <c r="FU34" s="7">
        <f>IF($B34&gt;FU$9+FU$5-1,0,MAX(FU33+Premium!FU34*(1-'Allocation Charge'!FU34)-Data!FU$32,0)*(1+'Investment Returns'!FU34)*(1-Data!FU$26))</f>
        <v>18070779.192939267</v>
      </c>
      <c r="FV34" s="7">
        <f>IF($B34&gt;FV$9+FV$5-1,0,MAX(FV33+Premium!FV34*(1-'Allocation Charge'!FV34)-Data!FV$32,0)*(1+'Investment Returns'!FV34)*(1-Data!FV$26))</f>
        <v>23562661.347399544</v>
      </c>
      <c r="FW34" s="7">
        <f>IF($B34&gt;FW$9+FW$5-1,0,MAX(FW33+Premium!FW34*(1-'Allocation Charge'!FW34)-Data!FW$32,0)*(1+'Investment Returns'!FW34)*(1-Data!FW$26))</f>
        <v>14375839.820879824</v>
      </c>
      <c r="FX34" s="7">
        <f>IF($B34&gt;FX$9+FX$5-1,0,MAX(FX33+Premium!FX34*(1-'Allocation Charge'!FX34)-Data!FX$32,0)*(1+'Investment Returns'!FX34)*(1-Data!FX$26))</f>
        <v>31903570.543656908</v>
      </c>
      <c r="FY34" s="7">
        <f>IF($B34&gt;FY$9+FY$5-1,0,MAX(FY33+Premium!FY34*(1-'Allocation Charge'!FY34)-Data!FY$32,0)*(1+'Investment Returns'!FY34)*(1-Data!FY$26))</f>
        <v>1343030.3648447676</v>
      </c>
      <c r="FZ34" s="7">
        <f>IF($B34&gt;FZ$9+FZ$5-1,0,MAX(FZ33+Premium!FZ34*(1-'Allocation Charge'!FZ34)-Data!FZ$32,0)*(1+'Investment Returns'!FZ34)*(1-Data!FZ$26))</f>
        <v>27952003.457394935</v>
      </c>
      <c r="GA34" s="7">
        <f>IF($B34&gt;GA$9+GA$5-1,0,MAX(GA33+Premium!GA34*(1-'Allocation Charge'!GA34)-Data!GA$32,0)*(1+'Investment Returns'!GA34)*(1-Data!GA$26))</f>
        <v>34617064.314287446</v>
      </c>
      <c r="GB34" s="7">
        <f>IF($B34&gt;GB$9+GB$5-1,0,MAX(GB33+Premium!GB34*(1-'Allocation Charge'!GB34)-Data!GB$32,0)*(1+'Investment Returns'!GB34)*(1-Data!GB$26))</f>
        <v>22807965.119464748</v>
      </c>
      <c r="GC34" s="7">
        <f>IF($B34&gt;GC$9+GC$5-1,0,MAX(GC33+Premium!GC34*(1-'Allocation Charge'!GC34)-Data!GC$32,0)*(1+'Investment Returns'!GC34)*(1-Data!GC$26))</f>
        <v>12643144.325389197</v>
      </c>
      <c r="GD34" s="7">
        <f>IF($B34&gt;GD$9+GD$5-1,0,MAX(GD33+Premium!GD34*(1-'Allocation Charge'!GD34)-Data!GD$32,0)*(1+'Investment Returns'!GD34)*(1-Data!GD$26))</f>
        <v>6395624.1590205906</v>
      </c>
      <c r="GE34" s="7">
        <f>IF($B34&gt;GE$9+GE$5-1,0,MAX(GE33+Premium!GE34*(1-'Allocation Charge'!GE34)-Data!GE$32,0)*(1+'Investment Returns'!GE34)*(1-Data!GE$26))</f>
        <v>54461468.749985732</v>
      </c>
      <c r="GF34" s="7">
        <f>IF($B34&gt;GF$9+GF$5-1,0,MAX(GF33+Premium!GF34*(1-'Allocation Charge'!GF34)-Data!GF$32,0)*(1+'Investment Returns'!GF34)*(1-Data!GF$26))</f>
        <v>23348596.957961734</v>
      </c>
      <c r="GG34" s="7">
        <f>IF($B34&gt;GG$9+GG$5-1,0,MAX(GG33+Premium!GG34*(1-'Allocation Charge'!GG34)-Data!GG$32,0)*(1+'Investment Returns'!GG34)*(1-Data!GG$26))</f>
        <v>14703948.814680541</v>
      </c>
      <c r="GH34" s="7">
        <f>IF($B34&gt;GH$9+GH$5-1,0,MAX(GH33+Premium!GH34*(1-'Allocation Charge'!GH34)-Data!GH$32,0)*(1+'Investment Returns'!GH34)*(1-Data!GH$26))</f>
        <v>8571888.9959429018</v>
      </c>
      <c r="GI34" s="7">
        <f>IF($B34&gt;GI$9+GI$5-1,0,MAX(GI33+Premium!GI34*(1-'Allocation Charge'!GI34)-Data!GI$32,0)*(1+'Investment Returns'!GI34)*(1-Data!GI$26))</f>
        <v>10739015.765372029</v>
      </c>
      <c r="GJ34" s="7">
        <f>IF($B34&gt;GJ$9+GJ$5-1,0,MAX(GJ33+Premium!GJ34*(1-'Allocation Charge'!GJ34)-Data!GJ$32,0)*(1+'Investment Returns'!GJ34)*(1-Data!GJ$26))</f>
        <v>12216540.437816786</v>
      </c>
      <c r="GK34" s="7">
        <f>IF($B34&gt;GK$9+GK$5-1,0,MAX(GK33+Premium!GK34*(1-'Allocation Charge'!GK34)-Data!GK$32,0)*(1+'Investment Returns'!GK34)*(1-Data!GK$26))</f>
        <v>2884801.1759968461</v>
      </c>
      <c r="GL34" s="7">
        <f>IF($B34&gt;GL$9+GL$5-1,0,MAX(GL33+Premium!GL34*(1-'Allocation Charge'!GL34)-Data!GL$32,0)*(1+'Investment Returns'!GL34)*(1-Data!GL$26))</f>
        <v>1265397.0635118512</v>
      </c>
      <c r="GM34" s="7">
        <f>IF($B34&gt;GM$9+GM$5-1,0,MAX(GM33+Premium!GM34*(1-'Allocation Charge'!GM34)-Data!GM$32,0)*(1+'Investment Returns'!GM34)*(1-Data!GM$26))</f>
        <v>10364244.18214543</v>
      </c>
      <c r="GN34" s="7">
        <f>IF($B34&gt;GN$9+GN$5-1,0,MAX(GN33+Premium!GN34*(1-'Allocation Charge'!GN34)-Data!GN$32,0)*(1+'Investment Returns'!GN34)*(1-Data!GN$26))</f>
        <v>35995664.081919417</v>
      </c>
      <c r="GO34" s="7">
        <f>IF($B34&gt;GO$9+GO$5-1,0,MAX(GO33+Premium!GO34*(1-'Allocation Charge'!GO34)-Data!GO$32,0)*(1+'Investment Returns'!GO34)*(1-Data!GO$26))</f>
        <v>21097362.006762158</v>
      </c>
      <c r="GP34" s="7">
        <f>IF($B34&gt;GP$9+GP$5-1,0,MAX(GP33+Premium!GP34*(1-'Allocation Charge'!GP34)-Data!GP$32,0)*(1+'Investment Returns'!GP34)*(1-Data!GP$26))</f>
        <v>39047891.404117569</v>
      </c>
      <c r="GQ34" s="7">
        <f>IF($B34&gt;GQ$9+GQ$5-1,0,MAX(GQ33+Premium!GQ34*(1-'Allocation Charge'!GQ34)-Data!GQ$32,0)*(1+'Investment Returns'!GQ34)*(1-Data!GQ$26))</f>
        <v>2426260.300281202</v>
      </c>
      <c r="GR34" s="7">
        <f>IF($B34&gt;GR$9+GR$5-1,0,MAX(GR33+Premium!GR34*(1-'Allocation Charge'!GR34)-Data!GR$32,0)*(1+'Investment Returns'!GR34)*(1-Data!GR$26))</f>
        <v>25962183.74355755</v>
      </c>
      <c r="GS34" s="7">
        <f>IF($B34&gt;GS$9+GS$5-1,0,MAX(GS33+Premium!GS34*(1-'Allocation Charge'!GS34)-Data!GS$32,0)*(1+'Investment Returns'!GS34)*(1-Data!GS$26))</f>
        <v>27982032.079117488</v>
      </c>
      <c r="GT34" s="7">
        <f>IF($B34&gt;GT$9+GT$5-1,0,MAX(GT33+Premium!GT34*(1-'Allocation Charge'!GT34)-Data!GT$32,0)*(1+'Investment Returns'!GT34)*(1-Data!GT$26))</f>
        <v>9758150.7538398933</v>
      </c>
      <c r="GU34" s="7">
        <f>IF($B34&gt;GU$9+GU$5-1,0,MAX(GU33+Premium!GU34*(1-'Allocation Charge'!GU34)-Data!GU$32,0)*(1+'Investment Returns'!GU34)*(1-Data!GU$26))</f>
        <v>21376617.743994359</v>
      </c>
      <c r="GV34" s="7">
        <f>IF($B34&gt;GV$9+GV$5-1,0,MAX(GV33+Premium!GV34*(1-'Allocation Charge'!GV34)-Data!GV$32,0)*(1+'Investment Returns'!GV34)*(1-Data!GV$26))</f>
        <v>18841107.472110596</v>
      </c>
      <c r="GW34" s="7">
        <f>IF($B34&gt;GW$9+GW$5-1,0,MAX(GW33+Premium!GW34*(1-'Allocation Charge'!GW34)-Data!GW$32,0)*(1+'Investment Returns'!GW34)*(1-Data!GW$26))</f>
        <v>17703357.571353827</v>
      </c>
      <c r="GX34" s="7">
        <f>IF($B34&gt;GX$9+GX$5-1,0,MAX(GX33+Premium!GX34*(1-'Allocation Charge'!GX34)-Data!GX$32,0)*(1+'Investment Returns'!GX34)*(1-Data!GX$26))</f>
        <v>3753616.4982266128</v>
      </c>
      <c r="GY34" s="7">
        <f>IF($B34&gt;GY$9+GY$5-1,0,MAX(GY33+Premium!GY34*(1-'Allocation Charge'!GY34)-Data!GY$32,0)*(1+'Investment Returns'!GY34)*(1-Data!GY$26))</f>
        <v>9137668.9623355567</v>
      </c>
      <c r="GZ34" s="7">
        <f>IF($B34&gt;GZ$9+GZ$5-1,0,MAX(GZ33+Premium!GZ34*(1-'Allocation Charge'!GZ34)-Data!GZ$32,0)*(1+'Investment Returns'!GZ34)*(1-Data!GZ$26))</f>
        <v>3298255.5382284881</v>
      </c>
      <c r="HA34" s="7">
        <f>IF($B34&gt;HA$9+HA$5-1,0,MAX(HA33+Premium!HA34*(1-'Allocation Charge'!HA34)-Data!HA$32,0)*(1+'Investment Returns'!HA34)*(1-Data!HA$26))</f>
        <v>38099775.770746261</v>
      </c>
      <c r="HB34" s="7">
        <f>IF($B34&gt;HB$9+HB$5-1,0,MAX(HB33+Premium!HB34*(1-'Allocation Charge'!HB34)-Data!HB$32,0)*(1+'Investment Returns'!HB34)*(1-Data!HB$26))</f>
        <v>17697402.003159851</v>
      </c>
      <c r="HC34" s="7">
        <f>IF($B34&gt;HC$9+HC$5-1,0,MAX(HC33+Premium!HC34*(1-'Allocation Charge'!HC34)-Data!HC$32,0)*(1+'Investment Returns'!HC34)*(1-Data!HC$26))</f>
        <v>3954343.5430003437</v>
      </c>
      <c r="HD34" s="7">
        <f>IF($B34&gt;HD$9+HD$5-1,0,MAX(HD33+Premium!HD34*(1-'Allocation Charge'!HD34)-Data!HD$32,0)*(1+'Investment Returns'!HD34)*(1-Data!HD$26))</f>
        <v>31469121.463520013</v>
      </c>
      <c r="HE34" s="7">
        <f>IF($B34&gt;HE$9+HE$5-1,0,MAX(HE33+Premium!HE34*(1-'Allocation Charge'!HE34)-Data!HE$32,0)*(1+'Investment Returns'!HE34)*(1-Data!HE$26))</f>
        <v>17009280.949254632</v>
      </c>
      <c r="HF34" s="7">
        <f>IF($B34&gt;HF$9+HF$5-1,0,MAX(HF33+Premium!HF34*(1-'Allocation Charge'!HF34)-Data!HF$32,0)*(1+'Investment Returns'!HF34)*(1-Data!HF$26))</f>
        <v>3558966.4488988617</v>
      </c>
      <c r="HG34" s="7">
        <f>IF($B34&gt;HG$9+HG$5-1,0,MAX(HG33+Premium!HG34*(1-'Allocation Charge'!HG34)-Data!HG$32,0)*(1+'Investment Returns'!HG34)*(1-Data!HG$26))</f>
        <v>1761420.6620013574</v>
      </c>
      <c r="HH34" s="7">
        <f>IF($B34&gt;HH$9+HH$5-1,0,MAX(HH33+Premium!HH34*(1-'Allocation Charge'!HH34)-Data!HH$32,0)*(1+'Investment Returns'!HH34)*(1-Data!HH$26))</f>
        <v>18357344.273304597</v>
      </c>
      <c r="HI34" s="7">
        <f>IF($B34&gt;HI$9+HI$5-1,0,MAX(HI33+Premium!HI34*(1-'Allocation Charge'!HI34)-Data!HI$32,0)*(1+'Investment Returns'!HI34)*(1-Data!HI$26))</f>
        <v>7424083.1400696514</v>
      </c>
      <c r="HJ34" s="7">
        <f>IF($B34&gt;HJ$9+HJ$5-1,0,MAX(HJ33+Premium!HJ34*(1-'Allocation Charge'!HJ34)-Data!HJ$32,0)*(1+'Investment Returns'!HJ34)*(1-Data!HJ$26))</f>
        <v>3114027.5512807784</v>
      </c>
      <c r="HK34" s="7">
        <f>IF($B34&gt;HK$9+HK$5-1,0,MAX(HK33+Premium!HK34*(1-'Allocation Charge'!HK34)-Data!HK$32,0)*(1+'Investment Returns'!HK34)*(1-Data!HK$26))</f>
        <v>18561426.85097931</v>
      </c>
      <c r="HL34" s="7">
        <f>IF($B34&gt;HL$9+HL$5-1,0,MAX(HL33+Premium!HL34*(1-'Allocation Charge'!HL34)-Data!HL$32,0)*(1+'Investment Returns'!HL34)*(1-Data!HL$26))</f>
        <v>3682639.2390131117</v>
      </c>
      <c r="HM34" s="7">
        <f>IF($B34&gt;HM$9+HM$5-1,0,MAX(HM33+Premium!HM34*(1-'Allocation Charge'!HM34)-Data!HM$32,0)*(1+'Investment Returns'!HM34)*(1-Data!HM$26))</f>
        <v>4901592.8323358763</v>
      </c>
      <c r="HN34" s="7">
        <f>IF($B34&gt;HN$9+HN$5-1,0,MAX(HN33+Premium!HN34*(1-'Allocation Charge'!HN34)-Data!HN$32,0)*(1+'Investment Returns'!HN34)*(1-Data!HN$26))</f>
        <v>30440336.464121088</v>
      </c>
      <c r="HO34" s="7">
        <f>IF($B34&gt;HO$9+HO$5-1,0,MAX(HO33+Premium!HO34*(1-'Allocation Charge'!HO34)-Data!HO$32,0)*(1+'Investment Returns'!HO34)*(1-Data!HO$26))</f>
        <v>35443673.039119445</v>
      </c>
      <c r="HP34" s="7">
        <f>IF($B34&gt;HP$9+HP$5-1,0,MAX(HP33+Premium!HP34*(1-'Allocation Charge'!HP34)-Data!HP$32,0)*(1+'Investment Returns'!HP34)*(1-Data!HP$26))</f>
        <v>7014791.2928385083</v>
      </c>
      <c r="HQ34" s="7">
        <f>IF($B34&gt;HQ$9+HQ$5-1,0,MAX(HQ33+Premium!HQ34*(1-'Allocation Charge'!HQ34)-Data!HQ$32,0)*(1+'Investment Returns'!HQ34)*(1-Data!HQ$26))</f>
        <v>18932037.216057777</v>
      </c>
      <c r="HR34" s="7">
        <f>IF($B34&gt;HR$9+HR$5-1,0,MAX(HR33+Premium!HR34*(1-'Allocation Charge'!HR34)-Data!HR$32,0)*(1+'Investment Returns'!HR34)*(1-Data!HR$26))</f>
        <v>15088624.720709151</v>
      </c>
      <c r="HS34" s="7">
        <f>IF($B34&gt;HS$9+HS$5-1,0,MAX(HS33+Premium!HS34*(1-'Allocation Charge'!HS34)-Data!HS$32,0)*(1+'Investment Returns'!HS34)*(1-Data!HS$26))</f>
        <v>37982102.69810845</v>
      </c>
      <c r="HT34" s="7">
        <f>IF($B34&gt;HT$9+HT$5-1,0,MAX(HT33+Premium!HT34*(1-'Allocation Charge'!HT34)-Data!HT$32,0)*(1+'Investment Returns'!HT34)*(1-Data!HT$26))</f>
        <v>14647932.00316255</v>
      </c>
      <c r="HU34" s="7">
        <f>IF($B34&gt;HU$9+HU$5-1,0,MAX(HU33+Premium!HU34*(1-'Allocation Charge'!HU34)-Data!HU$32,0)*(1+'Investment Returns'!HU34)*(1-Data!HU$26))</f>
        <v>1906749.1220072524</v>
      </c>
      <c r="HV34" s="7">
        <f>IF($B34&gt;HV$9+HV$5-1,0,MAX(HV33+Premium!HV34*(1-'Allocation Charge'!HV34)-Data!HV$32,0)*(1+'Investment Returns'!HV34)*(1-Data!HV$26))</f>
        <v>867999.9899704</v>
      </c>
      <c r="HW34" s="7">
        <f>IF($B34&gt;HW$9+HW$5-1,0,MAX(HW33+Premium!HW34*(1-'Allocation Charge'!HW34)-Data!HW$32,0)*(1+'Investment Returns'!HW34)*(1-Data!HW$26))</f>
        <v>16424313.314479632</v>
      </c>
      <c r="HX34" s="7">
        <f>IF($B34&gt;HX$9+HX$5-1,0,MAX(HX33+Premium!HX34*(1-'Allocation Charge'!HX34)-Data!HX$32,0)*(1+'Investment Returns'!HX34)*(1-Data!HX$26))</f>
        <v>6521705.6842272906</v>
      </c>
      <c r="HY34" s="7">
        <f>IF($B34&gt;HY$9+HY$5-1,0,MAX(HY33+Premium!HY34*(1-'Allocation Charge'!HY34)-Data!HY$32,0)*(1+'Investment Returns'!HY34)*(1-Data!HY$26))</f>
        <v>26562867.179601744</v>
      </c>
      <c r="HZ34" s="7">
        <f>IF($B34&gt;HZ$9+HZ$5-1,0,MAX(HZ33+Premium!HZ34*(1-'Allocation Charge'!HZ34)-Data!HZ$32,0)*(1+'Investment Returns'!HZ34)*(1-Data!HZ$26))</f>
        <v>3394876.6400498366</v>
      </c>
      <c r="IA34" s="7">
        <f>IF($B34&gt;IA$9+IA$5-1,0,MAX(IA33+Premium!IA34*(1-'Allocation Charge'!IA34)-Data!IA$32,0)*(1+'Investment Returns'!IA34)*(1-Data!IA$26))</f>
        <v>25605798.177450605</v>
      </c>
      <c r="IB34" s="7">
        <f>IF($B34&gt;IB$9+IB$5-1,0,MAX(IB33+Premium!IB34*(1-'Allocation Charge'!IB34)-Data!IB$32,0)*(1+'Investment Returns'!IB34)*(1-Data!IB$26))</f>
        <v>31698148.598242022</v>
      </c>
      <c r="IC34" s="7">
        <f>IF($B34&gt;IC$9+IC$5-1,0,MAX(IC33+Premium!IC34*(1-'Allocation Charge'!IC34)-Data!IC$32,0)*(1+'Investment Returns'!IC34)*(1-Data!IC$26))</f>
        <v>13393270.520041324</v>
      </c>
      <c r="ID34" s="7">
        <f>IF($B34&gt;ID$9+ID$5-1,0,MAX(ID33+Premium!ID34*(1-'Allocation Charge'!ID34)-Data!ID$32,0)*(1+'Investment Returns'!ID34)*(1-Data!ID$26))</f>
        <v>8046276.6542204134</v>
      </c>
      <c r="IE34" s="7">
        <f>IF($B34&gt;IE$9+IE$5-1,0,MAX(IE33+Premium!IE34*(1-'Allocation Charge'!IE34)-Data!IE$32,0)*(1+'Investment Returns'!IE34)*(1-Data!IE$26))</f>
        <v>7136422.0537341191</v>
      </c>
      <c r="IF34" s="7">
        <f>IF($B34&gt;IF$9+IF$5-1,0,MAX(IF33+Premium!IF34*(1-'Allocation Charge'!IF34)-Data!IF$32,0)*(1+'Investment Returns'!IF34)*(1-Data!IF$26))</f>
        <v>22594824.909889236</v>
      </c>
      <c r="IG34" s="7">
        <f>IF($B34&gt;IG$9+IG$5-1,0,MAX(IG33+Premium!IG34*(1-'Allocation Charge'!IG34)-Data!IG$32,0)*(1+'Investment Returns'!IG34)*(1-Data!IG$26))</f>
        <v>32844497.128574688</v>
      </c>
      <c r="IH34" s="7">
        <f>IF($B34&gt;IH$9+IH$5-1,0,MAX(IH33+Premium!IH34*(1-'Allocation Charge'!IH34)-Data!IH$32,0)*(1+'Investment Returns'!IH34)*(1-Data!IH$26))</f>
        <v>4778951.8465512441</v>
      </c>
      <c r="II34" s="7">
        <f>IF($B34&gt;II$9+II$5-1,0,MAX(II33+Premium!II34*(1-'Allocation Charge'!II34)-Data!II$32,0)*(1+'Investment Returns'!II34)*(1-Data!II$26))</f>
        <v>15141836.439987864</v>
      </c>
      <c r="IJ34" s="7">
        <f>IF($B34&gt;IJ$9+IJ$5-1,0,MAX(IJ33+Premium!IJ34*(1-'Allocation Charge'!IJ34)-Data!IJ$32,0)*(1+'Investment Returns'!IJ34)*(1-Data!IJ$26))</f>
        <v>26775944.528890587</v>
      </c>
      <c r="IK34" s="7">
        <f>IF($B34&gt;IK$9+IK$5-1,0,MAX(IK33+Premium!IK34*(1-'Allocation Charge'!IK34)-Data!IK$32,0)*(1+'Investment Returns'!IK34)*(1-Data!IK$26))</f>
        <v>23803614.457795803</v>
      </c>
      <c r="IL34" s="7">
        <f>IF($B34&gt;IL$9+IL$5-1,0,MAX(IL33+Premium!IL34*(1-'Allocation Charge'!IL34)-Data!IL$32,0)*(1+'Investment Returns'!IL34)*(1-Data!IL$26))</f>
        <v>34332809.937565088</v>
      </c>
      <c r="IM34" s="7">
        <f>IF($B34&gt;IM$9+IM$5-1,0,MAX(IM33+Premium!IM34*(1-'Allocation Charge'!IM34)-Data!IM$32,0)*(1+'Investment Returns'!IM34)*(1-Data!IM$26))</f>
        <v>25005290.052690864</v>
      </c>
      <c r="IN34" s="7">
        <f>IF($B34&gt;IN$9+IN$5-1,0,MAX(IN33+Premium!IN34*(1-'Allocation Charge'!IN34)-Data!IN$32,0)*(1+'Investment Returns'!IN34)*(1-Data!IN$26))</f>
        <v>871157.65607649367</v>
      </c>
      <c r="IO34" s="7">
        <f>IF($B34&gt;IO$9+IO$5-1,0,MAX(IO33+Premium!IO34*(1-'Allocation Charge'!IO34)-Data!IO$32,0)*(1+'Investment Returns'!IO34)*(1-Data!IO$26))</f>
        <v>9863815.8901610188</v>
      </c>
      <c r="IP34" s="7">
        <f>IF($B34&gt;IP$9+IP$5-1,0,MAX(IP33+Premium!IP34*(1-'Allocation Charge'!IP34)-Data!IP$32,0)*(1+'Investment Returns'!IP34)*(1-Data!IP$26))</f>
        <v>7148604.7749159466</v>
      </c>
      <c r="IQ34" s="7">
        <f>IF($B34&gt;IQ$9+IQ$5-1,0,MAX(IQ33+Premium!IQ34*(1-'Allocation Charge'!IQ34)-Data!IQ$32,0)*(1+'Investment Returns'!IQ34)*(1-Data!IQ$26))</f>
        <v>37491192.247268423</v>
      </c>
      <c r="IR34" s="7">
        <f>IF($B34&gt;IR$9+IR$5-1,0,MAX(IR33+Premium!IR34*(1-'Allocation Charge'!IR34)-Data!IR$32,0)*(1+'Investment Returns'!IR34)*(1-Data!IR$26))</f>
        <v>28674634.127178252</v>
      </c>
    </row>
    <row r="35" spans="1:252" s="7" customFormat="1" ht="15" customHeight="1" x14ac:dyDescent="0.35">
      <c r="A35" s="2"/>
      <c r="B35" s="13">
        <f t="shared" si="0"/>
        <v>2034</v>
      </c>
      <c r="C35" s="7">
        <f>IF($B35&gt;C$9+C$5-1,0,MAX(C34+Premium!C35*(1-'Allocation Charge'!C35)-Data!C$32,0)*(1+'Investment Returns'!C35)*(1-Data!C$26))</f>
        <v>6273976.8427127311</v>
      </c>
      <c r="D35" s="7">
        <f>IF($B35&gt;D$9+D$5-1,0,MAX(D34+Premium!D35*(1-'Allocation Charge'!D35)-Data!D$32,0)*(1+'Investment Returns'!D35)*(1-Data!D$26))</f>
        <v>17575508.040551752</v>
      </c>
      <c r="E35" s="7">
        <f>IF($B35&gt;E$9+E$5-1,0,MAX(E34+Premium!E35*(1-'Allocation Charge'!E35)-Data!E$32,0)*(1+'Investment Returns'!E35)*(1-Data!E$26))</f>
        <v>27985745.555113927</v>
      </c>
      <c r="F35" s="7">
        <f>IF($B35&gt;F$9+F$5-1,0,MAX(F34+Premium!F35*(1-'Allocation Charge'!F35)-Data!F$32,0)*(1+'Investment Returns'!F35)*(1-Data!F$26))</f>
        <v>11289297.534888567</v>
      </c>
      <c r="G35" s="7">
        <f>IF($B35&gt;G$9+G$5-1,0,MAX(G34+Premium!G35*(1-'Allocation Charge'!G35)-Data!G$32,0)*(1+'Investment Returns'!G35)*(1-Data!G$26))</f>
        <v>12705554.645444075</v>
      </c>
      <c r="H35" s="7">
        <f>IF($B35&gt;H$9+H$5-1,0,MAX(H34+Premium!H35*(1-'Allocation Charge'!H35)-Data!H$32,0)*(1+'Investment Returns'!H35)*(1-Data!H$26))</f>
        <v>41676121.648735039</v>
      </c>
      <c r="I35" s="7">
        <f>IF($B35&gt;I$9+I$5-1,0,MAX(I34+Premium!I35*(1-'Allocation Charge'!I35)-Data!I$32,0)*(1+'Investment Returns'!I35)*(1-Data!I$26))</f>
        <v>17383846.776181176</v>
      </c>
      <c r="J35" s="7">
        <f>IF($B35&gt;J$9+J$5-1,0,MAX(J34+Premium!J35*(1-'Allocation Charge'!J35)-Data!J$32,0)*(1+'Investment Returns'!J35)*(1-Data!J$26))</f>
        <v>18556560.886995934</v>
      </c>
      <c r="K35" s="7">
        <f>IF($B35&gt;K$9+K$5-1,0,MAX(K34+Premium!K35*(1-'Allocation Charge'!K35)-Data!K$32,0)*(1+'Investment Returns'!K35)*(1-Data!K$26))</f>
        <v>9865364.4501623157</v>
      </c>
      <c r="L35" s="7">
        <f>IF($B35&gt;L$9+L$5-1,0,MAX(L34+Premium!L35*(1-'Allocation Charge'!L35)-Data!L$32,0)*(1+'Investment Returns'!L35)*(1-Data!L$26))</f>
        <v>29719185.338674411</v>
      </c>
      <c r="M35" s="7">
        <f>IF($B35&gt;M$9+M$5-1,0,MAX(M34+Premium!M35*(1-'Allocation Charge'!M35)-Data!M$32,0)*(1+'Investment Returns'!M35)*(1-Data!M$26))</f>
        <v>8963414.3357099779</v>
      </c>
      <c r="N35" s="7">
        <f>IF($B35&gt;N$9+N$5-1,0,MAX(N34+Premium!N35*(1-'Allocation Charge'!N35)-Data!N$32,0)*(1+'Investment Returns'!N35)*(1-Data!N$26))</f>
        <v>14119679.979748573</v>
      </c>
      <c r="O35" s="7">
        <f>IF($B35&gt;O$9+O$5-1,0,MAX(O34+Premium!O35*(1-'Allocation Charge'!O35)-Data!O$32,0)*(1+'Investment Returns'!O35)*(1-Data!O$26))</f>
        <v>20506694.228053767</v>
      </c>
      <c r="P35" s="7">
        <f>IF($B35&gt;P$9+P$5-1,0,MAX(P34+Premium!P35*(1-'Allocation Charge'!P35)-Data!P$32,0)*(1+'Investment Returns'!P35)*(1-Data!P$26))</f>
        <v>25225508.51538346</v>
      </c>
      <c r="Q35" s="7">
        <f>IF($B35&gt;Q$9+Q$5-1,0,MAX(Q34+Premium!Q35*(1-'Allocation Charge'!Q35)-Data!Q$32,0)*(1+'Investment Returns'!Q35)*(1-Data!Q$26))</f>
        <v>14960608.415735908</v>
      </c>
      <c r="R35" s="7">
        <f>IF($B35&gt;R$9+R$5-1,0,MAX(R34+Premium!R35*(1-'Allocation Charge'!R35)-Data!R$32,0)*(1+'Investment Returns'!R35)*(1-Data!R$26))</f>
        <v>38862120.622721285</v>
      </c>
      <c r="S35" s="7">
        <f>IF($B35&gt;S$9+S$5-1,0,MAX(S34+Premium!S35*(1-'Allocation Charge'!S35)-Data!S$32,0)*(1+'Investment Returns'!S35)*(1-Data!S$26))</f>
        <v>3135241.5121354433</v>
      </c>
      <c r="T35" s="7">
        <f>IF($B35&gt;T$9+T$5-1,0,MAX(T34+Premium!T35*(1-'Allocation Charge'!T35)-Data!T$32,0)*(1+'Investment Returns'!T35)*(1-Data!T$26))</f>
        <v>8234571.4651496336</v>
      </c>
      <c r="U35" s="7">
        <f>IF($B35&gt;U$9+U$5-1,0,MAX(U34+Premium!U35*(1-'Allocation Charge'!U35)-Data!U$32,0)*(1+'Investment Returns'!U35)*(1-Data!U$26))</f>
        <v>33356350.875506304</v>
      </c>
      <c r="V35" s="7">
        <f>IF($B35&gt;V$9+V$5-1,0,MAX(V34+Premium!V35*(1-'Allocation Charge'!V35)-Data!V$32,0)*(1+'Investment Returns'!V35)*(1-Data!V$26))</f>
        <v>31429758.458406802</v>
      </c>
      <c r="W35" s="7">
        <f>IF($B35&gt;W$9+W$5-1,0,MAX(W34+Premium!W35*(1-'Allocation Charge'!W35)-Data!W$32,0)*(1+'Investment Returns'!W35)*(1-Data!W$26))</f>
        <v>25407178.816089511</v>
      </c>
      <c r="X35" s="7">
        <f>IF($B35&gt;X$9+X$5-1,0,MAX(X34+Premium!X35*(1-'Allocation Charge'!X35)-Data!X$32,0)*(1+'Investment Returns'!X35)*(1-Data!X$26))</f>
        <v>5197322.1254237406</v>
      </c>
      <c r="Y35" s="7">
        <f>IF($B35&gt;Y$9+Y$5-1,0,MAX(Y34+Premium!Y35*(1-'Allocation Charge'!Y35)-Data!Y$32,0)*(1+'Investment Returns'!Y35)*(1-Data!Y$26))</f>
        <v>4752408.9442565134</v>
      </c>
      <c r="Z35" s="7">
        <f>IF($B35&gt;Z$9+Z$5-1,0,MAX(Z34+Premium!Z35*(1-'Allocation Charge'!Z35)-Data!Z$32,0)*(1+'Investment Returns'!Z35)*(1-Data!Z$26))</f>
        <v>11715272.470023649</v>
      </c>
      <c r="AA35" s="7">
        <f>IF($B35&gt;AA$9+AA$5-1,0,MAX(AA34+Premium!AA35*(1-'Allocation Charge'!AA35)-Data!AA$32,0)*(1+'Investment Returns'!AA35)*(1-Data!AA$26))</f>
        <v>3436949.3578781653</v>
      </c>
      <c r="AB35" s="7">
        <f>IF($B35&gt;AB$9+AB$5-1,0,MAX(AB34+Premium!AB35*(1-'Allocation Charge'!AB35)-Data!AB$32,0)*(1+'Investment Returns'!AB35)*(1-Data!AB$26))</f>
        <v>32467100.621823419</v>
      </c>
      <c r="AC35" s="7">
        <f>IF($B35&gt;AC$9+AC$5-1,0,MAX(AC34+Premium!AC35*(1-'Allocation Charge'!AC35)-Data!AC$32,0)*(1+'Investment Returns'!AC35)*(1-Data!AC$26))</f>
        <v>33659147.275094233</v>
      </c>
      <c r="AD35" s="7">
        <f>IF($B35&gt;AD$9+AD$5-1,0,MAX(AD34+Premium!AD35*(1-'Allocation Charge'!AD35)-Data!AD$32,0)*(1+'Investment Returns'!AD35)*(1-Data!AD$26))</f>
        <v>8737542.3296946585</v>
      </c>
      <c r="AE35" s="7">
        <f>IF($B35&gt;AE$9+AE$5-1,0,MAX(AE34+Premium!AE35*(1-'Allocation Charge'!AE35)-Data!AE$32,0)*(1+'Investment Returns'!AE35)*(1-Data!AE$26))</f>
        <v>11897476.475788608</v>
      </c>
      <c r="AF35" s="7">
        <f>IF($B35&gt;AF$9+AF$5-1,0,MAX(AF34+Premium!AF35*(1-'Allocation Charge'!AF35)-Data!AF$32,0)*(1+'Investment Returns'!AF35)*(1-Data!AF$26))</f>
        <v>35962775.144991316</v>
      </c>
      <c r="AG35" s="7">
        <f>IF($B35&gt;AG$9+AG$5-1,0,MAX(AG34+Premium!AG35*(1-'Allocation Charge'!AG35)-Data!AG$32,0)*(1+'Investment Returns'!AG35)*(1-Data!AG$26))</f>
        <v>35476654.343430102</v>
      </c>
      <c r="AH35" s="7">
        <f>IF($B35&gt;AH$9+AH$5-1,0,MAX(AH34+Premium!AH35*(1-'Allocation Charge'!AH35)-Data!AH$32,0)*(1+'Investment Returns'!AH35)*(1-Data!AH$26))</f>
        <v>6903294.6088848617</v>
      </c>
      <c r="AI35" s="7">
        <f>IF($B35&gt;AI$9+AI$5-1,0,MAX(AI34+Premium!AI35*(1-'Allocation Charge'!AI35)-Data!AI$32,0)*(1+'Investment Returns'!AI35)*(1-Data!AI$26))</f>
        <v>2748195.1217146665</v>
      </c>
      <c r="AJ35" s="7">
        <f>IF($B35&gt;AJ$9+AJ$5-1,0,MAX(AJ34+Premium!AJ35*(1-'Allocation Charge'!AJ35)-Data!AJ$32,0)*(1+'Investment Returns'!AJ35)*(1-Data!AJ$26))</f>
        <v>4965598.7629179703</v>
      </c>
      <c r="AK35" s="7">
        <f>IF($B35&gt;AK$9+AK$5-1,0,MAX(AK34+Premium!AK35*(1-'Allocation Charge'!AK35)-Data!AK$32,0)*(1+'Investment Returns'!AK35)*(1-Data!AK$26))</f>
        <v>16979724.446402058</v>
      </c>
      <c r="AL35" s="7">
        <f>IF($B35&gt;AL$9+AL$5-1,0,MAX(AL34+Premium!AL35*(1-'Allocation Charge'!AL35)-Data!AL$32,0)*(1+'Investment Returns'!AL35)*(1-Data!AL$26))</f>
        <v>38074940.062064759</v>
      </c>
      <c r="AM35" s="7">
        <f>IF($B35&gt;AM$9+AM$5-1,0,MAX(AM34+Premium!AM35*(1-'Allocation Charge'!AM35)-Data!AM$32,0)*(1+'Investment Returns'!AM35)*(1-Data!AM$26))</f>
        <v>12235178.026138205</v>
      </c>
      <c r="AN35" s="7">
        <f>IF($B35&gt;AN$9+AN$5-1,0,MAX(AN34+Premium!AN35*(1-'Allocation Charge'!AN35)-Data!AN$32,0)*(1+'Investment Returns'!AN35)*(1-Data!AN$26))</f>
        <v>49052142.387751609</v>
      </c>
      <c r="AO35" s="7">
        <f>IF($B35&gt;AO$9+AO$5-1,0,MAX(AO34+Premium!AO35*(1-'Allocation Charge'!AO35)-Data!AO$32,0)*(1+'Investment Returns'!AO35)*(1-Data!AO$26))</f>
        <v>2463485.5064734956</v>
      </c>
      <c r="AP35" s="7">
        <f>IF($B35&gt;AP$9+AP$5-1,0,MAX(AP34+Premium!AP35*(1-'Allocation Charge'!AP35)-Data!AP$32,0)*(1+'Investment Returns'!AP35)*(1-Data!AP$26))</f>
        <v>32884130.893441696</v>
      </c>
      <c r="AQ35" s="7">
        <f>IF($B35&gt;AQ$9+AQ$5-1,0,MAX(AQ34+Premium!AQ35*(1-'Allocation Charge'!AQ35)-Data!AQ$32,0)*(1+'Investment Returns'!AQ35)*(1-Data!AQ$26))</f>
        <v>51073780.700673878</v>
      </c>
      <c r="AR35" s="7">
        <f>IF($B35&gt;AR$9+AR$5-1,0,MAX(AR34+Premium!AR35*(1-'Allocation Charge'!AR35)-Data!AR$32,0)*(1+'Investment Returns'!AR35)*(1-Data!AR$26))</f>
        <v>10412399.590367543</v>
      </c>
      <c r="AS35" s="7">
        <f>IF($B35&gt;AS$9+AS$5-1,0,MAX(AS34+Premium!AS35*(1-'Allocation Charge'!AS35)-Data!AS$32,0)*(1+'Investment Returns'!AS35)*(1-Data!AS$26))</f>
        <v>25893862.594757114</v>
      </c>
      <c r="AT35" s="7">
        <f>IF($B35&gt;AT$9+AT$5-1,0,MAX(AT34+Premium!AT35*(1-'Allocation Charge'!AT35)-Data!AT$32,0)*(1+'Investment Returns'!AT35)*(1-Data!AT$26))</f>
        <v>33592756.643649749</v>
      </c>
      <c r="AU35" s="7">
        <f>IF($B35&gt;AU$9+AU$5-1,0,MAX(AU34+Premium!AU35*(1-'Allocation Charge'!AU35)-Data!AU$32,0)*(1+'Investment Returns'!AU35)*(1-Data!AU$26))</f>
        <v>39363743.38511204</v>
      </c>
      <c r="AV35" s="7">
        <f>IF($B35&gt;AV$9+AV$5-1,0,MAX(AV34+Premium!AV35*(1-'Allocation Charge'!AV35)-Data!AV$32,0)*(1+'Investment Returns'!AV35)*(1-Data!AV$26))</f>
        <v>40164739.542351633</v>
      </c>
      <c r="AW35" s="7">
        <f>IF($B35&gt;AW$9+AW$5-1,0,MAX(AW34+Premium!AW35*(1-'Allocation Charge'!AW35)-Data!AW$32,0)*(1+'Investment Returns'!AW35)*(1-Data!AW$26))</f>
        <v>37621537.592732489</v>
      </c>
      <c r="AX35" s="7">
        <f>IF($B35&gt;AX$9+AX$5-1,0,MAX(AX34+Premium!AX35*(1-'Allocation Charge'!AX35)-Data!AX$32,0)*(1+'Investment Returns'!AX35)*(1-Data!AX$26))</f>
        <v>23350524.60656476</v>
      </c>
      <c r="AY35" s="7">
        <f>IF($B35&gt;AY$9+AY$5-1,0,MAX(AY34+Premium!AY35*(1-'Allocation Charge'!AY35)-Data!AY$32,0)*(1+'Investment Returns'!AY35)*(1-Data!AY$26))</f>
        <v>2219618.3460360803</v>
      </c>
      <c r="AZ35" s="7">
        <f>IF($B35&gt;AZ$9+AZ$5-1,0,MAX(AZ34+Premium!AZ35*(1-'Allocation Charge'!AZ35)-Data!AZ$32,0)*(1+'Investment Returns'!AZ35)*(1-Data!AZ$26))</f>
        <v>29639334.147593297</v>
      </c>
      <c r="BA35" s="7">
        <f>IF($B35&gt;BA$9+BA$5-1,0,MAX(BA34+Premium!BA35*(1-'Allocation Charge'!BA35)-Data!BA$32,0)*(1+'Investment Returns'!BA35)*(1-Data!BA$26))</f>
        <v>60644332.302691437</v>
      </c>
      <c r="BB35" s="7">
        <f>IF($B35&gt;BB$9+BB$5-1,0,MAX(BB34+Premium!BB35*(1-'Allocation Charge'!BB35)-Data!BB$32,0)*(1+'Investment Returns'!BB35)*(1-Data!BB$26))</f>
        <v>42756605.905938677</v>
      </c>
      <c r="BC35" s="7">
        <f>IF($B35&gt;BC$9+BC$5-1,0,MAX(BC34+Premium!BC35*(1-'Allocation Charge'!BC35)-Data!BC$32,0)*(1+'Investment Returns'!BC35)*(1-Data!BC$26))</f>
        <v>11739672.157241244</v>
      </c>
      <c r="BD35" s="7">
        <f>IF($B35&gt;BD$9+BD$5-1,0,MAX(BD34+Premium!BD35*(1-'Allocation Charge'!BD35)-Data!BD$32,0)*(1+'Investment Returns'!BD35)*(1-Data!BD$26))</f>
        <v>11331146.79959764</v>
      </c>
      <c r="BE35" s="7">
        <f>IF($B35&gt;BE$9+BE$5-1,0,MAX(BE34+Premium!BE35*(1-'Allocation Charge'!BE35)-Data!BE$32,0)*(1+'Investment Returns'!BE35)*(1-Data!BE$26))</f>
        <v>772219.86396246939</v>
      </c>
      <c r="BF35" s="7">
        <f>IF($B35&gt;BF$9+BF$5-1,0,MAX(BF34+Premium!BF35*(1-'Allocation Charge'!BF35)-Data!BF$32,0)*(1+'Investment Returns'!BF35)*(1-Data!BF$26))</f>
        <v>24492451.057217341</v>
      </c>
      <c r="BG35" s="7">
        <f>IF($B35&gt;BG$9+BG$5-1,0,MAX(BG34+Premium!BG35*(1-'Allocation Charge'!BG35)-Data!BG$32,0)*(1+'Investment Returns'!BG35)*(1-Data!BG$26))</f>
        <v>33052434.428265482</v>
      </c>
      <c r="BH35" s="7">
        <f>IF($B35&gt;BH$9+BH$5-1,0,MAX(BH34+Premium!BH35*(1-'Allocation Charge'!BH35)-Data!BH$32,0)*(1+'Investment Returns'!BH35)*(1-Data!BH$26))</f>
        <v>14564014.880168827</v>
      </c>
      <c r="BI35" s="7">
        <f>IF($B35&gt;BI$9+BI$5-1,0,MAX(BI34+Premium!BI35*(1-'Allocation Charge'!BI35)-Data!BI$32,0)*(1+'Investment Returns'!BI35)*(1-Data!BI$26))</f>
        <v>24067390.860368218</v>
      </c>
      <c r="BJ35" s="7">
        <f>IF($B35&gt;BJ$9+BJ$5-1,0,MAX(BJ34+Premium!BJ35*(1-'Allocation Charge'!BJ35)-Data!BJ$32,0)*(1+'Investment Returns'!BJ35)*(1-Data!BJ$26))</f>
        <v>32152595.54295405</v>
      </c>
      <c r="BK35" s="7">
        <f>IF($B35&gt;BK$9+BK$5-1,0,MAX(BK34+Premium!BK35*(1-'Allocation Charge'!BK35)-Data!BK$32,0)*(1+'Investment Returns'!BK35)*(1-Data!BK$26))</f>
        <v>2861835.2421356258</v>
      </c>
      <c r="BL35" s="7">
        <f>IF($B35&gt;BL$9+BL$5-1,0,MAX(BL34+Premium!BL35*(1-'Allocation Charge'!BL35)-Data!BL$32,0)*(1+'Investment Returns'!BL35)*(1-Data!BL$26))</f>
        <v>5839292.6612416254</v>
      </c>
      <c r="BM35" s="7">
        <f>IF($B35&gt;BM$9+BM$5-1,0,MAX(BM34+Premium!BM35*(1-'Allocation Charge'!BM35)-Data!BM$32,0)*(1+'Investment Returns'!BM35)*(1-Data!BM$26))</f>
        <v>3526358.4216823536</v>
      </c>
      <c r="BN35" s="7">
        <f>IF($B35&gt;BN$9+BN$5-1,0,MAX(BN34+Premium!BN35*(1-'Allocation Charge'!BN35)-Data!BN$32,0)*(1+'Investment Returns'!BN35)*(1-Data!BN$26))</f>
        <v>4056633.8561437228</v>
      </c>
      <c r="BO35" s="7">
        <f>IF($B35&gt;BO$9+BO$5-1,0,MAX(BO34+Premium!BO35*(1-'Allocation Charge'!BO35)-Data!BO$32,0)*(1+'Investment Returns'!BO35)*(1-Data!BO$26))</f>
        <v>26062565.967745844</v>
      </c>
      <c r="BP35" s="7">
        <f>IF($B35&gt;BP$9+BP$5-1,0,MAX(BP34+Premium!BP35*(1-'Allocation Charge'!BP35)-Data!BP$32,0)*(1+'Investment Returns'!BP35)*(1-Data!BP$26))</f>
        <v>2790318.0516777546</v>
      </c>
      <c r="BQ35" s="7">
        <f>IF($B35&gt;BQ$9+BQ$5-1,0,MAX(BQ34+Premium!BQ35*(1-'Allocation Charge'!BQ35)-Data!BQ$32,0)*(1+'Investment Returns'!BQ35)*(1-Data!BQ$26))</f>
        <v>32319608.364571482</v>
      </c>
      <c r="BR35" s="7">
        <f>IF($B35&gt;BR$9+BR$5-1,0,MAX(BR34+Premium!BR35*(1-'Allocation Charge'!BR35)-Data!BR$32,0)*(1+'Investment Returns'!BR35)*(1-Data!BR$26))</f>
        <v>52781917.792574182</v>
      </c>
      <c r="BS35" s="7">
        <f>IF($B35&gt;BS$9+BS$5-1,0,MAX(BS34+Premium!BS35*(1-'Allocation Charge'!BS35)-Data!BS$32,0)*(1+'Investment Returns'!BS35)*(1-Data!BS$26))</f>
        <v>10010976.645826785</v>
      </c>
      <c r="BT35" s="7">
        <f>IF($B35&gt;BT$9+BT$5-1,0,MAX(BT34+Premium!BT35*(1-'Allocation Charge'!BT35)-Data!BT$32,0)*(1+'Investment Returns'!BT35)*(1-Data!BT$26))</f>
        <v>40651456.457633242</v>
      </c>
      <c r="BU35" s="7">
        <f>IF($B35&gt;BU$9+BU$5-1,0,MAX(BU34+Premium!BU35*(1-'Allocation Charge'!BU35)-Data!BU$32,0)*(1+'Investment Returns'!BU35)*(1-Data!BU$26))</f>
        <v>9965025.6322121844</v>
      </c>
      <c r="BV35" s="7">
        <f>IF($B35&gt;BV$9+BV$5-1,0,MAX(BV34+Premium!BV35*(1-'Allocation Charge'!BV35)-Data!BV$32,0)*(1+'Investment Returns'!BV35)*(1-Data!BV$26))</f>
        <v>5017080.6556163393</v>
      </c>
      <c r="BW35" s="7">
        <f>IF($B35&gt;BW$9+BW$5-1,0,MAX(BW34+Premium!BW35*(1-'Allocation Charge'!BW35)-Data!BW$32,0)*(1+'Investment Returns'!BW35)*(1-Data!BW$26))</f>
        <v>8881084.1747329384</v>
      </c>
      <c r="BX35" s="7">
        <f>IF($B35&gt;BX$9+BX$5-1,0,MAX(BX34+Premium!BX35*(1-'Allocation Charge'!BX35)-Data!BX$32,0)*(1+'Investment Returns'!BX35)*(1-Data!BX$26))</f>
        <v>7614226.9262068355</v>
      </c>
      <c r="BY35" s="7">
        <f>IF($B35&gt;BY$9+BY$5-1,0,MAX(BY34+Premium!BY35*(1-'Allocation Charge'!BY35)-Data!BY$32,0)*(1+'Investment Returns'!BY35)*(1-Data!BY$26))</f>
        <v>13938229.325196348</v>
      </c>
      <c r="BZ35" s="7">
        <f>IF($B35&gt;BZ$9+BZ$5-1,0,MAX(BZ34+Premium!BZ35*(1-'Allocation Charge'!BZ35)-Data!BZ$32,0)*(1+'Investment Returns'!BZ35)*(1-Data!BZ$26))</f>
        <v>21542487.604965918</v>
      </c>
      <c r="CA35" s="7">
        <f>IF($B35&gt;CA$9+CA$5-1,0,MAX(CA34+Premium!CA35*(1-'Allocation Charge'!CA35)-Data!CA$32,0)*(1+'Investment Returns'!CA35)*(1-Data!CA$26))</f>
        <v>15601094.203281924</v>
      </c>
      <c r="CB35" s="7">
        <f>IF($B35&gt;CB$9+CB$5-1,0,MAX(CB34+Premium!CB35*(1-'Allocation Charge'!CB35)-Data!CB$32,0)*(1+'Investment Returns'!CB35)*(1-Data!CB$26))</f>
        <v>29947033.515696932</v>
      </c>
      <c r="CC35" s="7">
        <f>IF($B35&gt;CC$9+CC$5-1,0,MAX(CC34+Premium!CC35*(1-'Allocation Charge'!CC35)-Data!CC$32,0)*(1+'Investment Returns'!CC35)*(1-Data!CC$26))</f>
        <v>46389909.562803574</v>
      </c>
      <c r="CD35" s="7">
        <f>IF($B35&gt;CD$9+CD$5-1,0,MAX(CD34+Premium!CD35*(1-'Allocation Charge'!CD35)-Data!CD$32,0)*(1+'Investment Returns'!CD35)*(1-Data!CD$26))</f>
        <v>23948527.974149473</v>
      </c>
      <c r="CE35" s="7">
        <f>IF($B35&gt;CE$9+CE$5-1,0,MAX(CE34+Premium!CE35*(1-'Allocation Charge'!CE35)-Data!CE$32,0)*(1+'Investment Returns'!CE35)*(1-Data!CE$26))</f>
        <v>14081559.918956248</v>
      </c>
      <c r="CF35" s="7">
        <f>IF($B35&gt;CF$9+CF$5-1,0,MAX(CF34+Premium!CF35*(1-'Allocation Charge'!CF35)-Data!CF$32,0)*(1+'Investment Returns'!CF35)*(1-Data!CF$26))</f>
        <v>11254753.665242234</v>
      </c>
      <c r="CG35" s="7">
        <f>IF($B35&gt;CG$9+CG$5-1,0,MAX(CG34+Premium!CG35*(1-'Allocation Charge'!CG35)-Data!CG$32,0)*(1+'Investment Returns'!CG35)*(1-Data!CG$26))</f>
        <v>15737106.267383644</v>
      </c>
      <c r="CH35" s="7">
        <f>IF($B35&gt;CH$9+CH$5-1,0,MAX(CH34+Premium!CH35*(1-'Allocation Charge'!CH35)-Data!CH$32,0)*(1+'Investment Returns'!CH35)*(1-Data!CH$26))</f>
        <v>25124258.038200248</v>
      </c>
      <c r="CI35" s="7">
        <f>IF($B35&gt;CI$9+CI$5-1,0,MAX(CI34+Premium!CI35*(1-'Allocation Charge'!CI35)-Data!CI$32,0)*(1+'Investment Returns'!CI35)*(1-Data!CI$26))</f>
        <v>31625169.684984367</v>
      </c>
      <c r="CJ35" s="7">
        <f>IF($B35&gt;CJ$9+CJ$5-1,0,MAX(CJ34+Premium!CJ35*(1-'Allocation Charge'!CJ35)-Data!CJ$32,0)*(1+'Investment Returns'!CJ35)*(1-Data!CJ$26))</f>
        <v>970204.58185838314</v>
      </c>
      <c r="CK35" s="7">
        <f>IF($B35&gt;CK$9+CK$5-1,0,MAX(CK34+Premium!CK35*(1-'Allocation Charge'!CK35)-Data!CK$32,0)*(1+'Investment Returns'!CK35)*(1-Data!CK$26))</f>
        <v>8052577.8110431153</v>
      </c>
      <c r="CL35" s="7">
        <f>IF($B35&gt;CL$9+CL$5-1,0,MAX(CL34+Premium!CL35*(1-'Allocation Charge'!CL35)-Data!CL$32,0)*(1+'Investment Returns'!CL35)*(1-Data!CL$26))</f>
        <v>26675459.126743242</v>
      </c>
      <c r="CM35" s="7">
        <f>IF($B35&gt;CM$9+CM$5-1,0,MAX(CM34+Premium!CM35*(1-'Allocation Charge'!CM35)-Data!CM$32,0)*(1+'Investment Returns'!CM35)*(1-Data!CM$26))</f>
        <v>10623116.969150625</v>
      </c>
      <c r="CN35" s="7">
        <f>IF($B35&gt;CN$9+CN$5-1,0,MAX(CN34+Premium!CN35*(1-'Allocation Charge'!CN35)-Data!CN$32,0)*(1+'Investment Returns'!CN35)*(1-Data!CN$26))</f>
        <v>29764146.646255214</v>
      </c>
      <c r="CO35" s="7">
        <f>IF($B35&gt;CO$9+CO$5-1,0,MAX(CO34+Premium!CO35*(1-'Allocation Charge'!CO35)-Data!CO$32,0)*(1+'Investment Returns'!CO35)*(1-Data!CO$26))</f>
        <v>36336815.496707216</v>
      </c>
      <c r="CP35" s="7">
        <f>IF($B35&gt;CP$9+CP$5-1,0,MAX(CP34+Premium!CP35*(1-'Allocation Charge'!CP35)-Data!CP$32,0)*(1+'Investment Returns'!CP35)*(1-Data!CP$26))</f>
        <v>1877029.0114559727</v>
      </c>
      <c r="CQ35" s="7">
        <f>IF($B35&gt;CQ$9+CQ$5-1,0,MAX(CQ34+Premium!CQ35*(1-'Allocation Charge'!CQ35)-Data!CQ$32,0)*(1+'Investment Returns'!CQ35)*(1-Data!CQ$26))</f>
        <v>3436463.7430335921</v>
      </c>
      <c r="CR35" s="7">
        <f>IF($B35&gt;CR$9+CR$5-1,0,MAX(CR34+Premium!CR35*(1-'Allocation Charge'!CR35)-Data!CR$32,0)*(1+'Investment Returns'!CR35)*(1-Data!CR$26))</f>
        <v>2907749.2789624925</v>
      </c>
      <c r="CS35" s="7">
        <f>IF($B35&gt;CS$9+CS$5-1,0,MAX(CS34+Premium!CS35*(1-'Allocation Charge'!CS35)-Data!CS$32,0)*(1+'Investment Returns'!CS35)*(1-Data!CS$26))</f>
        <v>36920258.894974247</v>
      </c>
      <c r="CT35" s="7">
        <f>IF($B35&gt;CT$9+CT$5-1,0,MAX(CT34+Premium!CT35*(1-'Allocation Charge'!CT35)-Data!CT$32,0)*(1+'Investment Returns'!CT35)*(1-Data!CT$26))</f>
        <v>10375898.086152844</v>
      </c>
      <c r="CU35" s="7">
        <f>IF($B35&gt;CU$9+CU$5-1,0,MAX(CU34+Premium!CU35*(1-'Allocation Charge'!CU35)-Data!CU$32,0)*(1+'Investment Returns'!CU35)*(1-Data!CU$26))</f>
        <v>34841086.473509356</v>
      </c>
      <c r="CV35" s="7">
        <f>IF($B35&gt;CV$9+CV$5-1,0,MAX(CV34+Premium!CV35*(1-'Allocation Charge'!CV35)-Data!CV$32,0)*(1+'Investment Returns'!CV35)*(1-Data!CV$26))</f>
        <v>41641750.287743688</v>
      </c>
      <c r="CW35" s="7">
        <f>IF($B35&gt;CW$9+CW$5-1,0,MAX(CW34+Premium!CW35*(1-'Allocation Charge'!CW35)-Data!CW$32,0)*(1+'Investment Returns'!CW35)*(1-Data!CW$26))</f>
        <v>17208852.401241627</v>
      </c>
      <c r="CX35" s="7">
        <f>IF($B35&gt;CX$9+CX$5-1,0,MAX(CX34+Premium!CX35*(1-'Allocation Charge'!CX35)-Data!CX$32,0)*(1+'Investment Returns'!CX35)*(1-Data!CX$26))</f>
        <v>39344854.662780426</v>
      </c>
      <c r="CY35" s="7">
        <f>IF($B35&gt;CY$9+CY$5-1,0,MAX(CY34+Premium!CY35*(1-'Allocation Charge'!CY35)-Data!CY$32,0)*(1+'Investment Returns'!CY35)*(1-Data!CY$26))</f>
        <v>14416623.619614426</v>
      </c>
      <c r="CZ35" s="7">
        <f>IF($B35&gt;CZ$9+CZ$5-1,0,MAX(CZ34+Premium!CZ35*(1-'Allocation Charge'!CZ35)-Data!CZ$32,0)*(1+'Investment Returns'!CZ35)*(1-Data!CZ$26))</f>
        <v>26029970.262141731</v>
      </c>
      <c r="DA35" s="7">
        <f>IF($B35&gt;DA$9+DA$5-1,0,MAX(DA34+Premium!DA35*(1-'Allocation Charge'!DA35)-Data!DA$32,0)*(1+'Investment Returns'!DA35)*(1-Data!DA$26))</f>
        <v>35919036.281640694</v>
      </c>
      <c r="DB35" s="7">
        <f>IF($B35&gt;DB$9+DB$5-1,0,MAX(DB34+Premium!DB35*(1-'Allocation Charge'!DB35)-Data!DB$32,0)*(1+'Investment Returns'!DB35)*(1-Data!DB$26))</f>
        <v>20261833.674740911</v>
      </c>
      <c r="DC35" s="7">
        <f>IF($B35&gt;DC$9+DC$5-1,0,MAX(DC34+Premium!DC35*(1-'Allocation Charge'!DC35)-Data!DC$32,0)*(1+'Investment Returns'!DC35)*(1-Data!DC$26))</f>
        <v>20648312.092599522</v>
      </c>
      <c r="DD35" s="7">
        <f>IF($B35&gt;DD$9+DD$5-1,0,MAX(DD34+Premium!DD35*(1-'Allocation Charge'!DD35)-Data!DD$32,0)*(1+'Investment Returns'!DD35)*(1-Data!DD$26))</f>
        <v>19450578.206103224</v>
      </c>
      <c r="DE35" s="7">
        <f>IF($B35&gt;DE$9+DE$5-1,0,MAX(DE34+Premium!DE35*(1-'Allocation Charge'!DE35)-Data!DE$32,0)*(1+'Investment Returns'!DE35)*(1-Data!DE$26))</f>
        <v>547513.18121371989</v>
      </c>
      <c r="DF35" s="7">
        <f>IF($B35&gt;DF$9+DF$5-1,0,MAX(DF34+Premium!DF35*(1-'Allocation Charge'!DF35)-Data!DF$32,0)*(1+'Investment Returns'!DF35)*(1-Data!DF$26))</f>
        <v>26866082.740875043</v>
      </c>
      <c r="DG35" s="7">
        <f>IF($B35&gt;DG$9+DG$5-1,0,MAX(DG34+Premium!DG35*(1-'Allocation Charge'!DG35)-Data!DG$32,0)*(1+'Investment Returns'!DG35)*(1-Data!DG$26))</f>
        <v>57092064.856837086</v>
      </c>
      <c r="DH35" s="7">
        <f>IF($B35&gt;DH$9+DH$5-1,0,MAX(DH34+Premium!DH35*(1-'Allocation Charge'!DH35)-Data!DH$32,0)*(1+'Investment Returns'!DH35)*(1-Data!DH$26))</f>
        <v>17346417.670829952</v>
      </c>
      <c r="DI35" s="7">
        <f>IF($B35&gt;DI$9+DI$5-1,0,MAX(DI34+Premium!DI35*(1-'Allocation Charge'!DI35)-Data!DI$32,0)*(1+'Investment Returns'!DI35)*(1-Data!DI$26))</f>
        <v>22473450.997024961</v>
      </c>
      <c r="DJ35" s="7">
        <f>IF($B35&gt;DJ$9+DJ$5-1,0,MAX(DJ34+Premium!DJ35*(1-'Allocation Charge'!DJ35)-Data!DJ$32,0)*(1+'Investment Returns'!DJ35)*(1-Data!DJ$26))</f>
        <v>13032066.568244841</v>
      </c>
      <c r="DK35" s="7">
        <f>IF($B35&gt;DK$9+DK$5-1,0,MAX(DK34+Premium!DK35*(1-'Allocation Charge'!DK35)-Data!DK$32,0)*(1+'Investment Returns'!DK35)*(1-Data!DK$26))</f>
        <v>53241163.137536213</v>
      </c>
      <c r="DL35" s="7">
        <f>IF($B35&gt;DL$9+DL$5-1,0,MAX(DL34+Premium!DL35*(1-'Allocation Charge'!DL35)-Data!DL$32,0)*(1+'Investment Returns'!DL35)*(1-Data!DL$26))</f>
        <v>40380763.195859015</v>
      </c>
      <c r="DM35" s="7">
        <f>IF($B35&gt;DM$9+DM$5-1,0,MAX(DM34+Premium!DM35*(1-'Allocation Charge'!DM35)-Data!DM$32,0)*(1+'Investment Returns'!DM35)*(1-Data!DM$26))</f>
        <v>16277562.389626568</v>
      </c>
      <c r="DN35" s="7">
        <f>IF($B35&gt;DN$9+DN$5-1,0,MAX(DN34+Premium!DN35*(1-'Allocation Charge'!DN35)-Data!DN$32,0)*(1+'Investment Returns'!DN35)*(1-Data!DN$26))</f>
        <v>12329856.197166171</v>
      </c>
      <c r="DO35" s="7">
        <f>IF($B35&gt;DO$9+DO$5-1,0,MAX(DO34+Premium!DO35*(1-'Allocation Charge'!DO35)-Data!DO$32,0)*(1+'Investment Returns'!DO35)*(1-Data!DO$26))</f>
        <v>7295921.3356213011</v>
      </c>
      <c r="DP35" s="7">
        <f>IF($B35&gt;DP$9+DP$5-1,0,MAX(DP34+Premium!DP35*(1-'Allocation Charge'!DP35)-Data!DP$32,0)*(1+'Investment Returns'!DP35)*(1-Data!DP$26))</f>
        <v>40514846.621905729</v>
      </c>
      <c r="DQ35" s="7">
        <f>IF($B35&gt;DQ$9+DQ$5-1,0,MAX(DQ34+Premium!DQ35*(1-'Allocation Charge'!DQ35)-Data!DQ$32,0)*(1+'Investment Returns'!DQ35)*(1-Data!DQ$26))</f>
        <v>12404457.778336577</v>
      </c>
      <c r="DR35" s="7">
        <f>IF($B35&gt;DR$9+DR$5-1,0,MAX(DR34+Premium!DR35*(1-'Allocation Charge'!DR35)-Data!DR$32,0)*(1+'Investment Returns'!DR35)*(1-Data!DR$26))</f>
        <v>29764610.664981257</v>
      </c>
      <c r="DS35" s="7">
        <f>IF($B35&gt;DS$9+DS$5-1,0,MAX(DS34+Premium!DS35*(1-'Allocation Charge'!DS35)-Data!DS$32,0)*(1+'Investment Returns'!DS35)*(1-Data!DS$26))</f>
        <v>58301084.682567708</v>
      </c>
      <c r="DT35" s="7">
        <f>IF($B35&gt;DT$9+DT$5-1,0,MAX(DT34+Premium!DT35*(1-'Allocation Charge'!DT35)-Data!DT$32,0)*(1+'Investment Returns'!DT35)*(1-Data!DT$26))</f>
        <v>21737619.298854478</v>
      </c>
      <c r="DU35" s="7">
        <f>IF($B35&gt;DU$9+DU$5-1,0,MAX(DU34+Premium!DU35*(1-'Allocation Charge'!DU35)-Data!DU$32,0)*(1+'Investment Returns'!DU35)*(1-Data!DU$26))</f>
        <v>22861826.815210063</v>
      </c>
      <c r="DV35" s="7">
        <f>IF($B35&gt;DV$9+DV$5-1,0,MAX(DV34+Premium!DV35*(1-'Allocation Charge'!DV35)-Data!DV$32,0)*(1+'Investment Returns'!DV35)*(1-Data!DV$26))</f>
        <v>741441.53291403619</v>
      </c>
      <c r="DW35" s="7">
        <f>IF($B35&gt;DW$9+DW$5-1,0,MAX(DW34+Premium!DW35*(1-'Allocation Charge'!DW35)-Data!DW$32,0)*(1+'Investment Returns'!DW35)*(1-Data!DW$26))</f>
        <v>24718874.940611403</v>
      </c>
      <c r="DX35" s="7">
        <f>IF($B35&gt;DX$9+DX$5-1,0,MAX(DX34+Premium!DX35*(1-'Allocation Charge'!DX35)-Data!DX$32,0)*(1+'Investment Returns'!DX35)*(1-Data!DX$26))</f>
        <v>9715689.3436930701</v>
      </c>
      <c r="DY35" s="7">
        <f>IF($B35&gt;DY$9+DY$5-1,0,MAX(DY34+Premium!DY35*(1-'Allocation Charge'!DY35)-Data!DY$32,0)*(1+'Investment Returns'!DY35)*(1-Data!DY$26))</f>
        <v>28927949.553407148</v>
      </c>
      <c r="DZ35" s="7">
        <f>IF($B35&gt;DZ$9+DZ$5-1,0,MAX(DZ34+Premium!DZ35*(1-'Allocation Charge'!DZ35)-Data!DZ$32,0)*(1+'Investment Returns'!DZ35)*(1-Data!DZ$26))</f>
        <v>6291163.5474545807</v>
      </c>
      <c r="EA35" s="7">
        <f>IF($B35&gt;EA$9+EA$5-1,0,MAX(EA34+Premium!EA35*(1-'Allocation Charge'!EA35)-Data!EA$32,0)*(1+'Investment Returns'!EA35)*(1-Data!EA$26))</f>
        <v>14105931.867732732</v>
      </c>
      <c r="EB35" s="7">
        <f>IF($B35&gt;EB$9+EB$5-1,0,MAX(EB34+Premium!EB35*(1-'Allocation Charge'!EB35)-Data!EB$32,0)*(1+'Investment Returns'!EB35)*(1-Data!EB$26))</f>
        <v>4105401.6465174342</v>
      </c>
      <c r="EC35" s="7">
        <f>IF($B35&gt;EC$9+EC$5-1,0,MAX(EC34+Premium!EC35*(1-'Allocation Charge'!EC35)-Data!EC$32,0)*(1+'Investment Returns'!EC35)*(1-Data!EC$26))</f>
        <v>36406324.759081848</v>
      </c>
      <c r="ED35" s="7">
        <f>IF($B35&gt;ED$9+ED$5-1,0,MAX(ED34+Premium!ED35*(1-'Allocation Charge'!ED35)-Data!ED$32,0)*(1+'Investment Returns'!ED35)*(1-Data!ED$26))</f>
        <v>12429023.104132134</v>
      </c>
      <c r="EE35" s="7">
        <f>IF($B35&gt;EE$9+EE$5-1,0,MAX(EE34+Premium!EE35*(1-'Allocation Charge'!EE35)-Data!EE$32,0)*(1+'Investment Returns'!EE35)*(1-Data!EE$26))</f>
        <v>45556680.783305362</v>
      </c>
      <c r="EF35" s="7">
        <f>IF($B35&gt;EF$9+EF$5-1,0,MAX(EF34+Premium!EF35*(1-'Allocation Charge'!EF35)-Data!EF$32,0)*(1+'Investment Returns'!EF35)*(1-Data!EF$26))</f>
        <v>33780287.360461235</v>
      </c>
      <c r="EG35" s="7">
        <f>IF($B35&gt;EG$9+EG$5-1,0,MAX(EG34+Premium!EG35*(1-'Allocation Charge'!EG35)-Data!EG$32,0)*(1+'Investment Returns'!EG35)*(1-Data!EG$26))</f>
        <v>43564735.740989096</v>
      </c>
      <c r="EH35" s="7">
        <f>IF($B35&gt;EH$9+EH$5-1,0,MAX(EH34+Premium!EH35*(1-'Allocation Charge'!EH35)-Data!EH$32,0)*(1+'Investment Returns'!EH35)*(1-Data!EH$26))</f>
        <v>18771004.631387327</v>
      </c>
      <c r="EI35" s="7">
        <f>IF($B35&gt;EI$9+EI$5-1,0,MAX(EI34+Premium!EI35*(1-'Allocation Charge'!EI35)-Data!EI$32,0)*(1+'Investment Returns'!EI35)*(1-Data!EI$26))</f>
        <v>16282217.194517979</v>
      </c>
      <c r="EJ35" s="7">
        <f>IF($B35&gt;EJ$9+EJ$5-1,0,MAX(EJ34+Premium!EJ35*(1-'Allocation Charge'!EJ35)-Data!EJ$32,0)*(1+'Investment Returns'!EJ35)*(1-Data!EJ$26))</f>
        <v>13418120.251550116</v>
      </c>
      <c r="EK35" s="7">
        <f>IF($B35&gt;EK$9+EK$5-1,0,MAX(EK34+Premium!EK35*(1-'Allocation Charge'!EK35)-Data!EK$32,0)*(1+'Investment Returns'!EK35)*(1-Data!EK$26))</f>
        <v>21451981.185859565</v>
      </c>
      <c r="EL35" s="7">
        <f>IF($B35&gt;EL$9+EL$5-1,0,MAX(EL34+Premium!EL35*(1-'Allocation Charge'!EL35)-Data!EL$32,0)*(1+'Investment Returns'!EL35)*(1-Data!EL$26))</f>
        <v>23416486.549110126</v>
      </c>
      <c r="EM35" s="7">
        <f>IF($B35&gt;EM$9+EM$5-1,0,MAX(EM34+Premium!EM35*(1-'Allocation Charge'!EM35)-Data!EM$32,0)*(1+'Investment Returns'!EM35)*(1-Data!EM$26))</f>
        <v>12989532.501431081</v>
      </c>
      <c r="EN35" s="7">
        <f>IF($B35&gt;EN$9+EN$5-1,0,MAX(EN34+Premium!EN35*(1-'Allocation Charge'!EN35)-Data!EN$32,0)*(1+'Investment Returns'!EN35)*(1-Data!EN$26))</f>
        <v>42949910.127906747</v>
      </c>
      <c r="EO35" s="7">
        <f>IF($B35&gt;EO$9+EO$5-1,0,MAX(EO34+Premium!EO35*(1-'Allocation Charge'!EO35)-Data!EO$32,0)*(1+'Investment Returns'!EO35)*(1-Data!EO$26))</f>
        <v>29998291.42297386</v>
      </c>
      <c r="EP35" s="7">
        <f>IF($B35&gt;EP$9+EP$5-1,0,MAX(EP34+Premium!EP35*(1-'Allocation Charge'!EP35)-Data!EP$32,0)*(1+'Investment Returns'!EP35)*(1-Data!EP$26))</f>
        <v>13063075.434554238</v>
      </c>
      <c r="EQ35" s="7">
        <f>IF($B35&gt;EQ$9+EQ$5-1,0,MAX(EQ34+Premium!EQ35*(1-'Allocation Charge'!EQ35)-Data!EQ$32,0)*(1+'Investment Returns'!EQ35)*(1-Data!EQ$26))</f>
        <v>13384537.012535019</v>
      </c>
      <c r="ER35" s="7">
        <f>IF($B35&gt;ER$9+ER$5-1,0,MAX(ER34+Premium!ER35*(1-'Allocation Charge'!ER35)-Data!ER$32,0)*(1+'Investment Returns'!ER35)*(1-Data!ER$26))</f>
        <v>53491210.907555513</v>
      </c>
      <c r="ES35" s="7">
        <f>IF($B35&gt;ES$9+ES$5-1,0,MAX(ES34+Premium!ES35*(1-'Allocation Charge'!ES35)-Data!ES$32,0)*(1+'Investment Returns'!ES35)*(1-Data!ES$26))</f>
        <v>22124092.001254234</v>
      </c>
      <c r="ET35" s="7">
        <f>IF($B35&gt;ET$9+ET$5-1,0,MAX(ET34+Premium!ET35*(1-'Allocation Charge'!ET35)-Data!ET$32,0)*(1+'Investment Returns'!ET35)*(1-Data!ET$26))</f>
        <v>11791013.984264106</v>
      </c>
      <c r="EU35" s="7">
        <f>IF($B35&gt;EU$9+EU$5-1,0,MAX(EU34+Premium!EU35*(1-'Allocation Charge'!EU35)-Data!EU$32,0)*(1+'Investment Returns'!EU35)*(1-Data!EU$26))</f>
        <v>35006730.125127077</v>
      </c>
      <c r="EV35" s="7">
        <f>IF($B35&gt;EV$9+EV$5-1,0,MAX(EV34+Premium!EV35*(1-'Allocation Charge'!EV35)-Data!EV$32,0)*(1+'Investment Returns'!EV35)*(1-Data!EV$26))</f>
        <v>28987555.056975391</v>
      </c>
      <c r="EW35" s="7">
        <f>IF($B35&gt;EW$9+EW$5-1,0,MAX(EW34+Premium!EW35*(1-'Allocation Charge'!EW35)-Data!EW$32,0)*(1+'Investment Returns'!EW35)*(1-Data!EW$26))</f>
        <v>17245138.35875028</v>
      </c>
      <c r="EX35" s="7">
        <f>IF($B35&gt;EX$9+EX$5-1,0,MAX(EX34+Premium!EX35*(1-'Allocation Charge'!EX35)-Data!EX$32,0)*(1+'Investment Returns'!EX35)*(1-Data!EX$26))</f>
        <v>22139760.675124843</v>
      </c>
      <c r="EY35" s="7">
        <f>IF($B35&gt;EY$9+EY$5-1,0,MAX(EY34+Premium!EY35*(1-'Allocation Charge'!EY35)-Data!EY$32,0)*(1+'Investment Returns'!EY35)*(1-Data!EY$26))</f>
        <v>74893628.183516026</v>
      </c>
      <c r="EZ35" s="7">
        <f>IF($B35&gt;EZ$9+EZ$5-1,0,MAX(EZ34+Premium!EZ35*(1-'Allocation Charge'!EZ35)-Data!EZ$32,0)*(1+'Investment Returns'!EZ35)*(1-Data!EZ$26))</f>
        <v>14151705.816910325</v>
      </c>
      <c r="FA35" s="7">
        <f>IF($B35&gt;FA$9+FA$5-1,0,MAX(FA34+Premium!FA35*(1-'Allocation Charge'!FA35)-Data!FA$32,0)*(1+'Investment Returns'!FA35)*(1-Data!FA$26))</f>
        <v>33544171.834631458</v>
      </c>
      <c r="FB35" s="7">
        <f>IF($B35&gt;FB$9+FB$5-1,0,MAX(FB34+Premium!FB35*(1-'Allocation Charge'!FB35)-Data!FB$32,0)*(1+'Investment Returns'!FB35)*(1-Data!FB$26))</f>
        <v>20403929.91683865</v>
      </c>
      <c r="FC35" s="7">
        <f>IF($B35&gt;FC$9+FC$5-1,0,MAX(FC34+Premium!FC35*(1-'Allocation Charge'!FC35)-Data!FC$32,0)*(1+'Investment Returns'!FC35)*(1-Data!FC$26))</f>
        <v>7431336.6278398661</v>
      </c>
      <c r="FD35" s="7">
        <f>IF($B35&gt;FD$9+FD$5-1,0,MAX(FD34+Premium!FD35*(1-'Allocation Charge'!FD35)-Data!FD$32,0)*(1+'Investment Returns'!FD35)*(1-Data!FD$26))</f>
        <v>9757050.7818274256</v>
      </c>
      <c r="FE35" s="7">
        <f>IF($B35&gt;FE$9+FE$5-1,0,MAX(FE34+Premium!FE35*(1-'Allocation Charge'!FE35)-Data!FE$32,0)*(1+'Investment Returns'!FE35)*(1-Data!FE$26))</f>
        <v>17012606.95220495</v>
      </c>
      <c r="FF35" s="7">
        <f>IF($B35&gt;FF$9+FF$5-1,0,MAX(FF34+Premium!FF35*(1-'Allocation Charge'!FF35)-Data!FF$32,0)*(1+'Investment Returns'!FF35)*(1-Data!FF$26))</f>
        <v>27555076.519406598</v>
      </c>
      <c r="FG35" s="7">
        <f>IF($B35&gt;FG$9+FG$5-1,0,MAX(FG34+Premium!FG35*(1-'Allocation Charge'!FG35)-Data!FG$32,0)*(1+'Investment Returns'!FG35)*(1-Data!FG$26))</f>
        <v>10719210.179380897</v>
      </c>
      <c r="FH35" s="7">
        <f>IF($B35&gt;FH$9+FH$5-1,0,MAX(FH34+Premium!FH35*(1-'Allocation Charge'!FH35)-Data!FH$32,0)*(1+'Investment Returns'!FH35)*(1-Data!FH$26))</f>
        <v>13375956.362494392</v>
      </c>
      <c r="FI35" s="7">
        <f>IF($B35&gt;FI$9+FI$5-1,0,MAX(FI34+Premium!FI35*(1-'Allocation Charge'!FI35)-Data!FI$32,0)*(1+'Investment Returns'!FI35)*(1-Data!FI$26))</f>
        <v>26685644.314273965</v>
      </c>
      <c r="FJ35" s="7">
        <f>IF($B35&gt;FJ$9+FJ$5-1,0,MAX(FJ34+Premium!FJ35*(1-'Allocation Charge'!FJ35)-Data!FJ$32,0)*(1+'Investment Returns'!FJ35)*(1-Data!FJ$26))</f>
        <v>42898653.461905524</v>
      </c>
      <c r="FK35" s="7">
        <f>IF($B35&gt;FK$9+FK$5-1,0,MAX(FK34+Premium!FK35*(1-'Allocation Charge'!FK35)-Data!FK$32,0)*(1+'Investment Returns'!FK35)*(1-Data!FK$26))</f>
        <v>14261619.284071807</v>
      </c>
      <c r="FL35" s="7">
        <f>IF($B35&gt;FL$9+FL$5-1,0,MAX(FL34+Premium!FL35*(1-'Allocation Charge'!FL35)-Data!FL$32,0)*(1+'Investment Returns'!FL35)*(1-Data!FL$26))</f>
        <v>51826773.107168809</v>
      </c>
      <c r="FM35" s="7">
        <f>IF($B35&gt;FM$9+FM$5-1,0,MAX(FM34+Premium!FM35*(1-'Allocation Charge'!FM35)-Data!FM$32,0)*(1+'Investment Returns'!FM35)*(1-Data!FM$26))</f>
        <v>8984181.2450550906</v>
      </c>
      <c r="FN35" s="7">
        <f>IF($B35&gt;FN$9+FN$5-1,0,MAX(FN34+Premium!FN35*(1-'Allocation Charge'!FN35)-Data!FN$32,0)*(1+'Investment Returns'!FN35)*(1-Data!FN$26))</f>
        <v>4087429.2694508182</v>
      </c>
      <c r="FO35" s="7">
        <f>IF($B35&gt;FO$9+FO$5-1,0,MAX(FO34+Premium!FO35*(1-'Allocation Charge'!FO35)-Data!FO$32,0)*(1+'Investment Returns'!FO35)*(1-Data!FO$26))</f>
        <v>8214803.8104788149</v>
      </c>
      <c r="FP35" s="7">
        <f>IF($B35&gt;FP$9+FP$5-1,0,MAX(FP34+Premium!FP35*(1-'Allocation Charge'!FP35)-Data!FP$32,0)*(1+'Investment Returns'!FP35)*(1-Data!FP$26))</f>
        <v>30869253.190015279</v>
      </c>
      <c r="FQ35" s="7">
        <f>IF($B35&gt;FQ$9+FQ$5-1,0,MAX(FQ34+Premium!FQ35*(1-'Allocation Charge'!FQ35)-Data!FQ$32,0)*(1+'Investment Returns'!FQ35)*(1-Data!FQ$26))</f>
        <v>17323334.086624965</v>
      </c>
      <c r="FR35" s="7">
        <f>IF($B35&gt;FR$9+FR$5-1,0,MAX(FR34+Premium!FR35*(1-'Allocation Charge'!FR35)-Data!FR$32,0)*(1+'Investment Returns'!FR35)*(1-Data!FR$26))</f>
        <v>25176603.883734018</v>
      </c>
      <c r="FS35" s="7">
        <f>IF($B35&gt;FS$9+FS$5-1,0,MAX(FS34+Premium!FS35*(1-'Allocation Charge'!FS35)-Data!FS$32,0)*(1+'Investment Returns'!FS35)*(1-Data!FS$26))</f>
        <v>16130242.312211735</v>
      </c>
      <c r="FT35" s="7">
        <f>IF($B35&gt;FT$9+FT$5-1,0,MAX(FT34+Premium!FT35*(1-'Allocation Charge'!FT35)-Data!FT$32,0)*(1+'Investment Returns'!FT35)*(1-Data!FT$26))</f>
        <v>17543349.532133069</v>
      </c>
      <c r="FU35" s="7">
        <f>IF($B35&gt;FU$9+FU$5-1,0,MAX(FU34+Premium!FU35*(1-'Allocation Charge'!FU35)-Data!FU$32,0)*(1+'Investment Returns'!FU35)*(1-Data!FU$26))</f>
        <v>19360796.624945465</v>
      </c>
      <c r="FV35" s="7">
        <f>IF($B35&gt;FV$9+FV$5-1,0,MAX(FV34+Premium!FV35*(1-'Allocation Charge'!FV35)-Data!FV$32,0)*(1+'Investment Returns'!FV35)*(1-Data!FV$26))</f>
        <v>26084539.490885973</v>
      </c>
      <c r="FW35" s="7">
        <f>IF($B35&gt;FW$9+FW$5-1,0,MAX(FW34+Premium!FW35*(1-'Allocation Charge'!FW35)-Data!FW$32,0)*(1+'Investment Returns'!FW35)*(1-Data!FW$26))</f>
        <v>15167526.138669331</v>
      </c>
      <c r="FX35" s="7">
        <f>IF($B35&gt;FX$9+FX$5-1,0,MAX(FX34+Premium!FX35*(1-'Allocation Charge'!FX35)-Data!FX$32,0)*(1+'Investment Returns'!FX35)*(1-Data!FX$26))</f>
        <v>34803412.252614148</v>
      </c>
      <c r="FY35" s="7">
        <f>IF($B35&gt;FY$9+FY$5-1,0,MAX(FY34+Premium!FY35*(1-'Allocation Charge'!FY35)-Data!FY$32,0)*(1+'Investment Returns'!FY35)*(1-Data!FY$26))</f>
        <v>1407771.7585919795</v>
      </c>
      <c r="FZ35" s="7">
        <f>IF($B35&gt;FZ$9+FZ$5-1,0,MAX(FZ34+Premium!FZ35*(1-'Allocation Charge'!FZ35)-Data!FZ$32,0)*(1+'Investment Returns'!FZ35)*(1-Data!FZ$26))</f>
        <v>29675230.784206238</v>
      </c>
      <c r="GA35" s="7">
        <f>IF($B35&gt;GA$9+GA$5-1,0,MAX(GA34+Premium!GA35*(1-'Allocation Charge'!GA35)-Data!GA$32,0)*(1+'Investment Returns'!GA35)*(1-Data!GA$26))</f>
        <v>37202288.177072227</v>
      </c>
      <c r="GB35" s="7">
        <f>IF($B35&gt;GB$9+GB$5-1,0,MAX(GB34+Premium!GB35*(1-'Allocation Charge'!GB35)-Data!GB$32,0)*(1+'Investment Returns'!GB35)*(1-Data!GB$26))</f>
        <v>23990439.304933462</v>
      </c>
      <c r="GC35" s="7">
        <f>IF($B35&gt;GC$9+GC$5-1,0,MAX(GC34+Premium!GC35*(1-'Allocation Charge'!GC35)-Data!GC$32,0)*(1+'Investment Returns'!GC35)*(1-Data!GC$26))</f>
        <v>13668425.517785862</v>
      </c>
      <c r="GD35" s="7">
        <f>IF($B35&gt;GD$9+GD$5-1,0,MAX(GD34+Premium!GD35*(1-'Allocation Charge'!GD35)-Data!GD$32,0)*(1+'Investment Returns'!GD35)*(1-Data!GD$26))</f>
        <v>6996740.4393197251</v>
      </c>
      <c r="GE35" s="7">
        <f>IF($B35&gt;GE$9+GE$5-1,0,MAX(GE34+Premium!GE35*(1-'Allocation Charge'!GE35)-Data!GE$32,0)*(1+'Investment Returns'!GE35)*(1-Data!GE$26))</f>
        <v>60468107.305721402</v>
      </c>
      <c r="GF35" s="7">
        <f>IF($B35&gt;GF$9+GF$5-1,0,MAX(GF34+Premium!GF35*(1-'Allocation Charge'!GF35)-Data!GF$32,0)*(1+'Investment Returns'!GF35)*(1-Data!GF$26))</f>
        <v>24482808.567136738</v>
      </c>
      <c r="GG35" s="7">
        <f>IF($B35&gt;GG$9+GG$5-1,0,MAX(GG34+Premium!GG35*(1-'Allocation Charge'!GG35)-Data!GG$32,0)*(1+'Investment Returns'!GG35)*(1-Data!GG$26))</f>
        <v>16087142.342272136</v>
      </c>
      <c r="GH35" s="7">
        <f>IF($B35&gt;GH$9+GH$5-1,0,MAX(GH34+Premium!GH35*(1-'Allocation Charge'!GH35)-Data!GH$32,0)*(1+'Investment Returns'!GH35)*(1-Data!GH$26))</f>
        <v>9238942.6428315639</v>
      </c>
      <c r="GI35" s="7">
        <f>IF($B35&gt;GI$9+GI$5-1,0,MAX(GI34+Premium!GI35*(1-'Allocation Charge'!GI35)-Data!GI$32,0)*(1+'Investment Returns'!GI35)*(1-Data!GI$26))</f>
        <v>11400090.122604387</v>
      </c>
      <c r="GJ35" s="7">
        <f>IF($B35&gt;GJ$9+GJ$5-1,0,MAX(GJ34+Premium!GJ35*(1-'Allocation Charge'!GJ35)-Data!GJ$32,0)*(1+'Investment Returns'!GJ35)*(1-Data!GJ$26))</f>
        <v>13246792.802135386</v>
      </c>
      <c r="GK35" s="7">
        <f>IF($B35&gt;GK$9+GK$5-1,0,MAX(GK34+Premium!GK35*(1-'Allocation Charge'!GK35)-Data!GK$32,0)*(1+'Investment Returns'!GK35)*(1-Data!GK$26))</f>
        <v>3174729.9485113602</v>
      </c>
      <c r="GL35" s="7">
        <f>IF($B35&gt;GL$9+GL$5-1,0,MAX(GL34+Premium!GL35*(1-'Allocation Charge'!GL35)-Data!GL$32,0)*(1+'Investment Returns'!GL35)*(1-Data!GL$26))</f>
        <v>1330694.3831545871</v>
      </c>
      <c r="GM35" s="7">
        <f>IF($B35&gt;GM$9+GM$5-1,0,MAX(GM34+Premium!GM35*(1-'Allocation Charge'!GM35)-Data!GM$32,0)*(1+'Investment Returns'!GM35)*(1-Data!GM$26))</f>
        <v>10934567.793000309</v>
      </c>
      <c r="GN35" s="7">
        <f>IF($B35&gt;GN$9+GN$5-1,0,MAX(GN34+Premium!GN35*(1-'Allocation Charge'!GN35)-Data!GN$32,0)*(1+'Investment Returns'!GN35)*(1-Data!GN$26))</f>
        <v>38097838.825439759</v>
      </c>
      <c r="GO35" s="7">
        <f>IF($B35&gt;GO$9+GO$5-1,0,MAX(GO34+Premium!GO35*(1-'Allocation Charge'!GO35)-Data!GO$32,0)*(1+'Investment Returns'!GO35)*(1-Data!GO$26))</f>
        <v>22122063.055645172</v>
      </c>
      <c r="GP35" s="7">
        <f>IF($B35&gt;GP$9+GP$5-1,0,MAX(GP34+Premium!GP35*(1-'Allocation Charge'!GP35)-Data!GP$32,0)*(1+'Investment Returns'!GP35)*(1-Data!GP$26))</f>
        <v>42471024.515294917</v>
      </c>
      <c r="GQ35" s="7">
        <f>IF($B35&gt;GQ$9+GQ$5-1,0,MAX(GQ34+Premium!GQ35*(1-'Allocation Charge'!GQ35)-Data!GQ$32,0)*(1+'Investment Returns'!GQ35)*(1-Data!GQ$26))</f>
        <v>2654152.8070817497</v>
      </c>
      <c r="GR35" s="7">
        <f>IF($B35&gt;GR$9+GR$5-1,0,MAX(GR34+Premium!GR35*(1-'Allocation Charge'!GR35)-Data!GR$32,0)*(1+'Investment Returns'!GR35)*(1-Data!GR$26))</f>
        <v>27984992.506271221</v>
      </c>
      <c r="GS35" s="7">
        <f>IF($B35&gt;GS$9+GS$5-1,0,MAX(GS34+Premium!GS35*(1-'Allocation Charge'!GS35)-Data!GS$32,0)*(1+'Investment Returns'!GS35)*(1-Data!GS$26))</f>
        <v>29615851.030021187</v>
      </c>
      <c r="GT35" s="7">
        <f>IF($B35&gt;GT$9+GT$5-1,0,MAX(GT34+Premium!GT35*(1-'Allocation Charge'!GT35)-Data!GT$32,0)*(1+'Investment Returns'!GT35)*(1-Data!GT$26))</f>
        <v>10422268.763592694</v>
      </c>
      <c r="GU35" s="7">
        <f>IF($B35&gt;GU$9+GU$5-1,0,MAX(GU34+Premium!GU35*(1-'Allocation Charge'!GU35)-Data!GU$32,0)*(1+'Investment Returns'!GU35)*(1-Data!GU$26))</f>
        <v>22414903.093455482</v>
      </c>
      <c r="GV35" s="7">
        <f>IF($B35&gt;GV$9+GV$5-1,0,MAX(GV34+Premium!GV35*(1-'Allocation Charge'!GV35)-Data!GV$32,0)*(1+'Investment Returns'!GV35)*(1-Data!GV$26))</f>
        <v>19940686.144939788</v>
      </c>
      <c r="GW35" s="7">
        <f>IF($B35&gt;GW$9+GW$5-1,0,MAX(GW34+Premium!GW35*(1-'Allocation Charge'!GW35)-Data!GW$32,0)*(1+'Investment Returns'!GW35)*(1-Data!GW$26))</f>
        <v>19654763.814668927</v>
      </c>
      <c r="GX35" s="7">
        <f>IF($B35&gt;GX$9+GX$5-1,0,MAX(GX34+Premium!GX35*(1-'Allocation Charge'!GX35)-Data!GX$32,0)*(1+'Investment Returns'!GX35)*(1-Data!GX$26))</f>
        <v>3959424.7564014844</v>
      </c>
      <c r="GY35" s="7">
        <f>IF($B35&gt;GY$9+GY$5-1,0,MAX(GY34+Premium!GY35*(1-'Allocation Charge'!GY35)-Data!GY$32,0)*(1+'Investment Returns'!GY35)*(1-Data!GY$26))</f>
        <v>9670131.2973090205</v>
      </c>
      <c r="GZ35" s="7">
        <f>IF($B35&gt;GZ$9+GZ$5-1,0,MAX(GZ34+Premium!GZ35*(1-'Allocation Charge'!GZ35)-Data!GZ$32,0)*(1+'Investment Returns'!GZ35)*(1-Data!GZ$26))</f>
        <v>3489698.6443729354</v>
      </c>
      <c r="HA35" s="7">
        <f>IF($B35&gt;HA$9+HA$5-1,0,MAX(HA34+Premium!HA35*(1-'Allocation Charge'!HA35)-Data!HA$32,0)*(1+'Investment Returns'!HA35)*(1-Data!HA$26))</f>
        <v>41439752.716283016</v>
      </c>
      <c r="HB35" s="7">
        <f>IF($B35&gt;HB$9+HB$5-1,0,MAX(HB34+Premium!HB35*(1-'Allocation Charge'!HB35)-Data!HB$32,0)*(1+'Investment Returns'!HB35)*(1-Data!HB$26))</f>
        <v>19247952.519299995</v>
      </c>
      <c r="HC35" s="7">
        <f>IF($B35&gt;HC$9+HC$5-1,0,MAX(HC34+Premium!HC35*(1-'Allocation Charge'!HC35)-Data!HC$32,0)*(1+'Investment Returns'!HC35)*(1-Data!HC$26))</f>
        <v>4326152.685899063</v>
      </c>
      <c r="HD35" s="7">
        <f>IF($B35&gt;HD$9+HD$5-1,0,MAX(HD34+Premium!HD35*(1-'Allocation Charge'!HD35)-Data!HD$32,0)*(1+'Investment Returns'!HD35)*(1-Data!HD$26))</f>
        <v>34125557.228018582</v>
      </c>
      <c r="HE35" s="7">
        <f>IF($B35&gt;HE$9+HE$5-1,0,MAX(HE34+Premium!HE35*(1-'Allocation Charge'!HE35)-Data!HE$32,0)*(1+'Investment Returns'!HE35)*(1-Data!HE$26))</f>
        <v>17946282.425706025</v>
      </c>
      <c r="HF35" s="7">
        <f>IF($B35&gt;HF$9+HF$5-1,0,MAX(HF34+Premium!HF35*(1-'Allocation Charge'!HF35)-Data!HF$32,0)*(1+'Investment Returns'!HF35)*(1-Data!HF$26))</f>
        <v>3812007.323638544</v>
      </c>
      <c r="HG35" s="7">
        <f>IF($B35&gt;HG$9+HG$5-1,0,MAX(HG34+Premium!HG35*(1-'Allocation Charge'!HG35)-Data!HG$32,0)*(1+'Investment Returns'!HG35)*(1-Data!HG$26))</f>
        <v>1840753.1913890659</v>
      </c>
      <c r="HH35" s="7">
        <f>IF($B35&gt;HH$9+HH$5-1,0,MAX(HH34+Premium!HH35*(1-'Allocation Charge'!HH35)-Data!HH$32,0)*(1+'Investment Returns'!HH35)*(1-Data!HH$26))</f>
        <v>19787158.516662274</v>
      </c>
      <c r="HI35" s="7">
        <f>IF($B35&gt;HI$9+HI$5-1,0,MAX(HI34+Premium!HI35*(1-'Allocation Charge'!HI35)-Data!HI$32,0)*(1+'Investment Returns'!HI35)*(1-Data!HI$26))</f>
        <v>7929233.4967161957</v>
      </c>
      <c r="HJ35" s="7">
        <f>IF($B35&gt;HJ$9+HJ$5-1,0,MAX(HJ34+Premium!HJ35*(1-'Allocation Charge'!HJ35)-Data!HJ$32,0)*(1+'Investment Returns'!HJ35)*(1-Data!HJ$26))</f>
        <v>3294703.474103245</v>
      </c>
      <c r="HK35" s="7">
        <f>IF($B35&gt;HK$9+HK$5-1,0,MAX(HK34+Premium!HK35*(1-'Allocation Charge'!HK35)-Data!HK$32,0)*(1+'Investment Returns'!HK35)*(1-Data!HK$26))</f>
        <v>19523446.36882833</v>
      </c>
      <c r="HL35" s="7">
        <f>IF($B35&gt;HL$9+HL$5-1,0,MAX(HL34+Premium!HL35*(1-'Allocation Charge'!HL35)-Data!HL$32,0)*(1+'Investment Returns'!HL35)*(1-Data!HL$26))</f>
        <v>3944854.5701034092</v>
      </c>
      <c r="HM35" s="7">
        <f>IF($B35&gt;HM$9+HM$5-1,0,MAX(HM34+Premium!HM35*(1-'Allocation Charge'!HM35)-Data!HM$32,0)*(1+'Investment Returns'!HM35)*(1-Data!HM$26))</f>
        <v>5346005.7252252111</v>
      </c>
      <c r="HN35" s="7">
        <f>IF($B35&gt;HN$9+HN$5-1,0,MAX(HN34+Premium!HN35*(1-'Allocation Charge'!HN35)-Data!HN$32,0)*(1+'Investment Returns'!HN35)*(1-Data!HN$26))</f>
        <v>33698807.121518172</v>
      </c>
      <c r="HO35" s="7">
        <f>IF($B35&gt;HO$9+HO$5-1,0,MAX(HO34+Premium!HO35*(1-'Allocation Charge'!HO35)-Data!HO$32,0)*(1+'Investment Returns'!HO35)*(1-Data!HO$26))</f>
        <v>37975433.155333132</v>
      </c>
      <c r="HP35" s="7">
        <f>IF($B35&gt;HP$9+HP$5-1,0,MAX(HP34+Premium!HP35*(1-'Allocation Charge'!HP35)-Data!HP$32,0)*(1+'Investment Returns'!HP35)*(1-Data!HP$26))</f>
        <v>7560428.7799706776</v>
      </c>
      <c r="HQ35" s="7">
        <f>IF($B35&gt;HQ$9+HQ$5-1,0,MAX(HQ34+Premium!HQ35*(1-'Allocation Charge'!HQ35)-Data!HQ$32,0)*(1+'Investment Returns'!HQ35)*(1-Data!HQ$26))</f>
        <v>19851406.775254283</v>
      </c>
      <c r="HR35" s="7">
        <f>IF($B35&gt;HR$9+HR$5-1,0,MAX(HR34+Premium!HR35*(1-'Allocation Charge'!HR35)-Data!HR$32,0)*(1+'Investment Returns'!HR35)*(1-Data!HR$26))</f>
        <v>16361469.793949321</v>
      </c>
      <c r="HS35" s="7">
        <f>IF($B35&gt;HS$9+HS$5-1,0,MAX(HS34+Premium!HS35*(1-'Allocation Charge'!HS35)-Data!HS$32,0)*(1+'Investment Returns'!HS35)*(1-Data!HS$26))</f>
        <v>41803169.674302697</v>
      </c>
      <c r="HT35" s="7">
        <f>IF($B35&gt;HT$9+HT$5-1,0,MAX(HT34+Premium!HT35*(1-'Allocation Charge'!HT35)-Data!HT$32,0)*(1+'Investment Returns'!HT35)*(1-Data!HT$26))</f>
        <v>15931023.336571883</v>
      </c>
      <c r="HU35" s="7">
        <f>IF($B35&gt;HU$9+HU$5-1,0,MAX(HU34+Premium!HU35*(1-'Allocation Charge'!HU35)-Data!HU$32,0)*(1+'Investment Returns'!HU35)*(1-Data!HU$26))</f>
        <v>2029623.658169694</v>
      </c>
      <c r="HV35" s="7">
        <f>IF($B35&gt;HV$9+HV$5-1,0,MAX(HV34+Premium!HV35*(1-'Allocation Charge'!HV35)-Data!HV$32,0)*(1+'Investment Returns'!HV35)*(1-Data!HV$26))</f>
        <v>946667.72778315574</v>
      </c>
      <c r="HW35" s="7">
        <f>IF($B35&gt;HW$9+HW$5-1,0,MAX(HW34+Premium!HW35*(1-'Allocation Charge'!HW35)-Data!HW$32,0)*(1+'Investment Returns'!HW35)*(1-Data!HW$26))</f>
        <v>17167962.004308172</v>
      </c>
      <c r="HX35" s="7">
        <f>IF($B35&gt;HX$9+HX$5-1,0,MAX(HX34+Premium!HX35*(1-'Allocation Charge'!HX35)-Data!HX$32,0)*(1+'Investment Returns'!HX35)*(1-Data!HX$26))</f>
        <v>6858695.4577907911</v>
      </c>
      <c r="HY35" s="7">
        <f>IF($B35&gt;HY$9+HY$5-1,0,MAX(HY34+Premium!HY35*(1-'Allocation Charge'!HY35)-Data!HY$32,0)*(1+'Investment Returns'!HY35)*(1-Data!HY$26))</f>
        <v>28373436.17791469</v>
      </c>
      <c r="HZ35" s="7">
        <f>IF($B35&gt;HZ$9+HZ$5-1,0,MAX(HZ34+Premium!HZ35*(1-'Allocation Charge'!HZ35)-Data!HZ$32,0)*(1+'Investment Returns'!HZ35)*(1-Data!HZ$26))</f>
        <v>3691814.5455656853</v>
      </c>
      <c r="IA35" s="7">
        <f>IF($B35&gt;IA$9+IA$5-1,0,MAX(IA34+Premium!IA35*(1-'Allocation Charge'!IA35)-Data!IA$32,0)*(1+'Investment Returns'!IA35)*(1-Data!IA$26))</f>
        <v>27600817.440030094</v>
      </c>
      <c r="IB35" s="7">
        <f>IF($B35&gt;IB$9+IB$5-1,0,MAX(IB34+Premium!IB35*(1-'Allocation Charge'!IB35)-Data!IB$32,0)*(1+'Investment Returns'!IB35)*(1-Data!IB$26))</f>
        <v>33962194.100289546</v>
      </c>
      <c r="IC35" s="7">
        <f>IF($B35&gt;IC$9+IC$5-1,0,MAX(IC34+Premium!IC35*(1-'Allocation Charge'!IC35)-Data!IC$32,0)*(1+'Investment Returns'!IC35)*(1-Data!IC$26))</f>
        <v>14218129.608903831</v>
      </c>
      <c r="ID35" s="7">
        <f>IF($B35&gt;ID$9+ID$5-1,0,MAX(ID34+Premium!ID35*(1-'Allocation Charge'!ID35)-Data!ID$32,0)*(1+'Investment Returns'!ID35)*(1-Data!ID$26))</f>
        <v>8698190.4944591895</v>
      </c>
      <c r="IE35" s="7">
        <f>IF($B35&gt;IE$9+IE$5-1,0,MAX(IE34+Premium!IE35*(1-'Allocation Charge'!IE35)-Data!IE$32,0)*(1+'Investment Returns'!IE35)*(1-Data!IE$26))</f>
        <v>7691543.8139897818</v>
      </c>
      <c r="IF35" s="7">
        <f>IF($B35&gt;IF$9+IF$5-1,0,MAX(IF34+Premium!IF35*(1-'Allocation Charge'!IF35)-Data!IF$32,0)*(1+'Investment Returns'!IF35)*(1-Data!IF$26))</f>
        <v>23618446.862693209</v>
      </c>
      <c r="IG35" s="7">
        <f>IF($B35&gt;IG$9+IG$5-1,0,MAX(IG34+Premium!IG35*(1-'Allocation Charge'!IG35)-Data!IG$32,0)*(1+'Investment Returns'!IG35)*(1-Data!IG$26))</f>
        <v>36254512.037290141</v>
      </c>
      <c r="IH35" s="7">
        <f>IF($B35&gt;IH$9+IH$5-1,0,MAX(IH34+Premium!IH35*(1-'Allocation Charge'!IH35)-Data!IH$32,0)*(1+'Investment Returns'!IH35)*(1-Data!IH$26))</f>
        <v>4994479.4596907776</v>
      </c>
      <c r="II35" s="7">
        <f>IF($B35&gt;II$9+II$5-1,0,MAX(II34+Premium!II35*(1-'Allocation Charge'!II35)-Data!II$32,0)*(1+'Investment Returns'!II35)*(1-Data!II$26))</f>
        <v>16468246.539287839</v>
      </c>
      <c r="IJ35" s="7">
        <f>IF($B35&gt;IJ$9+IJ$5-1,0,MAX(IJ34+Premium!IJ35*(1-'Allocation Charge'!IJ35)-Data!IJ$32,0)*(1+'Investment Returns'!IJ35)*(1-Data!IJ$26))</f>
        <v>28862207.055179</v>
      </c>
      <c r="IK35" s="7">
        <f>IF($B35&gt;IK$9+IK$5-1,0,MAX(IK34+Premium!IK35*(1-'Allocation Charge'!IK35)-Data!IK$32,0)*(1+'Investment Returns'!IK35)*(1-Data!IK$26))</f>
        <v>25115532.100459259</v>
      </c>
      <c r="IL35" s="7">
        <f>IF($B35&gt;IL$9+IL$5-1,0,MAX(IL34+Premium!IL35*(1-'Allocation Charge'!IL35)-Data!IL$32,0)*(1+'Investment Returns'!IL35)*(1-Data!IL$26))</f>
        <v>38008160.830285266</v>
      </c>
      <c r="IM35" s="7">
        <f>IF($B35&gt;IM$9+IM$5-1,0,MAX(IM34+Premium!IM35*(1-'Allocation Charge'!IM35)-Data!IM$32,0)*(1+'Investment Returns'!IM35)*(1-Data!IM$26))</f>
        <v>27358675.737900607</v>
      </c>
      <c r="IN35" s="7">
        <f>IF($B35&gt;IN$9+IN$5-1,0,MAX(IN34+Premium!IN35*(1-'Allocation Charge'!IN35)-Data!IN$32,0)*(1+'Investment Returns'!IN35)*(1-Data!IN$26))</f>
        <v>958560.36848588742</v>
      </c>
      <c r="IO35" s="7">
        <f>IF($B35&gt;IO$9+IO$5-1,0,MAX(IO34+Premium!IO35*(1-'Allocation Charge'!IO35)-Data!IO$32,0)*(1+'Investment Returns'!IO35)*(1-Data!IO$26))</f>
        <v>10759246.652064975</v>
      </c>
      <c r="IP35" s="7">
        <f>IF($B35&gt;IP$9+IP$5-1,0,MAX(IP34+Premium!IP35*(1-'Allocation Charge'!IP35)-Data!IP$32,0)*(1+'Investment Returns'!IP35)*(1-Data!IP$26))</f>
        <v>7704811.2413212433</v>
      </c>
      <c r="IQ35" s="7">
        <f>IF($B35&gt;IQ$9+IQ$5-1,0,MAX(IQ34+Premium!IQ35*(1-'Allocation Charge'!IQ35)-Data!IQ$32,0)*(1+'Investment Returns'!IQ35)*(1-Data!IQ$26))</f>
        <v>41141731.160362035</v>
      </c>
      <c r="IR35" s="7">
        <f>IF($B35&gt;IR$9+IR$5-1,0,MAX(IR34+Premium!IR35*(1-'Allocation Charge'!IR35)-Data!IR$32,0)*(1+'Investment Returns'!IR35)*(1-Data!IR$26))</f>
        <v>31002026.958763842</v>
      </c>
    </row>
    <row r="36" spans="1:252" s="7" customFormat="1" ht="15" customHeight="1" x14ac:dyDescent="0.35">
      <c r="A36" s="2"/>
      <c r="B36" s="13">
        <f t="shared" si="0"/>
        <v>2035</v>
      </c>
      <c r="C36" s="7">
        <f>IF($B36&gt;C$9+C$5-1,0,MAX(C35+Premium!C36*(1-'Allocation Charge'!C36)-Data!C$32,0)*(1+'Investment Returns'!C36)*(1-Data!C$26))</f>
        <v>6593878.2817727812</v>
      </c>
      <c r="D36" s="7">
        <f>IF($B36&gt;D$9+D$5-1,0,MAX(D35+Premium!D36*(1-'Allocation Charge'!D36)-Data!D$32,0)*(1+'Investment Returns'!D36)*(1-Data!D$26))</f>
        <v>19102594.867453411</v>
      </c>
      <c r="E36" s="7">
        <f>IF($B36&gt;E$9+E$5-1,0,MAX(E35+Premium!E36*(1-'Allocation Charge'!E36)-Data!E$32,0)*(1+'Investment Returns'!E36)*(1-Data!E$26))</f>
        <v>29873213.014778931</v>
      </c>
      <c r="F36" s="7">
        <f>IF($B36&gt;F$9+F$5-1,0,MAX(F35+Premium!F36*(1-'Allocation Charge'!F36)-Data!F$32,0)*(1+'Investment Returns'!F36)*(1-Data!F$26))</f>
        <v>12415887.2973968</v>
      </c>
      <c r="G36" s="7">
        <f>IF($B36&gt;G$9+G$5-1,0,MAX(G35+Premium!G36*(1-'Allocation Charge'!G36)-Data!G$32,0)*(1+'Investment Returns'!G36)*(1-Data!G$26))</f>
        <v>13437421.405920694</v>
      </c>
      <c r="H36" s="7">
        <f>IF($B36&gt;H$9+H$5-1,0,MAX(H35+Premium!H36*(1-'Allocation Charge'!H36)-Data!H$32,0)*(1+'Investment Returns'!H36)*(1-Data!H$26))</f>
        <v>45164451.188160628</v>
      </c>
      <c r="I36" s="7">
        <f>IF($B36&gt;I$9+I$5-1,0,MAX(I35+Premium!I36*(1-'Allocation Charge'!I36)-Data!I$32,0)*(1+'Investment Returns'!I36)*(1-Data!I$26))</f>
        <v>18158622.525963519</v>
      </c>
      <c r="J36" s="7">
        <f>IF($B36&gt;J$9+J$5-1,0,MAX(J35+Premium!J36*(1-'Allocation Charge'!J36)-Data!J$32,0)*(1+'Investment Returns'!J36)*(1-Data!J$26))</f>
        <v>19988478.33403169</v>
      </c>
      <c r="K36" s="7">
        <f>IF($B36&gt;K$9+K$5-1,0,MAX(K35+Premium!K36*(1-'Allocation Charge'!K36)-Data!K$32,0)*(1+'Investment Returns'!K36)*(1-Data!K$26))</f>
        <v>10401351.66685202</v>
      </c>
      <c r="L36" s="7">
        <f>IF($B36&gt;L$9+L$5-1,0,MAX(L35+Premium!L36*(1-'Allocation Charge'!L36)-Data!L$32,0)*(1+'Investment Returns'!L36)*(1-Data!L$26))</f>
        <v>31916922.967891034</v>
      </c>
      <c r="M36" s="7">
        <f>IF($B36&gt;M$9+M$5-1,0,MAX(M35+Premium!M36*(1-'Allocation Charge'!M36)-Data!M$32,0)*(1+'Investment Returns'!M36)*(1-Data!M$26))</f>
        <v>9915437.1779219713</v>
      </c>
      <c r="N36" s="7">
        <f>IF($B36&gt;N$9+N$5-1,0,MAX(N35+Premium!N36*(1-'Allocation Charge'!N36)-Data!N$32,0)*(1+'Investment Returns'!N36)*(1-Data!N$26))</f>
        <v>15483466.600584185</v>
      </c>
      <c r="O36" s="7">
        <f>IF($B36&gt;O$9+O$5-1,0,MAX(O35+Premium!O36*(1-'Allocation Charge'!O36)-Data!O$32,0)*(1+'Investment Returns'!O36)*(1-Data!O$26))</f>
        <v>21488002.914588276</v>
      </c>
      <c r="P36" s="7">
        <f>IF($B36&gt;P$9+P$5-1,0,MAX(P35+Premium!P36*(1-'Allocation Charge'!P36)-Data!P$32,0)*(1+'Investment Returns'!P36)*(1-Data!P$26))</f>
        <v>27336265.004756525</v>
      </c>
      <c r="Q36" s="7">
        <f>IF($B36&gt;Q$9+Q$5-1,0,MAX(Q35+Premium!Q36*(1-'Allocation Charge'!Q36)-Data!Q$32,0)*(1+'Investment Returns'!Q36)*(1-Data!Q$26))</f>
        <v>16163276.193297375</v>
      </c>
      <c r="R36" s="7">
        <f>IF($B36&gt;R$9+R$5-1,0,MAX(R35+Premium!R36*(1-'Allocation Charge'!R36)-Data!R$32,0)*(1+'Investment Returns'!R36)*(1-Data!R$26))</f>
        <v>42366527.299833074</v>
      </c>
      <c r="S36" s="7">
        <f>IF($B36&gt;S$9+S$5-1,0,MAX(S35+Premium!S36*(1-'Allocation Charge'!S36)-Data!S$32,0)*(1+'Investment Returns'!S36)*(1-Data!S$26))</f>
        <v>3336068.4491234655</v>
      </c>
      <c r="T36" s="7">
        <f>IF($B36&gt;T$9+T$5-1,0,MAX(T35+Premium!T36*(1-'Allocation Charge'!T36)-Data!T$32,0)*(1+'Investment Returns'!T36)*(1-Data!T$26))</f>
        <v>8976247.1326442026</v>
      </c>
      <c r="U36" s="7">
        <f>IF($B36&gt;U$9+U$5-1,0,MAX(U35+Premium!U36*(1-'Allocation Charge'!U36)-Data!U$32,0)*(1+'Investment Returns'!U36)*(1-Data!U$26))</f>
        <v>36579755.697989099</v>
      </c>
      <c r="V36" s="7">
        <f>IF($B36&gt;V$9+V$5-1,0,MAX(V35+Premium!V36*(1-'Allocation Charge'!V36)-Data!V$32,0)*(1+'Investment Returns'!V36)*(1-Data!V$26))</f>
        <v>32934606.804686546</v>
      </c>
      <c r="W36" s="7">
        <f>IF($B36&gt;W$9+W$5-1,0,MAX(W35+Premium!W36*(1-'Allocation Charge'!W36)-Data!W$32,0)*(1+'Investment Returns'!W36)*(1-Data!W$26))</f>
        <v>27697714.752999071</v>
      </c>
      <c r="X36" s="7">
        <f>IF($B36&gt;X$9+X$5-1,0,MAX(X35+Premium!X36*(1-'Allocation Charge'!X36)-Data!X$32,0)*(1+'Investment Returns'!X36)*(1-Data!X$26))</f>
        <v>5631732.6665299321</v>
      </c>
      <c r="Y36" s="7">
        <f>IF($B36&gt;Y$9+Y$5-1,0,MAX(Y35+Premium!Y36*(1-'Allocation Charge'!Y36)-Data!Y$32,0)*(1+'Investment Returns'!Y36)*(1-Data!Y$26))</f>
        <v>5041252.2509596106</v>
      </c>
      <c r="Z36" s="7">
        <f>IF($B36&gt;Z$9+Z$5-1,0,MAX(Z35+Premium!Z36*(1-'Allocation Charge'!Z36)-Data!Z$32,0)*(1+'Investment Returns'!Z36)*(1-Data!Z$26))</f>
        <v>12351749.102444863</v>
      </c>
      <c r="AA36" s="7">
        <f>IF($B36&gt;AA$9+AA$5-1,0,MAX(AA35+Premium!AA36*(1-'Allocation Charge'!AA36)-Data!AA$32,0)*(1+'Investment Returns'!AA36)*(1-Data!AA$26))</f>
        <v>3735283.7100344724</v>
      </c>
      <c r="AB36" s="7">
        <f>IF($B36&gt;AB$9+AB$5-1,0,MAX(AB35+Premium!AB36*(1-'Allocation Charge'!AB36)-Data!AB$32,0)*(1+'Investment Returns'!AB36)*(1-Data!AB$26))</f>
        <v>35078993.683862805</v>
      </c>
      <c r="AC36" s="7">
        <f>IF($B36&gt;AC$9+AC$5-1,0,MAX(AC35+Premium!AC36*(1-'Allocation Charge'!AC36)-Data!AC$32,0)*(1+'Investment Returns'!AC36)*(1-Data!AC$26))</f>
        <v>36257771.258740544</v>
      </c>
      <c r="AD36" s="7">
        <f>IF($B36&gt;AD$9+AD$5-1,0,MAX(AD35+Premium!AD36*(1-'Allocation Charge'!AD36)-Data!AD$32,0)*(1+'Investment Returns'!AD36)*(1-Data!AD$26))</f>
        <v>9382547.3587014265</v>
      </c>
      <c r="AE36" s="7">
        <f>IF($B36&gt;AE$9+AE$5-1,0,MAX(AE35+Premium!AE36*(1-'Allocation Charge'!AE36)-Data!AE$32,0)*(1+'Investment Returns'!AE36)*(1-Data!AE$26))</f>
        <v>12776330.339276856</v>
      </c>
      <c r="AF36" s="7">
        <f>IF($B36&gt;AF$9+AF$5-1,0,MAX(AF35+Premium!AF36*(1-'Allocation Charge'!AF36)-Data!AF$32,0)*(1+'Investment Returns'!AF36)*(1-Data!AF$26))</f>
        <v>38972669.497511163</v>
      </c>
      <c r="AG36" s="7">
        <f>IF($B36&gt;AG$9+AG$5-1,0,MAX(AG35+Premium!AG36*(1-'Allocation Charge'!AG36)-Data!AG$32,0)*(1+'Investment Returns'!AG36)*(1-Data!AG$26))</f>
        <v>38330808.342129774</v>
      </c>
      <c r="AH36" s="7">
        <f>IF($B36&gt;AH$9+AH$5-1,0,MAX(AH35+Premium!AH36*(1-'Allocation Charge'!AH36)-Data!AH$32,0)*(1+'Investment Returns'!AH36)*(1-Data!AH$26))</f>
        <v>7345470.8328996217</v>
      </c>
      <c r="AI36" s="7">
        <f>IF($B36&gt;AI$9+AI$5-1,0,MAX(AI35+Premium!AI36*(1-'Allocation Charge'!AI36)-Data!AI$32,0)*(1+'Investment Returns'!AI36)*(1-Data!AI$26))</f>
        <v>2995721.487103282</v>
      </c>
      <c r="AJ36" s="7">
        <f>IF($B36&gt;AJ$9+AJ$5-1,0,MAX(AJ35+Premium!AJ36*(1-'Allocation Charge'!AJ36)-Data!AJ$32,0)*(1+'Investment Returns'!AJ36)*(1-Data!AJ$26))</f>
        <v>5461115.4389053741</v>
      </c>
      <c r="AK36" s="7">
        <f>IF($B36&gt;AK$9+AK$5-1,0,MAX(AK35+Premium!AK36*(1-'Allocation Charge'!AK36)-Data!AK$32,0)*(1+'Investment Returns'!AK36)*(1-Data!AK$26))</f>
        <v>18013685.489193715</v>
      </c>
      <c r="AL36" s="7">
        <f>IF($B36&gt;AL$9+AL$5-1,0,MAX(AL35+Premium!AL36*(1-'Allocation Charge'!AL36)-Data!AL$32,0)*(1+'Investment Returns'!AL36)*(1-Data!AL$26))</f>
        <v>40271304.931020632</v>
      </c>
      <c r="AM36" s="7">
        <f>IF($B36&gt;AM$9+AM$5-1,0,MAX(AM35+Premium!AM36*(1-'Allocation Charge'!AM36)-Data!AM$32,0)*(1+'Investment Returns'!AM36)*(1-Data!AM$26))</f>
        <v>13139023.269288417</v>
      </c>
      <c r="AN36" s="7">
        <f>IF($B36&gt;AN$9+AN$5-1,0,MAX(AN35+Premium!AN36*(1-'Allocation Charge'!AN36)-Data!AN$32,0)*(1+'Investment Returns'!AN36)*(1-Data!AN$26))</f>
        <v>53317066.16723153</v>
      </c>
      <c r="AO36" s="7">
        <f>IF($B36&gt;AO$9+AO$5-1,0,MAX(AO35+Premium!AO36*(1-'Allocation Charge'!AO36)-Data!AO$32,0)*(1+'Investment Returns'!AO36)*(1-Data!AO$26))</f>
        <v>2701255.6860241997</v>
      </c>
      <c r="AP36" s="7">
        <f>IF($B36&gt;AP$9+AP$5-1,0,MAX(AP35+Premium!AP36*(1-'Allocation Charge'!AP36)-Data!AP$32,0)*(1+'Investment Returns'!AP36)*(1-Data!AP$26))</f>
        <v>36168082.917175688</v>
      </c>
      <c r="AQ36" s="7">
        <f>IF($B36&gt;AQ$9+AQ$5-1,0,MAX(AQ35+Premium!AQ36*(1-'Allocation Charge'!AQ36)-Data!AQ$32,0)*(1+'Investment Returns'!AQ36)*(1-Data!AQ$26))</f>
        <v>56669212.152114756</v>
      </c>
      <c r="AR36" s="7">
        <f>IF($B36&gt;AR$9+AR$5-1,0,MAX(AR35+Premium!AR36*(1-'Allocation Charge'!AR36)-Data!AR$32,0)*(1+'Investment Returns'!AR36)*(1-Data!AR$26))</f>
        <v>11079754.423326869</v>
      </c>
      <c r="AS36" s="7">
        <f>IF($B36&gt;AS$9+AS$5-1,0,MAX(AS35+Premium!AS36*(1-'Allocation Charge'!AS36)-Data!AS$32,0)*(1+'Investment Returns'!AS36)*(1-Data!AS$26))</f>
        <v>27892602.018078662</v>
      </c>
      <c r="AT36" s="7">
        <f>IF($B36&gt;AT$9+AT$5-1,0,MAX(AT35+Premium!AT36*(1-'Allocation Charge'!AT36)-Data!AT$32,0)*(1+'Investment Returns'!AT36)*(1-Data!AT$26))</f>
        <v>36295261.971636452</v>
      </c>
      <c r="AU36" s="7">
        <f>IF($B36&gt;AU$9+AU$5-1,0,MAX(AU35+Premium!AU36*(1-'Allocation Charge'!AU36)-Data!AU$32,0)*(1+'Investment Returns'!AU36)*(1-Data!AU$26))</f>
        <v>42913405.196184017</v>
      </c>
      <c r="AV36" s="7">
        <f>IF($B36&gt;AV$9+AV$5-1,0,MAX(AV35+Premium!AV36*(1-'Allocation Charge'!AV36)-Data!AV$32,0)*(1+'Investment Returns'!AV36)*(1-Data!AV$26))</f>
        <v>42874302.537450634</v>
      </c>
      <c r="AW36" s="7">
        <f>IF($B36&gt;AW$9+AW$5-1,0,MAX(AW35+Premium!AW36*(1-'Allocation Charge'!AW36)-Data!AW$32,0)*(1+'Investment Returns'!AW36)*(1-Data!AW$26))</f>
        <v>40770336.58217524</v>
      </c>
      <c r="AX36" s="7">
        <f>IF($B36&gt;AX$9+AX$5-1,0,MAX(AX35+Premium!AX36*(1-'Allocation Charge'!AX36)-Data!AX$32,0)*(1+'Investment Returns'!AX36)*(1-Data!AX$26))</f>
        <v>25531046.598170854</v>
      </c>
      <c r="AY36" s="7">
        <f>IF($B36&gt;AY$9+AY$5-1,0,MAX(AY35+Premium!AY36*(1-'Allocation Charge'!AY36)-Data!AY$32,0)*(1+'Investment Returns'!AY36)*(1-Data!AY$26))</f>
        <v>2426636.9253128236</v>
      </c>
      <c r="AZ36" s="7">
        <f>IF($B36&gt;AZ$9+AZ$5-1,0,MAX(AZ35+Premium!AZ36*(1-'Allocation Charge'!AZ36)-Data!AZ$32,0)*(1+'Investment Returns'!AZ36)*(1-Data!AZ$26))</f>
        <v>32407560.377417907</v>
      </c>
      <c r="BA36" s="7">
        <f>IF($B36&gt;BA$9+BA$5-1,0,MAX(BA35+Premium!BA36*(1-'Allocation Charge'!BA36)-Data!BA$32,0)*(1+'Investment Returns'!BA36)*(1-Data!BA$26))</f>
        <v>66897638.518291391</v>
      </c>
      <c r="BB36" s="7">
        <f>IF($B36&gt;BB$9+BB$5-1,0,MAX(BB35+Premium!BB36*(1-'Allocation Charge'!BB36)-Data!BB$32,0)*(1+'Investment Returns'!BB36)*(1-Data!BB$26))</f>
        <v>47164941.199156515</v>
      </c>
      <c r="BC36" s="7">
        <f>IF($B36&gt;BC$9+BC$5-1,0,MAX(BC35+Premium!BC36*(1-'Allocation Charge'!BC36)-Data!BC$32,0)*(1+'Investment Returns'!BC36)*(1-Data!BC$26))</f>
        <v>12415781.43468244</v>
      </c>
      <c r="BD36" s="7">
        <f>IF($B36&gt;BD$9+BD$5-1,0,MAX(BD35+Premium!BD36*(1-'Allocation Charge'!BD36)-Data!BD$32,0)*(1+'Investment Returns'!BD36)*(1-Data!BD$26))</f>
        <v>12388429.292246219</v>
      </c>
      <c r="BE36" s="7">
        <f>IF($B36&gt;BE$9+BE$5-1,0,MAX(BE35+Premium!BE36*(1-'Allocation Charge'!BE36)-Data!BE$32,0)*(1+'Investment Returns'!BE36)*(1-Data!BE$26))</f>
        <v>806314.57384704857</v>
      </c>
      <c r="BF36" s="7">
        <f>IF($B36&gt;BF$9+BF$5-1,0,MAX(BF35+Premium!BF36*(1-'Allocation Charge'!BF36)-Data!BF$32,0)*(1+'Investment Returns'!BF36)*(1-Data!BF$26))</f>
        <v>25904739.79940163</v>
      </c>
      <c r="BG36" s="7">
        <f>IF($B36&gt;BG$9+BG$5-1,0,MAX(BG35+Premium!BG36*(1-'Allocation Charge'!BG36)-Data!BG$32,0)*(1+'Investment Returns'!BG36)*(1-Data!BG$26))</f>
        <v>35389420.419353344</v>
      </c>
      <c r="BH36" s="7">
        <f>IF($B36&gt;BH$9+BH$5-1,0,MAX(BH35+Premium!BH36*(1-'Allocation Charge'!BH36)-Data!BH$32,0)*(1+'Investment Returns'!BH36)*(1-Data!BH$26))</f>
        <v>16111753.243668169</v>
      </c>
      <c r="BI36" s="7">
        <f>IF($B36&gt;BI$9+BI$5-1,0,MAX(BI35+Premium!BI36*(1-'Allocation Charge'!BI36)-Data!BI$32,0)*(1+'Investment Returns'!BI36)*(1-Data!BI$26))</f>
        <v>26625692.18976545</v>
      </c>
      <c r="BJ36" s="7">
        <f>IF($B36&gt;BJ$9+BJ$5-1,0,MAX(BJ35+Premium!BJ36*(1-'Allocation Charge'!BJ36)-Data!BJ$32,0)*(1+'Investment Returns'!BJ36)*(1-Data!BJ$26))</f>
        <v>35363456.569027878</v>
      </c>
      <c r="BK36" s="7">
        <f>IF($B36&gt;BK$9+BK$5-1,0,MAX(BK35+Premium!BK36*(1-'Allocation Charge'!BK36)-Data!BK$32,0)*(1+'Investment Returns'!BK36)*(1-Data!BK$26))</f>
        <v>3072415.2097026152</v>
      </c>
      <c r="BL36" s="7">
        <f>IF($B36&gt;BL$9+BL$5-1,0,MAX(BL35+Premium!BL36*(1-'Allocation Charge'!BL36)-Data!BL$32,0)*(1+'Investment Returns'!BL36)*(1-Data!BL$26))</f>
        <v>6251241.4071312426</v>
      </c>
      <c r="BM36" s="7">
        <f>IF($B36&gt;BM$9+BM$5-1,0,MAX(BM35+Premium!BM36*(1-'Allocation Charge'!BM36)-Data!BM$32,0)*(1+'Investment Returns'!BM36)*(1-Data!BM$26))</f>
        <v>3797565.1117957756</v>
      </c>
      <c r="BN36" s="7">
        <f>IF($B36&gt;BN$9+BN$5-1,0,MAX(BN35+Premium!BN36*(1-'Allocation Charge'!BN36)-Data!BN$32,0)*(1+'Investment Returns'!BN36)*(1-Data!BN$26))</f>
        <v>4382168.9460812602</v>
      </c>
      <c r="BO36" s="7">
        <f>IF($B36&gt;BO$9+BO$5-1,0,MAX(BO35+Premium!BO36*(1-'Allocation Charge'!BO36)-Data!BO$32,0)*(1+'Investment Returns'!BO36)*(1-Data!BO$26))</f>
        <v>27904990.768439859</v>
      </c>
      <c r="BP36" s="7">
        <f>IF($B36&gt;BP$9+BP$5-1,0,MAX(BP35+Premium!BP36*(1-'Allocation Charge'!BP36)-Data!BP$32,0)*(1+'Investment Returns'!BP36)*(1-Data!BP$26))</f>
        <v>3032408.4272614229</v>
      </c>
      <c r="BQ36" s="7">
        <f>IF($B36&gt;BQ$9+BQ$5-1,0,MAX(BQ35+Premium!BQ36*(1-'Allocation Charge'!BQ36)-Data!BQ$32,0)*(1+'Investment Returns'!BQ36)*(1-Data!BQ$26))</f>
        <v>35651453.747685835</v>
      </c>
      <c r="BR36" s="7">
        <f>IF($B36&gt;BR$9+BR$5-1,0,MAX(BR35+Premium!BR36*(1-'Allocation Charge'!BR36)-Data!BR$32,0)*(1+'Investment Returns'!BR36)*(1-Data!BR$26))</f>
        <v>58224281.028102897</v>
      </c>
      <c r="BS36" s="7">
        <f>IF($B36&gt;BS$9+BS$5-1,0,MAX(BS35+Premium!BS36*(1-'Allocation Charge'!BS36)-Data!BS$32,0)*(1+'Investment Returns'!BS36)*(1-Data!BS$26))</f>
        <v>10815347.512034405</v>
      </c>
      <c r="BT36" s="7">
        <f>IF($B36&gt;BT$9+BT$5-1,0,MAX(BT35+Premium!BT36*(1-'Allocation Charge'!BT36)-Data!BT$32,0)*(1+'Investment Returns'!BT36)*(1-Data!BT$26))</f>
        <v>44185688.762516916</v>
      </c>
      <c r="BU36" s="7">
        <f>IF($B36&gt;BU$9+BU$5-1,0,MAX(BU35+Premium!BU36*(1-'Allocation Charge'!BU36)-Data!BU$32,0)*(1+'Investment Returns'!BU36)*(1-Data!BU$26))</f>
        <v>10798141.420067115</v>
      </c>
      <c r="BV36" s="7">
        <f>IF($B36&gt;BV$9+BV$5-1,0,MAX(BV35+Premium!BV36*(1-'Allocation Charge'!BV36)-Data!BV$32,0)*(1+'Investment Returns'!BV36)*(1-Data!BV$26))</f>
        <v>5370720.764617213</v>
      </c>
      <c r="BW36" s="7">
        <f>IF($B36&gt;BW$9+BW$5-1,0,MAX(BW35+Premium!BW36*(1-'Allocation Charge'!BW36)-Data!BW$32,0)*(1+'Investment Returns'!BW36)*(1-Data!BW$26))</f>
        <v>9305180.3608837761</v>
      </c>
      <c r="BX36" s="7">
        <f>IF($B36&gt;BX$9+BX$5-1,0,MAX(BX35+Premium!BX36*(1-'Allocation Charge'!BX36)-Data!BX$32,0)*(1+'Investment Returns'!BX36)*(1-Data!BX$26))</f>
        <v>8077274.0646764273</v>
      </c>
      <c r="BY36" s="7">
        <f>IF($B36&gt;BY$9+BY$5-1,0,MAX(BY35+Premium!BY36*(1-'Allocation Charge'!BY36)-Data!BY$32,0)*(1+'Investment Returns'!BY36)*(1-Data!BY$26))</f>
        <v>15103789.942854658</v>
      </c>
      <c r="BZ36" s="7">
        <f>IF($B36&gt;BZ$9+BZ$5-1,0,MAX(BZ35+Premium!BZ36*(1-'Allocation Charge'!BZ36)-Data!BZ$32,0)*(1+'Investment Returns'!BZ36)*(1-Data!BZ$26))</f>
        <v>23205074.165898684</v>
      </c>
      <c r="CA36" s="7">
        <f>IF($B36&gt;CA$9+CA$5-1,0,MAX(CA35+Premium!CA36*(1-'Allocation Charge'!CA36)-Data!CA$32,0)*(1+'Investment Returns'!CA36)*(1-Data!CA$26))</f>
        <v>17158220.047749363</v>
      </c>
      <c r="CB36" s="7">
        <f>IF($B36&gt;CB$9+CB$5-1,0,MAX(CB35+Premium!CB36*(1-'Allocation Charge'!CB36)-Data!CB$32,0)*(1+'Investment Returns'!CB36)*(1-Data!CB$26))</f>
        <v>32647143.634629846</v>
      </c>
      <c r="CC36" s="7">
        <f>IF($B36&gt;CC$9+CC$5-1,0,MAX(CC35+Premium!CC36*(1-'Allocation Charge'!CC36)-Data!CC$32,0)*(1+'Investment Returns'!CC36)*(1-Data!CC$26))</f>
        <v>49821353.101554312</v>
      </c>
      <c r="CD36" s="7">
        <f>IF($B36&gt;CD$9+CD$5-1,0,MAX(CD35+Premium!CD36*(1-'Allocation Charge'!CD36)-Data!CD$32,0)*(1+'Investment Returns'!CD36)*(1-Data!CD$26))</f>
        <v>25407499.570349187</v>
      </c>
      <c r="CE36" s="7">
        <f>IF($B36&gt;CE$9+CE$5-1,0,MAX(CE35+Premium!CE36*(1-'Allocation Charge'!CE36)-Data!CE$32,0)*(1+'Investment Returns'!CE36)*(1-Data!CE$26))</f>
        <v>14708859.310160737</v>
      </c>
      <c r="CF36" s="7">
        <f>IF($B36&gt;CF$9+CF$5-1,0,MAX(CF35+Premium!CF36*(1-'Allocation Charge'!CF36)-Data!CF$32,0)*(1+'Investment Returns'!CF36)*(1-Data!CF$26))</f>
        <v>12086043.252643676</v>
      </c>
      <c r="CG36" s="7">
        <f>IF($B36&gt;CG$9+CG$5-1,0,MAX(CG35+Premium!CG36*(1-'Allocation Charge'!CG36)-Data!CG$32,0)*(1+'Investment Returns'!CG36)*(1-Data!CG$26))</f>
        <v>16592627.275881283</v>
      </c>
      <c r="CH36" s="7">
        <f>IF($B36&gt;CH$9+CH$5-1,0,MAX(CH35+Premium!CH36*(1-'Allocation Charge'!CH36)-Data!CH$32,0)*(1+'Investment Returns'!CH36)*(1-Data!CH$26))</f>
        <v>26654934.581051286</v>
      </c>
      <c r="CI36" s="7">
        <f>IF($B36&gt;CI$9+CI$5-1,0,MAX(CI35+Premium!CI36*(1-'Allocation Charge'!CI36)-Data!CI$32,0)*(1+'Investment Returns'!CI36)*(1-Data!CI$26))</f>
        <v>33963958.423913352</v>
      </c>
      <c r="CJ36" s="7">
        <f>IF($B36&gt;CJ$9+CJ$5-1,0,MAX(CJ35+Premium!CJ36*(1-'Allocation Charge'!CJ36)-Data!CJ$32,0)*(1+'Investment Returns'!CJ36)*(1-Data!CJ$26))</f>
        <v>1038582.753524462</v>
      </c>
      <c r="CK36" s="7">
        <f>IF($B36&gt;CK$9+CK$5-1,0,MAX(CK35+Premium!CK36*(1-'Allocation Charge'!CK36)-Data!CK$32,0)*(1+'Investment Returns'!CK36)*(1-Data!CK$26))</f>
        <v>8463540.167438738</v>
      </c>
      <c r="CL36" s="7">
        <f>IF($B36&gt;CL$9+CL$5-1,0,MAX(CL35+Premium!CL36*(1-'Allocation Charge'!CL36)-Data!CL$32,0)*(1+'Investment Returns'!CL36)*(1-Data!CL$26))</f>
        <v>29425157.232198615</v>
      </c>
      <c r="CM36" s="7">
        <f>IF($B36&gt;CM$9+CM$5-1,0,MAX(CM35+Premium!CM36*(1-'Allocation Charge'!CM36)-Data!CM$32,0)*(1+'Investment Returns'!CM36)*(1-Data!CM$26))</f>
        <v>11648839.331894388</v>
      </c>
      <c r="CN36" s="7">
        <f>IF($B36&gt;CN$9+CN$5-1,0,MAX(CN35+Premium!CN36*(1-'Allocation Charge'!CN36)-Data!CN$32,0)*(1+'Investment Returns'!CN36)*(1-Data!CN$26))</f>
        <v>32832417.304500669</v>
      </c>
      <c r="CO36" s="7">
        <f>IF($B36&gt;CO$9+CO$5-1,0,MAX(CO35+Premium!CO36*(1-'Allocation Charge'!CO36)-Data!CO$32,0)*(1+'Investment Returns'!CO36)*(1-Data!CO$26))</f>
        <v>39848385.742744893</v>
      </c>
      <c r="CP36" s="7">
        <f>IF($B36&gt;CP$9+CP$5-1,0,MAX(CP35+Premium!CP36*(1-'Allocation Charge'!CP36)-Data!CP$32,0)*(1+'Investment Returns'!CP36)*(1-Data!CP$26))</f>
        <v>1966208.5819985643</v>
      </c>
      <c r="CQ36" s="7">
        <f>IF($B36&gt;CQ$9+CQ$5-1,0,MAX(CQ35+Premium!CQ36*(1-'Allocation Charge'!CQ36)-Data!CQ$32,0)*(1+'Investment Returns'!CQ36)*(1-Data!CQ$26))</f>
        <v>3768100.434377315</v>
      </c>
      <c r="CR36" s="7">
        <f>IF($B36&gt;CR$9+CR$5-1,0,MAX(CR35+Premium!CR36*(1-'Allocation Charge'!CR36)-Data!CR$32,0)*(1+'Investment Returns'!CR36)*(1-Data!CR$26))</f>
        <v>3074414.9324882035</v>
      </c>
      <c r="CS36" s="7">
        <f>IF($B36&gt;CS$9+CS$5-1,0,MAX(CS35+Premium!CS36*(1-'Allocation Charge'!CS36)-Data!CS$32,0)*(1+'Investment Returns'!CS36)*(1-Data!CS$26))</f>
        <v>39530908.959040642</v>
      </c>
      <c r="CT36" s="7">
        <f>IF($B36&gt;CT$9+CT$5-1,0,MAX(CT35+Premium!CT36*(1-'Allocation Charge'!CT36)-Data!CT$32,0)*(1+'Investment Returns'!CT36)*(1-Data!CT$26))</f>
        <v>11444845.058728369</v>
      </c>
      <c r="CU36" s="7">
        <f>IF($B36&gt;CU$9+CU$5-1,0,MAX(CU35+Premium!CU36*(1-'Allocation Charge'!CU36)-Data!CU$32,0)*(1+'Investment Returns'!CU36)*(1-Data!CU$26))</f>
        <v>37531017.744081952</v>
      </c>
      <c r="CV36" s="7">
        <f>IF($B36&gt;CV$9+CV$5-1,0,MAX(CV35+Premium!CV36*(1-'Allocation Charge'!CV36)-Data!CV$32,0)*(1+'Investment Returns'!CV36)*(1-Data!CV$26))</f>
        <v>45935097.451525606</v>
      </c>
      <c r="CW36" s="7">
        <f>IF($B36&gt;CW$9+CW$5-1,0,MAX(CW35+Premium!CW36*(1-'Allocation Charge'!CW36)-Data!CW$32,0)*(1+'Investment Returns'!CW36)*(1-Data!CW$26))</f>
        <v>18480771.123754073</v>
      </c>
      <c r="CX36" s="7">
        <f>IF($B36&gt;CX$9+CX$5-1,0,MAX(CX35+Premium!CX36*(1-'Allocation Charge'!CX36)-Data!CX$32,0)*(1+'Investment Returns'!CX36)*(1-Data!CX$26))</f>
        <v>42637964.08814124</v>
      </c>
      <c r="CY36" s="7">
        <f>IF($B36&gt;CY$9+CY$5-1,0,MAX(CY35+Premium!CY36*(1-'Allocation Charge'!CY36)-Data!CY$32,0)*(1+'Investment Returns'!CY36)*(1-Data!CY$26))</f>
        <v>15715755.80601236</v>
      </c>
      <c r="CZ36" s="7">
        <f>IF($B36&gt;CZ$9+CZ$5-1,0,MAX(CZ35+Premium!CZ36*(1-'Allocation Charge'!CZ36)-Data!CZ$32,0)*(1+'Investment Returns'!CZ36)*(1-Data!CZ$26))</f>
        <v>28208092.31492262</v>
      </c>
      <c r="DA36" s="7">
        <f>IF($B36&gt;DA$9+DA$5-1,0,MAX(DA35+Premium!DA36*(1-'Allocation Charge'!DA36)-Data!DA$32,0)*(1+'Investment Returns'!DA36)*(1-Data!DA$26))</f>
        <v>38342009.620889179</v>
      </c>
      <c r="DB36" s="7">
        <f>IF($B36&gt;DB$9+DB$5-1,0,MAX(DB35+Premium!DB36*(1-'Allocation Charge'!DB36)-Data!DB$32,0)*(1+'Investment Returns'!DB36)*(1-Data!DB$26))</f>
        <v>22088169.61695065</v>
      </c>
      <c r="DC36" s="7">
        <f>IF($B36&gt;DC$9+DC$5-1,0,MAX(DC35+Premium!DC36*(1-'Allocation Charge'!DC36)-Data!DC$32,0)*(1+'Investment Returns'!DC36)*(1-Data!DC$26))</f>
        <v>22174765.752513837</v>
      </c>
      <c r="DD36" s="7">
        <f>IF($B36&gt;DD$9+DD$5-1,0,MAX(DD35+Premium!DD36*(1-'Allocation Charge'!DD36)-Data!DD$32,0)*(1+'Investment Returns'!DD36)*(1-Data!DD$26))</f>
        <v>20508349.030201916</v>
      </c>
      <c r="DE36" s="7">
        <f>IF($B36&gt;DE$9+DE$5-1,0,MAX(DE35+Premium!DE36*(1-'Allocation Charge'!DE36)-Data!DE$32,0)*(1+'Investment Returns'!DE36)*(1-Data!DE$26))</f>
        <v>584204.04993035237</v>
      </c>
      <c r="DF36" s="7">
        <f>IF($B36&gt;DF$9+DF$5-1,0,MAX(DF35+Premium!DF36*(1-'Allocation Charge'!DF36)-Data!DF$32,0)*(1+'Investment Returns'!DF36)*(1-Data!DF$26))</f>
        <v>28765359.571627237</v>
      </c>
      <c r="DG36" s="7">
        <f>IF($B36&gt;DG$9+DG$5-1,0,MAX(DG35+Premium!DG36*(1-'Allocation Charge'!DG36)-Data!DG$32,0)*(1+'Investment Returns'!DG36)*(1-Data!DG$26))</f>
        <v>63163080.711932026</v>
      </c>
      <c r="DH36" s="7">
        <f>IF($B36&gt;DH$9+DH$5-1,0,MAX(DH35+Premium!DH36*(1-'Allocation Charge'!DH36)-Data!DH$32,0)*(1+'Investment Returns'!DH36)*(1-Data!DH$26))</f>
        <v>18797379.712519642</v>
      </c>
      <c r="DI36" s="7">
        <f>IF($B36&gt;DI$9+DI$5-1,0,MAX(DI35+Premium!DI36*(1-'Allocation Charge'!DI36)-Data!DI$32,0)*(1+'Investment Returns'!DI36)*(1-Data!DI$26))</f>
        <v>24207956.436416611</v>
      </c>
      <c r="DJ36" s="7">
        <f>IF($B36&gt;DJ$9+DJ$5-1,0,MAX(DJ35+Premium!DJ36*(1-'Allocation Charge'!DJ36)-Data!DJ$32,0)*(1+'Investment Returns'!DJ36)*(1-Data!DJ$26))</f>
        <v>13825269.458969094</v>
      </c>
      <c r="DK36" s="7">
        <f>IF($B36&gt;DK$9+DK$5-1,0,MAX(DK35+Premium!DK36*(1-'Allocation Charge'!DK36)-Data!DK$32,0)*(1+'Investment Returns'!DK36)*(1-Data!DK$26))</f>
        <v>59074114.644117594</v>
      </c>
      <c r="DL36" s="7">
        <f>IF($B36&gt;DL$9+DL$5-1,0,MAX(DL35+Premium!DL36*(1-'Allocation Charge'!DL36)-Data!DL$32,0)*(1+'Investment Returns'!DL36)*(1-Data!DL$26))</f>
        <v>43498646.134880133</v>
      </c>
      <c r="DM36" s="7">
        <f>IF($B36&gt;DM$9+DM$5-1,0,MAX(DM35+Premium!DM36*(1-'Allocation Charge'!DM36)-Data!DM$32,0)*(1+'Investment Returns'!DM36)*(1-Data!DM$26))</f>
        <v>17744720.031376507</v>
      </c>
      <c r="DN36" s="7">
        <f>IF($B36&gt;DN$9+DN$5-1,0,MAX(DN35+Premium!DN36*(1-'Allocation Charge'!DN36)-Data!DN$32,0)*(1+'Investment Returns'!DN36)*(1-Data!DN$26))</f>
        <v>13040035.019294029</v>
      </c>
      <c r="DO36" s="7">
        <f>IF($B36&gt;DO$9+DO$5-1,0,MAX(DO35+Premium!DO36*(1-'Allocation Charge'!DO36)-Data!DO$32,0)*(1+'Investment Returns'!DO36)*(1-Data!DO$26))</f>
        <v>8023514.8633717326</v>
      </c>
      <c r="DP36" s="7">
        <f>IF($B36&gt;DP$9+DP$5-1,0,MAX(DP35+Premium!DP36*(1-'Allocation Charge'!DP36)-Data!DP$32,0)*(1+'Investment Returns'!DP36)*(1-Data!DP$26))</f>
        <v>42852059.938038103</v>
      </c>
      <c r="DQ36" s="7">
        <f>IF($B36&gt;DQ$9+DQ$5-1,0,MAX(DQ35+Premium!DQ36*(1-'Allocation Charge'!DQ36)-Data!DQ$32,0)*(1+'Investment Returns'!DQ36)*(1-Data!DQ$26))</f>
        <v>13642468.232531454</v>
      </c>
      <c r="DR36" s="7">
        <f>IF($B36&gt;DR$9+DR$5-1,0,MAX(DR35+Premium!DR36*(1-'Allocation Charge'!DR36)-Data!DR$32,0)*(1+'Investment Returns'!DR36)*(1-Data!DR$26))</f>
        <v>31286924.161190912</v>
      </c>
      <c r="DS36" s="7">
        <f>IF($B36&gt;DS$9+DS$5-1,0,MAX(DS35+Premium!DS36*(1-'Allocation Charge'!DS36)-Data!DS$32,0)*(1+'Investment Returns'!DS36)*(1-Data!DS$26))</f>
        <v>64312704.301046282</v>
      </c>
      <c r="DT36" s="7">
        <f>IF($B36&gt;DT$9+DT$5-1,0,MAX(DT35+Premium!DT36*(1-'Allocation Charge'!DT36)-Data!DT$32,0)*(1+'Investment Returns'!DT36)*(1-Data!DT$26))</f>
        <v>23203331.34050373</v>
      </c>
      <c r="DU36" s="7">
        <f>IF($B36&gt;DU$9+DU$5-1,0,MAX(DU35+Premium!DU36*(1-'Allocation Charge'!DU36)-Data!DU$32,0)*(1+'Investment Returns'!DU36)*(1-Data!DU$26))</f>
        <v>24700521.308783166</v>
      </c>
      <c r="DV36" s="7">
        <f>IF($B36&gt;DV$9+DV$5-1,0,MAX(DV35+Premium!DV36*(1-'Allocation Charge'!DV36)-Data!DV$32,0)*(1+'Investment Returns'!DV36)*(1-Data!DV$26))</f>
        <v>781559.64484020707</v>
      </c>
      <c r="DW36" s="7">
        <f>IF($B36&gt;DW$9+DW$5-1,0,MAX(DW35+Premium!DW36*(1-'Allocation Charge'!DW36)-Data!DW$32,0)*(1+'Investment Returns'!DW36)*(1-Data!DW$26))</f>
        <v>26546567.909220759</v>
      </c>
      <c r="DX36" s="7">
        <f>IF($B36&gt;DX$9+DX$5-1,0,MAX(DX35+Premium!DX36*(1-'Allocation Charge'!DX36)-Data!DX$32,0)*(1+'Investment Returns'!DX36)*(1-Data!DX$26))</f>
        <v>10590715.15704507</v>
      </c>
      <c r="DY36" s="7">
        <f>IF($B36&gt;DY$9+DY$5-1,0,MAX(DY35+Premium!DY36*(1-'Allocation Charge'!DY36)-Data!DY$32,0)*(1+'Investment Returns'!DY36)*(1-Data!DY$26))</f>
        <v>31254950.52441616</v>
      </c>
      <c r="DZ36" s="7">
        <f>IF($B36&gt;DZ$9+DZ$5-1,0,MAX(DZ35+Premium!DZ36*(1-'Allocation Charge'!DZ36)-Data!DZ$32,0)*(1+'Investment Returns'!DZ36)*(1-Data!DZ$26))</f>
        <v>6591125.5039261095</v>
      </c>
      <c r="EA36" s="7">
        <f>IF($B36&gt;EA$9+EA$5-1,0,MAX(EA35+Premium!EA36*(1-'Allocation Charge'!EA36)-Data!EA$32,0)*(1+'Investment Returns'!EA36)*(1-Data!EA$26))</f>
        <v>15239800.494252531</v>
      </c>
      <c r="EB36" s="7">
        <f>IF($B36&gt;EB$9+EB$5-1,0,MAX(EB35+Premium!EB36*(1-'Allocation Charge'!EB36)-Data!EB$32,0)*(1+'Investment Returns'!EB36)*(1-Data!EB$26))</f>
        <v>4354453.9768402381</v>
      </c>
      <c r="EC36" s="7">
        <f>IF($B36&gt;EC$9+EC$5-1,0,MAX(EC35+Premium!EC36*(1-'Allocation Charge'!EC36)-Data!EC$32,0)*(1+'Investment Returns'!EC36)*(1-Data!EC$26))</f>
        <v>39217173.976567805</v>
      </c>
      <c r="ED36" s="7">
        <f>IF($B36&gt;ED$9+ED$5-1,0,MAX(ED35+Premium!ED36*(1-'Allocation Charge'!ED36)-Data!ED$32,0)*(1+'Investment Returns'!ED36)*(1-Data!ED$26))</f>
        <v>13428040.17175875</v>
      </c>
      <c r="EE36" s="7">
        <f>IF($B36&gt;EE$9+EE$5-1,0,MAX(EE35+Premium!EE36*(1-'Allocation Charge'!EE36)-Data!EE$32,0)*(1+'Investment Returns'!EE36)*(1-Data!EE$26))</f>
        <v>48926461.777859427</v>
      </c>
      <c r="EF36" s="7">
        <f>IF($B36&gt;EF$9+EF$5-1,0,MAX(EF35+Premium!EF36*(1-'Allocation Charge'!EF36)-Data!EF$32,0)*(1+'Investment Returns'!EF36)*(1-Data!EF$26))</f>
        <v>36607420.357543081</v>
      </c>
      <c r="EG36" s="7">
        <f>IF($B36&gt;EG$9+EG$5-1,0,MAX(EG35+Premium!EG36*(1-'Allocation Charge'!EG36)-Data!EG$32,0)*(1+'Investment Returns'!EG36)*(1-Data!EG$26))</f>
        <v>47775135.519777663</v>
      </c>
      <c r="EH36" s="7">
        <f>IF($B36&gt;EH$9+EH$5-1,0,MAX(EH35+Premium!EH36*(1-'Allocation Charge'!EH36)-Data!EH$32,0)*(1+'Investment Returns'!EH36)*(1-Data!EH$26))</f>
        <v>20462841.756702993</v>
      </c>
      <c r="EI36" s="7">
        <f>IF($B36&gt;EI$9+EI$5-1,0,MAX(EI35+Premium!EI36*(1-'Allocation Charge'!EI36)-Data!EI$32,0)*(1+'Investment Returns'!EI36)*(1-Data!EI$26))</f>
        <v>17538436.811769821</v>
      </c>
      <c r="EJ36" s="7">
        <f>IF($B36&gt;EJ$9+EJ$5-1,0,MAX(EJ35+Premium!EJ36*(1-'Allocation Charge'!EJ36)-Data!EJ$32,0)*(1+'Investment Returns'!EJ36)*(1-Data!EJ$26))</f>
        <v>14583597.581407854</v>
      </c>
      <c r="EK36" s="7">
        <f>IF($B36&gt;EK$9+EK$5-1,0,MAX(EK35+Premium!EK36*(1-'Allocation Charge'!EK36)-Data!EK$32,0)*(1+'Investment Returns'!EK36)*(1-Data!EK$26))</f>
        <v>22898412.339638356</v>
      </c>
      <c r="EL36" s="7">
        <f>IF($B36&gt;EL$9+EL$5-1,0,MAX(EL35+Premium!EL36*(1-'Allocation Charge'!EL36)-Data!EL$32,0)*(1+'Investment Returns'!EL36)*(1-Data!EL$26))</f>
        <v>24766663.105246682</v>
      </c>
      <c r="EM36" s="7">
        <f>IF($B36&gt;EM$9+EM$5-1,0,MAX(EM35+Premium!EM36*(1-'Allocation Charge'!EM36)-Data!EM$32,0)*(1+'Investment Returns'!EM36)*(1-Data!EM$26))</f>
        <v>13652994.555890545</v>
      </c>
      <c r="EN36" s="7">
        <f>IF($B36&gt;EN$9+EN$5-1,0,MAX(EN35+Premium!EN36*(1-'Allocation Charge'!EN36)-Data!EN$32,0)*(1+'Investment Returns'!EN36)*(1-Data!EN$26))</f>
        <v>46544906.614402942</v>
      </c>
      <c r="EO36" s="7">
        <f>IF($B36&gt;EO$9+EO$5-1,0,MAX(EO35+Premium!EO36*(1-'Allocation Charge'!EO36)-Data!EO$32,0)*(1+'Investment Returns'!EO36)*(1-Data!EO$26))</f>
        <v>32897023.166776869</v>
      </c>
      <c r="EP36" s="7">
        <f>IF($B36&gt;EP$9+EP$5-1,0,MAX(EP35+Premium!EP36*(1-'Allocation Charge'!EP36)-Data!EP$32,0)*(1+'Investment Returns'!EP36)*(1-Data!EP$26))</f>
        <v>13858169.481397076</v>
      </c>
      <c r="EQ36" s="7">
        <f>IF($B36&gt;EQ$9+EQ$5-1,0,MAX(EQ35+Premium!EQ36*(1-'Allocation Charge'!EQ36)-Data!EQ$32,0)*(1+'Investment Returns'!EQ36)*(1-Data!EQ$26))</f>
        <v>14286406.781013601</v>
      </c>
      <c r="ER36" s="7">
        <f>IF($B36&gt;ER$9+ER$5-1,0,MAX(ER35+Premium!ER36*(1-'Allocation Charge'!ER36)-Data!ER$32,0)*(1+'Investment Returns'!ER36)*(1-Data!ER$26))</f>
        <v>58142244.767753996</v>
      </c>
      <c r="ES36" s="7">
        <f>IF($B36&gt;ES$9+ES$5-1,0,MAX(ES35+Premium!ES36*(1-'Allocation Charge'!ES36)-Data!ES$32,0)*(1+'Investment Returns'!ES36)*(1-Data!ES$26))</f>
        <v>23615891.376844436</v>
      </c>
      <c r="ET36" s="7">
        <f>IF($B36&gt;ET$9+ET$5-1,0,MAX(ET35+Premium!ET36*(1-'Allocation Charge'!ET36)-Data!ET$32,0)*(1+'Investment Returns'!ET36)*(1-Data!ET$26))</f>
        <v>12354582.357910745</v>
      </c>
      <c r="EU36" s="7">
        <f>IF($B36&gt;EU$9+EU$5-1,0,MAX(EU35+Premium!EU36*(1-'Allocation Charge'!EU36)-Data!EU$32,0)*(1+'Investment Returns'!EU36)*(1-Data!EU$26))</f>
        <v>36683021.803590961</v>
      </c>
      <c r="EV36" s="7">
        <f>IF($B36&gt;EV$9+EV$5-1,0,MAX(EV35+Premium!EV36*(1-'Allocation Charge'!EV36)-Data!EV$32,0)*(1+'Investment Returns'!EV36)*(1-Data!EV$26))</f>
        <v>31319354.109846469</v>
      </c>
      <c r="EW36" s="7">
        <f>IF($B36&gt;EW$9+EW$5-1,0,MAX(EW35+Premium!EW36*(1-'Allocation Charge'!EW36)-Data!EW$32,0)*(1+'Investment Returns'!EW36)*(1-Data!EW$26))</f>
        <v>18239061.59604894</v>
      </c>
      <c r="EX36" s="7">
        <f>IF($B36&gt;EX$9+EX$5-1,0,MAX(EX35+Premium!EX36*(1-'Allocation Charge'!EX36)-Data!EX$32,0)*(1+'Investment Returns'!EX36)*(1-Data!EX$26))</f>
        <v>23776587.999991551</v>
      </c>
      <c r="EY36" s="7">
        <f>IF($B36&gt;EY$9+EY$5-1,0,MAX(EY35+Premium!EY36*(1-'Allocation Charge'!EY36)-Data!EY$32,0)*(1+'Investment Returns'!EY36)*(1-Data!EY$26))</f>
        <v>81890976.034687892</v>
      </c>
      <c r="EZ36" s="7">
        <f>IF($B36&gt;EZ$9+EZ$5-1,0,MAX(EZ35+Premium!EZ36*(1-'Allocation Charge'!EZ36)-Data!EZ$32,0)*(1+'Investment Returns'!EZ36)*(1-Data!EZ$26))</f>
        <v>15289394.1847267</v>
      </c>
      <c r="FA36" s="7">
        <f>IF($B36&gt;FA$9+FA$5-1,0,MAX(FA35+Premium!FA36*(1-'Allocation Charge'!FA36)-Data!FA$32,0)*(1+'Investment Returns'!FA36)*(1-Data!FA$26))</f>
        <v>36460212.681727439</v>
      </c>
      <c r="FB36" s="7">
        <f>IF($B36&gt;FB$9+FB$5-1,0,MAX(FB35+Premium!FB36*(1-'Allocation Charge'!FB36)-Data!FB$32,0)*(1+'Investment Returns'!FB36)*(1-Data!FB$26))</f>
        <v>21845983.552159667</v>
      </c>
      <c r="FC36" s="7">
        <f>IF($B36&gt;FC$9+FC$5-1,0,MAX(FC35+Premium!FC36*(1-'Allocation Charge'!FC36)-Data!FC$32,0)*(1+'Investment Returns'!FC36)*(1-Data!FC$26))</f>
        <v>7882964.4803265287</v>
      </c>
      <c r="FD36" s="7">
        <f>IF($B36&gt;FD$9+FD$5-1,0,MAX(FD35+Premium!FD36*(1-'Allocation Charge'!FD36)-Data!FD$32,0)*(1+'Investment Returns'!FD36)*(1-Data!FD$26))</f>
        <v>10382302.315829594</v>
      </c>
      <c r="FE36" s="7">
        <f>IF($B36&gt;FE$9+FE$5-1,0,MAX(FE35+Premium!FE36*(1-'Allocation Charge'!FE36)-Data!FE$32,0)*(1+'Investment Returns'!FE36)*(1-Data!FE$26))</f>
        <v>18214710.904370617</v>
      </c>
      <c r="FF36" s="7">
        <f>IF($B36&gt;FF$9+FF$5-1,0,MAX(FF35+Premium!FF36*(1-'Allocation Charge'!FF36)-Data!FF$32,0)*(1+'Investment Returns'!FF36)*(1-Data!FF$26))</f>
        <v>30039390.341978889</v>
      </c>
      <c r="FG36" s="7">
        <f>IF($B36&gt;FG$9+FG$5-1,0,MAX(FG35+Premium!FG36*(1-'Allocation Charge'!FG36)-Data!FG$32,0)*(1+'Investment Returns'!FG36)*(1-Data!FG$26))</f>
        <v>11301437.468348308</v>
      </c>
      <c r="FH36" s="7">
        <f>IF($B36&gt;FH$9+FH$5-1,0,MAX(FH35+Premium!FH36*(1-'Allocation Charge'!FH36)-Data!FH$32,0)*(1+'Investment Returns'!FH36)*(1-Data!FH$26))</f>
        <v>14320752.719409542</v>
      </c>
      <c r="FI36" s="7">
        <f>IF($B36&gt;FI$9+FI$5-1,0,MAX(FI35+Premium!FI36*(1-'Allocation Charge'!FI36)-Data!FI$32,0)*(1+'Investment Returns'!FI36)*(1-Data!FI$26))</f>
        <v>28485353.50533101</v>
      </c>
      <c r="FJ36" s="7">
        <f>IF($B36&gt;FJ$9+FJ$5-1,0,MAX(FJ35+Premium!FJ36*(1-'Allocation Charge'!FJ36)-Data!FJ$32,0)*(1+'Investment Returns'!FJ36)*(1-Data!FJ$26))</f>
        <v>45792758.663846999</v>
      </c>
      <c r="FK36" s="7">
        <f>IF($B36&gt;FK$9+FK$5-1,0,MAX(FK35+Premium!FK36*(1-'Allocation Charge'!FK36)-Data!FK$32,0)*(1+'Investment Returns'!FK36)*(1-Data!FK$26))</f>
        <v>15129809.635429338</v>
      </c>
      <c r="FL36" s="7">
        <f>IF($B36&gt;FL$9+FL$5-1,0,MAX(FL35+Premium!FL36*(1-'Allocation Charge'!FL36)-Data!FL$32,0)*(1+'Investment Returns'!FL36)*(1-Data!FL$26))</f>
        <v>55660568.133103624</v>
      </c>
      <c r="FM36" s="7">
        <f>IF($B36&gt;FM$9+FM$5-1,0,MAX(FM35+Premium!FM36*(1-'Allocation Charge'!FM36)-Data!FM$32,0)*(1+'Investment Returns'!FM36)*(1-Data!FM$26))</f>
        <v>9677016.2179048602</v>
      </c>
      <c r="FN36" s="7">
        <f>IF($B36&gt;FN$9+FN$5-1,0,MAX(FN35+Premium!FN36*(1-'Allocation Charge'!FN36)-Data!FN$32,0)*(1+'Investment Returns'!FN36)*(1-Data!FN$26))</f>
        <v>4335518.1312045548</v>
      </c>
      <c r="FO36" s="7">
        <f>IF($B36&gt;FO$9+FO$5-1,0,MAX(FO35+Premium!FO36*(1-'Allocation Charge'!FO36)-Data!FO$32,0)*(1+'Investment Returns'!FO36)*(1-Data!FO$26))</f>
        <v>9034756.9896785039</v>
      </c>
      <c r="FP36" s="7">
        <f>IF($B36&gt;FP$9+FP$5-1,0,MAX(FP35+Premium!FP36*(1-'Allocation Charge'!FP36)-Data!FP$32,0)*(1+'Investment Returns'!FP36)*(1-Data!FP$26))</f>
        <v>32850871.529072132</v>
      </c>
      <c r="FQ36" s="7">
        <f>IF($B36&gt;FQ$9+FQ$5-1,0,MAX(FQ35+Premium!FQ36*(1-'Allocation Charge'!FQ36)-Data!FQ$32,0)*(1+'Investment Returns'!FQ36)*(1-Data!FQ$26))</f>
        <v>18208678.370389957</v>
      </c>
      <c r="FR36" s="7">
        <f>IF($B36&gt;FR$9+FR$5-1,0,MAX(FR35+Premium!FR36*(1-'Allocation Charge'!FR36)-Data!FR$32,0)*(1+'Investment Returns'!FR36)*(1-Data!FR$26))</f>
        <v>26710472.873708919</v>
      </c>
      <c r="FS36" s="7">
        <f>IF($B36&gt;FS$9+FS$5-1,0,MAX(FS35+Premium!FS36*(1-'Allocation Charge'!FS36)-Data!FS$32,0)*(1+'Investment Returns'!FS36)*(1-Data!FS$26))</f>
        <v>17844298.002705436</v>
      </c>
      <c r="FT36" s="7">
        <f>IF($B36&gt;FT$9+FT$5-1,0,MAX(FT35+Premium!FT36*(1-'Allocation Charge'!FT36)-Data!FT$32,0)*(1+'Investment Returns'!FT36)*(1-Data!FT$26))</f>
        <v>18611684.712270886</v>
      </c>
      <c r="FU36" s="7">
        <f>IF($B36&gt;FU$9+FU$5-1,0,MAX(FU35+Premium!FU36*(1-'Allocation Charge'!FU36)-Data!FU$32,0)*(1+'Investment Returns'!FU36)*(1-Data!FU$26))</f>
        <v>20729044.401759695</v>
      </c>
      <c r="FV36" s="7">
        <f>IF($B36&gt;FV$9+FV$5-1,0,MAX(FV35+Premium!FV36*(1-'Allocation Charge'!FV36)-Data!FV$32,0)*(1+'Investment Returns'!FV36)*(1-Data!FV$26))</f>
        <v>28857397.587616276</v>
      </c>
      <c r="FW36" s="7">
        <f>IF($B36&gt;FW$9+FW$5-1,0,MAX(FW35+Premium!FW36*(1-'Allocation Charge'!FW36)-Data!FW$32,0)*(1+'Investment Returns'!FW36)*(1-Data!FW$26))</f>
        <v>15992025.645482427</v>
      </c>
      <c r="FX36" s="7">
        <f>IF($B36&gt;FX$9+FX$5-1,0,MAX(FX35+Premium!FX36*(1-'Allocation Charge'!FX36)-Data!FX$32,0)*(1+'Investment Returns'!FX36)*(1-Data!FX$26))</f>
        <v>37941652.549797148</v>
      </c>
      <c r="FY36" s="7">
        <f>IF($B36&gt;FY$9+FY$5-1,0,MAX(FY35+Premium!FY36*(1-'Allocation Charge'!FY36)-Data!FY$32,0)*(1+'Investment Returns'!FY36)*(1-Data!FY$26))</f>
        <v>1474656.4364989232</v>
      </c>
      <c r="FZ36" s="7">
        <f>IF($B36&gt;FZ$9+FZ$5-1,0,MAX(FZ35+Premium!FZ36*(1-'Allocation Charge'!FZ36)-Data!FZ$32,0)*(1+'Investment Returns'!FZ36)*(1-Data!FZ$26))</f>
        <v>31483460.200749811</v>
      </c>
      <c r="GA36" s="7">
        <f>IF($B36&gt;GA$9+GA$5-1,0,MAX(GA35+Premium!GA36*(1-'Allocation Charge'!GA36)-Data!GA$32,0)*(1+'Investment Returns'!GA36)*(1-Data!GA$26))</f>
        <v>39953807.877737224</v>
      </c>
      <c r="GB36" s="7">
        <f>IF($B36&gt;GB$9+GB$5-1,0,MAX(GB35+Premium!GB36*(1-'Allocation Charge'!GB36)-Data!GB$32,0)*(1+'Investment Returns'!GB36)*(1-Data!GB$26))</f>
        <v>25217126.435105357</v>
      </c>
      <c r="GC36" s="7">
        <f>IF($B36&gt;GC$9+GC$5-1,0,MAX(GC35+Premium!GC36*(1-'Allocation Charge'!GC36)-Data!GC$32,0)*(1+'Investment Returns'!GC36)*(1-Data!GC$26))</f>
        <v>14767076.066166034</v>
      </c>
      <c r="GD36" s="7">
        <f>IF($B36&gt;GD$9+GD$5-1,0,MAX(GD35+Premium!GD36*(1-'Allocation Charge'!GD36)-Data!GD$32,0)*(1+'Investment Returns'!GD36)*(1-Data!GD$26))</f>
        <v>7649372.3730942961</v>
      </c>
      <c r="GE36" s="7">
        <f>IF($B36&gt;GE$9+GE$5-1,0,MAX(GE35+Premium!GE36*(1-'Allocation Charge'!GE36)-Data!GE$32,0)*(1+'Investment Returns'!GE36)*(1-Data!GE$26))</f>
        <v>67093048.332993768</v>
      </c>
      <c r="GF36" s="7">
        <f>IF($B36&gt;GF$9+GF$5-1,0,MAX(GF35+Premium!GF36*(1-'Allocation Charge'!GF36)-Data!GF$32,0)*(1+'Investment Returns'!GF36)*(1-Data!GF$26))</f>
        <v>25654691.391504031</v>
      </c>
      <c r="GG36" s="7">
        <f>IF($B36&gt;GG$9+GG$5-1,0,MAX(GG35+Premium!GG36*(1-'Allocation Charge'!GG36)-Data!GG$32,0)*(1+'Investment Returns'!GG36)*(1-Data!GG$26))</f>
        <v>17588883.95220558</v>
      </c>
      <c r="GH36" s="7">
        <f>IF($B36&gt;GH$9+GH$5-1,0,MAX(GH35+Premium!GH36*(1-'Allocation Charge'!GH36)-Data!GH$32,0)*(1+'Investment Returns'!GH36)*(1-Data!GH$26))</f>
        <v>9951323.8125287071</v>
      </c>
      <c r="GI36" s="7">
        <f>IF($B36&gt;GI$9+GI$5-1,0,MAX(GI35+Premium!GI36*(1-'Allocation Charge'!GI36)-Data!GI$32,0)*(1+'Investment Returns'!GI36)*(1-Data!GI$26))</f>
        <v>12093762.698038669</v>
      </c>
      <c r="GJ36" s="7">
        <f>IF($B36&gt;GJ$9+GJ$5-1,0,MAX(GJ35+Premium!GJ36*(1-'Allocation Charge'!GJ36)-Data!GJ$32,0)*(1+'Investment Returns'!GJ36)*(1-Data!GJ$26))</f>
        <v>14354452.579729579</v>
      </c>
      <c r="GK36" s="7">
        <f>IF($B36&gt;GK$9+GK$5-1,0,MAX(GK35+Premium!GK36*(1-'Allocation Charge'!GK36)-Data!GK$32,0)*(1+'Investment Returns'!GK36)*(1-Data!GK$26))</f>
        <v>3491519.0745642036</v>
      </c>
      <c r="GL36" s="7">
        <f>IF($B36&gt;GL$9+GL$5-1,0,MAX(GL35+Premium!GL36*(1-'Allocation Charge'!GL36)-Data!GL$32,0)*(1+'Investment Returns'!GL36)*(1-Data!GL$26))</f>
        <v>1398429.1534382887</v>
      </c>
      <c r="GM36" s="7">
        <f>IF($B36&gt;GM$9+GM$5-1,0,MAX(GM35+Premium!GM36*(1-'Allocation Charge'!GM36)-Data!GM$32,0)*(1+'Investment Returns'!GM36)*(1-Data!GM$26))</f>
        <v>11528524.277276471</v>
      </c>
      <c r="GN36" s="7">
        <f>IF($B36&gt;GN$9+GN$5-1,0,MAX(GN35+Premium!GN36*(1-'Allocation Charge'!GN36)-Data!GN$32,0)*(1+'Investment Returns'!GN36)*(1-Data!GN$26))</f>
        <v>40295525.570944801</v>
      </c>
      <c r="GO36" s="7">
        <f>IF($B36&gt;GO$9+GO$5-1,0,MAX(GO35+Premium!GO36*(1-'Allocation Charge'!GO36)-Data!GO$32,0)*(1+'Investment Returns'!GO36)*(1-Data!GO$26))</f>
        <v>23180795.954701491</v>
      </c>
      <c r="GP36" s="7">
        <f>IF($B36&gt;GP$9+GP$5-1,0,MAX(GP35+Premium!GP36*(1-'Allocation Charge'!GP36)-Data!GP$32,0)*(1+'Investment Returns'!GP36)*(1-Data!GP$26))</f>
        <v>46163522.809199125</v>
      </c>
      <c r="GQ36" s="7">
        <f>IF($B36&gt;GQ$9+GQ$5-1,0,MAX(GQ35+Premium!GQ36*(1-'Allocation Charge'!GQ36)-Data!GQ$32,0)*(1+'Investment Returns'!GQ36)*(1-Data!GQ$26))</f>
        <v>2901574.6449430059</v>
      </c>
      <c r="GR36" s="7">
        <f>IF($B36&gt;GR$9+GR$5-1,0,MAX(GR35+Premium!GR36*(1-'Allocation Charge'!GR36)-Data!GR$32,0)*(1+'Investment Returns'!GR36)*(1-Data!GR$26))</f>
        <v>30145276.109772924</v>
      </c>
      <c r="GS36" s="7">
        <f>IF($B36&gt;GS$9+GS$5-1,0,MAX(GS35+Premium!GS36*(1-'Allocation Charge'!GS36)-Data!GS$32,0)*(1+'Investment Returns'!GS36)*(1-Data!GS$26))</f>
        <v>31323898.200954728</v>
      </c>
      <c r="GT36" s="7">
        <f>IF($B36&gt;GT$9+GT$5-1,0,MAX(GT35+Premium!GT36*(1-'Allocation Charge'!GT36)-Data!GT$32,0)*(1+'Investment Returns'!GT36)*(1-Data!GT$26))</f>
        <v>11124182.155972784</v>
      </c>
      <c r="GU36" s="7">
        <f>IF($B36&gt;GU$9+GU$5-1,0,MAX(GU35+Premium!GU36*(1-'Allocation Charge'!GU36)-Data!GU$32,0)*(1+'Investment Returns'!GU36)*(1-Data!GU$26))</f>
        <v>23487671.740221586</v>
      </c>
      <c r="GV36" s="7">
        <f>IF($B36&gt;GV$9+GV$5-1,0,MAX(GV35+Premium!GV36*(1-'Allocation Charge'!GV36)-Data!GV$32,0)*(1+'Investment Returns'!GV36)*(1-Data!GV$26))</f>
        <v>21090215.226422746</v>
      </c>
      <c r="GW36" s="7">
        <f>IF($B36&gt;GW$9+GW$5-1,0,MAX(GW35+Premium!GW36*(1-'Allocation Charge'!GW36)-Data!GW$32,0)*(1+'Investment Returns'!GW36)*(1-Data!GW$26))</f>
        <v>21807034.291700587</v>
      </c>
      <c r="GX36" s="7">
        <f>IF($B36&gt;GX$9+GX$5-1,0,MAX(GX35+Premium!GX36*(1-'Allocation Charge'!GX36)-Data!GX$32,0)*(1+'Investment Returns'!GX36)*(1-Data!GX$26))</f>
        <v>4173752.0188151007</v>
      </c>
      <c r="GY36" s="7">
        <f>IF($B36&gt;GY$9+GY$5-1,0,MAX(GY35+Premium!GY36*(1-'Allocation Charge'!GY36)-Data!GY$32,0)*(1+'Investment Returns'!GY36)*(1-Data!GY$26))</f>
        <v>10226772.222442178</v>
      </c>
      <c r="GZ36" s="7">
        <f>IF($B36&gt;GZ$9+GZ$5-1,0,MAX(GZ35+Premium!GZ36*(1-'Allocation Charge'!GZ36)-Data!GZ$32,0)*(1+'Investment Returns'!GZ36)*(1-Data!GZ$26))</f>
        <v>3689826.2637875602</v>
      </c>
      <c r="HA36" s="7">
        <f>IF($B36&gt;HA$9+HA$5-1,0,MAX(HA35+Premium!HA36*(1-'Allocation Charge'!HA36)-Data!HA$32,0)*(1+'Investment Returns'!HA36)*(1-Data!HA$26))</f>
        <v>45042551.012139693</v>
      </c>
      <c r="HB36" s="7">
        <f>IF($B36&gt;HB$9+HB$5-1,0,MAX(HB35+Premium!HB36*(1-'Allocation Charge'!HB36)-Data!HB$32,0)*(1+'Investment Returns'!HB36)*(1-Data!HB$26))</f>
        <v>20920508.529613882</v>
      </c>
      <c r="HC36" s="7">
        <f>IF($B36&gt;HC$9+HC$5-1,0,MAX(HC35+Premium!HC36*(1-'Allocation Charge'!HC36)-Data!HC$32,0)*(1+'Investment Returns'!HC36)*(1-Data!HC$26))</f>
        <v>4729826.8969115447</v>
      </c>
      <c r="HD36" s="7">
        <f>IF($B36&gt;HD$9+HD$5-1,0,MAX(HD35+Premium!HD36*(1-'Allocation Charge'!HD36)-Data!HD$32,0)*(1+'Investment Returns'!HD36)*(1-Data!HD$26))</f>
        <v>36981603.096656434</v>
      </c>
      <c r="HE36" s="7">
        <f>IF($B36&gt;HE$9+HE$5-1,0,MAX(HE35+Premium!HE36*(1-'Allocation Charge'!HE36)-Data!HE$32,0)*(1+'Investment Returns'!HE36)*(1-Data!HE$26))</f>
        <v>18922123.57611512</v>
      </c>
      <c r="HF36" s="7">
        <f>IF($B36&gt;HF$9+HF$5-1,0,MAX(HF35+Premium!HF36*(1-'Allocation Charge'!HF36)-Data!HF$32,0)*(1+'Investment Returns'!HF36)*(1-Data!HF$26))</f>
        <v>4080383.6676714406</v>
      </c>
      <c r="HG36" s="7">
        <f>IF($B36&gt;HG$9+HG$5-1,0,MAX(HG35+Premium!HG36*(1-'Allocation Charge'!HG36)-Data!HG$32,0)*(1+'Investment Returns'!HG36)*(1-Data!HG$26))</f>
        <v>1922371.5054698195</v>
      </c>
      <c r="HH36" s="7">
        <f>IF($B36&gt;HH$9+HH$5-1,0,MAX(HH35+Premium!HH36*(1-'Allocation Charge'!HH36)-Data!HH$32,0)*(1+'Investment Returns'!HH36)*(1-Data!HH$26))</f>
        <v>21314142.216694314</v>
      </c>
      <c r="HI36" s="7">
        <f>IF($B36&gt;HI$9+HI$5-1,0,MAX(HI35+Premium!HI36*(1-'Allocation Charge'!HI36)-Data!HI$32,0)*(1+'Investment Returns'!HI36)*(1-Data!HI$26))</f>
        <v>8463131.1324301548</v>
      </c>
      <c r="HJ36" s="7">
        <f>IF($B36&gt;HJ$9+HJ$5-1,0,MAX(HJ35+Premium!HJ36*(1-'Allocation Charge'!HJ36)-Data!HJ$32,0)*(1+'Investment Returns'!HJ36)*(1-Data!HJ$26))</f>
        <v>3483574.6104248478</v>
      </c>
      <c r="HK36" s="7">
        <f>IF($B36&gt;HK$9+HK$5-1,0,MAX(HK35+Premium!HK36*(1-'Allocation Charge'!HK36)-Data!HK$32,0)*(1+'Investment Returns'!HK36)*(1-Data!HK$26))</f>
        <v>20521432.13105084</v>
      </c>
      <c r="HL36" s="7">
        <f>IF($B36&gt;HL$9+HL$5-1,0,MAX(HL35+Premium!HL36*(1-'Allocation Charge'!HL36)-Data!HL$32,0)*(1+'Investment Returns'!HL36)*(1-Data!HL$26))</f>
        <v>4222964.9995489893</v>
      </c>
      <c r="HM36" s="7">
        <f>IF($B36&gt;HM$9+HM$5-1,0,MAX(HM35+Premium!HM36*(1-'Allocation Charge'!HM36)-Data!HM$32,0)*(1+'Investment Returns'!HM36)*(1-Data!HM$26))</f>
        <v>5826946.0372770624</v>
      </c>
      <c r="HN36" s="7">
        <f>IF($B36&gt;HN$9+HN$5-1,0,MAX(HN35+Premium!HN36*(1-'Allocation Charge'!HN36)-Data!HN$32,0)*(1+'Investment Returns'!HN36)*(1-Data!HN$26))</f>
        <v>37281567.18765267</v>
      </c>
      <c r="HO36" s="7">
        <f>IF($B36&gt;HO$9+HO$5-1,0,MAX(HO35+Premium!HO36*(1-'Allocation Charge'!HO36)-Data!HO$32,0)*(1+'Investment Returns'!HO36)*(1-Data!HO$26))</f>
        <v>40660741.02465345</v>
      </c>
      <c r="HP36" s="7">
        <f>IF($B36&gt;HP$9+HP$5-1,0,MAX(HP35+Premium!HP36*(1-'Allocation Charge'!HP36)-Data!HP$32,0)*(1+'Investment Returns'!HP36)*(1-Data!HP$26))</f>
        <v>8143141.2263599709</v>
      </c>
      <c r="HQ36" s="7">
        <f>IF($B36&gt;HQ$9+HQ$5-1,0,MAX(HQ35+Premium!HQ36*(1-'Allocation Charge'!HQ36)-Data!HQ$32,0)*(1+'Investment Returns'!HQ36)*(1-Data!HQ$26))</f>
        <v>20801307.702680256</v>
      </c>
      <c r="HR36" s="7">
        <f>IF($B36&gt;HR$9+HR$5-1,0,MAX(HR35+Premium!HR36*(1-'Allocation Charge'!HR36)-Data!HR$32,0)*(1+'Investment Returns'!HR36)*(1-Data!HR$26))</f>
        <v>17729952.377888814</v>
      </c>
      <c r="HS36" s="7">
        <f>IF($B36&gt;HS$9+HS$5-1,0,MAX(HS35+Premium!HS36*(1-'Allocation Charge'!HS36)-Data!HS$32,0)*(1+'Investment Returns'!HS36)*(1-Data!HS$26))</f>
        <v>45978263.106621064</v>
      </c>
      <c r="HT36" s="7">
        <f>IF($B36&gt;HT$9+HT$5-1,0,MAX(HT35+Premium!HT36*(1-'Allocation Charge'!HT36)-Data!HT$32,0)*(1+'Investment Returns'!HT36)*(1-Data!HT$26))</f>
        <v>17315072.920646269</v>
      </c>
      <c r="HU36" s="7">
        <f>IF($B36&gt;HU$9+HU$5-1,0,MAX(HU35+Premium!HU36*(1-'Allocation Charge'!HU36)-Data!HU$32,0)*(1+'Investment Returns'!HU36)*(1-Data!HU$26))</f>
        <v>2159020.3843017877</v>
      </c>
      <c r="HV36" s="7">
        <f>IF($B36&gt;HV$9+HV$5-1,0,MAX(HV35+Premium!HV36*(1-'Allocation Charge'!HV36)-Data!HV$32,0)*(1+'Investment Returns'!HV36)*(1-Data!HV$26))</f>
        <v>1031801.1359223432</v>
      </c>
      <c r="HW36" s="7">
        <f>IF($B36&gt;HW$9+HW$5-1,0,MAX(HW35+Premium!HW36*(1-'Allocation Charge'!HW36)-Data!HW$32,0)*(1+'Investment Returns'!HW36)*(1-Data!HW$26))</f>
        <v>17933096.586801067</v>
      </c>
      <c r="HX36" s="7">
        <f>IF($B36&gt;HX$9+HX$5-1,0,MAX(HX35+Premium!HX36*(1-'Allocation Charge'!HX36)-Data!HX$32,0)*(1+'Investment Returns'!HX36)*(1-Data!HX$26))</f>
        <v>7208270.5554963322</v>
      </c>
      <c r="HY36" s="7">
        <f>IF($B36&gt;HY$9+HY$5-1,0,MAX(HY35+Premium!HY36*(1-'Allocation Charge'!HY36)-Data!HY$32,0)*(1+'Investment Returns'!HY36)*(1-Data!HY$26))</f>
        <v>30287073.182491869</v>
      </c>
      <c r="HZ36" s="7">
        <f>IF($B36&gt;HZ$9+HZ$5-1,0,MAX(HZ35+Premium!HZ36*(1-'Allocation Charge'!HZ36)-Data!HZ$32,0)*(1+'Investment Returns'!HZ36)*(1-Data!HZ$26))</f>
        <v>4012113.2573095504</v>
      </c>
      <c r="IA36" s="7">
        <f>IF($B36&gt;IA$9+IA$5-1,0,MAX(IA35+Premium!IA36*(1-'Allocation Charge'!IA36)-Data!IA$32,0)*(1+'Investment Returns'!IA36)*(1-Data!IA$26))</f>
        <v>29731422.712319631</v>
      </c>
      <c r="IB36" s="7">
        <f>IF($B36&gt;IB$9+IB$5-1,0,MAX(IB35+Premium!IB36*(1-'Allocation Charge'!IB36)-Data!IB$32,0)*(1+'Investment Returns'!IB36)*(1-Data!IB$26))</f>
        <v>36363549.232071526</v>
      </c>
      <c r="IC36" s="7">
        <f>IF($B36&gt;IC$9+IC$5-1,0,MAX(IC35+Premium!IC36*(1-'Allocation Charge'!IC36)-Data!IC$32,0)*(1+'Investment Returns'!IC36)*(1-Data!IC$26))</f>
        <v>15083667.629651509</v>
      </c>
      <c r="ID36" s="7">
        <f>IF($B36&gt;ID$9+ID$5-1,0,MAX(ID35+Premium!ID36*(1-'Allocation Charge'!ID36)-Data!ID$32,0)*(1+'Investment Returns'!ID36)*(1-Data!ID$26))</f>
        <v>9396750.5631352589</v>
      </c>
      <c r="IE36" s="7">
        <f>IF($B36&gt;IE$9+IE$5-1,0,MAX(IE35+Premium!IE36*(1-'Allocation Charge'!IE36)-Data!IE$32,0)*(1+'Investment Returns'!IE36)*(1-Data!IE$26))</f>
        <v>8284385.1722956831</v>
      </c>
      <c r="IF36" s="7">
        <f>IF($B36&gt;IF$9+IF$5-1,0,MAX(IF35+Premium!IF36*(1-'Allocation Charge'!IF36)-Data!IF$32,0)*(1+'Investment Returns'!IF36)*(1-Data!IF$26))</f>
        <v>24671652.730057951</v>
      </c>
      <c r="IG36" s="7">
        <f>IF($B36&gt;IG$9+IG$5-1,0,MAX(IG35+Premium!IG36*(1-'Allocation Charge'!IG36)-Data!IG$32,0)*(1+'Investment Returns'!IG36)*(1-Data!IG$26))</f>
        <v>39992210.165326752</v>
      </c>
      <c r="IH36" s="7">
        <f>IF($B36&gt;IH$9+IH$5-1,0,MAX(IH35+Premium!IH36*(1-'Allocation Charge'!IH36)-Data!IH$32,0)*(1+'Investment Returns'!IH36)*(1-Data!IH$26))</f>
        <v>5216221.3831960745</v>
      </c>
      <c r="II36" s="7">
        <f>IF($B36&gt;II$9+II$5-1,0,MAX(II35+Premium!II36*(1-'Allocation Charge'!II36)-Data!II$32,0)*(1+'Investment Returns'!II36)*(1-Data!II$26))</f>
        <v>17899023.785537101</v>
      </c>
      <c r="IJ36" s="7">
        <f>IF($B36&gt;IJ$9+IJ$5-1,0,MAX(IJ35+Premium!IJ36*(1-'Allocation Charge'!IJ36)-Data!IJ$32,0)*(1+'Investment Returns'!IJ36)*(1-Data!IJ$26))</f>
        <v>31090257.326052796</v>
      </c>
      <c r="IK36" s="7">
        <f>IF($B36&gt;IK$9+IK$5-1,0,MAX(IK35+Premium!IK36*(1-'Allocation Charge'!IK36)-Data!IK$32,0)*(1+'Investment Returns'!IK36)*(1-Data!IK$26))</f>
        <v>26481837.874984168</v>
      </c>
      <c r="IL36" s="7">
        <f>IF($B36&gt;IL$9+IL$5-1,0,MAX(IL35+Premium!IL36*(1-'Allocation Charge'!IL36)-Data!IL$32,0)*(1+'Investment Returns'!IL36)*(1-Data!IL$26))</f>
        <v>42049291.185579136</v>
      </c>
      <c r="IM36" s="7">
        <f>IF($B36&gt;IM$9+IM$5-1,0,MAX(IM35+Premium!IM36*(1-'Allocation Charge'!IM36)-Data!IM$32,0)*(1+'Investment Returns'!IM36)*(1-Data!IM$26))</f>
        <v>29913769.004393995</v>
      </c>
      <c r="IN36" s="7">
        <f>IF($B36&gt;IN$9+IN$5-1,0,MAX(IN35+Premium!IN36*(1-'Allocation Charge'!IN36)-Data!IN$32,0)*(1+'Investment Returns'!IN36)*(1-Data!IN$26))</f>
        <v>1054059.4814358242</v>
      </c>
      <c r="IO36" s="7">
        <f>IF($B36&gt;IO$9+IO$5-1,0,MAX(IO35+Premium!IO36*(1-'Allocation Charge'!IO36)-Data!IO$32,0)*(1+'Investment Returns'!IO36)*(1-Data!IO$26))</f>
        <v>11728283.283075439</v>
      </c>
      <c r="IP36" s="7">
        <f>IF($B36&gt;IP$9+IP$5-1,0,MAX(IP35+Premium!IP36*(1-'Allocation Charge'!IP36)-Data!IP$32,0)*(1+'Investment Returns'!IP36)*(1-Data!IP$26))</f>
        <v>8298812.1927827261</v>
      </c>
      <c r="IQ36" s="7">
        <f>IF($B36&gt;IQ$9+IQ$5-1,0,MAX(IQ35+Premium!IQ36*(1-'Allocation Charge'!IQ36)-Data!IQ$32,0)*(1+'Investment Returns'!IQ36)*(1-Data!IQ$26))</f>
        <v>45117863.390297599</v>
      </c>
      <c r="IR36" s="7">
        <f>IF($B36&gt;IR$9+IR$5-1,0,MAX(IR35+Premium!IR36*(1-'Allocation Charge'!IR36)-Data!IR$32,0)*(1+'Investment Returns'!IR36)*(1-Data!IR$26))</f>
        <v>33495985.552532751</v>
      </c>
    </row>
    <row r="37" spans="1:252" s="7" customFormat="1" ht="15" customHeight="1" x14ac:dyDescent="0.35">
      <c r="A37" s="2"/>
      <c r="B37" s="13">
        <f t="shared" si="0"/>
        <v>2036</v>
      </c>
      <c r="C37" s="7">
        <f>IF($B37&gt;C$9+C$5-1,0,MAX(C36+Premium!C37*(1-'Allocation Charge'!C37)-Data!C$32,0)*(1+'Investment Returns'!C37)*(1-Data!C$26))</f>
        <v>6926853.7049121996</v>
      </c>
      <c r="D37" s="7">
        <f>IF($B37&gt;D$9+D$5-1,0,MAX(D36+Premium!D37*(1-'Allocation Charge'!D37)-Data!D$32,0)*(1+'Investment Returns'!D37)*(1-Data!D$26))</f>
        <v>20752559.173099834</v>
      </c>
      <c r="E37" s="7">
        <f>IF($B37&gt;E$9+E$5-1,0,MAX(E36+Premium!E37*(1-'Allocation Charge'!E37)-Data!E$32,0)*(1+'Investment Returns'!E37)*(1-Data!E$26))</f>
        <v>31872847.389684707</v>
      </c>
      <c r="F37" s="7">
        <f>IF($B37&gt;F$9+F$5-1,0,MAX(F36+Premium!F37*(1-'Allocation Charge'!F37)-Data!F$32,0)*(1+'Investment Returns'!F37)*(1-Data!F$26))</f>
        <v>13648485.727483535</v>
      </c>
      <c r="G37" s="7">
        <f>IF($B37&gt;G$9+G$5-1,0,MAX(G36+Premium!G37*(1-'Allocation Charge'!G37)-Data!G$32,0)*(1+'Investment Returns'!G37)*(1-Data!G$26))</f>
        <v>14204754.205907337</v>
      </c>
      <c r="H37" s="7">
        <f>IF($B37&gt;H$9+H$5-1,0,MAX(H36+Premium!H37*(1-'Allocation Charge'!H37)-Data!H$32,0)*(1+'Investment Returns'!H37)*(1-Data!H$26))</f>
        <v>48921450.990124047</v>
      </c>
      <c r="I37" s="7">
        <f>IF($B37&gt;I$9+I$5-1,0,MAX(I36+Premium!I37*(1-'Allocation Charge'!I37)-Data!I$32,0)*(1+'Investment Returns'!I37)*(1-Data!I$26))</f>
        <v>18958963.26981084</v>
      </c>
      <c r="J37" s="7">
        <f>IF($B37&gt;J$9+J$5-1,0,MAX(J36+Premium!J37*(1-'Allocation Charge'!J37)-Data!J$32,0)*(1+'Investment Returns'!J37)*(1-Data!J$26))</f>
        <v>21520711.104900971</v>
      </c>
      <c r="K37" s="7">
        <f>IF($B37&gt;K$9+K$5-1,0,MAX(K36+Premium!K37*(1-'Allocation Charge'!K37)-Data!K$32,0)*(1+'Investment Returns'!K37)*(1-Data!K$26))</f>
        <v>10961299.444001392</v>
      </c>
      <c r="L37" s="7">
        <f>IF($B37&gt;L$9+L$5-1,0,MAX(L36+Premium!L37*(1-'Allocation Charge'!L37)-Data!L$32,0)*(1+'Investment Returns'!L37)*(1-Data!L$26))</f>
        <v>34260907.104708113</v>
      </c>
      <c r="M37" s="7">
        <f>IF($B37&gt;M$9+M$5-1,0,MAX(M36+Premium!M37*(1-'Allocation Charge'!M37)-Data!M$32,0)*(1+'Investment Returns'!M37)*(1-Data!M$26))</f>
        <v>10963454.211911002</v>
      </c>
      <c r="N37" s="7">
        <f>IF($B37&gt;N$9+N$5-1,0,MAX(N36+Premium!N37*(1-'Allocation Charge'!N37)-Data!N$32,0)*(1+'Investment Returns'!N37)*(1-Data!N$26))</f>
        <v>16970964.528806172</v>
      </c>
      <c r="O37" s="7">
        <f>IF($B37&gt;O$9+O$5-1,0,MAX(O36+Premium!O37*(1-'Allocation Charge'!O37)-Data!O$32,0)*(1+'Investment Returns'!O37)*(1-Data!O$26))</f>
        <v>22505614.530758545</v>
      </c>
      <c r="P37" s="7">
        <f>IF($B37&gt;P$9+P$5-1,0,MAX(P36+Premium!P37*(1-'Allocation Charge'!P37)-Data!P$32,0)*(1+'Investment Returns'!P37)*(1-Data!P$26))</f>
        <v>29609587.755578589</v>
      </c>
      <c r="Q37" s="7">
        <f>IF($B37&gt;Q$9+Q$5-1,0,MAX(Q36+Premium!Q37*(1-'Allocation Charge'!Q37)-Data!Q$32,0)*(1+'Investment Returns'!Q37)*(1-Data!Q$26))</f>
        <v>17454395.310046926</v>
      </c>
      <c r="R37" s="7">
        <f>IF($B37&gt;R$9+R$5-1,0,MAX(R36+Premium!R37*(1-'Allocation Charge'!R37)-Data!R$32,0)*(1+'Investment Returns'!R37)*(1-Data!R$26))</f>
        <v>46164952.324977472</v>
      </c>
      <c r="S37" s="7">
        <f>IF($B37&gt;S$9+S$5-1,0,MAX(S36+Premium!S37*(1-'Allocation Charge'!S37)-Data!S$32,0)*(1+'Investment Returns'!S37)*(1-Data!S$26))</f>
        <v>3548101.965300553</v>
      </c>
      <c r="T37" s="7">
        <f>IF($B37&gt;T$9+T$5-1,0,MAX(T36+Premium!T37*(1-'Allocation Charge'!T37)-Data!T$32,0)*(1+'Investment Returns'!T37)*(1-Data!T$26))</f>
        <v>9780144.4203483928</v>
      </c>
      <c r="U37" s="7">
        <f>IF($B37&gt;U$9+U$5-1,0,MAX(U36+Premium!U37*(1-'Allocation Charge'!U37)-Data!U$32,0)*(1+'Investment Returns'!U37)*(1-Data!U$26))</f>
        <v>40095568.741284244</v>
      </c>
      <c r="V37" s="7">
        <f>IF($B37&gt;V$9+V$5-1,0,MAX(V36+Premium!V37*(1-'Allocation Charge'!V37)-Data!V$32,0)*(1+'Investment Returns'!V37)*(1-Data!V$26))</f>
        <v>0</v>
      </c>
      <c r="W37" s="7">
        <f>IF($B37&gt;W$9+W$5-1,0,MAX(W36+Premium!W37*(1-'Allocation Charge'!W37)-Data!W$32,0)*(1+'Investment Returns'!W37)*(1-Data!W$26))</f>
        <v>30180422.748354457</v>
      </c>
      <c r="X37" s="7">
        <f>IF($B37&gt;X$9+X$5-1,0,MAX(X36+Premium!X37*(1-'Allocation Charge'!X37)-Data!X$32,0)*(1+'Investment Returns'!X37)*(1-Data!X$26))</f>
        <v>6099597.9071247568</v>
      </c>
      <c r="Y37" s="7">
        <f>IF($B37&gt;Y$9+Y$5-1,0,MAX(Y36+Premium!Y37*(1-'Allocation Charge'!Y37)-Data!Y$32,0)*(1+'Investment Returns'!Y37)*(1-Data!Y$26))</f>
        <v>5345158.0678070663</v>
      </c>
      <c r="Z37" s="7">
        <f>IF($B37&gt;Z$9+Z$5-1,0,MAX(Z36+Premium!Z37*(1-'Allocation Charge'!Z37)-Data!Z$32,0)*(1+'Investment Returns'!Z37)*(1-Data!Z$26))</f>
        <v>13016678.389922298</v>
      </c>
      <c r="AA37" s="7">
        <f>IF($B37&gt;AA$9+AA$5-1,0,MAX(AA36+Premium!AA37*(1-'Allocation Charge'!AA37)-Data!AA$32,0)*(1+'Investment Returns'!AA37)*(1-Data!AA$26))</f>
        <v>4057622.0077485275</v>
      </c>
      <c r="AB37" s="7">
        <f>IF($B37&gt;AB$9+AB$5-1,0,MAX(AB36+Premium!AB37*(1-'Allocation Charge'!AB37)-Data!AB$32,0)*(1+'Investment Returns'!AB37)*(1-Data!AB$26))</f>
        <v>37882992.186077371</v>
      </c>
      <c r="AC37" s="7">
        <f>IF($B37&gt;AC$9+AC$5-1,0,MAX(AC36+Premium!AC37*(1-'Allocation Charge'!AC37)-Data!AC$32,0)*(1+'Investment Returns'!AC37)*(1-Data!AC$26))</f>
        <v>39038454.260579005</v>
      </c>
      <c r="AD37" s="7">
        <f>IF($B37&gt;AD$9+AD$5-1,0,MAX(AD36+Premium!AD37*(1-'Allocation Charge'!AD37)-Data!AD$32,0)*(1+'Investment Returns'!AD37)*(1-Data!AD$26))</f>
        <v>10070466.320458584</v>
      </c>
      <c r="AE37" s="7">
        <f>IF($B37&gt;AE$9+AE$5-1,0,MAX(AE36+Premium!AE37*(1-'Allocation Charge'!AE37)-Data!AE$32,0)*(1+'Investment Returns'!AE37)*(1-Data!AE$26))</f>
        <v>13713660.507419959</v>
      </c>
      <c r="AF37" s="7">
        <f>IF($B37&gt;AF$9+AF$5-1,0,MAX(AF36+Premium!AF37*(1-'Allocation Charge'!AF37)-Data!AF$32,0)*(1+'Investment Returns'!AF37)*(1-Data!AF$26))</f>
        <v>42214383.879769608</v>
      </c>
      <c r="AG37" s="7">
        <f>IF($B37&gt;AG$9+AG$5-1,0,MAX(AG36+Premium!AG37*(1-'Allocation Charge'!AG37)-Data!AG$32,0)*(1+'Investment Returns'!AG37)*(1-Data!AG$26))</f>
        <v>41394887.032383665</v>
      </c>
      <c r="AH37" s="7">
        <f>IF($B37&gt;AH$9+AH$5-1,0,MAX(AH36+Premium!AH37*(1-'Allocation Charge'!AH37)-Data!AH$32,0)*(1+'Investment Returns'!AH37)*(1-Data!AH$26))</f>
        <v>7812321.3594208043</v>
      </c>
      <c r="AI37" s="7">
        <f>IF($B37&gt;AI$9+AI$5-1,0,MAX(AI36+Premium!AI37*(1-'Allocation Charge'!AI37)-Data!AI$32,0)*(1+'Investment Returns'!AI37)*(1-Data!AI$26))</f>
        <v>3264013.6590790446</v>
      </c>
      <c r="AJ37" s="7">
        <f>IF($B37&gt;AJ$9+AJ$5-1,0,MAX(AJ36+Premium!AJ37*(1-'Allocation Charge'!AJ37)-Data!AJ$32,0)*(1+'Investment Returns'!AJ37)*(1-Data!AJ$26))</f>
        <v>6003258.6587484078</v>
      </c>
      <c r="AK37" s="7">
        <f>IF($B37&gt;AK$9+AK$5-1,0,MAX(AK36+Premium!AK37*(1-'Allocation Charge'!AK37)-Data!AK$32,0)*(1+'Investment Returns'!AK37)*(1-Data!AK$26))</f>
        <v>19101580.624120958</v>
      </c>
      <c r="AL37" s="7">
        <f>IF($B37&gt;AL$9+AL$5-1,0,MAX(AL36+Premium!AL37*(1-'Allocation Charge'!AL37)-Data!AL$32,0)*(1+'Investment Returns'!AL37)*(1-Data!AL$26))</f>
        <v>42574131.217596658</v>
      </c>
      <c r="AM37" s="7">
        <f>IF($B37&gt;AM$9+AM$5-1,0,MAX(AM36+Premium!AM37*(1-'Allocation Charge'!AM37)-Data!AM$32,0)*(1+'Investment Returns'!AM37)*(1-Data!AM$26))</f>
        <v>14103007.964765646</v>
      </c>
      <c r="AN37" s="7">
        <f>IF($B37&gt;AN$9+AN$5-1,0,MAX(AN36+Premium!AN37*(1-'Allocation Charge'!AN37)-Data!AN$32,0)*(1+'Investment Returns'!AN37)*(1-Data!AN$26))</f>
        <v>57925184.363020942</v>
      </c>
      <c r="AO37" s="7">
        <f>IF($B37&gt;AO$9+AO$5-1,0,MAX(AO36+Premium!AO37*(1-'Allocation Charge'!AO37)-Data!AO$32,0)*(1+'Investment Returns'!AO37)*(1-Data!AO$26))</f>
        <v>2960593.5313761756</v>
      </c>
      <c r="AP37" s="7">
        <f>IF($B37&gt;AP$9+AP$5-1,0,MAX(AP36+Premium!AP37*(1-'Allocation Charge'!AP37)-Data!AP$32,0)*(1+'Investment Returns'!AP37)*(1-Data!AP$26))</f>
        <v>39761056.157510795</v>
      </c>
      <c r="AQ37" s="7">
        <f>IF($B37&gt;AQ$9+AQ$5-1,0,MAX(AQ36+Premium!AQ37*(1-'Allocation Charge'!AQ37)-Data!AQ$32,0)*(1+'Investment Returns'!AQ37)*(1-Data!AQ$26))</f>
        <v>62847621.333452687</v>
      </c>
      <c r="AR37" s="7">
        <f>IF($B37&gt;AR$9+AR$5-1,0,MAX(AR36+Premium!AR37*(1-'Allocation Charge'!AR37)-Data!AR$32,0)*(1+'Investment Returns'!AR37)*(1-Data!AR$26))</f>
        <v>11784352.026664801</v>
      </c>
      <c r="AS37" s="7">
        <f>IF($B37&gt;AS$9+AS$5-1,0,MAX(AS36+Premium!AS37*(1-'Allocation Charge'!AS37)-Data!AS$32,0)*(1+'Investment Returns'!AS37)*(1-Data!AS$26))</f>
        <v>30031370.370096069</v>
      </c>
      <c r="AT37" s="7">
        <f>IF($B37&gt;AT$9+AT$5-1,0,MAX(AT36+Premium!AT37*(1-'Allocation Charge'!AT37)-Data!AT$32,0)*(1+'Investment Returns'!AT37)*(1-Data!AT$26))</f>
        <v>39196537.630833574</v>
      </c>
      <c r="AU37" s="7">
        <f>IF($B37&gt;AU$9+AU$5-1,0,MAX(AU36+Premium!AU37*(1-'Allocation Charge'!AU37)-Data!AU$32,0)*(1+'Investment Returns'!AU37)*(1-Data!AU$26))</f>
        <v>46760882.355517656</v>
      </c>
      <c r="AV37" s="7">
        <f>IF($B37&gt;AV$9+AV$5-1,0,MAX(AV36+Premium!AV37*(1-'Allocation Charge'!AV37)-Data!AV$32,0)*(1+'Investment Returns'!AV37)*(1-Data!AV$26))</f>
        <v>0</v>
      </c>
      <c r="AW37" s="7">
        <f>IF($B37&gt;AW$9+AW$5-1,0,MAX(AW36+Premium!AW37*(1-'Allocation Charge'!AW37)-Data!AW$32,0)*(1+'Investment Returns'!AW37)*(1-Data!AW$26))</f>
        <v>0</v>
      </c>
      <c r="AX37" s="7">
        <f>IF($B37&gt;AX$9+AX$5-1,0,MAX(AX36+Premium!AX37*(1-'Allocation Charge'!AX37)-Data!AX$32,0)*(1+'Investment Returns'!AX37)*(1-Data!AX$26))</f>
        <v>27901956.32299234</v>
      </c>
      <c r="AY37" s="7">
        <f>IF($B37&gt;AY$9+AY$5-1,0,MAX(AY36+Premium!AY37*(1-'Allocation Charge'!AY37)-Data!AY$32,0)*(1+'Investment Returns'!AY37)*(1-Data!AY$26))</f>
        <v>2651729.5952709205</v>
      </c>
      <c r="AZ37" s="7">
        <f>IF($B37&gt;AZ$9+AZ$5-1,0,MAX(AZ36+Premium!AZ37*(1-'Allocation Charge'!AZ37)-Data!AZ$32,0)*(1+'Investment Returns'!AZ37)*(1-Data!AZ$26))</f>
        <v>35417490.779712901</v>
      </c>
      <c r="BA37" s="7">
        <f>IF($B37&gt;BA$9+BA$5-1,0,MAX(BA36+Premium!BA37*(1-'Allocation Charge'!BA37)-Data!BA$32,0)*(1+'Investment Returns'!BA37)*(1-Data!BA$26))</f>
        <v>73760486.999608174</v>
      </c>
      <c r="BB37" s="7">
        <f>IF($B37&gt;BB$9+BB$5-1,0,MAX(BB36+Premium!BB37*(1-'Allocation Charge'!BB37)-Data!BB$32,0)*(1+'Investment Returns'!BB37)*(1-Data!BB$26))</f>
        <v>52002977.578084901</v>
      </c>
      <c r="BC37" s="7">
        <f>IF($B37&gt;BC$9+BC$5-1,0,MAX(BC36+Premium!BC37*(1-'Allocation Charge'!BC37)-Data!BC$32,0)*(1+'Investment Returns'!BC37)*(1-Data!BC$26))</f>
        <v>13124653.761737227</v>
      </c>
      <c r="BD37" s="7">
        <f>IF($B37&gt;BD$9+BD$5-1,0,MAX(BD36+Premium!BD37*(1-'Allocation Charge'!BD37)-Data!BD$32,0)*(1+'Investment Returns'!BD37)*(1-Data!BD$26))</f>
        <v>13538021.866514912</v>
      </c>
      <c r="BE37" s="7">
        <f>IF($B37&gt;BE$9+BE$5-1,0,MAX(BE36+Premium!BE37*(1-'Allocation Charge'!BE37)-Data!BE$32,0)*(1+'Investment Returns'!BE37)*(1-Data!BE$26))</f>
        <v>841530.85140027513</v>
      </c>
      <c r="BF37" s="7">
        <f>IF($B37&gt;BF$9+BF$5-1,0,MAX(BF36+Premium!BF37*(1-'Allocation Charge'!BF37)-Data!BF$32,0)*(1+'Investment Returns'!BF37)*(1-Data!BF$26))</f>
        <v>27385479.81718884</v>
      </c>
      <c r="BG37" s="7">
        <f>IF($B37&gt;BG$9+BG$5-1,0,MAX(BG36+Premium!BG37*(1-'Allocation Charge'!BG37)-Data!BG$32,0)*(1+'Investment Returns'!BG37)*(1-Data!BG$26))</f>
        <v>37873641.080347523</v>
      </c>
      <c r="BH37" s="7">
        <f>IF($B37&gt;BH$9+BH$5-1,0,MAX(BH36+Premium!BH37*(1-'Allocation Charge'!BH37)-Data!BH$32,0)*(1+'Investment Returns'!BH37)*(1-Data!BH$26))</f>
        <v>17815556.78473895</v>
      </c>
      <c r="BI37" s="7">
        <f>IF($B37&gt;BI$9+BI$5-1,0,MAX(BI36+Premium!BI37*(1-'Allocation Charge'!BI37)-Data!BI$32,0)*(1+'Investment Returns'!BI37)*(1-Data!BI$26))</f>
        <v>29441960.976047792</v>
      </c>
      <c r="BJ37" s="7">
        <f>IF($B37&gt;BJ$9+BJ$5-1,0,MAX(BJ36+Premium!BJ37*(1-'Allocation Charge'!BJ37)-Data!BJ$32,0)*(1+'Investment Returns'!BJ37)*(1-Data!BJ$26))</f>
        <v>38876460.742793739</v>
      </c>
      <c r="BK37" s="7">
        <f>IF($B37&gt;BK$9+BK$5-1,0,MAX(BK36+Premium!BK37*(1-'Allocation Charge'!BK37)-Data!BK$32,0)*(1+'Investment Returns'!BK37)*(1-Data!BK$26))</f>
        <v>3297001.2232670113</v>
      </c>
      <c r="BL37" s="7">
        <f>IF($B37&gt;BL$9+BL$5-1,0,MAX(BL36+Premium!BL37*(1-'Allocation Charge'!BL37)-Data!BL$32,0)*(1+'Investment Returns'!BL37)*(1-Data!BL$26))</f>
        <v>6689137.4997165063</v>
      </c>
      <c r="BM37" s="7">
        <f>IF($B37&gt;BM$9+BM$5-1,0,MAX(BM36+Premium!BM37*(1-'Allocation Charge'!BM37)-Data!BM$32,0)*(1+'Investment Returns'!BM37)*(1-Data!BM$26))</f>
        <v>4087766.0198340863</v>
      </c>
      <c r="BN37" s="7">
        <f>IF($B37&gt;BN$9+BN$5-1,0,MAX(BN36+Premium!BN37*(1-'Allocation Charge'!BN37)-Data!BN$32,0)*(1+'Investment Returns'!BN37)*(1-Data!BN$26))</f>
        <v>4731642.4067563377</v>
      </c>
      <c r="BO37" s="7">
        <f>IF($B37&gt;BO$9+BO$5-1,0,MAX(BO36+Premium!BO37*(1-'Allocation Charge'!BO37)-Data!BO$32,0)*(1+'Investment Returns'!BO37)*(1-Data!BO$26))</f>
        <v>29863489.623841345</v>
      </c>
      <c r="BP37" s="7">
        <f>IF($B37&gt;BP$9+BP$5-1,0,MAX(BP36+Premium!BP37*(1-'Allocation Charge'!BP37)-Data!BP$32,0)*(1+'Investment Returns'!BP37)*(1-Data!BP$26))</f>
        <v>3293976.7299110233</v>
      </c>
      <c r="BQ37" s="7">
        <f>IF($B37&gt;BQ$9+BQ$5-1,0,MAX(BQ36+Premium!BQ37*(1-'Allocation Charge'!BQ37)-Data!BQ$32,0)*(1+'Investment Returns'!BQ37)*(1-Data!BQ$26))</f>
        <v>39308067.822536789</v>
      </c>
      <c r="BR37" s="7">
        <f>IF($B37&gt;BR$9+BR$5-1,0,MAX(BR36+Premium!BR37*(1-'Allocation Charge'!BR37)-Data!BR$32,0)*(1+'Investment Returns'!BR37)*(1-Data!BR$26))</f>
        <v>64197138.702261001</v>
      </c>
      <c r="BS37" s="7">
        <f>IF($B37&gt;BS$9+BS$5-1,0,MAX(BS36+Premium!BS37*(1-'Allocation Charge'!BS37)-Data!BS$32,0)*(1+'Investment Returns'!BS37)*(1-Data!BS$26))</f>
        <v>11678874.205380276</v>
      </c>
      <c r="BT37" s="7">
        <f>IF($B37&gt;BT$9+BT$5-1,0,MAX(BT36+Premium!BT37*(1-'Allocation Charge'!BT37)-Data!BT$32,0)*(1+'Investment Returns'!BT37)*(1-Data!BT$26))</f>
        <v>48004315.887249045</v>
      </c>
      <c r="BU37" s="7">
        <f>IF($B37&gt;BU$9+BU$5-1,0,MAX(BU36+Premium!BU37*(1-'Allocation Charge'!BU37)-Data!BU$32,0)*(1+'Investment Returns'!BU37)*(1-Data!BU$26))</f>
        <v>0</v>
      </c>
      <c r="BV37" s="7">
        <f>IF($B37&gt;BV$9+BV$5-1,0,MAX(BV36+Premium!BV37*(1-'Allocation Charge'!BV37)-Data!BV$32,0)*(1+'Investment Returns'!BV37)*(1-Data!BV$26))</f>
        <v>5746633.4873782229</v>
      </c>
      <c r="BW37" s="7">
        <f>IF($B37&gt;BW$9+BW$5-1,0,MAX(BW36+Premium!BW37*(1-'Allocation Charge'!BW37)-Data!BW$32,0)*(1+'Investment Returns'!BW37)*(1-Data!BW$26))</f>
        <v>9744956.8574175332</v>
      </c>
      <c r="BX37" s="7">
        <f>IF($B37&gt;BX$9+BX$5-1,0,MAX(BX36+Premium!BX37*(1-'Allocation Charge'!BX37)-Data!BX$32,0)*(1+'Investment Returns'!BX37)*(1-Data!BX$26))</f>
        <v>8564470.1408559177</v>
      </c>
      <c r="BY37" s="7">
        <f>IF($B37&gt;BY$9+BY$5-1,0,MAX(BY36+Premium!BY37*(1-'Allocation Charge'!BY37)-Data!BY$32,0)*(1+'Investment Returns'!BY37)*(1-Data!BY$26))</f>
        <v>16359115.554691412</v>
      </c>
      <c r="BZ37" s="7">
        <f>IF($B37&gt;BZ$9+BZ$5-1,0,MAX(BZ36+Premium!BZ37*(1-'Allocation Charge'!BZ37)-Data!BZ$32,0)*(1+'Investment Returns'!BZ37)*(1-Data!BZ$26))</f>
        <v>24984137.565966975</v>
      </c>
      <c r="CA37" s="7">
        <f>IF($B37&gt;CA$9+CA$5-1,0,MAX(CA36+Premium!CA37*(1-'Allocation Charge'!CA37)-Data!CA$32,0)*(1+'Investment Returns'!CA37)*(1-Data!CA$26))</f>
        <v>18861867.897762831</v>
      </c>
      <c r="CB37" s="7">
        <f>IF($B37&gt;CB$9+CB$5-1,0,MAX(CB36+Premium!CB37*(1-'Allocation Charge'!CB37)-Data!CB$32,0)*(1+'Investment Returns'!CB37)*(1-Data!CB$26))</f>
        <v>35573789.941044822</v>
      </c>
      <c r="CC37" s="7">
        <f>IF($B37&gt;CC$9+CC$5-1,0,MAX(CC36+Premium!CC37*(1-'Allocation Charge'!CC37)-Data!CC$32,0)*(1+'Investment Returns'!CC37)*(1-Data!CC$26))</f>
        <v>53481144.862149596</v>
      </c>
      <c r="CD37" s="7">
        <f>IF($B37&gt;CD$9+CD$5-1,0,MAX(CD36+Premium!CD37*(1-'Allocation Charge'!CD37)-Data!CD$32,0)*(1+'Investment Returns'!CD37)*(1-Data!CD$26))</f>
        <v>26942580.033975147</v>
      </c>
      <c r="CE37" s="7">
        <f>IF($B37&gt;CE$9+CE$5-1,0,MAX(CE36+Premium!CE37*(1-'Allocation Charge'!CE37)-Data!CE$32,0)*(1+'Investment Returns'!CE37)*(1-Data!CE$26))</f>
        <v>15356854.290019246</v>
      </c>
      <c r="CF37" s="7">
        <f>IF($B37&gt;CF$9+CF$5-1,0,MAX(CF36+Premium!CF37*(1-'Allocation Charge'!CF37)-Data!CF$32,0)*(1+'Investment Returns'!CF37)*(1-Data!CF$26))</f>
        <v>12972643.796643097</v>
      </c>
      <c r="CG37" s="7">
        <f>IF($B37&gt;CG$9+CG$5-1,0,MAX(CG36+Premium!CG37*(1-'Allocation Charge'!CG37)-Data!CG$32,0)*(1+'Investment Returns'!CG37)*(1-Data!CG$26))</f>
        <v>17486397.730525326</v>
      </c>
      <c r="CH37" s="7">
        <f>IF($B37&gt;CH$9+CH$5-1,0,MAX(CH36+Premium!CH37*(1-'Allocation Charge'!CH37)-Data!CH$32,0)*(1+'Investment Returns'!CH37)*(1-Data!CH$26))</f>
        <v>28265461.171556856</v>
      </c>
      <c r="CI37" s="7">
        <f>IF($B37&gt;CI$9+CI$5-1,0,MAX(CI36+Premium!CI37*(1-'Allocation Charge'!CI37)-Data!CI$32,0)*(1+'Investment Returns'!CI37)*(1-Data!CI$26))</f>
        <v>36458380.460125744</v>
      </c>
      <c r="CJ37" s="7">
        <f>IF($B37&gt;CJ$9+CJ$5-1,0,MAX(CJ36+Premium!CJ37*(1-'Allocation Charge'!CJ37)-Data!CJ$32,0)*(1+'Investment Returns'!CJ37)*(1-Data!CJ$26))</f>
        <v>1111267.3918936385</v>
      </c>
      <c r="CK37" s="7">
        <f>IF($B37&gt;CK$9+CK$5-1,0,MAX(CK36+Premium!CK37*(1-'Allocation Charge'!CK37)-Data!CK$32,0)*(1+'Investment Returns'!CK37)*(1-Data!CK$26))</f>
        <v>8891301.5406054053</v>
      </c>
      <c r="CL37" s="7">
        <f>IF($B37&gt;CL$9+CL$5-1,0,MAX(CL36+Premium!CL37*(1-'Allocation Charge'!CL37)-Data!CL$32,0)*(1+'Investment Returns'!CL37)*(1-Data!CL$26))</f>
        <v>32442878.390702441</v>
      </c>
      <c r="CM37" s="7">
        <f>IF($B37&gt;CM$9+CM$5-1,0,MAX(CM36+Premium!CM37*(1-'Allocation Charge'!CM37)-Data!CM$32,0)*(1+'Investment Returns'!CM37)*(1-Data!CM$26))</f>
        <v>12767604.955883529</v>
      </c>
      <c r="CN37" s="7">
        <f>IF($B37&gt;CN$9+CN$5-1,0,MAX(CN36+Premium!CN37*(1-'Allocation Charge'!CN37)-Data!CN$32,0)*(1+'Investment Returns'!CN37)*(1-Data!CN$26))</f>
        <v>36199764.331115894</v>
      </c>
      <c r="CO37" s="7">
        <f>IF($B37&gt;CO$9+CO$5-1,0,MAX(CO36+Premium!CO37*(1-'Allocation Charge'!CO37)-Data!CO$32,0)*(1+'Investment Returns'!CO37)*(1-Data!CO$26))</f>
        <v>43678505.602227509</v>
      </c>
      <c r="CP37" s="7">
        <f>IF($B37&gt;CP$9+CP$5-1,0,MAX(CP36+Premium!CP37*(1-'Allocation Charge'!CP37)-Data!CP$32,0)*(1+'Investment Returns'!CP37)*(1-Data!CP$26))</f>
        <v>2058680.9030053173</v>
      </c>
      <c r="CQ37" s="7">
        <f>IF($B37&gt;CQ$9+CQ$5-1,0,MAX(CQ36+Premium!CQ37*(1-'Allocation Charge'!CQ37)-Data!CQ$32,0)*(1+'Investment Returns'!CQ37)*(1-Data!CQ$26))</f>
        <v>4129819.0236426815</v>
      </c>
      <c r="CR37" s="7">
        <f>IF($B37&gt;CR$9+CR$5-1,0,MAX(CR36+Premium!CR37*(1-'Allocation Charge'!CR37)-Data!CR$32,0)*(1+'Investment Returns'!CR37)*(1-Data!CR$26))</f>
        <v>3249150.3020587233</v>
      </c>
      <c r="CS37" s="7">
        <f>IF($B37&gt;CS$9+CS$5-1,0,MAX(CS36+Premium!CS37*(1-'Allocation Charge'!CS37)-Data!CS$32,0)*(1+'Investment Returns'!CS37)*(1-Data!CS$26))</f>
        <v>42306036.333635926</v>
      </c>
      <c r="CT37" s="7">
        <f>IF($B37&gt;CT$9+CT$5-1,0,MAX(CT36+Premium!CT37*(1-'Allocation Charge'!CT37)-Data!CT$32,0)*(1+'Investment Returns'!CT37)*(1-Data!CT$26))</f>
        <v>12617983.389103822</v>
      </c>
      <c r="CU37" s="7">
        <f>IF($B37&gt;CU$9+CU$5-1,0,MAX(CU36+Premium!CU37*(1-'Allocation Charge'!CU37)-Data!CU$32,0)*(1+'Investment Returns'!CU37)*(1-Data!CU$26))</f>
        <v>40409405.35275621</v>
      </c>
      <c r="CV37" s="7">
        <f>IF($B37&gt;CV$9+CV$5-1,0,MAX(CV36+Premium!CV37*(1-'Allocation Charge'!CV37)-Data!CV$32,0)*(1+'Investment Returns'!CV37)*(1-Data!CV$26))</f>
        <v>50646937.068603545</v>
      </c>
      <c r="CW37" s="7">
        <f>IF($B37&gt;CW$9+CW$5-1,0,MAX(CW36+Premium!CW37*(1-'Allocation Charge'!CW37)-Data!CW$32,0)*(1+'Investment Returns'!CW37)*(1-Data!CW$26))</f>
        <v>19837324.1667707</v>
      </c>
      <c r="CX37" s="7">
        <f>IF($B37&gt;CX$9+CX$5-1,0,MAX(CX36+Premium!CX37*(1-'Allocation Charge'!CX37)-Data!CX$32,0)*(1+'Investment Returns'!CX37)*(1-Data!CX$26))</f>
        <v>46184707.451690704</v>
      </c>
      <c r="CY37" s="7">
        <f>IF($B37&gt;CY$9+CY$5-1,0,MAX(CY36+Premium!CY37*(1-'Allocation Charge'!CY37)-Data!CY$32,0)*(1+'Investment Returns'!CY37)*(1-Data!CY$26))</f>
        <v>17123879.930297133</v>
      </c>
      <c r="CZ37" s="7">
        <f>IF($B37&gt;CZ$9+CZ$5-1,0,MAX(CZ36+Premium!CZ37*(1-'Allocation Charge'!CZ37)-Data!CZ$32,0)*(1+'Investment Returns'!CZ37)*(1-Data!CZ$26))</f>
        <v>30553969.287433024</v>
      </c>
      <c r="DA37" s="7">
        <f>IF($B37&gt;DA$9+DA$5-1,0,MAX(DA36+Premium!DA37*(1-'Allocation Charge'!DA37)-Data!DA$32,0)*(1+'Investment Returns'!DA37)*(1-Data!DA$26))</f>
        <v>40908976.709328592</v>
      </c>
      <c r="DB37" s="7">
        <f>IF($B37&gt;DB$9+DB$5-1,0,MAX(DB36+Premium!DB37*(1-'Allocation Charge'!DB37)-Data!DB$32,0)*(1+'Investment Returns'!DB37)*(1-Data!DB$26))</f>
        <v>24067730.268831261</v>
      </c>
      <c r="DC37" s="7">
        <f>IF($B37&gt;DC$9+DC$5-1,0,MAX(DC36+Premium!DC37*(1-'Allocation Charge'!DC37)-Data!DC$32,0)*(1+'Investment Returns'!DC37)*(1-Data!DC$26))</f>
        <v>23802792.741276391</v>
      </c>
      <c r="DD37" s="7">
        <f>IF($B37&gt;DD$9+DD$5-1,0,MAX(DD36+Premium!DD37*(1-'Allocation Charge'!DD37)-Data!DD$32,0)*(1+'Investment Returns'!DD37)*(1-Data!DD$26))</f>
        <v>21613414.952414725</v>
      </c>
      <c r="DE37" s="7">
        <f>IF($B37&gt;DE$9+DE$5-1,0,MAX(DE36+Premium!DE37*(1-'Allocation Charge'!DE37)-Data!DE$32,0)*(1+'Investment Returns'!DE37)*(1-Data!DE$26))</f>
        <v>623073.68535611196</v>
      </c>
      <c r="DF37" s="7">
        <f>IF($B37&gt;DF$9+DF$5-1,0,MAX(DF36+Premium!DF37*(1-'Allocation Charge'!DF37)-Data!DF$32,0)*(1+'Investment Returns'!DF37)*(1-Data!DF$26))</f>
        <v>30784292.509755667</v>
      </c>
      <c r="DG37" s="7">
        <f>IF($B37&gt;DG$9+DG$5-1,0,MAX(DG36+Premium!DG37*(1-'Allocation Charge'!DG37)-Data!DG$32,0)*(1+'Investment Returns'!DG37)*(1-Data!DG$26))</f>
        <v>69846280.452446595</v>
      </c>
      <c r="DH37" s="7">
        <f>IF($B37&gt;DH$9+DH$5-1,0,MAX(DH36+Premium!DH37*(1-'Allocation Charge'!DH37)-Data!DH$32,0)*(1+'Investment Returns'!DH37)*(1-Data!DH$26))</f>
        <v>20360089.054883271</v>
      </c>
      <c r="DI37" s="7">
        <f>IF($B37&gt;DI$9+DI$5-1,0,MAX(DI36+Premium!DI37*(1-'Allocation Charge'!DI37)-Data!DI$32,0)*(1+'Investment Returns'!DI37)*(1-Data!DI$26))</f>
        <v>26063977.612588461</v>
      </c>
      <c r="DJ37" s="7">
        <f>IF($B37&gt;DJ$9+DJ$5-1,0,MAX(DJ36+Premium!DJ37*(1-'Allocation Charge'!DJ37)-Data!DJ$32,0)*(1+'Investment Returns'!DJ37)*(1-Data!DJ$26))</f>
        <v>14659844.970405038</v>
      </c>
      <c r="DK37" s="7">
        <f>IF($B37&gt;DK$9+DK$5-1,0,MAX(DK36+Premium!DK37*(1-'Allocation Charge'!DK37)-Data!DK$32,0)*(1+'Investment Returns'!DK37)*(1-Data!DK$26))</f>
        <v>65514790.968880273</v>
      </c>
      <c r="DL37" s="7">
        <f>IF($B37&gt;DL$9+DL$5-1,0,MAX(DL36+Premium!DL37*(1-'Allocation Charge'!DL37)-Data!DL$32,0)*(1+'Investment Returns'!DL37)*(1-Data!DL$26))</f>
        <v>46834969.25908716</v>
      </c>
      <c r="DM37" s="7">
        <f>IF($B37&gt;DM$9+DM$5-1,0,MAX(DM36+Premium!DM37*(1-'Allocation Charge'!DM37)-Data!DM$32,0)*(1+'Investment Returns'!DM37)*(1-Data!DM$26))</f>
        <v>19334968.021639641</v>
      </c>
      <c r="DN37" s="7">
        <f>IF($B37&gt;DN$9+DN$5-1,0,MAX(DN36+Premium!DN37*(1-'Allocation Charge'!DN37)-Data!DN$32,0)*(1+'Investment Returns'!DN37)*(1-Data!DN$26))</f>
        <v>13784628.501367418</v>
      </c>
      <c r="DO37" s="7">
        <f>IF($B37&gt;DO$9+DO$5-1,0,MAX(DO36+Premium!DO37*(1-'Allocation Charge'!DO37)-Data!DO$32,0)*(1+'Investment Returns'!DO37)*(1-Data!DO$26))</f>
        <v>8819570.3883174136</v>
      </c>
      <c r="DP37" s="7">
        <f>IF($B37&gt;DP$9+DP$5-1,0,MAX(DP36+Premium!DP37*(1-'Allocation Charge'!DP37)-Data!DP$32,0)*(1+'Investment Returns'!DP37)*(1-Data!DP$26))</f>
        <v>45302562.668840013</v>
      </c>
      <c r="DQ37" s="7">
        <f>IF($B37&gt;DQ$9+DQ$5-1,0,MAX(DQ36+Premium!DQ37*(1-'Allocation Charge'!DQ37)-Data!DQ$32,0)*(1+'Investment Returns'!DQ37)*(1-Data!DQ$26))</f>
        <v>14996972.355465742</v>
      </c>
      <c r="DR37" s="7">
        <f>IF($B37&gt;DR$9+DR$5-1,0,MAX(DR36+Premium!DR37*(1-'Allocation Charge'!DR37)-Data!DR$32,0)*(1+'Investment Returns'!DR37)*(1-Data!DR$26))</f>
        <v>32871496.313518975</v>
      </c>
      <c r="DS37" s="7">
        <f>IF($B37&gt;DS$9+DS$5-1,0,MAX(DS36+Premium!DS37*(1-'Allocation Charge'!DS37)-Data!DS$32,0)*(1+'Investment Returns'!DS37)*(1-Data!DS$26))</f>
        <v>0</v>
      </c>
      <c r="DT37" s="7">
        <f>IF($B37&gt;DT$9+DT$5-1,0,MAX(DT36+Premium!DT37*(1-'Allocation Charge'!DT37)-Data!DT$32,0)*(1+'Investment Returns'!DT37)*(1-Data!DT$26))</f>
        <v>24756144.018630929</v>
      </c>
      <c r="DU37" s="7">
        <f>IF($B37&gt;DU$9+DU$5-1,0,MAX(DU36+Premium!DU37*(1-'Allocation Charge'!DU37)-Data!DU$32,0)*(1+'Investment Returns'!DU37)*(1-Data!DU$26))</f>
        <v>26674449.425525572</v>
      </c>
      <c r="DV37" s="7">
        <f>IF($B37&gt;DV$9+DV$5-1,0,MAX(DV36+Premium!DV37*(1-'Allocation Charge'!DV37)-Data!DV$32,0)*(1+'Investment Returns'!DV37)*(1-Data!DV$26))</f>
        <v>823469.73615423823</v>
      </c>
      <c r="DW37" s="7">
        <f>IF($B37&gt;DW$9+DW$5-1,0,MAX(DW36+Premium!DW37*(1-'Allocation Charge'!DW37)-Data!DW$32,0)*(1+'Investment Returns'!DW37)*(1-Data!DW$26))</f>
        <v>28495881.337400857</v>
      </c>
      <c r="DX37" s="7">
        <f>IF($B37&gt;DX$9+DX$5-1,0,MAX(DX36+Premium!DX37*(1-'Allocation Charge'!DX37)-Data!DX$32,0)*(1+'Investment Returns'!DX37)*(1-Data!DX$26))</f>
        <v>11539149.498078603</v>
      </c>
      <c r="DY37" s="7">
        <f>IF($B37&gt;DY$9+DY$5-1,0,MAX(DY36+Premium!DY37*(1-'Allocation Charge'!DY37)-Data!DY$32,0)*(1+'Investment Returns'!DY37)*(1-Data!DY$26))</f>
        <v>33753101.993974373</v>
      </c>
      <c r="DZ37" s="7">
        <f>IF($B37&gt;DZ$9+DZ$5-1,0,MAX(DZ36+Premium!DZ37*(1-'Allocation Charge'!DZ37)-Data!DZ$32,0)*(1+'Investment Returns'!DZ37)*(1-Data!DZ$26))</f>
        <v>6902173.5218124175</v>
      </c>
      <c r="EA37" s="7">
        <f>IF($B37&gt;EA$9+EA$5-1,0,MAX(EA36+Premium!EA37*(1-'Allocation Charge'!EA37)-Data!EA$32,0)*(1+'Investment Returns'!EA37)*(1-Data!EA$26))</f>
        <v>16457060.009918505</v>
      </c>
      <c r="EB37" s="7">
        <f>IF($B37&gt;EB$9+EB$5-1,0,MAX(EB36+Premium!EB37*(1-'Allocation Charge'!EB37)-Data!EB$32,0)*(1+'Investment Returns'!EB37)*(1-Data!EB$26))</f>
        <v>4616490.1414514584</v>
      </c>
      <c r="EC37" s="7">
        <f>IF($B37&gt;EC$9+EC$5-1,0,MAX(EC36+Premium!EC37*(1-'Allocation Charge'!EC37)-Data!EC$32,0)*(1+'Investment Returns'!EC37)*(1-Data!EC$26))</f>
        <v>42224951.482371517</v>
      </c>
      <c r="ED37" s="7">
        <f>IF($B37&gt;ED$9+ED$5-1,0,MAX(ED36+Premium!ED37*(1-'Allocation Charge'!ED37)-Data!ED$32,0)*(1+'Investment Returns'!ED37)*(1-Data!ED$26))</f>
        <v>14500530.0655449</v>
      </c>
      <c r="EE37" s="7">
        <f>IF($B37&gt;EE$9+EE$5-1,0,MAX(EE36+Premium!EE37*(1-'Allocation Charge'!EE37)-Data!EE$32,0)*(1+'Investment Returns'!EE37)*(1-Data!EE$26))</f>
        <v>52520487.422617443</v>
      </c>
      <c r="EF37" s="7">
        <f>IF($B37&gt;EF$9+EF$5-1,0,MAX(EF36+Premium!EF37*(1-'Allocation Charge'!EF37)-Data!EF$32,0)*(1+'Investment Returns'!EF37)*(1-Data!EF$26))</f>
        <v>39652296.663672999</v>
      </c>
      <c r="EG37" s="7">
        <f>IF($B37&gt;EG$9+EG$5-1,0,MAX(EG36+Premium!EG37*(1-'Allocation Charge'!EG37)-Data!EG$32,0)*(1+'Investment Returns'!EG37)*(1-Data!EG$26))</f>
        <v>52367480.363739982</v>
      </c>
      <c r="EH37" s="7">
        <f>IF($B37&gt;EH$9+EH$5-1,0,MAX(EH36+Premium!EH37*(1-'Allocation Charge'!EH37)-Data!EH$32,0)*(1+'Investment Returns'!EH37)*(1-Data!EH$26))</f>
        <v>22296618.860127263</v>
      </c>
      <c r="EI37" s="7">
        <f>IF($B37&gt;EI$9+EI$5-1,0,MAX(EI36+Premium!EI37*(1-'Allocation Charge'!EI37)-Data!EI$32,0)*(1+'Investment Returns'!EI37)*(1-Data!EI$26))</f>
        <v>18882661.725228999</v>
      </c>
      <c r="EJ37" s="7">
        <f>IF($B37&gt;EJ$9+EJ$5-1,0,MAX(EJ36+Premium!EJ37*(1-'Allocation Charge'!EJ37)-Data!EJ$32,0)*(1+'Investment Returns'!EJ37)*(1-Data!EJ$26))</f>
        <v>15842853.251397297</v>
      </c>
      <c r="EK37" s="7">
        <f>IF($B37&gt;EK$9+EK$5-1,0,MAX(EK36+Premium!EK37*(1-'Allocation Charge'!EK37)-Data!EK$32,0)*(1+'Investment Returns'!EK37)*(1-Data!EK$26))</f>
        <v>24430798.204817411</v>
      </c>
      <c r="EL37" s="7">
        <f>IF($B37&gt;EL$9+EL$5-1,0,MAX(EL36+Premium!EL37*(1-'Allocation Charge'!EL37)-Data!EL$32,0)*(1+'Investment Returns'!EL37)*(1-Data!EL$26))</f>
        <v>26182279.886232201</v>
      </c>
      <c r="EM37" s="7">
        <f>IF($B37&gt;EM$9+EM$5-1,0,MAX(EM36+Premium!EM37*(1-'Allocation Charge'!EM37)-Data!EM$32,0)*(1+'Investment Returns'!EM37)*(1-Data!EM$26))</f>
        <v>14343582.195207752</v>
      </c>
      <c r="EN37" s="7">
        <f>IF($B37&gt;EN$9+EN$5-1,0,MAX(EN36+Premium!EN37*(1-'Allocation Charge'!EN37)-Data!EN$32,0)*(1+'Investment Returns'!EN37)*(1-Data!EN$26))</f>
        <v>50416789.109141126</v>
      </c>
      <c r="EO37" s="7">
        <f>IF($B37&gt;EO$9+EO$5-1,0,MAX(EO36+Premium!EO37*(1-'Allocation Charge'!EO37)-Data!EO$32,0)*(1+'Investment Returns'!EO37)*(1-Data!EO$26))</f>
        <v>36058709.887757741</v>
      </c>
      <c r="EP37" s="7">
        <f>IF($B37&gt;EP$9+EP$5-1,0,MAX(EP36+Premium!EP37*(1-'Allocation Charge'!EP37)-Data!EP$32,0)*(1+'Investment Returns'!EP37)*(1-Data!EP$26))</f>
        <v>14694734.819353158</v>
      </c>
      <c r="EQ37" s="7">
        <f>IF($B37&gt;EQ$9+EQ$5-1,0,MAX(EQ36+Premium!EQ37*(1-'Allocation Charge'!EQ37)-Data!EQ$32,0)*(1+'Investment Returns'!EQ37)*(1-Data!EQ$26))</f>
        <v>15241866.229160016</v>
      </c>
      <c r="ER37" s="7">
        <f>IF($B37&gt;ER$9+ER$5-1,0,MAX(ER36+Premium!ER37*(1-'Allocation Charge'!ER37)-Data!ER$32,0)*(1+'Investment Returns'!ER37)*(1-Data!ER$26))</f>
        <v>63167543.773461774</v>
      </c>
      <c r="ES37" s="7">
        <f>IF($B37&gt;ES$9+ES$5-1,0,MAX(ES36+Premium!ES37*(1-'Allocation Charge'!ES37)-Data!ES$32,0)*(1+'Investment Returns'!ES37)*(1-Data!ES$26))</f>
        <v>25196341.842935964</v>
      </c>
      <c r="ET37" s="7">
        <f>IF($B37&gt;ET$9+ET$5-1,0,MAX(ET36+Premium!ET37*(1-'Allocation Charge'!ET37)-Data!ET$32,0)*(1+'Investment Returns'!ET37)*(1-Data!ET$26))</f>
        <v>12938992.953808947</v>
      </c>
      <c r="EU37" s="7">
        <f>IF($B37&gt;EU$9+EU$5-1,0,MAX(EU36+Premium!EU37*(1-'Allocation Charge'!EU37)-Data!EU$32,0)*(1+'Investment Returns'!EU37)*(1-Data!EU$26))</f>
        <v>38421337.962481186</v>
      </c>
      <c r="EV37" s="7">
        <f>IF($B37&gt;EV$9+EV$5-1,0,MAX(EV36+Premium!EV37*(1-'Allocation Charge'!EV37)-Data!EV$32,0)*(1+'Investment Returns'!EV37)*(1-Data!EV$26))</f>
        <v>33822656.579190768</v>
      </c>
      <c r="EW37" s="7">
        <f>IF($B37&gt;EW$9+EW$5-1,0,MAX(EW36+Premium!EW37*(1-'Allocation Charge'!EW37)-Data!EW$32,0)*(1+'Investment Returns'!EW37)*(1-Data!EW$26))</f>
        <v>0</v>
      </c>
      <c r="EX37" s="7">
        <f>IF($B37&gt;EX$9+EX$5-1,0,MAX(EX36+Premium!EX37*(1-'Allocation Charge'!EX37)-Data!EX$32,0)*(1+'Investment Returns'!EX37)*(1-Data!EX$26))</f>
        <v>25522333.894602209</v>
      </c>
      <c r="EY37" s="7">
        <f>IF($B37&gt;EY$9+EY$5-1,0,MAX(EY36+Premium!EY37*(1-'Allocation Charge'!EY37)-Data!EY$32,0)*(1+'Investment Returns'!EY37)*(1-Data!EY$26))</f>
        <v>89499301.323130295</v>
      </c>
      <c r="EZ37" s="7">
        <f>IF($B37&gt;EZ$9+EZ$5-1,0,MAX(EZ36+Premium!EZ37*(1-'Allocation Charge'!EZ37)-Data!EZ$32,0)*(1+'Investment Returns'!EZ37)*(1-Data!EZ$26))</f>
        <v>16510755.202046826</v>
      </c>
      <c r="FA37" s="7">
        <f>IF($B37&gt;FA$9+FA$5-1,0,MAX(FA36+Premium!FA37*(1-'Allocation Charge'!FA37)-Data!FA$32,0)*(1+'Investment Returns'!FA37)*(1-Data!FA$26))</f>
        <v>39610901.759971559</v>
      </c>
      <c r="FB37" s="7">
        <f>IF($B37&gt;FB$9+FB$5-1,0,MAX(FB36+Premium!FB37*(1-'Allocation Charge'!FB37)-Data!FB$32,0)*(1+'Investment Returns'!FB37)*(1-Data!FB$26))</f>
        <v>23378885.219477057</v>
      </c>
      <c r="FC37" s="7">
        <f>IF($B37&gt;FC$9+FC$5-1,0,MAX(FC36+Premium!FC37*(1-'Allocation Charge'!FC37)-Data!FC$32,0)*(1+'Investment Returns'!FC37)*(1-Data!FC$26))</f>
        <v>8358143.3967256919</v>
      </c>
      <c r="FD37" s="7">
        <f>IF($B37&gt;FD$9+FD$5-1,0,MAX(FD36+Premium!FD37*(1-'Allocation Charge'!FD37)-Data!FD$32,0)*(1+'Investment Returns'!FD37)*(1-Data!FD$26))</f>
        <v>11042446.231544152</v>
      </c>
      <c r="FE37" s="7">
        <f>IF($B37&gt;FE$9+FE$5-1,0,MAX(FE36+Premium!FE37*(1-'Allocation Charge'!FE37)-Data!FE$32,0)*(1+'Investment Returns'!FE37)*(1-Data!FE$26))</f>
        <v>19492544.476718064</v>
      </c>
      <c r="FF37" s="7">
        <f>IF($B37&gt;FF$9+FF$5-1,0,MAX(FF36+Premium!FF37*(1-'Allocation Charge'!FF37)-Data!FF$32,0)*(1+'Investment Returns'!FF37)*(1-Data!FF$26))</f>
        <v>32732134.59219984</v>
      </c>
      <c r="FG37" s="7">
        <f>IF($B37&gt;FG$9+FG$5-1,0,MAX(FG36+Premium!FG37*(1-'Allocation Charge'!FG37)-Data!FG$32,0)*(1+'Investment Returns'!FG37)*(1-Data!FG$26))</f>
        <v>11909691.102716716</v>
      </c>
      <c r="FH37" s="7">
        <f>IF($B37&gt;FH$9+FH$5-1,0,MAX(FH36+Premium!FH37*(1-'Allocation Charge'!FH37)-Data!FH$32,0)*(1+'Investment Returns'!FH37)*(1-Data!FH$26))</f>
        <v>15325066.621804539</v>
      </c>
      <c r="FI37" s="7">
        <f>IF($B37&gt;FI$9+FI$5-1,0,MAX(FI36+Premium!FI37*(1-'Allocation Charge'!FI37)-Data!FI$32,0)*(1+'Investment Returns'!FI37)*(1-Data!FI$26))</f>
        <v>30392013.855930846</v>
      </c>
      <c r="FJ37" s="7">
        <f>IF($B37&gt;FJ$9+FJ$5-1,0,MAX(FJ36+Premium!FJ37*(1-'Allocation Charge'!FJ37)-Data!FJ$32,0)*(1+'Investment Returns'!FJ37)*(1-Data!FJ$26))</f>
        <v>48858858.494398743</v>
      </c>
      <c r="FK37" s="7">
        <f>IF($B37&gt;FK$9+FK$5-1,0,MAX(FK36+Premium!FK37*(1-'Allocation Charge'!FK37)-Data!FK$32,0)*(1+'Investment Returns'!FK37)*(1-Data!FK$26))</f>
        <v>16043285.051732771</v>
      </c>
      <c r="FL37" s="7">
        <f>IF($B37&gt;FL$9+FL$5-1,0,MAX(FL36+Premium!FL37*(1-'Allocation Charge'!FL37)-Data!FL$32,0)*(1+'Investment Returns'!FL37)*(1-Data!FL$26))</f>
        <v>59749487.411192305</v>
      </c>
      <c r="FM37" s="7">
        <f>IF($B37&gt;FM$9+FM$5-1,0,MAX(FM36+Premium!FM37*(1-'Allocation Charge'!FM37)-Data!FM$32,0)*(1+'Investment Returns'!FM37)*(1-Data!FM$26))</f>
        <v>10418386.216410894</v>
      </c>
      <c r="FN37" s="7">
        <f>IF($B37&gt;FN$9+FN$5-1,0,MAX(FN36+Premium!FN37*(1-'Allocation Charge'!FN37)-Data!FN$32,0)*(1+'Investment Returns'!FN37)*(1-Data!FN$26))</f>
        <v>4596541.5969101265</v>
      </c>
      <c r="FO37" s="7">
        <f>IF($B37&gt;FO$9+FO$5-1,0,MAX(FO36+Premium!FO37*(1-'Allocation Charge'!FO37)-Data!FO$32,0)*(1+'Investment Returns'!FO37)*(1-Data!FO$26))</f>
        <v>9931866.1115027666</v>
      </c>
      <c r="FP37" s="7">
        <f>IF($B37&gt;FP$9+FP$5-1,0,MAX(FP36+Premium!FP37*(1-'Allocation Charge'!FP37)-Data!FP$32,0)*(1+'Investment Returns'!FP37)*(1-Data!FP$26))</f>
        <v>34943100.524769776</v>
      </c>
      <c r="FQ37" s="7">
        <f>IF($B37&gt;FQ$9+FQ$5-1,0,MAX(FQ36+Premium!FQ37*(1-'Allocation Charge'!FQ37)-Data!FQ$32,0)*(1+'Investment Returns'!FQ37)*(1-Data!FQ$26))</f>
        <v>19130224.784495089</v>
      </c>
      <c r="FR37" s="7">
        <f>IF($B37&gt;FR$9+FR$5-1,0,MAX(FR36+Premium!FR37*(1-'Allocation Charge'!FR37)-Data!FR$32,0)*(1+'Investment Returns'!FR37)*(1-Data!FR$26))</f>
        <v>28324358.476137813</v>
      </c>
      <c r="FS37" s="7">
        <f>IF($B37&gt;FS$9+FS$5-1,0,MAX(FS36+Premium!FS37*(1-'Allocation Charge'!FS37)-Data!FS$32,0)*(1+'Investment Returns'!FS37)*(1-Data!FS$26))</f>
        <v>19731188.790813219</v>
      </c>
      <c r="FT37" s="7">
        <f>IF($B37&gt;FT$9+FT$5-1,0,MAX(FT36+Premium!FT37*(1-'Allocation Charge'!FT37)-Data!FT$32,0)*(1+'Investment Returns'!FT37)*(1-Data!FT$26))</f>
        <v>19735747.443001613</v>
      </c>
      <c r="FU37" s="7">
        <f>IF($B37&gt;FU$9+FU$5-1,0,MAX(FU36+Premium!FU37*(1-'Allocation Charge'!FU37)-Data!FU$32,0)*(1+'Investment Returns'!FU37)*(1-Data!FU$26))</f>
        <v>22183489.954947699</v>
      </c>
      <c r="FV37" s="7">
        <f>IF($B37&gt;FV$9+FV$5-1,0,MAX(FV36+Premium!FV37*(1-'Allocation Charge'!FV37)-Data!FV$32,0)*(1+'Investment Returns'!FV37)*(1-Data!FV$26))</f>
        <v>31909858.697234504</v>
      </c>
      <c r="FW37" s="7">
        <f>IF($B37&gt;FW$9+FW$5-1,0,MAX(FW36+Premium!FW37*(1-'Allocation Charge'!FW37)-Data!FW$32,0)*(1+'Investment Returns'!FW37)*(1-Data!FW$26))</f>
        <v>16853387.15733638</v>
      </c>
      <c r="FX37" s="7">
        <f>IF($B37&gt;FX$9+FX$5-1,0,MAX(FX36+Premium!FX37*(1-'Allocation Charge'!FX37)-Data!FX$32,0)*(1+'Investment Returns'!FX37)*(1-Data!FX$26))</f>
        <v>41343189.071204945</v>
      </c>
      <c r="FY37" s="7">
        <f>IF($B37&gt;FY$9+FY$5-1,0,MAX(FY36+Premium!FY37*(1-'Allocation Charge'!FY37)-Data!FY$32,0)*(1+'Investment Returns'!FY37)*(1-Data!FY$26))</f>
        <v>1544010.6772539879</v>
      </c>
      <c r="FZ37" s="7">
        <f>IF($B37&gt;FZ$9+FZ$5-1,0,MAX(FZ36+Premium!FZ37*(1-'Allocation Charge'!FZ37)-Data!FZ$32,0)*(1+'Investment Returns'!FZ37)*(1-Data!FZ$26))</f>
        <v>33386020.887957688</v>
      </c>
      <c r="GA37" s="7">
        <f>IF($B37&gt;GA$9+GA$5-1,0,MAX(GA36+Premium!GA37*(1-'Allocation Charge'!GA37)-Data!GA$32,0)*(1+'Investment Returns'!GA37)*(1-Data!GA$26))</f>
        <v>42888427.648129761</v>
      </c>
      <c r="GB37" s="7">
        <f>IF($B37&gt;GB$9+GB$5-1,0,MAX(GB36+Premium!GB37*(1-'Allocation Charge'!GB37)-Data!GB$32,0)*(1+'Investment Returns'!GB37)*(1-Data!GB$26))</f>
        <v>26493979.021478143</v>
      </c>
      <c r="GC37" s="7">
        <f>IF($B37&gt;GC$9+GC$5-1,0,MAX(GC36+Premium!GC37*(1-'Allocation Charge'!GC37)-Data!GC$32,0)*(1+'Investment Returns'!GC37)*(1-Data!GC$26))</f>
        <v>15946527.07456209</v>
      </c>
      <c r="GD37" s="7">
        <f>IF($B37&gt;GD$9+GD$5-1,0,MAX(GD36+Premium!GD37*(1-'Allocation Charge'!GD37)-Data!GD$32,0)*(1+'Investment Returns'!GD37)*(1-Data!GD$26))</f>
        <v>8358983.7105374895</v>
      </c>
      <c r="GE37" s="7">
        <f>IF($B37&gt;GE$9+GE$5-1,0,MAX(GE36+Premium!GE37*(1-'Allocation Charge'!GE37)-Data!GE$32,0)*(1+'Investment Returns'!GE37)*(1-Data!GE$26))</f>
        <v>74408231.145602658</v>
      </c>
      <c r="GF37" s="7">
        <f>IF($B37&gt;GF$9+GF$5-1,0,MAX(GF36+Premium!GF37*(1-'Allocation Charge'!GF37)-Data!GF$32,0)*(1+'Investment Returns'!GF37)*(1-Data!GF$26))</f>
        <v>26869930.357488614</v>
      </c>
      <c r="GG37" s="7">
        <f>IF($B37&gt;GG$9+GG$5-1,0,MAX(GG36+Premium!GG37*(1-'Allocation Charge'!GG37)-Data!GG$32,0)*(1+'Investment Returns'!GG37)*(1-Data!GG$26))</f>
        <v>19221744.380892992</v>
      </c>
      <c r="GH37" s="7">
        <f>IF($B37&gt;GH$9+GH$5-1,0,MAX(GH36+Premium!GH37*(1-'Allocation Charge'!GH37)-Data!GH$32,0)*(1+'Investment Returns'!GH37)*(1-Data!GH$26))</f>
        <v>10713608.651252136</v>
      </c>
      <c r="GI37" s="7">
        <f>IF($B37&gt;GI$9+GI$5-1,0,MAX(GI36+Premium!GI37*(1-'Allocation Charge'!GI37)-Data!GI$32,0)*(1+'Investment Returns'!GI37)*(1-Data!GI$26))</f>
        <v>0</v>
      </c>
      <c r="GJ37" s="7">
        <f>IF($B37&gt;GJ$9+GJ$5-1,0,MAX(GJ36+Premium!GJ37*(1-'Allocation Charge'!GJ37)-Data!GJ$32,0)*(1+'Investment Returns'!GJ37)*(1-Data!GJ$26))</f>
        <v>15547417.68905675</v>
      </c>
      <c r="GK37" s="7">
        <f>IF($B37&gt;GK$9+GK$5-1,0,MAX(GK36+Premium!GK37*(1-'Allocation Charge'!GK37)-Data!GK$32,0)*(1+'Investment Returns'!GK37)*(1-Data!GK$26))</f>
        <v>3838116.9689322808</v>
      </c>
      <c r="GL37" s="7">
        <f>IF($B37&gt;GL$9+GL$5-1,0,MAX(GL36+Premium!GL37*(1-'Allocation Charge'!GL37)-Data!GL$32,0)*(1+'Investment Returns'!GL37)*(1-Data!GL$26))</f>
        <v>1468931.0815818976</v>
      </c>
      <c r="GM37" s="7">
        <f>IF($B37&gt;GM$9+GM$5-1,0,MAX(GM36+Premium!GM37*(1-'Allocation Charge'!GM37)-Data!GM$32,0)*(1+'Investment Returns'!GM37)*(1-Data!GM$26))</f>
        <v>12149031.696893597</v>
      </c>
      <c r="GN37" s="7">
        <f>IF($B37&gt;GN$9+GN$5-1,0,MAX(GN36+Premium!GN37*(1-'Allocation Charge'!GN37)-Data!GN$32,0)*(1+'Investment Returns'!GN37)*(1-Data!GN$26))</f>
        <v>42599737.815494813</v>
      </c>
      <c r="GO37" s="7">
        <f>IF($B37&gt;GO$9+GO$5-1,0,MAX(GO36+Premium!GO37*(1-'Allocation Charge'!GO37)-Data!GO$32,0)*(1+'Investment Returns'!GO37)*(1-Data!GO$26))</f>
        <v>24278697.279150918</v>
      </c>
      <c r="GP37" s="7">
        <f>IF($B37&gt;GP$9+GP$5-1,0,MAX(GP36+Premium!GP37*(1-'Allocation Charge'!GP37)-Data!GP$32,0)*(1+'Investment Returns'!GP37)*(1-Data!GP$26))</f>
        <v>50153151.771954343</v>
      </c>
      <c r="GQ37" s="7">
        <f>IF($B37&gt;GQ$9+GQ$5-1,0,MAX(GQ36+Premium!GQ37*(1-'Allocation Charge'!GQ37)-Data!GQ$32,0)*(1+'Investment Returns'!GQ37)*(1-Data!GQ$26))</f>
        <v>3170597.4036557921</v>
      </c>
      <c r="GR37" s="7">
        <f>IF($B37&gt;GR$9+GR$5-1,0,MAX(GR36+Premium!GR37*(1-'Allocation Charge'!GR37)-Data!GR$32,0)*(1+'Investment Returns'!GR37)*(1-Data!GR$26))</f>
        <v>32456907.013536677</v>
      </c>
      <c r="GS37" s="7">
        <f>IF($B37&gt;GS$9+GS$5-1,0,MAX(GS36+Premium!GS37*(1-'Allocation Charge'!GS37)-Data!GS$32,0)*(1+'Investment Returns'!GS37)*(1-Data!GS$26))</f>
        <v>33114734.311266061</v>
      </c>
      <c r="GT37" s="7">
        <f>IF($B37&gt;GT$9+GT$5-1,0,MAX(GT36+Premium!GT37*(1-'Allocation Charge'!GT37)-Data!GT$32,0)*(1+'Investment Returns'!GT37)*(1-Data!GT$26))</f>
        <v>11867801.178522853</v>
      </c>
      <c r="GU37" s="7">
        <f>IF($B37&gt;GU$9+GU$5-1,0,MAX(GU36+Premium!GU37*(1-'Allocation Charge'!GU37)-Data!GU$32,0)*(1+'Investment Returns'!GU37)*(1-Data!GU$26))</f>
        <v>24600128.280053806</v>
      </c>
      <c r="GV37" s="7">
        <f>IF($B37&gt;GV$9+GV$5-1,0,MAX(GV36+Premium!GV37*(1-'Allocation Charge'!GV37)-Data!GV$32,0)*(1+'Investment Returns'!GV37)*(1-Data!GV$26))</f>
        <v>22295457.621366113</v>
      </c>
      <c r="GW37" s="7">
        <f>IF($B37&gt;GW$9+GW$5-1,0,MAX(GW36+Premium!GW37*(1-'Allocation Charge'!GW37)-Data!GW$32,0)*(1+'Investment Returns'!GW37)*(1-Data!GW$26))</f>
        <v>24183541.387020223</v>
      </c>
      <c r="GX37" s="7">
        <f>IF($B37&gt;GX$9+GX$5-1,0,MAX(GX36+Premium!GX37*(1-'Allocation Charge'!GX37)-Data!GX$32,0)*(1+'Investment Returns'!GX37)*(1-Data!GX$26))</f>
        <v>4397653.5541672613</v>
      </c>
      <c r="GY37" s="7">
        <f>IF($B37&gt;GY$9+GY$5-1,0,MAX(GY36+Premium!GY37*(1-'Allocation Charge'!GY37)-Data!GY$32,0)*(1+'Investment Returns'!GY37)*(1-Data!GY$26))</f>
        <v>10810384.65618577</v>
      </c>
      <c r="GZ37" s="7">
        <f>IF($B37&gt;GZ$9+GZ$5-1,0,MAX(GZ36+Premium!GZ37*(1-'Allocation Charge'!GZ37)-Data!GZ$32,0)*(1+'Investment Returns'!GZ37)*(1-Data!GZ$26))</f>
        <v>3899644.6625355906</v>
      </c>
      <c r="HA37" s="7">
        <f>IF($B37&gt;HA$9+HA$5-1,0,MAX(HA36+Premium!HA37*(1-'Allocation Charge'!HA37)-Data!HA$32,0)*(1+'Investment Returns'!HA37)*(1-Data!HA$26))</f>
        <v>0</v>
      </c>
      <c r="HB37" s="7">
        <f>IF($B37&gt;HB$9+HB$5-1,0,MAX(HB36+Premium!HB37*(1-'Allocation Charge'!HB37)-Data!HB$32,0)*(1+'Investment Returns'!HB37)*(1-Data!HB$26))</f>
        <v>22727648.093780197</v>
      </c>
      <c r="HC37" s="7">
        <f>IF($B37&gt;HC$9+HC$5-1,0,MAX(HC36+Premium!HC37*(1-'Allocation Charge'!HC37)-Data!HC$32,0)*(1+'Investment Returns'!HC37)*(1-Data!HC$26))</f>
        <v>5168745.4822234502</v>
      </c>
      <c r="HD37" s="7">
        <f>IF($B37&gt;HD$9+HD$5-1,0,MAX(HD36+Premium!HD37*(1-'Allocation Charge'!HD37)-Data!HD$32,0)*(1+'Investment Returns'!HD37)*(1-Data!HD$26))</f>
        <v>40057619.213490844</v>
      </c>
      <c r="HE37" s="7">
        <f>IF($B37&gt;HE$9+HE$5-1,0,MAX(HE36+Premium!HE37*(1-'Allocation Charge'!HE37)-Data!HE$32,0)*(1+'Investment Returns'!HE37)*(1-Data!HE$26))</f>
        <v>19941595.508249108</v>
      </c>
      <c r="HF37" s="7">
        <f>IF($B37&gt;HF$9+HF$5-1,0,MAX(HF36+Premium!HF37*(1-'Allocation Charge'!HF37)-Data!HF$32,0)*(1+'Investment Returns'!HF37)*(1-Data!HF$26))</f>
        <v>4365660.4462029831</v>
      </c>
      <c r="HG37" s="7">
        <f>IF($B37&gt;HG$9+HG$5-1,0,MAX(HG36+Premium!HG37*(1-'Allocation Charge'!HG37)-Data!HG$32,0)*(1+'Investment Returns'!HG37)*(1-Data!HG$26))</f>
        <v>2006678.4422583247</v>
      </c>
      <c r="HH37" s="7">
        <f>IF($B37&gt;HH$9+HH$5-1,0,MAX(HH36+Premium!HH37*(1-'Allocation Charge'!HH37)-Data!HH$32,0)*(1+'Investment Returns'!HH37)*(1-Data!HH$26))</f>
        <v>22948101.927274916</v>
      </c>
      <c r="HI37" s="7">
        <f>IF($B37&gt;HI$9+HI$5-1,0,MAX(HI36+Premium!HI37*(1-'Allocation Charge'!HI37)-Data!HI$32,0)*(1+'Investment Returns'!HI37)*(1-Data!HI$26))</f>
        <v>9028750.5718257092</v>
      </c>
      <c r="HJ37" s="7">
        <f>IF($B37&gt;HJ$9+HJ$5-1,0,MAX(HJ36+Premium!HJ37*(1-'Allocation Charge'!HJ37)-Data!HJ$32,0)*(1+'Investment Returns'!HJ37)*(1-Data!HJ$26))</f>
        <v>3681590.8386059343</v>
      </c>
      <c r="HK37" s="7">
        <f>IF($B37&gt;HK$9+HK$5-1,0,MAX(HK36+Premium!HK37*(1-'Allocation Charge'!HK37)-Data!HK$32,0)*(1+'Investment Returns'!HK37)*(1-Data!HK$26))</f>
        <v>21560227.853206798</v>
      </c>
      <c r="HL37" s="7">
        <f>IF($B37&gt;HL$9+HL$5-1,0,MAX(HL36+Premium!HL37*(1-'Allocation Charge'!HL37)-Data!HL$32,0)*(1+'Investment Returns'!HL37)*(1-Data!HL$26))</f>
        <v>4518591.4361281795</v>
      </c>
      <c r="HM37" s="7">
        <f>IF($B37&gt;HM$9+HM$5-1,0,MAX(HM36+Premium!HM37*(1-'Allocation Charge'!HM37)-Data!HM$32,0)*(1+'Investment Returns'!HM37)*(1-Data!HM$26))</f>
        <v>6348231.0047222711</v>
      </c>
      <c r="HN37" s="7">
        <f>IF($B37&gt;HN$9+HN$5-1,0,MAX(HN36+Premium!HN37*(1-'Allocation Charge'!HN37)-Data!HN$32,0)*(1+'Investment Returns'!HN37)*(1-Data!HN$26))</f>
        <v>41225599.466083899</v>
      </c>
      <c r="HO37" s="7">
        <f>IF($B37&gt;HO$9+HO$5-1,0,MAX(HO36+Premium!HO37*(1-'Allocation Charge'!HO37)-Data!HO$32,0)*(1+'Investment Returns'!HO37)*(1-Data!HO$26))</f>
        <v>43515230.138386466</v>
      </c>
      <c r="HP37" s="7">
        <f>IF($B37&gt;HP$9+HP$5-1,0,MAX(HP36+Premium!HP37*(1-'Allocation Charge'!HP37)-Data!HP$32,0)*(1+'Investment Returns'!HP37)*(1-Data!HP$26))</f>
        <v>8766672.2804054953</v>
      </c>
      <c r="HQ37" s="7">
        <f>IF($B37&gt;HQ$9+HQ$5-1,0,MAX(HQ36+Premium!HQ37*(1-'Allocation Charge'!HQ37)-Data!HQ$32,0)*(1+'Investment Returns'!HQ37)*(1-Data!HQ$26))</f>
        <v>21786349.148171481</v>
      </c>
      <c r="HR37" s="7">
        <f>IF($B37&gt;HR$9+HR$5-1,0,MAX(HR36+Premium!HR37*(1-'Allocation Charge'!HR37)-Data!HR$32,0)*(1+'Investment Returns'!HR37)*(1-Data!HR$26))</f>
        <v>19203829.495602075</v>
      </c>
      <c r="HS37" s="7">
        <f>IF($B37&gt;HS$9+HS$5-1,0,MAX(HS36+Premium!HS37*(1-'Allocation Charge'!HS37)-Data!HS$32,0)*(1+'Investment Returns'!HS37)*(1-Data!HS$26))</f>
        <v>50546236.674042113</v>
      </c>
      <c r="HT37" s="7">
        <f>IF($B37&gt;HT$9+HT$5-1,0,MAX(HT36+Premium!HT37*(1-'Allocation Charge'!HT37)-Data!HT$32,0)*(1+'Investment Returns'!HT37)*(1-Data!HT$26))</f>
        <v>18810489.609457303</v>
      </c>
      <c r="HU37" s="7">
        <f>IF($B37&gt;HU$9+HU$5-1,0,MAX(HU36+Premium!HU37*(1-'Allocation Charge'!HU37)-Data!HU$32,0)*(1+'Investment Returns'!HU37)*(1-Data!HU$26))</f>
        <v>2295633.1782543696</v>
      </c>
      <c r="HV37" s="7">
        <f>IF($B37&gt;HV$9+HV$5-1,0,MAX(HV36+Premium!HV37*(1-'Allocation Charge'!HV37)-Data!HV$32,0)*(1+'Investment Returns'!HV37)*(1-Data!HV$26))</f>
        <v>1124075.9665654453</v>
      </c>
      <c r="HW37" s="7">
        <f>IF($B37&gt;HW$9+HW$5-1,0,MAX(HW36+Premium!HW37*(1-'Allocation Charge'!HW37)-Data!HW$32,0)*(1+'Investment Returns'!HW37)*(1-Data!HW$26))</f>
        <v>18723477.829270553</v>
      </c>
      <c r="HX37" s="7">
        <f>IF($B37&gt;HX$9+HX$5-1,0,MAX(HX36+Premium!HX37*(1-'Allocation Charge'!HX37)-Data!HX$32,0)*(1+'Investment Returns'!HX37)*(1-Data!HX$26))</f>
        <v>7572131.0514064338</v>
      </c>
      <c r="HY37" s="7">
        <f>IF($B37&gt;HY$9+HY$5-1,0,MAX(HY36+Premium!HY37*(1-'Allocation Charge'!HY37)-Data!HY$32,0)*(1+'Investment Returns'!HY37)*(1-Data!HY$26))</f>
        <v>32314432.442395195</v>
      </c>
      <c r="HZ37" s="7">
        <f>IF($B37&gt;HZ$9+HZ$5-1,0,MAX(HZ36+Premium!HZ37*(1-'Allocation Charge'!HZ37)-Data!HZ$32,0)*(1+'Investment Returns'!HZ37)*(1-Data!HZ$26))</f>
        <v>4358182.2895377018</v>
      </c>
      <c r="IA37" s="7">
        <f>IF($B37&gt;IA$9+IA$5-1,0,MAX(IA36+Premium!IA37*(1-'Allocation Charge'!IA37)-Data!IA$32,0)*(1+'Investment Returns'!IA37)*(1-Data!IA$26))</f>
        <v>32011295.913273007</v>
      </c>
      <c r="IB37" s="7">
        <f>IF($B37&gt;IB$9+IB$5-1,0,MAX(IB36+Premium!IB37*(1-'Allocation Charge'!IB37)-Data!IB$32,0)*(1+'Investment Returns'!IB37)*(1-Data!IB$26))</f>
        <v>38916194.713952303</v>
      </c>
      <c r="IC37" s="7">
        <f>IF($B37&gt;IC$9+IC$5-1,0,MAX(IC36+Premium!IC37*(1-'Allocation Charge'!IC37)-Data!IC$32,0)*(1+'Investment Returns'!IC37)*(1-Data!IC$26))</f>
        <v>15994352.330933696</v>
      </c>
      <c r="ID37" s="7">
        <f>IF($B37&gt;ID$9+ID$5-1,0,MAX(ID36+Premium!ID37*(1-'Allocation Charge'!ID37)-Data!ID$32,0)*(1+'Investment Returns'!ID37)*(1-Data!ID$26))</f>
        <v>10146682.852464769</v>
      </c>
      <c r="IE37" s="7">
        <f>IF($B37&gt;IE$9+IE$5-1,0,MAX(IE36+Premium!IE37*(1-'Allocation Charge'!IE37)-Data!IE$32,0)*(1+'Investment Returns'!IE37)*(1-Data!IE$26))</f>
        <v>8918754.8065882102</v>
      </c>
      <c r="IF37" s="7">
        <f>IF($B37&gt;IF$9+IF$5-1,0,MAX(IF36+Premium!IF37*(1-'Allocation Charge'!IF37)-Data!IF$32,0)*(1+'Investment Returns'!IF37)*(1-Data!IF$26))</f>
        <v>25759616.855643403</v>
      </c>
      <c r="IG37" s="7">
        <f>IF($B37&gt;IG$9+IG$5-1,0,MAX(IG36+Premium!IG37*(1-'Allocation Charge'!IG37)-Data!IG$32,0)*(1+'Investment Returns'!IG37)*(1-Data!IG$26))</f>
        <v>44094238.062009178</v>
      </c>
      <c r="IH37" s="7">
        <f>IF($B37&gt;IH$9+IH$5-1,0,MAX(IH36+Premium!IH37*(1-'Allocation Charge'!IH37)-Data!IH$32,0)*(1+'Investment Returns'!IH37)*(1-Data!IH$26))</f>
        <v>0</v>
      </c>
      <c r="II37" s="7">
        <f>IF($B37&gt;II$9+II$5-1,0,MAX(II36+Premium!II37*(1-'Allocation Charge'!II37)-Data!II$32,0)*(1+'Investment Returns'!II37)*(1-Data!II$26))</f>
        <v>19444928.366079502</v>
      </c>
      <c r="IJ37" s="7">
        <f>IF($B37&gt;IJ$9+IJ$5-1,0,MAX(IJ36+Premium!IJ37*(1-'Allocation Charge'!IJ37)-Data!IJ$32,0)*(1+'Investment Returns'!IJ37)*(1-Data!IJ$26))</f>
        <v>33474402.875854693</v>
      </c>
      <c r="IK37" s="7">
        <f>IF($B37&gt;IK$9+IK$5-1,0,MAX(IK36+Premium!IK37*(1-'Allocation Charge'!IK37)-Data!IK$32,0)*(1+'Investment Returns'!IK37)*(1-Data!IK$26))</f>
        <v>27909238.017467443</v>
      </c>
      <c r="IL37" s="7">
        <f>IF($B37&gt;IL$9+IL$5-1,0,MAX(IL36+Premium!IL37*(1-'Allocation Charge'!IL37)-Data!IL$32,0)*(1+'Investment Returns'!IL37)*(1-Data!IL$26))</f>
        <v>46497915.068788923</v>
      </c>
      <c r="IM37" s="7">
        <f>IF($B37&gt;IM$9+IM$5-1,0,MAX(IM36+Premium!IM37*(1-'Allocation Charge'!IM37)-Data!IM$32,0)*(1+'Investment Returns'!IM37)*(1-Data!IM$26))</f>
        <v>32691956.360164937</v>
      </c>
      <c r="IN37" s="7">
        <f>IF($B37&gt;IN$9+IN$5-1,0,MAX(IN36+Premium!IN37*(1-'Allocation Charge'!IN37)-Data!IN$32,0)*(1+'Investment Returns'!IN37)*(1-Data!IN$26))</f>
        <v>1158544.009165664</v>
      </c>
      <c r="IO37" s="7">
        <f>IF($B37&gt;IO$9+IO$5-1,0,MAX(IO36+Premium!IO37*(1-'Allocation Charge'!IO37)-Data!IO$32,0)*(1+'Investment Returns'!IO37)*(1-Data!IO$26))</f>
        <v>12778615.421561491</v>
      </c>
      <c r="IP37" s="7">
        <f>IF($B37&gt;IP$9+IP$5-1,0,MAX(IP36+Premium!IP37*(1-'Allocation Charge'!IP37)-Data!IP$32,0)*(1+'Investment Returns'!IP37)*(1-Data!IP$26))</f>
        <v>8934423.4996572882</v>
      </c>
      <c r="IQ37" s="7">
        <f>IF($B37&gt;IQ$9+IQ$5-1,0,MAX(IQ36+Premium!IQ37*(1-'Allocation Charge'!IQ37)-Data!IQ$32,0)*(1+'Investment Returns'!IQ37)*(1-Data!IQ$26))</f>
        <v>49454688.725681521</v>
      </c>
      <c r="IR37" s="7">
        <f>IF($B37&gt;IR$9+IR$5-1,0,MAX(IR36+Premium!IR37*(1-'Allocation Charge'!IR37)-Data!IR$32,0)*(1+'Investment Returns'!IR37)*(1-Data!IR$26))</f>
        <v>36173375.039249636</v>
      </c>
    </row>
    <row r="38" spans="1:252" s="7" customFormat="1" ht="15" customHeight="1" x14ac:dyDescent="0.35">
      <c r="A38" s="2"/>
      <c r="B38" s="13">
        <f t="shared" si="0"/>
        <v>2037</v>
      </c>
      <c r="C38" s="7">
        <f>IF($B38&gt;C$9+C$5-1,0,MAX(C37+Premium!C38*(1-'Allocation Charge'!C38)-Data!C$32,0)*(1+'Investment Returns'!C38)*(1-Data!C$26))</f>
        <v>7272321.6256122431</v>
      </c>
      <c r="D38" s="7">
        <f>IF($B38&gt;D$9+D$5-1,0,MAX(D37+Premium!D38*(1-'Allocation Charge'!D38)-Data!D$32,0)*(1+'Investment Returns'!D38)*(1-Data!D$26))</f>
        <v>22531361.010852259</v>
      </c>
      <c r="E38" s="7">
        <f>IF($B38&gt;E$9+E$5-1,0,MAX(E37+Premium!E38*(1-'Allocation Charge'!E38)-Data!E$32,0)*(1+'Investment Returns'!E38)*(1-Data!E$26))</f>
        <v>33985776.687861636</v>
      </c>
      <c r="F38" s="7">
        <f>IF($B38&gt;F$9+F$5-1,0,MAX(F37+Premium!F38*(1-'Allocation Charge'!F38)-Data!F$32,0)*(1+'Investment Returns'!F38)*(1-Data!F$26))</f>
        <v>14994342.051057501</v>
      </c>
      <c r="G38" s="7">
        <f>IF($B38&gt;G$9+G$5-1,0,MAX(G37+Premium!G38*(1-'Allocation Charge'!G38)-Data!G$32,0)*(1+'Investment Returns'!G38)*(1-Data!G$26))</f>
        <v>15006912.325978389</v>
      </c>
      <c r="H38" s="7">
        <f>IF($B38&gt;H$9+H$5-1,0,MAX(H37+Premium!H38*(1-'Allocation Charge'!H38)-Data!H$32,0)*(1+'Investment Returns'!H38)*(1-Data!H$26))</f>
        <v>52958681.199027099</v>
      </c>
      <c r="I38" s="7">
        <f>IF($B38&gt;I$9+I$5-1,0,MAX(I37+Premium!I38*(1-'Allocation Charge'!I38)-Data!I$32,0)*(1+'Investment Returns'!I38)*(1-Data!I$26))</f>
        <v>19782747.498873293</v>
      </c>
      <c r="J38" s="7">
        <f>IF($B38&gt;J$9+J$5-1,0,MAX(J37+Premium!J38*(1-'Allocation Charge'!J38)-Data!J$32,0)*(1+'Investment Returns'!J38)*(1-Data!J$26))</f>
        <v>23156382.22582623</v>
      </c>
      <c r="K38" s="7">
        <f>IF($B38&gt;K$9+K$5-1,0,MAX(K37+Premium!K38*(1-'Allocation Charge'!K38)-Data!K$32,0)*(1+'Investment Returns'!K38)*(1-Data!K$26))</f>
        <v>11544485.565071711</v>
      </c>
      <c r="L38" s="7">
        <f>IF($B38&gt;L$9+L$5-1,0,MAX(L37+Premium!L38*(1-'Allocation Charge'!L38)-Data!L$32,0)*(1+'Investment Returns'!L38)*(1-Data!L$26))</f>
        <v>36754740.849564299</v>
      </c>
      <c r="M38" s="7">
        <f>IF($B38&gt;M$9+M$5-1,0,MAX(M37+Premium!M38*(1-'Allocation Charge'!M38)-Data!M$32,0)*(1+'Investment Returns'!M38)*(1-Data!M$26))</f>
        <v>12114897.566798992</v>
      </c>
      <c r="N38" s="7">
        <f>IF($B38&gt;N$9+N$5-1,0,MAX(N37+Premium!N38*(1-'Allocation Charge'!N38)-Data!N$32,0)*(1+'Investment Returns'!N38)*(1-Data!N$26))</f>
        <v>18590050.688131865</v>
      </c>
      <c r="O38" s="7">
        <f>IF($B38&gt;O$9+O$5-1,0,MAX(O37+Premium!O38*(1-'Allocation Charge'!O38)-Data!O$32,0)*(1+'Investment Returns'!O38)*(1-Data!O$26))</f>
        <v>23557298.590536427</v>
      </c>
      <c r="P38" s="7">
        <f>IF($B38&gt;P$9+P$5-1,0,MAX(P37+Premium!P38*(1-'Allocation Charge'!P38)-Data!P$32,0)*(1+'Investment Returns'!P38)*(1-Data!P$26))</f>
        <v>32052470.385284171</v>
      </c>
      <c r="Q38" s="7">
        <f>IF($B38&gt;Q$9+Q$5-1,0,MAX(Q37+Premium!Q38*(1-'Allocation Charge'!Q38)-Data!Q$32,0)*(1+'Investment Returns'!Q38)*(1-Data!Q$26))</f>
        <v>18837259.104868352</v>
      </c>
      <c r="R38" s="7">
        <f>IF($B38&gt;R$9+R$5-1,0,MAX(R37+Premium!R38*(1-'Allocation Charge'!R38)-Data!R$32,0)*(1+'Investment Returns'!R38)*(1-Data!R$26))</f>
        <v>50273204.324404396</v>
      </c>
      <c r="S38" s="7">
        <f>IF($B38&gt;S$9+S$5-1,0,MAX(S37+Premium!S38*(1-'Allocation Charge'!S38)-Data!S$32,0)*(1+'Investment Returns'!S38)*(1-Data!S$26))</f>
        <v>3771360.41117698</v>
      </c>
      <c r="T38" s="7">
        <f>IF($B38&gt;T$9+T$5-1,0,MAX(T37+Premium!T38*(1-'Allocation Charge'!T38)-Data!T$32,0)*(1+'Investment Returns'!T38)*(1-Data!T$26))</f>
        <v>10649607.354983134</v>
      </c>
      <c r="U38" s="7">
        <f>IF($B38&gt;U$9+U$5-1,0,MAX(U37+Premium!U38*(1-'Allocation Charge'!U38)-Data!U$32,0)*(1+'Investment Returns'!U38)*(1-Data!U$26))</f>
        <v>43922410.652735554</v>
      </c>
      <c r="V38" s="7">
        <f>IF($B38&gt;V$9+V$5-1,0,MAX(V37+Premium!V38*(1-'Allocation Charge'!V38)-Data!V$32,0)*(1+'Investment Returns'!V38)*(1-Data!V$26))</f>
        <v>0</v>
      </c>
      <c r="W38" s="7">
        <f>IF($B38&gt;W$9+W$5-1,0,MAX(W37+Premium!W38*(1-'Allocation Charge'!W38)-Data!W$32,0)*(1+'Investment Returns'!W38)*(1-Data!W$26))</f>
        <v>0</v>
      </c>
      <c r="X38" s="7">
        <f>IF($B38&gt;X$9+X$5-1,0,MAX(X37+Premium!X38*(1-'Allocation Charge'!X38)-Data!X$32,0)*(1+'Investment Returns'!X38)*(1-Data!X$26))</f>
        <v>6602356.2055484923</v>
      </c>
      <c r="Y38" s="7">
        <f>IF($B38&gt;Y$9+Y$5-1,0,MAX(Y37+Premium!Y38*(1-'Allocation Charge'!Y38)-Data!Y$32,0)*(1+'Investment Returns'!Y38)*(1-Data!Y$26))</f>
        <v>5664011.0415213695</v>
      </c>
      <c r="Z38" s="7">
        <f>IF($B38&gt;Z$9+Z$5-1,0,MAX(Z37+Premium!Z38*(1-'Allocation Charge'!Z38)-Data!Z$32,0)*(1+'Investment Returns'!Z38)*(1-Data!Z$26))</f>
        <v>13709202.665278794</v>
      </c>
      <c r="AA38" s="7">
        <f>IF($B38&gt;AA$9+AA$5-1,0,MAX(AA37+Premium!AA38*(1-'Allocation Charge'!AA38)-Data!AA$32,0)*(1+'Investment Returns'!AA38)*(1-Data!AA$26))</f>
        <v>4405128.0298063681</v>
      </c>
      <c r="AB38" s="7">
        <f>IF($B38&gt;AB$9+AB$5-1,0,MAX(AB37+Premium!AB38*(1-'Allocation Charge'!AB38)-Data!AB$32,0)*(1+'Investment Returns'!AB38)*(1-Data!AB$26))</f>
        <v>40886252.447604164</v>
      </c>
      <c r="AC38" s="7">
        <f>IF($B38&gt;AC$9+AC$5-1,0,MAX(AC37+Premium!AC38*(1-'Allocation Charge'!AC38)-Data!AC$32,0)*(1+'Investment Returns'!AC38)*(1-Data!AC$26))</f>
        <v>42006866.765863404</v>
      </c>
      <c r="AD38" s="7">
        <f>IF($B38&gt;AD$9+AD$5-1,0,MAX(AD37+Premium!AD38*(1-'Allocation Charge'!AD38)-Data!AD$32,0)*(1+'Investment Returns'!AD38)*(1-Data!AD$26))</f>
        <v>10802354.127155559</v>
      </c>
      <c r="AE38" s="7">
        <f>IF($B38&gt;AE$9+AE$5-1,0,MAX(AE37+Premium!AE38*(1-'Allocation Charge'!AE38)-Data!AE$32,0)*(1+'Investment Returns'!AE38)*(1-Data!AE$26))</f>
        <v>14710905.661545731</v>
      </c>
      <c r="AF38" s="7">
        <f>IF($B38&gt;AF$9+AF$5-1,0,MAX(AF37+Premium!AF38*(1-'Allocation Charge'!AF38)-Data!AF$32,0)*(1+'Investment Returns'!AF38)*(1-Data!AF$26))</f>
        <v>45697892.46787224</v>
      </c>
      <c r="AG38" s="7">
        <f>IF($B38&gt;AG$9+AG$5-1,0,MAX(AG37+Premium!AG38*(1-'Allocation Charge'!AG38)-Data!AG$32,0)*(1+'Investment Returns'!AG38)*(1-Data!AG$26))</f>
        <v>44676710.821054734</v>
      </c>
      <c r="AH38" s="7">
        <f>IF($B38&gt;AH$9+AH$5-1,0,MAX(AH37+Premium!AH38*(1-'Allocation Charge'!AH38)-Data!AH$32,0)*(1+'Investment Returns'!AH38)*(1-Data!AH$26))</f>
        <v>8303886.561922214</v>
      </c>
      <c r="AI38" s="7">
        <f>IF($B38&gt;AI$9+AI$5-1,0,MAX(AI37+Premium!AI38*(1-'Allocation Charge'!AI38)-Data!AI$32,0)*(1+'Investment Returns'!AI38)*(1-Data!AI$26))</f>
        <v>3554187.6719677518</v>
      </c>
      <c r="AJ38" s="7">
        <f>IF($B38&gt;AJ$9+AJ$5-1,0,MAX(AJ37+Premium!AJ38*(1-'Allocation Charge'!AJ38)-Data!AJ$32,0)*(1+'Investment Returns'!AJ38)*(1-Data!AJ$26))</f>
        <v>6595216.87982444</v>
      </c>
      <c r="AK38" s="7">
        <f>IF($B38&gt;AK$9+AK$5-1,0,MAX(AK37+Premium!AK38*(1-'Allocation Charge'!AK38)-Data!AK$32,0)*(1+'Investment Returns'!AK38)*(1-Data!AK$26))</f>
        <v>20243001.982487608</v>
      </c>
      <c r="AL38" s="7">
        <f>IF($B38&gt;AL$9+AL$5-1,0,MAX(AL37+Premium!AL38*(1-'Allocation Charge'!AL38)-Data!AL$32,0)*(1+'Investment Returns'!AL38)*(1-Data!AL$26))</f>
        <v>44981504.583855346</v>
      </c>
      <c r="AM38" s="7">
        <f>IF($B38&gt;AM$9+AM$5-1,0,MAX(AM37+Premium!AM38*(1-'Allocation Charge'!AM38)-Data!AM$32,0)*(1+'Investment Returns'!AM38)*(1-Data!AM$26))</f>
        <v>15128611.807231216</v>
      </c>
      <c r="AN38" s="7">
        <f>IF($B38&gt;AN$9+AN$5-1,0,MAX(AN37+Premium!AN38*(1-'Allocation Charge'!AN38)-Data!AN$32,0)*(1+'Investment Returns'!AN38)*(1-Data!AN$26))</f>
        <v>0</v>
      </c>
      <c r="AO38" s="7">
        <f>IF($B38&gt;AO$9+AO$5-1,0,MAX(AO37+Premium!AO38*(1-'Allocation Charge'!AO38)-Data!AO$32,0)*(1+'Investment Returns'!AO38)*(1-Data!AO$26))</f>
        <v>3242872.0266811582</v>
      </c>
      <c r="AP38" s="7">
        <f>IF($B38&gt;AP$9+AP$5-1,0,MAX(AP37+Premium!AP38*(1-'Allocation Charge'!AP38)-Data!AP$32,0)*(1+'Investment Returns'!AP38)*(1-Data!AP$26))</f>
        <v>43684186.06731841</v>
      </c>
      <c r="AQ38" s="7">
        <f>IF($B38&gt;AQ$9+AQ$5-1,0,MAX(AQ37+Premium!AQ38*(1-'Allocation Charge'!AQ38)-Data!AQ$32,0)*(1+'Investment Returns'!AQ38)*(1-Data!AQ$26))</f>
        <v>69656693.210941896</v>
      </c>
      <c r="AR38" s="7">
        <f>IF($B38&gt;AR$9+AR$5-1,0,MAX(AR37+Premium!AR38*(1-'Allocation Charge'!AR38)-Data!AR$32,0)*(1+'Investment Returns'!AR38)*(1-Data!AR$26))</f>
        <v>12526254.351438278</v>
      </c>
      <c r="AS38" s="7">
        <f>IF($B38&gt;AS$9+AS$5-1,0,MAX(AS37+Premium!AS38*(1-'Allocation Charge'!AS38)-Data!AS$32,0)*(1+'Investment Returns'!AS38)*(1-Data!AS$26))</f>
        <v>32314528.311104573</v>
      </c>
      <c r="AT38" s="7">
        <f>IF($B38&gt;AT$9+AT$5-1,0,MAX(AT37+Premium!AT38*(1-'Allocation Charge'!AT38)-Data!AT$32,0)*(1+'Investment Returns'!AT38)*(1-Data!AT$26))</f>
        <v>42303988.327486984</v>
      </c>
      <c r="AU38" s="7">
        <f>IF($B38&gt;AU$9+AU$5-1,0,MAX(AU37+Premium!AU38*(1-'Allocation Charge'!AU38)-Data!AU$32,0)*(1+'Investment Returns'!AU38)*(1-Data!AU$26))</f>
        <v>0</v>
      </c>
      <c r="AV38" s="7">
        <f>IF($B38&gt;AV$9+AV$5-1,0,MAX(AV37+Premium!AV38*(1-'Allocation Charge'!AV38)-Data!AV$32,0)*(1+'Investment Returns'!AV38)*(1-Data!AV$26))</f>
        <v>0</v>
      </c>
      <c r="AW38" s="7">
        <f>IF($B38&gt;AW$9+AW$5-1,0,MAX(AW37+Premium!AW38*(1-'Allocation Charge'!AW38)-Data!AW$32,0)*(1+'Investment Returns'!AW38)*(1-Data!AW$26))</f>
        <v>0</v>
      </c>
      <c r="AX38" s="7">
        <f>IF($B38&gt;AX$9+AX$5-1,0,MAX(AX37+Premium!AX38*(1-'Allocation Charge'!AX38)-Data!AX$32,0)*(1+'Investment Returns'!AX38)*(1-Data!AX$26))</f>
        <v>30474450.015817907</v>
      </c>
      <c r="AY38" s="7">
        <f>IF($B38&gt;AY$9+AY$5-1,0,MAX(AY37+Premium!AY38*(1-'Allocation Charge'!AY38)-Data!AY$32,0)*(1+'Investment Returns'!AY38)*(1-Data!AY$26))</f>
        <v>2895958.8385372721</v>
      </c>
      <c r="AZ38" s="7">
        <f>IF($B38&gt;AZ$9+AZ$5-1,0,MAX(AZ37+Premium!AZ38*(1-'Allocation Charge'!AZ38)-Data!AZ$32,0)*(1+'Investment Returns'!AZ38)*(1-Data!AZ$26))</f>
        <v>38683340.096040227</v>
      </c>
      <c r="BA38" s="7">
        <f>IF($B38&gt;BA$9+BA$5-1,0,MAX(BA37+Premium!BA38*(1-'Allocation Charge'!BA38)-Data!BA$32,0)*(1+'Investment Returns'!BA38)*(1-Data!BA$26))</f>
        <v>81277361.027616054</v>
      </c>
      <c r="BB38" s="7">
        <f>IF($B38&gt;BB$9+BB$5-1,0,MAX(BB37+Premium!BB38*(1-'Allocation Charge'!BB38)-Data!BB$32,0)*(1+'Investment Returns'!BB38)*(1-Data!BB$26))</f>
        <v>57302073.130504631</v>
      </c>
      <c r="BC38" s="7">
        <f>IF($B38&gt;BC$9+BC$5-1,0,MAX(BC37+Premium!BC38*(1-'Allocation Charge'!BC38)-Data!BC$32,0)*(1+'Investment Returns'!BC38)*(1-Data!BC$26))</f>
        <v>13865696.909150207</v>
      </c>
      <c r="BD38" s="7">
        <f>IF($B38&gt;BD$9+BD$5-1,0,MAX(BD37+Premium!BD38*(1-'Allocation Charge'!BD38)-Data!BD$32,0)*(1+'Investment Returns'!BD38)*(1-Data!BD$26))</f>
        <v>14785351.688645501</v>
      </c>
      <c r="BE38" s="7">
        <f>IF($B38&gt;BE$9+BE$5-1,0,MAX(BE37+Premium!BE38*(1-'Allocation Charge'!BE38)-Data!BE$32,0)*(1+'Investment Returns'!BE38)*(1-Data!BE$26))</f>
        <v>877774.28755200037</v>
      </c>
      <c r="BF38" s="7">
        <f>IF($B38&gt;BF$9+BF$5-1,0,MAX(BF37+Premium!BF38*(1-'Allocation Charge'!BF38)-Data!BF$32,0)*(1+'Investment Returns'!BF38)*(1-Data!BF$26))</f>
        <v>28933438.653938547</v>
      </c>
      <c r="BG38" s="7">
        <f>IF($B38&gt;BG$9+BG$5-1,0,MAX(BG37+Premium!BG38*(1-'Allocation Charge'!BG38)-Data!BG$32,0)*(1+'Investment Returns'!BG38)*(1-Data!BG$26))</f>
        <v>40507694.793411061</v>
      </c>
      <c r="BH38" s="7">
        <f>IF($B38&gt;BH$9+BH$5-1,0,MAX(BH37+Premium!BH38*(1-'Allocation Charge'!BH38)-Data!BH$32,0)*(1+'Investment Returns'!BH38)*(1-Data!BH$26))</f>
        <v>0</v>
      </c>
      <c r="BI38" s="7">
        <f>IF($B38&gt;BI$9+BI$5-1,0,MAX(BI37+Premium!BI38*(1-'Allocation Charge'!BI38)-Data!BI$32,0)*(1+'Investment Returns'!BI38)*(1-Data!BI$26))</f>
        <v>32536172.666499279</v>
      </c>
      <c r="BJ38" s="7">
        <f>IF($B38&gt;BJ$9+BJ$5-1,0,MAX(BJ37+Premium!BJ38*(1-'Allocation Charge'!BJ38)-Data!BJ$32,0)*(1+'Investment Returns'!BJ38)*(1-Data!BJ$26))</f>
        <v>42712273.037461892</v>
      </c>
      <c r="BK38" s="7">
        <f>IF($B38&gt;BK$9+BK$5-1,0,MAX(BK37+Premium!BK38*(1-'Allocation Charge'!BK38)-Data!BK$32,0)*(1+'Investment Returns'!BK38)*(1-Data!BK$26))</f>
        <v>3535936.1616556444</v>
      </c>
      <c r="BL38" s="7">
        <f>IF($B38&gt;BL$9+BL$5-1,0,MAX(BL37+Premium!BL38*(1-'Allocation Charge'!BL38)-Data!BL$32,0)*(1+'Investment Returns'!BL38)*(1-Data!BL$26))</f>
        <v>7153436.837338387</v>
      </c>
      <c r="BM38" s="7">
        <f>IF($B38&gt;BM$9+BM$5-1,0,MAX(BM37+Premium!BM38*(1-'Allocation Charge'!BM38)-Data!BM$32,0)*(1+'Investment Returns'!BM38)*(1-Data!BM$26))</f>
        <v>4397550.6822118657</v>
      </c>
      <c r="BN38" s="7">
        <f>IF($B38&gt;BN$9+BN$5-1,0,MAX(BN37+Premium!BN38*(1-'Allocation Charge'!BN38)-Data!BN$32,0)*(1+'Investment Returns'!BN38)*(1-Data!BN$26))</f>
        <v>5105944.4575904934</v>
      </c>
      <c r="BO38" s="7">
        <f>IF($B38&gt;BO$9+BO$5-1,0,MAX(BO37+Premium!BO38*(1-'Allocation Charge'!BO38)-Data!BO$32,0)*(1+'Investment Returns'!BO38)*(1-Data!BO$26))</f>
        <v>31940110.252553836</v>
      </c>
      <c r="BP38" s="7">
        <f>IF($B38&gt;BP$9+BP$5-1,0,MAX(BP37+Premium!BP38*(1-'Allocation Charge'!BP38)-Data!BP$32,0)*(1+'Investment Returns'!BP38)*(1-Data!BP$26))</f>
        <v>3575967.1038188427</v>
      </c>
      <c r="BQ38" s="7">
        <f>IF($B38&gt;BQ$9+BQ$5-1,0,MAX(BQ37+Premium!BQ38*(1-'Allocation Charge'!BQ38)-Data!BQ$32,0)*(1+'Investment Returns'!BQ38)*(1-Data!BQ$26))</f>
        <v>43313150.486811459</v>
      </c>
      <c r="BR38" s="7">
        <f>IF($B38&gt;BR$9+BR$5-1,0,MAX(BR37+Premium!BR38*(1-'Allocation Charge'!BR38)-Data!BR$32,0)*(1+'Investment Returns'!BR38)*(1-Data!BR$26))</f>
        <v>70739205.01687187</v>
      </c>
      <c r="BS38" s="7">
        <f>IF($B38&gt;BS$9+BS$5-1,0,MAX(BS37+Premium!BS38*(1-'Allocation Charge'!BS38)-Data!BS$32,0)*(1+'Investment Returns'!BS38)*(1-Data!BS$26))</f>
        <v>12603758.535239339</v>
      </c>
      <c r="BT38" s="7">
        <f>IF($B38&gt;BT$9+BT$5-1,0,MAX(BT37+Premium!BT38*(1-'Allocation Charge'!BT38)-Data!BT$32,0)*(1+'Investment Returns'!BT38)*(1-Data!BT$26))</f>
        <v>52121135.854845889</v>
      </c>
      <c r="BU38" s="7">
        <f>IF($B38&gt;BU$9+BU$5-1,0,MAX(BU37+Premium!BU38*(1-'Allocation Charge'!BU38)-Data!BU$32,0)*(1+'Investment Returns'!BU38)*(1-Data!BU$26))</f>
        <v>0</v>
      </c>
      <c r="BV38" s="7">
        <f>IF($B38&gt;BV$9+BV$5-1,0,MAX(BV37+Premium!BV38*(1-'Allocation Charge'!BV38)-Data!BV$32,0)*(1+'Investment Returns'!BV38)*(1-Data!BV$26))</f>
        <v>6145209.4901122274</v>
      </c>
      <c r="BW38" s="7">
        <f>IF($B38&gt;BW$9+BW$5-1,0,MAX(BW37+Premium!BW38*(1-'Allocation Charge'!BW38)-Data!BW$32,0)*(1+'Investment Returns'!BW38)*(1-Data!BW$26))</f>
        <v>10199446.95804291</v>
      </c>
      <c r="BX38" s="7">
        <f>IF($B38&gt;BX$9+BX$5-1,0,MAX(BX37+Premium!BX38*(1-'Allocation Charge'!BX38)-Data!BX$32,0)*(1+'Investment Returns'!BX38)*(1-Data!BX$26))</f>
        <v>0</v>
      </c>
      <c r="BY38" s="7">
        <f>IF($B38&gt;BY$9+BY$5-1,0,MAX(BY37+Premium!BY38*(1-'Allocation Charge'!BY38)-Data!BY$32,0)*(1+'Investment Returns'!BY38)*(1-Data!BY$26))</f>
        <v>17708066.541441001</v>
      </c>
      <c r="BZ38" s="7">
        <f>IF($B38&gt;BZ$9+BZ$5-1,0,MAX(BZ37+Premium!BZ38*(1-'Allocation Charge'!BZ38)-Data!BZ$32,0)*(1+'Investment Returns'!BZ38)*(1-Data!BZ$26))</f>
        <v>26883304.488567524</v>
      </c>
      <c r="CA38" s="7">
        <f>IF($B38&gt;CA$9+CA$5-1,0,MAX(CA37+Premium!CA38*(1-'Allocation Charge'!CA38)-Data!CA$32,0)*(1+'Investment Returns'!CA38)*(1-Data!CA$26))</f>
        <v>20722057.793603197</v>
      </c>
      <c r="CB38" s="7">
        <f>IF($B38&gt;CB$9+CB$5-1,0,MAX(CB37+Premium!CB38*(1-'Allocation Charge'!CB38)-Data!CB$32,0)*(1+'Investment Returns'!CB38)*(1-Data!CB$26))</f>
        <v>38739152.087321155</v>
      </c>
      <c r="CC38" s="7">
        <f>IF($B38&gt;CC$9+CC$5-1,0,MAX(CC37+Premium!CC38*(1-'Allocation Charge'!CC38)-Data!CC$32,0)*(1+'Investment Returns'!CC38)*(1-Data!CC$26))</f>
        <v>57374912.578826077</v>
      </c>
      <c r="CD38" s="7">
        <f>IF($B38&gt;CD$9+CD$5-1,0,MAX(CD37+Premium!CD38*(1-'Allocation Charge'!CD38)-Data!CD$32,0)*(1+'Investment Returns'!CD38)*(1-Data!CD$26))</f>
        <v>28553195.521561608</v>
      </c>
      <c r="CE38" s="7">
        <f>IF($B38&gt;CE$9+CE$5-1,0,MAX(CE37+Premium!CE38*(1-'Allocation Charge'!CE38)-Data!CE$32,0)*(1+'Investment Returns'!CE38)*(1-Data!CE$26))</f>
        <v>16023826.202471791</v>
      </c>
      <c r="CF38" s="7">
        <f>IF($B38&gt;CF$9+CF$5-1,0,MAX(CF37+Premium!CF38*(1-'Allocation Charge'!CF38)-Data!CF$32,0)*(1+'Investment Returns'!CF38)*(1-Data!CF$26))</f>
        <v>13915915.920872221</v>
      </c>
      <c r="CG38" s="7">
        <f>IF($B38&gt;CG$9+CG$5-1,0,MAX(CG37+Premium!CG38*(1-'Allocation Charge'!CG38)-Data!CG$32,0)*(1+'Investment Returns'!CG38)*(1-Data!CG$26))</f>
        <v>18417266.316921841</v>
      </c>
      <c r="CH38" s="7">
        <f>IF($B38&gt;CH$9+CH$5-1,0,MAX(CH37+Premium!CH38*(1-'Allocation Charge'!CH38)-Data!CH$32,0)*(1+'Investment Returns'!CH38)*(1-Data!CH$26))</f>
        <v>29955235.964094788</v>
      </c>
      <c r="CI38" s="7">
        <f>IF($B38&gt;CI$9+CI$5-1,0,MAX(CI37+Premium!CI38*(1-'Allocation Charge'!CI38)-Data!CI$32,0)*(1+'Investment Returns'!CI38)*(1-Data!CI$26))</f>
        <v>39112270.372925431</v>
      </c>
      <c r="CJ38" s="7">
        <f>IF($B38&gt;CJ$9+CJ$5-1,0,MAX(CJ37+Premium!CJ38*(1-'Allocation Charge'!CJ38)-Data!CJ$32,0)*(1+'Investment Returns'!CJ38)*(1-Data!CJ$26))</f>
        <v>1188334.0137944508</v>
      </c>
      <c r="CK38" s="7">
        <f>IF($B38&gt;CK$9+CK$5-1,0,MAX(CK37+Premium!CK38*(1-'Allocation Charge'!CK38)-Data!CK$32,0)*(1+'Investment Returns'!CK38)*(1-Data!CK$26))</f>
        <v>9335116.0167735517</v>
      </c>
      <c r="CL38" s="7">
        <f>IF($B38&gt;CL$9+CL$5-1,0,MAX(CL37+Premium!CL38*(1-'Allocation Charge'!CL38)-Data!CL$32,0)*(1+'Investment Returns'!CL38)*(1-Data!CL$26))</f>
        <v>35748181.082105033</v>
      </c>
      <c r="CM38" s="7">
        <f>IF($B38&gt;CM$9+CM$5-1,0,MAX(CM37+Premium!CM38*(1-'Allocation Charge'!CM38)-Data!CM$32,0)*(1+'Investment Returns'!CM38)*(1-Data!CM$26))</f>
        <v>13985337.545289531</v>
      </c>
      <c r="CN38" s="7">
        <f>IF($B38&gt;CN$9+CN$5-1,0,MAX(CN37+Premium!CN38*(1-'Allocation Charge'!CN38)-Data!CN$32,0)*(1+'Investment Returns'!CN38)*(1-Data!CN$26))</f>
        <v>39888012.543187618</v>
      </c>
      <c r="CO38" s="7">
        <f>IF($B38&gt;CO$9+CO$5-1,0,MAX(CO37+Premium!CO38*(1-'Allocation Charge'!CO38)-Data!CO$32,0)*(1+'Investment Returns'!CO38)*(1-Data!CO$26))</f>
        <v>47847460.643661782</v>
      </c>
      <c r="CP38" s="7">
        <f>IF($B38&gt;CP$9+CP$5-1,0,MAX(CP37+Premium!CP38*(1-'Allocation Charge'!CP38)-Data!CP$32,0)*(1+'Investment Returns'!CP38)*(1-Data!CP$26))</f>
        <v>2154241.2919436218</v>
      </c>
      <c r="CQ38" s="7">
        <f>IF($B38&gt;CQ$9+CQ$5-1,0,MAX(CQ37+Premium!CQ38*(1-'Allocation Charge'!CQ38)-Data!CQ$32,0)*(1+'Investment Returns'!CQ38)*(1-Data!CQ$26))</f>
        <v>4523534.438278906</v>
      </c>
      <c r="CR38" s="7">
        <f>IF($B38&gt;CR$9+CR$5-1,0,MAX(CR37+Premium!CR38*(1-'Allocation Charge'!CR38)-Data!CR$32,0)*(1+'Investment Returns'!CR38)*(1-Data!CR$26))</f>
        <v>3431807.2628934495</v>
      </c>
      <c r="CS38" s="7">
        <f>IF($B38&gt;CS$9+CS$5-1,0,MAX(CS37+Premium!CS38*(1-'Allocation Charge'!CS38)-Data!CS$32,0)*(1+'Investment Returns'!CS38)*(1-Data!CS$26))</f>
        <v>45248544.109087586</v>
      </c>
      <c r="CT38" s="7">
        <f>IF($B38&gt;CT$9+CT$5-1,0,MAX(CT37+Premium!CT38*(1-'Allocation Charge'!CT38)-Data!CT$32,0)*(1+'Investment Returns'!CT38)*(1-Data!CT$26))</f>
        <v>13902915.373972602</v>
      </c>
      <c r="CU38" s="7">
        <f>IF($B38&gt;CU$9+CU$5-1,0,MAX(CU37+Premium!CU38*(1-'Allocation Charge'!CU38)-Data!CU$32,0)*(1+'Investment Returns'!CU38)*(1-Data!CU$26))</f>
        <v>43482119.150749348</v>
      </c>
      <c r="CV38" s="7">
        <f>IF($B38&gt;CV$9+CV$5-1,0,MAX(CV37+Premium!CV38*(1-'Allocation Charge'!CV38)-Data!CV$32,0)*(1+'Investment Returns'!CV38)*(1-Data!CV$26))</f>
        <v>0</v>
      </c>
      <c r="CW38" s="7">
        <f>IF($B38&gt;CW$9+CW$5-1,0,MAX(CW37+Premium!CW38*(1-'Allocation Charge'!CW38)-Data!CW$32,0)*(1+'Investment Returns'!CW38)*(1-Data!CW$26))</f>
        <v>21280595.270050373</v>
      </c>
      <c r="CX38" s="7">
        <f>IF($B38&gt;CX$9+CX$5-1,0,MAX(CX37+Premium!CX38*(1-'Allocation Charge'!CX38)-Data!CX$32,0)*(1+'Investment Returns'!CX38)*(1-Data!CX$26))</f>
        <v>49995997.761248343</v>
      </c>
      <c r="CY38" s="7">
        <f>IF($B38&gt;CY$9+CY$5-1,0,MAX(CY37+Premium!CY38*(1-'Allocation Charge'!CY38)-Data!CY$32,0)*(1+'Investment Returns'!CY38)*(1-Data!CY$26))</f>
        <v>18646854.720627077</v>
      </c>
      <c r="CZ38" s="7">
        <f>IF($B38&gt;CZ$9+CZ$5-1,0,MAX(CZ37+Premium!CZ38*(1-'Allocation Charge'!CZ38)-Data!CZ$32,0)*(1+'Investment Returns'!CZ38)*(1-Data!CZ$26))</f>
        <v>33074818.107705735</v>
      </c>
      <c r="DA38" s="7">
        <f>IF($B38&gt;DA$9+DA$5-1,0,MAX(DA37+Premium!DA38*(1-'Allocation Charge'!DA38)-Data!DA$32,0)*(1+'Investment Returns'!DA38)*(1-Data!DA$26))</f>
        <v>43621386.674010202</v>
      </c>
      <c r="DB38" s="7">
        <f>IF($B38&gt;DB$9+DB$5-1,0,MAX(DB37+Premium!DB38*(1-'Allocation Charge'!DB38)-Data!DB$32,0)*(1+'Investment Returns'!DB38)*(1-Data!DB$26))</f>
        <v>26208752.826930389</v>
      </c>
      <c r="DC38" s="7">
        <f>IF($B38&gt;DC$9+DC$5-1,0,MAX(DC37+Premium!DC38*(1-'Allocation Charge'!DC38)-Data!DC$32,0)*(1+'Investment Returns'!DC38)*(1-Data!DC$26))</f>
        <v>25534894.515731659</v>
      </c>
      <c r="DD38" s="7">
        <f>IF($B38&gt;DD$9+DD$5-1,0,MAX(DD37+Premium!DD38*(1-'Allocation Charge'!DD38)-Data!DD$32,0)*(1+'Investment Returns'!DD38)*(1-Data!DD$26))</f>
        <v>22764353.525637031</v>
      </c>
      <c r="DE38" s="7">
        <f>IF($B38&gt;DE$9+DE$5-1,0,MAX(DE37+Premium!DE38*(1-'Allocation Charge'!DE38)-Data!DE$32,0)*(1+'Investment Returns'!DE38)*(1-Data!DE$26))</f>
        <v>0</v>
      </c>
      <c r="DF38" s="7">
        <f>IF($B38&gt;DF$9+DF$5-1,0,MAX(DF37+Premium!DF38*(1-'Allocation Charge'!DF38)-Data!DF$32,0)*(1+'Investment Returns'!DF38)*(1-Data!DF$26))</f>
        <v>32924992.575113222</v>
      </c>
      <c r="DG38" s="7">
        <f>IF($B38&gt;DG$9+DG$5-1,0,MAX(DG37+Premium!DG38*(1-'Allocation Charge'!DG38)-Data!DG$32,0)*(1+'Investment Returns'!DG38)*(1-Data!DG$26))</f>
        <v>77189071.139320299</v>
      </c>
      <c r="DH38" s="7">
        <f>IF($B38&gt;DH$9+DH$5-1,0,MAX(DH37+Premium!DH38*(1-'Allocation Charge'!DH38)-Data!DH$32,0)*(1+'Investment Returns'!DH38)*(1-Data!DH$26))</f>
        <v>22039352.157920707</v>
      </c>
      <c r="DI38" s="7">
        <f>IF($B38&gt;DI$9+DI$5-1,0,MAX(DI37+Premium!DI38*(1-'Allocation Charge'!DI38)-Data!DI$32,0)*(1+'Investment Returns'!DI38)*(1-Data!DI$26))</f>
        <v>28045298.241053469</v>
      </c>
      <c r="DJ38" s="7">
        <f>IF($B38&gt;DJ$9+DJ$5-1,0,MAX(DJ37+Premium!DJ38*(1-'Allocation Charge'!DJ38)-Data!DJ$32,0)*(1+'Investment Returns'!DJ38)*(1-Data!DJ$26))</f>
        <v>15535479.254530778</v>
      </c>
      <c r="DK38" s="7">
        <f>IF($B38&gt;DK$9+DK$5-1,0,MAX(DK37+Premium!DK38*(1-'Allocation Charge'!DK38)-Data!DK$32,0)*(1+'Investment Returns'!DK38)*(1-Data!DK$26))</f>
        <v>72612901.376132622</v>
      </c>
      <c r="DL38" s="7">
        <f>IF($B38&gt;DL$9+DL$5-1,0,MAX(DL37+Premium!DL38*(1-'Allocation Charge'!DL38)-Data!DL$32,0)*(1+'Investment Returns'!DL38)*(1-Data!DL$26))</f>
        <v>50396536.835772432</v>
      </c>
      <c r="DM38" s="7">
        <f>IF($B38&gt;DM$9+DM$5-1,0,MAX(DM37+Premium!DM38*(1-'Allocation Charge'!DM38)-Data!DM$32,0)*(1+'Investment Returns'!DM38)*(1-Data!DM$26))</f>
        <v>21054923.483840276</v>
      </c>
      <c r="DN38" s="7">
        <f>IF($B38&gt;DN$9+DN$5-1,0,MAX(DN37+Premium!DN38*(1-'Allocation Charge'!DN38)-Data!DN$32,0)*(1+'Investment Returns'!DN38)*(1-Data!DN$26))</f>
        <v>14563014.785138894</v>
      </c>
      <c r="DO38" s="7">
        <f>IF($B38&gt;DO$9+DO$5-1,0,MAX(DO37+Premium!DO38*(1-'Allocation Charge'!DO38)-Data!DO$32,0)*(1+'Investment Returns'!DO38)*(1-Data!DO$26))</f>
        <v>9688768.8363119476</v>
      </c>
      <c r="DP38" s="7">
        <f>IF($B38&gt;DP$9+DP$5-1,0,MAX(DP37+Premium!DP38*(1-'Allocation Charge'!DP38)-Data!DP$32,0)*(1+'Investment Returns'!DP38)*(1-Data!DP$26))</f>
        <v>47864317.985816509</v>
      </c>
      <c r="DQ38" s="7">
        <f>IF($B38&gt;DQ$9+DQ$5-1,0,MAX(DQ37+Premium!DQ38*(1-'Allocation Charge'!DQ38)-Data!DQ$32,0)*(1+'Investment Returns'!DQ38)*(1-Data!DQ$26))</f>
        <v>16475936.577231241</v>
      </c>
      <c r="DR38" s="7">
        <f>IF($B38&gt;DR$9+DR$5-1,0,MAX(DR37+Premium!DR38*(1-'Allocation Charge'!DR38)-Data!DR$32,0)*(1+'Investment Returns'!DR38)*(1-Data!DR$26))</f>
        <v>34515573.689994901</v>
      </c>
      <c r="DS38" s="7">
        <f>IF($B38&gt;DS$9+DS$5-1,0,MAX(DS37+Premium!DS38*(1-'Allocation Charge'!DS38)-Data!DS$32,0)*(1+'Investment Returns'!DS38)*(1-Data!DS$26))</f>
        <v>0</v>
      </c>
      <c r="DT38" s="7">
        <f>IF($B38&gt;DT$9+DT$5-1,0,MAX(DT37+Premium!DT38*(1-'Allocation Charge'!DT38)-Data!DT$32,0)*(1+'Investment Returns'!DT38)*(1-Data!DT$26))</f>
        <v>26396932.433330148</v>
      </c>
      <c r="DU38" s="7">
        <f>IF($B38&gt;DU$9+DU$5-1,0,MAX(DU37+Premium!DU38*(1-'Allocation Charge'!DU38)-Data!DU$32,0)*(1+'Investment Returns'!DU38)*(1-Data!DU$26))</f>
        <v>28788647.986127395</v>
      </c>
      <c r="DV38" s="7">
        <f>IF($B38&gt;DV$9+DV$5-1,0,MAX(DV37+Premium!DV38*(1-'Allocation Charge'!DV38)-Data!DV$32,0)*(1+'Investment Returns'!DV38)*(1-Data!DV$26))</f>
        <v>867117.28897502774</v>
      </c>
      <c r="DW38" s="7">
        <f>IF($B38&gt;DW$9+DW$5-1,0,MAX(DW37+Premium!DW38*(1-'Allocation Charge'!DW38)-Data!DW$32,0)*(1+'Investment Returns'!DW38)*(1-Data!DW$26))</f>
        <v>30569811.04558881</v>
      </c>
      <c r="DX38" s="7">
        <f>IF($B38&gt;DX$9+DX$5-1,0,MAX(DX37+Premium!DX38*(1-'Allocation Charge'!DX38)-Data!DX$32,0)*(1+'Investment Returns'!DX38)*(1-Data!DX$26))</f>
        <v>12564937.533429829</v>
      </c>
      <c r="DY38" s="7">
        <f>IF($B38&gt;DY$9+DY$5-1,0,MAX(DY37+Premium!DY38*(1-'Allocation Charge'!DY38)-Data!DY$32,0)*(1+'Investment Returns'!DY38)*(1-Data!DY$26))</f>
        <v>36428779.332612477</v>
      </c>
      <c r="DZ38" s="7">
        <f>IF($B38&gt;DZ$9+DZ$5-1,0,MAX(DZ37+Premium!DZ38*(1-'Allocation Charge'!DZ38)-Data!DZ$32,0)*(1+'Investment Returns'!DZ38)*(1-Data!DZ$26))</f>
        <v>7223622.4361085426</v>
      </c>
      <c r="EA38" s="7">
        <f>IF($B38&gt;EA$9+EA$5-1,0,MAX(EA37+Premium!EA38*(1-'Allocation Charge'!EA38)-Data!EA$32,0)*(1+'Investment Returns'!EA38)*(1-Data!EA$26))</f>
        <v>17760815.160800476</v>
      </c>
      <c r="EB38" s="7">
        <f>IF($B38&gt;EB$9+EB$5-1,0,MAX(EB37+Premium!EB38*(1-'Allocation Charge'!EB38)-Data!EB$32,0)*(1+'Investment Returns'!EB38)*(1-Data!EB$26))</f>
        <v>4891409.474736603</v>
      </c>
      <c r="EC38" s="7">
        <f>IF($B38&gt;EC$9+EC$5-1,0,MAX(EC37+Premium!EC38*(1-'Allocation Charge'!EC38)-Data!EC$32,0)*(1+'Investment Returns'!EC38)*(1-Data!EC$26))</f>
        <v>45435791.147415459</v>
      </c>
      <c r="ED38" s="7">
        <f>IF($B38&gt;ED$9+ED$5-1,0,MAX(ED37+Premium!ED38*(1-'Allocation Charge'!ED38)-Data!ED$32,0)*(1+'Investment Returns'!ED38)*(1-Data!ED$26))</f>
        <v>15649228.160676993</v>
      </c>
      <c r="EE38" s="7">
        <f>IF($B38&gt;EE$9+EE$5-1,0,MAX(EE37+Premium!EE38*(1-'Allocation Charge'!EE38)-Data!EE$32,0)*(1+'Investment Returns'!EE38)*(1-Data!EE$26))</f>
        <v>0</v>
      </c>
      <c r="EF38" s="7">
        <f>IF($B38&gt;EF$9+EF$5-1,0,MAX(EF37+Premium!EF38*(1-'Allocation Charge'!EF38)-Data!EF$32,0)*(1+'Investment Returns'!EF38)*(1-Data!EF$26))</f>
        <v>42924284.618004292</v>
      </c>
      <c r="EG38" s="7">
        <f>IF($B38&gt;EG$9+EG$5-1,0,MAX(EG37+Premium!EG38*(1-'Allocation Charge'!EG38)-Data!EG$32,0)*(1+'Investment Returns'!EG38)*(1-Data!EG$26))</f>
        <v>57366093.439176396</v>
      </c>
      <c r="EH38" s="7">
        <f>IF($B38&gt;EH$9+EH$5-1,0,MAX(EH37+Premium!EH38*(1-'Allocation Charge'!EH38)-Data!EH$32,0)*(1+'Investment Returns'!EH38)*(1-Data!EH$26))</f>
        <v>24279966.281586088</v>
      </c>
      <c r="EI38" s="7">
        <f>IF($B38&gt;EI$9+EI$5-1,0,MAX(EI37+Premium!EI38*(1-'Allocation Charge'!EI38)-Data!EI$32,0)*(1+'Investment Returns'!EI38)*(1-Data!EI$26))</f>
        <v>20317631.331636839</v>
      </c>
      <c r="EJ38" s="7">
        <f>IF($B38&gt;EJ$9+EJ$5-1,0,MAX(EJ37+Premium!EJ38*(1-'Allocation Charge'!EJ38)-Data!EJ$32,0)*(1+'Investment Returns'!EJ38)*(1-Data!EJ$26))</f>
        <v>17200435.217801571</v>
      </c>
      <c r="EK38" s="7">
        <f>IF($B38&gt;EK$9+EK$5-1,0,MAX(EK37+Premium!EK38*(1-'Allocation Charge'!EK38)-Data!EK$32,0)*(1+'Investment Returns'!EK38)*(1-Data!EK$26))</f>
        <v>26050002.319601241</v>
      </c>
      <c r="EL38" s="7">
        <f>IF($B38&gt;EL$9+EL$5-1,0,MAX(EL37+Premium!EL38*(1-'Allocation Charge'!EL38)-Data!EL$32,0)*(1+'Investment Returns'!EL38)*(1-Data!EL$26))</f>
        <v>27662158.4520409</v>
      </c>
      <c r="EM38" s="7">
        <f>IF($B38&gt;EM$9+EM$5-1,0,MAX(EM37+Premium!EM38*(1-'Allocation Charge'!EM38)-Data!EM$32,0)*(1+'Investment Returns'!EM38)*(1-Data!EM$26))</f>
        <v>15060092.801807223</v>
      </c>
      <c r="EN38" s="7">
        <f>IF($B38&gt;EN$9+EN$5-1,0,MAX(EN37+Premium!EN38*(1-'Allocation Charge'!EN38)-Data!EN$32,0)*(1+'Investment Returns'!EN38)*(1-Data!EN$26))</f>
        <v>54577471.347565174</v>
      </c>
      <c r="EO38" s="7">
        <f>IF($B38&gt;EO$9+EO$5-1,0,MAX(EO37+Premium!EO38*(1-'Allocation Charge'!EO38)-Data!EO$32,0)*(1+'Investment Returns'!EO38)*(1-Data!EO$26))</f>
        <v>39500096.383364566</v>
      </c>
      <c r="EP38" s="7">
        <f>IF($B38&gt;EP$9+EP$5-1,0,MAX(EP37+Premium!EP38*(1-'Allocation Charge'!EP38)-Data!EP$32,0)*(1+'Investment Returns'!EP38)*(1-Data!EP$26))</f>
        <v>15572456.861867866</v>
      </c>
      <c r="EQ38" s="7">
        <f>IF($B38&gt;EQ$9+EQ$5-1,0,MAX(EQ37+Premium!EQ38*(1-'Allocation Charge'!EQ38)-Data!EQ$32,0)*(1+'Investment Returns'!EQ38)*(1-Data!EQ$26))</f>
        <v>16251452.345974511</v>
      </c>
      <c r="ER38" s="7">
        <f>IF($B38&gt;ER$9+ER$5-1,0,MAX(ER37+Premium!ER38*(1-'Allocation Charge'!ER38)-Data!ER$32,0)*(1+'Investment Returns'!ER38)*(1-Data!ER$26))</f>
        <v>68585267.09480539</v>
      </c>
      <c r="ES38" s="7">
        <f>IF($B38&gt;ES$9+ES$5-1,0,MAX(ES37+Premium!ES38*(1-'Allocation Charge'!ES38)-Data!ES$32,0)*(1+'Investment Returns'!ES38)*(1-Data!ES$26))</f>
        <v>26866334.143034946</v>
      </c>
      <c r="ET38" s="7">
        <f>IF($B38&gt;ET$9+ET$5-1,0,MAX(ET37+Premium!ET38*(1-'Allocation Charge'!ET38)-Data!ET$32,0)*(1+'Investment Returns'!ET38)*(1-Data!ET$26))</f>
        <v>13542962.737293068</v>
      </c>
      <c r="EU38" s="7">
        <f>IF($B38&gt;EU$9+EU$5-1,0,MAX(EU37+Premium!EU38*(1-'Allocation Charge'!EU38)-Data!EU$32,0)*(1+'Investment Returns'!EU38)*(1-Data!EU$26))</f>
        <v>40217871.86717134</v>
      </c>
      <c r="EV38" s="7">
        <f>IF($B38&gt;EV$9+EV$5-1,0,MAX(EV37+Premium!EV38*(1-'Allocation Charge'!EV38)-Data!EV$32,0)*(1+'Investment Returns'!EV38)*(1-Data!EV$26))</f>
        <v>0</v>
      </c>
      <c r="EW38" s="7">
        <f>IF($B38&gt;EW$9+EW$5-1,0,MAX(EW37+Premium!EW38*(1-'Allocation Charge'!EW38)-Data!EW$32,0)*(1+'Investment Returns'!EW38)*(1-Data!EW$26))</f>
        <v>0</v>
      </c>
      <c r="EX38" s="7">
        <f>IF($B38&gt;EX$9+EX$5-1,0,MAX(EX37+Premium!EX38*(1-'Allocation Charge'!EX38)-Data!EX$32,0)*(1+'Investment Returns'!EX38)*(1-Data!EX$26))</f>
        <v>27379680.949936062</v>
      </c>
      <c r="EY38" s="7">
        <f>IF($B38&gt;EY$9+EY$5-1,0,MAX(EY37+Premium!EY38*(1-'Allocation Charge'!EY38)-Data!EY$32,0)*(1+'Investment Returns'!EY38)*(1-Data!EY$26))</f>
        <v>97754539.975022927</v>
      </c>
      <c r="EZ38" s="7">
        <f>IF($B38&gt;EZ$9+EZ$5-1,0,MAX(EZ37+Premium!EZ38*(1-'Allocation Charge'!EZ38)-Data!EZ$32,0)*(1+'Investment Returns'!EZ38)*(1-Data!EZ$26))</f>
        <v>17818904.370996527</v>
      </c>
      <c r="FA38" s="7">
        <f>IF($B38&gt;FA$9+FA$5-1,0,MAX(FA37+Premium!FA38*(1-'Allocation Charge'!FA38)-Data!FA$32,0)*(1+'Investment Returns'!FA38)*(1-Data!FA$26))</f>
        <v>43007623.034236163</v>
      </c>
      <c r="FB38" s="7">
        <f>IF($B38&gt;FB$9+FB$5-1,0,MAX(FB37+Premium!FB38*(1-'Allocation Charge'!FB38)-Data!FB$32,0)*(1+'Investment Returns'!FB38)*(1-Data!FB$26))</f>
        <v>25004236.848652072</v>
      </c>
      <c r="FC38" s="7">
        <f>IF($B38&gt;FC$9+FC$5-1,0,MAX(FC37+Premium!FC38*(1-'Allocation Charge'!FC38)-Data!FC$32,0)*(1+'Investment Returns'!FC38)*(1-Data!FC$26))</f>
        <v>8856692.9206166938</v>
      </c>
      <c r="FD38" s="7">
        <f>IF($B38&gt;FD$9+FD$5-1,0,MAX(FD37+Premium!FD38*(1-'Allocation Charge'!FD38)-Data!FD$32,0)*(1+'Investment Returns'!FD38)*(1-Data!FD$26))</f>
        <v>11737540.322487019</v>
      </c>
      <c r="FE38" s="7">
        <f>IF($B38&gt;FE$9+FE$5-1,0,MAX(FE37+Premium!FE38*(1-'Allocation Charge'!FE38)-Data!FE$32,0)*(1+'Investment Returns'!FE38)*(1-Data!FE$26))</f>
        <v>20847442.42984983</v>
      </c>
      <c r="FF38" s="7">
        <f>IF($B38&gt;FF$9+FF$5-1,0,MAX(FF37+Premium!FF38*(1-'Allocation Charge'!FF38)-Data!FF$32,0)*(1+'Investment Returns'!FF38)*(1-Data!FF$26))</f>
        <v>35644515.252832837</v>
      </c>
      <c r="FG38" s="7">
        <f>IF($B38&gt;FG$9+FG$5-1,0,MAX(FG37+Premium!FG38*(1-'Allocation Charge'!FG38)-Data!FG$32,0)*(1+'Investment Returns'!FG38)*(1-Data!FG$26))</f>
        <v>12543186.141068934</v>
      </c>
      <c r="FH38" s="7">
        <f>IF($B38&gt;FH$9+FH$5-1,0,MAX(FH37+Premium!FH38*(1-'Allocation Charge'!FH38)-Data!FH$32,0)*(1+'Investment Returns'!FH38)*(1-Data!FH$26))</f>
        <v>16389946.334052455</v>
      </c>
      <c r="FI38" s="7">
        <f>IF($B38&gt;FI$9+FI$5-1,0,MAX(FI37+Premium!FI38*(1-'Allocation Charge'!FI38)-Data!FI$32,0)*(1+'Investment Returns'!FI38)*(1-Data!FI$26))</f>
        <v>32406700.749379523</v>
      </c>
      <c r="FJ38" s="7">
        <f>IF($B38&gt;FJ$9+FJ$5-1,0,MAX(FJ37+Premium!FJ38*(1-'Allocation Charge'!FJ38)-Data!FJ$32,0)*(1+'Investment Returns'!FJ38)*(1-Data!FJ$26))</f>
        <v>52098684.597402632</v>
      </c>
      <c r="FK38" s="7">
        <f>IF($B38&gt;FK$9+FK$5-1,0,MAX(FK37+Premium!FK38*(1-'Allocation Charge'!FK38)-Data!FK$32,0)*(1+'Investment Returns'!FK38)*(1-Data!FK$26))</f>
        <v>17001702.400919147</v>
      </c>
      <c r="FL38" s="7">
        <f>IF($B38&gt;FL$9+FL$5-1,0,MAX(FL37+Premium!FL38*(1-'Allocation Charge'!FL38)-Data!FL$32,0)*(1+'Investment Returns'!FL38)*(1-Data!FL$26))</f>
        <v>64099818.974380732</v>
      </c>
      <c r="FM38" s="7">
        <f>IF($B38&gt;FM$9+FM$5-1,0,MAX(FM37+Premium!FM38*(1-'Allocation Charge'!FM38)-Data!FM$32,0)*(1+'Investment Returns'!FM38)*(1-Data!FM$26))</f>
        <v>11209801.386192417</v>
      </c>
      <c r="FN38" s="7">
        <f>IF($B38&gt;FN$9+FN$5-1,0,MAX(FN37+Premium!FN38*(1-'Allocation Charge'!FN38)-Data!FN$32,0)*(1+'Investment Returns'!FN38)*(1-Data!FN$26))</f>
        <v>4870399.7177964486</v>
      </c>
      <c r="FO38" s="7">
        <f>IF($B38&gt;FO$9+FO$5-1,0,MAX(FO37+Premium!FO38*(1-'Allocation Charge'!FO38)-Data!FO$32,0)*(1+'Investment Returns'!FO38)*(1-Data!FO$26))</f>
        <v>10911407.62116071</v>
      </c>
      <c r="FP38" s="7">
        <f>IF($B38&gt;FP$9+FP$5-1,0,MAX(FP37+Premium!FP38*(1-'Allocation Charge'!FP38)-Data!FP$32,0)*(1+'Investment Returns'!FP38)*(1-Data!FP$26))</f>
        <v>37146131.906699769</v>
      </c>
      <c r="FQ38" s="7">
        <f>IF($B38&gt;FQ$9+FQ$5-1,0,MAX(FQ37+Premium!FQ38*(1-'Allocation Charge'!FQ38)-Data!FQ$32,0)*(1+'Investment Returns'!FQ38)*(1-Data!FQ$26))</f>
        <v>20086370.062150724</v>
      </c>
      <c r="FR38" s="7">
        <f>IF($B38&gt;FR$9+FR$5-1,0,MAX(FR37+Premium!FR38*(1-'Allocation Charge'!FR38)-Data!FR$32,0)*(1+'Investment Returns'!FR38)*(1-Data!FR$26))</f>
        <v>30017657.598686729</v>
      </c>
      <c r="FS38" s="7">
        <f>IF($B38&gt;FS$9+FS$5-1,0,MAX(FS37+Premium!FS38*(1-'Allocation Charge'!FS38)-Data!FS$32,0)*(1+'Investment Returns'!FS38)*(1-Data!FS$26))</f>
        <v>21804297.211122319</v>
      </c>
      <c r="FT38" s="7">
        <f>IF($B38&gt;FT$9+FT$5-1,0,MAX(FT37+Premium!FT38*(1-'Allocation Charge'!FT38)-Data!FT$32,0)*(1+'Investment Returns'!FT38)*(1-Data!FT$26))</f>
        <v>20915116.431869403</v>
      </c>
      <c r="FU38" s="7">
        <f>IF($B38&gt;FU$9+FU$5-1,0,MAX(FU37+Premium!FU38*(1-'Allocation Charge'!FU38)-Data!FU$32,0)*(1+'Investment Returns'!FU38)*(1-Data!FU$26))</f>
        <v>23725653.036072977</v>
      </c>
      <c r="FV38" s="7">
        <f>IF($B38&gt;FV$9+FV$5-1,0,MAX(FV37+Premium!FV38*(1-'Allocation Charge'!FV38)-Data!FV$32,0)*(1+'Investment Returns'!FV38)*(1-Data!FV$26))</f>
        <v>35263573.791268289</v>
      </c>
      <c r="FW38" s="7">
        <f>IF($B38&gt;FW$9+FW$5-1,0,MAX(FW37+Premium!FW38*(1-'Allocation Charge'!FW38)-Data!FW$32,0)*(1+'Investment Returns'!FW38)*(1-Data!FW$26))</f>
        <v>17750500.946742125</v>
      </c>
      <c r="FX38" s="7">
        <f>IF($B38&gt;FX$9+FX$5-1,0,MAX(FX37+Premium!FX38*(1-'Allocation Charge'!FX38)-Data!FX$32,0)*(1+'Investment Returns'!FX38)*(1-Data!FX$26))</f>
        <v>45022178.305935368</v>
      </c>
      <c r="FY38" s="7">
        <f>IF($B38&gt;FY$9+FY$5-1,0,MAX(FY37+Premium!FY38*(1-'Allocation Charge'!FY38)-Data!FY$32,0)*(1+'Investment Returns'!FY38)*(1-Data!FY$26))</f>
        <v>1615680.9689577161</v>
      </c>
      <c r="FZ38" s="7">
        <f>IF($B38&gt;FZ$9+FZ$5-1,0,MAX(FZ37+Premium!FZ38*(1-'Allocation Charge'!FZ38)-Data!FZ$32,0)*(1+'Investment Returns'!FZ38)*(1-Data!FZ$26))</f>
        <v>35382202.610489182</v>
      </c>
      <c r="GA38" s="7">
        <f>IF($B38&gt;GA$9+GA$5-1,0,MAX(GA37+Premium!GA38*(1-'Allocation Charge'!GA38)-Data!GA$32,0)*(1+'Investment Returns'!GA38)*(1-Data!GA$26))</f>
        <v>46010659.400010452</v>
      </c>
      <c r="GB38" s="7">
        <f>IF($B38&gt;GB$9+GB$5-1,0,MAX(GB37+Premium!GB38*(1-'Allocation Charge'!GB38)-Data!GB$32,0)*(1+'Investment Returns'!GB38)*(1-Data!GB$26))</f>
        <v>27818777.439910803</v>
      </c>
      <c r="GC38" s="7">
        <f>IF($B38&gt;GC$9+GC$5-1,0,MAX(GC37+Premium!GC38*(1-'Allocation Charge'!GC38)-Data!GC$32,0)*(1+'Investment Returns'!GC38)*(1-Data!GC$26))</f>
        <v>17209786.748950567</v>
      </c>
      <c r="GD38" s="7">
        <f>IF($B38&gt;GD$9+GD$5-1,0,MAX(GD37+Premium!GD38*(1-'Allocation Charge'!GD38)-Data!GD$32,0)*(1+'Investment Returns'!GD38)*(1-Data!GD$26))</f>
        <v>0</v>
      </c>
      <c r="GE38" s="7">
        <f>IF($B38&gt;GE$9+GE$5-1,0,MAX(GE37+Premium!GE38*(1-'Allocation Charge'!GE38)-Data!GE$32,0)*(1+'Investment Returns'!GE38)*(1-Data!GE$26))</f>
        <v>82470114.849863186</v>
      </c>
      <c r="GF38" s="7">
        <f>IF($B38&gt;GF$9+GF$5-1,0,MAX(GF37+Premium!GF38*(1-'Allocation Charge'!GF38)-Data!GF$32,0)*(1+'Investment Returns'!GF38)*(1-Data!GF$26))</f>
        <v>28125862.749466639</v>
      </c>
      <c r="GG38" s="7">
        <f>IF($B38&gt;GG$9+GG$5-1,0,MAX(GG37+Premium!GG38*(1-'Allocation Charge'!GG38)-Data!GG$32,0)*(1+'Investment Returns'!GG38)*(1-Data!GG$26))</f>
        <v>20993433.580318909</v>
      </c>
      <c r="GH38" s="7">
        <f>IF($B38&gt;GH$9+GH$5-1,0,MAX(GH37+Premium!GH38*(1-'Allocation Charge'!GH38)-Data!GH$32,0)*(1+'Investment Returns'!GH38)*(1-Data!GH$26))</f>
        <v>11527349.690437099</v>
      </c>
      <c r="GI38" s="7">
        <f>IF($B38&gt;GI$9+GI$5-1,0,MAX(GI37+Premium!GI38*(1-'Allocation Charge'!GI38)-Data!GI$32,0)*(1+'Investment Returns'!GI38)*(1-Data!GI$26))</f>
        <v>0</v>
      </c>
      <c r="GJ38" s="7">
        <f>IF($B38&gt;GJ$9+GJ$5-1,0,MAX(GJ37+Premium!GJ38*(1-'Allocation Charge'!GJ38)-Data!GJ$32,0)*(1+'Investment Returns'!GJ38)*(1-Data!GJ$26))</f>
        <v>16829356.574933577</v>
      </c>
      <c r="GK38" s="7">
        <f>IF($B38&gt;GK$9+GK$5-1,0,MAX(GK37+Premium!GK38*(1-'Allocation Charge'!GK38)-Data!GK$32,0)*(1+'Investment Returns'!GK38)*(1-Data!GK$26))</f>
        <v>4216562.0155577352</v>
      </c>
      <c r="GL38" s="7">
        <f>IF($B38&gt;GL$9+GL$5-1,0,MAX(GL37+Premium!GL38*(1-'Allocation Charge'!GL38)-Data!GL$32,0)*(1+'Investment Returns'!GL38)*(1-Data!GL$26))</f>
        <v>1542076.7063147754</v>
      </c>
      <c r="GM38" s="7">
        <f>IF($B38&gt;GM$9+GM$5-1,0,MAX(GM37+Premium!GM38*(1-'Allocation Charge'!GM38)-Data!GM$32,0)*(1+'Investment Returns'!GM38)*(1-Data!GM$26))</f>
        <v>12795289.386471987</v>
      </c>
      <c r="GN38" s="7">
        <f>IF($B38&gt;GN$9+GN$5-1,0,MAX(GN37+Premium!GN38*(1-'Allocation Charge'!GN38)-Data!GN$32,0)*(1+'Investment Returns'!GN38)*(1-Data!GN$26))</f>
        <v>45008560.071566351</v>
      </c>
      <c r="GO38" s="7">
        <f>IF($B38&gt;GO$9+GO$5-1,0,MAX(GO37+Premium!GO38*(1-'Allocation Charge'!GO38)-Data!GO$32,0)*(1+'Investment Returns'!GO38)*(1-Data!GO$26))</f>
        <v>25413360.941824161</v>
      </c>
      <c r="GP38" s="7">
        <f>IF($B38&gt;GP$9+GP$5-1,0,MAX(GP37+Premium!GP38*(1-'Allocation Charge'!GP38)-Data!GP$32,0)*(1+'Investment Returns'!GP38)*(1-Data!GP$26))</f>
        <v>54454327.460512571</v>
      </c>
      <c r="GQ38" s="7">
        <f>IF($B38&gt;GQ$9+GQ$5-1,0,MAX(GQ37+Premium!GQ38*(1-'Allocation Charge'!GQ38)-Data!GQ$32,0)*(1+'Investment Returns'!GQ38)*(1-Data!GQ$26))</f>
        <v>3462490.6883779466</v>
      </c>
      <c r="GR38" s="7">
        <f>IF($B38&gt;GR$9+GR$5-1,0,MAX(GR37+Premium!GR38*(1-'Allocation Charge'!GR38)-Data!GR$32,0)*(1+'Investment Returns'!GR38)*(1-Data!GR$26))</f>
        <v>34924598.603387102</v>
      </c>
      <c r="GS38" s="7">
        <f>IF($B38&gt;GS$9+GS$5-1,0,MAX(GS37+Premium!GS38*(1-'Allocation Charge'!GS38)-Data!GS$32,0)*(1+'Investment Returns'!GS38)*(1-Data!GS$26))</f>
        <v>34986869.694416218</v>
      </c>
      <c r="GT38" s="7">
        <f>IF($B38&gt;GT$9+GT$5-1,0,MAX(GT37+Premium!GT38*(1-'Allocation Charge'!GT38)-Data!GT$32,0)*(1+'Investment Returns'!GT38)*(1-Data!GT$26))</f>
        <v>12653542.915311826</v>
      </c>
      <c r="GU38" s="7">
        <f>IF($B38&gt;GU$9+GU$5-1,0,MAX(GU37+Premium!GU38*(1-'Allocation Charge'!GU38)-Data!GU$32,0)*(1+'Investment Returns'!GU38)*(1-Data!GU$26))</f>
        <v>25749834.792158276</v>
      </c>
      <c r="GV38" s="7">
        <f>IF($B38&gt;GV$9+GV$5-1,0,MAX(GV37+Premium!GV38*(1-'Allocation Charge'!GV38)-Data!GV$32,0)*(1+'Investment Returns'!GV38)*(1-Data!GV$26))</f>
        <v>23555409.385249838</v>
      </c>
      <c r="GW38" s="7">
        <f>IF($B38&gt;GW$9+GW$5-1,0,MAX(GW37+Premium!GW38*(1-'Allocation Charge'!GW38)-Data!GW$32,0)*(1+'Investment Returns'!GW38)*(1-Data!GW$26))</f>
        <v>26802625.243530307</v>
      </c>
      <c r="GX38" s="7">
        <f>IF($B38&gt;GX$9+GX$5-1,0,MAX(GX37+Premium!GX38*(1-'Allocation Charge'!GX38)-Data!GX$32,0)*(1+'Investment Returns'!GX38)*(1-Data!GX$26))</f>
        <v>4630838.3578590974</v>
      </c>
      <c r="GY38" s="7">
        <f>IF($B38&gt;GY$9+GY$5-1,0,MAX(GY37+Premium!GY38*(1-'Allocation Charge'!GY38)-Data!GY$32,0)*(1+'Investment Returns'!GY38)*(1-Data!GY$26))</f>
        <v>11420480.26638348</v>
      </c>
      <c r="GZ38" s="7">
        <f>IF($B38&gt;GZ$9+GZ$5-1,0,MAX(GZ37+Premium!GZ38*(1-'Allocation Charge'!GZ38)-Data!GZ$32,0)*(1+'Investment Returns'!GZ38)*(1-Data!GZ$26))</f>
        <v>4118976.2616796317</v>
      </c>
      <c r="HA38" s="7">
        <f>IF($B38&gt;HA$9+HA$5-1,0,MAX(HA37+Premium!HA38*(1-'Allocation Charge'!HA38)-Data!HA$32,0)*(1+'Investment Returns'!HA38)*(1-Data!HA$26))</f>
        <v>0</v>
      </c>
      <c r="HB38" s="7">
        <f>IF($B38&gt;HB$9+HB$5-1,0,MAX(HB37+Premium!HB38*(1-'Allocation Charge'!HB38)-Data!HB$32,0)*(1+'Investment Returns'!HB38)*(1-Data!HB$26))</f>
        <v>24675899.32714564</v>
      </c>
      <c r="HC38" s="7">
        <f>IF($B38&gt;HC$9+HC$5-1,0,MAX(HC37+Premium!HC38*(1-'Allocation Charge'!HC38)-Data!HC$32,0)*(1+'Investment Returns'!HC38)*(1-Data!HC$26))</f>
        <v>5644980.5745498845</v>
      </c>
      <c r="HD38" s="7">
        <f>IF($B38&gt;HD$9+HD$5-1,0,MAX(HD37+Premium!HD38*(1-'Allocation Charge'!HD38)-Data!HD$32,0)*(1+'Investment Returns'!HD38)*(1-Data!HD$26))</f>
        <v>43363069.761164263</v>
      </c>
      <c r="HE38" s="7">
        <f>IF($B38&gt;HE$9+HE$5-1,0,MAX(HE37+Premium!HE38*(1-'Allocation Charge'!HE38)-Data!HE$32,0)*(1+'Investment Returns'!HE38)*(1-Data!HE$26))</f>
        <v>21003385.608549803</v>
      </c>
      <c r="HF38" s="7">
        <f>IF($B38&gt;HF$9+HF$5-1,0,MAX(HF37+Premium!HF38*(1-'Allocation Charge'!HF38)-Data!HF$32,0)*(1+'Investment Returns'!HF38)*(1-Data!HF$26))</f>
        <v>4668133.3894720254</v>
      </c>
      <c r="HG38" s="7">
        <f>IF($B38&gt;HG$9+HG$5-1,0,MAX(HG37+Premium!HG38*(1-'Allocation Charge'!HG38)-Data!HG$32,0)*(1+'Investment Returns'!HG38)*(1-Data!HG$26))</f>
        <v>2093449.1379107763</v>
      </c>
      <c r="HH38" s="7">
        <f>IF($B38&gt;HH$9+HH$5-1,0,MAX(HH37+Premium!HH38*(1-'Allocation Charge'!HH38)-Data!HH$32,0)*(1+'Investment Returns'!HH38)*(1-Data!HH$26))</f>
        <v>24692368.248148382</v>
      </c>
      <c r="HI38" s="7">
        <f>IF($B38&gt;HI$9+HI$5-1,0,MAX(HI37+Premium!HI38*(1-'Allocation Charge'!HI38)-Data!HI$32,0)*(1+'Investment Returns'!HI38)*(1-Data!HI$26))</f>
        <v>9626408.7844278272</v>
      </c>
      <c r="HJ38" s="7">
        <f>IF($B38&gt;HJ$9+HJ$5-1,0,MAX(HJ37+Premium!HJ38*(1-'Allocation Charge'!HJ38)-Data!HJ$32,0)*(1+'Investment Returns'!HJ38)*(1-Data!HJ$26))</f>
        <v>3888584.3690459225</v>
      </c>
      <c r="HK38" s="7">
        <f>IF($B38&gt;HK$9+HK$5-1,0,MAX(HK37+Premium!HK38*(1-'Allocation Charge'!HK38)-Data!HK$32,0)*(1+'Investment Returns'!HK38)*(1-Data!HK$26))</f>
        <v>22638026.873579599</v>
      </c>
      <c r="HL38" s="7">
        <f>IF($B38&gt;HL$9+HL$5-1,0,MAX(HL37+Premium!HL38*(1-'Allocation Charge'!HL38)-Data!HL$32,0)*(1+'Investment Returns'!HL38)*(1-Data!HL$26))</f>
        <v>4832041.2209779723</v>
      </c>
      <c r="HM38" s="7">
        <f>IF($B38&gt;HM$9+HM$5-1,0,MAX(HM37+Premium!HM38*(1-'Allocation Charge'!HM38)-Data!HM$32,0)*(1+'Investment Returns'!HM38)*(1-Data!HM$26))</f>
        <v>6912027.9533528564</v>
      </c>
      <c r="HN38" s="7">
        <f>IF($B38&gt;HN$9+HN$5-1,0,MAX(HN37+Premium!HN38*(1-'Allocation Charge'!HN38)-Data!HN$32,0)*(1+'Investment Returns'!HN38)*(1-Data!HN$26))</f>
        <v>45558879.643246159</v>
      </c>
      <c r="HO38" s="7">
        <f>IF($B38&gt;HO$9+HO$5-1,0,MAX(HO37+Premium!HO38*(1-'Allocation Charge'!HO38)-Data!HO$32,0)*(1+'Investment Returns'!HO38)*(1-Data!HO$26))</f>
        <v>46541886.713747874</v>
      </c>
      <c r="HP38" s="7">
        <f>IF($B38&gt;HP$9+HP$5-1,0,MAX(HP37+Premium!HP38*(1-'Allocation Charge'!HP38)-Data!HP$32,0)*(1+'Investment Returns'!HP38)*(1-Data!HP$26))</f>
        <v>9432291.3468521927</v>
      </c>
      <c r="HQ38" s="7">
        <f>IF($B38&gt;HQ$9+HQ$5-1,0,MAX(HQ37+Premium!HQ38*(1-'Allocation Charge'!HQ38)-Data!HQ$32,0)*(1+'Investment Returns'!HQ38)*(1-Data!HQ$26))</f>
        <v>22804371.859725446</v>
      </c>
      <c r="HR38" s="7">
        <f>IF($B38&gt;HR$9+HR$5-1,0,MAX(HR37+Premium!HR38*(1-'Allocation Charge'!HR38)-Data!HR$32,0)*(1+'Investment Returns'!HR38)*(1-Data!HR$26))</f>
        <v>20787634.195331935</v>
      </c>
      <c r="HS38" s="7">
        <f>IF($B38&gt;HS$9+HS$5-1,0,MAX(HS37+Premium!HS38*(1-'Allocation Charge'!HS38)-Data!HS$32,0)*(1+'Investment Returns'!HS38)*(1-Data!HS$26))</f>
        <v>55533962.02023156</v>
      </c>
      <c r="HT38" s="7">
        <f>IF($B38&gt;HT$9+HT$5-1,0,MAX(HT37+Premium!HT38*(1-'Allocation Charge'!HT38)-Data!HT$32,0)*(1+'Investment Returns'!HT38)*(1-Data!HT$26))</f>
        <v>20422674.891189404</v>
      </c>
      <c r="HU38" s="7">
        <f>IF($B38&gt;HU$9+HU$5-1,0,MAX(HU37+Premium!HU38*(1-'Allocation Charge'!HU38)-Data!HU$32,0)*(1+'Investment Returns'!HU38)*(1-Data!HU$26))</f>
        <v>2439472.3501502322</v>
      </c>
      <c r="HV38" s="7">
        <f>IF($B38&gt;HV$9+HV$5-1,0,MAX(HV37+Premium!HV38*(1-'Allocation Charge'!HV38)-Data!HV$32,0)*(1+'Investment Returns'!HV38)*(1-Data!HV$26))</f>
        <v>1223875.8064384747</v>
      </c>
      <c r="HW38" s="7">
        <f>IF($B38&gt;HW$9+HW$5-1,0,MAX(HW37+Premium!HW38*(1-'Allocation Charge'!HW38)-Data!HW$32,0)*(1+'Investment Returns'!HW38)*(1-Data!HW$26))</f>
        <v>19537010.559095696</v>
      </c>
      <c r="HX38" s="7">
        <f>IF($B38&gt;HX$9+HX$5-1,0,MAX(HX37+Premium!HX38*(1-'Allocation Charge'!HX38)-Data!HX$32,0)*(1+'Investment Returns'!HX38)*(1-Data!HX$26))</f>
        <v>7949641.1086335098</v>
      </c>
      <c r="HY38" s="7">
        <f>IF($B38&gt;HY$9+HY$5-1,0,MAX(HY37+Premium!HY38*(1-'Allocation Charge'!HY38)-Data!HY$32,0)*(1+'Investment Returns'!HY38)*(1-Data!HY$26))</f>
        <v>34456657.658365361</v>
      </c>
      <c r="HZ38" s="7">
        <f>IF($B38&gt;HZ$9+HZ$5-1,0,MAX(HZ37+Premium!HZ38*(1-'Allocation Charge'!HZ38)-Data!HZ$32,0)*(1+'Investment Returns'!HZ38)*(1-Data!HZ$26))</f>
        <v>4731270.78367115</v>
      </c>
      <c r="IA38" s="7">
        <f>IF($B38&gt;IA$9+IA$5-1,0,MAX(IA37+Premium!IA38*(1-'Allocation Charge'!IA38)-Data!IA$32,0)*(1+'Investment Returns'!IA38)*(1-Data!IA$26))</f>
        <v>34445085.627215475</v>
      </c>
      <c r="IB38" s="7">
        <f>IF($B38&gt;IB$9+IB$5-1,0,MAX(IB37+Premium!IB38*(1-'Allocation Charge'!IB38)-Data!IB$32,0)*(1+'Investment Returns'!IB38)*(1-Data!IB$26))</f>
        <v>41622800.599186026</v>
      </c>
      <c r="IC38" s="7">
        <f>IF($B38&gt;IC$9+IC$5-1,0,MAX(IC37+Premium!IC38*(1-'Allocation Charge'!IC38)-Data!IC$32,0)*(1+'Investment Returns'!IC38)*(1-Data!IC$26))</f>
        <v>16949841.616473384</v>
      </c>
      <c r="ID38" s="7">
        <f>IF($B38&gt;ID$9+ID$5-1,0,MAX(ID37+Premium!ID38*(1-'Allocation Charge'!ID38)-Data!ID$32,0)*(1+'Investment Returns'!ID38)*(1-Data!ID$26))</f>
        <v>10949898.837021811</v>
      </c>
      <c r="IE38" s="7">
        <f>IF($B38&gt;IE$9+IE$5-1,0,MAX(IE37+Premium!IE38*(1-'Allocation Charge'!IE38)-Data!IE$32,0)*(1+'Investment Returns'!IE38)*(1-Data!IE$26))</f>
        <v>9595944.2377034798</v>
      </c>
      <c r="IF38" s="7">
        <f>IF($B38&gt;IF$9+IF$5-1,0,MAX(IF37+Premium!IF38*(1-'Allocation Charge'!IF38)-Data!IF$32,0)*(1+'Investment Returns'!IF38)*(1-Data!IF$26))</f>
        <v>26879457.158866487</v>
      </c>
      <c r="IG38" s="7">
        <f>IF($B38&gt;IG$9+IG$5-1,0,MAX(IG37+Premium!IG38*(1-'Allocation Charge'!IG38)-Data!IG$32,0)*(1+'Investment Returns'!IG38)*(1-Data!IG$26))</f>
        <v>48587182.876861714</v>
      </c>
      <c r="IH38" s="7">
        <f>IF($B38&gt;IH$9+IH$5-1,0,MAX(IH37+Premium!IH38*(1-'Allocation Charge'!IH38)-Data!IH$32,0)*(1+'Investment Returns'!IH38)*(1-Data!IH$26))</f>
        <v>0</v>
      </c>
      <c r="II38" s="7">
        <f>IF($B38&gt;II$9+II$5-1,0,MAX(II37+Premium!II38*(1-'Allocation Charge'!II38)-Data!II$32,0)*(1+'Investment Returns'!II38)*(1-Data!II$26))</f>
        <v>21111544.242169894</v>
      </c>
      <c r="IJ38" s="7">
        <f>IF($B38&gt;IJ$9+IJ$5-1,0,MAX(IJ37+Premium!IJ38*(1-'Allocation Charge'!IJ38)-Data!IJ$32,0)*(1+'Investment Returns'!IJ38)*(1-Data!IJ$26))</f>
        <v>36019505.056331679</v>
      </c>
      <c r="IK38" s="7">
        <f>IF($B38&gt;IK$9+IK$5-1,0,MAX(IK37+Premium!IK38*(1-'Allocation Charge'!IK38)-Data!IK$32,0)*(1+'Investment Returns'!IK38)*(1-Data!IK$26))</f>
        <v>29395896.464024659</v>
      </c>
      <c r="IL38" s="7">
        <f>IF($B38&gt;IL$9+IL$5-1,0,MAX(IL37+Premium!IL38*(1-'Allocation Charge'!IL38)-Data!IL$32,0)*(1+'Investment Returns'!IL38)*(1-Data!IL$26))</f>
        <v>51385587.687710933</v>
      </c>
      <c r="IM38" s="7">
        <f>IF($B38&gt;IM$9+IM$5-1,0,MAX(IM37+Premium!IM38*(1-'Allocation Charge'!IM38)-Data!IM$32,0)*(1+'Investment Returns'!IM38)*(1-Data!IM$26))</f>
        <v>35706357.874912255</v>
      </c>
      <c r="IN38" s="7">
        <f>IF($B38&gt;IN$9+IN$5-1,0,MAX(IN37+Premium!IN38*(1-'Allocation Charge'!IN38)-Data!IN$32,0)*(1+'Investment Returns'!IN38)*(1-Data!IN$26))</f>
        <v>1272628.1655811351</v>
      </c>
      <c r="IO38" s="7">
        <f>IF($B38&gt;IO$9+IO$5-1,0,MAX(IO37+Premium!IO38*(1-'Allocation Charge'!IO38)-Data!IO$32,0)*(1+'Investment Returns'!IO38)*(1-Data!IO$26))</f>
        <v>13914612.142582485</v>
      </c>
      <c r="IP38" s="7">
        <f>IF($B38&gt;IP$9+IP$5-1,0,MAX(IP37+Premium!IP38*(1-'Allocation Charge'!IP38)-Data!IP$32,0)*(1+'Investment Returns'!IP38)*(1-Data!IP$26))</f>
        <v>9612939.5072643459</v>
      </c>
      <c r="IQ38" s="7">
        <f>IF($B38&gt;IQ$9+IQ$5-1,0,MAX(IQ37+Premium!IQ38*(1-'Allocation Charge'!IQ38)-Data!IQ$32,0)*(1+'Investment Returns'!IQ38)*(1-Data!IQ$26))</f>
        <v>54175176.815119147</v>
      </c>
      <c r="IR38" s="7">
        <f>IF($B38&gt;IR$9+IR$5-1,0,MAX(IR37+Premium!IR38*(1-'Allocation Charge'!IR38)-Data!IR$32,0)*(1+'Investment Returns'!IR38)*(1-Data!IR$26))</f>
        <v>39041028.455090962</v>
      </c>
    </row>
    <row r="39" spans="1:252" s="7" customFormat="1" ht="15" customHeight="1" x14ac:dyDescent="0.35">
      <c r="A39" s="2"/>
      <c r="B39" s="13">
        <f t="shared" si="0"/>
        <v>2038</v>
      </c>
      <c r="C39" s="7">
        <f>IF($B39&gt;C$9+C$5-1,0,MAX(C38+Premium!C39*(1-'Allocation Charge'!C39)-Data!C$32,0)*(1+'Investment Returns'!C39)*(1-Data!C$26))</f>
        <v>7628996.5792423496</v>
      </c>
      <c r="D39" s="7">
        <f>IF($B39&gt;D$9+D$5-1,0,MAX(D38+Premium!D39*(1-'Allocation Charge'!D39)-Data!D$32,0)*(1+'Investment Returns'!D39)*(1-Data!D$26))</f>
        <v>24436703.657259762</v>
      </c>
      <c r="E39" s="7">
        <f>IF($B39&gt;E$9+E$5-1,0,MAX(E38+Premium!E39*(1-'Allocation Charge'!E39)-Data!E$32,0)*(1+'Investment Returns'!E39)*(1-Data!E$26))</f>
        <v>36205477.806176245</v>
      </c>
      <c r="F39" s="7">
        <f>IF($B39&gt;F$9+F$5-1,0,MAX(F38+Premium!F39*(1-'Allocation Charge'!F39)-Data!F$32,0)*(1+'Investment Returns'!F39)*(1-Data!F$26))</f>
        <v>16453964.785892434</v>
      </c>
      <c r="G39" s="7">
        <f>IF($B39&gt;G$9+G$5-1,0,MAX(G38+Premium!G39*(1-'Allocation Charge'!G39)-Data!G$32,0)*(1+'Investment Returns'!G39)*(1-Data!G$26))</f>
        <v>15841019.239833657</v>
      </c>
      <c r="H39" s="7">
        <f>IF($B39&gt;H$9+H$5-1,0,MAX(H38+Premium!H39*(1-'Allocation Charge'!H39)-Data!H$32,0)*(1+'Investment Returns'!H39)*(1-Data!H$26))</f>
        <v>57269475.837971903</v>
      </c>
      <c r="I39" s="7">
        <f>IF($B39&gt;I$9+I$5-1,0,MAX(I38+Premium!I39*(1-'Allocation Charge'!I39)-Data!I$32,0)*(1+'Investment Returns'!I39)*(1-Data!I$26))</f>
        <v>20626986.069374342</v>
      </c>
      <c r="J39" s="7">
        <f>IF($B39&gt;J$9+J$5-1,0,MAX(J38+Premium!J39*(1-'Allocation Charge'!J39)-Data!J$32,0)*(1+'Investment Returns'!J39)*(1-Data!J$26))</f>
        <v>24891716.147832505</v>
      </c>
      <c r="K39" s="7">
        <f>IF($B39&gt;K$9+K$5-1,0,MAX(K38+Premium!K39*(1-'Allocation Charge'!K39)-Data!K$32,0)*(1+'Investment Returns'!K39)*(1-Data!K$26))</f>
        <v>12148767.537796564</v>
      </c>
      <c r="L39" s="7">
        <f>IF($B39&gt;L$9+L$5-1,0,MAX(L38+Premium!L39*(1-'Allocation Charge'!L39)-Data!L$32,0)*(1+'Investment Returns'!L39)*(1-Data!L$26))</f>
        <v>39391953.408599436</v>
      </c>
      <c r="M39" s="7">
        <f>IF($B39&gt;M$9+M$5-1,0,MAX(M38+Premium!M39*(1-'Allocation Charge'!M39)-Data!M$32,0)*(1+'Investment Returns'!M39)*(1-Data!M$26))</f>
        <v>13371300.944296062</v>
      </c>
      <c r="N39" s="7">
        <f>IF($B39&gt;N$9+N$5-1,0,MAX(N38+Premium!N39*(1-'Allocation Charge'!N39)-Data!N$32,0)*(1+'Investment Returns'!N39)*(1-Data!N$26))</f>
        <v>20340612.37154441</v>
      </c>
      <c r="O39" s="7">
        <f>IF($B39&gt;O$9+O$5-1,0,MAX(O38+Premium!O39*(1-'Allocation Charge'!O39)-Data!O$32,0)*(1+'Investment Returns'!O39)*(1-Data!O$26))</f>
        <v>24639165.030747108</v>
      </c>
      <c r="P39" s="7">
        <f>IF($B39&gt;P$9+P$5-1,0,MAX(P38+Premium!P39*(1-'Allocation Charge'!P39)-Data!P$32,0)*(1+'Investment Returns'!P39)*(1-Data!P$26))</f>
        <v>34660875.683037803</v>
      </c>
      <c r="Q39" s="7">
        <f>IF($B39&gt;Q$9+Q$5-1,0,MAX(Q38+Premium!Q39*(1-'Allocation Charge'!Q39)-Data!Q$32,0)*(1+'Investment Returns'!Q39)*(1-Data!Q$26))</f>
        <v>20309109.002690781</v>
      </c>
      <c r="R39" s="7">
        <f>IF($B39&gt;R$9+R$5-1,0,MAX(R38+Premium!R39*(1-'Allocation Charge'!R39)-Data!R$32,0)*(1+'Investment Returns'!R39)*(1-Data!R$26))</f>
        <v>54687575.426638357</v>
      </c>
      <c r="S39" s="7">
        <f>IF($B39&gt;S$9+S$5-1,0,MAX(S38+Premium!S39*(1-'Allocation Charge'!S39)-Data!S$32,0)*(1+'Investment Returns'!S39)*(1-Data!S$26))</f>
        <v>0</v>
      </c>
      <c r="T39" s="7">
        <f>IF($B39&gt;T$9+T$5-1,0,MAX(T38+Premium!T39*(1-'Allocation Charge'!T39)-Data!T$32,0)*(1+'Investment Returns'!T39)*(1-Data!T$26))</f>
        <v>11583846.018219657</v>
      </c>
      <c r="U39" s="7">
        <f>IF($B39&gt;U$9+U$5-1,0,MAX(U38+Premium!U39*(1-'Allocation Charge'!U39)-Data!U$32,0)*(1+'Investment Returns'!U39)*(1-Data!U$26))</f>
        <v>0</v>
      </c>
      <c r="V39" s="7">
        <f>IF($B39&gt;V$9+V$5-1,0,MAX(V38+Premium!V39*(1-'Allocation Charge'!V39)-Data!V$32,0)*(1+'Investment Returns'!V39)*(1-Data!V$26))</f>
        <v>0</v>
      </c>
      <c r="W39" s="7">
        <f>IF($B39&gt;W$9+W$5-1,0,MAX(W38+Premium!W39*(1-'Allocation Charge'!W39)-Data!W$32,0)*(1+'Investment Returns'!W39)*(1-Data!W$26))</f>
        <v>0</v>
      </c>
      <c r="X39" s="7">
        <f>IF($B39&gt;X$9+X$5-1,0,MAX(X38+Premium!X39*(1-'Allocation Charge'!X39)-Data!X$32,0)*(1+'Investment Returns'!X39)*(1-Data!X$26))</f>
        <v>7139173.9235435454</v>
      </c>
      <c r="Y39" s="7">
        <f>IF($B39&gt;Y$9+Y$5-1,0,MAX(Y38+Premium!Y39*(1-'Allocation Charge'!Y39)-Data!Y$32,0)*(1+'Investment Returns'!Y39)*(1-Data!Y$26))</f>
        <v>5996706.6728808256</v>
      </c>
      <c r="Z39" s="7">
        <f>IF($B39&gt;Z$9+Z$5-1,0,MAX(Z38+Premium!Z39*(1-'Allocation Charge'!Z39)-Data!Z$32,0)*(1+'Investment Returns'!Z39)*(1-Data!Z$26))</f>
        <v>14426777.67588917</v>
      </c>
      <c r="AA39" s="7">
        <f>IF($B39&gt;AA$9+AA$5-1,0,MAX(AA38+Premium!AA39*(1-'Allocation Charge'!AA39)-Data!AA$32,0)*(1+'Investment Returns'!AA39)*(1-Data!AA$26))</f>
        <v>4777351.3799758684</v>
      </c>
      <c r="AB39" s="7">
        <f>IF($B39&gt;AB$9+AB$5-1,0,MAX(AB38+Premium!AB39*(1-'Allocation Charge'!AB39)-Data!AB$32,0)*(1+'Investment Returns'!AB39)*(1-Data!AB$26))</f>
        <v>44082794.294805519</v>
      </c>
      <c r="AC39" s="7">
        <f>IF($B39&gt;AC$9+AC$5-1,0,MAX(AC38+Premium!AC39*(1-'Allocation Charge'!AC39)-Data!AC$32,0)*(1+'Investment Returns'!AC39)*(1-Data!AC$26))</f>
        <v>45156164.303667039</v>
      </c>
      <c r="AD39" s="7">
        <f>IF($B39&gt;AD$9+AD$5-1,0,MAX(AD38+Premium!AD39*(1-'Allocation Charge'!AD39)-Data!AD$32,0)*(1+'Investment Returns'!AD39)*(1-Data!AD$26))</f>
        <v>11576305.455387741</v>
      </c>
      <c r="AE39" s="7">
        <f>IF($B39&gt;AE$9+AE$5-1,0,MAX(AE38+Premium!AE39*(1-'Allocation Charge'!AE39)-Data!AE$32,0)*(1+'Investment Returns'!AE39)*(1-Data!AE$26))</f>
        <v>15765472.896920526</v>
      </c>
      <c r="AF39" s="7">
        <f>IF($B39&gt;AF$9+AF$5-1,0,MAX(AF38+Premium!AF39*(1-'Allocation Charge'!AF39)-Data!AF$32,0)*(1+'Investment Returns'!AF39)*(1-Data!AF$26))</f>
        <v>49417442.263134822</v>
      </c>
      <c r="AG39" s="7">
        <f>IF($B39&gt;AG$9+AG$5-1,0,MAX(AG38+Premium!AG39*(1-'Allocation Charge'!AG39)-Data!AG$32,0)*(1+'Investment Returns'!AG39)*(1-Data!AG$26))</f>
        <v>48169745.707168452</v>
      </c>
      <c r="AH39" s="7">
        <f>IF($B39&gt;AH$9+AH$5-1,0,MAX(AH38+Premium!AH39*(1-'Allocation Charge'!AH39)-Data!AH$32,0)*(1+'Investment Returns'!AH39)*(1-Data!AH$26))</f>
        <v>8818545.817317728</v>
      </c>
      <c r="AI39" s="7">
        <f>IF($B39&gt;AI$9+AI$5-1,0,MAX(AI38+Premium!AI39*(1-'Allocation Charge'!AI39)-Data!AI$32,0)*(1+'Investment Returns'!AI39)*(1-Data!AI$26))</f>
        <v>3865979.9018596774</v>
      </c>
      <c r="AJ39" s="7">
        <f>IF($B39&gt;AJ$9+AJ$5-1,0,MAX(AJ38+Premium!AJ39*(1-'Allocation Charge'!AJ39)-Data!AJ$32,0)*(1+'Investment Returns'!AJ39)*(1-Data!AJ$26))</f>
        <v>7237213.6828913344</v>
      </c>
      <c r="AK39" s="7">
        <f>IF($B39&gt;AK$9+AK$5-1,0,MAX(AK38+Premium!AK39*(1-'Allocation Charge'!AK39)-Data!AK$32,0)*(1+'Investment Returns'!AK39)*(1-Data!AK$26))</f>
        <v>21434005.600941718</v>
      </c>
      <c r="AL39" s="7">
        <f>IF($B39&gt;AL$9+AL$5-1,0,MAX(AL38+Premium!AL39*(1-'Allocation Charge'!AL39)-Data!AL$32,0)*(1+'Investment Returns'!AL39)*(1-Data!AL$26))</f>
        <v>47484807.650842085</v>
      </c>
      <c r="AM39" s="7">
        <f>IF($B39&gt;AM$9+AM$5-1,0,MAX(AM38+Premium!AM39*(1-'Allocation Charge'!AM39)-Data!AM$32,0)*(1+'Investment Returns'!AM39)*(1-Data!AM$26))</f>
        <v>16213168.410267979</v>
      </c>
      <c r="AN39" s="7">
        <f>IF($B39&gt;AN$9+AN$5-1,0,MAX(AN38+Premium!AN39*(1-'Allocation Charge'!AN39)-Data!AN$32,0)*(1+'Investment Returns'!AN39)*(1-Data!AN$26))</f>
        <v>0</v>
      </c>
      <c r="AO39" s="7">
        <f>IF($B39&gt;AO$9+AO$5-1,0,MAX(AO38+Premium!AO39*(1-'Allocation Charge'!AO39)-Data!AO$32,0)*(1+'Investment Returns'!AO39)*(1-Data!AO$26))</f>
        <v>3548070.4883621521</v>
      </c>
      <c r="AP39" s="7">
        <f>IF($B39&gt;AP$9+AP$5-1,0,MAX(AP38+Premium!AP39*(1-'Allocation Charge'!AP39)-Data!AP$32,0)*(1+'Investment Returns'!AP39)*(1-Data!AP$26))</f>
        <v>47938969.217103936</v>
      </c>
      <c r="AQ39" s="7">
        <f>IF($B39&gt;AQ$9+AQ$5-1,0,MAX(AQ38+Premium!AQ39*(1-'Allocation Charge'!AQ39)-Data!AQ$32,0)*(1+'Investment Returns'!AQ39)*(1-Data!AQ$26))</f>
        <v>77108980.316335067</v>
      </c>
      <c r="AR39" s="7">
        <f>IF($B39&gt;AR$9+AR$5-1,0,MAX(AR38+Premium!AR39*(1-'Allocation Charge'!AR39)-Data!AR$32,0)*(1+'Investment Returns'!AR39)*(1-Data!AR$26))</f>
        <v>13303017.574604858</v>
      </c>
      <c r="AS39" s="7">
        <f>IF($B39&gt;AS$9+AS$5-1,0,MAX(AS38+Premium!AS39*(1-'Allocation Charge'!AS39)-Data!AS$32,0)*(1+'Investment Returns'!AS39)*(1-Data!AS$26))</f>
        <v>0</v>
      </c>
      <c r="AT39" s="7">
        <f>IF($B39&gt;AT$9+AT$5-1,0,MAX(AT38+Premium!AT39*(1-'Allocation Charge'!AT39)-Data!AT$32,0)*(1+'Investment Returns'!AT39)*(1-Data!AT$26))</f>
        <v>45611426.741274007</v>
      </c>
      <c r="AU39" s="7">
        <f>IF($B39&gt;AU$9+AU$5-1,0,MAX(AU38+Premium!AU39*(1-'Allocation Charge'!AU39)-Data!AU$32,0)*(1+'Investment Returns'!AU39)*(1-Data!AU$26))</f>
        <v>0</v>
      </c>
      <c r="AV39" s="7">
        <f>IF($B39&gt;AV$9+AV$5-1,0,MAX(AV38+Premium!AV39*(1-'Allocation Charge'!AV39)-Data!AV$32,0)*(1+'Investment Returns'!AV39)*(1-Data!AV$26))</f>
        <v>0</v>
      </c>
      <c r="AW39" s="7">
        <f>IF($B39&gt;AW$9+AW$5-1,0,MAX(AW38+Premium!AW39*(1-'Allocation Charge'!AW39)-Data!AW$32,0)*(1+'Investment Returns'!AW39)*(1-Data!AW$26))</f>
        <v>0</v>
      </c>
      <c r="AX39" s="7">
        <f>IF($B39&gt;AX$9+AX$5-1,0,MAX(AX38+Premium!AX39*(1-'Allocation Charge'!AX39)-Data!AX$32,0)*(1+'Investment Returns'!AX39)*(1-Data!AX$26))</f>
        <v>33247250.09536045</v>
      </c>
      <c r="AY39" s="7">
        <f>IF($B39&gt;AY$9+AY$5-1,0,MAX(AY38+Premium!AY39*(1-'Allocation Charge'!AY39)-Data!AY$32,0)*(1+'Investment Returns'!AY39)*(1-Data!AY$26))</f>
        <v>3159201.8495734921</v>
      </c>
      <c r="AZ39" s="7">
        <f>IF($B39&gt;AZ$9+AZ$5-1,0,MAX(AZ38+Premium!AZ39*(1-'Allocation Charge'!AZ39)-Data!AZ$32,0)*(1+'Investment Returns'!AZ39)*(1-Data!AZ$26))</f>
        <v>42203489.033855282</v>
      </c>
      <c r="BA39" s="7">
        <f>IF($B39&gt;BA$9+BA$5-1,0,MAX(BA38+Premium!BA39*(1-'Allocation Charge'!BA39)-Data!BA$32,0)*(1+'Investment Returns'!BA39)*(1-Data!BA$26))</f>
        <v>89454656.148826823</v>
      </c>
      <c r="BB39" s="7">
        <f>IF($B39&gt;BB$9+BB$5-1,0,MAX(BB38+Premium!BB39*(1-'Allocation Charge'!BB39)-Data!BB$32,0)*(1+'Investment Returns'!BB39)*(1-Data!BB$26))</f>
        <v>63066733.489028715</v>
      </c>
      <c r="BC39" s="7">
        <f>IF($B39&gt;BC$9+BC$5-1,0,MAX(BC38+Premium!BC39*(1-'Allocation Charge'!BC39)-Data!BC$32,0)*(1+'Investment Returns'!BC39)*(1-Data!BC$26))</f>
        <v>14636252.92071878</v>
      </c>
      <c r="BD39" s="7">
        <f>IF($B39&gt;BD$9+BD$5-1,0,MAX(BD38+Premium!BD39*(1-'Allocation Charge'!BD39)-Data!BD$32,0)*(1+'Investment Returns'!BD39)*(1-Data!BD$26))</f>
        <v>16129794.267045833</v>
      </c>
      <c r="BE39" s="7">
        <f>IF($B39&gt;BE$9+BE$5-1,0,MAX(BE38+Premium!BE39*(1-'Allocation Charge'!BE39)-Data!BE$32,0)*(1+'Investment Returns'!BE39)*(1-Data!BE$26))</f>
        <v>914912.10969606054</v>
      </c>
      <c r="BF39" s="7">
        <f>IF($B39&gt;BF$9+BF$5-1,0,MAX(BF38+Premium!BF39*(1-'Allocation Charge'!BF39)-Data!BF$32,0)*(1+'Investment Returns'!BF39)*(1-Data!BF$26))</f>
        <v>30543072.519857906</v>
      </c>
      <c r="BG39" s="7">
        <f>IF($B39&gt;BG$9+BG$5-1,0,MAX(BG38+Premium!BG39*(1-'Allocation Charge'!BG39)-Data!BG$32,0)*(1+'Investment Returns'!BG39)*(1-Data!BG$26))</f>
        <v>43284060.737502173</v>
      </c>
      <c r="BH39" s="7">
        <f>IF($B39&gt;BH$9+BH$5-1,0,MAX(BH38+Premium!BH39*(1-'Allocation Charge'!BH39)-Data!BH$32,0)*(1+'Investment Returns'!BH39)*(1-Data!BH$26))</f>
        <v>0</v>
      </c>
      <c r="BI39" s="7">
        <f>IF($B39&gt;BI$9+BI$5-1,0,MAX(BI38+Premium!BI39*(1-'Allocation Charge'!BI39)-Data!BI$32,0)*(1+'Investment Returns'!BI39)*(1-Data!BI$26))</f>
        <v>35912461.292026937</v>
      </c>
      <c r="BJ39" s="7">
        <f>IF($B39&gt;BJ$9+BJ$5-1,0,MAX(BJ38+Premium!BJ39*(1-'Allocation Charge'!BJ39)-Data!BJ$32,0)*(1+'Investment Returns'!BJ39)*(1-Data!BJ$26))</f>
        <v>46872356.492140293</v>
      </c>
      <c r="BK39" s="7">
        <f>IF($B39&gt;BK$9+BK$5-1,0,MAX(BK38+Premium!BK39*(1-'Allocation Charge'!BK39)-Data!BK$32,0)*(1+'Investment Returns'!BK39)*(1-Data!BK$26))</f>
        <v>3788594.2401127629</v>
      </c>
      <c r="BL39" s="7">
        <f>IF($B39&gt;BL$9+BL$5-1,0,MAX(BL38+Premium!BL39*(1-'Allocation Charge'!BL39)-Data!BL$32,0)*(1+'Investment Returns'!BL39)*(1-Data!BL$26))</f>
        <v>7642808.749620405</v>
      </c>
      <c r="BM39" s="7">
        <f>IF($B39&gt;BM$9+BM$5-1,0,MAX(BM38+Premium!BM39*(1-'Allocation Charge'!BM39)-Data!BM$32,0)*(1+'Investment Returns'!BM39)*(1-Data!BM$26))</f>
        <v>4726198.9536098232</v>
      </c>
      <c r="BN39" s="7">
        <f>IF($B39&gt;BN$9+BN$5-1,0,MAX(BN38+Premium!BN39*(1-'Allocation Charge'!BN39)-Data!BN$32,0)*(1+'Investment Returns'!BN39)*(1-Data!BN$26))</f>
        <v>5504325.1606675722</v>
      </c>
      <c r="BO39" s="7">
        <f>IF($B39&gt;BO$9+BO$5-1,0,MAX(BO38+Premium!BO39*(1-'Allocation Charge'!BO39)-Data!BO$32,0)*(1+'Investment Returns'!BO39)*(1-Data!BO$26))</f>
        <v>34128921.590724774</v>
      </c>
      <c r="BP39" s="7">
        <f>IF($B39&gt;BP$9+BP$5-1,0,MAX(BP38+Premium!BP39*(1-'Allocation Charge'!BP39)-Data!BP$32,0)*(1+'Investment Returns'!BP39)*(1-Data!BP$26))</f>
        <v>3878013.3937017233</v>
      </c>
      <c r="BQ39" s="7">
        <f>IF($B39&gt;BQ$9+BQ$5-1,0,MAX(BQ38+Premium!BQ39*(1-'Allocation Charge'!BQ39)-Data!BQ$32,0)*(1+'Investment Returns'!BQ39)*(1-Data!BQ$26))</f>
        <v>47670104.660219178</v>
      </c>
      <c r="BR39" s="7">
        <f>IF($B39&gt;BR$9+BR$5-1,0,MAX(BR38+Premium!BR39*(1-'Allocation Charge'!BR39)-Data!BR$32,0)*(1+'Investment Returns'!BR39)*(1-Data!BR$26))</f>
        <v>77856044.821122691</v>
      </c>
      <c r="BS39" s="7">
        <f>IF($B39&gt;BS$9+BS$5-1,0,MAX(BS38+Premium!BS39*(1-'Allocation Charge'!BS39)-Data!BS$32,0)*(1+'Investment Returns'!BS39)*(1-Data!BS$26))</f>
        <v>13588153.229499493</v>
      </c>
      <c r="BT39" s="7">
        <f>IF($B39&gt;BT$9+BT$5-1,0,MAX(BT38+Premium!BT39*(1-'Allocation Charge'!BT39)-Data!BT$32,0)*(1+'Investment Returns'!BT39)*(1-Data!BT$26))</f>
        <v>56530845.685007654</v>
      </c>
      <c r="BU39" s="7">
        <f>IF($B39&gt;BU$9+BU$5-1,0,MAX(BU38+Premium!BU39*(1-'Allocation Charge'!BU39)-Data!BU$32,0)*(1+'Investment Returns'!BU39)*(1-Data!BU$26))</f>
        <v>0</v>
      </c>
      <c r="BV39" s="7">
        <f>IF($B39&gt;BV$9+BV$5-1,0,MAX(BV38+Premium!BV39*(1-'Allocation Charge'!BV39)-Data!BV$32,0)*(1+'Investment Returns'!BV39)*(1-Data!BV$26))</f>
        <v>6565304.8155989461</v>
      </c>
      <c r="BW39" s="7">
        <f>IF($B39&gt;BW$9+BW$5-1,0,MAX(BW38+Premium!BW39*(1-'Allocation Charge'!BW39)-Data!BW$32,0)*(1+'Investment Returns'!BW39)*(1-Data!BW$26))</f>
        <v>10666965.804970516</v>
      </c>
      <c r="BX39" s="7">
        <f>IF($B39&gt;BX$9+BX$5-1,0,MAX(BX38+Premium!BX39*(1-'Allocation Charge'!BX39)-Data!BX$32,0)*(1+'Investment Returns'!BX39)*(1-Data!BX$26))</f>
        <v>0</v>
      </c>
      <c r="BY39" s="7">
        <f>IF($B39&gt;BY$9+BY$5-1,0,MAX(BY38+Premium!BY39*(1-'Allocation Charge'!BY39)-Data!BY$32,0)*(1+'Investment Returns'!BY39)*(1-Data!BY$26))</f>
        <v>19148409.370722447</v>
      </c>
      <c r="BZ39" s="7">
        <f>IF($B39&gt;BZ$9+BZ$5-1,0,MAX(BZ38+Premium!BZ39*(1-'Allocation Charge'!BZ39)-Data!BZ$32,0)*(1+'Investment Returns'!BZ39)*(1-Data!BZ$26))</f>
        <v>28898192.629311718</v>
      </c>
      <c r="CA39" s="7">
        <f>IF($B39&gt;CA$9+CA$5-1,0,MAX(CA38+Premium!CA39*(1-'Allocation Charge'!CA39)-Data!CA$32,0)*(1+'Investment Returns'!CA39)*(1-Data!CA$26))</f>
        <v>22739494.102949169</v>
      </c>
      <c r="CB39" s="7">
        <f>IF($B39&gt;CB$9+CB$5-1,0,MAX(CB38+Premium!CB39*(1-'Allocation Charge'!CB39)-Data!CB$32,0)*(1+'Investment Returns'!CB39)*(1-Data!CB$26))</f>
        <v>42140370.986941859</v>
      </c>
      <c r="CC39" s="7">
        <f>IF($B39&gt;CC$9+CC$5-1,0,MAX(CC38+Premium!CC39*(1-'Allocation Charge'!CC39)-Data!CC$32,0)*(1+'Investment Returns'!CC39)*(1-Data!CC$26))</f>
        <v>61492558.015445389</v>
      </c>
      <c r="CD39" s="7">
        <f>IF($B39&gt;CD$9+CD$5-1,0,MAX(CD38+Premium!CD39*(1-'Allocation Charge'!CD39)-Data!CD$32,0)*(1+'Investment Returns'!CD39)*(1-Data!CD$26))</f>
        <v>30233784.145810921</v>
      </c>
      <c r="CE39" s="7">
        <f>IF($B39&gt;CE$9+CE$5-1,0,MAX(CE38+Premium!CE39*(1-'Allocation Charge'!CE39)-Data!CE$32,0)*(1+'Investment Returns'!CE39)*(1-Data!CE$26))</f>
        <v>16707353.739756878</v>
      </c>
      <c r="CF39" s="7">
        <f>IF($B39&gt;CF$9+CF$5-1,0,MAX(CF38+Premium!CF39*(1-'Allocation Charge'!CF39)-Data!CF$32,0)*(1+'Investment Returns'!CF39)*(1-Data!CF$26))</f>
        <v>14913406.572943639</v>
      </c>
      <c r="CG39" s="7">
        <f>IF($B39&gt;CG$9+CG$5-1,0,MAX(CG38+Premium!CG39*(1-'Allocation Charge'!CG39)-Data!CG$32,0)*(1+'Investment Returns'!CG39)*(1-Data!CG$26))</f>
        <v>19381815.674943093</v>
      </c>
      <c r="CH39" s="7">
        <f>IF($B39&gt;CH$9+CH$5-1,0,MAX(CH38+Premium!CH39*(1-'Allocation Charge'!CH39)-Data!CH$32,0)*(1+'Investment Returns'!CH39)*(1-Data!CH$26))</f>
        <v>31718424.106027439</v>
      </c>
      <c r="CI39" s="7">
        <f>IF($B39&gt;CI$9+CI$5-1,0,MAX(CI38+Premium!CI39*(1-'Allocation Charge'!CI39)-Data!CI$32,0)*(1+'Investment Returns'!CI39)*(1-Data!CI$26))</f>
        <v>41918742.638527729</v>
      </c>
      <c r="CJ39" s="7">
        <f>IF($B39&gt;CJ$9+CJ$5-1,0,MAX(CJ38+Premium!CJ39*(1-'Allocation Charge'!CJ39)-Data!CJ$32,0)*(1+'Investment Returns'!CJ39)*(1-Data!CJ$26))</f>
        <v>1269561.3813297378</v>
      </c>
      <c r="CK39" s="7">
        <f>IF($B39&gt;CK$9+CK$5-1,0,MAX(CK38+Premium!CK39*(1-'Allocation Charge'!CK39)-Data!CK$32,0)*(1+'Investment Returns'!CK39)*(1-Data!CK$26))</f>
        <v>0</v>
      </c>
      <c r="CL39" s="7">
        <f>IF($B39&gt;CL$9+CL$5-1,0,MAX(CL38+Premium!CL39*(1-'Allocation Charge'!CL39)-Data!CL$32,0)*(1+'Investment Returns'!CL39)*(1-Data!CL$26))</f>
        <v>39343871.897892974</v>
      </c>
      <c r="CM39" s="7">
        <f>IF($B39&gt;CM$9+CM$5-1,0,MAX(CM38+Premium!CM39*(1-'Allocation Charge'!CM39)-Data!CM$32,0)*(1+'Investment Returns'!CM39)*(1-Data!CM$26))</f>
        <v>15301950.292580305</v>
      </c>
      <c r="CN39" s="7">
        <f>IF($B39&gt;CN$9+CN$5-1,0,MAX(CN38+Premium!CN39*(1-'Allocation Charge'!CN39)-Data!CN$32,0)*(1+'Investment Returns'!CN39)*(1-Data!CN$26))</f>
        <v>43900294.865093626</v>
      </c>
      <c r="CO39" s="7">
        <f>IF($B39&gt;CO$9+CO$5-1,0,MAX(CO38+Premium!CO39*(1-'Allocation Charge'!CO39)-Data!CO$32,0)*(1+'Investment Returns'!CO39)*(1-Data!CO$26))</f>
        <v>52354971.970744178</v>
      </c>
      <c r="CP39" s="7">
        <f>IF($B39&gt;CP$9+CP$5-1,0,MAX(CP38+Premium!CP39*(1-'Allocation Charge'!CP39)-Data!CP$32,0)*(1+'Investment Returns'!CP39)*(1-Data!CP$26))</f>
        <v>2252533.5802367027</v>
      </c>
      <c r="CQ39" s="7">
        <f>IF($B39&gt;CQ$9+CQ$5-1,0,MAX(CQ38+Premium!CQ39*(1-'Allocation Charge'!CQ39)-Data!CQ$32,0)*(1+'Investment Returns'!CQ39)*(1-Data!CQ$26))</f>
        <v>4949217.5696220202</v>
      </c>
      <c r="CR39" s="7">
        <f>IF($B39&gt;CR$9+CR$5-1,0,MAX(CR38+Premium!CR39*(1-'Allocation Charge'!CR39)-Data!CR$32,0)*(1+'Investment Returns'!CR39)*(1-Data!CR$26))</f>
        <v>3621726.7844192847</v>
      </c>
      <c r="CS39" s="7">
        <f>IF($B39&gt;CS$9+CS$5-1,0,MAX(CS38+Premium!CS39*(1-'Allocation Charge'!CS39)-Data!CS$32,0)*(1+'Investment Returns'!CS39)*(1-Data!CS$26))</f>
        <v>48350031.776590444</v>
      </c>
      <c r="CT39" s="7">
        <f>IF($B39&gt;CT$9+CT$5-1,0,MAX(CT38+Premium!CT39*(1-'Allocation Charge'!CT39)-Data!CT$32,0)*(1+'Investment Returns'!CT39)*(1-Data!CT$26))</f>
        <v>0</v>
      </c>
      <c r="CU39" s="7">
        <f>IF($B39&gt;CU$9+CU$5-1,0,MAX(CU38+Premium!CU39*(1-'Allocation Charge'!CU39)-Data!CU$32,0)*(1+'Investment Returns'!CU39)*(1-Data!CU$26))</f>
        <v>46742074.491110608</v>
      </c>
      <c r="CV39" s="7">
        <f>IF($B39&gt;CV$9+CV$5-1,0,MAX(CV38+Premium!CV39*(1-'Allocation Charge'!CV39)-Data!CV$32,0)*(1+'Investment Returns'!CV39)*(1-Data!CV$26))</f>
        <v>0</v>
      </c>
      <c r="CW39" s="7">
        <f>IF($B39&gt;CW$9+CW$5-1,0,MAX(CW38+Premium!CW39*(1-'Allocation Charge'!CW39)-Data!CW$32,0)*(1+'Investment Returns'!CW39)*(1-Data!CW$26))</f>
        <v>22806835.80764851</v>
      </c>
      <c r="CX39" s="7">
        <f>IF($B39&gt;CX$9+CX$5-1,0,MAX(CX38+Premium!CX39*(1-'Allocation Charge'!CX39)-Data!CX$32,0)*(1+'Investment Returns'!CX39)*(1-Data!CX$26))</f>
        <v>54065541.570440553</v>
      </c>
      <c r="CY39" s="7">
        <f>IF($B39&gt;CY$9+CY$5-1,0,MAX(CY38+Premium!CY39*(1-'Allocation Charge'!CY39)-Data!CY$32,0)*(1+'Investment Returns'!CY39)*(1-Data!CY$26))</f>
        <v>20283300.363314867</v>
      </c>
      <c r="CZ39" s="7">
        <f>IF($B39&gt;CZ$9+CZ$5-1,0,MAX(CZ38+Premium!CZ39*(1-'Allocation Charge'!CZ39)-Data!CZ$32,0)*(1+'Investment Returns'!CZ39)*(1-Data!CZ$26))</f>
        <v>35766473.013967924</v>
      </c>
      <c r="DA39" s="7">
        <f>IF($B39&gt;DA$9+DA$5-1,0,MAX(DA38+Premium!DA39*(1-'Allocation Charge'!DA39)-Data!DA$32,0)*(1+'Investment Returns'!DA39)*(1-Data!DA$26))</f>
        <v>46470868.08376532</v>
      </c>
      <c r="DB39" s="7">
        <f>IF($B39&gt;DB$9+DB$5-1,0,MAX(DB38+Premium!DB39*(1-'Allocation Charge'!DB39)-Data!DB$32,0)*(1+'Investment Returns'!DB39)*(1-Data!DB$26))</f>
        <v>28509300.310353406</v>
      </c>
      <c r="DC39" s="7">
        <f>IF($B39&gt;DC$9+DC$5-1,0,MAX(DC38+Premium!DC39*(1-'Allocation Charge'!DC39)-Data!DC$32,0)*(1+'Investment Returns'!DC39)*(1-Data!DC$26))</f>
        <v>27366574.045646742</v>
      </c>
      <c r="DD39" s="7">
        <f>IF($B39&gt;DD$9+DD$5-1,0,MAX(DD38+Premium!DD39*(1-'Allocation Charge'!DD39)-Data!DD$32,0)*(1+'Investment Returns'!DD39)*(1-Data!DD$26))</f>
        <v>23956941.225097425</v>
      </c>
      <c r="DE39" s="7">
        <f>IF($B39&gt;DE$9+DE$5-1,0,MAX(DE38+Premium!DE39*(1-'Allocation Charge'!DE39)-Data!DE$32,0)*(1+'Investment Returns'!DE39)*(1-Data!DE$26))</f>
        <v>0</v>
      </c>
      <c r="DF39" s="7">
        <f>IF($B39&gt;DF$9+DF$5-1,0,MAX(DF38+Premium!DF39*(1-'Allocation Charge'!DF39)-Data!DF$32,0)*(1+'Investment Returns'!DF39)*(1-Data!DF$26))</f>
        <v>35181345.954118371</v>
      </c>
      <c r="DG39" s="7">
        <f>IF($B39&gt;DG$9+DG$5-1,0,MAX(DG38+Premium!DG39*(1-'Allocation Charge'!DG39)-Data!DG$32,0)*(1+'Investment Returns'!DG39)*(1-Data!DG$26))</f>
        <v>85201277.086175203</v>
      </c>
      <c r="DH39" s="7">
        <f>IF($B39&gt;DH$9+DH$5-1,0,MAX(DH38+Premium!DH39*(1-'Allocation Charge'!DH39)-Data!DH$32,0)*(1+'Investment Returns'!DH39)*(1-Data!DH$26))</f>
        <v>23832390.86943743</v>
      </c>
      <c r="DI39" s="7">
        <f>IF($B39&gt;DI$9+DI$5-1,0,MAX(DI38+Premium!DI39*(1-'Allocation Charge'!DI39)-Data!DI$32,0)*(1+'Investment Returns'!DI39)*(1-Data!DI$26))</f>
        <v>30147346.840952404</v>
      </c>
      <c r="DJ39" s="7">
        <f>IF($B39&gt;DJ$9+DJ$5-1,0,MAX(DJ38+Premium!DJ39*(1-'Allocation Charge'!DJ39)-Data!DJ$32,0)*(1+'Investment Returns'!DJ39)*(1-Data!DJ$26))</f>
        <v>16449144.862599084</v>
      </c>
      <c r="DK39" s="7">
        <f>IF($B39&gt;DK$9+DK$5-1,0,MAX(DK38+Premium!DK39*(1-'Allocation Charge'!DK39)-Data!DK$32,0)*(1+'Investment Returns'!DK39)*(1-Data!DK$26))</f>
        <v>80381531.675576329</v>
      </c>
      <c r="DL39" s="7">
        <f>IF($B39&gt;DL$9+DL$5-1,0,MAX(DL38+Premium!DL39*(1-'Allocation Charge'!DL39)-Data!DL$32,0)*(1+'Investment Returns'!DL39)*(1-Data!DL$26))</f>
        <v>54175138.527652316</v>
      </c>
      <c r="DM39" s="7">
        <f>IF($B39&gt;DM$9+DM$5-1,0,MAX(DM38+Premium!DM39*(1-'Allocation Charge'!DM39)-Data!DM$32,0)*(1+'Investment Returns'!DM39)*(1-Data!DM$26))</f>
        <v>22903030.086775802</v>
      </c>
      <c r="DN39" s="7">
        <f>IF($B39&gt;DN$9+DN$5-1,0,MAX(DN38+Premium!DN39*(1-'Allocation Charge'!DN39)-Data!DN$32,0)*(1+'Investment Returns'!DN39)*(1-Data!DN$26))</f>
        <v>15372402.361323804</v>
      </c>
      <c r="DO39" s="7">
        <f>IF($B39&gt;DO$9+DO$5-1,0,MAX(DO38+Premium!DO39*(1-'Allocation Charge'!DO39)-Data!DO$32,0)*(1+'Investment Returns'!DO39)*(1-Data!DO$26))</f>
        <v>10631435.680680938</v>
      </c>
      <c r="DP39" s="7">
        <f>IF($B39&gt;DP$9+DP$5-1,0,MAX(DP38+Premium!DP39*(1-'Allocation Charge'!DP39)-Data!DP$32,0)*(1+'Investment Returns'!DP39)*(1-Data!DP$26))</f>
        <v>0</v>
      </c>
      <c r="DQ39" s="7">
        <f>IF($B39&gt;DQ$9+DQ$5-1,0,MAX(DQ38+Premium!DQ39*(1-'Allocation Charge'!DQ39)-Data!DQ$32,0)*(1+'Investment Returns'!DQ39)*(1-Data!DQ$26))</f>
        <v>18079920.531219449</v>
      </c>
      <c r="DR39" s="7">
        <f>IF($B39&gt;DR$9+DR$5-1,0,MAX(DR38+Premium!DR39*(1-'Allocation Charge'!DR39)-Data!DR$32,0)*(1+'Investment Returns'!DR39)*(1-Data!DR$26))</f>
        <v>36213059.597596563</v>
      </c>
      <c r="DS39" s="7">
        <f>IF($B39&gt;DS$9+DS$5-1,0,MAX(DS38+Premium!DS39*(1-'Allocation Charge'!DS39)-Data!DS$32,0)*(1+'Investment Returns'!DS39)*(1-Data!DS$26))</f>
        <v>0</v>
      </c>
      <c r="DT39" s="7">
        <f>IF($B39&gt;DT$9+DT$5-1,0,MAX(DT38+Premium!DT39*(1-'Allocation Charge'!DT39)-Data!DT$32,0)*(1+'Investment Returns'!DT39)*(1-Data!DT$26))</f>
        <v>28120629.193520475</v>
      </c>
      <c r="DU39" s="7">
        <f>IF($B39&gt;DU$9+DU$5-1,0,MAX(DU38+Premium!DU39*(1-'Allocation Charge'!DU39)-Data!DU$32,0)*(1+'Investment Returns'!DU39)*(1-Data!DU$26))</f>
        <v>31038904.408994243</v>
      </c>
      <c r="DV39" s="7">
        <f>IF($B39&gt;DV$9+DV$5-1,0,MAX(DV38+Premium!DV39*(1-'Allocation Charge'!DV39)-Data!DV$32,0)*(1+'Investment Returns'!DV39)*(1-Data!DV$26))</f>
        <v>912341.18202907045</v>
      </c>
      <c r="DW39" s="7">
        <f>IF($B39&gt;DW$9+DW$5-1,0,MAX(DW38+Premium!DW39*(1-'Allocation Charge'!DW39)-Data!DW$32,0)*(1+'Investment Returns'!DW39)*(1-Data!DW$26))</f>
        <v>32762974.275279045</v>
      </c>
      <c r="DX39" s="7">
        <f>IF($B39&gt;DX$9+DX$5-1,0,MAX(DX38+Premium!DX39*(1-'Allocation Charge'!DX39)-Data!DX$32,0)*(1+'Investment Returns'!DX39)*(1-Data!DX$26))</f>
        <v>13667147.014562085</v>
      </c>
      <c r="DY39" s="7">
        <f>IF($B39&gt;DY$9+DY$5-1,0,MAX(DY38+Premium!DY39*(1-'Allocation Charge'!DY39)-Data!DY$32,0)*(1+'Investment Returns'!DY39)*(1-Data!DY$26))</f>
        <v>39276653.652163103</v>
      </c>
      <c r="DZ39" s="7">
        <f>IF($B39&gt;DZ$9+DZ$5-1,0,MAX(DZ38+Premium!DZ39*(1-'Allocation Charge'!DZ39)-Data!DZ$32,0)*(1+'Investment Returns'!DZ39)*(1-Data!DZ$26))</f>
        <v>7554278.6584628969</v>
      </c>
      <c r="EA39" s="7">
        <f>IF($B39&gt;EA$9+EA$5-1,0,MAX(EA38+Premium!EA39*(1-'Allocation Charge'!EA39)-Data!EA$32,0)*(1+'Investment Returns'!EA39)*(1-Data!EA$26))</f>
        <v>19148464.652035944</v>
      </c>
      <c r="EB39" s="7">
        <f>IF($B39&gt;EB$9+EB$5-1,0,MAX(EB38+Premium!EB39*(1-'Allocation Charge'!EB39)-Data!EB$32,0)*(1+'Investment Returns'!EB39)*(1-Data!EB$26))</f>
        <v>5178257.3082613256</v>
      </c>
      <c r="EC39" s="7">
        <f>IF($B39&gt;EC$9+EC$5-1,0,MAX(EC38+Premium!EC39*(1-'Allocation Charge'!EC39)-Data!EC$32,0)*(1+'Investment Returns'!EC39)*(1-Data!EC$26))</f>
        <v>48842290.260411367</v>
      </c>
      <c r="ED39" s="7">
        <f>IF($B39&gt;ED$9+ED$5-1,0,MAX(ED38+Premium!ED39*(1-'Allocation Charge'!ED39)-Data!ED$32,0)*(1+'Investment Returns'!ED39)*(1-Data!ED$26))</f>
        <v>16871842.208692852</v>
      </c>
      <c r="EE39" s="7">
        <f>IF($B39&gt;EE$9+EE$5-1,0,MAX(EE38+Premium!EE39*(1-'Allocation Charge'!EE39)-Data!EE$32,0)*(1+'Investment Returns'!EE39)*(1-Data!EE$26))</f>
        <v>0</v>
      </c>
      <c r="EF39" s="7">
        <f>IF($B39&gt;EF$9+EF$5-1,0,MAX(EF38+Premium!EF39*(1-'Allocation Charge'!EF39)-Data!EF$32,0)*(1+'Investment Returns'!EF39)*(1-Data!EF$26))</f>
        <v>46417979.977839701</v>
      </c>
      <c r="EG39" s="7">
        <f>IF($B39&gt;EG$9+EG$5-1,0,MAX(EG38+Premium!EG39*(1-'Allocation Charge'!EG39)-Data!EG$32,0)*(1+'Investment Returns'!EG39)*(1-Data!EG$26))</f>
        <v>0</v>
      </c>
      <c r="EH39" s="7">
        <f>IF($B39&gt;EH$9+EH$5-1,0,MAX(EH38+Premium!EH39*(1-'Allocation Charge'!EH39)-Data!EH$32,0)*(1+'Investment Returns'!EH39)*(1-Data!EH$26))</f>
        <v>26411088.978592448</v>
      </c>
      <c r="EI39" s="7">
        <f>IF($B39&gt;EI$9+EI$5-1,0,MAX(EI38+Premium!EI39*(1-'Allocation Charge'!EI39)-Data!EI$32,0)*(1+'Investment Returns'!EI39)*(1-Data!EI$26))</f>
        <v>21840032.240161639</v>
      </c>
      <c r="EJ39" s="7">
        <f>IF($B39&gt;EJ$9+EJ$5-1,0,MAX(EJ38+Premium!EJ39*(1-'Allocation Charge'!EJ39)-Data!EJ$32,0)*(1+'Investment Returns'!EJ39)*(1-Data!EJ$26))</f>
        <v>18654588.367650423</v>
      </c>
      <c r="EK39" s="7">
        <f>IF($B39&gt;EK$9+EK$5-1,0,MAX(EK38+Premium!EK39*(1-'Allocation Charge'!EK39)-Data!EK$32,0)*(1+'Investment Returns'!EK39)*(1-Data!EK$26))</f>
        <v>27751023.841955278</v>
      </c>
      <c r="EL39" s="7">
        <f>IF($B39&gt;EL$9+EL$5-1,0,MAX(EL38+Premium!EL39*(1-'Allocation Charge'!EL39)-Data!EL$32,0)*(1+'Investment Returns'!EL39)*(1-Data!EL$26))</f>
        <v>29200998.493500408</v>
      </c>
      <c r="EM39" s="7">
        <f>IF($B39&gt;EM$9+EM$5-1,0,MAX(EM38+Premium!EM39*(1-'Allocation Charge'!EM39)-Data!EM$32,0)*(1+'Investment Returns'!EM39)*(1-Data!EM$26))</f>
        <v>15799865.396528453</v>
      </c>
      <c r="EN39" s="7">
        <f>IF($B39&gt;EN$9+EN$5-1,0,MAX(EN38+Premium!EN39*(1-'Allocation Charge'!EN39)-Data!EN$32,0)*(1+'Investment Returns'!EN39)*(1-Data!EN$26))</f>
        <v>59020083.804623865</v>
      </c>
      <c r="EO39" s="7">
        <f>IF($B39&gt;EO$9+EO$5-1,0,MAX(EO38+Premium!EO39*(1-'Allocation Charge'!EO39)-Data!EO$32,0)*(1+'Investment Returns'!EO39)*(1-Data!EO$26))</f>
        <v>43220950.707543857</v>
      </c>
      <c r="EP39" s="7">
        <f>IF($B39&gt;EP$9+EP$5-1,0,MAX(EP38+Premium!EP39*(1-'Allocation Charge'!EP39)-Data!EP$32,0)*(1+'Investment Returns'!EP39)*(1-Data!EP$26))</f>
        <v>16488300.960968575</v>
      </c>
      <c r="EQ39" s="7">
        <f>IF($B39&gt;EQ$9+EQ$5-1,0,MAX(EQ38+Premium!EQ39*(1-'Allocation Charge'!EQ39)-Data!EQ$32,0)*(1+'Investment Returns'!EQ39)*(1-Data!EQ$26))</f>
        <v>17312043.873034425</v>
      </c>
      <c r="ER39" s="7">
        <f>IF($B39&gt;ER$9+ER$5-1,0,MAX(ER38+Premium!ER39*(1-'Allocation Charge'!ER39)-Data!ER$32,0)*(1+'Investment Returns'!ER39)*(1-Data!ER$26))</f>
        <v>74388439.03151466</v>
      </c>
      <c r="ES39" s="7">
        <f>IF($B39&gt;ES$9+ES$5-1,0,MAX(ES38+Premium!ES39*(1-'Allocation Charge'!ES39)-Data!ES$32,0)*(1+'Investment Returns'!ES39)*(1-Data!ES$26))</f>
        <v>28620710.844190668</v>
      </c>
      <c r="ET39" s="7">
        <f>IF($B39&gt;ET$9+ET$5-1,0,MAX(ET38+Premium!ET39*(1-'Allocation Charge'!ET39)-Data!ET$32,0)*(1+'Investment Returns'!ET39)*(1-Data!ET$26))</f>
        <v>14164254.880151711</v>
      </c>
      <c r="EU39" s="7">
        <f>IF($B39&gt;EU$9+EU$5-1,0,MAX(EU38+Premium!EU39*(1-'Allocation Charge'!EU39)-Data!EU$32,0)*(1+'Investment Returns'!EU39)*(1-Data!EU$26))</f>
        <v>0</v>
      </c>
      <c r="EV39" s="7">
        <f>IF($B39&gt;EV$9+EV$5-1,0,MAX(EV38+Premium!EV39*(1-'Allocation Charge'!EV39)-Data!EV$32,0)*(1+'Investment Returns'!EV39)*(1-Data!EV$26))</f>
        <v>0</v>
      </c>
      <c r="EW39" s="7">
        <f>IF($B39&gt;EW$9+EW$5-1,0,MAX(EW38+Premium!EW39*(1-'Allocation Charge'!EW39)-Data!EW$32,0)*(1+'Investment Returns'!EW39)*(1-Data!EW$26))</f>
        <v>0</v>
      </c>
      <c r="EX39" s="7">
        <f>IF($B39&gt;EX$9+EX$5-1,0,MAX(EX38+Premium!EX39*(1-'Allocation Charge'!EX39)-Data!EX$32,0)*(1+'Investment Returns'!EX39)*(1-Data!EX$26))</f>
        <v>29343807.606149413</v>
      </c>
      <c r="EY39" s="7">
        <f>IF($B39&gt;EY$9+EY$5-1,0,MAX(EY38+Premium!EY39*(1-'Allocation Charge'!EY39)-Data!EY$32,0)*(1+'Investment Returns'!EY39)*(1-Data!EY$26))</f>
        <v>106652613.74249405</v>
      </c>
      <c r="EZ39" s="7">
        <f>IF($B39&gt;EZ$9+EZ$5-1,0,MAX(EZ38+Premium!EZ39*(1-'Allocation Charge'!EZ39)-Data!EZ$32,0)*(1+'Investment Returns'!EZ39)*(1-Data!EZ$26))</f>
        <v>19211232.42973977</v>
      </c>
      <c r="FA39" s="7">
        <f>IF($B39&gt;FA$9+FA$5-1,0,MAX(FA38+Premium!FA39*(1-'Allocation Charge'!FA39)-Data!FA$32,0)*(1+'Investment Returns'!FA39)*(1-Data!FA$26))</f>
        <v>46645999.437327541</v>
      </c>
      <c r="FB39" s="7">
        <f>IF($B39&gt;FB$9+FB$5-1,0,MAX(FB38+Premium!FB39*(1-'Allocation Charge'!FB39)-Data!FB$32,0)*(1+'Investment Returns'!FB39)*(1-Data!FB$26))</f>
        <v>26717394.361044236</v>
      </c>
      <c r="FC39" s="7">
        <f>IF($B39&gt;FC$9+FC$5-1,0,MAX(FC38+Premium!FC39*(1-'Allocation Charge'!FC39)-Data!FC$32,0)*(1+'Investment Returns'!FC39)*(1-Data!FC$26))</f>
        <v>9376885.9061017018</v>
      </c>
      <c r="FD39" s="7">
        <f>IF($B39&gt;FD$9+FD$5-1,0,MAX(FD38+Premium!FD39*(1-'Allocation Charge'!FD39)-Data!FD$32,0)*(1+'Investment Returns'!FD39)*(1-Data!FD$26))</f>
        <v>12465294.430975208</v>
      </c>
      <c r="FE39" s="7">
        <f>IF($B39&gt;FE$9+FE$5-1,0,MAX(FE38+Premium!FE39*(1-'Allocation Charge'!FE39)-Data!FE$32,0)*(1+'Investment Returns'!FE39)*(1-Data!FE$26))</f>
        <v>22275531.998647917</v>
      </c>
      <c r="FF39" s="7">
        <f>IF($B39&gt;FF$9+FF$5-1,0,MAX(FF38+Premium!FF39*(1-'Allocation Charge'!FF39)-Data!FF$32,0)*(1+'Investment Returns'!FF39)*(1-Data!FF$26))</f>
        <v>38773900.970090315</v>
      </c>
      <c r="FG39" s="7">
        <f>IF($B39&gt;FG$9+FG$5-1,0,MAX(FG38+Premium!FG39*(1-'Allocation Charge'!FG39)-Data!FG$32,0)*(1+'Investment Returns'!FG39)*(1-Data!FG$26))</f>
        <v>13199594.567825556</v>
      </c>
      <c r="FH39" s="7">
        <f>IF($B39&gt;FH$9+FH$5-1,0,MAX(FH38+Premium!FH39*(1-'Allocation Charge'!FH39)-Data!FH$32,0)*(1+'Investment Returns'!FH39)*(1-Data!FH$26))</f>
        <v>17512346.20122375</v>
      </c>
      <c r="FI39" s="7">
        <f>IF($B39&gt;FI$9+FI$5-1,0,MAX(FI38+Premium!FI39*(1-'Allocation Charge'!FI39)-Data!FI$32,0)*(1+'Investment Returns'!FI39)*(1-Data!FI$26))</f>
        <v>34523193.985040769</v>
      </c>
      <c r="FJ39" s="7">
        <f>IF($B39&gt;FJ$9+FJ$5-1,0,MAX(FJ38+Premium!FJ39*(1-'Allocation Charge'!FJ39)-Data!FJ$32,0)*(1+'Investment Returns'!FJ39)*(1-Data!FJ$26))</f>
        <v>55502239.40411932</v>
      </c>
      <c r="FK39" s="7">
        <f>IF($B39&gt;FK$9+FK$5-1,0,MAX(FK38+Premium!FK39*(1-'Allocation Charge'!FK39)-Data!FK$32,0)*(1+'Investment Returns'!FK39)*(1-Data!FK$26))</f>
        <v>18001748.773075119</v>
      </c>
      <c r="FL39" s="7">
        <f>IF($B39&gt;FL$9+FL$5-1,0,MAX(FL38+Premium!FL39*(1-'Allocation Charge'!FL39)-Data!FL$32,0)*(1+'Investment Returns'!FL39)*(1-Data!FL$26))</f>
        <v>68700281.560021505</v>
      </c>
      <c r="FM39" s="7">
        <f>IF($B39&gt;FM$9+FM$5-1,0,MAX(FM38+Premium!FM39*(1-'Allocation Charge'!FM39)-Data!FM$32,0)*(1+'Investment Returns'!FM39)*(1-Data!FM$26))</f>
        <v>0</v>
      </c>
      <c r="FN39" s="7">
        <f>IF($B39&gt;FN$9+FN$5-1,0,MAX(FN38+Premium!FN39*(1-'Allocation Charge'!FN39)-Data!FN$32,0)*(1+'Investment Returns'!FN39)*(1-Data!FN$26))</f>
        <v>5156142.1511145458</v>
      </c>
      <c r="FO39" s="7">
        <f>IF($B39&gt;FO$9+FO$5-1,0,MAX(FO38+Premium!FO39*(1-'Allocation Charge'!FO39)-Data!FO$32,0)*(1+'Investment Returns'!FO39)*(1-Data!FO$26))</f>
        <v>11973752.69078302</v>
      </c>
      <c r="FP39" s="7">
        <f>IF($B39&gt;FP$9+FP$5-1,0,MAX(FP38+Premium!FP39*(1-'Allocation Charge'!FP39)-Data!FP$32,0)*(1+'Investment Returns'!FP39)*(1-Data!FP$26))</f>
        <v>39452725.154670306</v>
      </c>
      <c r="FQ39" s="7">
        <f>IF($B39&gt;FQ$9+FQ$5-1,0,MAX(FQ38+Premium!FQ39*(1-'Allocation Charge'!FQ39)-Data!FQ$32,0)*(1+'Investment Returns'!FQ39)*(1-Data!FQ$26))</f>
        <v>21073565.615683615</v>
      </c>
      <c r="FR39" s="7">
        <f>IF($B39&gt;FR$9+FR$5-1,0,MAX(FR38+Premium!FR39*(1-'Allocation Charge'!FR39)-Data!FR$32,0)*(1+'Investment Returns'!FR39)*(1-Data!FR$26))</f>
        <v>31784523.235757098</v>
      </c>
      <c r="FS39" s="7">
        <f>IF($B39&gt;FS$9+FS$5-1,0,MAX(FS38+Premium!FS39*(1-'Allocation Charge'!FS39)-Data!FS$32,0)*(1+'Investment Returns'!FS39)*(1-Data!FS$26))</f>
        <v>24066389.692267738</v>
      </c>
      <c r="FT39" s="7">
        <f>IF($B39&gt;FT$9+FT$5-1,0,MAX(FT38+Premium!FT39*(1-'Allocation Charge'!FT39)-Data!FT$32,0)*(1+'Investment Returns'!FT39)*(1-Data!FT$26))</f>
        <v>0</v>
      </c>
      <c r="FU39" s="7">
        <f>IF($B39&gt;FU$9+FU$5-1,0,MAX(FU38+Premium!FU39*(1-'Allocation Charge'!FU39)-Data!FU$32,0)*(1+'Investment Returns'!FU39)*(1-Data!FU$26))</f>
        <v>25351126.813971095</v>
      </c>
      <c r="FV39" s="7">
        <f>IF($B39&gt;FV$9+FV$5-1,0,MAX(FV38+Premium!FV39*(1-'Allocation Charge'!FV39)-Data!FV$32,0)*(1+'Investment Returns'!FV39)*(1-Data!FV$26))</f>
        <v>38923024.46335873</v>
      </c>
      <c r="FW39" s="7">
        <f>IF($B39&gt;FW$9+FW$5-1,0,MAX(FW38+Premium!FW39*(1-'Allocation Charge'!FW39)-Data!FW$32,0)*(1+'Investment Returns'!FW39)*(1-Data!FW$26))</f>
        <v>18680073.30479889</v>
      </c>
      <c r="FX39" s="7">
        <f>IF($B39&gt;FX$9+FX$5-1,0,MAX(FX38+Premium!FX39*(1-'Allocation Charge'!FX39)-Data!FX$32,0)*(1+'Investment Returns'!FX39)*(1-Data!FX$26))</f>
        <v>48975298.802810811</v>
      </c>
      <c r="FY39" s="7">
        <f>IF($B39&gt;FY$9+FY$5-1,0,MAX(FY38+Premium!FY39*(1-'Allocation Charge'!FY39)-Data!FY$32,0)*(1+'Investment Returns'!FY39)*(1-Data!FY$26))</f>
        <v>1689400.1851775269</v>
      </c>
      <c r="FZ39" s="7">
        <f>IF($B39&gt;FZ$9+FZ$5-1,0,MAX(FZ38+Premium!FZ39*(1-'Allocation Charge'!FZ39)-Data!FZ$32,0)*(1+'Investment Returns'!FZ39)*(1-Data!FZ$26))</f>
        <v>37465113.931494921</v>
      </c>
      <c r="GA39" s="7">
        <f>IF($B39&gt;GA$9+GA$5-1,0,MAX(GA38+Premium!GA39*(1-'Allocation Charge'!GA39)-Data!GA$32,0)*(1+'Investment Returns'!GA39)*(1-Data!GA$26))</f>
        <v>49312404.064511828</v>
      </c>
      <c r="GB39" s="7">
        <f>IF($B39&gt;GB$9+GB$5-1,0,MAX(GB38+Premium!GB39*(1-'Allocation Charge'!GB39)-Data!GB$32,0)*(1+'Investment Returns'!GB39)*(1-Data!GB$26))</f>
        <v>29186607.608895008</v>
      </c>
      <c r="GC39" s="7">
        <f>IF($B39&gt;GC$9+GC$5-1,0,MAX(GC38+Premium!GC39*(1-'Allocation Charge'!GC39)-Data!GC$32,0)*(1+'Investment Returns'!GC39)*(1-Data!GC$26))</f>
        <v>18554334.305733792</v>
      </c>
      <c r="GD39" s="7">
        <f>IF($B39&gt;GD$9+GD$5-1,0,MAX(GD38+Premium!GD39*(1-'Allocation Charge'!GD39)-Data!GD$32,0)*(1+'Investment Returns'!GD39)*(1-Data!GD$26))</f>
        <v>0</v>
      </c>
      <c r="GE39" s="7">
        <f>IF($B39&gt;GE$9+GE$5-1,0,MAX(GE38+Premium!GE39*(1-'Allocation Charge'!GE39)-Data!GE$32,0)*(1+'Investment Returns'!GE39)*(1-Data!GE$26))</f>
        <v>91293563.423417419</v>
      </c>
      <c r="GF39" s="7">
        <f>IF($B39&gt;GF$9+GF$5-1,0,MAX(GF38+Premium!GF39*(1-'Allocation Charge'!GF39)-Data!GF$32,0)*(1+'Investment Returns'!GF39)*(1-Data!GF$26))</f>
        <v>29417844.294487342</v>
      </c>
      <c r="GG39" s="7">
        <f>IF($B39&gt;GG$9+GG$5-1,0,MAX(GG38+Premium!GG39*(1-'Allocation Charge'!GG39)-Data!GG$32,0)*(1+'Investment Returns'!GG39)*(1-Data!GG$26))</f>
        <v>22903068.635224998</v>
      </c>
      <c r="GH39" s="7">
        <f>IF($B39&gt;GH$9+GH$5-1,0,MAX(GH38+Premium!GH39*(1-'Allocation Charge'!GH39)-Data!GH$32,0)*(1+'Investment Returns'!GH39)*(1-Data!GH$26))</f>
        <v>0</v>
      </c>
      <c r="GI39" s="7">
        <f>IF($B39&gt;GI$9+GI$5-1,0,MAX(GI38+Premium!GI39*(1-'Allocation Charge'!GI39)-Data!GI$32,0)*(1+'Investment Returns'!GI39)*(1-Data!GI$26))</f>
        <v>0</v>
      </c>
      <c r="GJ39" s="7">
        <f>IF($B39&gt;GJ$9+GJ$5-1,0,MAX(GJ38+Premium!GJ39*(1-'Allocation Charge'!GJ39)-Data!GJ$32,0)*(1+'Investment Returns'!GJ39)*(1-Data!GJ$26))</f>
        <v>18198146.194773678</v>
      </c>
      <c r="GK39" s="7">
        <f>IF($B39&gt;GK$9+GK$5-1,0,MAX(GK38+Premium!GK39*(1-'Allocation Charge'!GK39)-Data!GK$32,0)*(1+'Investment Returns'!GK39)*(1-Data!GK$26))</f>
        <v>4626997.0496066445</v>
      </c>
      <c r="GL39" s="7">
        <f>IF($B39&gt;GL$9+GL$5-1,0,MAX(GL38+Premium!GL39*(1-'Allocation Charge'!GL39)-Data!GL$32,0)*(1+'Investment Returns'!GL39)*(1-Data!GL$26))</f>
        <v>1617593.3410224321</v>
      </c>
      <c r="GM39" s="7">
        <f>IF($B39&gt;GM$9+GM$5-1,0,MAX(GM38+Premium!GM39*(1-'Allocation Charge'!GM39)-Data!GM$32,0)*(1+'Investment Returns'!GM39)*(1-Data!GM$26))</f>
        <v>13464922.578040754</v>
      </c>
      <c r="GN39" s="7">
        <f>IF($B39&gt;GN$9+GN$5-1,0,MAX(GN38+Premium!GN39*(1-'Allocation Charge'!GN39)-Data!GN$32,0)*(1+'Investment Returns'!GN39)*(1-Data!GN$26))</f>
        <v>47513369.778430611</v>
      </c>
      <c r="GO39" s="7">
        <f>IF($B39&gt;GO$9+GO$5-1,0,MAX(GO38+Premium!GO39*(1-'Allocation Charge'!GO39)-Data!GO$32,0)*(1+'Investment Returns'!GO39)*(1-Data!GO$26))</f>
        <v>26580590.468096018</v>
      </c>
      <c r="GP39" s="7">
        <f>IF($B39&gt;GP$9+GP$5-1,0,MAX(GP38+Premium!GP39*(1-'Allocation Charge'!GP39)-Data!GP$32,0)*(1+'Investment Returns'!GP39)*(1-Data!GP$26))</f>
        <v>59061509.847375073</v>
      </c>
      <c r="GQ39" s="7">
        <f>IF($B39&gt;GQ$9+GQ$5-1,0,MAX(GQ38+Premium!GQ39*(1-'Allocation Charge'!GQ39)-Data!GQ$32,0)*(1+'Investment Returns'!GQ39)*(1-Data!GQ$26))</f>
        <v>3777106.982797327</v>
      </c>
      <c r="GR39" s="7">
        <f>IF($B39&gt;GR$9+GR$5-1,0,MAX(GR38+Premium!GR39*(1-'Allocation Charge'!GR39)-Data!GR$32,0)*(1+'Investment Returns'!GR39)*(1-Data!GR$26))</f>
        <v>37542659.425349705</v>
      </c>
      <c r="GS39" s="7">
        <f>IF($B39&gt;GS$9+GS$5-1,0,MAX(GS38+Premium!GS39*(1-'Allocation Charge'!GS39)-Data!GS$32,0)*(1+'Investment Returns'!GS39)*(1-Data!GS$26))</f>
        <v>0</v>
      </c>
      <c r="GT39" s="7">
        <f>IF($B39&gt;GT$9+GT$5-1,0,MAX(GT38+Premium!GT39*(1-'Allocation Charge'!GT39)-Data!GT$32,0)*(1+'Investment Returns'!GT39)*(1-Data!GT$26))</f>
        <v>13478976.268361317</v>
      </c>
      <c r="GU39" s="7">
        <f>IF($B39&gt;GU$9+GU$5-1,0,MAX(GU38+Premium!GU39*(1-'Allocation Charge'!GU39)-Data!GU$32,0)*(1+'Investment Returns'!GU39)*(1-Data!GU$26))</f>
        <v>26932539.254508372</v>
      </c>
      <c r="GV39" s="7">
        <f>IF($B39&gt;GV$9+GV$5-1,0,MAX(GV38+Premium!GV39*(1-'Allocation Charge'!GV39)-Data!GV$32,0)*(1+'Investment Returns'!GV39)*(1-Data!GV$26))</f>
        <v>0</v>
      </c>
      <c r="GW39" s="7">
        <f>IF($B39&gt;GW$9+GW$5-1,0,MAX(GW38+Premium!GW39*(1-'Allocation Charge'!GW39)-Data!GW$32,0)*(1+'Investment Returns'!GW39)*(1-Data!GW$26))</f>
        <v>29669107.838098329</v>
      </c>
      <c r="GX39" s="7">
        <f>IF($B39&gt;GX$9+GX$5-1,0,MAX(GX38+Premium!GX39*(1-'Allocation Charge'!GX39)-Data!GX$32,0)*(1+'Investment Returns'!GX39)*(1-Data!GX$26))</f>
        <v>4872446.0692377891</v>
      </c>
      <c r="GY39" s="7">
        <f>IF($B39&gt;GY$9+GY$5-1,0,MAX(GY38+Premium!GY39*(1-'Allocation Charge'!GY39)-Data!GY$32,0)*(1+'Investment Returns'!GY39)*(1-Data!GY$26))</f>
        <v>12054869.414410925</v>
      </c>
      <c r="GZ39" s="7">
        <f>IF($B39&gt;GZ$9+GZ$5-1,0,MAX(GZ38+Premium!GZ39*(1-'Allocation Charge'!GZ39)-Data!GZ$32,0)*(1+'Investment Returns'!GZ39)*(1-Data!GZ$26))</f>
        <v>4347030.2260675989</v>
      </c>
      <c r="HA39" s="7">
        <f>IF($B39&gt;HA$9+HA$5-1,0,MAX(HA38+Premium!HA39*(1-'Allocation Charge'!HA39)-Data!HA$32,0)*(1+'Investment Returns'!HA39)*(1-Data!HA$26))</f>
        <v>0</v>
      </c>
      <c r="HB39" s="7">
        <f>IF($B39&gt;HB$9+HB$5-1,0,MAX(HB38+Premium!HB39*(1-'Allocation Charge'!HB39)-Data!HB$32,0)*(1+'Investment Returns'!HB39)*(1-Data!HB$26))</f>
        <v>0</v>
      </c>
      <c r="HC39" s="7">
        <f>IF($B39&gt;HC$9+HC$5-1,0,MAX(HC38+Premium!HC39*(1-'Allocation Charge'!HC39)-Data!HC$32,0)*(1+'Investment Returns'!HC39)*(1-Data!HC$26))</f>
        <v>0</v>
      </c>
      <c r="HD39" s="7">
        <f>IF($B39&gt;HD$9+HD$5-1,0,MAX(HD38+Premium!HD39*(1-'Allocation Charge'!HD39)-Data!HD$32,0)*(1+'Investment Returns'!HD39)*(1-Data!HD$26))</f>
        <v>46892495.323734336</v>
      </c>
      <c r="HE39" s="7">
        <f>IF($B39&gt;HE$9+HE$5-1,0,MAX(HE38+Premium!HE39*(1-'Allocation Charge'!HE39)-Data!HE$32,0)*(1+'Investment Returns'!HE39)*(1-Data!HE$26))</f>
        <v>22103596.922660705</v>
      </c>
      <c r="HF39" s="7">
        <f>IF($B39&gt;HF$9+HF$5-1,0,MAX(HF38+Premium!HF39*(1-'Allocation Charge'!HF39)-Data!HF$32,0)*(1+'Investment Returns'!HF39)*(1-Data!HF$26))</f>
        <v>4986932.61894859</v>
      </c>
      <c r="HG39" s="7">
        <f>IF($B39&gt;HG$9+HG$5-1,0,MAX(HG38+Premium!HG39*(1-'Allocation Charge'!HG39)-Data!HG$32,0)*(1+'Investment Returns'!HG39)*(1-Data!HG$26))</f>
        <v>2182367.0892052776</v>
      </c>
      <c r="HH39" s="7">
        <f>IF($B39&gt;HH$9+HH$5-1,0,MAX(HH38+Premium!HH39*(1-'Allocation Charge'!HH39)-Data!HH$32,0)*(1+'Investment Returns'!HH39)*(1-Data!HH$26))</f>
        <v>26542915.566676319</v>
      </c>
      <c r="HI39" s="7">
        <f>IF($B39&gt;HI$9+HI$5-1,0,MAX(HI38+Premium!HI39*(1-'Allocation Charge'!HI39)-Data!HI$32,0)*(1+'Investment Returns'!HI39)*(1-Data!HI$26))</f>
        <v>0</v>
      </c>
      <c r="HJ39" s="7">
        <f>IF($B39&gt;HJ$9+HJ$5-1,0,MAX(HJ38+Premium!HJ39*(1-'Allocation Charge'!HJ39)-Data!HJ$32,0)*(1+'Investment Returns'!HJ39)*(1-Data!HJ$26))</f>
        <v>4103808.4921607091</v>
      </c>
      <c r="HK39" s="7">
        <f>IF($B39&gt;HK$9+HK$5-1,0,MAX(HK38+Premium!HK39*(1-'Allocation Charge'!HK39)-Data!HK$32,0)*(1+'Investment Returns'!HK39)*(1-Data!HK$26))</f>
        <v>23750829.99817444</v>
      </c>
      <c r="HL39" s="7">
        <f>IF($B39&gt;HL$9+HL$5-1,0,MAX(HL38+Premium!HL39*(1-'Allocation Charge'!HL39)-Data!HL$32,0)*(1+'Investment Returns'!HL39)*(1-Data!HL$26))</f>
        <v>5162414.9825596102</v>
      </c>
      <c r="HM39" s="7">
        <f>IF($B39&gt;HM$9+HM$5-1,0,MAX(HM38+Premium!HM39*(1-'Allocation Charge'!HM39)-Data!HM$32,0)*(1+'Investment Returns'!HM39)*(1-Data!HM$26))</f>
        <v>7517821.3203578591</v>
      </c>
      <c r="HN39" s="7">
        <f>IF($B39&gt;HN$9+HN$5-1,0,MAX(HN38+Premium!HN39*(1-'Allocation Charge'!HN39)-Data!HN$32,0)*(1+'Investment Returns'!HN39)*(1-Data!HN$26))</f>
        <v>50287201.281385913</v>
      </c>
      <c r="HO39" s="7">
        <f>IF($B39&gt;HO$9+HO$5-1,0,MAX(HO38+Premium!HO39*(1-'Allocation Charge'!HO39)-Data!HO$32,0)*(1+'Investment Returns'!HO39)*(1-Data!HO$26))</f>
        <v>49732070.255890436</v>
      </c>
      <c r="HP39" s="7">
        <f>IF($B39&gt;HP$9+HP$5-1,0,MAX(HP38+Premium!HP39*(1-'Allocation Charge'!HP39)-Data!HP$32,0)*(1+'Investment Returns'!HP39)*(1-Data!HP$26))</f>
        <v>10138458.140049556</v>
      </c>
      <c r="HQ39" s="7">
        <f>IF($B39&gt;HQ$9+HQ$5-1,0,MAX(HQ38+Premium!HQ39*(1-'Allocation Charge'!HQ39)-Data!HQ$32,0)*(1+'Investment Returns'!HQ39)*(1-Data!HQ$26))</f>
        <v>23851610.072454769</v>
      </c>
      <c r="HR39" s="7">
        <f>IF($B39&gt;HR$9+HR$5-1,0,MAX(HR38+Premium!HR39*(1-'Allocation Charge'!HR39)-Data!HR$32,0)*(1+'Investment Returns'!HR39)*(1-Data!HR$26))</f>
        <v>22478745.71704495</v>
      </c>
      <c r="HS39" s="7">
        <f>IF($B39&gt;HS$9+HS$5-1,0,MAX(HS38+Premium!HS39*(1-'Allocation Charge'!HS39)-Data!HS$32,0)*(1+'Investment Returns'!HS39)*(1-Data!HS$26))</f>
        <v>60943344.53781677</v>
      </c>
      <c r="HT39" s="7">
        <f>IF($B39&gt;HT$9+HT$5-1,0,MAX(HT38+Premium!HT39*(1-'Allocation Charge'!HT39)-Data!HT$32,0)*(1+'Investment Returns'!HT39)*(1-Data!HT$26))</f>
        <v>22149546.28032089</v>
      </c>
      <c r="HU39" s="7">
        <f>IF($B39&gt;HU$9+HU$5-1,0,MAX(HU38+Premium!HU39*(1-'Allocation Charge'!HU39)-Data!HU$32,0)*(1+'Investment Returns'!HU39)*(1-Data!HU$26))</f>
        <v>2590060.5359265772</v>
      </c>
      <c r="HV39" s="7">
        <f>IF($B39&gt;HV$9+HV$5-1,0,MAX(HV38+Premium!HV39*(1-'Allocation Charge'!HV39)-Data!HV$32,0)*(1+'Investment Returns'!HV39)*(1-Data!HV$26))</f>
        <v>1331109.2091043422</v>
      </c>
      <c r="HW39" s="7">
        <f>IF($B39&gt;HW$9+HW$5-1,0,MAX(HW38+Premium!HW39*(1-'Allocation Charge'!HW39)-Data!HW$32,0)*(1+'Investment Returns'!HW39)*(1-Data!HW$26))</f>
        <v>20370742.754395753</v>
      </c>
      <c r="HX39" s="7">
        <f>IF($B39&gt;HX$9+HX$5-1,0,MAX(HX38+Premium!HX39*(1-'Allocation Charge'!HX39)-Data!HX$32,0)*(1+'Investment Returns'!HX39)*(1-Data!HX$26))</f>
        <v>8339395.4084443226</v>
      </c>
      <c r="HY39" s="7">
        <f>IF($B39&gt;HY$9+HY$5-1,0,MAX(HY38+Premium!HY39*(1-'Allocation Charge'!HY39)-Data!HY$32,0)*(1+'Investment Returns'!HY39)*(1-Data!HY$26))</f>
        <v>36707135.401643403</v>
      </c>
      <c r="HZ39" s="7">
        <f>IF($B39&gt;HZ$9+HZ$5-1,0,MAX(HZ38+Premium!HZ39*(1-'Allocation Charge'!HZ39)-Data!HZ$32,0)*(1+'Investment Returns'!HZ39)*(1-Data!HZ$26))</f>
        <v>5130894.2598180398</v>
      </c>
      <c r="IA39" s="7">
        <f>IF($B39&gt;IA$9+IA$5-1,0,MAX(IA38+Premium!IA39*(1-'Allocation Charge'!IA39)-Data!IA$32,0)*(1+'Investment Returns'!IA39)*(1-Data!IA$26))</f>
        <v>37027178.46648939</v>
      </c>
      <c r="IB39" s="7">
        <f>IF($B39&gt;IB$9+IB$5-1,0,MAX(IB38+Premium!IB39*(1-'Allocation Charge'!IB39)-Data!IB$32,0)*(1+'Investment Returns'!IB39)*(1-Data!IB$26))</f>
        <v>44475639.153398111</v>
      </c>
      <c r="IC39" s="7">
        <f>IF($B39&gt;IC$9+IC$5-1,0,MAX(IC38+Premium!IC39*(1-'Allocation Charge'!IC39)-Data!IC$32,0)*(1+'Investment Returns'!IC39)*(1-Data!IC$26))</f>
        <v>17946832.673210524</v>
      </c>
      <c r="ID39" s="7">
        <f>IF($B39&gt;ID$9+ID$5-1,0,MAX(ID38+Premium!ID39*(1-'Allocation Charge'!ID39)-Data!ID$32,0)*(1+'Investment Returns'!ID39)*(1-Data!ID$26))</f>
        <v>11804792.371152118</v>
      </c>
      <c r="IE39" s="7">
        <f>IF($B39&gt;IE$9+IE$5-1,0,MAX(IE38+Premium!IE39*(1-'Allocation Charge'!IE39)-Data!IE$32,0)*(1+'Investment Returns'!IE39)*(1-Data!IE$26))</f>
        <v>10314386.536752818</v>
      </c>
      <c r="IF39" s="7">
        <f>IF($B39&gt;IF$9+IF$5-1,0,MAX(IF38+Premium!IF39*(1-'Allocation Charge'!IF39)-Data!IF$32,0)*(1+'Investment Returns'!IF39)*(1-Data!IF$26))</f>
        <v>0</v>
      </c>
      <c r="IG39" s="7">
        <f>IF($B39&gt;IG$9+IG$5-1,0,MAX(IG38+Premium!IG39*(1-'Allocation Charge'!IG39)-Data!IG$32,0)*(1+'Investment Returns'!IG39)*(1-Data!IG$26))</f>
        <v>53474863.268798135</v>
      </c>
      <c r="IH39" s="7">
        <f>IF($B39&gt;IH$9+IH$5-1,0,MAX(IH38+Premium!IH39*(1-'Allocation Charge'!IH39)-Data!IH$32,0)*(1+'Investment Returns'!IH39)*(1-Data!IH$26))</f>
        <v>0</v>
      </c>
      <c r="II39" s="7">
        <f>IF($B39&gt;II$9+II$5-1,0,MAX(II38+Premium!II39*(1-'Allocation Charge'!II39)-Data!II$32,0)*(1+'Investment Returns'!II39)*(1-Data!II$26))</f>
        <v>22896718.940656904</v>
      </c>
      <c r="IJ39" s="7">
        <f>IF($B39&gt;IJ$9+IJ$5-1,0,MAX(IJ38+Premium!IJ39*(1-'Allocation Charge'!IJ39)-Data!IJ$32,0)*(1+'Investment Returns'!IJ39)*(1-Data!IJ$26))</f>
        <v>38719694.159075454</v>
      </c>
      <c r="IK39" s="7">
        <f>IF($B39&gt;IK$9+IK$5-1,0,MAX(IK38+Premium!IK39*(1-'Allocation Charge'!IK39)-Data!IK$32,0)*(1+'Investment Returns'!IK39)*(1-Data!IK$26))</f>
        <v>30936359.87433359</v>
      </c>
      <c r="IL39" s="7">
        <f>IF($B39&gt;IL$9+IL$5-1,0,MAX(IL38+Premium!IL39*(1-'Allocation Charge'!IL39)-Data!IL$32,0)*(1+'Investment Returns'!IL39)*(1-Data!IL$26))</f>
        <v>56718845.12337999</v>
      </c>
      <c r="IM39" s="7">
        <f>IF($B39&gt;IM$9+IM$5-1,0,MAX(IM38+Premium!IM39*(1-'Allocation Charge'!IM39)-Data!IM$32,0)*(1+'Investment Returns'!IM39)*(1-Data!IM$26))</f>
        <v>38955478.17885416</v>
      </c>
      <c r="IN39" s="7">
        <f>IF($B39&gt;IN$9+IN$5-1,0,MAX(IN38+Premium!IN39*(1-'Allocation Charge'!IN39)-Data!IN$32,0)*(1+'Investment Returns'!IN39)*(1-Data!IN$26))</f>
        <v>0</v>
      </c>
      <c r="IO39" s="7">
        <f>IF($B39&gt;IO$9+IO$5-1,0,MAX(IO38+Premium!IO39*(1-'Allocation Charge'!IO39)-Data!IO$32,0)*(1+'Investment Returns'!IO39)*(1-Data!IO$26))</f>
        <v>15135241.184719319</v>
      </c>
      <c r="IP39" s="7">
        <f>IF($B39&gt;IP$9+IP$5-1,0,MAX(IP38+Premium!IP39*(1-'Allocation Charge'!IP39)-Data!IP$32,0)*(1+'Investment Returns'!IP39)*(1-Data!IP$26))</f>
        <v>10332790.987534612</v>
      </c>
      <c r="IQ39" s="7">
        <f>IF($B39&gt;IQ$9+IQ$5-1,0,MAX(IQ38+Premium!IQ39*(1-'Allocation Charge'!IQ39)-Data!IQ$32,0)*(1+'Investment Returns'!IQ39)*(1-Data!IQ$26))</f>
        <v>59279013.171688505</v>
      </c>
      <c r="IR39" s="7">
        <f>IF($B39&gt;IR$9+IR$5-1,0,MAX(IR38+Premium!IR39*(1-'Allocation Charge'!IR39)-Data!IR$32,0)*(1+'Investment Returns'!IR39)*(1-Data!IR$26))</f>
        <v>42093235.233782865</v>
      </c>
    </row>
    <row r="40" spans="1:252" s="7" customFormat="1" ht="15" customHeight="1" x14ac:dyDescent="0.35">
      <c r="A40" s="2"/>
      <c r="B40" s="13">
        <f t="shared" si="0"/>
        <v>2039</v>
      </c>
      <c r="C40" s="7">
        <f>IF($B40&gt;C$9+C$5-1,0,MAX(C39+Premium!C40*(1-'Allocation Charge'!C40)-Data!C$32,0)*(1+'Investment Returns'!C40)*(1-Data!C$26))</f>
        <v>7996410.5780556919</v>
      </c>
      <c r="D40" s="7">
        <f>IF($B40&gt;D$9+D$5-1,0,MAX(D39+Premium!D40*(1-'Allocation Charge'!D40)-Data!D$32,0)*(1+'Investment Returns'!D40)*(1-Data!D$26))</f>
        <v>26476235.09774112</v>
      </c>
      <c r="E40" s="7">
        <f>IF($B40&gt;E$9+E$5-1,0,MAX(E39+Premium!E40*(1-'Allocation Charge'!E40)-Data!E$32,0)*(1+'Investment Returns'!E40)*(1-Data!E$26))</f>
        <v>38534365.134709366</v>
      </c>
      <c r="F40" s="7">
        <f>IF($B40&gt;F$9+F$5-1,0,MAX(F39+Premium!F40*(1-'Allocation Charge'!F40)-Data!F$32,0)*(1+'Investment Returns'!F40)*(1-Data!F$26))</f>
        <v>18036306.206671294</v>
      </c>
      <c r="G40" s="7">
        <f>IF($B40&gt;G$9+G$5-1,0,MAX(G39+Premium!G40*(1-'Allocation Charge'!G40)-Data!G$32,0)*(1+'Investment Returns'!G40)*(1-Data!G$26))</f>
        <v>16706797.532341458</v>
      </c>
      <c r="H40" s="7">
        <f>IF($B40&gt;H$9+H$5-1,0,MAX(H39+Premium!H40*(1-'Allocation Charge'!H40)-Data!H$32,0)*(1+'Investment Returns'!H40)*(1-Data!H$26))</f>
        <v>61868959.585003905</v>
      </c>
      <c r="I40" s="7">
        <f>IF($B40&gt;I$9+I$5-1,0,MAX(I39+Premium!I40*(1-'Allocation Charge'!I40)-Data!I$32,0)*(1+'Investment Returns'!I40)*(1-Data!I$26))</f>
        <v>21489688.427886974</v>
      </c>
      <c r="J40" s="7">
        <f>IF($B40&gt;J$9+J$5-1,0,MAX(J39+Premium!J40*(1-'Allocation Charge'!J40)-Data!J$32,0)*(1+'Investment Returns'!J40)*(1-Data!J$26))</f>
        <v>26731088.572468329</v>
      </c>
      <c r="K40" s="7">
        <f>IF($B40&gt;K$9+K$5-1,0,MAX(K39+Premium!K40*(1-'Allocation Charge'!K40)-Data!K$32,0)*(1+'Investment Returns'!K40)*(1-Data!K$26))</f>
        <v>12773652.688121757</v>
      </c>
      <c r="L40" s="7">
        <f>IF($B40&gt;L$9+L$5-1,0,MAX(L39+Premium!L40*(1-'Allocation Charge'!L40)-Data!L$32,0)*(1+'Investment Returns'!L40)*(1-Data!L$26))</f>
        <v>42177921.727971196</v>
      </c>
      <c r="M40" s="7">
        <f>IF($B40&gt;M$9+M$5-1,0,MAX(M39+Premium!M40*(1-'Allocation Charge'!M40)-Data!M$32,0)*(1+'Investment Returns'!M40)*(1-Data!M$26))</f>
        <v>14741781.595493656</v>
      </c>
      <c r="N40" s="7">
        <f>IF($B40&gt;N$9+N$5-1,0,MAX(N39+Premium!N40*(1-'Allocation Charge'!N40)-Data!N$32,0)*(1+'Investment Returns'!N40)*(1-Data!N$26))</f>
        <v>0</v>
      </c>
      <c r="O40" s="7">
        <f>IF($B40&gt;O$9+O$5-1,0,MAX(O39+Premium!O40*(1-'Allocation Charge'!O40)-Data!O$32,0)*(1+'Investment Returns'!O40)*(1-Data!O$26))</f>
        <v>0</v>
      </c>
      <c r="P40" s="7">
        <f>IF($B40&gt;P$9+P$5-1,0,MAX(P39+Premium!P40*(1-'Allocation Charge'!P40)-Data!P$32,0)*(1+'Investment Returns'!P40)*(1-Data!P$26))</f>
        <v>0</v>
      </c>
      <c r="Q40" s="7">
        <f>IF($B40&gt;Q$9+Q$5-1,0,MAX(Q39+Premium!Q40*(1-'Allocation Charge'!Q40)-Data!Q$32,0)*(1+'Investment Returns'!Q40)*(1-Data!Q$26))</f>
        <v>21874376.705980983</v>
      </c>
      <c r="R40" s="7">
        <f>IF($B40&gt;R$9+R$5-1,0,MAX(R39+Premium!R40*(1-'Allocation Charge'!R40)-Data!R$32,0)*(1+'Investment Returns'!R40)*(1-Data!R$26))</f>
        <v>59428058.233547918</v>
      </c>
      <c r="S40" s="7">
        <f>IF($B40&gt;S$9+S$5-1,0,MAX(S39+Premium!S40*(1-'Allocation Charge'!S40)-Data!S$32,0)*(1+'Investment Returns'!S40)*(1-Data!S$26))</f>
        <v>0</v>
      </c>
      <c r="T40" s="7">
        <f>IF($B40&gt;T$9+T$5-1,0,MAX(T39+Premium!T40*(1-'Allocation Charge'!T40)-Data!T$32,0)*(1+'Investment Returns'!T40)*(1-Data!T$26))</f>
        <v>12587091.207470298</v>
      </c>
      <c r="U40" s="7">
        <f>IF($B40&gt;U$9+U$5-1,0,MAX(U39+Premium!U40*(1-'Allocation Charge'!U40)-Data!U$32,0)*(1+'Investment Returns'!U40)*(1-Data!U$26))</f>
        <v>0</v>
      </c>
      <c r="V40" s="7">
        <f>IF($B40&gt;V$9+V$5-1,0,MAX(V39+Premium!V40*(1-'Allocation Charge'!V40)-Data!V$32,0)*(1+'Investment Returns'!V40)*(1-Data!V$26))</f>
        <v>0</v>
      </c>
      <c r="W40" s="7">
        <f>IF($B40&gt;W$9+W$5-1,0,MAX(W39+Premium!W40*(1-'Allocation Charge'!W40)-Data!W$32,0)*(1+'Investment Returns'!W40)*(1-Data!W$26))</f>
        <v>0</v>
      </c>
      <c r="X40" s="7">
        <f>IF($B40&gt;X$9+X$5-1,0,MAX(X39+Premium!X40*(1-'Allocation Charge'!X40)-Data!X$32,0)*(1+'Investment Returns'!X40)*(1-Data!X$26))</f>
        <v>0</v>
      </c>
      <c r="Y40" s="7">
        <f>IF($B40&gt;Y$9+Y$5-1,0,MAX(Y39+Premium!Y40*(1-'Allocation Charge'!Y40)-Data!Y$32,0)*(1+'Investment Returns'!Y40)*(1-Data!Y$26))</f>
        <v>6343291.984433312</v>
      </c>
      <c r="Z40" s="7">
        <f>IF($B40&gt;Z$9+Z$5-1,0,MAX(Z39+Premium!Z40*(1-'Allocation Charge'!Z40)-Data!Z$32,0)*(1+'Investment Returns'!Z40)*(1-Data!Z$26))</f>
        <v>0</v>
      </c>
      <c r="AA40" s="7">
        <f>IF($B40&gt;AA$9+AA$5-1,0,MAX(AA39+Premium!AA40*(1-'Allocation Charge'!AA40)-Data!AA$32,0)*(1+'Investment Returns'!AA40)*(1-Data!AA$26))</f>
        <v>0</v>
      </c>
      <c r="AB40" s="7">
        <f>IF($B40&gt;AB$9+AB$5-1,0,MAX(AB39+Premium!AB40*(1-'Allocation Charge'!AB40)-Data!AB$32,0)*(1+'Investment Returns'!AB40)*(1-Data!AB$26))</f>
        <v>47482243.575007863</v>
      </c>
      <c r="AC40" s="7">
        <f>IF($B40&gt;AC$9+AC$5-1,0,MAX(AC39+Premium!AC40*(1-'Allocation Charge'!AC40)-Data!AC$32,0)*(1+'Investment Returns'!AC40)*(1-Data!AC$26))</f>
        <v>48494288.831899457</v>
      </c>
      <c r="AD40" s="7">
        <f>IF($B40&gt;AD$9+AD$5-1,0,MAX(AD39+Premium!AD40*(1-'Allocation Charge'!AD40)-Data!AD$32,0)*(1+'Investment Returns'!AD40)*(1-Data!AD$26))</f>
        <v>0</v>
      </c>
      <c r="AE40" s="7">
        <f>IF($B40&gt;AE$9+AE$5-1,0,MAX(AE39+Premium!AE40*(1-'Allocation Charge'!AE40)-Data!AE$32,0)*(1+'Investment Returns'!AE40)*(1-Data!AE$26))</f>
        <v>16879511.593106441</v>
      </c>
      <c r="AF40" s="7">
        <f>IF($B40&gt;AF$9+AF$5-1,0,MAX(AF39+Premium!AF40*(1-'Allocation Charge'!AF40)-Data!AF$32,0)*(1+'Investment Returns'!AF40)*(1-Data!AF$26))</f>
        <v>0</v>
      </c>
      <c r="AG40" s="7">
        <f>IF($B40&gt;AG$9+AG$5-1,0,MAX(AG39+Premium!AG40*(1-'Allocation Charge'!AG40)-Data!AG$32,0)*(1+'Investment Returns'!AG40)*(1-Data!AG$26))</f>
        <v>51884510.467246257</v>
      </c>
      <c r="AH40" s="7">
        <f>IF($B40&gt;AH$9+AH$5-1,0,MAX(AH39+Premium!AH40*(1-'Allocation Charge'!AH40)-Data!AH$32,0)*(1+'Investment Returns'!AH40)*(1-Data!AH$26))</f>
        <v>9356615.1393096987</v>
      </c>
      <c r="AI40" s="7">
        <f>IF($B40&gt;AI$9+AI$5-1,0,MAX(AI39+Premium!AI40*(1-'Allocation Charge'!AI40)-Data!AI$32,0)*(1+'Investment Returns'!AI40)*(1-Data!AI$26))</f>
        <v>4200802.332648335</v>
      </c>
      <c r="AJ40" s="7">
        <f>IF($B40&gt;AJ$9+AJ$5-1,0,MAX(AJ39+Premium!AJ40*(1-'Allocation Charge'!AJ40)-Data!AJ$32,0)*(1+'Investment Returns'!AJ40)*(1-Data!AJ$26))</f>
        <v>7933186.6104806047</v>
      </c>
      <c r="AK40" s="7">
        <f>IF($B40&gt;AK$9+AK$5-1,0,MAX(AK39+Premium!AK40*(1-'Allocation Charge'!AK40)-Data!AK$32,0)*(1+'Investment Returns'!AK40)*(1-Data!AK$26))</f>
        <v>22674762.330694199</v>
      </c>
      <c r="AL40" s="7">
        <f>IF($B40&gt;AL$9+AL$5-1,0,MAX(AL39+Premium!AL40*(1-'Allocation Charge'!AL40)-Data!AL$32,0)*(1+'Investment Returns'!AL40)*(1-Data!AL$26))</f>
        <v>0</v>
      </c>
      <c r="AM40" s="7">
        <f>IF($B40&gt;AM$9+AM$5-1,0,MAX(AM39+Premium!AM40*(1-'Allocation Charge'!AM40)-Data!AM$32,0)*(1+'Investment Returns'!AM40)*(1-Data!AM$26))</f>
        <v>17358888.312233273</v>
      </c>
      <c r="AN40" s="7">
        <f>IF($B40&gt;AN$9+AN$5-1,0,MAX(AN39+Premium!AN40*(1-'Allocation Charge'!AN40)-Data!AN$32,0)*(1+'Investment Returns'!AN40)*(1-Data!AN$26))</f>
        <v>0</v>
      </c>
      <c r="AO40" s="7">
        <f>IF($B40&gt;AO$9+AO$5-1,0,MAX(AO39+Premium!AO40*(1-'Allocation Charge'!AO40)-Data!AO$32,0)*(1+'Investment Returns'!AO40)*(1-Data!AO$26))</f>
        <v>3877894.3316870425</v>
      </c>
      <c r="AP40" s="7">
        <f>IF($B40&gt;AP$9+AP$5-1,0,MAX(AP39+Premium!AP40*(1-'Allocation Charge'!AP40)-Data!AP$32,0)*(1+'Investment Returns'!AP40)*(1-Data!AP$26))</f>
        <v>52551501.975463621</v>
      </c>
      <c r="AQ40" s="7">
        <f>IF($B40&gt;AQ$9+AQ$5-1,0,MAX(AQ39+Premium!AQ40*(1-'Allocation Charge'!AQ40)-Data!AQ$32,0)*(1+'Investment Returns'!AQ40)*(1-Data!AQ$26))</f>
        <v>0</v>
      </c>
      <c r="AR40" s="7">
        <f>IF($B40&gt;AR$9+AR$5-1,0,MAX(AR39+Premium!AR40*(1-'Allocation Charge'!AR40)-Data!AR$32,0)*(1+'Investment Returns'!AR40)*(1-Data!AR$26))</f>
        <v>0</v>
      </c>
      <c r="AS40" s="7">
        <f>IF($B40&gt;AS$9+AS$5-1,0,MAX(AS39+Premium!AS40*(1-'Allocation Charge'!AS40)-Data!AS$32,0)*(1+'Investment Returns'!AS40)*(1-Data!AS$26))</f>
        <v>0</v>
      </c>
      <c r="AT40" s="7">
        <f>IF($B40&gt;AT$9+AT$5-1,0,MAX(AT39+Premium!AT40*(1-'Allocation Charge'!AT40)-Data!AT$32,0)*(1+'Investment Returns'!AT40)*(1-Data!AT$26))</f>
        <v>49128812.699645162</v>
      </c>
      <c r="AU40" s="7">
        <f>IF($B40&gt;AU$9+AU$5-1,0,MAX(AU39+Premium!AU40*(1-'Allocation Charge'!AU40)-Data!AU$32,0)*(1+'Investment Returns'!AU40)*(1-Data!AU$26))</f>
        <v>0</v>
      </c>
      <c r="AV40" s="7">
        <f>IF($B40&gt;AV$9+AV$5-1,0,MAX(AV39+Premium!AV40*(1-'Allocation Charge'!AV40)-Data!AV$32,0)*(1+'Investment Returns'!AV40)*(1-Data!AV$26))</f>
        <v>0</v>
      </c>
      <c r="AW40" s="7">
        <f>IF($B40&gt;AW$9+AW$5-1,0,MAX(AW39+Premium!AW40*(1-'Allocation Charge'!AW40)-Data!AW$32,0)*(1+'Investment Returns'!AW40)*(1-Data!AW$26))</f>
        <v>0</v>
      </c>
      <c r="AX40" s="7">
        <f>IF($B40&gt;AX$9+AX$5-1,0,MAX(AX39+Premium!AX40*(1-'Allocation Charge'!AX40)-Data!AX$32,0)*(1+'Investment Returns'!AX40)*(1-Data!AX$26))</f>
        <v>36234368.667254992</v>
      </c>
      <c r="AY40" s="7">
        <f>IF($B40&gt;AY$9+AY$5-1,0,MAX(AY39+Premium!AY40*(1-'Allocation Charge'!AY40)-Data!AY$32,0)*(1+'Investment Returns'!AY40)*(1-Data!AY$26))</f>
        <v>3442788.8164701844</v>
      </c>
      <c r="AZ40" s="7">
        <f>IF($B40&gt;AZ$9+AZ$5-1,0,MAX(AZ39+Premium!AZ40*(1-'Allocation Charge'!AZ40)-Data!AZ$32,0)*(1+'Investment Returns'!AZ40)*(1-Data!AZ$26))</f>
        <v>45995726.514155686</v>
      </c>
      <c r="BA40" s="7">
        <f>IF($B40&gt;BA$9+BA$5-1,0,MAX(BA39+Premium!BA40*(1-'Allocation Charge'!BA40)-Data!BA$32,0)*(1+'Investment Returns'!BA40)*(1-Data!BA$26))</f>
        <v>98347074.936056733</v>
      </c>
      <c r="BB40" s="7">
        <f>IF($B40&gt;BB$9+BB$5-1,0,MAX(BB39+Premium!BB40*(1-'Allocation Charge'!BB40)-Data!BB$32,0)*(1+'Investment Returns'!BB40)*(1-Data!BB$26))</f>
        <v>0</v>
      </c>
      <c r="BC40" s="7">
        <f>IF($B40&gt;BC$9+BC$5-1,0,MAX(BC39+Premium!BC40*(1-'Allocation Charge'!BC40)-Data!BC$32,0)*(1+'Investment Returns'!BC40)*(1-Data!BC$26))</f>
        <v>15436065.342653615</v>
      </c>
      <c r="BD40" s="7">
        <f>IF($B40&gt;BD$9+BD$5-1,0,MAX(BD39+Premium!BD40*(1-'Allocation Charge'!BD40)-Data!BD$32,0)*(1+'Investment Returns'!BD40)*(1-Data!BD$26))</f>
        <v>0</v>
      </c>
      <c r="BE40" s="7">
        <f>IF($B40&gt;BE$9+BE$5-1,0,MAX(BE39+Premium!BE40*(1-'Allocation Charge'!BE40)-Data!BE$32,0)*(1+'Investment Returns'!BE40)*(1-Data!BE$26))</f>
        <v>952855.97037591622</v>
      </c>
      <c r="BF40" s="7">
        <f>IF($B40&gt;BF$9+BF$5-1,0,MAX(BF39+Premium!BF40*(1-'Allocation Charge'!BF40)-Data!BF$32,0)*(1+'Investment Returns'!BF40)*(1-Data!BF$26))</f>
        <v>0</v>
      </c>
      <c r="BG40" s="7">
        <f>IF($B40&gt;BG$9+BG$5-1,0,MAX(BG39+Premium!BG40*(1-'Allocation Charge'!BG40)-Data!BG$32,0)*(1+'Investment Returns'!BG40)*(1-Data!BG$26))</f>
        <v>46207074.017282791</v>
      </c>
      <c r="BH40" s="7">
        <f>IF($B40&gt;BH$9+BH$5-1,0,MAX(BH39+Premium!BH40*(1-'Allocation Charge'!BH40)-Data!BH$32,0)*(1+'Investment Returns'!BH40)*(1-Data!BH$26))</f>
        <v>0</v>
      </c>
      <c r="BI40" s="7">
        <f>IF($B40&gt;BI$9+BI$5-1,0,MAX(BI39+Premium!BI40*(1-'Allocation Charge'!BI40)-Data!BI$32,0)*(1+'Investment Returns'!BI40)*(1-Data!BI$26))</f>
        <v>39595327.681016579</v>
      </c>
      <c r="BJ40" s="7">
        <f>IF($B40&gt;BJ$9+BJ$5-1,0,MAX(BJ39+Premium!BJ40*(1-'Allocation Charge'!BJ40)-Data!BJ$32,0)*(1+'Investment Returns'!BJ40)*(1-Data!BJ$26))</f>
        <v>51382226.633264653</v>
      </c>
      <c r="BK40" s="7">
        <f>IF($B40&gt;BK$9+BK$5-1,0,MAX(BK39+Premium!BK40*(1-'Allocation Charge'!BK40)-Data!BK$32,0)*(1+'Investment Returns'!BK40)*(1-Data!BK$26))</f>
        <v>4055489.7781831506</v>
      </c>
      <c r="BL40" s="7">
        <f>IF($B40&gt;BL$9+BL$5-1,0,MAX(BL39+Premium!BL40*(1-'Allocation Charge'!BL40)-Data!BL$32,0)*(1+'Investment Returns'!BL40)*(1-Data!BL$26))</f>
        <v>8158016.5456669433</v>
      </c>
      <c r="BM40" s="7">
        <f>IF($B40&gt;BM$9+BM$5-1,0,MAX(BM39+Premium!BM40*(1-'Allocation Charge'!BM40)-Data!BM$32,0)*(1+'Investment Returns'!BM40)*(1-Data!BM$26))</f>
        <v>5074538.9118047627</v>
      </c>
      <c r="BN40" s="7">
        <f>IF($B40&gt;BN$9+BN$5-1,0,MAX(BN39+Premium!BN40*(1-'Allocation Charge'!BN40)-Data!BN$32,0)*(1+'Investment Returns'!BN40)*(1-Data!BN$26))</f>
        <v>5927983.6849596128</v>
      </c>
      <c r="BO40" s="7">
        <f>IF($B40&gt;BO$9+BO$5-1,0,MAX(BO39+Premium!BO40*(1-'Allocation Charge'!BO40)-Data!BO$32,0)*(1+'Investment Returns'!BO40)*(1-Data!BO$26))</f>
        <v>36433341.017536074</v>
      </c>
      <c r="BP40" s="7">
        <f>IF($B40&gt;BP$9+BP$5-1,0,MAX(BP39+Premium!BP40*(1-'Allocation Charge'!BP40)-Data!BP$32,0)*(1+'Investment Returns'!BP40)*(1-Data!BP$26))</f>
        <v>4201327.8416483579</v>
      </c>
      <c r="BQ40" s="7">
        <f>IF($B40&gt;BQ$9+BQ$5-1,0,MAX(BQ39+Premium!BQ40*(1-'Allocation Charge'!BQ40)-Data!BQ$32,0)*(1+'Investment Returns'!BQ40)*(1-Data!BQ$26))</f>
        <v>52408076.321154185</v>
      </c>
      <c r="BR40" s="7">
        <f>IF($B40&gt;BR$9+BR$5-1,0,MAX(BR39+Premium!BR40*(1-'Allocation Charge'!BR40)-Data!BR$32,0)*(1+'Investment Returns'!BR40)*(1-Data!BR$26))</f>
        <v>85595266.654389143</v>
      </c>
      <c r="BS40" s="7">
        <f>IF($B40&gt;BS$9+BS$5-1,0,MAX(BS39+Premium!BS40*(1-'Allocation Charge'!BS40)-Data!BS$32,0)*(1+'Investment Returns'!BS40)*(1-Data!BS$26))</f>
        <v>14635022.034022499</v>
      </c>
      <c r="BT40" s="7">
        <f>IF($B40&gt;BT$9+BT$5-1,0,MAX(BT39+Premium!BT40*(1-'Allocation Charge'!BT40)-Data!BT$32,0)*(1+'Investment Returns'!BT40)*(1-Data!BT$26))</f>
        <v>61251146.799141638</v>
      </c>
      <c r="BU40" s="7">
        <f>IF($B40&gt;BU$9+BU$5-1,0,MAX(BU39+Premium!BU40*(1-'Allocation Charge'!BU40)-Data!BU$32,0)*(1+'Investment Returns'!BU40)*(1-Data!BU$26))</f>
        <v>0</v>
      </c>
      <c r="BV40" s="7">
        <f>IF($B40&gt;BV$9+BV$5-1,0,MAX(BV39+Premium!BV40*(1-'Allocation Charge'!BV40)-Data!BV$32,0)*(1+'Investment Returns'!BV40)*(1-Data!BV$26))</f>
        <v>7007574.4491495108</v>
      </c>
      <c r="BW40" s="7">
        <f>IF($B40&gt;BW$9+BW$5-1,0,MAX(BW39+Premium!BW40*(1-'Allocation Charge'!BW40)-Data!BW$32,0)*(1+'Investment Returns'!BW40)*(1-Data!BW$26))</f>
        <v>11146660.857337622</v>
      </c>
      <c r="BX40" s="7">
        <f>IF($B40&gt;BX$9+BX$5-1,0,MAX(BX39+Premium!BX40*(1-'Allocation Charge'!BX40)-Data!BX$32,0)*(1+'Investment Returns'!BX40)*(1-Data!BX$26))</f>
        <v>0</v>
      </c>
      <c r="BY40" s="7">
        <f>IF($B40&gt;BY$9+BY$5-1,0,MAX(BY39+Premium!BY40*(1-'Allocation Charge'!BY40)-Data!BY$32,0)*(1+'Investment Returns'!BY40)*(1-Data!BY$26))</f>
        <v>20685197.000615887</v>
      </c>
      <c r="BZ40" s="7">
        <f>IF($B40&gt;BZ$9+BZ$5-1,0,MAX(BZ39+Premium!BZ40*(1-'Allocation Charge'!BZ40)-Data!BZ$32,0)*(1+'Investment Returns'!BZ40)*(1-Data!BZ$26))</f>
        <v>31033882.772962175</v>
      </c>
      <c r="CA40" s="7">
        <f>IF($B40&gt;CA$9+CA$5-1,0,MAX(CA39+Premium!CA40*(1-'Allocation Charge'!CA40)-Data!CA$32,0)*(1+'Investment Returns'!CA40)*(1-Data!CA$26))</f>
        <v>24926550.390208568</v>
      </c>
      <c r="CB40" s="7">
        <f>IF($B40&gt;CB$9+CB$5-1,0,MAX(CB39+Premium!CB40*(1-'Allocation Charge'!CB40)-Data!CB$32,0)*(1+'Investment Returns'!CB40)*(1-Data!CB$26))</f>
        <v>45792850.545060277</v>
      </c>
      <c r="CC40" s="7">
        <f>IF($B40&gt;CC$9+CC$5-1,0,MAX(CC39+Premium!CC40*(1-'Allocation Charge'!CC40)-Data!CC$32,0)*(1+'Investment Returns'!CC40)*(1-Data!CC$26))</f>
        <v>65842477.2378828</v>
      </c>
      <c r="CD40" s="7">
        <f>IF($B40&gt;CD$9+CD$5-1,0,MAX(CD39+Premium!CD40*(1-'Allocation Charge'!CD40)-Data!CD$32,0)*(1+'Investment Returns'!CD40)*(1-Data!CD$26))</f>
        <v>31984587.825800288</v>
      </c>
      <c r="CE40" s="7">
        <f>IF($B40&gt;CE$9+CE$5-1,0,MAX(CE39+Premium!CE40*(1-'Allocation Charge'!CE40)-Data!CE$32,0)*(1+'Investment Returns'!CE40)*(1-Data!CE$26))</f>
        <v>17405824.550350383</v>
      </c>
      <c r="CF40" s="7">
        <f>IF($B40&gt;CF$9+CF$5-1,0,MAX(CF39+Premium!CF40*(1-'Allocation Charge'!CF40)-Data!CF$32,0)*(1+'Investment Returns'!CF40)*(1-Data!CF$26))</f>
        <v>15967148.733330589</v>
      </c>
      <c r="CG40" s="7">
        <f>IF($B40&gt;CG$9+CG$5-1,0,MAX(CG39+Premium!CG40*(1-'Allocation Charge'!CG40)-Data!CG$32,0)*(1+'Investment Returns'!CG40)*(1-Data!CG$26))</f>
        <v>20379260.260182299</v>
      </c>
      <c r="CH40" s="7">
        <f>IF($B40&gt;CH$9+CH$5-1,0,MAX(CH39+Premium!CH40*(1-'Allocation Charge'!CH40)-Data!CH$32,0)*(1+'Investment Returns'!CH40)*(1-Data!CH$26))</f>
        <v>0</v>
      </c>
      <c r="CI40" s="7">
        <f>IF($B40&gt;CI$9+CI$5-1,0,MAX(CI39+Premium!CI40*(1-'Allocation Charge'!CI40)-Data!CI$32,0)*(1+'Investment Returns'!CI40)*(1-Data!CI$26))</f>
        <v>44883519.382750399</v>
      </c>
      <c r="CJ40" s="7">
        <f>IF($B40&gt;CJ$9+CJ$5-1,0,MAX(CJ39+Premium!CJ40*(1-'Allocation Charge'!CJ40)-Data!CJ$32,0)*(1+'Investment Returns'!CJ40)*(1-Data!CJ$26))</f>
        <v>1355076.1310955514</v>
      </c>
      <c r="CK40" s="7">
        <f>IF($B40&gt;CK$9+CK$5-1,0,MAX(CK39+Premium!CK40*(1-'Allocation Charge'!CK40)-Data!CK$32,0)*(1+'Investment Returns'!CK40)*(1-Data!CK$26))</f>
        <v>0</v>
      </c>
      <c r="CL40" s="7">
        <f>IF($B40&gt;CL$9+CL$5-1,0,MAX(CL39+Premium!CL40*(1-'Allocation Charge'!CL40)-Data!CL$32,0)*(1+'Investment Returns'!CL40)*(1-Data!CL$26))</f>
        <v>43254004.260810398</v>
      </c>
      <c r="CM40" s="7">
        <f>IF($B40&gt;CM$9+CM$5-1,0,MAX(CM39+Premium!CM40*(1-'Allocation Charge'!CM40)-Data!CM$32,0)*(1+'Investment Returns'!CM40)*(1-Data!CM$26))</f>
        <v>16724800.403552139</v>
      </c>
      <c r="CN40" s="7">
        <f>IF($B40&gt;CN$9+CN$5-1,0,MAX(CN39+Premium!CN40*(1-'Allocation Charge'!CN40)-Data!CN$32,0)*(1+'Investment Returns'!CN40)*(1-Data!CN$26))</f>
        <v>48263451.554655589</v>
      </c>
      <c r="CO40" s="7">
        <f>IF($B40&gt;CO$9+CO$5-1,0,MAX(CO39+Premium!CO40*(1-'Allocation Charge'!CO40)-Data!CO$32,0)*(1+'Investment Returns'!CO40)*(1-Data!CO$26))</f>
        <v>57226228.368662253</v>
      </c>
      <c r="CP40" s="7">
        <f>IF($B40&gt;CP$9+CP$5-1,0,MAX(CP39+Premium!CP40*(1-'Allocation Charge'!CP40)-Data!CP$32,0)*(1+'Investment Returns'!CP40)*(1-Data!CP$26))</f>
        <v>0</v>
      </c>
      <c r="CQ40" s="7">
        <f>IF($B40&gt;CQ$9+CQ$5-1,0,MAX(CQ39+Premium!CQ40*(1-'Allocation Charge'!CQ40)-Data!CQ$32,0)*(1+'Investment Returns'!CQ40)*(1-Data!CQ$26))</f>
        <v>5409247.0751544405</v>
      </c>
      <c r="CR40" s="7">
        <f>IF($B40&gt;CR$9+CR$5-1,0,MAX(CR39+Premium!CR40*(1-'Allocation Charge'!CR40)-Data!CR$32,0)*(1+'Investment Returns'!CR40)*(1-Data!CR$26))</f>
        <v>3818844.5016316306</v>
      </c>
      <c r="CS40" s="7">
        <f>IF($B40&gt;CS$9+CS$5-1,0,MAX(CS39+Premium!CS40*(1-'Allocation Charge'!CS40)-Data!CS$32,0)*(1+'Investment Returns'!CS40)*(1-Data!CS$26))</f>
        <v>51615342.261673905</v>
      </c>
      <c r="CT40" s="7">
        <f>IF($B40&gt;CT$9+CT$5-1,0,MAX(CT39+Premium!CT40*(1-'Allocation Charge'!CT40)-Data!CT$32,0)*(1+'Investment Returns'!CT40)*(1-Data!CT$26))</f>
        <v>0</v>
      </c>
      <c r="CU40" s="7">
        <f>IF($B40&gt;CU$9+CU$5-1,0,MAX(CU39+Premium!CU40*(1-'Allocation Charge'!CU40)-Data!CU$32,0)*(1+'Investment Returns'!CU40)*(1-Data!CU$26))</f>
        <v>50197492.429519705</v>
      </c>
      <c r="CV40" s="7">
        <f>IF($B40&gt;CV$9+CV$5-1,0,MAX(CV39+Premium!CV40*(1-'Allocation Charge'!CV40)-Data!CV$32,0)*(1+'Investment Returns'!CV40)*(1-Data!CV$26))</f>
        <v>0</v>
      </c>
      <c r="CW40" s="7">
        <f>IF($B40&gt;CW$9+CW$5-1,0,MAX(CW39+Premium!CW40*(1-'Allocation Charge'!CW40)-Data!CW$32,0)*(1+'Investment Returns'!CW40)*(1-Data!CW$26))</f>
        <v>24419157.065734781</v>
      </c>
      <c r="CX40" s="7">
        <f>IF($B40&gt;CX$9+CX$5-1,0,MAX(CX39+Premium!CX40*(1-'Allocation Charge'!CX40)-Data!CX$32,0)*(1+'Investment Returns'!CX40)*(1-Data!CX$26))</f>
        <v>58407617.066599883</v>
      </c>
      <c r="CY40" s="7">
        <f>IF($B40&gt;CY$9+CY$5-1,0,MAX(CY39+Premium!CY40*(1-'Allocation Charge'!CY40)-Data!CY$32,0)*(1+'Investment Returns'!CY40)*(1-Data!CY$26))</f>
        <v>22040627.932726402</v>
      </c>
      <c r="CZ40" s="7">
        <f>IF($B40&gt;CZ$9+CZ$5-1,0,MAX(CZ39+Premium!CZ40*(1-'Allocation Charge'!CZ40)-Data!CZ$32,0)*(1+'Investment Returns'!CZ40)*(1-Data!CZ$26))</f>
        <v>0</v>
      </c>
      <c r="DA40" s="7">
        <f>IF($B40&gt;DA$9+DA$5-1,0,MAX(DA39+Premium!DA40*(1-'Allocation Charge'!DA40)-Data!DA$32,0)*(1+'Investment Returns'!DA40)*(1-Data!DA$26))</f>
        <v>49460520.799831614</v>
      </c>
      <c r="DB40" s="7">
        <f>IF($B40&gt;DB$9+DB$5-1,0,MAX(DB39+Premium!DB40*(1-'Allocation Charge'!DB40)-Data!DB$32,0)*(1+'Investment Returns'!DB40)*(1-Data!DB$26))</f>
        <v>30979791.541756656</v>
      </c>
      <c r="DC40" s="7">
        <f>IF($B40&gt;DC$9+DC$5-1,0,MAX(DC39+Premium!DC40*(1-'Allocation Charge'!DC40)-Data!DC$32,0)*(1+'Investment Returns'!DC40)*(1-Data!DC$26))</f>
        <v>0</v>
      </c>
      <c r="DD40" s="7">
        <f>IF($B40&gt;DD$9+DD$5-1,0,MAX(DD39+Premium!DD40*(1-'Allocation Charge'!DD40)-Data!DD$32,0)*(1+'Investment Returns'!DD40)*(1-Data!DD$26))</f>
        <v>0</v>
      </c>
      <c r="DE40" s="7">
        <f>IF($B40&gt;DE$9+DE$5-1,0,MAX(DE39+Premium!DE40*(1-'Allocation Charge'!DE40)-Data!DE$32,0)*(1+'Investment Returns'!DE40)*(1-Data!DE$26))</f>
        <v>0</v>
      </c>
      <c r="DF40" s="7">
        <f>IF($B40&gt;DF$9+DF$5-1,0,MAX(DF39+Premium!DF40*(1-'Allocation Charge'!DF40)-Data!DF$32,0)*(1+'Investment Returns'!DF40)*(1-Data!DF$26))</f>
        <v>37556875.522618733</v>
      </c>
      <c r="DG40" s="7">
        <f>IF($B40&gt;DG$9+DG$5-1,0,MAX(DG39+Premium!DG40*(1-'Allocation Charge'!DG40)-Data!DG$32,0)*(1+'Investment Returns'!DG40)*(1-Data!DG$26))</f>
        <v>0</v>
      </c>
      <c r="DH40" s="7">
        <f>IF($B40&gt;DH$9+DH$5-1,0,MAX(DH39+Premium!DH40*(1-'Allocation Charge'!DH40)-Data!DH$32,0)*(1+'Investment Returns'!DH40)*(1-Data!DH$26))</f>
        <v>0</v>
      </c>
      <c r="DI40" s="7">
        <f>IF($B40&gt;DI$9+DI$5-1,0,MAX(DI39+Premium!DI40*(1-'Allocation Charge'!DI40)-Data!DI$32,0)*(1+'Investment Returns'!DI40)*(1-Data!DI$26))</f>
        <v>32375424.030527625</v>
      </c>
      <c r="DJ40" s="7">
        <f>IF($B40&gt;DJ$9+DJ$5-1,0,MAX(DJ39+Premium!DJ40*(1-'Allocation Charge'!DJ40)-Data!DJ$32,0)*(1+'Investment Returns'!DJ40)*(1-Data!DJ$26))</f>
        <v>17400972.387601331</v>
      </c>
      <c r="DK40" s="7">
        <f>IF($B40&gt;DK$9+DK$5-1,0,MAX(DK39+Premium!DK40*(1-'Allocation Charge'!DK40)-Data!DK$32,0)*(1+'Investment Returns'!DK40)*(1-Data!DK$26))</f>
        <v>88881551.524319172</v>
      </c>
      <c r="DL40" s="7">
        <f>IF($B40&gt;DL$9+DL$5-1,0,MAX(DL39+Premium!DL40*(1-'Allocation Charge'!DL40)-Data!DL$32,0)*(1+'Investment Returns'!DL40)*(1-Data!DL$26))</f>
        <v>58180303.504582547</v>
      </c>
      <c r="DM40" s="7">
        <f>IF($B40&gt;DM$9+DM$5-1,0,MAX(DM39+Premium!DM40*(1-'Allocation Charge'!DM40)-Data!DM$32,0)*(1+'Investment Returns'!DM40)*(1-Data!DM$26))</f>
        <v>24887657.59895533</v>
      </c>
      <c r="DN40" s="7">
        <f>IF($B40&gt;DN$9+DN$5-1,0,MAX(DN39+Premium!DN40*(1-'Allocation Charge'!DN40)-Data!DN$32,0)*(1+'Investment Returns'!DN40)*(1-Data!DN$26))</f>
        <v>0</v>
      </c>
      <c r="DO40" s="7">
        <f>IF($B40&gt;DO$9+DO$5-1,0,MAX(DO39+Premium!DO40*(1-'Allocation Charge'!DO40)-Data!DO$32,0)*(1+'Investment Returns'!DO40)*(1-Data!DO$26))</f>
        <v>11653352.43852488</v>
      </c>
      <c r="DP40" s="7">
        <f>IF($B40&gt;DP$9+DP$5-1,0,MAX(DP39+Premium!DP40*(1-'Allocation Charge'!DP40)-Data!DP$32,0)*(1+'Investment Returns'!DP40)*(1-Data!DP$26))</f>
        <v>0</v>
      </c>
      <c r="DQ40" s="7">
        <f>IF($B40&gt;DQ$9+DQ$5-1,0,MAX(DQ39+Premium!DQ40*(1-'Allocation Charge'!DQ40)-Data!DQ$32,0)*(1+'Investment Returns'!DQ40)*(1-Data!DQ$26))</f>
        <v>19818761.934060466</v>
      </c>
      <c r="DR40" s="7">
        <f>IF($B40&gt;DR$9+DR$5-1,0,MAX(DR39+Premium!DR40*(1-'Allocation Charge'!DR40)-Data!DR$32,0)*(1+'Investment Returns'!DR40)*(1-Data!DR$26))</f>
        <v>37961735.51466848</v>
      </c>
      <c r="DS40" s="7">
        <f>IF($B40&gt;DS$9+DS$5-1,0,MAX(DS39+Premium!DS40*(1-'Allocation Charge'!DS40)-Data!DS$32,0)*(1+'Investment Returns'!DS40)*(1-Data!DS$26))</f>
        <v>0</v>
      </c>
      <c r="DT40" s="7">
        <f>IF($B40&gt;DT$9+DT$5-1,0,MAX(DT39+Premium!DT40*(1-'Allocation Charge'!DT40)-Data!DT$32,0)*(1+'Investment Returns'!DT40)*(1-Data!DT$26))</f>
        <v>29929108.823736325</v>
      </c>
      <c r="DU40" s="7">
        <f>IF($B40&gt;DU$9+DU$5-1,0,MAX(DU39+Premium!DU40*(1-'Allocation Charge'!DU40)-Data!DU$32,0)*(1+'Investment Returns'!DU40)*(1-Data!DU$26))</f>
        <v>0</v>
      </c>
      <c r="DV40" s="7">
        <f>IF($B40&gt;DV$9+DV$5-1,0,MAX(DV39+Premium!DV40*(1-'Allocation Charge'!DV40)-Data!DV$32,0)*(1+'Investment Returns'!DV40)*(1-Data!DV$26))</f>
        <v>959104.27318889962</v>
      </c>
      <c r="DW40" s="7">
        <f>IF($B40&gt;DW$9+DW$5-1,0,MAX(DW39+Premium!DW40*(1-'Allocation Charge'!DW40)-Data!DW$32,0)*(1+'Investment Returns'!DW40)*(1-Data!DW$26))</f>
        <v>35079842.400950752</v>
      </c>
      <c r="DX40" s="7">
        <f>IF($B40&gt;DX$9+DX$5-1,0,MAX(DX39+Premium!DX40*(1-'Allocation Charge'!DX40)-Data!DX$32,0)*(1+'Investment Returns'!DX40)*(1-Data!DX$26))</f>
        <v>14850769.39151104</v>
      </c>
      <c r="DY40" s="7">
        <f>IF($B40&gt;DY$9+DY$5-1,0,MAX(DY39+Premium!DY40*(1-'Allocation Charge'!DY40)-Data!DY$32,0)*(1+'Investment Returns'!DY40)*(1-Data!DY$26))</f>
        <v>42305300.7401741</v>
      </c>
      <c r="DZ40" s="7">
        <f>IF($B40&gt;DZ$9+DZ$5-1,0,MAX(DZ39+Premium!DZ40*(1-'Allocation Charge'!DZ40)-Data!DZ$32,0)*(1+'Investment Returns'!DZ40)*(1-Data!DZ$26))</f>
        <v>7893538.2453889987</v>
      </c>
      <c r="EA40" s="7">
        <f>IF($B40&gt;EA$9+EA$5-1,0,MAX(EA39+Premium!EA40*(1-'Allocation Charge'!EA40)-Data!EA$32,0)*(1+'Investment Returns'!EA40)*(1-Data!EA$26))</f>
        <v>20624186.605091777</v>
      </c>
      <c r="EB40" s="7">
        <f>IF($B40&gt;EB$9+EB$5-1,0,MAX(EB39+Premium!EB40*(1-'Allocation Charge'!EB40)-Data!EB$32,0)*(1+'Investment Returns'!EB40)*(1-Data!EB$26))</f>
        <v>0</v>
      </c>
      <c r="EC40" s="7">
        <f>IF($B40&gt;EC$9+EC$5-1,0,MAX(EC39+Premium!EC40*(1-'Allocation Charge'!EC40)-Data!EC$32,0)*(1+'Investment Returns'!EC40)*(1-Data!EC$26))</f>
        <v>52453039.485319868</v>
      </c>
      <c r="ED40" s="7">
        <f>IF($B40&gt;ED$9+ED$5-1,0,MAX(ED39+Premium!ED40*(1-'Allocation Charge'!ED40)-Data!ED$32,0)*(1+'Investment Returns'!ED40)*(1-Data!ED$26))</f>
        <v>18172053.385504417</v>
      </c>
      <c r="EE40" s="7">
        <f>IF($B40&gt;EE$9+EE$5-1,0,MAX(EE39+Premium!EE40*(1-'Allocation Charge'!EE40)-Data!EE$32,0)*(1+'Investment Returns'!EE40)*(1-Data!EE$26))</f>
        <v>0</v>
      </c>
      <c r="EF40" s="7">
        <f>IF($B40&gt;EF$9+EF$5-1,0,MAX(EF39+Premium!EF40*(1-'Allocation Charge'!EF40)-Data!EF$32,0)*(1+'Investment Returns'!EF40)*(1-Data!EF$26))</f>
        <v>50145640.417815879</v>
      </c>
      <c r="EG40" s="7">
        <f>IF($B40&gt;EG$9+EG$5-1,0,MAX(EG39+Premium!EG40*(1-'Allocation Charge'!EG40)-Data!EG$32,0)*(1+'Investment Returns'!EG40)*(1-Data!EG$26))</f>
        <v>0</v>
      </c>
      <c r="EH40" s="7">
        <f>IF($B40&gt;EH$9+EH$5-1,0,MAX(EH39+Premium!EH40*(1-'Allocation Charge'!EH40)-Data!EH$32,0)*(1+'Investment Returns'!EH40)*(1-Data!EH$26))</f>
        <v>28699638.427140556</v>
      </c>
      <c r="EI40" s="7">
        <f>IF($B40&gt;EI$9+EI$5-1,0,MAX(EI39+Premium!EI40*(1-'Allocation Charge'!EI40)-Data!EI$32,0)*(1+'Investment Returns'!EI40)*(1-Data!EI$26))</f>
        <v>23453703.099131249</v>
      </c>
      <c r="EJ40" s="7">
        <f>IF($B40&gt;EJ$9+EJ$5-1,0,MAX(EJ39+Premium!EJ40*(1-'Allocation Charge'!EJ40)-Data!EJ$32,0)*(1+'Investment Returns'!EJ40)*(1-Data!EJ$26))</f>
        <v>20211149.44847716</v>
      </c>
      <c r="EK40" s="7">
        <f>IF($B40&gt;EK$9+EK$5-1,0,MAX(EK39+Premium!EK40*(1-'Allocation Charge'!EK40)-Data!EK$32,0)*(1+'Investment Returns'!EK40)*(1-Data!EK$26))</f>
        <v>29535712.616026625</v>
      </c>
      <c r="EL40" s="7">
        <f>IF($B40&gt;EL$9+EL$5-1,0,MAX(EL39+Premium!EL40*(1-'Allocation Charge'!EL40)-Data!EL$32,0)*(1+'Investment Returns'!EL40)*(1-Data!EL$26))</f>
        <v>30798290.149489656</v>
      </c>
      <c r="EM40" s="7">
        <f>IF($B40&gt;EM$9+EM$5-1,0,MAX(EM39+Premium!EM40*(1-'Allocation Charge'!EM40)-Data!EM$32,0)*(1+'Investment Returns'!EM40)*(1-Data!EM$26))</f>
        <v>16561931.477453105</v>
      </c>
      <c r="EN40" s="7">
        <f>IF($B40&gt;EN$9+EN$5-1,0,MAX(EN39+Premium!EN40*(1-'Allocation Charge'!EN40)-Data!EN$32,0)*(1+'Investment Returns'!EN40)*(1-Data!EN$26))</f>
        <v>63760213.675150417</v>
      </c>
      <c r="EO40" s="7">
        <f>IF($B40&gt;EO$9+EO$5-1,0,MAX(EO39+Premium!EO40*(1-'Allocation Charge'!EO40)-Data!EO$32,0)*(1+'Investment Returns'!EO40)*(1-Data!EO$26))</f>
        <v>47242065.57953123</v>
      </c>
      <c r="EP40" s="7">
        <f>IF($B40&gt;EP$9+EP$5-1,0,MAX(EP39+Premium!EP40*(1-'Allocation Charge'!EP40)-Data!EP$32,0)*(1+'Investment Returns'!EP40)*(1-Data!EP$26))</f>
        <v>0</v>
      </c>
      <c r="EQ40" s="7">
        <f>IF($B40&gt;EQ$9+EQ$5-1,0,MAX(EQ39+Premium!EQ40*(1-'Allocation Charge'!EQ40)-Data!EQ$32,0)*(1+'Investment Returns'!EQ40)*(1-Data!EQ$26))</f>
        <v>18424793.591883112</v>
      </c>
      <c r="ER40" s="7">
        <f>IF($B40&gt;ER$9+ER$5-1,0,MAX(ER39+Premium!ER40*(1-'Allocation Charge'!ER40)-Data!ER$32,0)*(1+'Investment Returns'!ER40)*(1-Data!ER$26))</f>
        <v>80600354.866065457</v>
      </c>
      <c r="ES40" s="7">
        <f>IF($B40&gt;ES$9+ES$5-1,0,MAX(ES39+Premium!ES40*(1-'Allocation Charge'!ES40)-Data!ES$32,0)*(1+'Investment Returns'!ES40)*(1-Data!ES$26))</f>
        <v>30461379.863876175</v>
      </c>
      <c r="ET40" s="7">
        <f>IF($B40&gt;ET$9+ET$5-1,0,MAX(ET39+Premium!ET40*(1-'Allocation Charge'!ET40)-Data!ET$32,0)*(1+'Investment Returns'!ET40)*(1-Data!ET$26))</f>
        <v>14801737.527589483</v>
      </c>
      <c r="EU40" s="7">
        <f>IF($B40&gt;EU$9+EU$5-1,0,MAX(EU39+Premium!EU40*(1-'Allocation Charge'!EU40)-Data!EU$32,0)*(1+'Investment Returns'!EU40)*(1-Data!EU$26))</f>
        <v>0</v>
      </c>
      <c r="EV40" s="7">
        <f>IF($B40&gt;EV$9+EV$5-1,0,MAX(EV39+Premium!EV40*(1-'Allocation Charge'!EV40)-Data!EV$32,0)*(1+'Investment Returns'!EV40)*(1-Data!EV$26))</f>
        <v>0</v>
      </c>
      <c r="EW40" s="7">
        <f>IF($B40&gt;EW$9+EW$5-1,0,MAX(EW39+Premium!EW40*(1-'Allocation Charge'!EW40)-Data!EW$32,0)*(1+'Investment Returns'!EW40)*(1-Data!EW$26))</f>
        <v>0</v>
      </c>
      <c r="EX40" s="7">
        <f>IF($B40&gt;EX$9+EX$5-1,0,MAX(EX39+Premium!EX40*(1-'Allocation Charge'!EX40)-Data!EX$32,0)*(1+'Investment Returns'!EX40)*(1-Data!EX$26))</f>
        <v>31418718.152151063</v>
      </c>
      <c r="EY40" s="7">
        <f>IF($B40&gt;EY$9+EY$5-1,0,MAX(EY39+Premium!EY40*(1-'Allocation Charge'!EY40)-Data!EY$32,0)*(1+'Investment Returns'!EY40)*(1-Data!EY$26))</f>
        <v>116238489.5222493</v>
      </c>
      <c r="EZ40" s="7">
        <f>IF($B40&gt;EZ$9+EZ$5-1,0,MAX(EZ39+Premium!EZ40*(1-'Allocation Charge'!EZ40)-Data!EZ$32,0)*(1+'Investment Returns'!EZ40)*(1-Data!EZ$26))</f>
        <v>0</v>
      </c>
      <c r="FA40" s="7">
        <f>IF($B40&gt;FA$9+FA$5-1,0,MAX(FA39+Premium!FA40*(1-'Allocation Charge'!FA40)-Data!FA$32,0)*(1+'Investment Returns'!FA40)*(1-Data!FA$26))</f>
        <v>50540635.979198165</v>
      </c>
      <c r="FB40" s="7">
        <f>IF($B40&gt;FB$9+FB$5-1,0,MAX(FB39+Premium!FB40*(1-'Allocation Charge'!FB40)-Data!FB$32,0)*(1+'Investment Returns'!FB40)*(1-Data!FB$26))</f>
        <v>28521032.192743585</v>
      </c>
      <c r="FC40" s="7">
        <f>IF($B40&gt;FC$9+FC$5-1,0,MAX(FC39+Premium!FC40*(1-'Allocation Charge'!FC40)-Data!FC$32,0)*(1+'Investment Returns'!FC40)*(1-Data!FC$26))</f>
        <v>9918795.8299217913</v>
      </c>
      <c r="FD40" s="7">
        <f>IF($B40&gt;FD$9+FD$5-1,0,MAX(FD39+Premium!FD40*(1-'Allocation Charge'!FD40)-Data!FD$32,0)*(1+'Investment Returns'!FD40)*(1-Data!FD$26))</f>
        <v>13226155.737801103</v>
      </c>
      <c r="FE40" s="7">
        <f>IF($B40&gt;FE$9+FE$5-1,0,MAX(FE39+Premium!FE40*(1-'Allocation Charge'!FE40)-Data!FE$32,0)*(1+'Investment Returns'!FE40)*(1-Data!FE$26))</f>
        <v>23779042.359965634</v>
      </c>
      <c r="FF40" s="7">
        <f>IF($B40&gt;FF$9+FF$5-1,0,MAX(FF39+Premium!FF40*(1-'Allocation Charge'!FF40)-Data!FF$32,0)*(1+'Investment Returns'!FF40)*(1-Data!FF$26))</f>
        <v>42134464.481658593</v>
      </c>
      <c r="FG40" s="7">
        <f>IF($B40&gt;FG$9+FG$5-1,0,MAX(FG39+Premium!FG40*(1-'Allocation Charge'!FG40)-Data!FG$32,0)*(1+'Investment Returns'!FG40)*(1-Data!FG$26))</f>
        <v>13878380.963833552</v>
      </c>
      <c r="FH40" s="7">
        <f>IF($B40&gt;FH$9+FH$5-1,0,MAX(FH39+Premium!FH40*(1-'Allocation Charge'!FH40)-Data!FH$32,0)*(1+'Investment Returns'!FH40)*(1-Data!FH$26))</f>
        <v>18694017.930970863</v>
      </c>
      <c r="FI40" s="7">
        <f>IF($B40&gt;FI$9+FI$5-1,0,MAX(FI39+Premium!FI40*(1-'Allocation Charge'!FI40)-Data!FI$32,0)*(1+'Investment Returns'!FI40)*(1-Data!FI$26))</f>
        <v>0</v>
      </c>
      <c r="FJ40" s="7">
        <f>IF($B40&gt;FJ$9+FJ$5-1,0,MAX(FJ39+Premium!FJ40*(1-'Allocation Charge'!FJ40)-Data!FJ$32,0)*(1+'Investment Returns'!FJ40)*(1-Data!FJ$26))</f>
        <v>0</v>
      </c>
      <c r="FK40" s="7">
        <f>IF($B40&gt;FK$9+FK$5-1,0,MAX(FK39+Premium!FK40*(1-'Allocation Charge'!FK40)-Data!FK$32,0)*(1+'Investment Returns'!FK40)*(1-Data!FK$26))</f>
        <v>0</v>
      </c>
      <c r="FL40" s="7">
        <f>IF($B40&gt;FL$9+FL$5-1,0,MAX(FL39+Premium!FL40*(1-'Allocation Charge'!FL40)-Data!FL$32,0)*(1+'Investment Returns'!FL40)*(1-Data!FL$26))</f>
        <v>73560255.866793379</v>
      </c>
      <c r="FM40" s="7">
        <f>IF($B40&gt;FM$9+FM$5-1,0,MAX(FM39+Premium!FM40*(1-'Allocation Charge'!FM40)-Data!FM$32,0)*(1+'Investment Returns'!FM40)*(1-Data!FM$26))</f>
        <v>0</v>
      </c>
      <c r="FN40" s="7">
        <f>IF($B40&gt;FN$9+FN$5-1,0,MAX(FN39+Premium!FN40*(1-'Allocation Charge'!FN40)-Data!FN$32,0)*(1+'Investment Returns'!FN40)*(1-Data!FN$26))</f>
        <v>5453808.8494440271</v>
      </c>
      <c r="FO40" s="7">
        <f>IF($B40&gt;FO$9+FO$5-1,0,MAX(FO39+Premium!FO40*(1-'Allocation Charge'!FO40)-Data!FO$32,0)*(1+'Investment Returns'!FO40)*(1-Data!FO$26))</f>
        <v>0</v>
      </c>
      <c r="FP40" s="7">
        <f>IF($B40&gt;FP$9+FP$5-1,0,MAX(FP39+Premium!FP40*(1-'Allocation Charge'!FP40)-Data!FP$32,0)*(1+'Investment Returns'!FP40)*(1-Data!FP$26))</f>
        <v>41864301.504040405</v>
      </c>
      <c r="FQ40" s="7">
        <f>IF($B40&gt;FQ$9+FQ$5-1,0,MAX(FQ39+Premium!FQ40*(1-'Allocation Charge'!FQ40)-Data!FQ$32,0)*(1+'Investment Returns'!FQ40)*(1-Data!FQ$26))</f>
        <v>22090520.003546443</v>
      </c>
      <c r="FR40" s="7">
        <f>IF($B40&gt;FR$9+FR$5-1,0,MAX(FR39+Premium!FR40*(1-'Allocation Charge'!FR40)-Data!FR$32,0)*(1+'Investment Returns'!FR40)*(1-Data!FR$26))</f>
        <v>33625209.830345646</v>
      </c>
      <c r="FS40" s="7">
        <f>IF($B40&gt;FS$9+FS$5-1,0,MAX(FS39+Premium!FS40*(1-'Allocation Charge'!FS40)-Data!FS$32,0)*(1+'Investment Returns'!FS40)*(1-Data!FS$26))</f>
        <v>26533881.541745741</v>
      </c>
      <c r="FT40" s="7">
        <f>IF($B40&gt;FT$9+FT$5-1,0,MAX(FT39+Premium!FT40*(1-'Allocation Charge'!FT40)-Data!FT$32,0)*(1+'Investment Returns'!FT40)*(1-Data!FT$26))</f>
        <v>0</v>
      </c>
      <c r="FU40" s="7">
        <f>IF($B40&gt;FU$9+FU$5-1,0,MAX(FU39+Premium!FU40*(1-'Allocation Charge'!FU40)-Data!FU$32,0)*(1+'Investment Returns'!FU40)*(1-Data!FU$26))</f>
        <v>0</v>
      </c>
      <c r="FV40" s="7">
        <f>IF($B40&gt;FV$9+FV$5-1,0,MAX(FV39+Premium!FV40*(1-'Allocation Charge'!FV40)-Data!FV$32,0)*(1+'Investment Returns'!FV40)*(1-Data!FV$26))</f>
        <v>42914766.397900745</v>
      </c>
      <c r="FW40" s="7">
        <f>IF($B40&gt;FW$9+FW$5-1,0,MAX(FW39+Premium!FW40*(1-'Allocation Charge'!FW40)-Data!FW$32,0)*(1+'Investment Returns'!FW40)*(1-Data!FW$26))</f>
        <v>19641347.078754827</v>
      </c>
      <c r="FX40" s="7">
        <f>IF($B40&gt;FX$9+FX$5-1,0,MAX(FX39+Premium!FX40*(1-'Allocation Charge'!FX40)-Data!FX$32,0)*(1+'Investment Returns'!FX40)*(1-Data!FX$26))</f>
        <v>53220454.100346617</v>
      </c>
      <c r="FY40" s="7">
        <f>IF($B40&gt;FY$9+FY$5-1,0,MAX(FY39+Premium!FY40*(1-'Allocation Charge'!FY40)-Data!FY$32,0)*(1+'Investment Returns'!FY40)*(1-Data!FY$26))</f>
        <v>1765033.170046065</v>
      </c>
      <c r="FZ40" s="7">
        <f>IF($B40&gt;FZ$9+FZ$5-1,0,MAX(FZ39+Premium!FZ40*(1-'Allocation Charge'!FZ40)-Data!FZ$32,0)*(1+'Investment Returns'!FZ40)*(1-Data!FZ$26))</f>
        <v>39635055.170973867</v>
      </c>
      <c r="GA40" s="7">
        <f>IF($B40&gt;GA$9+GA$5-1,0,MAX(GA39+Premium!GA40*(1-'Allocation Charge'!GA40)-Data!GA$32,0)*(1+'Investment Returns'!GA40)*(1-Data!GA$26))</f>
        <v>52800393.800859958</v>
      </c>
      <c r="GB40" s="7">
        <f>IF($B40&gt;GB$9+GB$5-1,0,MAX(GB39+Premium!GB40*(1-'Allocation Charge'!GB40)-Data!GB$32,0)*(1+'Investment Returns'!GB40)*(1-Data!GB$26))</f>
        <v>30595681.277686406</v>
      </c>
      <c r="GC40" s="7">
        <f>IF($B40&gt;GC$9+GC$5-1,0,MAX(GC39+Premium!GC40*(1-'Allocation Charge'!GC40)-Data!GC$32,0)*(1+'Investment Returns'!GC40)*(1-Data!GC$26))</f>
        <v>19984218.05902876</v>
      </c>
      <c r="GD40" s="7">
        <f>IF($B40&gt;GD$9+GD$5-1,0,MAX(GD39+Premium!GD40*(1-'Allocation Charge'!GD40)-Data!GD$32,0)*(1+'Investment Returns'!GD40)*(1-Data!GD$26))</f>
        <v>0</v>
      </c>
      <c r="GE40" s="7">
        <f>IF($B40&gt;GE$9+GE$5-1,0,MAX(GE39+Premium!GE40*(1-'Allocation Charge'!GE40)-Data!GE$32,0)*(1+'Investment Returns'!GE40)*(1-Data!GE$26))</f>
        <v>0</v>
      </c>
      <c r="GF40" s="7">
        <f>IF($B40&gt;GF$9+GF$5-1,0,MAX(GF39+Premium!GF40*(1-'Allocation Charge'!GF40)-Data!GF$32,0)*(1+'Investment Returns'!GF40)*(1-Data!GF$26))</f>
        <v>30743524.897010852</v>
      </c>
      <c r="GG40" s="7">
        <f>IF($B40&gt;GG$9+GG$5-1,0,MAX(GG39+Premium!GG40*(1-'Allocation Charge'!GG40)-Data!GG$32,0)*(1+'Investment Returns'!GG40)*(1-Data!GG$26))</f>
        <v>24960299.545264006</v>
      </c>
      <c r="GH40" s="7">
        <f>IF($B40&gt;GH$9+GH$5-1,0,MAX(GH39+Premium!GH40*(1-'Allocation Charge'!GH40)-Data!GH$32,0)*(1+'Investment Returns'!GH40)*(1-Data!GH$26))</f>
        <v>0</v>
      </c>
      <c r="GI40" s="7">
        <f>IF($B40&gt;GI$9+GI$5-1,0,MAX(GI39+Premium!GI40*(1-'Allocation Charge'!GI40)-Data!GI$32,0)*(1+'Investment Returns'!GI40)*(1-Data!GI$26))</f>
        <v>0</v>
      </c>
      <c r="GJ40" s="7">
        <f>IF($B40&gt;GJ$9+GJ$5-1,0,MAX(GJ39+Premium!GJ40*(1-'Allocation Charge'!GJ40)-Data!GJ$32,0)*(1+'Investment Returns'!GJ40)*(1-Data!GJ$26))</f>
        <v>19658588.443780717</v>
      </c>
      <c r="GK40" s="7">
        <f>IF($B40&gt;GK$9+GK$5-1,0,MAX(GK39+Premium!GK40*(1-'Allocation Charge'!GK40)-Data!GK$32,0)*(1+'Investment Returns'!GK40)*(1-Data!GK$26))</f>
        <v>0</v>
      </c>
      <c r="GL40" s="7">
        <f>IF($B40&gt;GL$9+GL$5-1,0,MAX(GL39+Premium!GL40*(1-'Allocation Charge'!GL40)-Data!GL$32,0)*(1+'Investment Returns'!GL40)*(1-Data!GL$26))</f>
        <v>1695381.6851191141</v>
      </c>
      <c r="GM40" s="7">
        <f>IF($B40&gt;GM$9+GM$5-1,0,MAX(GM39+Premium!GM40*(1-'Allocation Charge'!GM40)-Data!GM$32,0)*(1+'Investment Returns'!GM40)*(1-Data!GM$26))</f>
        <v>14157385.117593689</v>
      </c>
      <c r="GN40" s="7">
        <f>IF($B40&gt;GN$9+GN$5-1,0,MAX(GN39+Premium!GN40*(1-'Allocation Charge'!GN40)-Data!GN$32,0)*(1+'Investment Returns'!GN40)*(1-Data!GN$26))</f>
        <v>50113338.463898309</v>
      </c>
      <c r="GO40" s="7">
        <f>IF($B40&gt;GO$9+GO$5-1,0,MAX(GO39+Premium!GO40*(1-'Allocation Charge'!GO40)-Data!GO$32,0)*(1+'Investment Returns'!GO40)*(1-Data!GO$26))</f>
        <v>27778262.362089153</v>
      </c>
      <c r="GP40" s="7">
        <f>IF($B40&gt;GP$9+GP$5-1,0,MAX(GP39+Premium!GP40*(1-'Allocation Charge'!GP40)-Data!GP$32,0)*(1+'Investment Returns'!GP40)*(1-Data!GP$26))</f>
        <v>63993193.080239899</v>
      </c>
      <c r="GQ40" s="7">
        <f>IF($B40&gt;GQ$9+GQ$5-1,0,MAX(GQ39+Premium!GQ40*(1-'Allocation Charge'!GQ40)-Data!GQ$32,0)*(1+'Investment Returns'!GQ40)*(1-Data!GQ$26))</f>
        <v>4116036.0252200393</v>
      </c>
      <c r="GR40" s="7">
        <f>IF($B40&gt;GR$9+GR$5-1,0,MAX(GR39+Premium!GR40*(1-'Allocation Charge'!GR40)-Data!GR$32,0)*(1+'Investment Returns'!GR40)*(1-Data!GR$26))</f>
        <v>0</v>
      </c>
      <c r="GS40" s="7">
        <f>IF($B40&gt;GS$9+GS$5-1,0,MAX(GS39+Premium!GS40*(1-'Allocation Charge'!GS40)-Data!GS$32,0)*(1+'Investment Returns'!GS40)*(1-Data!GS$26))</f>
        <v>0</v>
      </c>
      <c r="GT40" s="7">
        <f>IF($B40&gt;GT$9+GT$5-1,0,MAX(GT39+Premium!GT40*(1-'Allocation Charge'!GT40)-Data!GT$32,0)*(1+'Investment Returns'!GT40)*(1-Data!GT$26))</f>
        <v>0</v>
      </c>
      <c r="GU40" s="7">
        <f>IF($B40&gt;GU$9+GU$5-1,0,MAX(GU39+Premium!GU40*(1-'Allocation Charge'!GU40)-Data!GU$32,0)*(1+'Investment Returns'!GU40)*(1-Data!GU$26))</f>
        <v>28146090.062540997</v>
      </c>
      <c r="GV40" s="7">
        <f>IF($B40&gt;GV$9+GV$5-1,0,MAX(GV39+Premium!GV40*(1-'Allocation Charge'!GV40)-Data!GV$32,0)*(1+'Investment Returns'!GV40)*(1-Data!GV$26))</f>
        <v>0</v>
      </c>
      <c r="GW40" s="7">
        <f>IF($B40&gt;GW$9+GW$5-1,0,MAX(GW39+Premium!GW40*(1-'Allocation Charge'!GW40)-Data!GW$32,0)*(1+'Investment Returns'!GW40)*(1-Data!GW$26))</f>
        <v>32805448.812313192</v>
      </c>
      <c r="GX40" s="7">
        <f>IF($B40&gt;GX$9+GX$5-1,0,MAX(GX39+Premium!GX40*(1-'Allocation Charge'!GX40)-Data!GX$32,0)*(1+'Investment Returns'!GX40)*(1-Data!GX$26))</f>
        <v>5122278.4054917302</v>
      </c>
      <c r="GY40" s="7">
        <f>IF($B40&gt;GY$9+GY$5-1,0,MAX(GY39+Premium!GY40*(1-'Allocation Charge'!GY40)-Data!GY$32,0)*(1+'Investment Returns'!GY40)*(1-Data!GY$26))</f>
        <v>12713340.559141569</v>
      </c>
      <c r="GZ40" s="7">
        <f>IF($B40&gt;GZ$9+GZ$5-1,0,MAX(GZ39+Premium!GZ40*(1-'Allocation Charge'!GZ40)-Data!GZ$32,0)*(1+'Investment Returns'!GZ40)*(1-Data!GZ$26))</f>
        <v>4583729.4211795116</v>
      </c>
      <c r="HA40" s="7">
        <f>IF($B40&gt;HA$9+HA$5-1,0,MAX(HA39+Premium!HA40*(1-'Allocation Charge'!HA40)-Data!HA$32,0)*(1+'Investment Returns'!HA40)*(1-Data!HA$26))</f>
        <v>0</v>
      </c>
      <c r="HB40" s="7">
        <f>IF($B40&gt;HB$9+HB$5-1,0,MAX(HB39+Premium!HB40*(1-'Allocation Charge'!HB40)-Data!HB$32,0)*(1+'Investment Returns'!HB40)*(1-Data!HB$26))</f>
        <v>0</v>
      </c>
      <c r="HC40" s="7">
        <f>IF($B40&gt;HC$9+HC$5-1,0,MAX(HC39+Premium!HC40*(1-'Allocation Charge'!HC40)-Data!HC$32,0)*(1+'Investment Returns'!HC40)*(1-Data!HC$26))</f>
        <v>0</v>
      </c>
      <c r="HD40" s="7">
        <f>IF($B40&gt;HD$9+HD$5-1,0,MAX(HD39+Premium!HD40*(1-'Allocation Charge'!HD40)-Data!HD$32,0)*(1+'Investment Returns'!HD40)*(1-Data!HD$26))</f>
        <v>0</v>
      </c>
      <c r="HE40" s="7">
        <f>IF($B40&gt;HE$9+HE$5-1,0,MAX(HE39+Premium!HE40*(1-'Allocation Charge'!HE40)-Data!HE$32,0)*(1+'Investment Returns'!HE40)*(1-Data!HE$26))</f>
        <v>23241333.786169063</v>
      </c>
      <c r="HF40" s="7">
        <f>IF($B40&gt;HF$9+HF$5-1,0,MAX(HF39+Premium!HF40*(1-'Allocation Charge'!HF40)-Data!HF$32,0)*(1+'Investment Returns'!HF40)*(1-Data!HF$26))</f>
        <v>0</v>
      </c>
      <c r="HG40" s="7">
        <f>IF($B40&gt;HG$9+HG$5-1,0,MAX(HG39+Premium!HG40*(1-'Allocation Charge'!HG40)-Data!HG$32,0)*(1+'Investment Returns'!HG40)*(1-Data!HG$26))</f>
        <v>2273221.618867652</v>
      </c>
      <c r="HH40" s="7">
        <f>IF($B40&gt;HH$9+HH$5-1,0,MAX(HH39+Premium!HH40*(1-'Allocation Charge'!HH40)-Data!HH$32,0)*(1+'Investment Returns'!HH40)*(1-Data!HH$26))</f>
        <v>28504410.17215905</v>
      </c>
      <c r="HI40" s="7">
        <f>IF($B40&gt;HI$9+HI$5-1,0,MAX(HI39+Premium!HI40*(1-'Allocation Charge'!HI40)-Data!HI$32,0)*(1+'Investment Returns'!HI40)*(1-Data!HI$26))</f>
        <v>0</v>
      </c>
      <c r="HJ40" s="7">
        <f>IF($B40&gt;HJ$9+HJ$5-1,0,MAX(HJ39+Premium!HJ40*(1-'Allocation Charge'!HJ40)-Data!HJ$32,0)*(1+'Investment Returns'!HJ40)*(1-Data!HJ$26))</f>
        <v>4327190.3051671684</v>
      </c>
      <c r="HK40" s="7">
        <f>IF($B40&gt;HK$9+HK$5-1,0,MAX(HK39+Premium!HK40*(1-'Allocation Charge'!HK40)-Data!HK$32,0)*(1+'Investment Returns'!HK40)*(1-Data!HK$26))</f>
        <v>24897181.840826288</v>
      </c>
      <c r="HL40" s="7">
        <f>IF($B40&gt;HL$9+HL$5-1,0,MAX(HL39+Premium!HL40*(1-'Allocation Charge'!HL40)-Data!HL$32,0)*(1+'Investment Returns'!HL40)*(1-Data!HL$26))</f>
        <v>0</v>
      </c>
      <c r="HM40" s="7">
        <f>IF($B40&gt;HM$9+HM$5-1,0,MAX(HM39+Premium!HM40*(1-'Allocation Charge'!HM40)-Data!HM$32,0)*(1+'Investment Returns'!HM40)*(1-Data!HM$26))</f>
        <v>8168354.2777189575</v>
      </c>
      <c r="HN40" s="7">
        <f>IF($B40&gt;HN$9+HN$5-1,0,MAX(HN39+Premium!HN40*(1-'Allocation Charge'!HN40)-Data!HN$32,0)*(1+'Investment Returns'!HN40)*(1-Data!HN$26))</f>
        <v>55444876.669125982</v>
      </c>
      <c r="HO40" s="7">
        <f>IF($B40&gt;HO$9+HO$5-1,0,MAX(HO39+Premium!HO40*(1-'Allocation Charge'!HO40)-Data!HO$32,0)*(1+'Investment Returns'!HO40)*(1-Data!HO$26))</f>
        <v>53090762.228044249</v>
      </c>
      <c r="HP40" s="7">
        <f>IF($B40&gt;HP$9+HP$5-1,0,MAX(HP39+Premium!HP40*(1-'Allocation Charge'!HP40)-Data!HP$32,0)*(1+'Investment Returns'!HP40)*(1-Data!HP$26))</f>
        <v>10886952.811488904</v>
      </c>
      <c r="HQ40" s="7">
        <f>IF($B40&gt;HQ$9+HQ$5-1,0,MAX(HQ39+Premium!HQ40*(1-'Allocation Charge'!HQ40)-Data!HQ$32,0)*(1+'Investment Returns'!HQ40)*(1-Data!HQ$26))</f>
        <v>24926158.24279606</v>
      </c>
      <c r="HR40" s="7">
        <f>IF($B40&gt;HR$9+HR$5-1,0,MAX(HR39+Premium!HR40*(1-'Allocation Charge'!HR40)-Data!HR$32,0)*(1+'Investment Returns'!HR40)*(1-Data!HR$26))</f>
        <v>24283096.905408356</v>
      </c>
      <c r="HS40" s="7">
        <f>IF($B40&gt;HS$9+HS$5-1,0,MAX(HS39+Premium!HS40*(1-'Allocation Charge'!HS40)-Data!HS$32,0)*(1+'Investment Returns'!HS40)*(1-Data!HS$26))</f>
        <v>0</v>
      </c>
      <c r="HT40" s="7">
        <f>IF($B40&gt;HT$9+HT$5-1,0,MAX(HT39+Premium!HT40*(1-'Allocation Charge'!HT40)-Data!HT$32,0)*(1+'Investment Returns'!HT40)*(1-Data!HT$26))</f>
        <v>23998035.31407059</v>
      </c>
      <c r="HU40" s="7">
        <f>IF($B40&gt;HU$9+HU$5-1,0,MAX(HU39+Premium!HU40*(1-'Allocation Charge'!HU40)-Data!HU$32,0)*(1+'Investment Returns'!HU40)*(1-Data!HU$26))</f>
        <v>2747489.5134975309</v>
      </c>
      <c r="HV40" s="7">
        <f>IF($B40&gt;HV$9+HV$5-1,0,MAX(HV39+Premium!HV40*(1-'Allocation Charge'!HV40)-Data!HV$32,0)*(1+'Investment Returns'!HV40)*(1-Data!HV$26))</f>
        <v>1446261.7396160839</v>
      </c>
      <c r="HW40" s="7">
        <f>IF($B40&gt;HW$9+HW$5-1,0,MAX(HW39+Premium!HW40*(1-'Allocation Charge'!HW40)-Data!HW$32,0)*(1+'Investment Returns'!HW40)*(1-Data!HW$26))</f>
        <v>21222708.586437553</v>
      </c>
      <c r="HX40" s="7">
        <f>IF($B40&gt;HX$9+HX$5-1,0,MAX(HX39+Premium!HX40*(1-'Allocation Charge'!HX40)-Data!HX$32,0)*(1+'Investment Returns'!HX40)*(1-Data!HX$26))</f>
        <v>8740882.2973021083</v>
      </c>
      <c r="HY40" s="7">
        <f>IF($B40&gt;HY$9+HY$5-1,0,MAX(HY39+Premium!HY40*(1-'Allocation Charge'!HY40)-Data!HY$32,0)*(1+'Investment Returns'!HY40)*(1-Data!HY$26))</f>
        <v>39068313.560482457</v>
      </c>
      <c r="HZ40" s="7">
        <f>IF($B40&gt;HZ$9+HZ$5-1,0,MAX(HZ39+Premium!HZ40*(1-'Allocation Charge'!HZ40)-Data!HZ$32,0)*(1+'Investment Returns'!HZ40)*(1-Data!HZ$26))</f>
        <v>5558656.5765296984</v>
      </c>
      <c r="IA40" s="7">
        <f>IF($B40&gt;IA$9+IA$5-1,0,MAX(IA39+Premium!IA40*(1-'Allocation Charge'!IA40)-Data!IA$32,0)*(1+'Investment Returns'!IA40)*(1-Data!IA$26))</f>
        <v>0</v>
      </c>
      <c r="IB40" s="7">
        <f>IF($B40&gt;IB$9+IB$5-1,0,MAX(IB39+Premium!IB40*(1-'Allocation Charge'!IB40)-Data!IB$32,0)*(1+'Investment Returns'!IB40)*(1-Data!IB$26))</f>
        <v>47479164.926936246</v>
      </c>
      <c r="IC40" s="7">
        <f>IF($B40&gt;IC$9+IC$5-1,0,MAX(IC39+Premium!IC40*(1-'Allocation Charge'!IC40)-Data!IC$32,0)*(1+'Investment Returns'!IC40)*(1-Data!IC$26))</f>
        <v>18985468.189608723</v>
      </c>
      <c r="ID40" s="7">
        <f>IF($B40&gt;ID$9+ID$5-1,0,MAX(ID39+Premium!ID40*(1-'Allocation Charge'!ID40)-Data!ID$32,0)*(1+'Investment Returns'!ID40)*(1-Data!ID$26))</f>
        <v>12713937.109149704</v>
      </c>
      <c r="IE40" s="7">
        <f>IF($B40&gt;IE$9+IE$5-1,0,MAX(IE39+Premium!IE40*(1-'Allocation Charge'!IE40)-Data!IE$32,0)*(1+'Investment Returns'!IE40)*(1-Data!IE$26))</f>
        <v>11075892.816137949</v>
      </c>
      <c r="IF40" s="7">
        <f>IF($B40&gt;IF$9+IF$5-1,0,MAX(IF39+Premium!IF40*(1-'Allocation Charge'!IF40)-Data!IF$32,0)*(1+'Investment Returns'!IF40)*(1-Data!IF$26))</f>
        <v>0</v>
      </c>
      <c r="IG40" s="7">
        <f>IF($B40&gt;IG$9+IG$5-1,0,MAX(IG39+Premium!IG40*(1-'Allocation Charge'!IG40)-Data!IG$32,0)*(1+'Investment Returns'!IG40)*(1-Data!IG$26))</f>
        <v>58789975.568105705</v>
      </c>
      <c r="IH40" s="7">
        <f>IF($B40&gt;IH$9+IH$5-1,0,MAX(IH39+Premium!IH40*(1-'Allocation Charge'!IH40)-Data!IH$32,0)*(1+'Investment Returns'!IH40)*(1-Data!IH$26))</f>
        <v>0</v>
      </c>
      <c r="II40" s="7">
        <f>IF($B40&gt;II$9+II$5-1,0,MAX(II39+Premium!II40*(1-'Allocation Charge'!II40)-Data!II$32,0)*(1+'Investment Returns'!II40)*(1-Data!II$26))</f>
        <v>0</v>
      </c>
      <c r="IJ40" s="7">
        <f>IF($B40&gt;IJ$9+IJ$5-1,0,MAX(IJ39+Premium!IJ40*(1-'Allocation Charge'!IJ40)-Data!IJ$32,0)*(1+'Investment Returns'!IJ40)*(1-Data!IJ$26))</f>
        <v>41581779.414253898</v>
      </c>
      <c r="IK40" s="7">
        <f>IF($B40&gt;IK$9+IK$5-1,0,MAX(IK39+Premium!IK40*(1-'Allocation Charge'!IK40)-Data!IK$32,0)*(1+'Investment Returns'!IK40)*(1-Data!IK$26))</f>
        <v>32529375.2209826</v>
      </c>
      <c r="IL40" s="7">
        <f>IF($B40&gt;IL$9+IL$5-1,0,MAX(IL39+Premium!IL40*(1-'Allocation Charge'!IL40)-Data!IL$32,0)*(1+'Investment Returns'!IL40)*(1-Data!IL$26))</f>
        <v>62536389.574626759</v>
      </c>
      <c r="IM40" s="7">
        <f>IF($B40&gt;IM$9+IM$5-1,0,MAX(IM39+Premium!IM40*(1-'Allocation Charge'!IM40)-Data!IM$32,0)*(1+'Investment Returns'!IM40)*(1-Data!IM$26))</f>
        <v>42455736.51790709</v>
      </c>
      <c r="IN40" s="7">
        <f>IF($B40&gt;IN$9+IN$5-1,0,MAX(IN39+Premium!IN40*(1-'Allocation Charge'!IN40)-Data!IN$32,0)*(1+'Investment Returns'!IN40)*(1-Data!IN$26))</f>
        <v>0</v>
      </c>
      <c r="IO40" s="7">
        <f>IF($B40&gt;IO$9+IO$5-1,0,MAX(IO39+Premium!IO40*(1-'Allocation Charge'!IO40)-Data!IO$32,0)*(1+'Investment Returns'!IO40)*(1-Data!IO$26))</f>
        <v>16446030.281025557</v>
      </c>
      <c r="IP40" s="7">
        <f>IF($B40&gt;IP$9+IP$5-1,0,MAX(IP39+Premium!IP40*(1-'Allocation Charge'!IP40)-Data!IP$32,0)*(1+'Investment Returns'!IP40)*(1-Data!IP$26))</f>
        <v>0</v>
      </c>
      <c r="IQ40" s="7">
        <f>IF($B40&gt;IQ$9+IQ$5-1,0,MAX(IQ39+Premium!IQ40*(1-'Allocation Charge'!IQ40)-Data!IQ$32,0)*(1+'Investment Returns'!IQ40)*(1-Data!IQ$26))</f>
        <v>64794719.01663091</v>
      </c>
      <c r="IR40" s="7">
        <f>IF($B40&gt;IR$9+IR$5-1,0,MAX(IR39+Premium!IR40*(1-'Allocation Charge'!IR40)-Data!IR$32,0)*(1+'Investment Returns'!IR40)*(1-Data!IR$26))</f>
        <v>45339186.537921876</v>
      </c>
    </row>
    <row r="41" spans="1:252" s="7" customFormat="1" ht="15" customHeight="1" x14ac:dyDescent="0.35">
      <c r="A41" s="2"/>
      <c r="B41" s="13">
        <f t="shared" si="0"/>
        <v>2040</v>
      </c>
      <c r="C41" s="7">
        <f>IF($B41&gt;C$9+C$5-1,0,MAX(C40+Premium!C41*(1-'Allocation Charge'!C41)-Data!C$32,0)*(1+'Investment Returns'!C41)*(1-Data!C$26))</f>
        <v>8374116.6798200095</v>
      </c>
      <c r="D41" s="7">
        <f>IF($B41&gt;D$9+D$5-1,0,MAX(D40+Premium!D41*(1-'Allocation Charge'!D41)-Data!D$32,0)*(1+'Investment Returns'!D41)*(1-Data!D$26))</f>
        <v>28662035.65710678</v>
      </c>
      <c r="E41" s="7">
        <f>IF($B41&gt;E$9+E$5-1,0,MAX(E40+Premium!E41*(1-'Allocation Charge'!E41)-Data!E$32,0)*(1+'Investment Returns'!E41)*(1-Data!E$26))</f>
        <v>40977596.553943291</v>
      </c>
      <c r="F41" s="7">
        <f>IF($B41&gt;F$9+F$5-1,0,MAX(F40+Premium!F41*(1-'Allocation Charge'!F41)-Data!F$32,0)*(1+'Investment Returns'!F41)*(1-Data!F$26))</f>
        <v>19754695.366420753</v>
      </c>
      <c r="G41" s="7">
        <f>IF($B41&gt;G$9+G$5-1,0,MAX(G40+Premium!G41*(1-'Allocation Charge'!G41)-Data!G$32,0)*(1+'Investment Returns'!G41)*(1-Data!G$26))</f>
        <v>0</v>
      </c>
      <c r="H41" s="7">
        <f>IF($B41&gt;H$9+H$5-1,0,MAX(H40+Premium!H41*(1-'Allocation Charge'!H41)-Data!H$32,0)*(1+'Investment Returns'!H41)*(1-Data!H$26))</f>
        <v>66781544.41081287</v>
      </c>
      <c r="I41" s="7">
        <f>IF($B41&gt;I$9+I$5-1,0,MAX(I40+Premium!I41*(1-'Allocation Charge'!I41)-Data!I$32,0)*(1+'Investment Returns'!I41)*(1-Data!I$26))</f>
        <v>0</v>
      </c>
      <c r="J41" s="7">
        <f>IF($B41&gt;J$9+J$5-1,0,MAX(J40+Premium!J41*(1-'Allocation Charge'!J41)-Data!J$32,0)*(1+'Investment Returns'!J41)*(1-Data!J$26))</f>
        <v>28682005.351687543</v>
      </c>
      <c r="K41" s="7">
        <f>IF($B41&gt;K$9+K$5-1,0,MAX(K40+Premium!K41*(1-'Allocation Charge'!K41)-Data!K$32,0)*(1+'Investment Returns'!K41)*(1-Data!K$26))</f>
        <v>0</v>
      </c>
      <c r="L41" s="7">
        <f>IF($B41&gt;L$9+L$5-1,0,MAX(L40+Premium!L41*(1-'Allocation Charge'!L41)-Data!L$32,0)*(1+'Investment Returns'!L41)*(1-Data!L$26))</f>
        <v>45122297.315092862</v>
      </c>
      <c r="M41" s="7">
        <f>IF($B41&gt;M$9+M$5-1,0,MAX(M40+Premium!M41*(1-'Allocation Charge'!M41)-Data!M$32,0)*(1+'Investment Returns'!M41)*(1-Data!M$26))</f>
        <v>0</v>
      </c>
      <c r="N41" s="7">
        <f>IF($B41&gt;N$9+N$5-1,0,MAX(N40+Premium!N41*(1-'Allocation Charge'!N41)-Data!N$32,0)*(1+'Investment Returns'!N41)*(1-Data!N$26))</f>
        <v>0</v>
      </c>
      <c r="O41" s="7">
        <f>IF($B41&gt;O$9+O$5-1,0,MAX(O40+Premium!O41*(1-'Allocation Charge'!O41)-Data!O$32,0)*(1+'Investment Returns'!O41)*(1-Data!O$26))</f>
        <v>0</v>
      </c>
      <c r="P41" s="7">
        <f>IF($B41&gt;P$9+P$5-1,0,MAX(P40+Premium!P41*(1-'Allocation Charge'!P41)-Data!P$32,0)*(1+'Investment Returns'!P41)*(1-Data!P$26))</f>
        <v>0</v>
      </c>
      <c r="Q41" s="7">
        <f>IF($B41&gt;Q$9+Q$5-1,0,MAX(Q40+Premium!Q41*(1-'Allocation Charge'!Q41)-Data!Q$32,0)*(1+'Investment Returns'!Q41)*(1-Data!Q$26))</f>
        <v>23540410.611054137</v>
      </c>
      <c r="R41" s="7">
        <f>IF($B41&gt;R$9+R$5-1,0,MAX(R40+Premium!R41*(1-'Allocation Charge'!R41)-Data!R$32,0)*(1+'Investment Returns'!R41)*(1-Data!R$26))</f>
        <v>0</v>
      </c>
      <c r="S41" s="7">
        <f>IF($B41&gt;S$9+S$5-1,0,MAX(S40+Premium!S41*(1-'Allocation Charge'!S41)-Data!S$32,0)*(1+'Investment Returns'!S41)*(1-Data!S$26))</f>
        <v>0</v>
      </c>
      <c r="T41" s="7">
        <f>IF($B41&gt;T$9+T$5-1,0,MAX(T40+Premium!T41*(1-'Allocation Charge'!T41)-Data!T$32,0)*(1+'Investment Returns'!T41)*(1-Data!T$26))</f>
        <v>13665905.776936302</v>
      </c>
      <c r="U41" s="7">
        <f>IF($B41&gt;U$9+U$5-1,0,MAX(U40+Premium!U41*(1-'Allocation Charge'!U41)-Data!U$32,0)*(1+'Investment Returns'!U41)*(1-Data!U$26))</f>
        <v>0</v>
      </c>
      <c r="V41" s="7">
        <f>IF($B41&gt;V$9+V$5-1,0,MAX(V40+Premium!V41*(1-'Allocation Charge'!V41)-Data!V$32,0)*(1+'Investment Returns'!V41)*(1-Data!V$26))</f>
        <v>0</v>
      </c>
      <c r="W41" s="7">
        <f>IF($B41&gt;W$9+W$5-1,0,MAX(W40+Premium!W41*(1-'Allocation Charge'!W41)-Data!W$32,0)*(1+'Investment Returns'!W41)*(1-Data!W$26))</f>
        <v>0</v>
      </c>
      <c r="X41" s="7">
        <f>IF($B41&gt;X$9+X$5-1,0,MAX(X40+Premium!X41*(1-'Allocation Charge'!X41)-Data!X$32,0)*(1+'Investment Returns'!X41)*(1-Data!X$26))</f>
        <v>0</v>
      </c>
      <c r="Y41" s="7">
        <f>IF($B41&gt;Y$9+Y$5-1,0,MAX(Y40+Premium!Y41*(1-'Allocation Charge'!Y41)-Data!Y$32,0)*(1+'Investment Returns'!Y41)*(1-Data!Y$26))</f>
        <v>6704084.866656919</v>
      </c>
      <c r="Z41" s="7">
        <f>IF($B41&gt;Z$9+Z$5-1,0,MAX(Z40+Premium!Z41*(1-'Allocation Charge'!Z41)-Data!Z$32,0)*(1+'Investment Returns'!Z41)*(1-Data!Z$26))</f>
        <v>0</v>
      </c>
      <c r="AA41" s="7">
        <f>IF($B41&gt;AA$9+AA$5-1,0,MAX(AA40+Premium!AA41*(1-'Allocation Charge'!AA41)-Data!AA$32,0)*(1+'Investment Returns'!AA41)*(1-Data!AA$26))</f>
        <v>0</v>
      </c>
      <c r="AB41" s="7">
        <f>IF($B41&gt;AB$9+AB$5-1,0,MAX(AB40+Premium!AB41*(1-'Allocation Charge'!AB41)-Data!AB$32,0)*(1+'Investment Returns'!AB41)*(1-Data!AB$26))</f>
        <v>0</v>
      </c>
      <c r="AC41" s="7">
        <f>IF($B41&gt;AC$9+AC$5-1,0,MAX(AC40+Premium!AC41*(1-'Allocation Charge'!AC41)-Data!AC$32,0)*(1+'Investment Returns'!AC41)*(1-Data!AC$26))</f>
        <v>52034861.106219977</v>
      </c>
      <c r="AD41" s="7">
        <f>IF($B41&gt;AD$9+AD$5-1,0,MAX(AD40+Premium!AD41*(1-'Allocation Charge'!AD41)-Data!AD$32,0)*(1+'Investment Returns'!AD41)*(1-Data!AD$26))</f>
        <v>0</v>
      </c>
      <c r="AE41" s="7">
        <f>IF($B41&gt;AE$9+AE$5-1,0,MAX(AE40+Premium!AE41*(1-'Allocation Charge'!AE41)-Data!AE$32,0)*(1+'Investment Returns'!AE41)*(1-Data!AE$26))</f>
        <v>18056881.688629843</v>
      </c>
      <c r="AF41" s="7">
        <f>IF($B41&gt;AF$9+AF$5-1,0,MAX(AF40+Premium!AF41*(1-'Allocation Charge'!AF41)-Data!AF$32,0)*(1+'Investment Returns'!AF41)*(1-Data!AF$26))</f>
        <v>0</v>
      </c>
      <c r="AG41" s="7">
        <f>IF($B41&gt;AG$9+AG$5-1,0,MAX(AG40+Premium!AG41*(1-'Allocation Charge'!AG41)-Data!AG$32,0)*(1+'Investment Returns'!AG41)*(1-Data!AG$26))</f>
        <v>0</v>
      </c>
      <c r="AH41" s="7">
        <f>IF($B41&gt;AH$9+AH$5-1,0,MAX(AH40+Premium!AH41*(1-'Allocation Charge'!AH41)-Data!AH$32,0)*(1+'Investment Returns'!AH41)*(1-Data!AH$26))</f>
        <v>9918941.5710250773</v>
      </c>
      <c r="AI41" s="7">
        <f>IF($B41&gt;AI$9+AI$5-1,0,MAX(AI40+Premium!AI41*(1-'Allocation Charge'!AI41)-Data!AI$32,0)*(1+'Investment Returns'!AI41)*(1-Data!AI$26))</f>
        <v>4560845.2465706728</v>
      </c>
      <c r="AJ41" s="7">
        <f>IF($B41&gt;AJ$9+AJ$5-1,0,MAX(AJ40+Premium!AJ41*(1-'Allocation Charge'!AJ41)-Data!AJ$32,0)*(1+'Investment Returns'!AJ41)*(1-Data!AJ$26))</f>
        <v>8688998.3021456786</v>
      </c>
      <c r="AK41" s="7">
        <f>IF($B41&gt;AK$9+AK$5-1,0,MAX(AK40+Premium!AK41*(1-'Allocation Charge'!AK41)-Data!AK$32,0)*(1+'Investment Returns'!AK41)*(1-Data!AK$26))</f>
        <v>23966411.092604019</v>
      </c>
      <c r="AL41" s="7">
        <f>IF($B41&gt;AL$9+AL$5-1,0,MAX(AL40+Premium!AL41*(1-'Allocation Charge'!AL41)-Data!AL$32,0)*(1+'Investment Returns'!AL41)*(1-Data!AL$26))</f>
        <v>0</v>
      </c>
      <c r="AM41" s="7">
        <f>IF($B41&gt;AM$9+AM$5-1,0,MAX(AM40+Premium!AM41*(1-'Allocation Charge'!AM41)-Data!AM$32,0)*(1+'Investment Returns'!AM41)*(1-Data!AM$26))</f>
        <v>0</v>
      </c>
      <c r="AN41" s="7">
        <f>IF($B41&gt;AN$9+AN$5-1,0,MAX(AN40+Premium!AN41*(1-'Allocation Charge'!AN41)-Data!AN$32,0)*(1+'Investment Returns'!AN41)*(1-Data!AN$26))</f>
        <v>0</v>
      </c>
      <c r="AO41" s="7">
        <f>IF($B41&gt;AO$9+AO$5-1,0,MAX(AO40+Premium!AO41*(1-'Allocation Charge'!AO41)-Data!AO$32,0)*(1+'Investment Returns'!AO41)*(1-Data!AO$26))</f>
        <v>4234913.2250145981</v>
      </c>
      <c r="AP41" s="7">
        <f>IF($B41&gt;AP$9+AP$5-1,0,MAX(AP40+Premium!AP41*(1-'Allocation Charge'!AP41)-Data!AP$32,0)*(1+'Investment Returns'!AP41)*(1-Data!AP$26))</f>
        <v>57560634.612610117</v>
      </c>
      <c r="AQ41" s="7">
        <f>IF($B41&gt;AQ$9+AQ$5-1,0,MAX(AQ40+Premium!AQ41*(1-'Allocation Charge'!AQ41)-Data!AQ$32,0)*(1+'Investment Returns'!AQ41)*(1-Data!AQ$26))</f>
        <v>0</v>
      </c>
      <c r="AR41" s="7">
        <f>IF($B41&gt;AR$9+AR$5-1,0,MAX(AR40+Premium!AR41*(1-'Allocation Charge'!AR41)-Data!AR$32,0)*(1+'Investment Returns'!AR41)*(1-Data!AR$26))</f>
        <v>0</v>
      </c>
      <c r="AS41" s="7">
        <f>IF($B41&gt;AS$9+AS$5-1,0,MAX(AS40+Premium!AS41*(1-'Allocation Charge'!AS41)-Data!AS$32,0)*(1+'Investment Returns'!AS41)*(1-Data!AS$26))</f>
        <v>0</v>
      </c>
      <c r="AT41" s="7">
        <f>IF($B41&gt;AT$9+AT$5-1,0,MAX(AT40+Premium!AT41*(1-'Allocation Charge'!AT41)-Data!AT$32,0)*(1+'Investment Returns'!AT41)*(1-Data!AT$26))</f>
        <v>0</v>
      </c>
      <c r="AU41" s="7">
        <f>IF($B41&gt;AU$9+AU$5-1,0,MAX(AU40+Premium!AU41*(1-'Allocation Charge'!AU41)-Data!AU$32,0)*(1+'Investment Returns'!AU41)*(1-Data!AU$26))</f>
        <v>0</v>
      </c>
      <c r="AV41" s="7">
        <f>IF($B41&gt;AV$9+AV$5-1,0,MAX(AV40+Premium!AV41*(1-'Allocation Charge'!AV41)-Data!AV$32,0)*(1+'Investment Returns'!AV41)*(1-Data!AV$26))</f>
        <v>0</v>
      </c>
      <c r="AW41" s="7">
        <f>IF($B41&gt;AW$9+AW$5-1,0,MAX(AW40+Premium!AW41*(1-'Allocation Charge'!AW41)-Data!AW$32,0)*(1+'Investment Returns'!AW41)*(1-Data!AW$26))</f>
        <v>0</v>
      </c>
      <c r="AX41" s="7">
        <f>IF($B41&gt;AX$9+AX$5-1,0,MAX(AX40+Premium!AX41*(1-'Allocation Charge'!AX41)-Data!AX$32,0)*(1+'Investment Returns'!AX41)*(1-Data!AX$26))</f>
        <v>39457201.721009746</v>
      </c>
      <c r="AY41" s="7">
        <f>IF($B41&gt;AY$9+AY$5-1,0,MAX(AY40+Premium!AY41*(1-'Allocation Charge'!AY41)-Data!AY$32,0)*(1+'Investment Returns'!AY41)*(1-Data!AY$26))</f>
        <v>3748751.3785075485</v>
      </c>
      <c r="AZ41" s="7">
        <f>IF($B41&gt;AZ$9+AZ$5-1,0,MAX(AZ40+Premium!AZ41*(1-'Allocation Charge'!AZ41)-Data!AZ$32,0)*(1+'Investment Returns'!AZ41)*(1-Data!AZ$26))</f>
        <v>50087214.739664331</v>
      </c>
      <c r="BA41" s="7">
        <f>IF($B41&gt;BA$9+BA$5-1,0,MAX(BA40+Premium!BA41*(1-'Allocation Charge'!BA41)-Data!BA$32,0)*(1+'Investment Returns'!BA41)*(1-Data!BA$26))</f>
        <v>108035203.3304705</v>
      </c>
      <c r="BB41" s="7">
        <f>IF($B41&gt;BB$9+BB$5-1,0,MAX(BB40+Premium!BB41*(1-'Allocation Charge'!BB41)-Data!BB$32,0)*(1+'Investment Returns'!BB41)*(1-Data!BB$26))</f>
        <v>0</v>
      </c>
      <c r="BC41" s="7">
        <f>IF($B41&gt;BC$9+BC$5-1,0,MAX(BC40+Premium!BC41*(1-'Allocation Charge'!BC41)-Data!BC$32,0)*(1+'Investment Returns'!BC41)*(1-Data!BC$26))</f>
        <v>16265325.421043627</v>
      </c>
      <c r="BD41" s="7">
        <f>IF($B41&gt;BD$9+BD$5-1,0,MAX(BD40+Premium!BD41*(1-'Allocation Charge'!BD41)-Data!BD$32,0)*(1+'Investment Returns'!BD41)*(1-Data!BD$26))</f>
        <v>0</v>
      </c>
      <c r="BE41" s="7">
        <f>IF($B41&gt;BE$9+BE$5-1,0,MAX(BE40+Premium!BE41*(1-'Allocation Charge'!BE41)-Data!BE$32,0)*(1+'Investment Returns'!BE41)*(1-Data!BE$26))</f>
        <v>991496.10786837735</v>
      </c>
      <c r="BF41" s="7">
        <f>IF($B41&gt;BF$9+BF$5-1,0,MAX(BF40+Premium!BF41*(1-'Allocation Charge'!BF41)-Data!BF$32,0)*(1+'Investment Returns'!BF41)*(1-Data!BF$26))</f>
        <v>0</v>
      </c>
      <c r="BG41" s="7">
        <f>IF($B41&gt;BG$9+BG$5-1,0,MAX(BG40+Premium!BG41*(1-'Allocation Charge'!BG41)-Data!BG$32,0)*(1+'Investment Returns'!BG41)*(1-Data!BG$26))</f>
        <v>49285045.995290436</v>
      </c>
      <c r="BH41" s="7">
        <f>IF($B41&gt;BH$9+BH$5-1,0,MAX(BH40+Premium!BH41*(1-'Allocation Charge'!BH41)-Data!BH$32,0)*(1+'Investment Returns'!BH41)*(1-Data!BH$26))</f>
        <v>0</v>
      </c>
      <c r="BI41" s="7">
        <f>IF($B41&gt;BI$9+BI$5-1,0,MAX(BI40+Premium!BI41*(1-'Allocation Charge'!BI41)-Data!BI$32,0)*(1+'Investment Returns'!BI41)*(1-Data!BI$26))</f>
        <v>43620532.458614789</v>
      </c>
      <c r="BJ41" s="7">
        <f>IF($B41&gt;BJ$9+BJ$5-1,0,MAX(BJ40+Premium!BJ41*(1-'Allocation Charge'!BJ41)-Data!BJ$32,0)*(1+'Investment Returns'!BJ41)*(1-Data!BJ$26))</f>
        <v>56279869.090179212</v>
      </c>
      <c r="BK41" s="7">
        <f>IF($B41&gt;BK$9+BK$5-1,0,MAX(BK40+Premium!BK41*(1-'Allocation Charge'!BK41)-Data!BK$32,0)*(1+'Investment Returns'!BK41)*(1-Data!BK$26))</f>
        <v>4337547.9817837235</v>
      </c>
      <c r="BL41" s="7">
        <f>IF($B41&gt;BL$9+BL$5-1,0,MAX(BL40+Premium!BL41*(1-'Allocation Charge'!BL41)-Data!BL$32,0)*(1+'Investment Returns'!BL41)*(1-Data!BL$26))</f>
        <v>8700525.5005905032</v>
      </c>
      <c r="BM41" s="7">
        <f>IF($B41&gt;BM$9+BM$5-1,0,MAX(BM40+Premium!BM41*(1-'Allocation Charge'!BM41)-Data!BM$32,0)*(1+'Investment Returns'!BM41)*(1-Data!BM$26))</f>
        <v>5443992.6965277893</v>
      </c>
      <c r="BN41" s="7">
        <f>IF($B41&gt;BN$9+BN$5-1,0,MAX(BN40+Premium!BN41*(1-'Allocation Charge'!BN41)-Data!BN$32,0)*(1+'Investment Returns'!BN41)*(1-Data!BN$26))</f>
        <v>6378909.4950861707</v>
      </c>
      <c r="BO41" s="7">
        <f>IF($B41&gt;BO$9+BO$5-1,0,MAX(BO40+Premium!BO41*(1-'Allocation Charge'!BO41)-Data!BO$32,0)*(1+'Investment Returns'!BO41)*(1-Data!BO$26))</f>
        <v>38859921.090272918</v>
      </c>
      <c r="BP41" s="7">
        <f>IF($B41&gt;BP$9+BP$5-1,0,MAX(BP40+Premium!BP41*(1-'Allocation Charge'!BP41)-Data!BP$32,0)*(1+'Investment Returns'!BP41)*(1-Data!BP$26))</f>
        <v>4547825.9013717789</v>
      </c>
      <c r="BQ41" s="7">
        <f>IF($B41&gt;BQ$9+BQ$5-1,0,MAX(BQ40+Premium!BQ41*(1-'Allocation Charge'!BQ41)-Data!BQ$32,0)*(1+'Investment Returns'!BQ41)*(1-Data!BQ$26))</f>
        <v>57570003.860274613</v>
      </c>
      <c r="BR41" s="7">
        <f>IF($B41&gt;BR$9+BR$5-1,0,MAX(BR40+Premium!BR41*(1-'Allocation Charge'!BR41)-Data!BR$32,0)*(1+'Investment Returns'!BR41)*(1-Data!BR$26))</f>
        <v>0</v>
      </c>
      <c r="BS41" s="7">
        <f>IF($B41&gt;BS$9+BS$5-1,0,MAX(BS40+Premium!BS41*(1-'Allocation Charge'!BS41)-Data!BS$32,0)*(1+'Investment Returns'!BS41)*(1-Data!BS$26))</f>
        <v>15749280.012351004</v>
      </c>
      <c r="BT41" s="7">
        <f>IF($B41&gt;BT$9+BT$5-1,0,MAX(BT40+Premium!BT41*(1-'Allocation Charge'!BT41)-Data!BT$32,0)*(1+'Investment Returns'!BT41)*(1-Data!BT$26))</f>
        <v>0</v>
      </c>
      <c r="BU41" s="7">
        <f>IF($B41&gt;BU$9+BU$5-1,0,MAX(BU40+Premium!BU41*(1-'Allocation Charge'!BU41)-Data!BU$32,0)*(1+'Investment Returns'!BU41)*(1-Data!BU$26))</f>
        <v>0</v>
      </c>
      <c r="BV41" s="7">
        <f>IF($B41&gt;BV$9+BV$5-1,0,MAX(BV40+Premium!BV41*(1-'Allocation Charge'!BV41)-Data!BV$32,0)*(1+'Investment Returns'!BV41)*(1-Data!BV$26))</f>
        <v>7473276.3325286787</v>
      </c>
      <c r="BW41" s="7">
        <f>IF($B41&gt;BW$9+BW$5-1,0,MAX(BW40+Premium!BW41*(1-'Allocation Charge'!BW41)-Data!BW$32,0)*(1+'Investment Returns'!BW41)*(1-Data!BW$26))</f>
        <v>11637566.935288768</v>
      </c>
      <c r="BX41" s="7">
        <f>IF($B41&gt;BX$9+BX$5-1,0,MAX(BX40+Premium!BX41*(1-'Allocation Charge'!BX41)-Data!BX$32,0)*(1+'Investment Returns'!BX41)*(1-Data!BX$26))</f>
        <v>0</v>
      </c>
      <c r="BY41" s="7">
        <f>IF($B41&gt;BY$9+BY$5-1,0,MAX(BY40+Premium!BY41*(1-'Allocation Charge'!BY41)-Data!BY$32,0)*(1+'Investment Returns'!BY41)*(1-Data!BY$26))</f>
        <v>0</v>
      </c>
      <c r="BZ41" s="7">
        <f>IF($B41&gt;BZ$9+BZ$5-1,0,MAX(BZ40+Premium!BZ41*(1-'Allocation Charge'!BZ41)-Data!BZ$32,0)*(1+'Investment Returns'!BZ41)*(1-Data!BZ$26))</f>
        <v>33299089.746802054</v>
      </c>
      <c r="CA41" s="7">
        <f>IF($B41&gt;CA$9+CA$5-1,0,MAX(CA40+Premium!CA41*(1-'Allocation Charge'!CA41)-Data!CA$32,0)*(1+'Investment Returns'!CA41)*(1-Data!CA$26))</f>
        <v>27301649.177512385</v>
      </c>
      <c r="CB41" s="7">
        <f>IF($B41&gt;CB$9+CB$5-1,0,MAX(CB40+Premium!CB41*(1-'Allocation Charge'!CB41)-Data!CB$32,0)*(1+'Investment Returns'!CB41)*(1-Data!CB$26))</f>
        <v>0</v>
      </c>
      <c r="CC41" s="7">
        <f>IF($B41&gt;CC$9+CC$5-1,0,MAX(CC40+Premium!CC41*(1-'Allocation Charge'!CC41)-Data!CC$32,0)*(1+'Investment Returns'!CC41)*(1-Data!CC$26))</f>
        <v>0</v>
      </c>
      <c r="CD41" s="7">
        <f>IF($B41&gt;CD$9+CD$5-1,0,MAX(CD40+Premium!CD41*(1-'Allocation Charge'!CD41)-Data!CD$32,0)*(1+'Investment Returns'!CD41)*(1-Data!CD$26))</f>
        <v>33807213.96260225</v>
      </c>
      <c r="CE41" s="7">
        <f>IF($B41&gt;CE$9+CE$5-1,0,MAX(CE40+Premium!CE41*(1-'Allocation Charge'!CE41)-Data!CE$32,0)*(1+'Investment Returns'!CE41)*(1-Data!CE$26))</f>
        <v>18117233.402510803</v>
      </c>
      <c r="CF41" s="7">
        <f>IF($B41&gt;CF$9+CF$5-1,0,MAX(CF40+Premium!CF41*(1-'Allocation Charge'!CF41)-Data!CF$32,0)*(1+'Investment Returns'!CF41)*(1-Data!CF$26))</f>
        <v>0</v>
      </c>
      <c r="CG41" s="7">
        <f>IF($B41&gt;CG$9+CG$5-1,0,MAX(CG40+Premium!CG41*(1-'Allocation Charge'!CG41)-Data!CG$32,0)*(1+'Investment Returns'!CG41)*(1-Data!CG$26))</f>
        <v>0</v>
      </c>
      <c r="CH41" s="7">
        <f>IF($B41&gt;CH$9+CH$5-1,0,MAX(CH40+Premium!CH41*(1-'Allocation Charge'!CH41)-Data!CH$32,0)*(1+'Investment Returns'!CH41)*(1-Data!CH$26))</f>
        <v>0</v>
      </c>
      <c r="CI41" s="7">
        <f>IF($B41&gt;CI$9+CI$5-1,0,MAX(CI40+Premium!CI41*(1-'Allocation Charge'!CI41)-Data!CI$32,0)*(1+'Investment Returns'!CI41)*(1-Data!CI$26))</f>
        <v>48016871.505890094</v>
      </c>
      <c r="CJ41" s="7">
        <f>IF($B41&gt;CJ$9+CJ$5-1,0,MAX(CJ40+Premium!CJ41*(1-'Allocation Charge'!CJ41)-Data!CJ$32,0)*(1+'Investment Returns'!CJ41)*(1-Data!CJ$26))</f>
        <v>1445121.4946856822</v>
      </c>
      <c r="CK41" s="7">
        <f>IF($B41&gt;CK$9+CK$5-1,0,MAX(CK40+Premium!CK41*(1-'Allocation Charge'!CK41)-Data!CK$32,0)*(1+'Investment Returns'!CK41)*(1-Data!CK$26))</f>
        <v>0</v>
      </c>
      <c r="CL41" s="7">
        <f>IF($B41&gt;CL$9+CL$5-1,0,MAX(CL40+Premium!CL41*(1-'Allocation Charge'!CL41)-Data!CL$32,0)*(1+'Investment Returns'!CL41)*(1-Data!CL$26))</f>
        <v>47514014.69163096</v>
      </c>
      <c r="CM41" s="7">
        <f>IF($B41&gt;CM$9+CM$5-1,0,MAX(CM40+Premium!CM41*(1-'Allocation Charge'!CM41)-Data!CM$32,0)*(1+'Investment Returns'!CM41)*(1-Data!CM$26))</f>
        <v>18264972.70933976</v>
      </c>
      <c r="CN41" s="7">
        <f>IF($B41&gt;CN$9+CN$5-1,0,MAX(CN40+Premium!CN41*(1-'Allocation Charge'!CN41)-Data!CN$32,0)*(1+'Investment Returns'!CN41)*(1-Data!CN$26))</f>
        <v>0</v>
      </c>
      <c r="CO41" s="7">
        <f>IF($B41&gt;CO$9+CO$5-1,0,MAX(CO40+Premium!CO41*(1-'Allocation Charge'!CO41)-Data!CO$32,0)*(1+'Investment Returns'!CO41)*(1-Data!CO$26))</f>
        <v>62499174.919877715</v>
      </c>
      <c r="CP41" s="7">
        <f>IF($B41&gt;CP$9+CP$5-1,0,MAX(CP40+Premium!CP41*(1-'Allocation Charge'!CP41)-Data!CP$32,0)*(1+'Investment Returns'!CP41)*(1-Data!CP$26))</f>
        <v>0</v>
      </c>
      <c r="CQ41" s="7">
        <f>IF($B41&gt;CQ$9+CQ$5-1,0,MAX(CQ40+Premium!CQ41*(1-'Allocation Charge'!CQ41)-Data!CQ$32,0)*(1+'Investment Returns'!CQ41)*(1-Data!CQ$26))</f>
        <v>5907207.1285556415</v>
      </c>
      <c r="CR41" s="7">
        <f>IF($B41&gt;CR$9+CR$5-1,0,MAX(CR40+Premium!CR41*(1-'Allocation Charge'!CR41)-Data!CR$32,0)*(1+'Investment Returns'!CR41)*(1-Data!CR$26))</f>
        <v>4023206.9178325771</v>
      </c>
      <c r="CS41" s="7">
        <f>IF($B41&gt;CS$9+CS$5-1,0,MAX(CS40+Premium!CS41*(1-'Allocation Charge'!CS41)-Data!CS$32,0)*(1+'Investment Returns'!CS41)*(1-Data!CS$26))</f>
        <v>55053760.156919181</v>
      </c>
      <c r="CT41" s="7">
        <f>IF($B41&gt;CT$9+CT$5-1,0,MAX(CT40+Premium!CT41*(1-'Allocation Charge'!CT41)-Data!CT$32,0)*(1+'Investment Returns'!CT41)*(1-Data!CT$26))</f>
        <v>0</v>
      </c>
      <c r="CU41" s="7">
        <f>IF($B41&gt;CU$9+CU$5-1,0,MAX(CU40+Premium!CU41*(1-'Allocation Charge'!CU41)-Data!CU$32,0)*(1+'Investment Returns'!CU41)*(1-Data!CU$26))</f>
        <v>53862472.27836778</v>
      </c>
      <c r="CV41" s="7">
        <f>IF($B41&gt;CV$9+CV$5-1,0,MAX(CV40+Premium!CV41*(1-'Allocation Charge'!CV41)-Data!CV$32,0)*(1+'Investment Returns'!CV41)*(1-Data!CV$26))</f>
        <v>0</v>
      </c>
      <c r="CW41" s="7">
        <f>IF($B41&gt;CW$9+CW$5-1,0,MAX(CW40+Premium!CW41*(1-'Allocation Charge'!CW41)-Data!CW$32,0)*(1+'Investment Returns'!CW41)*(1-Data!CW$26))</f>
        <v>26123145.035022426</v>
      </c>
      <c r="CX41" s="7">
        <f>IF($B41&gt;CX$9+CX$5-1,0,MAX(CX40+Premium!CX41*(1-'Allocation Charge'!CX41)-Data!CX$32,0)*(1+'Investment Returns'!CX41)*(1-Data!CX$26))</f>
        <v>63045270.113074243</v>
      </c>
      <c r="CY41" s="7">
        <f>IF($B41&gt;CY$9+CY$5-1,0,MAX(CY40+Premium!CY41*(1-'Allocation Charge'!CY41)-Data!CY$32,0)*(1+'Investment Returns'!CY41)*(1-Data!CY$26))</f>
        <v>23930332.324739549</v>
      </c>
      <c r="CZ41" s="7">
        <f>IF($B41&gt;CZ$9+CZ$5-1,0,MAX(CZ40+Premium!CZ41*(1-'Allocation Charge'!CZ41)-Data!CZ$32,0)*(1+'Investment Returns'!CZ41)*(1-Data!CZ$26))</f>
        <v>0</v>
      </c>
      <c r="DA41" s="7">
        <f>IF($B41&gt;DA$9+DA$5-1,0,MAX(DA40+Premium!DA41*(1-'Allocation Charge'!DA41)-Data!DA$32,0)*(1+'Investment Returns'!DA41)*(1-Data!DA$26))</f>
        <v>0</v>
      </c>
      <c r="DB41" s="7">
        <f>IF($B41&gt;DB$9+DB$5-1,0,MAX(DB40+Premium!DB41*(1-'Allocation Charge'!DB41)-Data!DB$32,0)*(1+'Investment Returns'!DB41)*(1-Data!DB$26))</f>
        <v>33636385.666508101</v>
      </c>
      <c r="DC41" s="7">
        <f>IF($B41&gt;DC$9+DC$5-1,0,MAX(DC40+Premium!DC41*(1-'Allocation Charge'!DC41)-Data!DC$32,0)*(1+'Investment Returns'!DC41)*(1-Data!DC$26))</f>
        <v>0</v>
      </c>
      <c r="DD41" s="7">
        <f>IF($B41&gt;DD$9+DD$5-1,0,MAX(DD40+Premium!DD41*(1-'Allocation Charge'!DD41)-Data!DD$32,0)*(1+'Investment Returns'!DD41)*(1-Data!DD$26))</f>
        <v>0</v>
      </c>
      <c r="DE41" s="7">
        <f>IF($B41&gt;DE$9+DE$5-1,0,MAX(DE40+Premium!DE41*(1-'Allocation Charge'!DE41)-Data!DE$32,0)*(1+'Investment Returns'!DE41)*(1-Data!DE$26))</f>
        <v>0</v>
      </c>
      <c r="DF41" s="7">
        <f>IF($B41&gt;DF$9+DF$5-1,0,MAX(DF40+Premium!DF41*(1-'Allocation Charge'!DF41)-Data!DF$32,0)*(1+'Investment Returns'!DF41)*(1-Data!DF$26))</f>
        <v>40058336.020462565</v>
      </c>
      <c r="DG41" s="7">
        <f>IF($B41&gt;DG$9+DG$5-1,0,MAX(DG40+Premium!DG41*(1-'Allocation Charge'!DG41)-Data!DG$32,0)*(1+'Investment Returns'!DG41)*(1-Data!DG$26))</f>
        <v>0</v>
      </c>
      <c r="DH41" s="7">
        <f>IF($B41&gt;DH$9+DH$5-1,0,MAX(DH40+Premium!DH41*(1-'Allocation Charge'!DH41)-Data!DH$32,0)*(1+'Investment Returns'!DH41)*(1-Data!DH$26))</f>
        <v>0</v>
      </c>
      <c r="DI41" s="7">
        <f>IF($B41&gt;DI$9+DI$5-1,0,MAX(DI40+Premium!DI41*(1-'Allocation Charge'!DI41)-Data!DI$32,0)*(1+'Investment Returns'!DI41)*(1-Data!DI$26))</f>
        <v>0</v>
      </c>
      <c r="DJ41" s="7">
        <f>IF($B41&gt;DJ$9+DJ$5-1,0,MAX(DJ40+Premium!DJ41*(1-'Allocation Charge'!DJ41)-Data!DJ$32,0)*(1+'Investment Returns'!DJ41)*(1-Data!DJ$26))</f>
        <v>18391835.367738113</v>
      </c>
      <c r="DK41" s="7">
        <f>IF($B41&gt;DK$9+DK$5-1,0,MAX(DK40+Premium!DK41*(1-'Allocation Charge'!DK41)-Data!DK$32,0)*(1+'Investment Returns'!DK41)*(1-Data!DK$26))</f>
        <v>0</v>
      </c>
      <c r="DL41" s="7">
        <f>IF($B41&gt;DL$9+DL$5-1,0,MAX(DL40+Premium!DL41*(1-'Allocation Charge'!DL41)-Data!DL$32,0)*(1+'Investment Returns'!DL41)*(1-Data!DL$26))</f>
        <v>0</v>
      </c>
      <c r="DM41" s="7">
        <f>IF($B41&gt;DM$9+DM$5-1,0,MAX(DM40+Premium!DM41*(1-'Allocation Charge'!DM41)-Data!DM$32,0)*(1+'Investment Returns'!DM41)*(1-Data!DM$26))</f>
        <v>0</v>
      </c>
      <c r="DN41" s="7">
        <f>IF($B41&gt;DN$9+DN$5-1,0,MAX(DN40+Premium!DN41*(1-'Allocation Charge'!DN41)-Data!DN$32,0)*(1+'Investment Returns'!DN41)*(1-Data!DN$26))</f>
        <v>0</v>
      </c>
      <c r="DO41" s="7">
        <f>IF($B41&gt;DO$9+DO$5-1,0,MAX(DO40+Premium!DO41*(1-'Allocation Charge'!DO41)-Data!DO$32,0)*(1+'Investment Returns'!DO41)*(1-Data!DO$26))</f>
        <v>12763128.177346116</v>
      </c>
      <c r="DP41" s="7">
        <f>IF($B41&gt;DP$9+DP$5-1,0,MAX(DP40+Premium!DP41*(1-'Allocation Charge'!DP41)-Data!DP$32,0)*(1+'Investment Returns'!DP41)*(1-Data!DP$26))</f>
        <v>0</v>
      </c>
      <c r="DQ41" s="7">
        <f>IF($B41&gt;DQ$9+DQ$5-1,0,MAX(DQ40+Premium!DQ41*(1-'Allocation Charge'!DQ41)-Data!DQ$32,0)*(1+'Investment Returns'!DQ41)*(1-Data!DQ$26))</f>
        <v>21707107.906487018</v>
      </c>
      <c r="DR41" s="7">
        <f>IF($B41&gt;DR$9+DR$5-1,0,MAX(DR40+Premium!DR41*(1-'Allocation Charge'!DR41)-Data!DR$32,0)*(1+'Investment Returns'!DR41)*(1-Data!DR$26))</f>
        <v>39759481.787742391</v>
      </c>
      <c r="DS41" s="7">
        <f>IF($B41&gt;DS$9+DS$5-1,0,MAX(DS40+Premium!DS41*(1-'Allocation Charge'!DS41)-Data!DS$32,0)*(1+'Investment Returns'!DS41)*(1-Data!DS$26))</f>
        <v>0</v>
      </c>
      <c r="DT41" s="7">
        <f>IF($B41&gt;DT$9+DT$5-1,0,MAX(DT40+Premium!DT41*(1-'Allocation Charge'!DT41)-Data!DT$32,0)*(1+'Investment Returns'!DT41)*(1-Data!DT$26))</f>
        <v>31826376.676532857</v>
      </c>
      <c r="DU41" s="7">
        <f>IF($B41&gt;DU$9+DU$5-1,0,MAX(DU40+Premium!DU41*(1-'Allocation Charge'!DU41)-Data!DU$32,0)*(1+'Investment Returns'!DU41)*(1-Data!DU$26))</f>
        <v>0</v>
      </c>
      <c r="DV41" s="7">
        <f>IF($B41&gt;DV$9+DV$5-1,0,MAX(DV40+Premium!DV41*(1-'Allocation Charge'!DV41)-Data!DV$32,0)*(1+'Investment Returns'!DV41)*(1-Data!DV$26))</f>
        <v>1007384.4611290353</v>
      </c>
      <c r="DW41" s="7">
        <f>IF($B41&gt;DW$9+DW$5-1,0,MAX(DW40+Premium!DW41*(1-'Allocation Charge'!DW41)-Data!DW$32,0)*(1+'Investment Returns'!DW41)*(1-Data!DW$26))</f>
        <v>37528441.965635329</v>
      </c>
      <c r="DX41" s="7">
        <f>IF($B41&gt;DX$9+DX$5-1,0,MAX(DX40+Premium!DX41*(1-'Allocation Charge'!DX41)-Data!DX$32,0)*(1+'Investment Returns'!DX41)*(1-Data!DX$26))</f>
        <v>16123547.549214659</v>
      </c>
      <c r="DY41" s="7">
        <f>IF($B41&gt;DY$9+DY$5-1,0,MAX(DY40+Premium!DY41*(1-'Allocation Charge'!DY41)-Data!DY$32,0)*(1+'Investment Returns'!DY41)*(1-Data!DY$26))</f>
        <v>45528937.652705111</v>
      </c>
      <c r="DZ41" s="7">
        <f>IF($B41&gt;DZ$9+DZ$5-1,0,MAX(DZ40+Premium!DZ41*(1-'Allocation Charge'!DZ41)-Data!DZ$32,0)*(1+'Investment Returns'!DZ41)*(1-Data!DZ$26))</f>
        <v>8240717.6093924316</v>
      </c>
      <c r="EA41" s="7">
        <f>IF($B41&gt;EA$9+EA$5-1,0,MAX(EA40+Premium!EA41*(1-'Allocation Charge'!EA41)-Data!EA$32,0)*(1+'Investment Returns'!EA41)*(1-Data!EA$26))</f>
        <v>22194909.115644541</v>
      </c>
      <c r="EB41" s="7">
        <f>IF($B41&gt;EB$9+EB$5-1,0,MAX(EB40+Premium!EB41*(1-'Allocation Charge'!EB41)-Data!EB$32,0)*(1+'Investment Returns'!EB41)*(1-Data!EB$26))</f>
        <v>0</v>
      </c>
      <c r="EC41" s="7">
        <f>IF($B41&gt;EC$9+EC$5-1,0,MAX(EC40+Premium!EC41*(1-'Allocation Charge'!EC41)-Data!EC$32,0)*(1+'Investment Returns'!EC41)*(1-Data!EC$26))</f>
        <v>56282771.885675557</v>
      </c>
      <c r="ED41" s="7">
        <f>IF($B41&gt;ED$9+ED$5-1,0,MAX(ED40+Premium!ED41*(1-'Allocation Charge'!ED41)-Data!ED$32,0)*(1+'Investment Returns'!ED41)*(1-Data!ED$26))</f>
        <v>0</v>
      </c>
      <c r="EE41" s="7">
        <f>IF($B41&gt;EE$9+EE$5-1,0,MAX(EE40+Premium!EE41*(1-'Allocation Charge'!EE41)-Data!EE$32,0)*(1+'Investment Returns'!EE41)*(1-Data!EE$26))</f>
        <v>0</v>
      </c>
      <c r="EF41" s="7">
        <f>IF($B41&gt;EF$9+EF$5-1,0,MAX(EF40+Premium!EF41*(1-'Allocation Charge'!EF41)-Data!EF$32,0)*(1+'Investment Returns'!EF41)*(1-Data!EF$26))</f>
        <v>54127051.000912637</v>
      </c>
      <c r="EG41" s="7">
        <f>IF($B41&gt;EG$9+EG$5-1,0,MAX(EG40+Premium!EG41*(1-'Allocation Charge'!EG41)-Data!EG$32,0)*(1+'Investment Returns'!EG41)*(1-Data!EG$26))</f>
        <v>0</v>
      </c>
      <c r="EH41" s="7">
        <f>IF($B41&gt;EH$9+EH$5-1,0,MAX(EH40+Premium!EH41*(1-'Allocation Charge'!EH41)-Data!EH$32,0)*(1+'Investment Returns'!EH41)*(1-Data!EH$26))</f>
        <v>0</v>
      </c>
      <c r="EI41" s="7">
        <f>IF($B41&gt;EI$9+EI$5-1,0,MAX(EI40+Premium!EI41*(1-'Allocation Charge'!EI41)-Data!EI$32,0)*(1+'Investment Returns'!EI41)*(1-Data!EI$26))</f>
        <v>25165228.898846071</v>
      </c>
      <c r="EJ41" s="7">
        <f>IF($B41&gt;EJ$9+EJ$5-1,0,MAX(EJ40+Premium!EJ41*(1-'Allocation Charge'!EJ41)-Data!EJ$32,0)*(1+'Investment Returns'!EJ41)*(1-Data!EJ$26))</f>
        <v>21879338.583421879</v>
      </c>
      <c r="EK41" s="7">
        <f>IF($B41&gt;EK$9+EK$5-1,0,MAX(EK40+Premium!EK41*(1-'Allocation Charge'!EK41)-Data!EK$32,0)*(1+'Investment Returns'!EK41)*(1-Data!EK$26))</f>
        <v>31408021.305630047</v>
      </c>
      <c r="EL41" s="7">
        <f>IF($B41&gt;EL$9+EL$5-1,0,MAX(EL40+Premium!EL41*(1-'Allocation Charge'!EL41)-Data!EL$32,0)*(1+'Investment Returns'!EL41)*(1-Data!EL$26))</f>
        <v>0</v>
      </c>
      <c r="EM41" s="7">
        <f>IF($B41&gt;EM$9+EM$5-1,0,MAX(EM40+Premium!EM41*(1-'Allocation Charge'!EM41)-Data!EM$32,0)*(1+'Investment Returns'!EM41)*(1-Data!EM$26))</f>
        <v>17345365.875575837</v>
      </c>
      <c r="EN41" s="7">
        <f>IF($B41&gt;EN$9+EN$5-1,0,MAX(EN40+Premium!EN41*(1-'Allocation Charge'!EN41)-Data!EN$32,0)*(1+'Investment Returns'!EN41)*(1-Data!EN$26))</f>
        <v>0</v>
      </c>
      <c r="EO41" s="7">
        <f>IF($B41&gt;EO$9+EO$5-1,0,MAX(EO40+Premium!EO41*(1-'Allocation Charge'!EO41)-Data!EO$32,0)*(1+'Investment Returns'!EO41)*(1-Data!EO$26))</f>
        <v>51594764.285258546</v>
      </c>
      <c r="EP41" s="7">
        <f>IF($B41&gt;EP$9+EP$5-1,0,MAX(EP40+Premium!EP41*(1-'Allocation Charge'!EP41)-Data!EP$32,0)*(1+'Investment Returns'!EP41)*(1-Data!EP$26))</f>
        <v>0</v>
      </c>
      <c r="EQ41" s="7">
        <f>IF($B41&gt;EQ$9+EQ$5-1,0,MAX(EQ40+Premium!EQ41*(1-'Allocation Charge'!EQ41)-Data!EQ$32,0)*(1+'Investment Returns'!EQ41)*(1-Data!EQ$26))</f>
        <v>19592166.047445126</v>
      </c>
      <c r="ER41" s="7">
        <f>IF($B41&gt;ER$9+ER$5-1,0,MAX(ER40+Premium!ER41*(1-'Allocation Charge'!ER41)-Data!ER$32,0)*(1+'Investment Returns'!ER41)*(1-Data!ER$26))</f>
        <v>87257804.225971162</v>
      </c>
      <c r="ES41" s="7">
        <f>IF($B41&gt;ES$9+ES$5-1,0,MAX(ES40+Premium!ES41*(1-'Allocation Charge'!ES41)-Data!ES$32,0)*(1+'Investment Returns'!ES41)*(1-Data!ES$26))</f>
        <v>32392417.843312114</v>
      </c>
      <c r="ET41" s="7">
        <f>IF($B41&gt;ET$9+ET$5-1,0,MAX(ET40+Premium!ET41*(1-'Allocation Charge'!ET41)-Data!ET$32,0)*(1+'Investment Returns'!ET41)*(1-Data!ET$26))</f>
        <v>0</v>
      </c>
      <c r="EU41" s="7">
        <f>IF($B41&gt;EU$9+EU$5-1,0,MAX(EU40+Premium!EU41*(1-'Allocation Charge'!EU41)-Data!EU$32,0)*(1+'Investment Returns'!EU41)*(1-Data!EU$26))</f>
        <v>0</v>
      </c>
      <c r="EV41" s="7">
        <f>IF($B41&gt;EV$9+EV$5-1,0,MAX(EV40+Premium!EV41*(1-'Allocation Charge'!EV41)-Data!EV$32,0)*(1+'Investment Returns'!EV41)*(1-Data!EV$26))</f>
        <v>0</v>
      </c>
      <c r="EW41" s="7">
        <f>IF($B41&gt;EW$9+EW$5-1,0,MAX(EW40+Premium!EW41*(1-'Allocation Charge'!EW41)-Data!EW$32,0)*(1+'Investment Returns'!EW41)*(1-Data!EW$26))</f>
        <v>0</v>
      </c>
      <c r="EX41" s="7">
        <f>IF($B41&gt;EX$9+EX$5-1,0,MAX(EX40+Premium!EX41*(1-'Allocation Charge'!EX41)-Data!EX$32,0)*(1+'Investment Returns'!EX41)*(1-Data!EX$26))</f>
        <v>33611600.989240289</v>
      </c>
      <c r="EY41" s="7">
        <f>IF($B41&gt;EY$9+EY$5-1,0,MAX(EY40+Premium!EY41*(1-'Allocation Charge'!EY41)-Data!EY$32,0)*(1+'Investment Returns'!EY41)*(1-Data!EY$26))</f>
        <v>0</v>
      </c>
      <c r="EZ41" s="7">
        <f>IF($B41&gt;EZ$9+EZ$5-1,0,MAX(EZ40+Premium!EZ41*(1-'Allocation Charge'!EZ41)-Data!EZ$32,0)*(1+'Investment Returns'!EZ41)*(1-Data!EZ$26))</f>
        <v>0</v>
      </c>
      <c r="FA41" s="7">
        <f>IF($B41&gt;FA$9+FA$5-1,0,MAX(FA40+Premium!FA41*(1-'Allocation Charge'!FA41)-Data!FA$32,0)*(1+'Investment Returns'!FA41)*(1-Data!FA$26))</f>
        <v>0</v>
      </c>
      <c r="FB41" s="7">
        <f>IF($B41&gt;FB$9+FB$5-1,0,MAX(FB40+Premium!FB41*(1-'Allocation Charge'!FB41)-Data!FB$32,0)*(1+'Investment Returns'!FB41)*(1-Data!FB$26))</f>
        <v>30420279.063252982</v>
      </c>
      <c r="FC41" s="7">
        <f>IF($B41&gt;FC$9+FC$5-1,0,MAX(FC40+Premium!FC41*(1-'Allocation Charge'!FC41)-Data!FC$32,0)*(1+'Investment Returns'!FC41)*(1-Data!FC$26))</f>
        <v>10482919.719281347</v>
      </c>
      <c r="FD41" s="7">
        <f>IF($B41&gt;FD$9+FD$5-1,0,MAX(FD40+Premium!FD41*(1-'Allocation Charge'!FD41)-Data!FD$32,0)*(1+'Investment Returns'!FD41)*(1-Data!FD$26))</f>
        <v>14021322.054977495</v>
      </c>
      <c r="FE41" s="7">
        <f>IF($B41&gt;FE$9+FE$5-1,0,MAX(FE40+Premium!FE41*(1-'Allocation Charge'!FE41)-Data!FE$32,0)*(1+'Investment Returns'!FE41)*(1-Data!FE$26))</f>
        <v>25362248.901562013</v>
      </c>
      <c r="FF41" s="7">
        <f>IF($B41&gt;FF$9+FF$5-1,0,MAX(FF40+Premium!FF41*(1-'Allocation Charge'!FF41)-Data!FF$32,0)*(1+'Investment Returns'!FF41)*(1-Data!FF$26))</f>
        <v>0</v>
      </c>
      <c r="FG41" s="7">
        <f>IF($B41&gt;FG$9+FG$5-1,0,MAX(FG40+Premium!FG41*(1-'Allocation Charge'!FG41)-Data!FG$32,0)*(1+'Investment Returns'!FG41)*(1-Data!FG$26))</f>
        <v>14579227.149305535</v>
      </c>
      <c r="FH41" s="7">
        <f>IF($B41&gt;FH$9+FH$5-1,0,MAX(FH40+Premium!FH41*(1-'Allocation Charge'!FH41)-Data!FH$32,0)*(1+'Investment Returns'!FH41)*(1-Data!FH$26))</f>
        <v>19938321.849461287</v>
      </c>
      <c r="FI41" s="7">
        <f>IF($B41&gt;FI$9+FI$5-1,0,MAX(FI40+Premium!FI41*(1-'Allocation Charge'!FI41)-Data!FI$32,0)*(1+'Investment Returns'!FI41)*(1-Data!FI$26))</f>
        <v>0</v>
      </c>
      <c r="FJ41" s="7">
        <f>IF($B41&gt;FJ$9+FJ$5-1,0,MAX(FJ40+Premium!FJ41*(1-'Allocation Charge'!FJ41)-Data!FJ$32,0)*(1+'Investment Returns'!FJ41)*(1-Data!FJ$26))</f>
        <v>0</v>
      </c>
      <c r="FK41" s="7">
        <f>IF($B41&gt;FK$9+FK$5-1,0,MAX(FK40+Premium!FK41*(1-'Allocation Charge'!FK41)-Data!FK$32,0)*(1+'Investment Returns'!FK41)*(1-Data!FK$26))</f>
        <v>0</v>
      </c>
      <c r="FL41" s="7">
        <f>IF($B41&gt;FL$9+FL$5-1,0,MAX(FL40+Premium!FL41*(1-'Allocation Charge'!FL41)-Data!FL$32,0)*(1+'Investment Returns'!FL41)*(1-Data!FL$26))</f>
        <v>78696577.7646458</v>
      </c>
      <c r="FM41" s="7">
        <f>IF($B41&gt;FM$9+FM$5-1,0,MAX(FM40+Premium!FM41*(1-'Allocation Charge'!FM41)-Data!FM$32,0)*(1+'Investment Returns'!FM41)*(1-Data!FM$26))</f>
        <v>0</v>
      </c>
      <c r="FN41" s="7">
        <f>IF($B41&gt;FN$9+FN$5-1,0,MAX(FN40+Premium!FN41*(1-'Allocation Charge'!FN41)-Data!FN$32,0)*(1+'Investment Returns'!FN41)*(1-Data!FN$26))</f>
        <v>5763672.681406186</v>
      </c>
      <c r="FO41" s="7">
        <f>IF($B41&gt;FO$9+FO$5-1,0,MAX(FO40+Premium!FO41*(1-'Allocation Charge'!FO41)-Data!FO$32,0)*(1+'Investment Returns'!FO41)*(1-Data!FO$26))</f>
        <v>0</v>
      </c>
      <c r="FP41" s="7">
        <f>IF($B41&gt;FP$9+FP$5-1,0,MAX(FP40+Premium!FP41*(1-'Allocation Charge'!FP41)-Data!FP$32,0)*(1+'Investment Returns'!FP41)*(1-Data!FP$26))</f>
        <v>44384657.994079784</v>
      </c>
      <c r="FQ41" s="7">
        <f>IF($B41&gt;FQ$9+FQ$5-1,0,MAX(FQ40+Premium!FQ41*(1-'Allocation Charge'!FQ41)-Data!FQ$32,0)*(1+'Investment Returns'!FQ41)*(1-Data!FQ$26))</f>
        <v>23135999.464511022</v>
      </c>
      <c r="FR41" s="7">
        <f>IF($B41&gt;FR$9+FR$5-1,0,MAX(FR40+Premium!FR41*(1-'Allocation Charge'!FR41)-Data!FR$32,0)*(1+'Investment Returns'!FR41)*(1-Data!FR$26))</f>
        <v>35541407.341350242</v>
      </c>
      <c r="FS41" s="7">
        <f>IF($B41&gt;FS$9+FS$5-1,0,MAX(FS40+Premium!FS41*(1-'Allocation Charge'!FS41)-Data!FS$32,0)*(1+'Investment Returns'!FS41)*(1-Data!FS$26))</f>
        <v>29230733.122601617</v>
      </c>
      <c r="FT41" s="7">
        <f>IF($B41&gt;FT$9+FT$5-1,0,MAX(FT40+Premium!FT41*(1-'Allocation Charge'!FT41)-Data!FT$32,0)*(1+'Investment Returns'!FT41)*(1-Data!FT$26))</f>
        <v>0</v>
      </c>
      <c r="FU41" s="7">
        <f>IF($B41&gt;FU$9+FU$5-1,0,MAX(FU40+Premium!FU41*(1-'Allocation Charge'!FU41)-Data!FU$32,0)*(1+'Investment Returns'!FU41)*(1-Data!FU$26))</f>
        <v>0</v>
      </c>
      <c r="FV41" s="7">
        <f>IF($B41&gt;FV$9+FV$5-1,0,MAX(FV40+Premium!FV41*(1-'Allocation Charge'!FV41)-Data!FV$32,0)*(1+'Investment Returns'!FV41)*(1-Data!FV$26))</f>
        <v>47277559.141176507</v>
      </c>
      <c r="FW41" s="7">
        <f>IF($B41&gt;FW$9+FW$5-1,0,MAX(FW40+Premium!FW41*(1-'Allocation Charge'!FW41)-Data!FW$32,0)*(1+'Investment Returns'!FW41)*(1-Data!FW$26))</f>
        <v>0</v>
      </c>
      <c r="FX41" s="7">
        <f>IF($B41&gt;FX$9+FX$5-1,0,MAX(FX40+Premium!FX41*(1-'Allocation Charge'!FX41)-Data!FX$32,0)*(1+'Investment Returns'!FX41)*(1-Data!FX$26))</f>
        <v>57785409.58188498</v>
      </c>
      <c r="FY41" s="7">
        <f>IF($B41&gt;FY$9+FY$5-1,0,MAX(FY40+Premium!FY41*(1-'Allocation Charge'!FY41)-Data!FY$32,0)*(1+'Investment Returns'!FY41)*(1-Data!FY$26))</f>
        <v>1842427.0219927665</v>
      </c>
      <c r="FZ41" s="7">
        <f>IF($B41&gt;FZ$9+FZ$5-1,0,MAX(FZ40+Premium!FZ41*(1-'Allocation Charge'!FZ41)-Data!FZ$32,0)*(1+'Investment Returns'!FZ41)*(1-Data!FZ$26))</f>
        <v>41894018.709564269</v>
      </c>
      <c r="GA41" s="7">
        <f>IF($B41&gt;GA$9+GA$5-1,0,MAX(GA40+Premium!GA41*(1-'Allocation Charge'!GA41)-Data!GA$32,0)*(1+'Investment Returns'!GA41)*(1-Data!GA$26))</f>
        <v>0</v>
      </c>
      <c r="GB41" s="7">
        <f>IF($B41&gt;GB$9+GB$5-1,0,MAX(GB40+Premium!GB41*(1-'Allocation Charge'!GB41)-Data!GB$32,0)*(1+'Investment Returns'!GB41)*(1-Data!GB$26))</f>
        <v>32044289.94785928</v>
      </c>
      <c r="GC41" s="7">
        <f>IF($B41&gt;GC$9+GC$5-1,0,MAX(GC40+Premium!GC41*(1-'Allocation Charge'!GC41)-Data!GC$32,0)*(1+'Investment Returns'!GC41)*(1-Data!GC$26))</f>
        <v>21506150.953881428</v>
      </c>
      <c r="GD41" s="7">
        <f>IF($B41&gt;GD$9+GD$5-1,0,MAX(GD40+Premium!GD41*(1-'Allocation Charge'!GD41)-Data!GD$32,0)*(1+'Investment Returns'!GD41)*(1-Data!GD$26))</f>
        <v>0</v>
      </c>
      <c r="GE41" s="7">
        <f>IF($B41&gt;GE$9+GE$5-1,0,MAX(GE40+Premium!GE41*(1-'Allocation Charge'!GE41)-Data!GE$32,0)*(1+'Investment Returns'!GE41)*(1-Data!GE$26))</f>
        <v>0</v>
      </c>
      <c r="GF41" s="7">
        <f>IF($B41&gt;GF$9+GF$5-1,0,MAX(GF40+Premium!GF41*(1-'Allocation Charge'!GF41)-Data!GF$32,0)*(1+'Investment Returns'!GF41)*(1-Data!GF$26))</f>
        <v>32100243.060174238</v>
      </c>
      <c r="GG41" s="7">
        <f>IF($B41&gt;GG$9+GG$5-1,0,MAX(GG40+Premium!GG41*(1-'Allocation Charge'!GG41)-Data!GG$32,0)*(1+'Investment Returns'!GG41)*(1-Data!GG$26))</f>
        <v>27179862.500418939</v>
      </c>
      <c r="GH41" s="7">
        <f>IF($B41&gt;GH$9+GH$5-1,0,MAX(GH40+Premium!GH41*(1-'Allocation Charge'!GH41)-Data!GH$32,0)*(1+'Investment Returns'!GH41)*(1-Data!GH$26))</f>
        <v>0</v>
      </c>
      <c r="GI41" s="7">
        <f>IF($B41&gt;GI$9+GI$5-1,0,MAX(GI40+Premium!GI41*(1-'Allocation Charge'!GI41)-Data!GI$32,0)*(1+'Investment Returns'!GI41)*(1-Data!GI$26))</f>
        <v>0</v>
      </c>
      <c r="GJ41" s="7">
        <f>IF($B41&gt;GJ$9+GJ$5-1,0,MAX(GJ40+Premium!GJ41*(1-'Allocation Charge'!GJ41)-Data!GJ$32,0)*(1+'Investment Returns'!GJ41)*(1-Data!GJ$26))</f>
        <v>21218435.89022705</v>
      </c>
      <c r="GK41" s="7">
        <f>IF($B41&gt;GK$9+GK$5-1,0,MAX(GK40+Premium!GK41*(1-'Allocation Charge'!GK41)-Data!GK$32,0)*(1+'Investment Returns'!GK41)*(1-Data!GK$26))</f>
        <v>0</v>
      </c>
      <c r="GL41" s="7">
        <f>IF($B41&gt;GL$9+GL$5-1,0,MAX(GL40+Premium!GL41*(1-'Allocation Charge'!GL41)-Data!GL$32,0)*(1+'Investment Returns'!GL41)*(1-Data!GL$26))</f>
        <v>1775346.9258917896</v>
      </c>
      <c r="GM41" s="7">
        <f>IF($B41&gt;GM$9+GM$5-1,0,MAX(GM40+Premium!GM41*(1-'Allocation Charge'!GM41)-Data!GM$32,0)*(1+'Investment Returns'!GM41)*(1-Data!GM$26))</f>
        <v>0</v>
      </c>
      <c r="GN41" s="7">
        <f>IF($B41&gt;GN$9+GN$5-1,0,MAX(GN40+Premium!GN41*(1-'Allocation Charge'!GN41)-Data!GN$32,0)*(1+'Investment Returns'!GN41)*(1-Data!GN$26))</f>
        <v>0</v>
      </c>
      <c r="GO41" s="7">
        <f>IF($B41&gt;GO$9+GO$5-1,0,MAX(GO40+Premium!GO41*(1-'Allocation Charge'!GO41)-Data!GO$32,0)*(1+'Investment Returns'!GO41)*(1-Data!GO$26))</f>
        <v>29003971.801950447</v>
      </c>
      <c r="GP41" s="7">
        <f>IF($B41&gt;GP$9+GP$5-1,0,MAX(GP40+Premium!GP41*(1-'Allocation Charge'!GP41)-Data!GP$32,0)*(1+'Investment Returns'!GP41)*(1-Data!GP$26))</f>
        <v>0</v>
      </c>
      <c r="GQ41" s="7">
        <f>IF($B41&gt;GQ$9+GQ$5-1,0,MAX(GQ40+Premium!GQ41*(1-'Allocation Charge'!GQ41)-Data!GQ$32,0)*(1+'Investment Returns'!GQ41)*(1-Data!GQ$26))</f>
        <v>4481706.1147806859</v>
      </c>
      <c r="GR41" s="7">
        <f>IF($B41&gt;GR$9+GR$5-1,0,MAX(GR40+Premium!GR41*(1-'Allocation Charge'!GR41)-Data!GR$32,0)*(1+'Investment Returns'!GR41)*(1-Data!GR$26))</f>
        <v>0</v>
      </c>
      <c r="GS41" s="7">
        <f>IF($B41&gt;GS$9+GS$5-1,0,MAX(GS40+Premium!GS41*(1-'Allocation Charge'!GS41)-Data!GS$32,0)*(1+'Investment Returns'!GS41)*(1-Data!GS$26))</f>
        <v>0</v>
      </c>
      <c r="GT41" s="7">
        <f>IF($B41&gt;GT$9+GT$5-1,0,MAX(GT40+Premium!GT41*(1-'Allocation Charge'!GT41)-Data!GT$32,0)*(1+'Investment Returns'!GT41)*(1-Data!GT$26))</f>
        <v>0</v>
      </c>
      <c r="GU41" s="7">
        <f>IF($B41&gt;GU$9+GU$5-1,0,MAX(GU40+Premium!GU41*(1-'Allocation Charge'!GU41)-Data!GU$32,0)*(1+'Investment Returns'!GU41)*(1-Data!GU$26))</f>
        <v>29388050.555003475</v>
      </c>
      <c r="GV41" s="7">
        <f>IF($B41&gt;GV$9+GV$5-1,0,MAX(GV40+Premium!GV41*(1-'Allocation Charge'!GV41)-Data!GV$32,0)*(1+'Investment Returns'!GV41)*(1-Data!GV$26))</f>
        <v>0</v>
      </c>
      <c r="GW41" s="7">
        <f>IF($B41&gt;GW$9+GW$5-1,0,MAX(GW40+Premium!GW41*(1-'Allocation Charge'!GW41)-Data!GW$32,0)*(1+'Investment Returns'!GW41)*(1-Data!GW$26))</f>
        <v>36244157.032997288</v>
      </c>
      <c r="GX41" s="7">
        <f>IF($B41&gt;GX$9+GX$5-1,0,MAX(GX40+Premium!GX41*(1-'Allocation Charge'!GX41)-Data!GX$32,0)*(1+'Investment Returns'!GX41)*(1-Data!GX$26))</f>
        <v>5380217.3958466044</v>
      </c>
      <c r="GY41" s="7">
        <f>IF($B41&gt;GY$9+GY$5-1,0,MAX(GY40+Premium!GY41*(1-'Allocation Charge'!GY41)-Data!GY$32,0)*(1+'Investment Returns'!GY41)*(1-Data!GY$26))</f>
        <v>13396050.928850506</v>
      </c>
      <c r="GZ41" s="7">
        <f>IF($B41&gt;GZ$9+GZ$5-1,0,MAX(GZ40+Premium!GZ41*(1-'Allocation Charge'!GZ41)-Data!GZ$32,0)*(1+'Investment Returns'!GZ41)*(1-Data!GZ$26))</f>
        <v>4829129.772429713</v>
      </c>
      <c r="HA41" s="7">
        <f>IF($B41&gt;HA$9+HA$5-1,0,MAX(HA40+Premium!HA41*(1-'Allocation Charge'!HA41)-Data!HA$32,0)*(1+'Investment Returns'!HA41)*(1-Data!HA$26))</f>
        <v>0</v>
      </c>
      <c r="HB41" s="7">
        <f>IF($B41&gt;HB$9+HB$5-1,0,MAX(HB40+Premium!HB41*(1-'Allocation Charge'!HB41)-Data!HB$32,0)*(1+'Investment Returns'!HB41)*(1-Data!HB$26))</f>
        <v>0</v>
      </c>
      <c r="HC41" s="7">
        <f>IF($B41&gt;HC$9+HC$5-1,0,MAX(HC40+Premium!HC41*(1-'Allocation Charge'!HC41)-Data!HC$32,0)*(1+'Investment Returns'!HC41)*(1-Data!HC$26))</f>
        <v>0</v>
      </c>
      <c r="HD41" s="7">
        <f>IF($B41&gt;HD$9+HD$5-1,0,MAX(HD40+Premium!HD41*(1-'Allocation Charge'!HD41)-Data!HD$32,0)*(1+'Investment Returns'!HD41)*(1-Data!HD$26))</f>
        <v>0</v>
      </c>
      <c r="HE41" s="7">
        <f>IF($B41&gt;HE$9+HE$5-1,0,MAX(HE40+Premium!HE41*(1-'Allocation Charge'!HE41)-Data!HE$32,0)*(1+'Investment Returns'!HE41)*(1-Data!HE$26))</f>
        <v>24416064.140328534</v>
      </c>
      <c r="HF41" s="7">
        <f>IF($B41&gt;HF$9+HF$5-1,0,MAX(HF40+Premium!HF41*(1-'Allocation Charge'!HF41)-Data!HF$32,0)*(1+'Investment Returns'!HF41)*(1-Data!HF$26))</f>
        <v>0</v>
      </c>
      <c r="HG41" s="7">
        <f>IF($B41&gt;HG$9+HG$5-1,0,MAX(HG40+Premium!HG41*(1-'Allocation Charge'!HG41)-Data!HG$32,0)*(1+'Investment Returns'!HG41)*(1-Data!HG$26))</f>
        <v>2365750.8558722483</v>
      </c>
      <c r="HH41" s="7">
        <f>IF($B41&gt;HH$9+HH$5-1,0,MAX(HH40+Premium!HH41*(1-'Allocation Charge'!HH41)-Data!HH$32,0)*(1+'Investment Returns'!HH41)*(1-Data!HH$26))</f>
        <v>30584856.174650867</v>
      </c>
      <c r="HI41" s="7">
        <f>IF($B41&gt;HI$9+HI$5-1,0,MAX(HI40+Premium!HI41*(1-'Allocation Charge'!HI41)-Data!HI$32,0)*(1+'Investment Returns'!HI41)*(1-Data!HI$26))</f>
        <v>0</v>
      </c>
      <c r="HJ41" s="7">
        <f>IF($B41&gt;HJ$9+HJ$5-1,0,MAX(HJ40+Premium!HJ41*(1-'Allocation Charge'!HJ41)-Data!HJ$32,0)*(1+'Investment Returns'!HJ41)*(1-Data!HJ$26))</f>
        <v>4558782.5282714125</v>
      </c>
      <c r="HK41" s="7">
        <f>IF($B41&gt;HK$9+HK$5-1,0,MAX(HK40+Premium!HK41*(1-'Allocation Charge'!HK41)-Data!HK$32,0)*(1+'Investment Returns'!HK41)*(1-Data!HK$26))</f>
        <v>26075691.979341675</v>
      </c>
      <c r="HL41" s="7">
        <f>IF($B41&gt;HL$9+HL$5-1,0,MAX(HL40+Premium!HL41*(1-'Allocation Charge'!HL41)-Data!HL$32,0)*(1+'Investment Returns'!HL41)*(1-Data!HL$26))</f>
        <v>0</v>
      </c>
      <c r="HM41" s="7">
        <f>IF($B41&gt;HM$9+HM$5-1,0,MAX(HM40+Premium!HM41*(1-'Allocation Charge'!HM41)-Data!HM$32,0)*(1+'Investment Returns'!HM41)*(1-Data!HM$26))</f>
        <v>0</v>
      </c>
      <c r="HN41" s="7">
        <f>IF($B41&gt;HN$9+HN$5-1,0,MAX(HN40+Premium!HN41*(1-'Allocation Charge'!HN41)-Data!HN$32,0)*(1+'Investment Returns'!HN41)*(1-Data!HN$26))</f>
        <v>61081985.583585314</v>
      </c>
      <c r="HO41" s="7">
        <f>IF($B41&gt;HO$9+HO$5-1,0,MAX(HO40+Premium!HO41*(1-'Allocation Charge'!HO41)-Data!HO$32,0)*(1+'Investment Returns'!HO41)*(1-Data!HO$26))</f>
        <v>56627512.72793439</v>
      </c>
      <c r="HP41" s="7">
        <f>IF($B41&gt;HP$9+HP$5-1,0,MAX(HP40+Premium!HP41*(1-'Allocation Charge'!HP41)-Data!HP$32,0)*(1+'Investment Returns'!HP41)*(1-Data!HP$26))</f>
        <v>11680830.232366452</v>
      </c>
      <c r="HQ41" s="7">
        <f>IF($B41&gt;HQ$9+HQ$5-1,0,MAX(HQ40+Premium!HQ41*(1-'Allocation Charge'!HQ41)-Data!HQ$32,0)*(1+'Investment Returns'!HQ41)*(1-Data!HQ$26))</f>
        <v>26025858.428841621</v>
      </c>
      <c r="HR41" s="7">
        <f>IF($B41&gt;HR$9+HR$5-1,0,MAX(HR40+Premium!HR41*(1-'Allocation Charge'!HR41)-Data!HR$32,0)*(1+'Investment Returns'!HR41)*(1-Data!HR$26))</f>
        <v>26210265.509221524</v>
      </c>
      <c r="HS41" s="7">
        <f>IF($B41&gt;HS$9+HS$5-1,0,MAX(HS40+Premium!HS41*(1-'Allocation Charge'!HS41)-Data!HS$32,0)*(1+'Investment Returns'!HS41)*(1-Data!HS$26))</f>
        <v>0</v>
      </c>
      <c r="HT41" s="7">
        <f>IF($B41&gt;HT$9+HT$5-1,0,MAX(HT40+Premium!HT41*(1-'Allocation Charge'!HT41)-Data!HT$32,0)*(1+'Investment Returns'!HT41)*(1-Data!HT$26))</f>
        <v>25979090.943863567</v>
      </c>
      <c r="HU41" s="7">
        <f>IF($B41&gt;HU$9+HU$5-1,0,MAX(HU40+Premium!HU41*(1-'Allocation Charge'!HU41)-Data!HU$32,0)*(1+'Investment Returns'!HU41)*(1-Data!HU$26))</f>
        <v>2912007.0182181532</v>
      </c>
      <c r="HV41" s="7">
        <f>IF($B41&gt;HV$9+HV$5-1,0,MAX(HV40+Premium!HV41*(1-'Allocation Charge'!HV41)-Data!HV$32,0)*(1+'Investment Returns'!HV41)*(1-Data!HV$26))</f>
        <v>1570086.8618420521</v>
      </c>
      <c r="HW41" s="7">
        <f>IF($B41&gt;HW$9+HW$5-1,0,MAX(HW40+Premium!HW41*(1-'Allocation Charge'!HW41)-Data!HW$32,0)*(1+'Investment Returns'!HW41)*(1-Data!HW$26))</f>
        <v>22090463.087584481</v>
      </c>
      <c r="HX41" s="7">
        <f>IF($B41&gt;HX$9+HX$5-1,0,MAX(HX40+Premium!HX41*(1-'Allocation Charge'!HX41)-Data!HX$32,0)*(1+'Investment Returns'!HX41)*(1-Data!HX$26))</f>
        <v>9153613.1579434462</v>
      </c>
      <c r="HY41" s="7">
        <f>IF($B41&gt;HY$9+HY$5-1,0,MAX(HY40+Premium!HY41*(1-'Allocation Charge'!HY41)-Data!HY$32,0)*(1+'Investment Returns'!HY41)*(1-Data!HY$26))</f>
        <v>41545421.528687619</v>
      </c>
      <c r="HZ41" s="7">
        <f>IF($B41&gt;HZ$9+HZ$5-1,0,MAX(HZ40+Premium!HZ41*(1-'Allocation Charge'!HZ41)-Data!HZ$32,0)*(1+'Investment Returns'!HZ41)*(1-Data!HZ$26))</f>
        <v>6017091.9892964056</v>
      </c>
      <c r="IA41" s="7">
        <f>IF($B41&gt;IA$9+IA$5-1,0,MAX(IA40+Premium!IA41*(1-'Allocation Charge'!IA41)-Data!IA$32,0)*(1+'Investment Returns'!IA41)*(1-Data!IA$26))</f>
        <v>0</v>
      </c>
      <c r="IB41" s="7">
        <f>IF($B41&gt;IB$9+IB$5-1,0,MAX(IB40+Premium!IB41*(1-'Allocation Charge'!IB41)-Data!IB$32,0)*(1+'Investment Returns'!IB41)*(1-Data!IB$26))</f>
        <v>0</v>
      </c>
      <c r="IC41" s="7">
        <f>IF($B41&gt;IC$9+IC$5-1,0,MAX(IC40+Premium!IC41*(1-'Allocation Charge'!IC41)-Data!IC$32,0)*(1+'Investment Returns'!IC41)*(1-Data!IC$26))</f>
        <v>20066701.437364355</v>
      </c>
      <c r="ID41" s="7">
        <f>IF($B41&gt;ID$9+ID$5-1,0,MAX(ID40+Premium!ID41*(1-'Allocation Charge'!ID41)-Data!ID$32,0)*(1+'Investment Returns'!ID41)*(1-Data!ID$26))</f>
        <v>0</v>
      </c>
      <c r="IE41" s="7">
        <f>IF($B41&gt;IE$9+IE$5-1,0,MAX(IE40+Premium!IE41*(1-'Allocation Charge'!IE41)-Data!IE$32,0)*(1+'Investment Returns'!IE41)*(1-Data!IE$26))</f>
        <v>11883571.034373168</v>
      </c>
      <c r="IF41" s="7">
        <f>IF($B41&gt;IF$9+IF$5-1,0,MAX(IF40+Premium!IF41*(1-'Allocation Charge'!IF41)-Data!IF$32,0)*(1+'Investment Returns'!IF41)*(1-Data!IF$26))</f>
        <v>0</v>
      </c>
      <c r="IG41" s="7">
        <f>IF($B41&gt;IG$9+IG$5-1,0,MAX(IG40+Premium!IG41*(1-'Allocation Charge'!IG41)-Data!IG$32,0)*(1+'Investment Returns'!IG41)*(1-Data!IG$26))</f>
        <v>0</v>
      </c>
      <c r="IH41" s="7">
        <f>IF($B41&gt;IH$9+IH$5-1,0,MAX(IH40+Premium!IH41*(1-'Allocation Charge'!IH41)-Data!IH$32,0)*(1+'Investment Returns'!IH41)*(1-Data!IH$26))</f>
        <v>0</v>
      </c>
      <c r="II41" s="7">
        <f>IF($B41&gt;II$9+II$5-1,0,MAX(II40+Premium!II41*(1-'Allocation Charge'!II41)-Data!II$32,0)*(1+'Investment Returns'!II41)*(1-Data!II$26))</f>
        <v>0</v>
      </c>
      <c r="IJ41" s="7">
        <f>IF($B41&gt;IJ$9+IJ$5-1,0,MAX(IJ40+Premium!IJ41*(1-'Allocation Charge'!IJ41)-Data!IJ$32,0)*(1+'Investment Returns'!IJ41)*(1-Data!IJ$26))</f>
        <v>44617439.338841394</v>
      </c>
      <c r="IK41" s="7">
        <f>IF($B41&gt;IK$9+IK$5-1,0,MAX(IK40+Premium!IK41*(1-'Allocation Charge'!IK41)-Data!IK$32,0)*(1+'Investment Returns'!IK41)*(1-Data!IK$26))</f>
        <v>34174198.277475439</v>
      </c>
      <c r="IL41" s="7">
        <f>IF($B41&gt;IL$9+IL$5-1,0,MAX(IL40+Premium!IL41*(1-'Allocation Charge'!IL41)-Data!IL$32,0)*(1+'Investment Returns'!IL41)*(1-Data!IL$26))</f>
        <v>68894707.590843901</v>
      </c>
      <c r="IM41" s="7">
        <f>IF($B41&gt;IM$9+IM$5-1,0,MAX(IM40+Premium!IM41*(1-'Allocation Charge'!IM41)-Data!IM$32,0)*(1+'Investment Returns'!IM41)*(1-Data!IM$26))</f>
        <v>0</v>
      </c>
      <c r="IN41" s="7">
        <f>IF($B41&gt;IN$9+IN$5-1,0,MAX(IN40+Premium!IN41*(1-'Allocation Charge'!IN41)-Data!IN$32,0)*(1+'Investment Returns'!IN41)*(1-Data!IN$26))</f>
        <v>0</v>
      </c>
      <c r="IO41" s="7">
        <f>IF($B41&gt;IO$9+IO$5-1,0,MAX(IO40+Premium!IO41*(1-'Allocation Charge'!IO41)-Data!IO$32,0)*(1+'Investment Returns'!IO41)*(1-Data!IO$26))</f>
        <v>17855554.167393584</v>
      </c>
      <c r="IP41" s="7">
        <f>IF($B41&gt;IP$9+IP$5-1,0,MAX(IP40+Premium!IP41*(1-'Allocation Charge'!IP41)-Data!IP$32,0)*(1+'Investment Returns'!IP41)*(1-Data!IP$26))</f>
        <v>0</v>
      </c>
      <c r="IQ41" s="7">
        <f>IF($B41&gt;IQ$9+IQ$5-1,0,MAX(IQ40+Premium!IQ41*(1-'Allocation Charge'!IQ41)-Data!IQ$32,0)*(1+'Investment Returns'!IQ41)*(1-Data!IQ$26))</f>
        <v>0</v>
      </c>
      <c r="IR41" s="7">
        <f>IF($B41&gt;IR$9+IR$5-1,0,MAX(IR40+Premium!IR41*(1-'Allocation Charge'!IR41)-Data!IR$32,0)*(1+'Investment Returns'!IR41)*(1-Data!IR$26))</f>
        <v>48794119.38376198</v>
      </c>
    </row>
    <row r="42" spans="1:252" s="7" customFormat="1" ht="15" customHeight="1" x14ac:dyDescent="0.35">
      <c r="A42" s="2"/>
      <c r="B42" s="13">
        <f t="shared" si="0"/>
        <v>2041</v>
      </c>
      <c r="C42" s="7">
        <f>IF($B42&gt;C$9+C$5-1,0,MAX(C41+Premium!C42*(1-'Allocation Charge'!C42)-Data!C$32,0)*(1+'Investment Returns'!C42)*(1-Data!C$26))</f>
        <v>8761205.7930768784</v>
      </c>
      <c r="D42" s="7">
        <f>IF($B42&gt;D$9+D$5-1,0,MAX(D41+Premium!D42*(1-'Allocation Charge'!D42)-Data!D$32,0)*(1+'Investment Returns'!D42)*(1-Data!D$26))</f>
        <v>31001151.245592259</v>
      </c>
      <c r="E42" s="7">
        <f>IF($B42&gt;E$9+E$5-1,0,MAX(E41+Premium!E42*(1-'Allocation Charge'!E42)-Data!E$32,0)*(1+'Investment Returns'!E42)*(1-Data!E$26))</f>
        <v>0</v>
      </c>
      <c r="F42" s="7">
        <f>IF($B42&gt;F$9+F$5-1,0,MAX(F41+Premium!F42*(1-'Allocation Charge'!F42)-Data!F$32,0)*(1+'Investment Returns'!F42)*(1-Data!F$26))</f>
        <v>21618607.339499783</v>
      </c>
      <c r="G42" s="7">
        <f>IF($B42&gt;G$9+G$5-1,0,MAX(G41+Premium!G42*(1-'Allocation Charge'!G42)-Data!G$32,0)*(1+'Investment Returns'!G42)*(1-Data!G$26))</f>
        <v>0</v>
      </c>
      <c r="H42" s="7">
        <f>IF($B42&gt;H$9+H$5-1,0,MAX(H41+Premium!H42*(1-'Allocation Charge'!H42)-Data!H$32,0)*(1+'Investment Returns'!H42)*(1-Data!H$26))</f>
        <v>72020387.4890441</v>
      </c>
      <c r="I42" s="7">
        <f>IF($B42&gt;I$9+I$5-1,0,MAX(I41+Premium!I42*(1-'Allocation Charge'!I42)-Data!I$32,0)*(1+'Investment Returns'!I42)*(1-Data!I$26))</f>
        <v>0</v>
      </c>
      <c r="J42" s="7">
        <f>IF($B42&gt;J$9+J$5-1,0,MAX(J41+Premium!J42*(1-'Allocation Charge'!J42)-Data!J$32,0)*(1+'Investment Returns'!J42)*(1-Data!J$26))</f>
        <v>30747617.605015542</v>
      </c>
      <c r="K42" s="7">
        <f>IF($B42&gt;K$9+K$5-1,0,MAX(K41+Premium!K42*(1-'Allocation Charge'!K42)-Data!K$32,0)*(1+'Investment Returns'!K42)*(1-Data!K$26))</f>
        <v>0</v>
      </c>
      <c r="L42" s="7">
        <f>IF($B42&gt;L$9+L$5-1,0,MAX(L41+Premium!L42*(1-'Allocation Charge'!L42)-Data!L$32,0)*(1+'Investment Returns'!L42)*(1-Data!L$26))</f>
        <v>48228312.230066873</v>
      </c>
      <c r="M42" s="7">
        <f>IF($B42&gt;M$9+M$5-1,0,MAX(M41+Premium!M42*(1-'Allocation Charge'!M42)-Data!M$32,0)*(1+'Investment Returns'!M42)*(1-Data!M$26))</f>
        <v>0</v>
      </c>
      <c r="N42" s="7">
        <f>IF($B42&gt;N$9+N$5-1,0,MAX(N41+Premium!N42*(1-'Allocation Charge'!N42)-Data!N$32,0)*(1+'Investment Returns'!N42)*(1-Data!N$26))</f>
        <v>0</v>
      </c>
      <c r="O42" s="7">
        <f>IF($B42&gt;O$9+O$5-1,0,MAX(O41+Premium!O42*(1-'Allocation Charge'!O42)-Data!O$32,0)*(1+'Investment Returns'!O42)*(1-Data!O$26))</f>
        <v>0</v>
      </c>
      <c r="P42" s="7">
        <f>IF($B42&gt;P$9+P$5-1,0,MAX(P41+Premium!P42*(1-'Allocation Charge'!P42)-Data!P$32,0)*(1+'Investment Returns'!P42)*(1-Data!P$26))</f>
        <v>0</v>
      </c>
      <c r="Q42" s="7">
        <f>IF($B42&gt;Q$9+Q$5-1,0,MAX(Q41+Premium!Q42*(1-'Allocation Charge'!Q42)-Data!Q$32,0)*(1+'Investment Returns'!Q42)*(1-Data!Q$26))</f>
        <v>25310778.588172499</v>
      </c>
      <c r="R42" s="7">
        <f>IF($B42&gt;R$9+R$5-1,0,MAX(R41+Premium!R42*(1-'Allocation Charge'!R42)-Data!R$32,0)*(1+'Investment Returns'!R42)*(1-Data!R$26))</f>
        <v>0</v>
      </c>
      <c r="S42" s="7">
        <f>IF($B42&gt;S$9+S$5-1,0,MAX(S41+Premium!S42*(1-'Allocation Charge'!S42)-Data!S$32,0)*(1+'Investment Returns'!S42)*(1-Data!S$26))</f>
        <v>0</v>
      </c>
      <c r="T42" s="7">
        <f>IF($B42&gt;T$9+T$5-1,0,MAX(T41+Premium!T42*(1-'Allocation Charge'!T42)-Data!T$32,0)*(1+'Investment Returns'!T42)*(1-Data!T$26))</f>
        <v>14824366.785082661</v>
      </c>
      <c r="U42" s="7">
        <f>IF($B42&gt;U$9+U$5-1,0,MAX(U41+Premium!U42*(1-'Allocation Charge'!U42)-Data!U$32,0)*(1+'Investment Returns'!U42)*(1-Data!U$26))</f>
        <v>0</v>
      </c>
      <c r="V42" s="7">
        <f>IF($B42&gt;V$9+V$5-1,0,MAX(V41+Premium!V42*(1-'Allocation Charge'!V42)-Data!V$32,0)*(1+'Investment Returns'!V42)*(1-Data!V$26))</f>
        <v>0</v>
      </c>
      <c r="W42" s="7">
        <f>IF($B42&gt;W$9+W$5-1,0,MAX(W41+Premium!W42*(1-'Allocation Charge'!W42)-Data!W$32,0)*(1+'Investment Returns'!W42)*(1-Data!W$26))</f>
        <v>0</v>
      </c>
      <c r="X42" s="7">
        <f>IF($B42&gt;X$9+X$5-1,0,MAX(X41+Premium!X42*(1-'Allocation Charge'!X42)-Data!X$32,0)*(1+'Investment Returns'!X42)*(1-Data!X$26))</f>
        <v>0</v>
      </c>
      <c r="Y42" s="7">
        <f>IF($B42&gt;Y$9+Y$5-1,0,MAX(Y41+Premium!Y42*(1-'Allocation Charge'!Y42)-Data!Y$32,0)*(1+'Investment Returns'!Y42)*(1-Data!Y$26))</f>
        <v>7078755.5437808353</v>
      </c>
      <c r="Z42" s="7">
        <f>IF($B42&gt;Z$9+Z$5-1,0,MAX(Z41+Premium!Z42*(1-'Allocation Charge'!Z42)-Data!Z$32,0)*(1+'Investment Returns'!Z42)*(1-Data!Z$26))</f>
        <v>0</v>
      </c>
      <c r="AA42" s="7">
        <f>IF($B42&gt;AA$9+AA$5-1,0,MAX(AA41+Premium!AA42*(1-'Allocation Charge'!AA42)-Data!AA$32,0)*(1+'Investment Returns'!AA42)*(1-Data!AA$26))</f>
        <v>0</v>
      </c>
      <c r="AB42" s="7">
        <f>IF($B42&gt;AB$9+AB$5-1,0,MAX(AB41+Premium!AB42*(1-'Allocation Charge'!AB42)-Data!AB$32,0)*(1+'Investment Returns'!AB42)*(1-Data!AB$26))</f>
        <v>0</v>
      </c>
      <c r="AC42" s="7">
        <f>IF($B42&gt;AC$9+AC$5-1,0,MAX(AC41+Premium!AC42*(1-'Allocation Charge'!AC42)-Data!AC$32,0)*(1+'Investment Returns'!AC42)*(1-Data!AC$26))</f>
        <v>55783601.801270321</v>
      </c>
      <c r="AD42" s="7">
        <f>IF($B42&gt;AD$9+AD$5-1,0,MAX(AD41+Premium!AD42*(1-'Allocation Charge'!AD42)-Data!AD$32,0)*(1+'Investment Returns'!AD42)*(1-Data!AD$26))</f>
        <v>0</v>
      </c>
      <c r="AE42" s="7">
        <f>IF($B42&gt;AE$9+AE$5-1,0,MAX(AE41+Premium!AE42*(1-'Allocation Charge'!AE42)-Data!AE$32,0)*(1+'Investment Returns'!AE42)*(1-Data!AE$26))</f>
        <v>0</v>
      </c>
      <c r="AF42" s="7">
        <f>IF($B42&gt;AF$9+AF$5-1,0,MAX(AF41+Premium!AF42*(1-'Allocation Charge'!AF42)-Data!AF$32,0)*(1+'Investment Returns'!AF42)*(1-Data!AF$26))</f>
        <v>0</v>
      </c>
      <c r="AG42" s="7">
        <f>IF($B42&gt;AG$9+AG$5-1,0,MAX(AG41+Premium!AG42*(1-'Allocation Charge'!AG42)-Data!AG$32,0)*(1+'Investment Returns'!AG42)*(1-Data!AG$26))</f>
        <v>0</v>
      </c>
      <c r="AH42" s="7">
        <f>IF($B42&gt;AH$9+AH$5-1,0,MAX(AH41+Premium!AH42*(1-'Allocation Charge'!AH42)-Data!AH$32,0)*(1+'Investment Returns'!AH42)*(1-Data!AH$26))</f>
        <v>10505290.062677132</v>
      </c>
      <c r="AI42" s="7">
        <f>IF($B42&gt;AI$9+AI$5-1,0,MAX(AI41+Premium!AI42*(1-'Allocation Charge'!AI42)-Data!AI$32,0)*(1+'Investment Returns'!AI42)*(1-Data!AI$26))</f>
        <v>0</v>
      </c>
      <c r="AJ42" s="7">
        <f>IF($B42&gt;AJ$9+AJ$5-1,0,MAX(AJ41+Premium!AJ42*(1-'Allocation Charge'!AJ42)-Data!AJ$32,0)*(1+'Investment Returns'!AJ42)*(1-Data!AJ$26))</f>
        <v>0</v>
      </c>
      <c r="AK42" s="7">
        <f>IF($B42&gt;AK$9+AK$5-1,0,MAX(AK41+Premium!AK42*(1-'Allocation Charge'!AK42)-Data!AK$32,0)*(1+'Investment Returns'!AK42)*(1-Data!AK$26))</f>
        <v>25307775.284312669</v>
      </c>
      <c r="AL42" s="7">
        <f>IF($B42&gt;AL$9+AL$5-1,0,MAX(AL41+Premium!AL42*(1-'Allocation Charge'!AL42)-Data!AL$32,0)*(1+'Investment Returns'!AL42)*(1-Data!AL$26))</f>
        <v>0</v>
      </c>
      <c r="AM42" s="7">
        <f>IF($B42&gt;AM$9+AM$5-1,0,MAX(AM41+Premium!AM42*(1-'Allocation Charge'!AM42)-Data!AM$32,0)*(1+'Investment Returns'!AM42)*(1-Data!AM$26))</f>
        <v>0</v>
      </c>
      <c r="AN42" s="7">
        <f>IF($B42&gt;AN$9+AN$5-1,0,MAX(AN41+Premium!AN42*(1-'Allocation Charge'!AN42)-Data!AN$32,0)*(1+'Investment Returns'!AN42)*(1-Data!AN$26))</f>
        <v>0</v>
      </c>
      <c r="AO42" s="7">
        <f>IF($B42&gt;AO$9+AO$5-1,0,MAX(AO41+Premium!AO42*(1-'Allocation Charge'!AO42)-Data!AO$32,0)*(1+'Investment Returns'!AO42)*(1-Data!AO$26))</f>
        <v>0</v>
      </c>
      <c r="AP42" s="7">
        <f>IF($B42&gt;AP$9+AP$5-1,0,MAX(AP41+Premium!AP42*(1-'Allocation Charge'!AP42)-Data!AP$32,0)*(1+'Investment Returns'!AP42)*(1-Data!AP$26))</f>
        <v>62993989.499508776</v>
      </c>
      <c r="AQ42" s="7">
        <f>IF($B42&gt;AQ$9+AQ$5-1,0,MAX(AQ41+Premium!AQ42*(1-'Allocation Charge'!AQ42)-Data!AQ$32,0)*(1+'Investment Returns'!AQ42)*(1-Data!AQ$26))</f>
        <v>0</v>
      </c>
      <c r="AR42" s="7">
        <f>IF($B42&gt;AR$9+AR$5-1,0,MAX(AR41+Premium!AR42*(1-'Allocation Charge'!AR42)-Data!AR$32,0)*(1+'Investment Returns'!AR42)*(1-Data!AR$26))</f>
        <v>0</v>
      </c>
      <c r="AS42" s="7">
        <f>IF($B42&gt;AS$9+AS$5-1,0,MAX(AS41+Premium!AS42*(1-'Allocation Charge'!AS42)-Data!AS$32,0)*(1+'Investment Returns'!AS42)*(1-Data!AS$26))</f>
        <v>0</v>
      </c>
      <c r="AT42" s="7">
        <f>IF($B42&gt;AT$9+AT$5-1,0,MAX(AT41+Premium!AT42*(1-'Allocation Charge'!AT42)-Data!AT$32,0)*(1+'Investment Returns'!AT42)*(1-Data!AT$26))</f>
        <v>0</v>
      </c>
      <c r="AU42" s="7">
        <f>IF($B42&gt;AU$9+AU$5-1,0,MAX(AU41+Premium!AU42*(1-'Allocation Charge'!AU42)-Data!AU$32,0)*(1+'Investment Returns'!AU42)*(1-Data!AU$26))</f>
        <v>0</v>
      </c>
      <c r="AV42" s="7">
        <f>IF($B42&gt;AV$9+AV$5-1,0,MAX(AV41+Premium!AV42*(1-'Allocation Charge'!AV42)-Data!AV$32,0)*(1+'Investment Returns'!AV42)*(1-Data!AV$26))</f>
        <v>0</v>
      </c>
      <c r="AW42" s="7">
        <f>IF($B42&gt;AW$9+AW$5-1,0,MAX(AW41+Premium!AW42*(1-'Allocation Charge'!AW42)-Data!AW$32,0)*(1+'Investment Returns'!AW42)*(1-Data!AW$26))</f>
        <v>0</v>
      </c>
      <c r="AX42" s="7">
        <f>IF($B42&gt;AX$9+AX$5-1,0,MAX(AX41+Premium!AX42*(1-'Allocation Charge'!AX42)-Data!AX$32,0)*(1+'Investment Returns'!AX42)*(1-Data!AX$26))</f>
        <v>42929758.503534585</v>
      </c>
      <c r="AY42" s="7">
        <f>IF($B42&gt;AY$9+AY$5-1,0,MAX(AY41+Premium!AY42*(1-'Allocation Charge'!AY42)-Data!AY$32,0)*(1+'Investment Returns'!AY42)*(1-Data!AY$26))</f>
        <v>0</v>
      </c>
      <c r="AZ42" s="7">
        <f>IF($B42&gt;AZ$9+AZ$5-1,0,MAX(AZ41+Premium!AZ42*(1-'Allocation Charge'!AZ42)-Data!AZ$32,0)*(1+'Investment Returns'!AZ42)*(1-Data!AZ$26))</f>
        <v>0</v>
      </c>
      <c r="BA42" s="7">
        <f>IF($B42&gt;BA$9+BA$5-1,0,MAX(BA41+Premium!BA42*(1-'Allocation Charge'!BA42)-Data!BA$32,0)*(1+'Investment Returns'!BA42)*(1-Data!BA$26))</f>
        <v>118578288.07983831</v>
      </c>
      <c r="BB42" s="7">
        <f>IF($B42&gt;BB$9+BB$5-1,0,MAX(BB41+Premium!BB42*(1-'Allocation Charge'!BB42)-Data!BB$32,0)*(1+'Investment Returns'!BB42)*(1-Data!BB$26))</f>
        <v>0</v>
      </c>
      <c r="BC42" s="7">
        <f>IF($B42&gt;BC$9+BC$5-1,0,MAX(BC41+Premium!BC42*(1-'Allocation Charge'!BC42)-Data!BC$32,0)*(1+'Investment Returns'!BC42)*(1-Data!BC$26))</f>
        <v>17122866.964685231</v>
      </c>
      <c r="BD42" s="7">
        <f>IF($B42&gt;BD$9+BD$5-1,0,MAX(BD41+Premium!BD42*(1-'Allocation Charge'!BD42)-Data!BD$32,0)*(1+'Investment Returns'!BD42)*(1-Data!BD$26))</f>
        <v>0</v>
      </c>
      <c r="BE42" s="7">
        <f>IF($B42&gt;BE$9+BE$5-1,0,MAX(BE41+Premium!BE42*(1-'Allocation Charge'!BE42)-Data!BE$32,0)*(1+'Investment Returns'!BE42)*(1-Data!BE$26))</f>
        <v>1030698.582602286</v>
      </c>
      <c r="BF42" s="7">
        <f>IF($B42&gt;BF$9+BF$5-1,0,MAX(BF41+Premium!BF42*(1-'Allocation Charge'!BF42)-Data!BF$32,0)*(1+'Investment Returns'!BF42)*(1-Data!BF$26))</f>
        <v>0</v>
      </c>
      <c r="BG42" s="7">
        <f>IF($B42&gt;BG$9+BG$5-1,0,MAX(BG41+Premium!BG42*(1-'Allocation Charge'!BG42)-Data!BG$32,0)*(1+'Investment Returns'!BG42)*(1-Data!BG$26))</f>
        <v>52519785.120851636</v>
      </c>
      <c r="BH42" s="7">
        <f>IF($B42&gt;BH$9+BH$5-1,0,MAX(BH41+Premium!BH42*(1-'Allocation Charge'!BH42)-Data!BH$32,0)*(1+'Investment Returns'!BH42)*(1-Data!BH$26))</f>
        <v>0</v>
      </c>
      <c r="BI42" s="7">
        <f>IF($B42&gt;BI$9+BI$5-1,0,MAX(BI41+Premium!BI42*(1-'Allocation Charge'!BI42)-Data!BI$32,0)*(1+'Investment Returns'!BI42)*(1-Data!BI$26))</f>
        <v>48015155.901398875</v>
      </c>
      <c r="BJ42" s="7">
        <f>IF($B42&gt;BJ$9+BJ$5-1,0,MAX(BJ41+Premium!BJ42*(1-'Allocation Charge'!BJ42)-Data!BJ$32,0)*(1+'Investment Returns'!BJ42)*(1-Data!BJ$26))</f>
        <v>0</v>
      </c>
      <c r="BK42" s="7">
        <f>IF($B42&gt;BK$9+BK$5-1,0,MAX(BK41+Premium!BK42*(1-'Allocation Charge'!BK42)-Data!BK$32,0)*(1+'Investment Returns'!BK42)*(1-Data!BK$26))</f>
        <v>4635076.8153901054</v>
      </c>
      <c r="BL42" s="7">
        <f>IF($B42&gt;BL$9+BL$5-1,0,MAX(BL41+Premium!BL42*(1-'Allocation Charge'!BL42)-Data!BL$32,0)*(1+'Investment Returns'!BL42)*(1-Data!BL$26))</f>
        <v>0</v>
      </c>
      <c r="BM42" s="7">
        <f>IF($B42&gt;BM$9+BM$5-1,0,MAX(BM41+Premium!BM42*(1-'Allocation Charge'!BM42)-Data!BM$32,0)*(1+'Investment Returns'!BM42)*(1-Data!BM$26))</f>
        <v>5835155.7113578254</v>
      </c>
      <c r="BN42" s="7">
        <f>IF($B42&gt;BN$9+BN$5-1,0,MAX(BN41+Premium!BN42*(1-'Allocation Charge'!BN42)-Data!BN$32,0)*(1+'Investment Returns'!BN42)*(1-Data!BN$26))</f>
        <v>6858067.4644042728</v>
      </c>
      <c r="BO42" s="7">
        <f>IF($B42&gt;BO$9+BO$5-1,0,MAX(BO41+Premium!BO42*(1-'Allocation Charge'!BO42)-Data!BO$32,0)*(1+'Investment Returns'!BO42)*(1-Data!BO$26))</f>
        <v>0</v>
      </c>
      <c r="BP42" s="7">
        <f>IF($B42&gt;BP$9+BP$5-1,0,MAX(BP41+Premium!BP42*(1-'Allocation Charge'!BP42)-Data!BP$32,0)*(1+'Investment Returns'!BP42)*(1-Data!BP$26))</f>
        <v>0</v>
      </c>
      <c r="BQ42" s="7">
        <f>IF($B42&gt;BQ$9+BQ$5-1,0,MAX(BQ41+Premium!BQ42*(1-'Allocation Charge'!BQ42)-Data!BQ$32,0)*(1+'Investment Returns'!BQ42)*(1-Data!BQ$26))</f>
        <v>0</v>
      </c>
      <c r="BR42" s="7">
        <f>IF($B42&gt;BR$9+BR$5-1,0,MAX(BR41+Premium!BR42*(1-'Allocation Charge'!BR42)-Data!BR$32,0)*(1+'Investment Returns'!BR42)*(1-Data!BR$26))</f>
        <v>0</v>
      </c>
      <c r="BS42" s="7">
        <f>IF($B42&gt;BS$9+BS$5-1,0,MAX(BS41+Premium!BS42*(1-'Allocation Charge'!BS42)-Data!BS$32,0)*(1+'Investment Returns'!BS42)*(1-Data!BS$26))</f>
        <v>16933312.827485099</v>
      </c>
      <c r="BT42" s="7">
        <f>IF($B42&gt;BT$9+BT$5-1,0,MAX(BT41+Premium!BT42*(1-'Allocation Charge'!BT42)-Data!BT$32,0)*(1+'Investment Returns'!BT42)*(1-Data!BT$26))</f>
        <v>0</v>
      </c>
      <c r="BU42" s="7">
        <f>IF($B42&gt;BU$9+BU$5-1,0,MAX(BU41+Premium!BU42*(1-'Allocation Charge'!BU42)-Data!BU$32,0)*(1+'Investment Returns'!BU42)*(1-Data!BU$26))</f>
        <v>0</v>
      </c>
      <c r="BV42" s="7">
        <f>IF($B42&gt;BV$9+BV$5-1,0,MAX(BV41+Premium!BV42*(1-'Allocation Charge'!BV42)-Data!BV$32,0)*(1+'Investment Returns'!BV42)*(1-Data!BV$26))</f>
        <v>7962682.2599017555</v>
      </c>
      <c r="BW42" s="7">
        <f>IF($B42&gt;BW$9+BW$5-1,0,MAX(BW41+Premium!BW42*(1-'Allocation Charge'!BW42)-Data!BW$32,0)*(1+'Investment Returns'!BW42)*(1-Data!BW$26))</f>
        <v>12138251.811635293</v>
      </c>
      <c r="BX42" s="7">
        <f>IF($B42&gt;BX$9+BX$5-1,0,MAX(BX41+Premium!BX42*(1-'Allocation Charge'!BX42)-Data!BX$32,0)*(1+'Investment Returns'!BX42)*(1-Data!BX$26))</f>
        <v>0</v>
      </c>
      <c r="BY42" s="7">
        <f>IF($B42&gt;BY$9+BY$5-1,0,MAX(BY41+Premium!BY42*(1-'Allocation Charge'!BY42)-Data!BY$32,0)*(1+'Investment Returns'!BY42)*(1-Data!BY$26))</f>
        <v>0</v>
      </c>
      <c r="BZ42" s="7">
        <f>IF($B42&gt;BZ$9+BZ$5-1,0,MAX(BZ41+Premium!BZ42*(1-'Allocation Charge'!BZ42)-Data!BZ$32,0)*(1+'Investment Returns'!BZ42)*(1-Data!BZ$26))</f>
        <v>0</v>
      </c>
      <c r="CA42" s="7">
        <f>IF($B42&gt;CA$9+CA$5-1,0,MAX(CA41+Premium!CA42*(1-'Allocation Charge'!CA42)-Data!CA$32,0)*(1+'Investment Returns'!CA42)*(1-Data!CA$26))</f>
        <v>29877886.841031041</v>
      </c>
      <c r="CB42" s="7">
        <f>IF($B42&gt;CB$9+CB$5-1,0,MAX(CB41+Premium!CB42*(1-'Allocation Charge'!CB42)-Data!CB$32,0)*(1+'Investment Returns'!CB42)*(1-Data!CB$26))</f>
        <v>0</v>
      </c>
      <c r="CC42" s="7">
        <f>IF($B42&gt;CC$9+CC$5-1,0,MAX(CC41+Premium!CC42*(1-'Allocation Charge'!CC42)-Data!CC$32,0)*(1+'Investment Returns'!CC42)*(1-Data!CC$26))</f>
        <v>0</v>
      </c>
      <c r="CD42" s="7">
        <f>IF($B42&gt;CD$9+CD$5-1,0,MAX(CD41+Premium!CD42*(1-'Allocation Charge'!CD42)-Data!CD$32,0)*(1+'Investment Returns'!CD42)*(1-Data!CD$26))</f>
        <v>35700003.600485943</v>
      </c>
      <c r="CE42" s="7">
        <f>IF($B42&gt;CE$9+CE$5-1,0,MAX(CE41+Premium!CE42*(1-'Allocation Charge'!CE42)-Data!CE$32,0)*(1+'Investment Returns'!CE42)*(1-Data!CE$26))</f>
        <v>18839131.355931561</v>
      </c>
      <c r="CF42" s="7">
        <f>IF($B42&gt;CF$9+CF$5-1,0,MAX(CF41+Premium!CF42*(1-'Allocation Charge'!CF42)-Data!CF$32,0)*(1+'Investment Returns'!CF42)*(1-Data!CF$26))</f>
        <v>0</v>
      </c>
      <c r="CG42" s="7">
        <f>IF($B42&gt;CG$9+CG$5-1,0,MAX(CG41+Premium!CG42*(1-'Allocation Charge'!CG42)-Data!CG$32,0)*(1+'Investment Returns'!CG42)*(1-Data!CG$26))</f>
        <v>0</v>
      </c>
      <c r="CH42" s="7">
        <f>IF($B42&gt;CH$9+CH$5-1,0,MAX(CH41+Premium!CH42*(1-'Allocation Charge'!CH42)-Data!CH$32,0)*(1+'Investment Returns'!CH42)*(1-Data!CH$26))</f>
        <v>0</v>
      </c>
      <c r="CI42" s="7">
        <f>IF($B42&gt;CI$9+CI$5-1,0,MAX(CI41+Premium!CI42*(1-'Allocation Charge'!CI42)-Data!CI$32,0)*(1+'Investment Returns'!CI42)*(1-Data!CI$26))</f>
        <v>0</v>
      </c>
      <c r="CJ42" s="7">
        <f>IF($B42&gt;CJ$9+CJ$5-1,0,MAX(CJ41+Premium!CJ42*(1-'Allocation Charge'!CJ42)-Data!CJ$32,0)*(1+'Investment Returns'!CJ42)*(1-Data!CJ$26))</f>
        <v>1539750.009777854</v>
      </c>
      <c r="CK42" s="7">
        <f>IF($B42&gt;CK$9+CK$5-1,0,MAX(CK41+Premium!CK42*(1-'Allocation Charge'!CK42)-Data!CK$32,0)*(1+'Investment Returns'!CK42)*(1-Data!CK$26))</f>
        <v>0</v>
      </c>
      <c r="CL42" s="7">
        <f>IF($B42&gt;CL$9+CL$5-1,0,MAX(CL41+Premium!CL42*(1-'Allocation Charge'!CL42)-Data!CL$32,0)*(1+'Investment Returns'!CL42)*(1-Data!CL$26))</f>
        <v>0</v>
      </c>
      <c r="CM42" s="7">
        <f>IF($B42&gt;CM$9+CM$5-1,0,MAX(CM41+Premium!CM42*(1-'Allocation Charge'!CM42)-Data!CM$32,0)*(1+'Investment Returns'!CM42)*(1-Data!CM$26))</f>
        <v>19930051.759153675</v>
      </c>
      <c r="CN42" s="7">
        <f>IF($B42&gt;CN$9+CN$5-1,0,MAX(CN41+Premium!CN42*(1-'Allocation Charge'!CN42)-Data!CN$32,0)*(1+'Investment Returns'!CN42)*(1-Data!CN$26))</f>
        <v>0</v>
      </c>
      <c r="CO42" s="7">
        <f>IF($B42&gt;CO$9+CO$5-1,0,MAX(CO41+Premium!CO42*(1-'Allocation Charge'!CO42)-Data!CO$32,0)*(1+'Investment Returns'!CO42)*(1-Data!CO$26))</f>
        <v>0</v>
      </c>
      <c r="CP42" s="7">
        <f>IF($B42&gt;CP$9+CP$5-1,0,MAX(CP41+Premium!CP42*(1-'Allocation Charge'!CP42)-Data!CP$32,0)*(1+'Investment Returns'!CP42)*(1-Data!CP$26))</f>
        <v>0</v>
      </c>
      <c r="CQ42" s="7">
        <f>IF($B42&gt;CQ$9+CQ$5-1,0,MAX(CQ41+Premium!CQ42*(1-'Allocation Charge'!CQ42)-Data!CQ$32,0)*(1+'Investment Returns'!CQ42)*(1-Data!CQ$26))</f>
        <v>6445549.7405159939</v>
      </c>
      <c r="CR42" s="7">
        <f>IF($B42&gt;CR$9+CR$5-1,0,MAX(CR41+Premium!CR42*(1-'Allocation Charge'!CR42)-Data!CR$32,0)*(1+'Investment Returns'!CR42)*(1-Data!CR$26))</f>
        <v>0</v>
      </c>
      <c r="CS42" s="7">
        <f>IF($B42&gt;CS$9+CS$5-1,0,MAX(CS41+Premium!CS42*(1-'Allocation Charge'!CS42)-Data!CS$32,0)*(1+'Investment Returns'!CS42)*(1-Data!CS$26))</f>
        <v>0</v>
      </c>
      <c r="CT42" s="7">
        <f>IF($B42&gt;CT$9+CT$5-1,0,MAX(CT41+Premium!CT42*(1-'Allocation Charge'!CT42)-Data!CT$32,0)*(1+'Investment Returns'!CT42)*(1-Data!CT$26))</f>
        <v>0</v>
      </c>
      <c r="CU42" s="7">
        <f>IF($B42&gt;CU$9+CU$5-1,0,MAX(CU41+Premium!CU42*(1-'Allocation Charge'!CU42)-Data!CU$32,0)*(1+'Investment Returns'!CU42)*(1-Data!CU$26))</f>
        <v>0</v>
      </c>
      <c r="CV42" s="7">
        <f>IF($B42&gt;CV$9+CV$5-1,0,MAX(CV41+Premium!CV42*(1-'Allocation Charge'!CV42)-Data!CV$32,0)*(1+'Investment Returns'!CV42)*(1-Data!CV$26))</f>
        <v>0</v>
      </c>
      <c r="CW42" s="7">
        <f>IF($B42&gt;CW$9+CW$5-1,0,MAX(CW41+Premium!CW42*(1-'Allocation Charge'!CW42)-Data!CW$32,0)*(1+'Investment Returns'!CW42)*(1-Data!CW$26))</f>
        <v>0</v>
      </c>
      <c r="CX42" s="7">
        <f>IF($B42&gt;CX$9+CX$5-1,0,MAX(CX41+Premium!CX42*(1-'Allocation Charge'!CX42)-Data!CX$32,0)*(1+'Investment Returns'!CX42)*(1-Data!CX$26))</f>
        <v>67990921.425303027</v>
      </c>
      <c r="CY42" s="7">
        <f>IF($B42&gt;CY$9+CY$5-1,0,MAX(CY41+Premium!CY42*(1-'Allocation Charge'!CY42)-Data!CY$32,0)*(1+'Investment Returns'!CY42)*(1-Data!CY$26))</f>
        <v>0</v>
      </c>
      <c r="CZ42" s="7">
        <f>IF($B42&gt;CZ$9+CZ$5-1,0,MAX(CZ41+Premium!CZ42*(1-'Allocation Charge'!CZ42)-Data!CZ$32,0)*(1+'Investment Returns'!CZ42)*(1-Data!CZ$26))</f>
        <v>0</v>
      </c>
      <c r="DA42" s="7">
        <f>IF($B42&gt;DA$9+DA$5-1,0,MAX(DA41+Premium!DA42*(1-'Allocation Charge'!DA42)-Data!DA$32,0)*(1+'Investment Returns'!DA42)*(1-Data!DA$26))</f>
        <v>0</v>
      </c>
      <c r="DB42" s="7">
        <f>IF($B42&gt;DB$9+DB$5-1,0,MAX(DB41+Premium!DB42*(1-'Allocation Charge'!DB42)-Data!DB$32,0)*(1+'Investment Returns'!DB42)*(1-Data!DB$26))</f>
        <v>0</v>
      </c>
      <c r="DC42" s="7">
        <f>IF($B42&gt;DC$9+DC$5-1,0,MAX(DC41+Premium!DC42*(1-'Allocation Charge'!DC42)-Data!DC$32,0)*(1+'Investment Returns'!DC42)*(1-Data!DC$26))</f>
        <v>0</v>
      </c>
      <c r="DD42" s="7">
        <f>IF($B42&gt;DD$9+DD$5-1,0,MAX(DD41+Premium!DD42*(1-'Allocation Charge'!DD42)-Data!DD$32,0)*(1+'Investment Returns'!DD42)*(1-Data!DD$26))</f>
        <v>0</v>
      </c>
      <c r="DE42" s="7">
        <f>IF($B42&gt;DE$9+DE$5-1,0,MAX(DE41+Premium!DE42*(1-'Allocation Charge'!DE42)-Data!DE$32,0)*(1+'Investment Returns'!DE42)*(1-Data!DE$26))</f>
        <v>0</v>
      </c>
      <c r="DF42" s="7">
        <f>IF($B42&gt;DF$9+DF$5-1,0,MAX(DF41+Premium!DF42*(1-'Allocation Charge'!DF42)-Data!DF$32,0)*(1+'Investment Returns'!DF42)*(1-Data!DF$26))</f>
        <v>0</v>
      </c>
      <c r="DG42" s="7">
        <f>IF($B42&gt;DG$9+DG$5-1,0,MAX(DG41+Premium!DG42*(1-'Allocation Charge'!DG42)-Data!DG$32,0)*(1+'Investment Returns'!DG42)*(1-Data!DG$26))</f>
        <v>0</v>
      </c>
      <c r="DH42" s="7">
        <f>IF($B42&gt;DH$9+DH$5-1,0,MAX(DH41+Premium!DH42*(1-'Allocation Charge'!DH42)-Data!DH$32,0)*(1+'Investment Returns'!DH42)*(1-Data!DH$26))</f>
        <v>0</v>
      </c>
      <c r="DI42" s="7">
        <f>IF($B42&gt;DI$9+DI$5-1,0,MAX(DI41+Premium!DI42*(1-'Allocation Charge'!DI42)-Data!DI$32,0)*(1+'Investment Returns'!DI42)*(1-Data!DI$26))</f>
        <v>0</v>
      </c>
      <c r="DJ42" s="7">
        <f>IF($B42&gt;DJ$9+DJ$5-1,0,MAX(DJ41+Premium!DJ42*(1-'Allocation Charge'!DJ42)-Data!DJ$32,0)*(1+'Investment Returns'!DJ42)*(1-Data!DJ$26))</f>
        <v>19420830.442116674</v>
      </c>
      <c r="DK42" s="7">
        <f>IF($B42&gt;DK$9+DK$5-1,0,MAX(DK41+Premium!DK42*(1-'Allocation Charge'!DK42)-Data!DK$32,0)*(1+'Investment Returns'!DK42)*(1-Data!DK$26))</f>
        <v>0</v>
      </c>
      <c r="DL42" s="7">
        <f>IF($B42&gt;DL$9+DL$5-1,0,MAX(DL41+Premium!DL42*(1-'Allocation Charge'!DL42)-Data!DL$32,0)*(1+'Investment Returns'!DL42)*(1-Data!DL$26))</f>
        <v>0</v>
      </c>
      <c r="DM42" s="7">
        <f>IF($B42&gt;DM$9+DM$5-1,0,MAX(DM41+Premium!DM42*(1-'Allocation Charge'!DM42)-Data!DM$32,0)*(1+'Investment Returns'!DM42)*(1-Data!DM$26))</f>
        <v>0</v>
      </c>
      <c r="DN42" s="7">
        <f>IF($B42&gt;DN$9+DN$5-1,0,MAX(DN41+Premium!DN42*(1-'Allocation Charge'!DN42)-Data!DN$32,0)*(1+'Investment Returns'!DN42)*(1-Data!DN$26))</f>
        <v>0</v>
      </c>
      <c r="DO42" s="7">
        <f>IF($B42&gt;DO$9+DO$5-1,0,MAX(DO41+Premium!DO42*(1-'Allocation Charge'!DO42)-Data!DO$32,0)*(1+'Investment Returns'!DO42)*(1-Data!DO$26))</f>
        <v>13966881.630663492</v>
      </c>
      <c r="DP42" s="7">
        <f>IF($B42&gt;DP$9+DP$5-1,0,MAX(DP41+Premium!DP42*(1-'Allocation Charge'!DP42)-Data!DP$32,0)*(1+'Investment Returns'!DP42)*(1-Data!DP$26))</f>
        <v>0</v>
      </c>
      <c r="DQ42" s="7">
        <f>IF($B42&gt;DQ$9+DQ$5-1,0,MAX(DQ41+Premium!DQ42*(1-'Allocation Charge'!DQ42)-Data!DQ$32,0)*(1+'Investment Returns'!DQ42)*(1-Data!DQ$26))</f>
        <v>23755370.789391864</v>
      </c>
      <c r="DR42" s="7">
        <f>IF($B42&gt;DR$9+DR$5-1,0,MAX(DR41+Premium!DR42*(1-'Allocation Charge'!DR42)-Data!DR$32,0)*(1+'Investment Returns'!DR42)*(1-Data!DR$26))</f>
        <v>0</v>
      </c>
      <c r="DS42" s="7">
        <f>IF($B42&gt;DS$9+DS$5-1,0,MAX(DS41+Premium!DS42*(1-'Allocation Charge'!DS42)-Data!DS$32,0)*(1+'Investment Returns'!DS42)*(1-Data!DS$26))</f>
        <v>0</v>
      </c>
      <c r="DT42" s="7">
        <f>IF($B42&gt;DT$9+DT$5-1,0,MAX(DT41+Premium!DT42*(1-'Allocation Charge'!DT42)-Data!DT$32,0)*(1+'Investment Returns'!DT42)*(1-Data!DT$26))</f>
        <v>33812590.90567971</v>
      </c>
      <c r="DU42" s="7">
        <f>IF($B42&gt;DU$9+DU$5-1,0,MAX(DU41+Premium!DU42*(1-'Allocation Charge'!DU42)-Data!DU$32,0)*(1+'Investment Returns'!DU42)*(1-Data!DU$26))</f>
        <v>0</v>
      </c>
      <c r="DV42" s="7">
        <f>IF($B42&gt;DV$9+DV$5-1,0,MAX(DV41+Premium!DV42*(1-'Allocation Charge'!DV42)-Data!DV$32,0)*(1+'Investment Returns'!DV42)*(1-Data!DV$26))</f>
        <v>0</v>
      </c>
      <c r="DW42" s="7">
        <f>IF($B42&gt;DW$9+DW$5-1,0,MAX(DW41+Premium!DW42*(1-'Allocation Charge'!DW42)-Data!DW$32,0)*(1+'Investment Returns'!DW42)*(1-Data!DW$26))</f>
        <v>40111460.387533173</v>
      </c>
      <c r="DX42" s="7">
        <f>IF($B42&gt;DX$9+DX$5-1,0,MAX(DX41+Premium!DX42*(1-'Allocation Charge'!DX42)-Data!DX$32,0)*(1+'Investment Returns'!DX42)*(1-Data!DX$26))</f>
        <v>17490291.512421485</v>
      </c>
      <c r="DY42" s="7">
        <f>IF($B42&gt;DY$9+DY$5-1,0,MAX(DY41+Premium!DY42*(1-'Allocation Charge'!DY42)-Data!DY$32,0)*(1+'Investment Returns'!DY42)*(1-Data!DY$26))</f>
        <v>0</v>
      </c>
      <c r="DZ42" s="7">
        <f>IF($B42&gt;DZ$9+DZ$5-1,0,MAX(DZ41+Premium!DZ42*(1-'Allocation Charge'!DZ42)-Data!DZ$32,0)*(1+'Investment Returns'!DZ42)*(1-Data!DZ$26))</f>
        <v>0</v>
      </c>
      <c r="EA42" s="7">
        <f>IF($B42&gt;EA$9+EA$5-1,0,MAX(EA41+Premium!EA42*(1-'Allocation Charge'!EA42)-Data!EA$32,0)*(1+'Investment Returns'!EA42)*(1-Data!EA$26))</f>
        <v>0</v>
      </c>
      <c r="EB42" s="7">
        <f>IF($B42&gt;EB$9+EB$5-1,0,MAX(EB41+Premium!EB42*(1-'Allocation Charge'!EB42)-Data!EB$32,0)*(1+'Investment Returns'!EB42)*(1-Data!EB$26))</f>
        <v>0</v>
      </c>
      <c r="EC42" s="7">
        <f>IF($B42&gt;EC$9+EC$5-1,0,MAX(EC41+Premium!EC42*(1-'Allocation Charge'!EC42)-Data!EC$32,0)*(1+'Investment Returns'!EC42)*(1-Data!EC$26))</f>
        <v>0</v>
      </c>
      <c r="ED42" s="7">
        <f>IF($B42&gt;ED$9+ED$5-1,0,MAX(ED41+Premium!ED42*(1-'Allocation Charge'!ED42)-Data!ED$32,0)*(1+'Investment Returns'!ED42)*(1-Data!ED$26))</f>
        <v>0</v>
      </c>
      <c r="EE42" s="7">
        <f>IF($B42&gt;EE$9+EE$5-1,0,MAX(EE41+Premium!EE42*(1-'Allocation Charge'!EE42)-Data!EE$32,0)*(1+'Investment Returns'!EE42)*(1-Data!EE$26))</f>
        <v>0</v>
      </c>
      <c r="EF42" s="7">
        <f>IF($B42&gt;EF$9+EF$5-1,0,MAX(EF41+Premium!EF42*(1-'Allocation Charge'!EF42)-Data!EF$32,0)*(1+'Investment Returns'!EF42)*(1-Data!EF$26))</f>
        <v>58372874.56958577</v>
      </c>
      <c r="EG42" s="7">
        <f>IF($B42&gt;EG$9+EG$5-1,0,MAX(EG41+Premium!EG42*(1-'Allocation Charge'!EG42)-Data!EG$32,0)*(1+'Investment Returns'!EG42)*(1-Data!EG$26))</f>
        <v>0</v>
      </c>
      <c r="EH42" s="7">
        <f>IF($B42&gt;EH$9+EH$5-1,0,MAX(EH41+Premium!EH42*(1-'Allocation Charge'!EH42)-Data!EH$32,0)*(1+'Investment Returns'!EH42)*(1-Data!EH$26))</f>
        <v>0</v>
      </c>
      <c r="EI42" s="7">
        <f>IF($B42&gt;EI$9+EI$5-1,0,MAX(EI41+Premium!EI42*(1-'Allocation Charge'!EI42)-Data!EI$32,0)*(1+'Investment Returns'!EI42)*(1-Data!EI$26))</f>
        <v>0</v>
      </c>
      <c r="EJ42" s="7">
        <f>IF($B42&gt;EJ$9+EJ$5-1,0,MAX(EJ41+Premium!EJ42*(1-'Allocation Charge'!EJ42)-Data!EJ$32,0)*(1+'Investment Returns'!EJ42)*(1-Data!EJ$26))</f>
        <v>23664532.685841028</v>
      </c>
      <c r="EK42" s="7">
        <f>IF($B42&gt;EK$9+EK$5-1,0,MAX(EK41+Premium!EK42*(1-'Allocation Charge'!EK42)-Data!EK$32,0)*(1+'Investment Returns'!EK42)*(1-Data!EK$26))</f>
        <v>33368105.946529455</v>
      </c>
      <c r="EL42" s="7">
        <f>IF($B42&gt;EL$9+EL$5-1,0,MAX(EL41+Premium!EL42*(1-'Allocation Charge'!EL42)-Data!EL$32,0)*(1+'Investment Returns'!EL42)*(1-Data!EL$26))</f>
        <v>0</v>
      </c>
      <c r="EM42" s="7">
        <f>IF($B42&gt;EM$9+EM$5-1,0,MAX(EM41+Premium!EM42*(1-'Allocation Charge'!EM42)-Data!EM$32,0)*(1+'Investment Returns'!EM42)*(1-Data!EM$26))</f>
        <v>18148285.885128878</v>
      </c>
      <c r="EN42" s="7">
        <f>IF($B42&gt;EN$9+EN$5-1,0,MAX(EN41+Premium!EN42*(1-'Allocation Charge'!EN42)-Data!EN$32,0)*(1+'Investment Returns'!EN42)*(1-Data!EN$26))</f>
        <v>0</v>
      </c>
      <c r="EO42" s="7">
        <f>IF($B42&gt;EO$9+EO$5-1,0,MAX(EO41+Premium!EO42*(1-'Allocation Charge'!EO42)-Data!EO$32,0)*(1+'Investment Returns'!EO42)*(1-Data!EO$26))</f>
        <v>56300483.969955616</v>
      </c>
      <c r="EP42" s="7">
        <f>IF($B42&gt;EP$9+EP$5-1,0,MAX(EP41+Premium!EP42*(1-'Allocation Charge'!EP42)-Data!EP$32,0)*(1+'Investment Returns'!EP42)*(1-Data!EP$26))</f>
        <v>0</v>
      </c>
      <c r="EQ42" s="7">
        <f>IF($B42&gt;EQ$9+EQ$5-1,0,MAX(EQ41+Premium!EQ42*(1-'Allocation Charge'!EQ42)-Data!EQ$32,0)*(1+'Investment Returns'!EQ42)*(1-Data!EQ$26))</f>
        <v>0</v>
      </c>
      <c r="ER42" s="7">
        <f>IF($B42&gt;ER$9+ER$5-1,0,MAX(ER41+Premium!ER42*(1-'Allocation Charge'!ER42)-Data!ER$32,0)*(1+'Investment Returns'!ER42)*(1-Data!ER$26))</f>
        <v>0</v>
      </c>
      <c r="ES42" s="7">
        <f>IF($B42&gt;ES$9+ES$5-1,0,MAX(ES41+Premium!ES42*(1-'Allocation Charge'!ES42)-Data!ES$32,0)*(1+'Investment Returns'!ES42)*(1-Data!ES$26))</f>
        <v>0</v>
      </c>
      <c r="ET42" s="7">
        <f>IF($B42&gt;ET$9+ET$5-1,0,MAX(ET41+Premium!ET42*(1-'Allocation Charge'!ET42)-Data!ET$32,0)*(1+'Investment Returns'!ET42)*(1-Data!ET$26))</f>
        <v>0</v>
      </c>
      <c r="EU42" s="7">
        <f>IF($B42&gt;EU$9+EU$5-1,0,MAX(EU41+Premium!EU42*(1-'Allocation Charge'!EU42)-Data!EU$32,0)*(1+'Investment Returns'!EU42)*(1-Data!EU$26))</f>
        <v>0</v>
      </c>
      <c r="EV42" s="7">
        <f>IF($B42&gt;EV$9+EV$5-1,0,MAX(EV41+Premium!EV42*(1-'Allocation Charge'!EV42)-Data!EV$32,0)*(1+'Investment Returns'!EV42)*(1-Data!EV$26))</f>
        <v>0</v>
      </c>
      <c r="EW42" s="7">
        <f>IF($B42&gt;EW$9+EW$5-1,0,MAX(EW41+Premium!EW42*(1-'Allocation Charge'!EW42)-Data!EW$32,0)*(1+'Investment Returns'!EW42)*(1-Data!EW$26))</f>
        <v>0</v>
      </c>
      <c r="EX42" s="7">
        <f>IF($B42&gt;EX$9+EX$5-1,0,MAX(EX41+Premium!EX42*(1-'Allocation Charge'!EX42)-Data!EX$32,0)*(1+'Investment Returns'!EX42)*(1-Data!EX$26))</f>
        <v>0</v>
      </c>
      <c r="EY42" s="7">
        <f>IF($B42&gt;EY$9+EY$5-1,0,MAX(EY41+Premium!EY42*(1-'Allocation Charge'!EY42)-Data!EY$32,0)*(1+'Investment Returns'!EY42)*(1-Data!EY$26))</f>
        <v>0</v>
      </c>
      <c r="EZ42" s="7">
        <f>IF($B42&gt;EZ$9+EZ$5-1,0,MAX(EZ41+Premium!EZ42*(1-'Allocation Charge'!EZ42)-Data!EZ$32,0)*(1+'Investment Returns'!EZ42)*(1-Data!EZ$26))</f>
        <v>0</v>
      </c>
      <c r="FA42" s="7">
        <f>IF($B42&gt;FA$9+FA$5-1,0,MAX(FA41+Premium!FA42*(1-'Allocation Charge'!FA42)-Data!FA$32,0)*(1+'Investment Returns'!FA42)*(1-Data!FA$26))</f>
        <v>0</v>
      </c>
      <c r="FB42" s="7">
        <f>IF($B42&gt;FB$9+FB$5-1,0,MAX(FB41+Premium!FB42*(1-'Allocation Charge'!FB42)-Data!FB$32,0)*(1+'Investment Returns'!FB42)*(1-Data!FB$26))</f>
        <v>32416249.841141172</v>
      </c>
      <c r="FC42" s="7">
        <f>IF($B42&gt;FC$9+FC$5-1,0,MAX(FC41+Premium!FC42*(1-'Allocation Charge'!FC42)-Data!FC$32,0)*(1+'Investment Returns'!FC42)*(1-Data!FC$26))</f>
        <v>11068741.873947537</v>
      </c>
      <c r="FD42" s="7">
        <f>IF($B42&gt;FD$9+FD$5-1,0,MAX(FD41+Premium!FD42*(1-'Allocation Charge'!FD42)-Data!FD$32,0)*(1+'Investment Returns'!FD42)*(1-Data!FD$26))</f>
        <v>14850461.547417721</v>
      </c>
      <c r="FE42" s="7">
        <f>IF($B42&gt;FE$9+FE$5-1,0,MAX(FE41+Premium!FE42*(1-'Allocation Charge'!FE42)-Data!FE$32,0)*(1+'Investment Returns'!FE42)*(1-Data!FE$26))</f>
        <v>27026080.528807569</v>
      </c>
      <c r="FF42" s="7">
        <f>IF($B42&gt;FF$9+FF$5-1,0,MAX(FF41+Premium!FF42*(1-'Allocation Charge'!FF42)-Data!FF$32,0)*(1+'Investment Returns'!FF42)*(1-Data!FF$26))</f>
        <v>0</v>
      </c>
      <c r="FG42" s="7">
        <f>IF($B42&gt;FG$9+FG$5-1,0,MAX(FG41+Premium!FG42*(1-'Allocation Charge'!FG42)-Data!FG$32,0)*(1+'Investment Returns'!FG42)*(1-Data!FG$26))</f>
        <v>0</v>
      </c>
      <c r="FH42" s="7">
        <f>IF($B42&gt;FH$9+FH$5-1,0,MAX(FH41+Premium!FH42*(1-'Allocation Charge'!FH42)-Data!FH$32,0)*(1+'Investment Returns'!FH42)*(1-Data!FH$26))</f>
        <v>0</v>
      </c>
      <c r="FI42" s="7">
        <f>IF($B42&gt;FI$9+FI$5-1,0,MAX(FI41+Premium!FI42*(1-'Allocation Charge'!FI42)-Data!FI$32,0)*(1+'Investment Returns'!FI42)*(1-Data!FI$26))</f>
        <v>0</v>
      </c>
      <c r="FJ42" s="7">
        <f>IF($B42&gt;FJ$9+FJ$5-1,0,MAX(FJ41+Premium!FJ42*(1-'Allocation Charge'!FJ42)-Data!FJ$32,0)*(1+'Investment Returns'!FJ42)*(1-Data!FJ$26))</f>
        <v>0</v>
      </c>
      <c r="FK42" s="7">
        <f>IF($B42&gt;FK$9+FK$5-1,0,MAX(FK41+Premium!FK42*(1-'Allocation Charge'!FK42)-Data!FK$32,0)*(1+'Investment Returns'!FK42)*(1-Data!FK$26))</f>
        <v>0</v>
      </c>
      <c r="FL42" s="7">
        <f>IF($B42&gt;FL$9+FL$5-1,0,MAX(FL41+Premium!FL42*(1-'Allocation Charge'!FL42)-Data!FL$32,0)*(1+'Investment Returns'!FL42)*(1-Data!FL$26))</f>
        <v>84114887.30792433</v>
      </c>
      <c r="FM42" s="7">
        <f>IF($B42&gt;FM$9+FM$5-1,0,MAX(FM41+Premium!FM42*(1-'Allocation Charge'!FM42)-Data!FM$32,0)*(1+'Investment Returns'!FM42)*(1-Data!FM$26))</f>
        <v>0</v>
      </c>
      <c r="FN42" s="7">
        <f>IF($B42&gt;FN$9+FN$5-1,0,MAX(FN41+Premium!FN42*(1-'Allocation Charge'!FN42)-Data!FN$32,0)*(1+'Investment Returns'!FN42)*(1-Data!FN$26))</f>
        <v>6085449.7320114253</v>
      </c>
      <c r="FO42" s="7">
        <f>IF($B42&gt;FO$9+FO$5-1,0,MAX(FO41+Premium!FO42*(1-'Allocation Charge'!FO42)-Data!FO$32,0)*(1+'Investment Returns'!FO42)*(1-Data!FO$26))</f>
        <v>0</v>
      </c>
      <c r="FP42" s="7">
        <f>IF($B42&gt;FP$9+FP$5-1,0,MAX(FP41+Premium!FP42*(1-'Allocation Charge'!FP42)-Data!FP$32,0)*(1+'Investment Returns'!FP42)*(1-Data!FP$26))</f>
        <v>47012749.417175487</v>
      </c>
      <c r="FQ42" s="7">
        <f>IF($B42&gt;FQ$9+FQ$5-1,0,MAX(FQ41+Premium!FQ42*(1-'Allocation Charge'!FQ42)-Data!FQ$32,0)*(1+'Investment Returns'!FQ42)*(1-Data!FQ$26))</f>
        <v>24207492.902868602</v>
      </c>
      <c r="FR42" s="7">
        <f>IF($B42&gt;FR$9+FR$5-1,0,MAX(FR41+Premium!FR42*(1-'Allocation Charge'!FR42)-Data!FR$32,0)*(1+'Investment Returns'!FR42)*(1-Data!FR$26))</f>
        <v>0</v>
      </c>
      <c r="FS42" s="7">
        <f>IF($B42&gt;FS$9+FS$5-1,0,MAX(FS41+Premium!FS42*(1-'Allocation Charge'!FS42)-Data!FS$32,0)*(1+'Investment Returns'!FS42)*(1-Data!FS$26))</f>
        <v>32175087.482548386</v>
      </c>
      <c r="FT42" s="7">
        <f>IF($B42&gt;FT$9+FT$5-1,0,MAX(FT41+Premium!FT42*(1-'Allocation Charge'!FT42)-Data!FT$32,0)*(1+'Investment Returns'!FT42)*(1-Data!FT$26))</f>
        <v>0</v>
      </c>
      <c r="FU42" s="7">
        <f>IF($B42&gt;FU$9+FU$5-1,0,MAX(FU41+Premium!FU42*(1-'Allocation Charge'!FU42)-Data!FU$32,0)*(1+'Investment Returns'!FU42)*(1-Data!FU$26))</f>
        <v>0</v>
      </c>
      <c r="FV42" s="7">
        <f>IF($B42&gt;FV$9+FV$5-1,0,MAX(FV41+Premium!FV42*(1-'Allocation Charge'!FV42)-Data!FV$32,0)*(1+'Investment Returns'!FV42)*(1-Data!FV$26))</f>
        <v>0</v>
      </c>
      <c r="FW42" s="7">
        <f>IF($B42&gt;FW$9+FW$5-1,0,MAX(FW41+Premium!FW42*(1-'Allocation Charge'!FW42)-Data!FW$32,0)*(1+'Investment Returns'!FW42)*(1-Data!FW$26))</f>
        <v>0</v>
      </c>
      <c r="FX42" s="7">
        <f>IF($B42&gt;FX$9+FX$5-1,0,MAX(FX41+Premium!FX42*(1-'Allocation Charge'!FX42)-Data!FX$32,0)*(1+'Investment Returns'!FX42)*(1-Data!FX$26))</f>
        <v>0</v>
      </c>
      <c r="FY42" s="7">
        <f>IF($B42&gt;FY$9+FY$5-1,0,MAX(FY41+Premium!FY42*(1-'Allocation Charge'!FY42)-Data!FY$32,0)*(1+'Investment Returns'!FY42)*(1-Data!FY$26))</f>
        <v>0</v>
      </c>
      <c r="FZ42" s="7">
        <f>IF($B42&gt;FZ$9+FZ$5-1,0,MAX(FZ41+Premium!FZ42*(1-'Allocation Charge'!FZ42)-Data!FZ$32,0)*(1+'Investment Returns'!FZ42)*(1-Data!FZ$26))</f>
        <v>44239949.211525112</v>
      </c>
      <c r="GA42" s="7">
        <f>IF($B42&gt;GA$9+GA$5-1,0,MAX(GA41+Premium!GA42*(1-'Allocation Charge'!GA42)-Data!GA$32,0)*(1+'Investment Returns'!GA42)*(1-Data!GA$26))</f>
        <v>0</v>
      </c>
      <c r="GB42" s="7">
        <f>IF($B42&gt;GB$9+GB$5-1,0,MAX(GB41+Premium!GB42*(1-'Allocation Charge'!GB42)-Data!GB$32,0)*(1+'Investment Returns'!GB42)*(1-Data!GB$26))</f>
        <v>0</v>
      </c>
      <c r="GC42" s="7">
        <f>IF($B42&gt;GC$9+GC$5-1,0,MAX(GC41+Premium!GC42*(1-'Allocation Charge'!GC42)-Data!GC$32,0)*(1+'Investment Returns'!GC42)*(1-Data!GC$26))</f>
        <v>23123392.067856196</v>
      </c>
      <c r="GD42" s="7">
        <f>IF($B42&gt;GD$9+GD$5-1,0,MAX(GD41+Premium!GD42*(1-'Allocation Charge'!GD42)-Data!GD$32,0)*(1+'Investment Returns'!GD42)*(1-Data!GD$26))</f>
        <v>0</v>
      </c>
      <c r="GE42" s="7">
        <f>IF($B42&gt;GE$9+GE$5-1,0,MAX(GE41+Premium!GE42*(1-'Allocation Charge'!GE42)-Data!GE$32,0)*(1+'Investment Returns'!GE42)*(1-Data!GE$26))</f>
        <v>0</v>
      </c>
      <c r="GF42" s="7">
        <f>IF($B42&gt;GF$9+GF$5-1,0,MAX(GF41+Premium!GF42*(1-'Allocation Charge'!GF42)-Data!GF$32,0)*(1+'Investment Returns'!GF42)*(1-Data!GF$26))</f>
        <v>33484048.198430773</v>
      </c>
      <c r="GG42" s="7">
        <f>IF($B42&gt;GG$9+GG$5-1,0,MAX(GG41+Premium!GG42*(1-'Allocation Charge'!GG42)-Data!GG$32,0)*(1+'Investment Returns'!GG42)*(1-Data!GG$26))</f>
        <v>29571405.089044906</v>
      </c>
      <c r="GH42" s="7">
        <f>IF($B42&gt;GH$9+GH$5-1,0,MAX(GH41+Premium!GH42*(1-'Allocation Charge'!GH42)-Data!GH$32,0)*(1+'Investment Returns'!GH42)*(1-Data!GH$26))</f>
        <v>0</v>
      </c>
      <c r="GI42" s="7">
        <f>IF($B42&gt;GI$9+GI$5-1,0,MAX(GI41+Premium!GI42*(1-'Allocation Charge'!GI42)-Data!GI$32,0)*(1+'Investment Returns'!GI42)*(1-Data!GI$26))</f>
        <v>0</v>
      </c>
      <c r="GJ42" s="7">
        <f>IF($B42&gt;GJ$9+GJ$5-1,0,MAX(GJ41+Premium!GJ42*(1-'Allocation Charge'!GJ42)-Data!GJ$32,0)*(1+'Investment Returns'!GJ42)*(1-Data!GJ$26))</f>
        <v>22881864.749058783</v>
      </c>
      <c r="GK42" s="7">
        <f>IF($B42&gt;GK$9+GK$5-1,0,MAX(GK41+Premium!GK42*(1-'Allocation Charge'!GK42)-Data!GK$32,0)*(1+'Investment Returns'!GK42)*(1-Data!GK$26))</f>
        <v>0</v>
      </c>
      <c r="GL42" s="7">
        <f>IF($B42&gt;GL$9+GL$5-1,0,MAX(GL41+Premium!GL42*(1-'Allocation Charge'!GL42)-Data!GL$32,0)*(1+'Investment Returns'!GL42)*(1-Data!GL$26))</f>
        <v>1857296.3017734643</v>
      </c>
      <c r="GM42" s="7">
        <f>IF($B42&gt;GM$9+GM$5-1,0,MAX(GM41+Premium!GM42*(1-'Allocation Charge'!GM42)-Data!GM$32,0)*(1+'Investment Returns'!GM42)*(1-Data!GM$26))</f>
        <v>0</v>
      </c>
      <c r="GN42" s="7">
        <f>IF($B42&gt;GN$9+GN$5-1,0,MAX(GN41+Premium!GN42*(1-'Allocation Charge'!GN42)-Data!GN$32,0)*(1+'Investment Returns'!GN42)*(1-Data!GN$26))</f>
        <v>0</v>
      </c>
      <c r="GO42" s="7">
        <f>IF($B42&gt;GO$9+GO$5-1,0,MAX(GO41+Premium!GO42*(1-'Allocation Charge'!GO42)-Data!GO$32,0)*(1+'Investment Returns'!GO42)*(1-Data!GO$26))</f>
        <v>0</v>
      </c>
      <c r="GP42" s="7">
        <f>IF($B42&gt;GP$9+GP$5-1,0,MAX(GP41+Premium!GP42*(1-'Allocation Charge'!GP42)-Data!GP$32,0)*(1+'Investment Returns'!GP42)*(1-Data!GP$26))</f>
        <v>0</v>
      </c>
      <c r="GQ42" s="7">
        <f>IF($B42&gt;GQ$9+GQ$5-1,0,MAX(GQ41+Premium!GQ42*(1-'Allocation Charge'!GQ42)-Data!GQ$32,0)*(1+'Investment Returns'!GQ42)*(1-Data!GQ$26))</f>
        <v>4875706.2936673993</v>
      </c>
      <c r="GR42" s="7">
        <f>IF($B42&gt;GR$9+GR$5-1,0,MAX(GR41+Premium!GR42*(1-'Allocation Charge'!GR42)-Data!GR$32,0)*(1+'Investment Returns'!GR42)*(1-Data!GR$26))</f>
        <v>0</v>
      </c>
      <c r="GS42" s="7">
        <f>IF($B42&gt;GS$9+GS$5-1,0,MAX(GS41+Premium!GS42*(1-'Allocation Charge'!GS42)-Data!GS$32,0)*(1+'Investment Returns'!GS42)*(1-Data!GS$26))</f>
        <v>0</v>
      </c>
      <c r="GT42" s="7">
        <f>IF($B42&gt;GT$9+GT$5-1,0,MAX(GT41+Premium!GT42*(1-'Allocation Charge'!GT42)-Data!GT$32,0)*(1+'Investment Returns'!GT42)*(1-Data!GT$26))</f>
        <v>0</v>
      </c>
      <c r="GU42" s="7">
        <f>IF($B42&gt;GU$9+GU$5-1,0,MAX(GU41+Premium!GU42*(1-'Allocation Charge'!GU42)-Data!GU$32,0)*(1+'Investment Returns'!GU42)*(1-Data!GU$26))</f>
        <v>0</v>
      </c>
      <c r="GV42" s="7">
        <f>IF($B42&gt;GV$9+GV$5-1,0,MAX(GV41+Premium!GV42*(1-'Allocation Charge'!GV42)-Data!GV$32,0)*(1+'Investment Returns'!GV42)*(1-Data!GV$26))</f>
        <v>0</v>
      </c>
      <c r="GW42" s="7">
        <f>IF($B42&gt;GW$9+GW$5-1,0,MAX(GW41+Premium!GW42*(1-'Allocation Charge'!GW42)-Data!GW$32,0)*(1+'Investment Returns'!GW42)*(1-Data!GW$26))</f>
        <v>40010513.542402305</v>
      </c>
      <c r="GX42" s="7">
        <f>IF($B42&gt;GX$9+GX$5-1,0,MAX(GX41+Premium!GX42*(1-'Allocation Charge'!GX42)-Data!GX$32,0)*(1+'Investment Returns'!GX42)*(1-Data!GX$26))</f>
        <v>5645770.5158684161</v>
      </c>
      <c r="GY42" s="7">
        <f>IF($B42&gt;GY$9+GY$5-1,0,MAX(GY41+Premium!GY42*(1-'Allocation Charge'!GY42)-Data!GY$32,0)*(1+'Investment Returns'!GY42)*(1-Data!GY$26))</f>
        <v>14102039.813440822</v>
      </c>
      <c r="GZ42" s="7">
        <f>IF($B42&gt;GZ$9+GZ$5-1,0,MAX(GZ41+Premium!GZ42*(1-'Allocation Charge'!GZ42)-Data!GZ$32,0)*(1+'Investment Returns'!GZ42)*(1-Data!GZ$26))</f>
        <v>5082884.3107136684</v>
      </c>
      <c r="HA42" s="7">
        <f>IF($B42&gt;HA$9+HA$5-1,0,MAX(HA41+Premium!HA42*(1-'Allocation Charge'!HA42)-Data!HA$32,0)*(1+'Investment Returns'!HA42)*(1-Data!HA$26))</f>
        <v>0</v>
      </c>
      <c r="HB42" s="7">
        <f>IF($B42&gt;HB$9+HB$5-1,0,MAX(HB41+Premium!HB42*(1-'Allocation Charge'!HB42)-Data!HB$32,0)*(1+'Investment Returns'!HB42)*(1-Data!HB$26))</f>
        <v>0</v>
      </c>
      <c r="HC42" s="7">
        <f>IF($B42&gt;HC$9+HC$5-1,0,MAX(HC41+Premium!HC42*(1-'Allocation Charge'!HC42)-Data!HC$32,0)*(1+'Investment Returns'!HC42)*(1-Data!HC$26))</f>
        <v>0</v>
      </c>
      <c r="HD42" s="7">
        <f>IF($B42&gt;HD$9+HD$5-1,0,MAX(HD41+Premium!HD42*(1-'Allocation Charge'!HD42)-Data!HD$32,0)*(1+'Investment Returns'!HD42)*(1-Data!HD$26))</f>
        <v>0</v>
      </c>
      <c r="HE42" s="7">
        <f>IF($B42&gt;HE$9+HE$5-1,0,MAX(HE41+Premium!HE42*(1-'Allocation Charge'!HE42)-Data!HE$32,0)*(1+'Investment Returns'!HE42)*(1-Data!HE$26))</f>
        <v>25625555.285514139</v>
      </c>
      <c r="HF42" s="7">
        <f>IF($B42&gt;HF$9+HF$5-1,0,MAX(HF41+Premium!HF42*(1-'Allocation Charge'!HF42)-Data!HF$32,0)*(1+'Investment Returns'!HF42)*(1-Data!HF$26))</f>
        <v>0</v>
      </c>
      <c r="HG42" s="7">
        <f>IF($B42&gt;HG$9+HG$5-1,0,MAX(HG41+Premium!HG42*(1-'Allocation Charge'!HG42)-Data!HG$32,0)*(1+'Investment Returns'!HG42)*(1-Data!HG$26))</f>
        <v>0</v>
      </c>
      <c r="HH42" s="7">
        <f>IF($B42&gt;HH$9+HH$5-1,0,MAX(HH41+Premium!HH42*(1-'Allocation Charge'!HH42)-Data!HH$32,0)*(1+'Investment Returns'!HH42)*(1-Data!HH$26))</f>
        <v>0</v>
      </c>
      <c r="HI42" s="7">
        <f>IF($B42&gt;HI$9+HI$5-1,0,MAX(HI41+Premium!HI42*(1-'Allocation Charge'!HI42)-Data!HI$32,0)*(1+'Investment Returns'!HI42)*(1-Data!HI$26))</f>
        <v>0</v>
      </c>
      <c r="HJ42" s="7">
        <f>IF($B42&gt;HJ$9+HJ$5-1,0,MAX(HJ41+Premium!HJ42*(1-'Allocation Charge'!HJ42)-Data!HJ$32,0)*(1+'Investment Returns'!HJ42)*(1-Data!HJ$26))</f>
        <v>4798257.5530996649</v>
      </c>
      <c r="HK42" s="7">
        <f>IF($B42&gt;HK$9+HK$5-1,0,MAX(HK41+Premium!HK42*(1-'Allocation Charge'!HK42)-Data!HK$32,0)*(1+'Investment Returns'!HK42)*(1-Data!HK$26))</f>
        <v>27283530.307461876</v>
      </c>
      <c r="HL42" s="7">
        <f>IF($B42&gt;HL$9+HL$5-1,0,MAX(HL41+Premium!HL42*(1-'Allocation Charge'!HL42)-Data!HL$32,0)*(1+'Investment Returns'!HL42)*(1-Data!HL$26))</f>
        <v>0</v>
      </c>
      <c r="HM42" s="7">
        <f>IF($B42&gt;HM$9+HM$5-1,0,MAX(HM41+Premium!HM42*(1-'Allocation Charge'!HM42)-Data!HM$32,0)*(1+'Investment Returns'!HM42)*(1-Data!HM$26))</f>
        <v>0</v>
      </c>
      <c r="HN42" s="7">
        <f>IF($B42&gt;HN$9+HN$5-1,0,MAX(HN41+Premium!HN42*(1-'Allocation Charge'!HN42)-Data!HN$32,0)*(1+'Investment Returns'!HN42)*(1-Data!HN$26))</f>
        <v>0</v>
      </c>
      <c r="HO42" s="7">
        <f>IF($B42&gt;HO$9+HO$5-1,0,MAX(HO41+Premium!HO42*(1-'Allocation Charge'!HO42)-Data!HO$32,0)*(1+'Investment Returns'!HO42)*(1-Data!HO$26))</f>
        <v>60344400.157527626</v>
      </c>
      <c r="HP42" s="7">
        <f>IF($B42&gt;HP$9+HP$5-1,0,MAX(HP41+Premium!HP42*(1-'Allocation Charge'!HP42)-Data!HP$32,0)*(1+'Investment Returns'!HP42)*(1-Data!HP$26))</f>
        <v>0</v>
      </c>
      <c r="HQ42" s="7">
        <f>IF($B42&gt;HQ$9+HQ$5-1,0,MAX(HQ41+Premium!HQ42*(1-'Allocation Charge'!HQ42)-Data!HQ$32,0)*(1+'Investment Returns'!HQ42)*(1-Data!HQ$26))</f>
        <v>27147507.6245506</v>
      </c>
      <c r="HR42" s="7">
        <f>IF($B42&gt;HR$9+HR$5-1,0,MAX(HR41+Premium!HR42*(1-'Allocation Charge'!HR42)-Data!HR$32,0)*(1+'Investment Returns'!HR42)*(1-Data!HR$26))</f>
        <v>28265411.684542071</v>
      </c>
      <c r="HS42" s="7">
        <f>IF($B42&gt;HS$9+HS$5-1,0,MAX(HS41+Premium!HS42*(1-'Allocation Charge'!HS42)-Data!HS$32,0)*(1+'Investment Returns'!HS42)*(1-Data!HS$26))</f>
        <v>0</v>
      </c>
      <c r="HT42" s="7">
        <f>IF($B42&gt;HT$9+HT$5-1,0,MAX(HT41+Premium!HT42*(1-'Allocation Charge'!HT42)-Data!HT$32,0)*(1+'Investment Returns'!HT42)*(1-Data!HT$26))</f>
        <v>0</v>
      </c>
      <c r="HU42" s="7">
        <f>IF($B42&gt;HU$9+HU$5-1,0,MAX(HU41+Premium!HU42*(1-'Allocation Charge'!HU42)-Data!HU$32,0)*(1+'Investment Returns'!HU42)*(1-Data!HU$26))</f>
        <v>0</v>
      </c>
      <c r="HV42" s="7">
        <f>IF($B42&gt;HV$9+HV$5-1,0,MAX(HV41+Premium!HV42*(1-'Allocation Charge'!HV42)-Data!HV$32,0)*(1+'Investment Returns'!HV42)*(1-Data!HV$26))</f>
        <v>1703052.3806110669</v>
      </c>
      <c r="HW42" s="7">
        <f>IF($B42&gt;HW$9+HW$5-1,0,MAX(HW41+Premium!HW42*(1-'Allocation Charge'!HW42)-Data!HW$32,0)*(1+'Investment Returns'!HW42)*(1-Data!HW$26))</f>
        <v>22971020.155642822</v>
      </c>
      <c r="HX42" s="7">
        <f>IF($B42&gt;HX$9+HX$5-1,0,MAX(HX41+Premium!HX42*(1-'Allocation Charge'!HX42)-Data!HX$32,0)*(1+'Investment Returns'!HX42)*(1-Data!HX$26))</f>
        <v>9576594.2400020305</v>
      </c>
      <c r="HY42" s="7">
        <f>IF($B42&gt;HY$9+HY$5-1,0,MAX(HY41+Premium!HY42*(1-'Allocation Charge'!HY42)-Data!HY$32,0)*(1+'Investment Returns'!HY42)*(1-Data!HY$26))</f>
        <v>44138666.664590187</v>
      </c>
      <c r="HZ42" s="7">
        <f>IF($B42&gt;HZ$9+HZ$5-1,0,MAX(HZ41+Premium!HZ42*(1-'Allocation Charge'!HZ42)-Data!HZ$32,0)*(1+'Investment Returns'!HZ42)*(1-Data!HZ$26))</f>
        <v>6507677.6717233704</v>
      </c>
      <c r="IA42" s="7">
        <f>IF($B42&gt;IA$9+IA$5-1,0,MAX(IA41+Premium!IA42*(1-'Allocation Charge'!IA42)-Data!IA$32,0)*(1+'Investment Returns'!IA42)*(1-Data!IA$26))</f>
        <v>0</v>
      </c>
      <c r="IB42" s="7">
        <f>IF($B42&gt;IB$9+IB$5-1,0,MAX(IB41+Premium!IB42*(1-'Allocation Charge'!IB42)-Data!IB$32,0)*(1+'Investment Returns'!IB42)*(1-Data!IB$26))</f>
        <v>0</v>
      </c>
      <c r="IC42" s="7">
        <f>IF($B42&gt;IC$9+IC$5-1,0,MAX(IC41+Premium!IC42*(1-'Allocation Charge'!IC42)-Data!IC$32,0)*(1+'Investment Returns'!IC42)*(1-Data!IC$26))</f>
        <v>0</v>
      </c>
      <c r="ID42" s="7">
        <f>IF($B42&gt;ID$9+ID$5-1,0,MAX(ID41+Premium!ID42*(1-'Allocation Charge'!ID42)-Data!ID$32,0)*(1+'Investment Returns'!ID42)*(1-Data!ID$26))</f>
        <v>0</v>
      </c>
      <c r="IE42" s="7">
        <f>IF($B42&gt;IE$9+IE$5-1,0,MAX(IE41+Premium!IE42*(1-'Allocation Charge'!IE42)-Data!IE$32,0)*(1+'Investment Returns'!IE42)*(1-Data!IE$26))</f>
        <v>12738724.752053287</v>
      </c>
      <c r="IF42" s="7">
        <f>IF($B42&gt;IF$9+IF$5-1,0,MAX(IF41+Premium!IF42*(1-'Allocation Charge'!IF42)-Data!IF$32,0)*(1+'Investment Returns'!IF42)*(1-Data!IF$26))</f>
        <v>0</v>
      </c>
      <c r="IG42" s="7">
        <f>IF($B42&gt;IG$9+IG$5-1,0,MAX(IG41+Premium!IG42*(1-'Allocation Charge'!IG42)-Data!IG$32,0)*(1+'Investment Returns'!IG42)*(1-Data!IG$26))</f>
        <v>0</v>
      </c>
      <c r="IH42" s="7">
        <f>IF($B42&gt;IH$9+IH$5-1,0,MAX(IH41+Premium!IH42*(1-'Allocation Charge'!IH42)-Data!IH$32,0)*(1+'Investment Returns'!IH42)*(1-Data!IH$26))</f>
        <v>0</v>
      </c>
      <c r="II42" s="7">
        <f>IF($B42&gt;II$9+II$5-1,0,MAX(II41+Premium!II42*(1-'Allocation Charge'!II42)-Data!II$32,0)*(1+'Investment Returns'!II42)*(1-Data!II$26))</f>
        <v>0</v>
      </c>
      <c r="IJ42" s="7">
        <f>IF($B42&gt;IJ$9+IJ$5-1,0,MAX(IJ41+Premium!IJ42*(1-'Allocation Charge'!IJ42)-Data!IJ$32,0)*(1+'Investment Returns'!IJ42)*(1-Data!IJ$26))</f>
        <v>47831578.455731332</v>
      </c>
      <c r="IK42" s="7">
        <f>IF($B42&gt;IK$9+IK$5-1,0,MAX(IK41+Premium!IK42*(1-'Allocation Charge'!IK42)-Data!IK$32,0)*(1+'Investment Returns'!IK42)*(1-Data!IK$26))</f>
        <v>35867704.372331955</v>
      </c>
      <c r="IL42" s="7">
        <f>IF($B42&gt;IL$9+IL$5-1,0,MAX(IL41+Premium!IL42*(1-'Allocation Charge'!IL42)-Data!IL$32,0)*(1+'Investment Returns'!IL42)*(1-Data!IL$26))</f>
        <v>75836576.754890636</v>
      </c>
      <c r="IM42" s="7">
        <f>IF($B42&gt;IM$9+IM$5-1,0,MAX(IM41+Premium!IM42*(1-'Allocation Charge'!IM42)-Data!IM$32,0)*(1+'Investment Returns'!IM42)*(1-Data!IM$26))</f>
        <v>0</v>
      </c>
      <c r="IN42" s="7">
        <f>IF($B42&gt;IN$9+IN$5-1,0,MAX(IN41+Premium!IN42*(1-'Allocation Charge'!IN42)-Data!IN$32,0)*(1+'Investment Returns'!IN42)*(1-Data!IN$26))</f>
        <v>0</v>
      </c>
      <c r="IO42" s="7">
        <f>IF($B42&gt;IO$9+IO$5-1,0,MAX(IO41+Premium!IO42*(1-'Allocation Charge'!IO42)-Data!IO$32,0)*(1+'Investment Returns'!IO42)*(1-Data!IO$26))</f>
        <v>19369139.680959981</v>
      </c>
      <c r="IP42" s="7">
        <f>IF($B42&gt;IP$9+IP$5-1,0,MAX(IP41+Premium!IP42*(1-'Allocation Charge'!IP42)-Data!IP$32,0)*(1+'Investment Returns'!IP42)*(1-Data!IP$26))</f>
        <v>0</v>
      </c>
      <c r="IQ42" s="7">
        <f>IF($B42&gt;IQ$9+IQ$5-1,0,MAX(IQ41+Premium!IQ42*(1-'Allocation Charge'!IQ42)-Data!IQ$32,0)*(1+'Investment Returns'!IQ42)*(1-Data!IQ$26))</f>
        <v>0</v>
      </c>
      <c r="IR42" s="7">
        <f>IF($B42&gt;IR$9+IR$5-1,0,MAX(IR41+Premium!IR42*(1-'Allocation Charge'!IR42)-Data!IR$32,0)*(1+'Investment Returns'!IR42)*(1-Data!IR$26))</f>
        <v>52465435.056260124</v>
      </c>
    </row>
    <row r="43" spans="1:252" s="7" customFormat="1" ht="15" customHeight="1" x14ac:dyDescent="0.35">
      <c r="A43" s="2"/>
      <c r="B43" s="13">
        <f t="shared" si="0"/>
        <v>2042</v>
      </c>
      <c r="C43" s="7">
        <f>IF($B43&gt;C$9+C$5-1,0,MAX(C42+Premium!C43*(1-'Allocation Charge'!C43)-Data!C$32,0)*(1+'Investment Returns'!C43)*(1-Data!C$26))</f>
        <v>0</v>
      </c>
      <c r="D43" s="7">
        <f>IF($B43&gt;D$9+D$5-1,0,MAX(D42+Premium!D43*(1-'Allocation Charge'!D43)-Data!D$32,0)*(1+'Investment Returns'!D43)*(1-Data!D$26))</f>
        <v>33497991.749353733</v>
      </c>
      <c r="E43" s="7">
        <f>IF($B43&gt;E$9+E$5-1,0,MAX(E42+Premium!E43*(1-'Allocation Charge'!E43)-Data!E$32,0)*(1+'Investment Returns'!E43)*(1-Data!E$26))</f>
        <v>0</v>
      </c>
      <c r="F43" s="7">
        <f>IF($B43&gt;F$9+F$5-1,0,MAX(F42+Premium!F43*(1-'Allocation Charge'!F43)-Data!F$32,0)*(1+'Investment Returns'!F43)*(1-Data!F$26))</f>
        <v>0</v>
      </c>
      <c r="G43" s="7">
        <f>IF($B43&gt;G$9+G$5-1,0,MAX(G42+Premium!G43*(1-'Allocation Charge'!G43)-Data!G$32,0)*(1+'Investment Returns'!G43)*(1-Data!G$26))</f>
        <v>0</v>
      </c>
      <c r="H43" s="7">
        <f>IF($B43&gt;H$9+H$5-1,0,MAX(H42+Premium!H43*(1-'Allocation Charge'!H43)-Data!H$32,0)*(1+'Investment Returns'!H43)*(1-Data!H$26))</f>
        <v>77592106.760292739</v>
      </c>
      <c r="I43" s="7">
        <f>IF($B43&gt;I$9+I$5-1,0,MAX(I42+Premium!I43*(1-'Allocation Charge'!I43)-Data!I$32,0)*(1+'Investment Returns'!I43)*(1-Data!I$26))</f>
        <v>0</v>
      </c>
      <c r="J43" s="7">
        <f>IF($B43&gt;J$9+J$5-1,0,MAX(J42+Premium!J43*(1-'Allocation Charge'!J43)-Data!J$32,0)*(1+'Investment Returns'!J43)*(1-Data!J$26))</f>
        <v>32927980.945389356</v>
      </c>
      <c r="K43" s="7">
        <f>IF($B43&gt;K$9+K$5-1,0,MAX(K42+Premium!K43*(1-'Allocation Charge'!K43)-Data!K$32,0)*(1+'Investment Returns'!K43)*(1-Data!K$26))</f>
        <v>0</v>
      </c>
      <c r="L43" s="7">
        <f>IF($B43&gt;L$9+L$5-1,0,MAX(L42+Premium!L43*(1-'Allocation Charge'!L43)-Data!L$32,0)*(1+'Investment Returns'!L43)*(1-Data!L$26))</f>
        <v>51494141.141891576</v>
      </c>
      <c r="M43" s="7">
        <f>IF($B43&gt;M$9+M$5-1,0,MAX(M42+Premium!M43*(1-'Allocation Charge'!M43)-Data!M$32,0)*(1+'Investment Returns'!M43)*(1-Data!M$26))</f>
        <v>0</v>
      </c>
      <c r="N43" s="7">
        <f>IF($B43&gt;N$9+N$5-1,0,MAX(N42+Premium!N43*(1-'Allocation Charge'!N43)-Data!N$32,0)*(1+'Investment Returns'!N43)*(1-Data!N$26))</f>
        <v>0</v>
      </c>
      <c r="O43" s="7">
        <f>IF($B43&gt;O$9+O$5-1,0,MAX(O42+Premium!O43*(1-'Allocation Charge'!O43)-Data!O$32,0)*(1+'Investment Returns'!O43)*(1-Data!O$26))</f>
        <v>0</v>
      </c>
      <c r="P43" s="7">
        <f>IF($B43&gt;P$9+P$5-1,0,MAX(P42+Premium!P43*(1-'Allocation Charge'!P43)-Data!P$32,0)*(1+'Investment Returns'!P43)*(1-Data!P$26))</f>
        <v>0</v>
      </c>
      <c r="Q43" s="7">
        <f>IF($B43&gt;Q$9+Q$5-1,0,MAX(Q42+Premium!Q43*(1-'Allocation Charge'!Q43)-Data!Q$32,0)*(1+'Investment Returns'!Q43)*(1-Data!Q$26))</f>
        <v>27186618.776972845</v>
      </c>
      <c r="R43" s="7">
        <f>IF($B43&gt;R$9+R$5-1,0,MAX(R42+Premium!R43*(1-'Allocation Charge'!R43)-Data!R$32,0)*(1+'Investment Returns'!R43)*(1-Data!R$26))</f>
        <v>0</v>
      </c>
      <c r="S43" s="7">
        <f>IF($B43&gt;S$9+S$5-1,0,MAX(S42+Premium!S43*(1-'Allocation Charge'!S43)-Data!S$32,0)*(1+'Investment Returns'!S43)*(1-Data!S$26))</f>
        <v>0</v>
      </c>
      <c r="T43" s="7">
        <f>IF($B43&gt;T$9+T$5-1,0,MAX(T42+Premium!T43*(1-'Allocation Charge'!T43)-Data!T$32,0)*(1+'Investment Returns'!T43)*(1-Data!T$26))</f>
        <v>0</v>
      </c>
      <c r="U43" s="7">
        <f>IF($B43&gt;U$9+U$5-1,0,MAX(U42+Premium!U43*(1-'Allocation Charge'!U43)-Data!U$32,0)*(1+'Investment Returns'!U43)*(1-Data!U$26))</f>
        <v>0</v>
      </c>
      <c r="V43" s="7">
        <f>IF($B43&gt;V$9+V$5-1,0,MAX(V42+Premium!V43*(1-'Allocation Charge'!V43)-Data!V$32,0)*(1+'Investment Returns'!V43)*(1-Data!V$26))</f>
        <v>0</v>
      </c>
      <c r="W43" s="7">
        <f>IF($B43&gt;W$9+W$5-1,0,MAX(W42+Premium!W43*(1-'Allocation Charge'!W43)-Data!W$32,0)*(1+'Investment Returns'!W43)*(1-Data!W$26))</f>
        <v>0</v>
      </c>
      <c r="X43" s="7">
        <f>IF($B43&gt;X$9+X$5-1,0,MAX(X42+Premium!X43*(1-'Allocation Charge'!X43)-Data!X$32,0)*(1+'Investment Returns'!X43)*(1-Data!X$26))</f>
        <v>0</v>
      </c>
      <c r="Y43" s="7">
        <f>IF($B43&gt;Y$9+Y$5-1,0,MAX(Y42+Premium!Y43*(1-'Allocation Charge'!Y43)-Data!Y$32,0)*(1+'Investment Returns'!Y43)*(1-Data!Y$26))</f>
        <v>7466143.941163688</v>
      </c>
      <c r="Z43" s="7">
        <f>IF($B43&gt;Z$9+Z$5-1,0,MAX(Z42+Premium!Z43*(1-'Allocation Charge'!Z43)-Data!Z$32,0)*(1+'Investment Returns'!Z43)*(1-Data!Z$26))</f>
        <v>0</v>
      </c>
      <c r="AA43" s="7">
        <f>IF($B43&gt;AA$9+AA$5-1,0,MAX(AA42+Premium!AA43*(1-'Allocation Charge'!AA43)-Data!AA$32,0)*(1+'Investment Returns'!AA43)*(1-Data!AA$26))</f>
        <v>0</v>
      </c>
      <c r="AB43" s="7">
        <f>IF($B43&gt;AB$9+AB$5-1,0,MAX(AB42+Premium!AB43*(1-'Allocation Charge'!AB43)-Data!AB$32,0)*(1+'Investment Returns'!AB43)*(1-Data!AB$26))</f>
        <v>0</v>
      </c>
      <c r="AC43" s="7">
        <f>IF($B43&gt;AC$9+AC$5-1,0,MAX(AC42+Premium!AC43*(1-'Allocation Charge'!AC43)-Data!AC$32,0)*(1+'Investment Returns'!AC43)*(1-Data!AC$26))</f>
        <v>59740615.345410854</v>
      </c>
      <c r="AD43" s="7">
        <f>IF($B43&gt;AD$9+AD$5-1,0,MAX(AD42+Premium!AD43*(1-'Allocation Charge'!AD43)-Data!AD$32,0)*(1+'Investment Returns'!AD43)*(1-Data!AD$26))</f>
        <v>0</v>
      </c>
      <c r="AE43" s="7">
        <f>IF($B43&gt;AE$9+AE$5-1,0,MAX(AE42+Premium!AE43*(1-'Allocation Charge'!AE43)-Data!AE$32,0)*(1+'Investment Returns'!AE43)*(1-Data!AE$26))</f>
        <v>0</v>
      </c>
      <c r="AF43" s="7">
        <f>IF($B43&gt;AF$9+AF$5-1,0,MAX(AF42+Premium!AF43*(1-'Allocation Charge'!AF43)-Data!AF$32,0)*(1+'Investment Returns'!AF43)*(1-Data!AF$26))</f>
        <v>0</v>
      </c>
      <c r="AG43" s="7">
        <f>IF($B43&gt;AG$9+AG$5-1,0,MAX(AG42+Premium!AG43*(1-'Allocation Charge'!AG43)-Data!AG$32,0)*(1+'Investment Returns'!AG43)*(1-Data!AG$26))</f>
        <v>0</v>
      </c>
      <c r="AH43" s="7">
        <f>IF($B43&gt;AH$9+AH$5-1,0,MAX(AH42+Premium!AH43*(1-'Allocation Charge'!AH43)-Data!AH$32,0)*(1+'Investment Returns'!AH43)*(1-Data!AH$26))</f>
        <v>11114219.965665199</v>
      </c>
      <c r="AI43" s="7">
        <f>IF($B43&gt;AI$9+AI$5-1,0,MAX(AI42+Premium!AI43*(1-'Allocation Charge'!AI43)-Data!AI$32,0)*(1+'Investment Returns'!AI43)*(1-Data!AI$26))</f>
        <v>0</v>
      </c>
      <c r="AJ43" s="7">
        <f>IF($B43&gt;AJ$9+AJ$5-1,0,MAX(AJ42+Premium!AJ43*(1-'Allocation Charge'!AJ43)-Data!AJ$32,0)*(1+'Investment Returns'!AJ43)*(1-Data!AJ$26))</f>
        <v>0</v>
      </c>
      <c r="AK43" s="7">
        <f>IF($B43&gt;AK$9+AK$5-1,0,MAX(AK42+Premium!AK43*(1-'Allocation Charge'!AK43)-Data!AK$32,0)*(1+'Investment Returns'!AK43)*(1-Data!AK$26))</f>
        <v>0</v>
      </c>
      <c r="AL43" s="7">
        <f>IF($B43&gt;AL$9+AL$5-1,0,MAX(AL42+Premium!AL43*(1-'Allocation Charge'!AL43)-Data!AL$32,0)*(1+'Investment Returns'!AL43)*(1-Data!AL$26))</f>
        <v>0</v>
      </c>
      <c r="AM43" s="7">
        <f>IF($B43&gt;AM$9+AM$5-1,0,MAX(AM42+Premium!AM43*(1-'Allocation Charge'!AM43)-Data!AM$32,0)*(1+'Investment Returns'!AM43)*(1-Data!AM$26))</f>
        <v>0</v>
      </c>
      <c r="AN43" s="7">
        <f>IF($B43&gt;AN$9+AN$5-1,0,MAX(AN42+Premium!AN43*(1-'Allocation Charge'!AN43)-Data!AN$32,0)*(1+'Investment Returns'!AN43)*(1-Data!AN$26))</f>
        <v>0</v>
      </c>
      <c r="AO43" s="7">
        <f>IF($B43&gt;AO$9+AO$5-1,0,MAX(AO42+Premium!AO43*(1-'Allocation Charge'!AO43)-Data!AO$32,0)*(1+'Investment Returns'!AO43)*(1-Data!AO$26))</f>
        <v>0</v>
      </c>
      <c r="AP43" s="7">
        <f>IF($B43&gt;AP$9+AP$5-1,0,MAX(AP42+Premium!AP43*(1-'Allocation Charge'!AP43)-Data!AP$32,0)*(1+'Investment Returns'!AP43)*(1-Data!AP$26))</f>
        <v>68875682.300830036</v>
      </c>
      <c r="AQ43" s="7">
        <f>IF($B43&gt;AQ$9+AQ$5-1,0,MAX(AQ42+Premium!AQ43*(1-'Allocation Charge'!AQ43)-Data!AQ$32,0)*(1+'Investment Returns'!AQ43)*(1-Data!AQ$26))</f>
        <v>0</v>
      </c>
      <c r="AR43" s="7">
        <f>IF($B43&gt;AR$9+AR$5-1,0,MAX(AR42+Premium!AR43*(1-'Allocation Charge'!AR43)-Data!AR$32,0)*(1+'Investment Returns'!AR43)*(1-Data!AR$26))</f>
        <v>0</v>
      </c>
      <c r="AS43" s="7">
        <f>IF($B43&gt;AS$9+AS$5-1,0,MAX(AS42+Premium!AS43*(1-'Allocation Charge'!AS43)-Data!AS$32,0)*(1+'Investment Returns'!AS43)*(1-Data!AS$26))</f>
        <v>0</v>
      </c>
      <c r="AT43" s="7">
        <f>IF($B43&gt;AT$9+AT$5-1,0,MAX(AT42+Premium!AT43*(1-'Allocation Charge'!AT43)-Data!AT$32,0)*(1+'Investment Returns'!AT43)*(1-Data!AT$26))</f>
        <v>0</v>
      </c>
      <c r="AU43" s="7">
        <f>IF($B43&gt;AU$9+AU$5-1,0,MAX(AU42+Premium!AU43*(1-'Allocation Charge'!AU43)-Data!AU$32,0)*(1+'Investment Returns'!AU43)*(1-Data!AU$26))</f>
        <v>0</v>
      </c>
      <c r="AV43" s="7">
        <f>IF($B43&gt;AV$9+AV$5-1,0,MAX(AV42+Premium!AV43*(1-'Allocation Charge'!AV43)-Data!AV$32,0)*(1+'Investment Returns'!AV43)*(1-Data!AV$26))</f>
        <v>0</v>
      </c>
      <c r="AW43" s="7">
        <f>IF($B43&gt;AW$9+AW$5-1,0,MAX(AW42+Premium!AW43*(1-'Allocation Charge'!AW43)-Data!AW$32,0)*(1+'Investment Returns'!AW43)*(1-Data!AW$26))</f>
        <v>0</v>
      </c>
      <c r="AX43" s="7">
        <f>IF($B43&gt;AX$9+AX$5-1,0,MAX(AX42+Premium!AX43*(1-'Allocation Charge'!AX43)-Data!AX$32,0)*(1+'Investment Returns'!AX43)*(1-Data!AX$26))</f>
        <v>46662971.034621313</v>
      </c>
      <c r="AY43" s="7">
        <f>IF($B43&gt;AY$9+AY$5-1,0,MAX(AY42+Premium!AY43*(1-'Allocation Charge'!AY43)-Data!AY$32,0)*(1+'Investment Returns'!AY43)*(1-Data!AY$26))</f>
        <v>0</v>
      </c>
      <c r="AZ43" s="7">
        <f>IF($B43&gt;AZ$9+AZ$5-1,0,MAX(AZ42+Premium!AZ43*(1-'Allocation Charge'!AZ43)-Data!AZ$32,0)*(1+'Investment Returns'!AZ43)*(1-Data!AZ$26))</f>
        <v>0</v>
      </c>
      <c r="BA43" s="7">
        <f>IF($B43&gt;BA$9+BA$5-1,0,MAX(BA42+Premium!BA43*(1-'Allocation Charge'!BA43)-Data!BA$32,0)*(1+'Investment Returns'!BA43)*(1-Data!BA$26))</f>
        <v>130030053.55990532</v>
      </c>
      <c r="BB43" s="7">
        <f>IF($B43&gt;BB$9+BB$5-1,0,MAX(BB42+Premium!BB43*(1-'Allocation Charge'!BB43)-Data!BB$32,0)*(1+'Investment Returns'!BB43)*(1-Data!BB$26))</f>
        <v>0</v>
      </c>
      <c r="BC43" s="7">
        <f>IF($B43&gt;BC$9+BC$5-1,0,MAX(BC42+Premium!BC43*(1-'Allocation Charge'!BC43)-Data!BC$32,0)*(1+'Investment Returns'!BC43)*(1-Data!BC$26))</f>
        <v>18005477.26897154</v>
      </c>
      <c r="BD43" s="7">
        <f>IF($B43&gt;BD$9+BD$5-1,0,MAX(BD42+Premium!BD43*(1-'Allocation Charge'!BD43)-Data!BD$32,0)*(1+'Investment Returns'!BD43)*(1-Data!BD$26))</f>
        <v>0</v>
      </c>
      <c r="BE43" s="7">
        <f>IF($B43&gt;BE$9+BE$5-1,0,MAX(BE42+Premium!BE43*(1-'Allocation Charge'!BE43)-Data!BE$32,0)*(1+'Investment Returns'!BE43)*(1-Data!BE$26))</f>
        <v>1070200.1262483045</v>
      </c>
      <c r="BF43" s="7">
        <f>IF($B43&gt;BF$9+BF$5-1,0,MAX(BF42+Premium!BF43*(1-'Allocation Charge'!BF43)-Data!BF$32,0)*(1+'Investment Returns'!BF43)*(1-Data!BF$26))</f>
        <v>0</v>
      </c>
      <c r="BG43" s="7">
        <f>IF($B43&gt;BG$9+BG$5-1,0,MAX(BG42+Premium!BG43*(1-'Allocation Charge'!BG43)-Data!BG$32,0)*(1+'Investment Returns'!BG43)*(1-Data!BG$26))</f>
        <v>55907396.719349205</v>
      </c>
      <c r="BH43" s="7">
        <f>IF($B43&gt;BH$9+BH$5-1,0,MAX(BH42+Premium!BH43*(1-'Allocation Charge'!BH43)-Data!BH$32,0)*(1+'Investment Returns'!BH43)*(1-Data!BH$26))</f>
        <v>0</v>
      </c>
      <c r="BI43" s="7">
        <f>IF($B43&gt;BI$9+BI$5-1,0,MAX(BI42+Premium!BI43*(1-'Allocation Charge'!BI43)-Data!BI$32,0)*(1+'Investment Returns'!BI43)*(1-Data!BI$26))</f>
        <v>52804515.521677539</v>
      </c>
      <c r="BJ43" s="7">
        <f>IF($B43&gt;BJ$9+BJ$5-1,0,MAX(BJ42+Premium!BJ43*(1-'Allocation Charge'!BJ43)-Data!BJ$32,0)*(1+'Investment Returns'!BJ43)*(1-Data!BJ$26))</f>
        <v>0</v>
      </c>
      <c r="BK43" s="7">
        <f>IF($B43&gt;BK$9+BK$5-1,0,MAX(BK42+Premium!BK43*(1-'Allocation Charge'!BK43)-Data!BK$32,0)*(1+'Investment Returns'!BK43)*(1-Data!BK$26))</f>
        <v>4947898.4364148984</v>
      </c>
      <c r="BL43" s="7">
        <f>IF($B43&gt;BL$9+BL$5-1,0,MAX(BL42+Premium!BL43*(1-'Allocation Charge'!BL43)-Data!BL$32,0)*(1+'Investment Returns'!BL43)*(1-Data!BL$26))</f>
        <v>0</v>
      </c>
      <c r="BM43" s="7">
        <f>IF($B43&gt;BM$9+BM$5-1,0,MAX(BM42+Premium!BM43*(1-'Allocation Charge'!BM43)-Data!BM$32,0)*(1+'Investment Returns'!BM43)*(1-Data!BM$26))</f>
        <v>6248036.0794258295</v>
      </c>
      <c r="BN43" s="7">
        <f>IF($B43&gt;BN$9+BN$5-1,0,MAX(BN42+Premium!BN43*(1-'Allocation Charge'!BN43)-Data!BN$32,0)*(1+'Investment Returns'!BN43)*(1-Data!BN$26))</f>
        <v>7365764.203707289</v>
      </c>
      <c r="BO43" s="7">
        <f>IF($B43&gt;BO$9+BO$5-1,0,MAX(BO42+Premium!BO43*(1-'Allocation Charge'!BO43)-Data!BO$32,0)*(1+'Investment Returns'!BO43)*(1-Data!BO$26))</f>
        <v>0</v>
      </c>
      <c r="BP43" s="7">
        <f>IF($B43&gt;BP$9+BP$5-1,0,MAX(BP42+Premium!BP43*(1-'Allocation Charge'!BP43)-Data!BP$32,0)*(1+'Investment Returns'!BP43)*(1-Data!BP$26))</f>
        <v>0</v>
      </c>
      <c r="BQ43" s="7">
        <f>IF($B43&gt;BQ$9+BQ$5-1,0,MAX(BQ42+Premium!BQ43*(1-'Allocation Charge'!BQ43)-Data!BQ$32,0)*(1+'Investment Returns'!BQ43)*(1-Data!BQ$26))</f>
        <v>0</v>
      </c>
      <c r="BR43" s="7">
        <f>IF($B43&gt;BR$9+BR$5-1,0,MAX(BR42+Premium!BR43*(1-'Allocation Charge'!BR43)-Data!BR$32,0)*(1+'Investment Returns'!BR43)*(1-Data!BR$26))</f>
        <v>0</v>
      </c>
      <c r="BS43" s="7">
        <f>IF($B43&gt;BS$9+BS$5-1,0,MAX(BS42+Premium!BS43*(1-'Allocation Charge'!BS43)-Data!BS$32,0)*(1+'Investment Returns'!BS43)*(1-Data!BS$26))</f>
        <v>18187880.672598876</v>
      </c>
      <c r="BT43" s="7">
        <f>IF($B43&gt;BT$9+BT$5-1,0,MAX(BT42+Premium!BT43*(1-'Allocation Charge'!BT43)-Data!BT$32,0)*(1+'Investment Returns'!BT43)*(1-Data!BT$26))</f>
        <v>0</v>
      </c>
      <c r="BU43" s="7">
        <f>IF($B43&gt;BU$9+BU$5-1,0,MAX(BU42+Premium!BU43*(1-'Allocation Charge'!BU43)-Data!BU$32,0)*(1+'Investment Returns'!BU43)*(1-Data!BU$26))</f>
        <v>0</v>
      </c>
      <c r="BV43" s="7">
        <f>IF($B43&gt;BV$9+BV$5-1,0,MAX(BV42+Premium!BV43*(1-'Allocation Charge'!BV43)-Data!BV$32,0)*(1+'Investment Returns'!BV43)*(1-Data!BV$26))</f>
        <v>8475199.6525459774</v>
      </c>
      <c r="BW43" s="7">
        <f>IF($B43&gt;BW$9+BW$5-1,0,MAX(BW42+Premium!BW43*(1-'Allocation Charge'!BW43)-Data!BW$32,0)*(1+'Investment Returns'!BW43)*(1-Data!BW$26))</f>
        <v>12645772.931037487</v>
      </c>
      <c r="BX43" s="7">
        <f>IF($B43&gt;BX$9+BX$5-1,0,MAX(BX42+Premium!BX43*(1-'Allocation Charge'!BX43)-Data!BX$32,0)*(1+'Investment Returns'!BX43)*(1-Data!BX$26))</f>
        <v>0</v>
      </c>
      <c r="BY43" s="7">
        <f>IF($B43&gt;BY$9+BY$5-1,0,MAX(BY42+Premium!BY43*(1-'Allocation Charge'!BY43)-Data!BY$32,0)*(1+'Investment Returns'!BY43)*(1-Data!BY$26))</f>
        <v>0</v>
      </c>
      <c r="BZ43" s="7">
        <f>IF($B43&gt;BZ$9+BZ$5-1,0,MAX(BZ42+Premium!BZ43*(1-'Allocation Charge'!BZ43)-Data!BZ$32,0)*(1+'Investment Returns'!BZ43)*(1-Data!BZ$26))</f>
        <v>0</v>
      </c>
      <c r="CA43" s="7">
        <f>IF($B43&gt;CA$9+CA$5-1,0,MAX(CA42+Premium!CA43*(1-'Allocation Charge'!CA43)-Data!CA$32,0)*(1+'Investment Returns'!CA43)*(1-Data!CA$26))</f>
        <v>32666696.374582872</v>
      </c>
      <c r="CB43" s="7">
        <f>IF($B43&gt;CB$9+CB$5-1,0,MAX(CB42+Premium!CB43*(1-'Allocation Charge'!CB43)-Data!CB$32,0)*(1+'Investment Returns'!CB43)*(1-Data!CB$26))</f>
        <v>0</v>
      </c>
      <c r="CC43" s="7">
        <f>IF($B43&gt;CC$9+CC$5-1,0,MAX(CC42+Premium!CC43*(1-'Allocation Charge'!CC43)-Data!CC$32,0)*(1+'Investment Returns'!CC43)*(1-Data!CC$26))</f>
        <v>0</v>
      </c>
      <c r="CD43" s="7">
        <f>IF($B43&gt;CD$9+CD$5-1,0,MAX(CD42+Premium!CD43*(1-'Allocation Charge'!CD43)-Data!CD$32,0)*(1+'Investment Returns'!CD43)*(1-Data!CD$26))</f>
        <v>37657109.114238113</v>
      </c>
      <c r="CE43" s="7">
        <f>IF($B43&gt;CE$9+CE$5-1,0,MAX(CE42+Premium!CE43*(1-'Allocation Charge'!CE43)-Data!CE$32,0)*(1+'Investment Returns'!CE43)*(1-Data!CE$26))</f>
        <v>19566702.92299708</v>
      </c>
      <c r="CF43" s="7">
        <f>IF($B43&gt;CF$9+CF$5-1,0,MAX(CF42+Premium!CF43*(1-'Allocation Charge'!CF43)-Data!CF$32,0)*(1+'Investment Returns'!CF43)*(1-Data!CF$26))</f>
        <v>0</v>
      </c>
      <c r="CG43" s="7">
        <f>IF($B43&gt;CG$9+CG$5-1,0,MAX(CG42+Premium!CG43*(1-'Allocation Charge'!CG43)-Data!CG$32,0)*(1+'Investment Returns'!CG43)*(1-Data!CG$26))</f>
        <v>0</v>
      </c>
      <c r="CH43" s="7">
        <f>IF($B43&gt;CH$9+CH$5-1,0,MAX(CH42+Premium!CH43*(1-'Allocation Charge'!CH43)-Data!CH$32,0)*(1+'Investment Returns'!CH43)*(1-Data!CH$26))</f>
        <v>0</v>
      </c>
      <c r="CI43" s="7">
        <f>IF($B43&gt;CI$9+CI$5-1,0,MAX(CI42+Premium!CI43*(1-'Allocation Charge'!CI43)-Data!CI$32,0)*(1+'Investment Returns'!CI43)*(1-Data!CI$26))</f>
        <v>0</v>
      </c>
      <c r="CJ43" s="7">
        <f>IF($B43&gt;CJ$9+CJ$5-1,0,MAX(CJ42+Premium!CJ43*(1-'Allocation Charge'!CJ43)-Data!CJ$32,0)*(1+'Investment Returns'!CJ43)*(1-Data!CJ$26))</f>
        <v>1638847.0719871204</v>
      </c>
      <c r="CK43" s="7">
        <f>IF($B43&gt;CK$9+CK$5-1,0,MAX(CK42+Premium!CK43*(1-'Allocation Charge'!CK43)-Data!CK$32,0)*(1+'Investment Returns'!CK43)*(1-Data!CK$26))</f>
        <v>0</v>
      </c>
      <c r="CL43" s="7">
        <f>IF($B43&gt;CL$9+CL$5-1,0,MAX(CL42+Premium!CL43*(1-'Allocation Charge'!CL43)-Data!CL$32,0)*(1+'Investment Returns'!CL43)*(1-Data!CL$26))</f>
        <v>0</v>
      </c>
      <c r="CM43" s="7">
        <f>IF($B43&gt;CM$9+CM$5-1,0,MAX(CM42+Premium!CM43*(1-'Allocation Charge'!CM43)-Data!CM$32,0)*(1+'Investment Returns'!CM43)*(1-Data!CM$26))</f>
        <v>21726346.000332855</v>
      </c>
      <c r="CN43" s="7">
        <f>IF($B43&gt;CN$9+CN$5-1,0,MAX(CN42+Premium!CN43*(1-'Allocation Charge'!CN43)-Data!CN$32,0)*(1+'Investment Returns'!CN43)*(1-Data!CN$26))</f>
        <v>0</v>
      </c>
      <c r="CO43" s="7">
        <f>IF($B43&gt;CO$9+CO$5-1,0,MAX(CO42+Premium!CO43*(1-'Allocation Charge'!CO43)-Data!CO$32,0)*(1+'Investment Returns'!CO43)*(1-Data!CO$26))</f>
        <v>0</v>
      </c>
      <c r="CP43" s="7">
        <f>IF($B43&gt;CP$9+CP$5-1,0,MAX(CP42+Premium!CP43*(1-'Allocation Charge'!CP43)-Data!CP$32,0)*(1+'Investment Returns'!CP43)*(1-Data!CP$26))</f>
        <v>0</v>
      </c>
      <c r="CQ43" s="7">
        <f>IF($B43&gt;CQ$9+CQ$5-1,0,MAX(CQ42+Premium!CQ43*(1-'Allocation Charge'!CQ43)-Data!CQ$32,0)*(1+'Investment Returns'!CQ43)*(1-Data!CQ$26))</f>
        <v>7026314.1982866246</v>
      </c>
      <c r="CR43" s="7">
        <f>IF($B43&gt;CR$9+CR$5-1,0,MAX(CR42+Premium!CR43*(1-'Allocation Charge'!CR43)-Data!CR$32,0)*(1+'Investment Returns'!CR43)*(1-Data!CR$26))</f>
        <v>0</v>
      </c>
      <c r="CS43" s="7">
        <f>IF($B43&gt;CS$9+CS$5-1,0,MAX(CS42+Premium!CS43*(1-'Allocation Charge'!CS43)-Data!CS$32,0)*(1+'Investment Returns'!CS43)*(1-Data!CS$26))</f>
        <v>0</v>
      </c>
      <c r="CT43" s="7">
        <f>IF($B43&gt;CT$9+CT$5-1,0,MAX(CT42+Premium!CT43*(1-'Allocation Charge'!CT43)-Data!CT$32,0)*(1+'Investment Returns'!CT43)*(1-Data!CT$26))</f>
        <v>0</v>
      </c>
      <c r="CU43" s="7">
        <f>IF($B43&gt;CU$9+CU$5-1,0,MAX(CU42+Premium!CU43*(1-'Allocation Charge'!CU43)-Data!CU$32,0)*(1+'Investment Returns'!CU43)*(1-Data!CU$26))</f>
        <v>0</v>
      </c>
      <c r="CV43" s="7">
        <f>IF($B43&gt;CV$9+CV$5-1,0,MAX(CV42+Premium!CV43*(1-'Allocation Charge'!CV43)-Data!CV$32,0)*(1+'Investment Returns'!CV43)*(1-Data!CV$26))</f>
        <v>0</v>
      </c>
      <c r="CW43" s="7">
        <f>IF($B43&gt;CW$9+CW$5-1,0,MAX(CW42+Premium!CW43*(1-'Allocation Charge'!CW43)-Data!CW$32,0)*(1+'Investment Returns'!CW43)*(1-Data!CW$26))</f>
        <v>0</v>
      </c>
      <c r="CX43" s="7">
        <f>IF($B43&gt;CX$9+CX$5-1,0,MAX(CX42+Premium!CX43*(1-'Allocation Charge'!CX43)-Data!CX$32,0)*(1+'Investment Returns'!CX43)*(1-Data!CX$26))</f>
        <v>0</v>
      </c>
      <c r="CY43" s="7">
        <f>IF($B43&gt;CY$9+CY$5-1,0,MAX(CY42+Premium!CY43*(1-'Allocation Charge'!CY43)-Data!CY$32,0)*(1+'Investment Returns'!CY43)*(1-Data!CY$26))</f>
        <v>0</v>
      </c>
      <c r="CZ43" s="7">
        <f>IF($B43&gt;CZ$9+CZ$5-1,0,MAX(CZ42+Premium!CZ43*(1-'Allocation Charge'!CZ43)-Data!CZ$32,0)*(1+'Investment Returns'!CZ43)*(1-Data!CZ$26))</f>
        <v>0</v>
      </c>
      <c r="DA43" s="7">
        <f>IF($B43&gt;DA$9+DA$5-1,0,MAX(DA42+Premium!DA43*(1-'Allocation Charge'!DA43)-Data!DA$32,0)*(1+'Investment Returns'!DA43)*(1-Data!DA$26))</f>
        <v>0</v>
      </c>
      <c r="DB43" s="7">
        <f>IF($B43&gt;DB$9+DB$5-1,0,MAX(DB42+Premium!DB43*(1-'Allocation Charge'!DB43)-Data!DB$32,0)*(1+'Investment Returns'!DB43)*(1-Data!DB$26))</f>
        <v>0</v>
      </c>
      <c r="DC43" s="7">
        <f>IF($B43&gt;DC$9+DC$5-1,0,MAX(DC42+Premium!DC43*(1-'Allocation Charge'!DC43)-Data!DC$32,0)*(1+'Investment Returns'!DC43)*(1-Data!DC$26))</f>
        <v>0</v>
      </c>
      <c r="DD43" s="7">
        <f>IF($B43&gt;DD$9+DD$5-1,0,MAX(DD42+Premium!DD43*(1-'Allocation Charge'!DD43)-Data!DD$32,0)*(1+'Investment Returns'!DD43)*(1-Data!DD$26))</f>
        <v>0</v>
      </c>
      <c r="DE43" s="7">
        <f>IF($B43&gt;DE$9+DE$5-1,0,MAX(DE42+Premium!DE43*(1-'Allocation Charge'!DE43)-Data!DE$32,0)*(1+'Investment Returns'!DE43)*(1-Data!DE$26))</f>
        <v>0</v>
      </c>
      <c r="DF43" s="7">
        <f>IF($B43&gt;DF$9+DF$5-1,0,MAX(DF42+Premium!DF43*(1-'Allocation Charge'!DF43)-Data!DF$32,0)*(1+'Investment Returns'!DF43)*(1-Data!DF$26))</f>
        <v>0</v>
      </c>
      <c r="DG43" s="7">
        <f>IF($B43&gt;DG$9+DG$5-1,0,MAX(DG42+Premium!DG43*(1-'Allocation Charge'!DG43)-Data!DG$32,0)*(1+'Investment Returns'!DG43)*(1-Data!DG$26))</f>
        <v>0</v>
      </c>
      <c r="DH43" s="7">
        <f>IF($B43&gt;DH$9+DH$5-1,0,MAX(DH42+Premium!DH43*(1-'Allocation Charge'!DH43)-Data!DH$32,0)*(1+'Investment Returns'!DH43)*(1-Data!DH$26))</f>
        <v>0</v>
      </c>
      <c r="DI43" s="7">
        <f>IF($B43&gt;DI$9+DI$5-1,0,MAX(DI42+Premium!DI43*(1-'Allocation Charge'!DI43)-Data!DI$32,0)*(1+'Investment Returns'!DI43)*(1-Data!DI$26))</f>
        <v>0</v>
      </c>
      <c r="DJ43" s="7">
        <f>IF($B43&gt;DJ$9+DJ$5-1,0,MAX(DJ42+Premium!DJ43*(1-'Allocation Charge'!DJ43)-Data!DJ$32,0)*(1+'Investment Returns'!DJ43)*(1-Data!DJ$26))</f>
        <v>20484775.876551837</v>
      </c>
      <c r="DK43" s="7">
        <f>IF($B43&gt;DK$9+DK$5-1,0,MAX(DK42+Premium!DK43*(1-'Allocation Charge'!DK43)-Data!DK$32,0)*(1+'Investment Returns'!DK43)*(1-Data!DK$26))</f>
        <v>0</v>
      </c>
      <c r="DL43" s="7">
        <f>IF($B43&gt;DL$9+DL$5-1,0,MAX(DL42+Premium!DL43*(1-'Allocation Charge'!DL43)-Data!DL$32,0)*(1+'Investment Returns'!DL43)*(1-Data!DL$26))</f>
        <v>0</v>
      </c>
      <c r="DM43" s="7">
        <f>IF($B43&gt;DM$9+DM$5-1,0,MAX(DM42+Premium!DM43*(1-'Allocation Charge'!DM43)-Data!DM$32,0)*(1+'Investment Returns'!DM43)*(1-Data!DM$26))</f>
        <v>0</v>
      </c>
      <c r="DN43" s="7">
        <f>IF($B43&gt;DN$9+DN$5-1,0,MAX(DN42+Premium!DN43*(1-'Allocation Charge'!DN43)-Data!DN$32,0)*(1+'Investment Returns'!DN43)*(1-Data!DN$26))</f>
        <v>0</v>
      </c>
      <c r="DO43" s="7">
        <f>IF($B43&gt;DO$9+DO$5-1,0,MAX(DO42+Premium!DO43*(1-'Allocation Charge'!DO43)-Data!DO$32,0)*(1+'Investment Returns'!DO43)*(1-Data!DO$26))</f>
        <v>15269953.846347071</v>
      </c>
      <c r="DP43" s="7">
        <f>IF($B43&gt;DP$9+DP$5-1,0,MAX(DP42+Premium!DP43*(1-'Allocation Charge'!DP43)-Data!DP$32,0)*(1+'Investment Returns'!DP43)*(1-Data!DP$26))</f>
        <v>0</v>
      </c>
      <c r="DQ43" s="7">
        <f>IF($B43&gt;DQ$9+DQ$5-1,0,MAX(DQ42+Premium!DQ43*(1-'Allocation Charge'!DQ43)-Data!DQ$32,0)*(1+'Investment Returns'!DQ43)*(1-Data!DQ$26))</f>
        <v>0</v>
      </c>
      <c r="DR43" s="7">
        <f>IF($B43&gt;DR$9+DR$5-1,0,MAX(DR42+Premium!DR43*(1-'Allocation Charge'!DR43)-Data!DR$32,0)*(1+'Investment Returns'!DR43)*(1-Data!DR$26))</f>
        <v>0</v>
      </c>
      <c r="DS43" s="7">
        <f>IF($B43&gt;DS$9+DS$5-1,0,MAX(DS42+Premium!DS43*(1-'Allocation Charge'!DS43)-Data!DS$32,0)*(1+'Investment Returns'!DS43)*(1-Data!DS$26))</f>
        <v>0</v>
      </c>
      <c r="DT43" s="7">
        <f>IF($B43&gt;DT$9+DT$5-1,0,MAX(DT42+Premium!DT43*(1-'Allocation Charge'!DT43)-Data!DT$32,0)*(1+'Investment Returns'!DT43)*(1-Data!DT$26))</f>
        <v>0</v>
      </c>
      <c r="DU43" s="7">
        <f>IF($B43&gt;DU$9+DU$5-1,0,MAX(DU42+Premium!DU43*(1-'Allocation Charge'!DU43)-Data!DU$32,0)*(1+'Investment Returns'!DU43)*(1-Data!DU$26))</f>
        <v>0</v>
      </c>
      <c r="DV43" s="7">
        <f>IF($B43&gt;DV$9+DV$5-1,0,MAX(DV42+Premium!DV43*(1-'Allocation Charge'!DV43)-Data!DV$32,0)*(1+'Investment Returns'!DV43)*(1-Data!DV$26))</f>
        <v>0</v>
      </c>
      <c r="DW43" s="7">
        <f>IF($B43&gt;DW$9+DW$5-1,0,MAX(DW42+Premium!DW43*(1-'Allocation Charge'!DW43)-Data!DW$32,0)*(1+'Investment Returns'!DW43)*(1-Data!DW$26))</f>
        <v>42827378.91814521</v>
      </c>
      <c r="DX43" s="7">
        <f>IF($B43&gt;DX$9+DX$5-1,0,MAX(DX42+Premium!DX43*(1-'Allocation Charge'!DX43)-Data!DX$32,0)*(1+'Investment Returns'!DX43)*(1-Data!DX$26))</f>
        <v>18954435.330682881</v>
      </c>
      <c r="DY43" s="7">
        <f>IF($B43&gt;DY$9+DY$5-1,0,MAX(DY42+Premium!DY43*(1-'Allocation Charge'!DY43)-Data!DY$32,0)*(1+'Investment Returns'!DY43)*(1-Data!DY$26))</f>
        <v>0</v>
      </c>
      <c r="DZ43" s="7">
        <f>IF($B43&gt;DZ$9+DZ$5-1,0,MAX(DZ42+Premium!DZ43*(1-'Allocation Charge'!DZ43)-Data!DZ$32,0)*(1+'Investment Returns'!DZ43)*(1-Data!DZ$26))</f>
        <v>0</v>
      </c>
      <c r="EA43" s="7">
        <f>IF($B43&gt;EA$9+EA$5-1,0,MAX(EA42+Premium!EA43*(1-'Allocation Charge'!EA43)-Data!EA$32,0)*(1+'Investment Returns'!EA43)*(1-Data!EA$26))</f>
        <v>0</v>
      </c>
      <c r="EB43" s="7">
        <f>IF($B43&gt;EB$9+EB$5-1,0,MAX(EB42+Premium!EB43*(1-'Allocation Charge'!EB43)-Data!EB$32,0)*(1+'Investment Returns'!EB43)*(1-Data!EB$26))</f>
        <v>0</v>
      </c>
      <c r="EC43" s="7">
        <f>IF($B43&gt;EC$9+EC$5-1,0,MAX(EC42+Premium!EC43*(1-'Allocation Charge'!EC43)-Data!EC$32,0)*(1+'Investment Returns'!EC43)*(1-Data!EC$26))</f>
        <v>0</v>
      </c>
      <c r="ED43" s="7">
        <f>IF($B43&gt;ED$9+ED$5-1,0,MAX(ED42+Premium!ED43*(1-'Allocation Charge'!ED43)-Data!ED$32,0)*(1+'Investment Returns'!ED43)*(1-Data!ED$26))</f>
        <v>0</v>
      </c>
      <c r="EE43" s="7">
        <f>IF($B43&gt;EE$9+EE$5-1,0,MAX(EE42+Premium!EE43*(1-'Allocation Charge'!EE43)-Data!EE$32,0)*(1+'Investment Returns'!EE43)*(1-Data!EE$26))</f>
        <v>0</v>
      </c>
      <c r="EF43" s="7">
        <f>IF($B43&gt;EF$9+EF$5-1,0,MAX(EF42+Premium!EF43*(1-'Allocation Charge'!EF43)-Data!EF$32,0)*(1+'Investment Returns'!EF43)*(1-Data!EF$26))</f>
        <v>62888473.916475527</v>
      </c>
      <c r="EG43" s="7">
        <f>IF($B43&gt;EG$9+EG$5-1,0,MAX(EG42+Premium!EG43*(1-'Allocation Charge'!EG43)-Data!EG$32,0)*(1+'Investment Returns'!EG43)*(1-Data!EG$26))</f>
        <v>0</v>
      </c>
      <c r="EH43" s="7">
        <f>IF($B43&gt;EH$9+EH$5-1,0,MAX(EH42+Premium!EH43*(1-'Allocation Charge'!EH43)-Data!EH$32,0)*(1+'Investment Returns'!EH43)*(1-Data!EH$26))</f>
        <v>0</v>
      </c>
      <c r="EI43" s="7">
        <f>IF($B43&gt;EI$9+EI$5-1,0,MAX(EI42+Premium!EI43*(1-'Allocation Charge'!EI43)-Data!EI$32,0)*(1+'Investment Returns'!EI43)*(1-Data!EI$26))</f>
        <v>0</v>
      </c>
      <c r="EJ43" s="7">
        <f>IF($B43&gt;EJ$9+EJ$5-1,0,MAX(EJ42+Premium!EJ43*(1-'Allocation Charge'!EJ43)-Data!EJ$32,0)*(1+'Investment Returns'!EJ43)*(1-Data!EJ$26))</f>
        <v>25570096.49544676</v>
      </c>
      <c r="EK43" s="7">
        <f>IF($B43&gt;EK$9+EK$5-1,0,MAX(EK42+Premium!EK43*(1-'Allocation Charge'!EK43)-Data!EK$32,0)*(1+'Investment Returns'!EK43)*(1-Data!EK$26))</f>
        <v>35412389.225245297</v>
      </c>
      <c r="EL43" s="7">
        <f>IF($B43&gt;EL$9+EL$5-1,0,MAX(EL42+Premium!EL43*(1-'Allocation Charge'!EL43)-Data!EL$32,0)*(1+'Investment Returns'!EL43)*(1-Data!EL$26))</f>
        <v>0</v>
      </c>
      <c r="EM43" s="7">
        <f>IF($B43&gt;EM$9+EM$5-1,0,MAX(EM42+Premium!EM43*(1-'Allocation Charge'!EM43)-Data!EM$32,0)*(1+'Investment Returns'!EM43)*(1-Data!EM$26))</f>
        <v>0</v>
      </c>
      <c r="EN43" s="7">
        <f>IF($B43&gt;EN$9+EN$5-1,0,MAX(EN42+Premium!EN43*(1-'Allocation Charge'!EN43)-Data!EN$32,0)*(1+'Investment Returns'!EN43)*(1-Data!EN$26))</f>
        <v>0</v>
      </c>
      <c r="EO43" s="7">
        <f>IF($B43&gt;EO$9+EO$5-1,0,MAX(EO42+Premium!EO43*(1-'Allocation Charge'!EO43)-Data!EO$32,0)*(1+'Investment Returns'!EO43)*(1-Data!EO$26))</f>
        <v>0</v>
      </c>
      <c r="EP43" s="7">
        <f>IF($B43&gt;EP$9+EP$5-1,0,MAX(EP42+Premium!EP43*(1-'Allocation Charge'!EP43)-Data!EP$32,0)*(1+'Investment Returns'!EP43)*(1-Data!EP$26))</f>
        <v>0</v>
      </c>
      <c r="EQ43" s="7">
        <f>IF($B43&gt;EQ$9+EQ$5-1,0,MAX(EQ42+Premium!EQ43*(1-'Allocation Charge'!EQ43)-Data!EQ$32,0)*(1+'Investment Returns'!EQ43)*(1-Data!EQ$26))</f>
        <v>0</v>
      </c>
      <c r="ER43" s="7">
        <f>IF($B43&gt;ER$9+ER$5-1,0,MAX(ER42+Premium!ER43*(1-'Allocation Charge'!ER43)-Data!ER$32,0)*(1+'Investment Returns'!ER43)*(1-Data!ER$26))</f>
        <v>0</v>
      </c>
      <c r="ES43" s="7">
        <f>IF($B43&gt;ES$9+ES$5-1,0,MAX(ES42+Premium!ES43*(1-'Allocation Charge'!ES43)-Data!ES$32,0)*(1+'Investment Returns'!ES43)*(1-Data!ES$26))</f>
        <v>0</v>
      </c>
      <c r="ET43" s="7">
        <f>IF($B43&gt;ET$9+ET$5-1,0,MAX(ET42+Premium!ET43*(1-'Allocation Charge'!ET43)-Data!ET$32,0)*(1+'Investment Returns'!ET43)*(1-Data!ET$26))</f>
        <v>0</v>
      </c>
      <c r="EU43" s="7">
        <f>IF($B43&gt;EU$9+EU$5-1,0,MAX(EU42+Premium!EU43*(1-'Allocation Charge'!EU43)-Data!EU$32,0)*(1+'Investment Returns'!EU43)*(1-Data!EU$26))</f>
        <v>0</v>
      </c>
      <c r="EV43" s="7">
        <f>IF($B43&gt;EV$9+EV$5-1,0,MAX(EV42+Premium!EV43*(1-'Allocation Charge'!EV43)-Data!EV$32,0)*(1+'Investment Returns'!EV43)*(1-Data!EV$26))</f>
        <v>0</v>
      </c>
      <c r="EW43" s="7">
        <f>IF($B43&gt;EW$9+EW$5-1,0,MAX(EW42+Premium!EW43*(1-'Allocation Charge'!EW43)-Data!EW$32,0)*(1+'Investment Returns'!EW43)*(1-Data!EW$26))</f>
        <v>0</v>
      </c>
      <c r="EX43" s="7">
        <f>IF($B43&gt;EX$9+EX$5-1,0,MAX(EX42+Premium!EX43*(1-'Allocation Charge'!EX43)-Data!EX$32,0)*(1+'Investment Returns'!EX43)*(1-Data!EX$26))</f>
        <v>0</v>
      </c>
      <c r="EY43" s="7">
        <f>IF($B43&gt;EY$9+EY$5-1,0,MAX(EY42+Premium!EY43*(1-'Allocation Charge'!EY43)-Data!EY$32,0)*(1+'Investment Returns'!EY43)*(1-Data!EY$26))</f>
        <v>0</v>
      </c>
      <c r="EZ43" s="7">
        <f>IF($B43&gt;EZ$9+EZ$5-1,0,MAX(EZ42+Premium!EZ43*(1-'Allocation Charge'!EZ43)-Data!EZ$32,0)*(1+'Investment Returns'!EZ43)*(1-Data!EZ$26))</f>
        <v>0</v>
      </c>
      <c r="FA43" s="7">
        <f>IF($B43&gt;FA$9+FA$5-1,0,MAX(FA42+Premium!FA43*(1-'Allocation Charge'!FA43)-Data!FA$32,0)*(1+'Investment Returns'!FA43)*(1-Data!FA$26))</f>
        <v>0</v>
      </c>
      <c r="FB43" s="7">
        <f>IF($B43&gt;FB$9+FB$5-1,0,MAX(FB42+Premium!FB43*(1-'Allocation Charge'!FB43)-Data!FB$32,0)*(1+'Investment Returns'!FB43)*(1-Data!FB$26))</f>
        <v>34506539.47966826</v>
      </c>
      <c r="FC43" s="7">
        <f>IF($B43&gt;FC$9+FC$5-1,0,MAX(FC42+Premium!FC43*(1-'Allocation Charge'!FC43)-Data!FC$32,0)*(1+'Investment Returns'!FC43)*(1-Data!FC$26))</f>
        <v>0</v>
      </c>
      <c r="FD43" s="7">
        <f>IF($B43&gt;FD$9+FD$5-1,0,MAX(FD42+Premium!FD43*(1-'Allocation Charge'!FD43)-Data!FD$32,0)*(1+'Investment Returns'!FD43)*(1-Data!FD$26))</f>
        <v>15711538.028696641</v>
      </c>
      <c r="FE43" s="7">
        <f>IF($B43&gt;FE$9+FE$5-1,0,MAX(FE42+Premium!FE43*(1-'Allocation Charge'!FE43)-Data!FE$32,0)*(1+'Investment Returns'!FE43)*(1-Data!FE$26))</f>
        <v>0</v>
      </c>
      <c r="FF43" s="7">
        <f>IF($B43&gt;FF$9+FF$5-1,0,MAX(FF42+Premium!FF43*(1-'Allocation Charge'!FF43)-Data!FF$32,0)*(1+'Investment Returns'!FF43)*(1-Data!FF$26))</f>
        <v>0</v>
      </c>
      <c r="FG43" s="7">
        <f>IF($B43&gt;FG$9+FG$5-1,0,MAX(FG42+Premium!FG43*(1-'Allocation Charge'!FG43)-Data!FG$32,0)*(1+'Investment Returns'!FG43)*(1-Data!FG$26))</f>
        <v>0</v>
      </c>
      <c r="FH43" s="7">
        <f>IF($B43&gt;FH$9+FH$5-1,0,MAX(FH42+Premium!FH43*(1-'Allocation Charge'!FH43)-Data!FH$32,0)*(1+'Investment Returns'!FH43)*(1-Data!FH$26))</f>
        <v>0</v>
      </c>
      <c r="FI43" s="7">
        <f>IF($B43&gt;FI$9+FI$5-1,0,MAX(FI42+Premium!FI43*(1-'Allocation Charge'!FI43)-Data!FI$32,0)*(1+'Investment Returns'!FI43)*(1-Data!FI$26))</f>
        <v>0</v>
      </c>
      <c r="FJ43" s="7">
        <f>IF($B43&gt;FJ$9+FJ$5-1,0,MAX(FJ42+Premium!FJ43*(1-'Allocation Charge'!FJ43)-Data!FJ$32,0)*(1+'Investment Returns'!FJ43)*(1-Data!FJ$26))</f>
        <v>0</v>
      </c>
      <c r="FK43" s="7">
        <f>IF($B43&gt;FK$9+FK$5-1,0,MAX(FK42+Premium!FK43*(1-'Allocation Charge'!FK43)-Data!FK$32,0)*(1+'Investment Returns'!FK43)*(1-Data!FK$26))</f>
        <v>0</v>
      </c>
      <c r="FL43" s="7">
        <f>IF($B43&gt;FL$9+FL$5-1,0,MAX(FL42+Premium!FL43*(1-'Allocation Charge'!FL43)-Data!FL$32,0)*(1+'Investment Returns'!FL43)*(1-Data!FL$26))</f>
        <v>0</v>
      </c>
      <c r="FM43" s="7">
        <f>IF($B43&gt;FM$9+FM$5-1,0,MAX(FM42+Premium!FM43*(1-'Allocation Charge'!FM43)-Data!FM$32,0)*(1+'Investment Returns'!FM43)*(1-Data!FM$26))</f>
        <v>0</v>
      </c>
      <c r="FN43" s="7">
        <f>IF($B43&gt;FN$9+FN$5-1,0,MAX(FN42+Premium!FN43*(1-'Allocation Charge'!FN43)-Data!FN$32,0)*(1+'Investment Returns'!FN43)*(1-Data!FN$26))</f>
        <v>6418142.4208686696</v>
      </c>
      <c r="FO43" s="7">
        <f>IF($B43&gt;FO$9+FO$5-1,0,MAX(FO42+Premium!FO43*(1-'Allocation Charge'!FO43)-Data!FO$32,0)*(1+'Investment Returns'!FO43)*(1-Data!FO$26))</f>
        <v>0</v>
      </c>
      <c r="FP43" s="7">
        <f>IF($B43&gt;FP$9+FP$5-1,0,MAX(FP42+Premium!FP43*(1-'Allocation Charge'!FP43)-Data!FP$32,0)*(1+'Investment Returns'!FP43)*(1-Data!FP$26))</f>
        <v>49742133.861404173</v>
      </c>
      <c r="FQ43" s="7">
        <f>IF($B43&gt;FQ$9+FQ$5-1,0,MAX(FQ42+Premium!FQ43*(1-'Allocation Charge'!FQ43)-Data!FQ$32,0)*(1+'Investment Returns'!FQ43)*(1-Data!FQ$26))</f>
        <v>0</v>
      </c>
      <c r="FR43" s="7">
        <f>IF($B43&gt;FR$9+FR$5-1,0,MAX(FR42+Premium!FR43*(1-'Allocation Charge'!FR43)-Data!FR$32,0)*(1+'Investment Returns'!FR43)*(1-Data!FR$26))</f>
        <v>0</v>
      </c>
      <c r="FS43" s="7">
        <f>IF($B43&gt;FS$9+FS$5-1,0,MAX(FS42+Premium!FS43*(1-'Allocation Charge'!FS43)-Data!FS$32,0)*(1+'Investment Returns'!FS43)*(1-Data!FS$26))</f>
        <v>35383906.259901755</v>
      </c>
      <c r="FT43" s="7">
        <f>IF($B43&gt;FT$9+FT$5-1,0,MAX(FT42+Premium!FT43*(1-'Allocation Charge'!FT43)-Data!FT$32,0)*(1+'Investment Returns'!FT43)*(1-Data!FT$26))</f>
        <v>0</v>
      </c>
      <c r="FU43" s="7">
        <f>IF($B43&gt;FU$9+FU$5-1,0,MAX(FU42+Premium!FU43*(1-'Allocation Charge'!FU43)-Data!FU$32,0)*(1+'Investment Returns'!FU43)*(1-Data!FU$26))</f>
        <v>0</v>
      </c>
      <c r="FV43" s="7">
        <f>IF($B43&gt;FV$9+FV$5-1,0,MAX(FV42+Premium!FV43*(1-'Allocation Charge'!FV43)-Data!FV$32,0)*(1+'Investment Returns'!FV43)*(1-Data!FV$26))</f>
        <v>0</v>
      </c>
      <c r="FW43" s="7">
        <f>IF($B43&gt;FW$9+FW$5-1,0,MAX(FW42+Premium!FW43*(1-'Allocation Charge'!FW43)-Data!FW$32,0)*(1+'Investment Returns'!FW43)*(1-Data!FW$26))</f>
        <v>0</v>
      </c>
      <c r="FX43" s="7">
        <f>IF($B43&gt;FX$9+FX$5-1,0,MAX(FX42+Premium!FX43*(1-'Allocation Charge'!FX43)-Data!FX$32,0)*(1+'Investment Returns'!FX43)*(1-Data!FX$26))</f>
        <v>0</v>
      </c>
      <c r="FY43" s="7">
        <f>IF($B43&gt;FY$9+FY$5-1,0,MAX(FY42+Premium!FY43*(1-'Allocation Charge'!FY43)-Data!FY$32,0)*(1+'Investment Returns'!FY43)*(1-Data!FY$26))</f>
        <v>0</v>
      </c>
      <c r="FZ43" s="7">
        <f>IF($B43&gt;FZ$9+FZ$5-1,0,MAX(FZ42+Premium!FZ43*(1-'Allocation Charge'!FZ43)-Data!FZ$32,0)*(1+'Investment Returns'!FZ43)*(1-Data!FZ$26))</f>
        <v>0</v>
      </c>
      <c r="GA43" s="7">
        <f>IF($B43&gt;GA$9+GA$5-1,0,MAX(GA42+Premium!GA43*(1-'Allocation Charge'!GA43)-Data!GA$32,0)*(1+'Investment Returns'!GA43)*(1-Data!GA$26))</f>
        <v>0</v>
      </c>
      <c r="GB43" s="7">
        <f>IF($B43&gt;GB$9+GB$5-1,0,MAX(GB42+Premium!GB43*(1-'Allocation Charge'!GB43)-Data!GB$32,0)*(1+'Investment Returns'!GB43)*(1-Data!GB$26))</f>
        <v>0</v>
      </c>
      <c r="GC43" s="7">
        <f>IF($B43&gt;GC$9+GC$5-1,0,MAX(GC42+Premium!GC43*(1-'Allocation Charge'!GC43)-Data!GC$32,0)*(1+'Investment Returns'!GC43)*(1-Data!GC$26))</f>
        <v>24836980.748431057</v>
      </c>
      <c r="GD43" s="7">
        <f>IF($B43&gt;GD$9+GD$5-1,0,MAX(GD42+Premium!GD43*(1-'Allocation Charge'!GD43)-Data!GD$32,0)*(1+'Investment Returns'!GD43)*(1-Data!GD$26))</f>
        <v>0</v>
      </c>
      <c r="GE43" s="7">
        <f>IF($B43&gt;GE$9+GE$5-1,0,MAX(GE42+Premium!GE43*(1-'Allocation Charge'!GE43)-Data!GE$32,0)*(1+'Investment Returns'!GE43)*(1-Data!GE$26))</f>
        <v>0</v>
      </c>
      <c r="GF43" s="7">
        <f>IF($B43&gt;GF$9+GF$5-1,0,MAX(GF42+Premium!GF43*(1-'Allocation Charge'!GF43)-Data!GF$32,0)*(1+'Investment Returns'!GF43)*(1-Data!GF$26))</f>
        <v>34886822.128467306</v>
      </c>
      <c r="GG43" s="7">
        <f>IF($B43&gt;GG$9+GG$5-1,0,MAX(GG42+Premium!GG43*(1-'Allocation Charge'!GG43)-Data!GG$32,0)*(1+'Investment Returns'!GG43)*(1-Data!GG$26))</f>
        <v>32142455.174439315</v>
      </c>
      <c r="GH43" s="7">
        <f>IF($B43&gt;GH$9+GH$5-1,0,MAX(GH42+Premium!GH43*(1-'Allocation Charge'!GH43)-Data!GH$32,0)*(1+'Investment Returns'!GH43)*(1-Data!GH$26))</f>
        <v>0</v>
      </c>
      <c r="GI43" s="7">
        <f>IF($B43&gt;GI$9+GI$5-1,0,MAX(GI42+Premium!GI43*(1-'Allocation Charge'!GI43)-Data!GI$32,0)*(1+'Investment Returns'!GI43)*(1-Data!GI$26))</f>
        <v>0</v>
      </c>
      <c r="GJ43" s="7">
        <f>IF($B43&gt;GJ$9+GJ$5-1,0,MAX(GJ42+Premium!GJ43*(1-'Allocation Charge'!GJ43)-Data!GJ$32,0)*(1+'Investment Returns'!GJ43)*(1-Data!GJ$26))</f>
        <v>0</v>
      </c>
      <c r="GK43" s="7">
        <f>IF($B43&gt;GK$9+GK$5-1,0,MAX(GK42+Premium!GK43*(1-'Allocation Charge'!GK43)-Data!GK$32,0)*(1+'Investment Returns'!GK43)*(1-Data!GK$26))</f>
        <v>0</v>
      </c>
      <c r="GL43" s="7">
        <f>IF($B43&gt;GL$9+GL$5-1,0,MAX(GL42+Premium!GL43*(1-'Allocation Charge'!GL43)-Data!GL$32,0)*(1+'Investment Returns'!GL43)*(1-Data!GL$26))</f>
        <v>1940808.5964340544</v>
      </c>
      <c r="GM43" s="7">
        <f>IF($B43&gt;GM$9+GM$5-1,0,MAX(GM42+Premium!GM43*(1-'Allocation Charge'!GM43)-Data!GM$32,0)*(1+'Investment Returns'!GM43)*(1-Data!GM$26))</f>
        <v>0</v>
      </c>
      <c r="GN43" s="7">
        <f>IF($B43&gt;GN$9+GN$5-1,0,MAX(GN42+Premium!GN43*(1-'Allocation Charge'!GN43)-Data!GN$32,0)*(1+'Investment Returns'!GN43)*(1-Data!GN$26))</f>
        <v>0</v>
      </c>
      <c r="GO43" s="7">
        <f>IF($B43&gt;GO$9+GO$5-1,0,MAX(GO42+Premium!GO43*(1-'Allocation Charge'!GO43)-Data!GO$32,0)*(1+'Investment Returns'!GO43)*(1-Data!GO$26))</f>
        <v>0</v>
      </c>
      <c r="GP43" s="7">
        <f>IF($B43&gt;GP$9+GP$5-1,0,MAX(GP42+Premium!GP43*(1-'Allocation Charge'!GP43)-Data!GP$32,0)*(1+'Investment Returns'!GP43)*(1-Data!GP$26))</f>
        <v>0</v>
      </c>
      <c r="GQ43" s="7">
        <f>IF($B43&gt;GQ$9+GQ$5-1,0,MAX(GQ42+Premium!GQ43*(1-'Allocation Charge'!GQ43)-Data!GQ$32,0)*(1+'Investment Returns'!GQ43)*(1-Data!GQ$26))</f>
        <v>0</v>
      </c>
      <c r="GR43" s="7">
        <f>IF($B43&gt;GR$9+GR$5-1,0,MAX(GR42+Premium!GR43*(1-'Allocation Charge'!GR43)-Data!GR$32,0)*(1+'Investment Returns'!GR43)*(1-Data!GR$26))</f>
        <v>0</v>
      </c>
      <c r="GS43" s="7">
        <f>IF($B43&gt;GS$9+GS$5-1,0,MAX(GS42+Premium!GS43*(1-'Allocation Charge'!GS43)-Data!GS$32,0)*(1+'Investment Returns'!GS43)*(1-Data!GS$26))</f>
        <v>0</v>
      </c>
      <c r="GT43" s="7">
        <f>IF($B43&gt;GT$9+GT$5-1,0,MAX(GT42+Premium!GT43*(1-'Allocation Charge'!GT43)-Data!GT$32,0)*(1+'Investment Returns'!GT43)*(1-Data!GT$26))</f>
        <v>0</v>
      </c>
      <c r="GU43" s="7">
        <f>IF($B43&gt;GU$9+GU$5-1,0,MAX(GU42+Premium!GU43*(1-'Allocation Charge'!GU43)-Data!GU$32,0)*(1+'Investment Returns'!GU43)*(1-Data!GU$26))</f>
        <v>0</v>
      </c>
      <c r="GV43" s="7">
        <f>IF($B43&gt;GV$9+GV$5-1,0,MAX(GV42+Premium!GV43*(1-'Allocation Charge'!GV43)-Data!GV$32,0)*(1+'Investment Returns'!GV43)*(1-Data!GV$26))</f>
        <v>0</v>
      </c>
      <c r="GW43" s="7">
        <f>IF($B43&gt;GW$9+GW$5-1,0,MAX(GW42+Premium!GW43*(1-'Allocation Charge'!GW43)-Data!GW$32,0)*(1+'Investment Returns'!GW43)*(1-Data!GW$26))</f>
        <v>44128757.364665911</v>
      </c>
      <c r="GX43" s="7">
        <f>IF($B43&gt;GX$9+GX$5-1,0,MAX(GX42+Premium!GX43*(1-'Allocation Charge'!GX43)-Data!GX$32,0)*(1+'Investment Returns'!GX43)*(1-Data!GX$26))</f>
        <v>0</v>
      </c>
      <c r="GY43" s="7">
        <f>IF($B43&gt;GY$9+GY$5-1,0,MAX(GY42+Premium!GY43*(1-'Allocation Charge'!GY43)-Data!GY$32,0)*(1+'Investment Returns'!GY43)*(1-Data!GY$26))</f>
        <v>14828661.146905363</v>
      </c>
      <c r="GZ43" s="7">
        <f>IF($B43&gt;GZ$9+GZ$5-1,0,MAX(GZ42+Premium!GZ43*(1-'Allocation Charge'!GZ43)-Data!GZ$32,0)*(1+'Investment Returns'!GZ43)*(1-Data!GZ$26))</f>
        <v>5344038.8994350927</v>
      </c>
      <c r="HA43" s="7">
        <f>IF($B43&gt;HA$9+HA$5-1,0,MAX(HA42+Premium!HA43*(1-'Allocation Charge'!HA43)-Data!HA$32,0)*(1+'Investment Returns'!HA43)*(1-Data!HA$26))</f>
        <v>0</v>
      </c>
      <c r="HB43" s="7">
        <f>IF($B43&gt;HB$9+HB$5-1,0,MAX(HB42+Premium!HB43*(1-'Allocation Charge'!HB43)-Data!HB$32,0)*(1+'Investment Returns'!HB43)*(1-Data!HB$26))</f>
        <v>0</v>
      </c>
      <c r="HC43" s="7">
        <f>IF($B43&gt;HC$9+HC$5-1,0,MAX(HC42+Premium!HC43*(1-'Allocation Charge'!HC43)-Data!HC$32,0)*(1+'Investment Returns'!HC43)*(1-Data!HC$26))</f>
        <v>0</v>
      </c>
      <c r="HD43" s="7">
        <f>IF($B43&gt;HD$9+HD$5-1,0,MAX(HD42+Premium!HD43*(1-'Allocation Charge'!HD43)-Data!HD$32,0)*(1+'Investment Returns'!HD43)*(1-Data!HD$26))</f>
        <v>0</v>
      </c>
      <c r="HE43" s="7">
        <f>IF($B43&gt;HE$9+HE$5-1,0,MAX(HE42+Premium!HE43*(1-'Allocation Charge'!HE43)-Data!HE$32,0)*(1+'Investment Returns'!HE43)*(1-Data!HE$26))</f>
        <v>26864462.620893873</v>
      </c>
      <c r="HF43" s="7">
        <f>IF($B43&gt;HF$9+HF$5-1,0,MAX(HF42+Premium!HF43*(1-'Allocation Charge'!HF43)-Data!HF$32,0)*(1+'Investment Returns'!HF43)*(1-Data!HF$26))</f>
        <v>0</v>
      </c>
      <c r="HG43" s="7">
        <f>IF($B43&gt;HG$9+HG$5-1,0,MAX(HG42+Premium!HG43*(1-'Allocation Charge'!HG43)-Data!HG$32,0)*(1+'Investment Returns'!HG43)*(1-Data!HG$26))</f>
        <v>0</v>
      </c>
      <c r="HH43" s="7">
        <f>IF($B43&gt;HH$9+HH$5-1,0,MAX(HH42+Premium!HH43*(1-'Allocation Charge'!HH43)-Data!HH$32,0)*(1+'Investment Returns'!HH43)*(1-Data!HH$26))</f>
        <v>0</v>
      </c>
      <c r="HI43" s="7">
        <f>IF($B43&gt;HI$9+HI$5-1,0,MAX(HI42+Premium!HI43*(1-'Allocation Charge'!HI43)-Data!HI$32,0)*(1+'Investment Returns'!HI43)*(1-Data!HI$26))</f>
        <v>0</v>
      </c>
      <c r="HJ43" s="7">
        <f>IF($B43&gt;HJ$9+HJ$5-1,0,MAX(HJ42+Premium!HJ43*(1-'Allocation Charge'!HJ43)-Data!HJ$32,0)*(1+'Investment Returns'!HJ43)*(1-Data!HJ$26))</f>
        <v>5044714.6325742397</v>
      </c>
      <c r="HK43" s="7">
        <f>IF($B43&gt;HK$9+HK$5-1,0,MAX(HK42+Premium!HK43*(1-'Allocation Charge'!HK43)-Data!HK$32,0)*(1+'Investment Returns'!HK43)*(1-Data!HK$26))</f>
        <v>0</v>
      </c>
      <c r="HL43" s="7">
        <f>IF($B43&gt;HL$9+HL$5-1,0,MAX(HL42+Premium!HL43*(1-'Allocation Charge'!HL43)-Data!HL$32,0)*(1+'Investment Returns'!HL43)*(1-Data!HL$26))</f>
        <v>0</v>
      </c>
      <c r="HM43" s="7">
        <f>IF($B43&gt;HM$9+HM$5-1,0,MAX(HM42+Premium!HM43*(1-'Allocation Charge'!HM43)-Data!HM$32,0)*(1+'Investment Returns'!HM43)*(1-Data!HM$26))</f>
        <v>0</v>
      </c>
      <c r="HN43" s="7">
        <f>IF($B43&gt;HN$9+HN$5-1,0,MAX(HN42+Premium!HN43*(1-'Allocation Charge'!HN43)-Data!HN$32,0)*(1+'Investment Returns'!HN43)*(1-Data!HN$26))</f>
        <v>0</v>
      </c>
      <c r="HO43" s="7">
        <f>IF($B43&gt;HO$9+HO$5-1,0,MAX(HO42+Premium!HO43*(1-'Allocation Charge'!HO43)-Data!HO$32,0)*(1+'Investment Returns'!HO43)*(1-Data!HO$26))</f>
        <v>64236950.05539187</v>
      </c>
      <c r="HP43" s="7">
        <f>IF($B43&gt;HP$9+HP$5-1,0,MAX(HP42+Premium!HP43*(1-'Allocation Charge'!HP43)-Data!HP$32,0)*(1+'Investment Returns'!HP43)*(1-Data!HP$26))</f>
        <v>0</v>
      </c>
      <c r="HQ43" s="7">
        <f>IF($B43&gt;HQ$9+HQ$5-1,0,MAX(HQ42+Premium!HQ43*(1-'Allocation Charge'!HQ43)-Data!HQ$32,0)*(1+'Investment Returns'!HQ43)*(1-Data!HQ$26))</f>
        <v>28284524.041694622</v>
      </c>
      <c r="HR43" s="7">
        <f>IF($B43&gt;HR$9+HR$5-1,0,MAX(HR42+Premium!HR43*(1-'Allocation Charge'!HR43)-Data!HR$32,0)*(1+'Investment Returns'!HR43)*(1-Data!HR$26))</f>
        <v>30451129.271110903</v>
      </c>
      <c r="HS43" s="7">
        <f>IF($B43&gt;HS$9+HS$5-1,0,MAX(HS42+Premium!HS43*(1-'Allocation Charge'!HS43)-Data!HS$32,0)*(1+'Investment Returns'!HS43)*(1-Data!HS$26))</f>
        <v>0</v>
      </c>
      <c r="HT43" s="7">
        <f>IF($B43&gt;HT$9+HT$5-1,0,MAX(HT42+Premium!HT43*(1-'Allocation Charge'!HT43)-Data!HT$32,0)*(1+'Investment Returns'!HT43)*(1-Data!HT$26))</f>
        <v>0</v>
      </c>
      <c r="HU43" s="7">
        <f>IF($B43&gt;HU$9+HU$5-1,0,MAX(HU42+Premium!HU43*(1-'Allocation Charge'!HU43)-Data!HU$32,0)*(1+'Investment Returns'!HU43)*(1-Data!HU$26))</f>
        <v>0</v>
      </c>
      <c r="HV43" s="7">
        <f>IF($B43&gt;HV$9+HV$5-1,0,MAX(HV42+Premium!HV43*(1-'Allocation Charge'!HV43)-Data!HV$32,0)*(1+'Investment Returns'!HV43)*(1-Data!HV$26))</f>
        <v>0</v>
      </c>
      <c r="HW43" s="7">
        <f>IF($B43&gt;HW$9+HW$5-1,0,MAX(HW42+Premium!HW43*(1-'Allocation Charge'!HW43)-Data!HW$32,0)*(1+'Investment Returns'!HW43)*(1-Data!HW$26))</f>
        <v>0</v>
      </c>
      <c r="HX43" s="7">
        <f>IF($B43&gt;HX$9+HX$5-1,0,MAX(HX42+Premium!HX43*(1-'Allocation Charge'!HX43)-Data!HX$32,0)*(1+'Investment Returns'!HX43)*(1-Data!HX$26))</f>
        <v>10007653.633416733</v>
      </c>
      <c r="HY43" s="7">
        <f>IF($B43&gt;HY$9+HY$5-1,0,MAX(HY42+Premium!HY43*(1-'Allocation Charge'!HY43)-Data!HY$32,0)*(1+'Investment Returns'!HY43)*(1-Data!HY$26))</f>
        <v>46843317.768991165</v>
      </c>
      <c r="HZ43" s="7">
        <f>IF($B43&gt;HZ$9+HZ$5-1,0,MAX(HZ42+Premium!HZ43*(1-'Allocation Charge'!HZ43)-Data!HZ$32,0)*(1+'Investment Returns'!HZ43)*(1-Data!HZ$26))</f>
        <v>7031337.4732570024</v>
      </c>
      <c r="IA43" s="7">
        <f>IF($B43&gt;IA$9+IA$5-1,0,MAX(IA42+Premium!IA43*(1-'Allocation Charge'!IA43)-Data!IA$32,0)*(1+'Investment Returns'!IA43)*(1-Data!IA$26))</f>
        <v>0</v>
      </c>
      <c r="IB43" s="7">
        <f>IF($B43&gt;IB$9+IB$5-1,0,MAX(IB42+Premium!IB43*(1-'Allocation Charge'!IB43)-Data!IB$32,0)*(1+'Investment Returns'!IB43)*(1-Data!IB$26))</f>
        <v>0</v>
      </c>
      <c r="IC43" s="7">
        <f>IF($B43&gt;IC$9+IC$5-1,0,MAX(IC42+Premium!IC43*(1-'Allocation Charge'!IC43)-Data!IC$32,0)*(1+'Investment Returns'!IC43)*(1-Data!IC$26))</f>
        <v>0</v>
      </c>
      <c r="ID43" s="7">
        <f>IF($B43&gt;ID$9+ID$5-1,0,MAX(ID42+Premium!ID43*(1-'Allocation Charge'!ID43)-Data!ID$32,0)*(1+'Investment Returns'!ID43)*(1-Data!ID$26))</f>
        <v>0</v>
      </c>
      <c r="IE43" s="7">
        <f>IF($B43&gt;IE$9+IE$5-1,0,MAX(IE42+Premium!IE43*(1-'Allocation Charge'!IE43)-Data!IE$32,0)*(1+'Investment Returns'!IE43)*(1-Data!IE$26))</f>
        <v>0</v>
      </c>
      <c r="IF43" s="7">
        <f>IF($B43&gt;IF$9+IF$5-1,0,MAX(IF42+Premium!IF43*(1-'Allocation Charge'!IF43)-Data!IF$32,0)*(1+'Investment Returns'!IF43)*(1-Data!IF$26))</f>
        <v>0</v>
      </c>
      <c r="IG43" s="7">
        <f>IF($B43&gt;IG$9+IG$5-1,0,MAX(IG42+Premium!IG43*(1-'Allocation Charge'!IG43)-Data!IG$32,0)*(1+'Investment Returns'!IG43)*(1-Data!IG$26))</f>
        <v>0</v>
      </c>
      <c r="IH43" s="7">
        <f>IF($B43&gt;IH$9+IH$5-1,0,MAX(IH42+Premium!IH43*(1-'Allocation Charge'!IH43)-Data!IH$32,0)*(1+'Investment Returns'!IH43)*(1-Data!IH$26))</f>
        <v>0</v>
      </c>
      <c r="II43" s="7">
        <f>IF($B43&gt;II$9+II$5-1,0,MAX(II42+Premium!II43*(1-'Allocation Charge'!II43)-Data!II$32,0)*(1+'Investment Returns'!II43)*(1-Data!II$26))</f>
        <v>0</v>
      </c>
      <c r="IJ43" s="7">
        <f>IF($B43&gt;IJ$9+IJ$5-1,0,MAX(IJ42+Premium!IJ43*(1-'Allocation Charge'!IJ43)-Data!IJ$32,0)*(1+'Investment Returns'!IJ43)*(1-Data!IJ$26))</f>
        <v>0</v>
      </c>
      <c r="IK43" s="7">
        <f>IF($B43&gt;IK$9+IK$5-1,0,MAX(IK42+Premium!IK43*(1-'Allocation Charge'!IK43)-Data!IK$32,0)*(1+'Investment Returns'!IK43)*(1-Data!IK$26))</f>
        <v>0</v>
      </c>
      <c r="IL43" s="7">
        <f>IF($B43&gt;IL$9+IL$5-1,0,MAX(IL42+Premium!IL43*(1-'Allocation Charge'!IL43)-Data!IL$32,0)*(1+'Investment Returns'!IL43)*(1-Data!IL$26))</f>
        <v>83401990.796425924</v>
      </c>
      <c r="IM43" s="7">
        <f>IF($B43&gt;IM$9+IM$5-1,0,MAX(IM42+Premium!IM43*(1-'Allocation Charge'!IM43)-Data!IM$32,0)*(1+'Investment Returns'!IM43)*(1-Data!IM$26))</f>
        <v>0</v>
      </c>
      <c r="IN43" s="7">
        <f>IF($B43&gt;IN$9+IN$5-1,0,MAX(IN42+Premium!IN43*(1-'Allocation Charge'!IN43)-Data!IN$32,0)*(1+'Investment Returns'!IN43)*(1-Data!IN$26))</f>
        <v>0</v>
      </c>
      <c r="IO43" s="7">
        <f>IF($B43&gt;IO$9+IO$5-1,0,MAX(IO42+Premium!IO43*(1-'Allocation Charge'!IO43)-Data!IO$32,0)*(1+'Investment Returns'!IO43)*(1-Data!IO$26))</f>
        <v>0</v>
      </c>
      <c r="IP43" s="7">
        <f>IF($B43&gt;IP$9+IP$5-1,0,MAX(IP42+Premium!IP43*(1-'Allocation Charge'!IP43)-Data!IP$32,0)*(1+'Investment Returns'!IP43)*(1-Data!IP$26))</f>
        <v>0</v>
      </c>
      <c r="IQ43" s="7">
        <f>IF($B43&gt;IQ$9+IQ$5-1,0,MAX(IQ42+Premium!IQ43*(1-'Allocation Charge'!IQ43)-Data!IQ$32,0)*(1+'Investment Returns'!IQ43)*(1-Data!IQ$26))</f>
        <v>0</v>
      </c>
      <c r="IR43" s="7">
        <f>IF($B43&gt;IR$9+IR$5-1,0,MAX(IR42+Premium!IR43*(1-'Allocation Charge'!IR43)-Data!IR$32,0)*(1+'Investment Returns'!IR43)*(1-Data!IR$26))</f>
        <v>0</v>
      </c>
    </row>
    <row r="44" spans="1:252" s="7" customFormat="1" ht="15" customHeight="1" x14ac:dyDescent="0.35">
      <c r="A44" s="2"/>
      <c r="B44" s="13">
        <f t="shared" si="0"/>
        <v>2043</v>
      </c>
      <c r="C44" s="7">
        <f>IF($B44&gt;C$9+C$5-1,0,MAX(C43+Premium!C44*(1-'Allocation Charge'!C44)-Data!C$32,0)*(1+'Investment Returns'!C44)*(1-Data!C$26))</f>
        <v>0</v>
      </c>
      <c r="D44" s="7">
        <f>IF($B44&gt;D$9+D$5-1,0,MAX(D43+Premium!D44*(1-'Allocation Charge'!D44)-Data!D$32,0)*(1+'Investment Returns'!D44)*(1-Data!D$26))</f>
        <v>0</v>
      </c>
      <c r="E44" s="7">
        <f>IF($B44&gt;E$9+E$5-1,0,MAX(E43+Premium!E44*(1-'Allocation Charge'!E44)-Data!E$32,0)*(1+'Investment Returns'!E44)*(1-Data!E$26))</f>
        <v>0</v>
      </c>
      <c r="F44" s="7">
        <f>IF($B44&gt;F$9+F$5-1,0,MAX(F43+Premium!F44*(1-'Allocation Charge'!F44)-Data!F$32,0)*(1+'Investment Returns'!F44)*(1-Data!F$26))</f>
        <v>0</v>
      </c>
      <c r="G44" s="7">
        <f>IF($B44&gt;G$9+G$5-1,0,MAX(G43+Premium!G44*(1-'Allocation Charge'!G44)-Data!G$32,0)*(1+'Investment Returns'!G44)*(1-Data!G$26))</f>
        <v>0</v>
      </c>
      <c r="H44" s="7">
        <f>IF($B44&gt;H$9+H$5-1,0,MAX(H43+Premium!H44*(1-'Allocation Charge'!H44)-Data!H$32,0)*(1+'Investment Returns'!H44)*(1-Data!H$26))</f>
        <v>0</v>
      </c>
      <c r="I44" s="7">
        <f>IF($B44&gt;I$9+I$5-1,0,MAX(I43+Premium!I44*(1-'Allocation Charge'!I44)-Data!I$32,0)*(1+'Investment Returns'!I44)*(1-Data!I$26))</f>
        <v>0</v>
      </c>
      <c r="J44" s="7">
        <f>IF($B44&gt;J$9+J$5-1,0,MAX(J43+Premium!J44*(1-'Allocation Charge'!J44)-Data!J$32,0)*(1+'Investment Returns'!J44)*(1-Data!J$26))</f>
        <v>35228987.552113973</v>
      </c>
      <c r="K44" s="7">
        <f>IF($B44&gt;K$9+K$5-1,0,MAX(K43+Premium!K44*(1-'Allocation Charge'!K44)-Data!K$32,0)*(1+'Investment Returns'!K44)*(1-Data!K$26))</f>
        <v>0</v>
      </c>
      <c r="L44" s="7">
        <f>IF($B44&gt;L$9+L$5-1,0,MAX(L43+Premium!L44*(1-'Allocation Charge'!L44)-Data!L$32,0)*(1+'Investment Returns'!L44)*(1-Data!L$26))</f>
        <v>0</v>
      </c>
      <c r="M44" s="7">
        <f>IF($B44&gt;M$9+M$5-1,0,MAX(M43+Premium!M44*(1-'Allocation Charge'!M44)-Data!M$32,0)*(1+'Investment Returns'!M44)*(1-Data!M$26))</f>
        <v>0</v>
      </c>
      <c r="N44" s="7">
        <f>IF($B44&gt;N$9+N$5-1,0,MAX(N43+Premium!N44*(1-'Allocation Charge'!N44)-Data!N$32,0)*(1+'Investment Returns'!N44)*(1-Data!N$26))</f>
        <v>0</v>
      </c>
      <c r="O44" s="7">
        <f>IF($B44&gt;O$9+O$5-1,0,MAX(O43+Premium!O44*(1-'Allocation Charge'!O44)-Data!O$32,0)*(1+'Investment Returns'!O44)*(1-Data!O$26))</f>
        <v>0</v>
      </c>
      <c r="P44" s="7">
        <f>IF($B44&gt;P$9+P$5-1,0,MAX(P43+Premium!P44*(1-'Allocation Charge'!P44)-Data!P$32,0)*(1+'Investment Returns'!P44)*(1-Data!P$26))</f>
        <v>0</v>
      </c>
      <c r="Q44" s="7">
        <f>IF($B44&gt;Q$9+Q$5-1,0,MAX(Q43+Premium!Q44*(1-'Allocation Charge'!Q44)-Data!Q$32,0)*(1+'Investment Returns'!Q44)*(1-Data!Q$26))</f>
        <v>29173263.227013163</v>
      </c>
      <c r="R44" s="7">
        <f>IF($B44&gt;R$9+R$5-1,0,MAX(R43+Premium!R44*(1-'Allocation Charge'!R44)-Data!R$32,0)*(1+'Investment Returns'!R44)*(1-Data!R$26))</f>
        <v>0</v>
      </c>
      <c r="S44" s="7">
        <f>IF($B44&gt;S$9+S$5-1,0,MAX(S43+Premium!S44*(1-'Allocation Charge'!S44)-Data!S$32,0)*(1+'Investment Returns'!S44)*(1-Data!S$26))</f>
        <v>0</v>
      </c>
      <c r="T44" s="7">
        <f>IF($B44&gt;T$9+T$5-1,0,MAX(T43+Premium!T44*(1-'Allocation Charge'!T44)-Data!T$32,0)*(1+'Investment Returns'!T44)*(1-Data!T$26))</f>
        <v>0</v>
      </c>
      <c r="U44" s="7">
        <f>IF($B44&gt;U$9+U$5-1,0,MAX(U43+Premium!U44*(1-'Allocation Charge'!U44)-Data!U$32,0)*(1+'Investment Returns'!U44)*(1-Data!U$26))</f>
        <v>0</v>
      </c>
      <c r="V44" s="7">
        <f>IF($B44&gt;V$9+V$5-1,0,MAX(V43+Premium!V44*(1-'Allocation Charge'!V44)-Data!V$32,0)*(1+'Investment Returns'!V44)*(1-Data!V$26))</f>
        <v>0</v>
      </c>
      <c r="W44" s="7">
        <f>IF($B44&gt;W$9+W$5-1,0,MAX(W43+Premium!W44*(1-'Allocation Charge'!W44)-Data!W$32,0)*(1+'Investment Returns'!W44)*(1-Data!W$26))</f>
        <v>0</v>
      </c>
      <c r="X44" s="7">
        <f>IF($B44&gt;X$9+X$5-1,0,MAX(X43+Premium!X44*(1-'Allocation Charge'!X44)-Data!X$32,0)*(1+'Investment Returns'!X44)*(1-Data!X$26))</f>
        <v>0</v>
      </c>
      <c r="Y44" s="7">
        <f>IF($B44&gt;Y$9+Y$5-1,0,MAX(Y43+Premium!Y44*(1-'Allocation Charge'!Y44)-Data!Y$32,0)*(1+'Investment Returns'!Y44)*(1-Data!Y$26))</f>
        <v>0</v>
      </c>
      <c r="Z44" s="7">
        <f>IF($B44&gt;Z$9+Z$5-1,0,MAX(Z43+Premium!Z44*(1-'Allocation Charge'!Z44)-Data!Z$32,0)*(1+'Investment Returns'!Z44)*(1-Data!Z$26))</f>
        <v>0</v>
      </c>
      <c r="AA44" s="7">
        <f>IF($B44&gt;AA$9+AA$5-1,0,MAX(AA43+Premium!AA44*(1-'Allocation Charge'!AA44)-Data!AA$32,0)*(1+'Investment Returns'!AA44)*(1-Data!AA$26))</f>
        <v>0</v>
      </c>
      <c r="AB44" s="7">
        <f>IF($B44&gt;AB$9+AB$5-1,0,MAX(AB43+Premium!AB44*(1-'Allocation Charge'!AB44)-Data!AB$32,0)*(1+'Investment Returns'!AB44)*(1-Data!AB$26))</f>
        <v>0</v>
      </c>
      <c r="AC44" s="7">
        <f>IF($B44&gt;AC$9+AC$5-1,0,MAX(AC43+Premium!AC44*(1-'Allocation Charge'!AC44)-Data!AC$32,0)*(1+'Investment Returns'!AC44)*(1-Data!AC$26))</f>
        <v>0</v>
      </c>
      <c r="AD44" s="7">
        <f>IF($B44&gt;AD$9+AD$5-1,0,MAX(AD43+Premium!AD44*(1-'Allocation Charge'!AD44)-Data!AD$32,0)*(1+'Investment Returns'!AD44)*(1-Data!AD$26))</f>
        <v>0</v>
      </c>
      <c r="AE44" s="7">
        <f>IF($B44&gt;AE$9+AE$5-1,0,MAX(AE43+Premium!AE44*(1-'Allocation Charge'!AE44)-Data!AE$32,0)*(1+'Investment Returns'!AE44)*(1-Data!AE$26))</f>
        <v>0</v>
      </c>
      <c r="AF44" s="7">
        <f>IF($B44&gt;AF$9+AF$5-1,0,MAX(AF43+Premium!AF44*(1-'Allocation Charge'!AF44)-Data!AF$32,0)*(1+'Investment Returns'!AF44)*(1-Data!AF$26))</f>
        <v>0</v>
      </c>
      <c r="AG44" s="7">
        <f>IF($B44&gt;AG$9+AG$5-1,0,MAX(AG43+Premium!AG44*(1-'Allocation Charge'!AG44)-Data!AG$32,0)*(1+'Investment Returns'!AG44)*(1-Data!AG$26))</f>
        <v>0</v>
      </c>
      <c r="AH44" s="7">
        <f>IF($B44&gt;AH$9+AH$5-1,0,MAX(AH43+Premium!AH44*(1-'Allocation Charge'!AH44)-Data!AH$32,0)*(1+'Investment Returns'!AH44)*(1-Data!AH$26))</f>
        <v>0</v>
      </c>
      <c r="AI44" s="7">
        <f>IF($B44&gt;AI$9+AI$5-1,0,MAX(AI43+Premium!AI44*(1-'Allocation Charge'!AI44)-Data!AI$32,0)*(1+'Investment Returns'!AI44)*(1-Data!AI$26))</f>
        <v>0</v>
      </c>
      <c r="AJ44" s="7">
        <f>IF($B44&gt;AJ$9+AJ$5-1,0,MAX(AJ43+Premium!AJ44*(1-'Allocation Charge'!AJ44)-Data!AJ$32,0)*(1+'Investment Returns'!AJ44)*(1-Data!AJ$26))</f>
        <v>0</v>
      </c>
      <c r="AK44" s="7">
        <f>IF($B44&gt;AK$9+AK$5-1,0,MAX(AK43+Premium!AK44*(1-'Allocation Charge'!AK44)-Data!AK$32,0)*(1+'Investment Returns'!AK44)*(1-Data!AK$26))</f>
        <v>0</v>
      </c>
      <c r="AL44" s="7">
        <f>IF($B44&gt;AL$9+AL$5-1,0,MAX(AL43+Premium!AL44*(1-'Allocation Charge'!AL44)-Data!AL$32,0)*(1+'Investment Returns'!AL44)*(1-Data!AL$26))</f>
        <v>0</v>
      </c>
      <c r="AM44" s="7">
        <f>IF($B44&gt;AM$9+AM$5-1,0,MAX(AM43+Premium!AM44*(1-'Allocation Charge'!AM44)-Data!AM$32,0)*(1+'Investment Returns'!AM44)*(1-Data!AM$26))</f>
        <v>0</v>
      </c>
      <c r="AN44" s="7">
        <f>IF($B44&gt;AN$9+AN$5-1,0,MAX(AN43+Premium!AN44*(1-'Allocation Charge'!AN44)-Data!AN$32,0)*(1+'Investment Returns'!AN44)*(1-Data!AN$26))</f>
        <v>0</v>
      </c>
      <c r="AO44" s="7">
        <f>IF($B44&gt;AO$9+AO$5-1,0,MAX(AO43+Premium!AO44*(1-'Allocation Charge'!AO44)-Data!AO$32,0)*(1+'Investment Returns'!AO44)*(1-Data!AO$26))</f>
        <v>0</v>
      </c>
      <c r="AP44" s="7">
        <f>IF($B44&gt;AP$9+AP$5-1,0,MAX(AP43+Premium!AP44*(1-'Allocation Charge'!AP44)-Data!AP$32,0)*(1+'Investment Returns'!AP44)*(1-Data!AP$26))</f>
        <v>75231908.64709416</v>
      </c>
      <c r="AQ44" s="7">
        <f>IF($B44&gt;AQ$9+AQ$5-1,0,MAX(AQ43+Premium!AQ44*(1-'Allocation Charge'!AQ44)-Data!AQ$32,0)*(1+'Investment Returns'!AQ44)*(1-Data!AQ$26))</f>
        <v>0</v>
      </c>
      <c r="AR44" s="7">
        <f>IF($B44&gt;AR$9+AR$5-1,0,MAX(AR43+Premium!AR44*(1-'Allocation Charge'!AR44)-Data!AR$32,0)*(1+'Investment Returns'!AR44)*(1-Data!AR$26))</f>
        <v>0</v>
      </c>
      <c r="AS44" s="7">
        <f>IF($B44&gt;AS$9+AS$5-1,0,MAX(AS43+Premium!AS44*(1-'Allocation Charge'!AS44)-Data!AS$32,0)*(1+'Investment Returns'!AS44)*(1-Data!AS$26))</f>
        <v>0</v>
      </c>
      <c r="AT44" s="7">
        <f>IF($B44&gt;AT$9+AT$5-1,0,MAX(AT43+Premium!AT44*(1-'Allocation Charge'!AT44)-Data!AT$32,0)*(1+'Investment Returns'!AT44)*(1-Data!AT$26))</f>
        <v>0</v>
      </c>
      <c r="AU44" s="7">
        <f>IF($B44&gt;AU$9+AU$5-1,0,MAX(AU43+Premium!AU44*(1-'Allocation Charge'!AU44)-Data!AU$32,0)*(1+'Investment Returns'!AU44)*(1-Data!AU$26))</f>
        <v>0</v>
      </c>
      <c r="AV44" s="7">
        <f>IF($B44&gt;AV$9+AV$5-1,0,MAX(AV43+Premium!AV44*(1-'Allocation Charge'!AV44)-Data!AV$32,0)*(1+'Investment Returns'!AV44)*(1-Data!AV$26))</f>
        <v>0</v>
      </c>
      <c r="AW44" s="7">
        <f>IF($B44&gt;AW$9+AW$5-1,0,MAX(AW43+Premium!AW44*(1-'Allocation Charge'!AW44)-Data!AW$32,0)*(1+'Investment Returns'!AW44)*(1-Data!AW$26))</f>
        <v>0</v>
      </c>
      <c r="AX44" s="7">
        <f>IF($B44&gt;AX$9+AX$5-1,0,MAX(AX43+Premium!AX44*(1-'Allocation Charge'!AX44)-Data!AX$32,0)*(1+'Investment Returns'!AX44)*(1-Data!AX$26))</f>
        <v>0</v>
      </c>
      <c r="AY44" s="7">
        <f>IF($B44&gt;AY$9+AY$5-1,0,MAX(AY43+Premium!AY44*(1-'Allocation Charge'!AY44)-Data!AY$32,0)*(1+'Investment Returns'!AY44)*(1-Data!AY$26))</f>
        <v>0</v>
      </c>
      <c r="AZ44" s="7">
        <f>IF($B44&gt;AZ$9+AZ$5-1,0,MAX(AZ43+Premium!AZ44*(1-'Allocation Charge'!AZ44)-Data!AZ$32,0)*(1+'Investment Returns'!AZ44)*(1-Data!AZ$26))</f>
        <v>0</v>
      </c>
      <c r="BA44" s="7">
        <f>IF($B44&gt;BA$9+BA$5-1,0,MAX(BA43+Premium!BA44*(1-'Allocation Charge'!BA44)-Data!BA$32,0)*(1+'Investment Returns'!BA44)*(1-Data!BA$26))</f>
        <v>142445805.98775575</v>
      </c>
      <c r="BB44" s="7">
        <f>IF($B44&gt;BB$9+BB$5-1,0,MAX(BB43+Premium!BB44*(1-'Allocation Charge'!BB44)-Data!BB$32,0)*(1+'Investment Returns'!BB44)*(1-Data!BB$26))</f>
        <v>0</v>
      </c>
      <c r="BC44" s="7">
        <f>IF($B44&gt;BC$9+BC$5-1,0,MAX(BC43+Premium!BC44*(1-'Allocation Charge'!BC44)-Data!BC$32,0)*(1+'Investment Returns'!BC44)*(1-Data!BC$26))</f>
        <v>18915813.36207442</v>
      </c>
      <c r="BD44" s="7">
        <f>IF($B44&gt;BD$9+BD$5-1,0,MAX(BD43+Premium!BD44*(1-'Allocation Charge'!BD44)-Data!BD$32,0)*(1+'Investment Returns'!BD44)*(1-Data!BD$26))</f>
        <v>0</v>
      </c>
      <c r="BE44" s="7">
        <f>IF($B44&gt;BE$9+BE$5-1,0,MAX(BE43+Premium!BE44*(1-'Allocation Charge'!BE44)-Data!BE$32,0)*(1+'Investment Returns'!BE44)*(1-Data!BE$26))</f>
        <v>0</v>
      </c>
      <c r="BF44" s="7">
        <f>IF($B44&gt;BF$9+BF$5-1,0,MAX(BF43+Premium!BF44*(1-'Allocation Charge'!BF44)-Data!BF$32,0)*(1+'Investment Returns'!BF44)*(1-Data!BF$26))</f>
        <v>0</v>
      </c>
      <c r="BG44" s="7">
        <f>IF($B44&gt;BG$9+BG$5-1,0,MAX(BG43+Premium!BG44*(1-'Allocation Charge'!BG44)-Data!BG$32,0)*(1+'Investment Returns'!BG44)*(1-Data!BG$26))</f>
        <v>0</v>
      </c>
      <c r="BH44" s="7">
        <f>IF($B44&gt;BH$9+BH$5-1,0,MAX(BH43+Premium!BH44*(1-'Allocation Charge'!BH44)-Data!BH$32,0)*(1+'Investment Returns'!BH44)*(1-Data!BH$26))</f>
        <v>0</v>
      </c>
      <c r="BI44" s="7">
        <f>IF($B44&gt;BI$9+BI$5-1,0,MAX(BI43+Premium!BI44*(1-'Allocation Charge'!BI44)-Data!BI$32,0)*(1+'Investment Returns'!BI44)*(1-Data!BI$26))</f>
        <v>58013663.638458639</v>
      </c>
      <c r="BJ44" s="7">
        <f>IF($B44&gt;BJ$9+BJ$5-1,0,MAX(BJ43+Premium!BJ44*(1-'Allocation Charge'!BJ44)-Data!BJ$32,0)*(1+'Investment Returns'!BJ44)*(1-Data!BJ$26))</f>
        <v>0</v>
      </c>
      <c r="BK44" s="7">
        <f>IF($B44&gt;BK$9+BK$5-1,0,MAX(BK43+Premium!BK44*(1-'Allocation Charge'!BK44)-Data!BK$32,0)*(1+'Investment Returns'!BK44)*(1-Data!BK$26))</f>
        <v>0</v>
      </c>
      <c r="BL44" s="7">
        <f>IF($B44&gt;BL$9+BL$5-1,0,MAX(BL43+Premium!BL44*(1-'Allocation Charge'!BL44)-Data!BL$32,0)*(1+'Investment Returns'!BL44)*(1-Data!BL$26))</f>
        <v>0</v>
      </c>
      <c r="BM44" s="7">
        <f>IF($B44&gt;BM$9+BM$5-1,0,MAX(BM43+Premium!BM44*(1-'Allocation Charge'!BM44)-Data!BM$32,0)*(1+'Investment Returns'!BM44)*(1-Data!BM$26))</f>
        <v>6683749.5638012225</v>
      </c>
      <c r="BN44" s="7">
        <f>IF($B44&gt;BN$9+BN$5-1,0,MAX(BN43+Premium!BN44*(1-'Allocation Charge'!BN44)-Data!BN$32,0)*(1+'Investment Returns'!BN44)*(1-Data!BN$26))</f>
        <v>0</v>
      </c>
      <c r="BO44" s="7">
        <f>IF($B44&gt;BO$9+BO$5-1,0,MAX(BO43+Premium!BO44*(1-'Allocation Charge'!BO44)-Data!BO$32,0)*(1+'Investment Returns'!BO44)*(1-Data!BO$26))</f>
        <v>0</v>
      </c>
      <c r="BP44" s="7">
        <f>IF($B44&gt;BP$9+BP$5-1,0,MAX(BP43+Premium!BP44*(1-'Allocation Charge'!BP44)-Data!BP$32,0)*(1+'Investment Returns'!BP44)*(1-Data!BP$26))</f>
        <v>0</v>
      </c>
      <c r="BQ44" s="7">
        <f>IF($B44&gt;BQ$9+BQ$5-1,0,MAX(BQ43+Premium!BQ44*(1-'Allocation Charge'!BQ44)-Data!BQ$32,0)*(1+'Investment Returns'!BQ44)*(1-Data!BQ$26))</f>
        <v>0</v>
      </c>
      <c r="BR44" s="7">
        <f>IF($B44&gt;BR$9+BR$5-1,0,MAX(BR43+Premium!BR44*(1-'Allocation Charge'!BR44)-Data!BR$32,0)*(1+'Investment Returns'!BR44)*(1-Data!BR$26))</f>
        <v>0</v>
      </c>
      <c r="BS44" s="7">
        <f>IF($B44&gt;BS$9+BS$5-1,0,MAX(BS43+Premium!BS44*(1-'Allocation Charge'!BS44)-Data!BS$32,0)*(1+'Investment Returns'!BS44)*(1-Data!BS$26))</f>
        <v>19516549.532816671</v>
      </c>
      <c r="BT44" s="7">
        <f>IF($B44&gt;BT$9+BT$5-1,0,MAX(BT43+Premium!BT44*(1-'Allocation Charge'!BT44)-Data!BT$32,0)*(1+'Investment Returns'!BT44)*(1-Data!BT$26))</f>
        <v>0</v>
      </c>
      <c r="BU44" s="7">
        <f>IF($B44&gt;BU$9+BU$5-1,0,MAX(BU43+Premium!BU44*(1-'Allocation Charge'!BU44)-Data!BU$32,0)*(1+'Investment Returns'!BU44)*(1-Data!BU$26))</f>
        <v>0</v>
      </c>
      <c r="BV44" s="7">
        <f>IF($B44&gt;BV$9+BV$5-1,0,MAX(BV43+Premium!BV44*(1-'Allocation Charge'!BV44)-Data!BV$32,0)*(1+'Investment Returns'!BV44)*(1-Data!BV$26))</f>
        <v>0</v>
      </c>
      <c r="BW44" s="7">
        <f>IF($B44&gt;BW$9+BW$5-1,0,MAX(BW43+Premium!BW44*(1-'Allocation Charge'!BW44)-Data!BW$32,0)*(1+'Investment Returns'!BW44)*(1-Data!BW$26))</f>
        <v>13162320.476365468</v>
      </c>
      <c r="BX44" s="7">
        <f>IF($B44&gt;BX$9+BX$5-1,0,MAX(BX43+Premium!BX44*(1-'Allocation Charge'!BX44)-Data!BX$32,0)*(1+'Investment Returns'!BX44)*(1-Data!BX$26))</f>
        <v>0</v>
      </c>
      <c r="BY44" s="7">
        <f>IF($B44&gt;BY$9+BY$5-1,0,MAX(BY43+Premium!BY44*(1-'Allocation Charge'!BY44)-Data!BY$32,0)*(1+'Investment Returns'!BY44)*(1-Data!BY$26))</f>
        <v>0</v>
      </c>
      <c r="BZ44" s="7">
        <f>IF($B44&gt;BZ$9+BZ$5-1,0,MAX(BZ43+Premium!BZ44*(1-'Allocation Charge'!BZ44)-Data!BZ$32,0)*(1+'Investment Returns'!BZ44)*(1-Data!BZ$26))</f>
        <v>0</v>
      </c>
      <c r="CA44" s="7">
        <f>IF($B44&gt;CA$9+CA$5-1,0,MAX(CA43+Premium!CA44*(1-'Allocation Charge'!CA44)-Data!CA$32,0)*(1+'Investment Returns'!CA44)*(1-Data!CA$26))</f>
        <v>0</v>
      </c>
      <c r="CB44" s="7">
        <f>IF($B44&gt;CB$9+CB$5-1,0,MAX(CB43+Premium!CB44*(1-'Allocation Charge'!CB44)-Data!CB$32,0)*(1+'Investment Returns'!CB44)*(1-Data!CB$26))</f>
        <v>0</v>
      </c>
      <c r="CC44" s="7">
        <f>IF($B44&gt;CC$9+CC$5-1,0,MAX(CC43+Premium!CC44*(1-'Allocation Charge'!CC44)-Data!CC$32,0)*(1+'Investment Returns'!CC44)*(1-Data!CC$26))</f>
        <v>0</v>
      </c>
      <c r="CD44" s="7">
        <f>IF($B44&gt;CD$9+CD$5-1,0,MAX(CD43+Premium!CD44*(1-'Allocation Charge'!CD44)-Data!CD$32,0)*(1+'Investment Returns'!CD44)*(1-Data!CD$26))</f>
        <v>0</v>
      </c>
      <c r="CE44" s="7">
        <f>IF($B44&gt;CE$9+CE$5-1,0,MAX(CE43+Premium!CE44*(1-'Allocation Charge'!CE44)-Data!CE$32,0)*(1+'Investment Returns'!CE44)*(1-Data!CE$26))</f>
        <v>20303607.338849772</v>
      </c>
      <c r="CF44" s="7">
        <f>IF($B44&gt;CF$9+CF$5-1,0,MAX(CF43+Premium!CF44*(1-'Allocation Charge'!CF44)-Data!CF$32,0)*(1+'Investment Returns'!CF44)*(1-Data!CF$26))</f>
        <v>0</v>
      </c>
      <c r="CG44" s="7">
        <f>IF($B44&gt;CG$9+CG$5-1,0,MAX(CG43+Premium!CG44*(1-'Allocation Charge'!CG44)-Data!CG$32,0)*(1+'Investment Returns'!CG44)*(1-Data!CG$26))</f>
        <v>0</v>
      </c>
      <c r="CH44" s="7">
        <f>IF($B44&gt;CH$9+CH$5-1,0,MAX(CH43+Premium!CH44*(1-'Allocation Charge'!CH44)-Data!CH$32,0)*(1+'Investment Returns'!CH44)*(1-Data!CH$26))</f>
        <v>0</v>
      </c>
      <c r="CI44" s="7">
        <f>IF($B44&gt;CI$9+CI$5-1,0,MAX(CI43+Premium!CI44*(1-'Allocation Charge'!CI44)-Data!CI$32,0)*(1+'Investment Returns'!CI44)*(1-Data!CI$26))</f>
        <v>0</v>
      </c>
      <c r="CJ44" s="7">
        <f>IF($B44&gt;CJ$9+CJ$5-1,0,MAX(CJ43+Premium!CJ44*(1-'Allocation Charge'!CJ44)-Data!CJ$32,0)*(1+'Investment Returns'!CJ44)*(1-Data!CJ$26))</f>
        <v>1742666.7043711455</v>
      </c>
      <c r="CK44" s="7">
        <f>IF($B44&gt;CK$9+CK$5-1,0,MAX(CK43+Premium!CK44*(1-'Allocation Charge'!CK44)-Data!CK$32,0)*(1+'Investment Returns'!CK44)*(1-Data!CK$26))</f>
        <v>0</v>
      </c>
      <c r="CL44" s="7">
        <f>IF($B44&gt;CL$9+CL$5-1,0,MAX(CL43+Premium!CL44*(1-'Allocation Charge'!CL44)-Data!CL$32,0)*(1+'Investment Returns'!CL44)*(1-Data!CL$26))</f>
        <v>0</v>
      </c>
      <c r="CM44" s="7">
        <f>IF($B44&gt;CM$9+CM$5-1,0,MAX(CM43+Premium!CM44*(1-'Allocation Charge'!CM44)-Data!CM$32,0)*(1+'Investment Returns'!CM44)*(1-Data!CM$26))</f>
        <v>23661229.493611366</v>
      </c>
      <c r="CN44" s="7">
        <f>IF($B44&gt;CN$9+CN$5-1,0,MAX(CN43+Premium!CN44*(1-'Allocation Charge'!CN44)-Data!CN$32,0)*(1+'Investment Returns'!CN44)*(1-Data!CN$26))</f>
        <v>0</v>
      </c>
      <c r="CO44" s="7">
        <f>IF($B44&gt;CO$9+CO$5-1,0,MAX(CO43+Premium!CO44*(1-'Allocation Charge'!CO44)-Data!CO$32,0)*(1+'Investment Returns'!CO44)*(1-Data!CO$26))</f>
        <v>0</v>
      </c>
      <c r="CP44" s="7">
        <f>IF($B44&gt;CP$9+CP$5-1,0,MAX(CP43+Premium!CP44*(1-'Allocation Charge'!CP44)-Data!CP$32,0)*(1+'Investment Returns'!CP44)*(1-Data!CP$26))</f>
        <v>0</v>
      </c>
      <c r="CQ44" s="7">
        <f>IF($B44&gt;CQ$9+CQ$5-1,0,MAX(CQ43+Premium!CQ44*(1-'Allocation Charge'!CQ44)-Data!CQ$32,0)*(1+'Investment Returns'!CQ44)*(1-Data!CQ$26))</f>
        <v>0</v>
      </c>
      <c r="CR44" s="7">
        <f>IF($B44&gt;CR$9+CR$5-1,0,MAX(CR43+Premium!CR44*(1-'Allocation Charge'!CR44)-Data!CR$32,0)*(1+'Investment Returns'!CR44)*(1-Data!CR$26))</f>
        <v>0</v>
      </c>
      <c r="CS44" s="7">
        <f>IF($B44&gt;CS$9+CS$5-1,0,MAX(CS43+Premium!CS44*(1-'Allocation Charge'!CS44)-Data!CS$32,0)*(1+'Investment Returns'!CS44)*(1-Data!CS$26))</f>
        <v>0</v>
      </c>
      <c r="CT44" s="7">
        <f>IF($B44&gt;CT$9+CT$5-1,0,MAX(CT43+Premium!CT44*(1-'Allocation Charge'!CT44)-Data!CT$32,0)*(1+'Investment Returns'!CT44)*(1-Data!CT$26))</f>
        <v>0</v>
      </c>
      <c r="CU44" s="7">
        <f>IF($B44&gt;CU$9+CU$5-1,0,MAX(CU43+Premium!CU44*(1-'Allocation Charge'!CU44)-Data!CU$32,0)*(1+'Investment Returns'!CU44)*(1-Data!CU$26))</f>
        <v>0</v>
      </c>
      <c r="CV44" s="7">
        <f>IF($B44&gt;CV$9+CV$5-1,0,MAX(CV43+Premium!CV44*(1-'Allocation Charge'!CV44)-Data!CV$32,0)*(1+'Investment Returns'!CV44)*(1-Data!CV$26))</f>
        <v>0</v>
      </c>
      <c r="CW44" s="7">
        <f>IF($B44&gt;CW$9+CW$5-1,0,MAX(CW43+Premium!CW44*(1-'Allocation Charge'!CW44)-Data!CW$32,0)*(1+'Investment Returns'!CW44)*(1-Data!CW$26))</f>
        <v>0</v>
      </c>
      <c r="CX44" s="7">
        <f>IF($B44&gt;CX$9+CX$5-1,0,MAX(CX43+Premium!CX44*(1-'Allocation Charge'!CX44)-Data!CX$32,0)*(1+'Investment Returns'!CX44)*(1-Data!CX$26))</f>
        <v>0</v>
      </c>
      <c r="CY44" s="7">
        <f>IF($B44&gt;CY$9+CY$5-1,0,MAX(CY43+Premium!CY44*(1-'Allocation Charge'!CY44)-Data!CY$32,0)*(1+'Investment Returns'!CY44)*(1-Data!CY$26))</f>
        <v>0</v>
      </c>
      <c r="CZ44" s="7">
        <f>IF($B44&gt;CZ$9+CZ$5-1,0,MAX(CZ43+Premium!CZ44*(1-'Allocation Charge'!CZ44)-Data!CZ$32,0)*(1+'Investment Returns'!CZ44)*(1-Data!CZ$26))</f>
        <v>0</v>
      </c>
      <c r="DA44" s="7">
        <f>IF($B44&gt;DA$9+DA$5-1,0,MAX(DA43+Premium!DA44*(1-'Allocation Charge'!DA44)-Data!DA$32,0)*(1+'Investment Returns'!DA44)*(1-Data!DA$26))</f>
        <v>0</v>
      </c>
      <c r="DB44" s="7">
        <f>IF($B44&gt;DB$9+DB$5-1,0,MAX(DB43+Premium!DB44*(1-'Allocation Charge'!DB44)-Data!DB$32,0)*(1+'Investment Returns'!DB44)*(1-Data!DB$26))</f>
        <v>0</v>
      </c>
      <c r="DC44" s="7">
        <f>IF($B44&gt;DC$9+DC$5-1,0,MAX(DC43+Premium!DC44*(1-'Allocation Charge'!DC44)-Data!DC$32,0)*(1+'Investment Returns'!DC44)*(1-Data!DC$26))</f>
        <v>0</v>
      </c>
      <c r="DD44" s="7">
        <f>IF($B44&gt;DD$9+DD$5-1,0,MAX(DD43+Premium!DD44*(1-'Allocation Charge'!DD44)-Data!DD$32,0)*(1+'Investment Returns'!DD44)*(1-Data!DD$26))</f>
        <v>0</v>
      </c>
      <c r="DE44" s="7">
        <f>IF($B44&gt;DE$9+DE$5-1,0,MAX(DE43+Premium!DE44*(1-'Allocation Charge'!DE44)-Data!DE$32,0)*(1+'Investment Returns'!DE44)*(1-Data!DE$26))</f>
        <v>0</v>
      </c>
      <c r="DF44" s="7">
        <f>IF($B44&gt;DF$9+DF$5-1,0,MAX(DF43+Premium!DF44*(1-'Allocation Charge'!DF44)-Data!DF$32,0)*(1+'Investment Returns'!DF44)*(1-Data!DF$26))</f>
        <v>0</v>
      </c>
      <c r="DG44" s="7">
        <f>IF($B44&gt;DG$9+DG$5-1,0,MAX(DG43+Premium!DG44*(1-'Allocation Charge'!DG44)-Data!DG$32,0)*(1+'Investment Returns'!DG44)*(1-Data!DG$26))</f>
        <v>0</v>
      </c>
      <c r="DH44" s="7">
        <f>IF($B44&gt;DH$9+DH$5-1,0,MAX(DH43+Premium!DH44*(1-'Allocation Charge'!DH44)-Data!DH$32,0)*(1+'Investment Returns'!DH44)*(1-Data!DH$26))</f>
        <v>0</v>
      </c>
      <c r="DI44" s="7">
        <f>IF($B44&gt;DI$9+DI$5-1,0,MAX(DI43+Premium!DI44*(1-'Allocation Charge'!DI44)-Data!DI$32,0)*(1+'Investment Returns'!DI44)*(1-Data!DI$26))</f>
        <v>0</v>
      </c>
      <c r="DJ44" s="7">
        <f>IF($B44&gt;DJ$9+DJ$5-1,0,MAX(DJ43+Premium!DJ44*(1-'Allocation Charge'!DJ44)-Data!DJ$32,0)*(1+'Investment Returns'!DJ44)*(1-Data!DJ$26))</f>
        <v>21586637.053702474</v>
      </c>
      <c r="DK44" s="7">
        <f>IF($B44&gt;DK$9+DK$5-1,0,MAX(DK43+Premium!DK44*(1-'Allocation Charge'!DK44)-Data!DK$32,0)*(1+'Investment Returns'!DK44)*(1-Data!DK$26))</f>
        <v>0</v>
      </c>
      <c r="DL44" s="7">
        <f>IF($B44&gt;DL$9+DL$5-1,0,MAX(DL43+Premium!DL44*(1-'Allocation Charge'!DL44)-Data!DL$32,0)*(1+'Investment Returns'!DL44)*(1-Data!DL$26))</f>
        <v>0</v>
      </c>
      <c r="DM44" s="7">
        <f>IF($B44&gt;DM$9+DM$5-1,0,MAX(DM43+Premium!DM44*(1-'Allocation Charge'!DM44)-Data!DM$32,0)*(1+'Investment Returns'!DM44)*(1-Data!DM$26))</f>
        <v>0</v>
      </c>
      <c r="DN44" s="7">
        <f>IF($B44&gt;DN$9+DN$5-1,0,MAX(DN43+Premium!DN44*(1-'Allocation Charge'!DN44)-Data!DN$32,0)*(1+'Investment Returns'!DN44)*(1-Data!DN$26))</f>
        <v>0</v>
      </c>
      <c r="DO44" s="7">
        <f>IF($B44&gt;DO$9+DO$5-1,0,MAX(DO43+Premium!DO44*(1-'Allocation Charge'!DO44)-Data!DO$32,0)*(1+'Investment Returns'!DO44)*(1-Data!DO$26))</f>
        <v>16678146.942066483</v>
      </c>
      <c r="DP44" s="7">
        <f>IF($B44&gt;DP$9+DP$5-1,0,MAX(DP43+Premium!DP44*(1-'Allocation Charge'!DP44)-Data!DP$32,0)*(1+'Investment Returns'!DP44)*(1-Data!DP$26))</f>
        <v>0</v>
      </c>
      <c r="DQ44" s="7">
        <f>IF($B44&gt;DQ$9+DQ$5-1,0,MAX(DQ43+Premium!DQ44*(1-'Allocation Charge'!DQ44)-Data!DQ$32,0)*(1+'Investment Returns'!DQ44)*(1-Data!DQ$26))</f>
        <v>0</v>
      </c>
      <c r="DR44" s="7">
        <f>IF($B44&gt;DR$9+DR$5-1,0,MAX(DR43+Premium!DR44*(1-'Allocation Charge'!DR44)-Data!DR$32,0)*(1+'Investment Returns'!DR44)*(1-Data!DR$26))</f>
        <v>0</v>
      </c>
      <c r="DS44" s="7">
        <f>IF($B44&gt;DS$9+DS$5-1,0,MAX(DS43+Premium!DS44*(1-'Allocation Charge'!DS44)-Data!DS$32,0)*(1+'Investment Returns'!DS44)*(1-Data!DS$26))</f>
        <v>0</v>
      </c>
      <c r="DT44" s="7">
        <f>IF($B44&gt;DT$9+DT$5-1,0,MAX(DT43+Premium!DT44*(1-'Allocation Charge'!DT44)-Data!DT$32,0)*(1+'Investment Returns'!DT44)*(1-Data!DT$26))</f>
        <v>0</v>
      </c>
      <c r="DU44" s="7">
        <f>IF($B44&gt;DU$9+DU$5-1,0,MAX(DU43+Premium!DU44*(1-'Allocation Charge'!DU44)-Data!DU$32,0)*(1+'Investment Returns'!DU44)*(1-Data!DU$26))</f>
        <v>0</v>
      </c>
      <c r="DV44" s="7">
        <f>IF($B44&gt;DV$9+DV$5-1,0,MAX(DV43+Premium!DV44*(1-'Allocation Charge'!DV44)-Data!DV$32,0)*(1+'Investment Returns'!DV44)*(1-Data!DV$26))</f>
        <v>0</v>
      </c>
      <c r="DW44" s="7">
        <f>IF($B44&gt;DW$9+DW$5-1,0,MAX(DW43+Premium!DW44*(1-'Allocation Charge'!DW44)-Data!DW$32,0)*(1+'Investment Returns'!DW44)*(1-Data!DW$26))</f>
        <v>45683278.950765856</v>
      </c>
      <c r="DX44" s="7">
        <f>IF($B44&gt;DX$9+DX$5-1,0,MAX(DX43+Premium!DX44*(1-'Allocation Charge'!DX44)-Data!DX$32,0)*(1+'Investment Returns'!DX44)*(1-Data!DX$26))</f>
        <v>20521100.913494382</v>
      </c>
      <c r="DY44" s="7">
        <f>IF($B44&gt;DY$9+DY$5-1,0,MAX(DY43+Premium!DY44*(1-'Allocation Charge'!DY44)-Data!DY$32,0)*(1+'Investment Returns'!DY44)*(1-Data!DY$26))</f>
        <v>0</v>
      </c>
      <c r="DZ44" s="7">
        <f>IF($B44&gt;DZ$9+DZ$5-1,0,MAX(DZ43+Premium!DZ44*(1-'Allocation Charge'!DZ44)-Data!DZ$32,0)*(1+'Investment Returns'!DZ44)*(1-Data!DZ$26))</f>
        <v>0</v>
      </c>
      <c r="EA44" s="7">
        <f>IF($B44&gt;EA$9+EA$5-1,0,MAX(EA43+Premium!EA44*(1-'Allocation Charge'!EA44)-Data!EA$32,0)*(1+'Investment Returns'!EA44)*(1-Data!EA$26))</f>
        <v>0</v>
      </c>
      <c r="EB44" s="7">
        <f>IF($B44&gt;EB$9+EB$5-1,0,MAX(EB43+Premium!EB44*(1-'Allocation Charge'!EB44)-Data!EB$32,0)*(1+'Investment Returns'!EB44)*(1-Data!EB$26))</f>
        <v>0</v>
      </c>
      <c r="EC44" s="7">
        <f>IF($B44&gt;EC$9+EC$5-1,0,MAX(EC43+Premium!EC44*(1-'Allocation Charge'!EC44)-Data!EC$32,0)*(1+'Investment Returns'!EC44)*(1-Data!EC$26))</f>
        <v>0</v>
      </c>
      <c r="ED44" s="7">
        <f>IF($B44&gt;ED$9+ED$5-1,0,MAX(ED43+Premium!ED44*(1-'Allocation Charge'!ED44)-Data!ED$32,0)*(1+'Investment Returns'!ED44)*(1-Data!ED$26))</f>
        <v>0</v>
      </c>
      <c r="EE44" s="7">
        <f>IF($B44&gt;EE$9+EE$5-1,0,MAX(EE43+Premium!EE44*(1-'Allocation Charge'!EE44)-Data!EE$32,0)*(1+'Investment Returns'!EE44)*(1-Data!EE$26))</f>
        <v>0</v>
      </c>
      <c r="EF44" s="7">
        <f>IF($B44&gt;EF$9+EF$5-1,0,MAX(EF43+Premium!EF44*(1-'Allocation Charge'!EF44)-Data!EF$32,0)*(1+'Investment Returns'!EF44)*(1-Data!EF$26))</f>
        <v>67687505.050911009</v>
      </c>
      <c r="EG44" s="7">
        <f>IF($B44&gt;EG$9+EG$5-1,0,MAX(EG43+Premium!EG44*(1-'Allocation Charge'!EG44)-Data!EG$32,0)*(1+'Investment Returns'!EG44)*(1-Data!EG$26))</f>
        <v>0</v>
      </c>
      <c r="EH44" s="7">
        <f>IF($B44&gt;EH$9+EH$5-1,0,MAX(EH43+Premium!EH44*(1-'Allocation Charge'!EH44)-Data!EH$32,0)*(1+'Investment Returns'!EH44)*(1-Data!EH$26))</f>
        <v>0</v>
      </c>
      <c r="EI44" s="7">
        <f>IF($B44&gt;EI$9+EI$5-1,0,MAX(EI43+Premium!EI44*(1-'Allocation Charge'!EI44)-Data!EI$32,0)*(1+'Investment Returns'!EI44)*(1-Data!EI$26))</f>
        <v>0</v>
      </c>
      <c r="EJ44" s="7">
        <f>IF($B44&gt;EJ$9+EJ$5-1,0,MAX(EJ43+Premium!EJ44*(1-'Allocation Charge'!EJ44)-Data!EJ$32,0)*(1+'Investment Returns'!EJ44)*(1-Data!EJ$26))</f>
        <v>0</v>
      </c>
      <c r="EK44" s="7">
        <f>IF($B44&gt;EK$9+EK$5-1,0,MAX(EK43+Premium!EK44*(1-'Allocation Charge'!EK44)-Data!EK$32,0)*(1+'Investment Returns'!EK44)*(1-Data!EK$26))</f>
        <v>37546129.301365867</v>
      </c>
      <c r="EL44" s="7">
        <f>IF($B44&gt;EL$9+EL$5-1,0,MAX(EL43+Premium!EL44*(1-'Allocation Charge'!EL44)-Data!EL$32,0)*(1+'Investment Returns'!EL44)*(1-Data!EL$26))</f>
        <v>0</v>
      </c>
      <c r="EM44" s="7">
        <f>IF($B44&gt;EM$9+EM$5-1,0,MAX(EM43+Premium!EM44*(1-'Allocation Charge'!EM44)-Data!EM$32,0)*(1+'Investment Returns'!EM44)*(1-Data!EM$26))</f>
        <v>0</v>
      </c>
      <c r="EN44" s="7">
        <f>IF($B44&gt;EN$9+EN$5-1,0,MAX(EN43+Premium!EN44*(1-'Allocation Charge'!EN44)-Data!EN$32,0)*(1+'Investment Returns'!EN44)*(1-Data!EN$26))</f>
        <v>0</v>
      </c>
      <c r="EO44" s="7">
        <f>IF($B44&gt;EO$9+EO$5-1,0,MAX(EO43+Premium!EO44*(1-'Allocation Charge'!EO44)-Data!EO$32,0)*(1+'Investment Returns'!EO44)*(1-Data!EO$26))</f>
        <v>0</v>
      </c>
      <c r="EP44" s="7">
        <f>IF($B44&gt;EP$9+EP$5-1,0,MAX(EP43+Premium!EP44*(1-'Allocation Charge'!EP44)-Data!EP$32,0)*(1+'Investment Returns'!EP44)*(1-Data!EP$26))</f>
        <v>0</v>
      </c>
      <c r="EQ44" s="7">
        <f>IF($B44&gt;EQ$9+EQ$5-1,0,MAX(EQ43+Premium!EQ44*(1-'Allocation Charge'!EQ44)-Data!EQ$32,0)*(1+'Investment Returns'!EQ44)*(1-Data!EQ$26))</f>
        <v>0</v>
      </c>
      <c r="ER44" s="7">
        <f>IF($B44&gt;ER$9+ER$5-1,0,MAX(ER43+Premium!ER44*(1-'Allocation Charge'!ER44)-Data!ER$32,0)*(1+'Investment Returns'!ER44)*(1-Data!ER$26))</f>
        <v>0</v>
      </c>
      <c r="ES44" s="7">
        <f>IF($B44&gt;ES$9+ES$5-1,0,MAX(ES43+Premium!ES44*(1-'Allocation Charge'!ES44)-Data!ES$32,0)*(1+'Investment Returns'!ES44)*(1-Data!ES$26))</f>
        <v>0</v>
      </c>
      <c r="ET44" s="7">
        <f>IF($B44&gt;ET$9+ET$5-1,0,MAX(ET43+Premium!ET44*(1-'Allocation Charge'!ET44)-Data!ET$32,0)*(1+'Investment Returns'!ET44)*(1-Data!ET$26))</f>
        <v>0</v>
      </c>
      <c r="EU44" s="7">
        <f>IF($B44&gt;EU$9+EU$5-1,0,MAX(EU43+Premium!EU44*(1-'Allocation Charge'!EU44)-Data!EU$32,0)*(1+'Investment Returns'!EU44)*(1-Data!EU$26))</f>
        <v>0</v>
      </c>
      <c r="EV44" s="7">
        <f>IF($B44&gt;EV$9+EV$5-1,0,MAX(EV43+Premium!EV44*(1-'Allocation Charge'!EV44)-Data!EV$32,0)*(1+'Investment Returns'!EV44)*(1-Data!EV$26))</f>
        <v>0</v>
      </c>
      <c r="EW44" s="7">
        <f>IF($B44&gt;EW$9+EW$5-1,0,MAX(EW43+Premium!EW44*(1-'Allocation Charge'!EW44)-Data!EW$32,0)*(1+'Investment Returns'!EW44)*(1-Data!EW$26))</f>
        <v>0</v>
      </c>
      <c r="EX44" s="7">
        <f>IF($B44&gt;EX$9+EX$5-1,0,MAX(EX43+Premium!EX44*(1-'Allocation Charge'!EX44)-Data!EX$32,0)*(1+'Investment Returns'!EX44)*(1-Data!EX$26))</f>
        <v>0</v>
      </c>
      <c r="EY44" s="7">
        <f>IF($B44&gt;EY$9+EY$5-1,0,MAX(EY43+Premium!EY44*(1-'Allocation Charge'!EY44)-Data!EY$32,0)*(1+'Investment Returns'!EY44)*(1-Data!EY$26))</f>
        <v>0</v>
      </c>
      <c r="EZ44" s="7">
        <f>IF($B44&gt;EZ$9+EZ$5-1,0,MAX(EZ43+Premium!EZ44*(1-'Allocation Charge'!EZ44)-Data!EZ$32,0)*(1+'Investment Returns'!EZ44)*(1-Data!EZ$26))</f>
        <v>0</v>
      </c>
      <c r="FA44" s="7">
        <f>IF($B44&gt;FA$9+FA$5-1,0,MAX(FA43+Premium!FA44*(1-'Allocation Charge'!FA44)-Data!FA$32,0)*(1+'Investment Returns'!FA44)*(1-Data!FA$26))</f>
        <v>0</v>
      </c>
      <c r="FB44" s="7">
        <f>IF($B44&gt;FB$9+FB$5-1,0,MAX(FB43+Premium!FB44*(1-'Allocation Charge'!FB44)-Data!FB$32,0)*(1+'Investment Returns'!FB44)*(1-Data!FB$26))</f>
        <v>0</v>
      </c>
      <c r="FC44" s="7">
        <f>IF($B44&gt;FC$9+FC$5-1,0,MAX(FC43+Premium!FC44*(1-'Allocation Charge'!FC44)-Data!FC$32,0)*(1+'Investment Returns'!FC44)*(1-Data!FC$26))</f>
        <v>0</v>
      </c>
      <c r="FD44" s="7">
        <f>IF($B44&gt;FD$9+FD$5-1,0,MAX(FD43+Premium!FD44*(1-'Allocation Charge'!FD44)-Data!FD$32,0)*(1+'Investment Returns'!FD44)*(1-Data!FD$26))</f>
        <v>0</v>
      </c>
      <c r="FE44" s="7">
        <f>IF($B44&gt;FE$9+FE$5-1,0,MAX(FE43+Premium!FE44*(1-'Allocation Charge'!FE44)-Data!FE$32,0)*(1+'Investment Returns'!FE44)*(1-Data!FE$26))</f>
        <v>0</v>
      </c>
      <c r="FF44" s="7">
        <f>IF($B44&gt;FF$9+FF$5-1,0,MAX(FF43+Premium!FF44*(1-'Allocation Charge'!FF44)-Data!FF$32,0)*(1+'Investment Returns'!FF44)*(1-Data!FF$26))</f>
        <v>0</v>
      </c>
      <c r="FG44" s="7">
        <f>IF($B44&gt;FG$9+FG$5-1,0,MAX(FG43+Premium!FG44*(1-'Allocation Charge'!FG44)-Data!FG$32,0)*(1+'Investment Returns'!FG44)*(1-Data!FG$26))</f>
        <v>0</v>
      </c>
      <c r="FH44" s="7">
        <f>IF($B44&gt;FH$9+FH$5-1,0,MAX(FH43+Premium!FH44*(1-'Allocation Charge'!FH44)-Data!FH$32,0)*(1+'Investment Returns'!FH44)*(1-Data!FH$26))</f>
        <v>0</v>
      </c>
      <c r="FI44" s="7">
        <f>IF($B44&gt;FI$9+FI$5-1,0,MAX(FI43+Premium!FI44*(1-'Allocation Charge'!FI44)-Data!FI$32,0)*(1+'Investment Returns'!FI44)*(1-Data!FI$26))</f>
        <v>0</v>
      </c>
      <c r="FJ44" s="7">
        <f>IF($B44&gt;FJ$9+FJ$5-1,0,MAX(FJ43+Premium!FJ44*(1-'Allocation Charge'!FJ44)-Data!FJ$32,0)*(1+'Investment Returns'!FJ44)*(1-Data!FJ$26))</f>
        <v>0</v>
      </c>
      <c r="FK44" s="7">
        <f>IF($B44&gt;FK$9+FK$5-1,0,MAX(FK43+Premium!FK44*(1-'Allocation Charge'!FK44)-Data!FK$32,0)*(1+'Investment Returns'!FK44)*(1-Data!FK$26))</f>
        <v>0</v>
      </c>
      <c r="FL44" s="7">
        <f>IF($B44&gt;FL$9+FL$5-1,0,MAX(FL43+Premium!FL44*(1-'Allocation Charge'!FL44)-Data!FL$32,0)*(1+'Investment Returns'!FL44)*(1-Data!FL$26))</f>
        <v>0</v>
      </c>
      <c r="FM44" s="7">
        <f>IF($B44&gt;FM$9+FM$5-1,0,MAX(FM43+Premium!FM44*(1-'Allocation Charge'!FM44)-Data!FM$32,0)*(1+'Investment Returns'!FM44)*(1-Data!FM$26))</f>
        <v>0</v>
      </c>
      <c r="FN44" s="7">
        <f>IF($B44&gt;FN$9+FN$5-1,0,MAX(FN43+Premium!FN44*(1-'Allocation Charge'!FN44)-Data!FN$32,0)*(1+'Investment Returns'!FN44)*(1-Data!FN$26))</f>
        <v>6762679.3129389184</v>
      </c>
      <c r="FO44" s="7">
        <f>IF($B44&gt;FO$9+FO$5-1,0,MAX(FO43+Premium!FO44*(1-'Allocation Charge'!FO44)-Data!FO$32,0)*(1+'Investment Returns'!FO44)*(1-Data!FO$26))</f>
        <v>0</v>
      </c>
      <c r="FP44" s="7">
        <f>IF($B44&gt;FP$9+FP$5-1,0,MAX(FP43+Premium!FP44*(1-'Allocation Charge'!FP44)-Data!FP$32,0)*(1+'Investment Returns'!FP44)*(1-Data!FP$26))</f>
        <v>0</v>
      </c>
      <c r="FQ44" s="7">
        <f>IF($B44&gt;FQ$9+FQ$5-1,0,MAX(FQ43+Premium!FQ44*(1-'Allocation Charge'!FQ44)-Data!FQ$32,0)*(1+'Investment Returns'!FQ44)*(1-Data!FQ$26))</f>
        <v>0</v>
      </c>
      <c r="FR44" s="7">
        <f>IF($B44&gt;FR$9+FR$5-1,0,MAX(FR43+Premium!FR44*(1-'Allocation Charge'!FR44)-Data!FR$32,0)*(1+'Investment Returns'!FR44)*(1-Data!FR$26))</f>
        <v>0</v>
      </c>
      <c r="FS44" s="7">
        <f>IF($B44&gt;FS$9+FS$5-1,0,MAX(FS43+Premium!FS44*(1-'Allocation Charge'!FS44)-Data!FS$32,0)*(1+'Investment Returns'!FS44)*(1-Data!FS$26))</f>
        <v>0</v>
      </c>
      <c r="FT44" s="7">
        <f>IF($B44&gt;FT$9+FT$5-1,0,MAX(FT43+Premium!FT44*(1-'Allocation Charge'!FT44)-Data!FT$32,0)*(1+'Investment Returns'!FT44)*(1-Data!FT$26))</f>
        <v>0</v>
      </c>
      <c r="FU44" s="7">
        <f>IF($B44&gt;FU$9+FU$5-1,0,MAX(FU43+Premium!FU44*(1-'Allocation Charge'!FU44)-Data!FU$32,0)*(1+'Investment Returns'!FU44)*(1-Data!FU$26))</f>
        <v>0</v>
      </c>
      <c r="FV44" s="7">
        <f>IF($B44&gt;FV$9+FV$5-1,0,MAX(FV43+Premium!FV44*(1-'Allocation Charge'!FV44)-Data!FV$32,0)*(1+'Investment Returns'!FV44)*(1-Data!FV$26))</f>
        <v>0</v>
      </c>
      <c r="FW44" s="7">
        <f>IF($B44&gt;FW$9+FW$5-1,0,MAX(FW43+Premium!FW44*(1-'Allocation Charge'!FW44)-Data!FW$32,0)*(1+'Investment Returns'!FW44)*(1-Data!FW$26))</f>
        <v>0</v>
      </c>
      <c r="FX44" s="7">
        <f>IF($B44&gt;FX$9+FX$5-1,0,MAX(FX43+Premium!FX44*(1-'Allocation Charge'!FX44)-Data!FX$32,0)*(1+'Investment Returns'!FX44)*(1-Data!FX$26))</f>
        <v>0</v>
      </c>
      <c r="FY44" s="7">
        <f>IF($B44&gt;FY$9+FY$5-1,0,MAX(FY43+Premium!FY44*(1-'Allocation Charge'!FY44)-Data!FY$32,0)*(1+'Investment Returns'!FY44)*(1-Data!FY$26))</f>
        <v>0</v>
      </c>
      <c r="FZ44" s="7">
        <f>IF($B44&gt;FZ$9+FZ$5-1,0,MAX(FZ43+Premium!FZ44*(1-'Allocation Charge'!FZ44)-Data!FZ$32,0)*(1+'Investment Returns'!FZ44)*(1-Data!FZ$26))</f>
        <v>0</v>
      </c>
      <c r="GA44" s="7">
        <f>IF($B44&gt;GA$9+GA$5-1,0,MAX(GA43+Premium!GA44*(1-'Allocation Charge'!GA44)-Data!GA$32,0)*(1+'Investment Returns'!GA44)*(1-Data!GA$26))</f>
        <v>0</v>
      </c>
      <c r="GB44" s="7">
        <f>IF($B44&gt;GB$9+GB$5-1,0,MAX(GB43+Premium!GB44*(1-'Allocation Charge'!GB44)-Data!GB$32,0)*(1+'Investment Returns'!GB44)*(1-Data!GB$26))</f>
        <v>0</v>
      </c>
      <c r="GC44" s="7">
        <f>IF($B44&gt;GC$9+GC$5-1,0,MAX(GC43+Premium!GC44*(1-'Allocation Charge'!GC44)-Data!GC$32,0)*(1+'Investment Returns'!GC44)*(1-Data!GC$26))</f>
        <v>26651787.810363073</v>
      </c>
      <c r="GD44" s="7">
        <f>IF($B44&gt;GD$9+GD$5-1,0,MAX(GD43+Premium!GD44*(1-'Allocation Charge'!GD44)-Data!GD$32,0)*(1+'Investment Returns'!GD44)*(1-Data!GD$26))</f>
        <v>0</v>
      </c>
      <c r="GE44" s="7">
        <f>IF($B44&gt;GE$9+GE$5-1,0,MAX(GE43+Premium!GE44*(1-'Allocation Charge'!GE44)-Data!GE$32,0)*(1+'Investment Returns'!GE44)*(1-Data!GE$26))</f>
        <v>0</v>
      </c>
      <c r="GF44" s="7">
        <f>IF($B44&gt;GF$9+GF$5-1,0,MAX(GF43+Premium!GF44*(1-'Allocation Charge'!GF44)-Data!GF$32,0)*(1+'Investment Returns'!GF44)*(1-Data!GF$26))</f>
        <v>36314606.010205336</v>
      </c>
      <c r="GG44" s="7">
        <f>IF($B44&gt;GG$9+GG$5-1,0,MAX(GG43+Premium!GG44*(1-'Allocation Charge'!GG44)-Data!GG$32,0)*(1+'Investment Returns'!GG44)*(1-Data!GG$26))</f>
        <v>34902748.02478347</v>
      </c>
      <c r="GH44" s="7">
        <f>IF($B44&gt;GH$9+GH$5-1,0,MAX(GH43+Premium!GH44*(1-'Allocation Charge'!GH44)-Data!GH$32,0)*(1+'Investment Returns'!GH44)*(1-Data!GH$26))</f>
        <v>0</v>
      </c>
      <c r="GI44" s="7">
        <f>IF($B44&gt;GI$9+GI$5-1,0,MAX(GI43+Premium!GI44*(1-'Allocation Charge'!GI44)-Data!GI$32,0)*(1+'Investment Returns'!GI44)*(1-Data!GI$26))</f>
        <v>0</v>
      </c>
      <c r="GJ44" s="7">
        <f>IF($B44&gt;GJ$9+GJ$5-1,0,MAX(GJ43+Premium!GJ44*(1-'Allocation Charge'!GJ44)-Data!GJ$32,0)*(1+'Investment Returns'!GJ44)*(1-Data!GJ$26))</f>
        <v>0</v>
      </c>
      <c r="GK44" s="7">
        <f>IF($B44&gt;GK$9+GK$5-1,0,MAX(GK43+Premium!GK44*(1-'Allocation Charge'!GK44)-Data!GK$32,0)*(1+'Investment Returns'!GK44)*(1-Data!GK$26))</f>
        <v>0</v>
      </c>
      <c r="GL44" s="7">
        <f>IF($B44&gt;GL$9+GL$5-1,0,MAX(GL43+Premium!GL44*(1-'Allocation Charge'!GL44)-Data!GL$32,0)*(1+'Investment Returns'!GL44)*(1-Data!GL$26))</f>
        <v>0</v>
      </c>
      <c r="GM44" s="7">
        <f>IF($B44&gt;GM$9+GM$5-1,0,MAX(GM43+Premium!GM44*(1-'Allocation Charge'!GM44)-Data!GM$32,0)*(1+'Investment Returns'!GM44)*(1-Data!GM$26))</f>
        <v>0</v>
      </c>
      <c r="GN44" s="7">
        <f>IF($B44&gt;GN$9+GN$5-1,0,MAX(GN43+Premium!GN44*(1-'Allocation Charge'!GN44)-Data!GN$32,0)*(1+'Investment Returns'!GN44)*(1-Data!GN$26))</f>
        <v>0</v>
      </c>
      <c r="GO44" s="7">
        <f>IF($B44&gt;GO$9+GO$5-1,0,MAX(GO43+Premium!GO44*(1-'Allocation Charge'!GO44)-Data!GO$32,0)*(1+'Investment Returns'!GO44)*(1-Data!GO$26))</f>
        <v>0</v>
      </c>
      <c r="GP44" s="7">
        <f>IF($B44&gt;GP$9+GP$5-1,0,MAX(GP43+Premium!GP44*(1-'Allocation Charge'!GP44)-Data!GP$32,0)*(1+'Investment Returns'!GP44)*(1-Data!GP$26))</f>
        <v>0</v>
      </c>
      <c r="GQ44" s="7">
        <f>IF($B44&gt;GQ$9+GQ$5-1,0,MAX(GQ43+Premium!GQ44*(1-'Allocation Charge'!GQ44)-Data!GQ$32,0)*(1+'Investment Returns'!GQ44)*(1-Data!GQ$26))</f>
        <v>0</v>
      </c>
      <c r="GR44" s="7">
        <f>IF($B44&gt;GR$9+GR$5-1,0,MAX(GR43+Premium!GR44*(1-'Allocation Charge'!GR44)-Data!GR$32,0)*(1+'Investment Returns'!GR44)*(1-Data!GR$26))</f>
        <v>0</v>
      </c>
      <c r="GS44" s="7">
        <f>IF($B44&gt;GS$9+GS$5-1,0,MAX(GS43+Premium!GS44*(1-'Allocation Charge'!GS44)-Data!GS$32,0)*(1+'Investment Returns'!GS44)*(1-Data!GS$26))</f>
        <v>0</v>
      </c>
      <c r="GT44" s="7">
        <f>IF($B44&gt;GT$9+GT$5-1,0,MAX(GT43+Premium!GT44*(1-'Allocation Charge'!GT44)-Data!GT$32,0)*(1+'Investment Returns'!GT44)*(1-Data!GT$26))</f>
        <v>0</v>
      </c>
      <c r="GU44" s="7">
        <f>IF($B44&gt;GU$9+GU$5-1,0,MAX(GU43+Premium!GU44*(1-'Allocation Charge'!GU44)-Data!GU$32,0)*(1+'Investment Returns'!GU44)*(1-Data!GU$26))</f>
        <v>0</v>
      </c>
      <c r="GV44" s="7">
        <f>IF($B44&gt;GV$9+GV$5-1,0,MAX(GV43+Premium!GV44*(1-'Allocation Charge'!GV44)-Data!GV$32,0)*(1+'Investment Returns'!GV44)*(1-Data!GV$26))</f>
        <v>0</v>
      </c>
      <c r="GW44" s="7">
        <f>IF($B44&gt;GW$9+GW$5-1,0,MAX(GW43+Premium!GW44*(1-'Allocation Charge'!GW44)-Data!GW$32,0)*(1+'Investment Returns'!GW44)*(1-Data!GW$26))</f>
        <v>48622186.578919172</v>
      </c>
      <c r="GX44" s="7">
        <f>IF($B44&gt;GX$9+GX$5-1,0,MAX(GX43+Premium!GX44*(1-'Allocation Charge'!GX44)-Data!GX$32,0)*(1+'Investment Returns'!GX44)*(1-Data!GX$26))</f>
        <v>0</v>
      </c>
      <c r="GY44" s="7">
        <f>IF($B44&gt;GY$9+GY$5-1,0,MAX(GY43+Premium!GY44*(1-'Allocation Charge'!GY44)-Data!GY$32,0)*(1+'Investment Returns'!GY44)*(1-Data!GY$26))</f>
        <v>15578103.035468038</v>
      </c>
      <c r="GZ44" s="7">
        <f>IF($B44&gt;GZ$9+GZ$5-1,0,MAX(GZ43+Premium!GZ44*(1-'Allocation Charge'!GZ44)-Data!GZ$32,0)*(1+'Investment Returns'!GZ44)*(1-Data!GZ$26))</f>
        <v>0</v>
      </c>
      <c r="HA44" s="7">
        <f>IF($B44&gt;HA$9+HA$5-1,0,MAX(HA43+Premium!HA44*(1-'Allocation Charge'!HA44)-Data!HA$32,0)*(1+'Investment Returns'!HA44)*(1-Data!HA$26))</f>
        <v>0</v>
      </c>
      <c r="HB44" s="7">
        <f>IF($B44&gt;HB$9+HB$5-1,0,MAX(HB43+Premium!HB44*(1-'Allocation Charge'!HB44)-Data!HB$32,0)*(1+'Investment Returns'!HB44)*(1-Data!HB$26))</f>
        <v>0</v>
      </c>
      <c r="HC44" s="7">
        <f>IF($B44&gt;HC$9+HC$5-1,0,MAX(HC43+Premium!HC44*(1-'Allocation Charge'!HC44)-Data!HC$32,0)*(1+'Investment Returns'!HC44)*(1-Data!HC$26))</f>
        <v>0</v>
      </c>
      <c r="HD44" s="7">
        <f>IF($B44&gt;HD$9+HD$5-1,0,MAX(HD43+Premium!HD44*(1-'Allocation Charge'!HD44)-Data!HD$32,0)*(1+'Investment Returns'!HD44)*(1-Data!HD$26))</f>
        <v>0</v>
      </c>
      <c r="HE44" s="7">
        <f>IF($B44&gt;HE$9+HE$5-1,0,MAX(HE43+Premium!HE44*(1-'Allocation Charge'!HE44)-Data!HE$32,0)*(1+'Investment Returns'!HE44)*(1-Data!HE$26))</f>
        <v>0</v>
      </c>
      <c r="HF44" s="7">
        <f>IF($B44&gt;HF$9+HF$5-1,0,MAX(HF43+Premium!HF44*(1-'Allocation Charge'!HF44)-Data!HF$32,0)*(1+'Investment Returns'!HF44)*(1-Data!HF$26))</f>
        <v>0</v>
      </c>
      <c r="HG44" s="7">
        <f>IF($B44&gt;HG$9+HG$5-1,0,MAX(HG43+Premium!HG44*(1-'Allocation Charge'!HG44)-Data!HG$32,0)*(1+'Investment Returns'!HG44)*(1-Data!HG$26))</f>
        <v>0</v>
      </c>
      <c r="HH44" s="7">
        <f>IF($B44&gt;HH$9+HH$5-1,0,MAX(HH43+Premium!HH44*(1-'Allocation Charge'!HH44)-Data!HH$32,0)*(1+'Investment Returns'!HH44)*(1-Data!HH$26))</f>
        <v>0</v>
      </c>
      <c r="HI44" s="7">
        <f>IF($B44&gt;HI$9+HI$5-1,0,MAX(HI43+Premium!HI44*(1-'Allocation Charge'!HI44)-Data!HI$32,0)*(1+'Investment Returns'!HI44)*(1-Data!HI$26))</f>
        <v>0</v>
      </c>
      <c r="HJ44" s="7">
        <f>IF($B44&gt;HJ$9+HJ$5-1,0,MAX(HJ43+Premium!HJ44*(1-'Allocation Charge'!HJ44)-Data!HJ$32,0)*(1+'Investment Returns'!HJ44)*(1-Data!HJ$26))</f>
        <v>0</v>
      </c>
      <c r="HK44" s="7">
        <f>IF($B44&gt;HK$9+HK$5-1,0,MAX(HK43+Premium!HK44*(1-'Allocation Charge'!HK44)-Data!HK$32,0)*(1+'Investment Returns'!HK44)*(1-Data!HK$26))</f>
        <v>0</v>
      </c>
      <c r="HL44" s="7">
        <f>IF($B44&gt;HL$9+HL$5-1,0,MAX(HL43+Premium!HL44*(1-'Allocation Charge'!HL44)-Data!HL$32,0)*(1+'Investment Returns'!HL44)*(1-Data!HL$26))</f>
        <v>0</v>
      </c>
      <c r="HM44" s="7">
        <f>IF($B44&gt;HM$9+HM$5-1,0,MAX(HM43+Premium!HM44*(1-'Allocation Charge'!HM44)-Data!HM$32,0)*(1+'Investment Returns'!HM44)*(1-Data!HM$26))</f>
        <v>0</v>
      </c>
      <c r="HN44" s="7">
        <f>IF($B44&gt;HN$9+HN$5-1,0,MAX(HN43+Premium!HN44*(1-'Allocation Charge'!HN44)-Data!HN$32,0)*(1+'Investment Returns'!HN44)*(1-Data!HN$26))</f>
        <v>0</v>
      </c>
      <c r="HO44" s="7">
        <f>IF($B44&gt;HO$9+HO$5-1,0,MAX(HO43+Premium!HO44*(1-'Allocation Charge'!HO44)-Data!HO$32,0)*(1+'Investment Returns'!HO44)*(1-Data!HO$26))</f>
        <v>0</v>
      </c>
      <c r="HP44" s="7">
        <f>IF($B44&gt;HP$9+HP$5-1,0,MAX(HP43+Premium!HP44*(1-'Allocation Charge'!HP44)-Data!HP$32,0)*(1+'Investment Returns'!HP44)*(1-Data!HP$26))</f>
        <v>0</v>
      </c>
      <c r="HQ44" s="7">
        <f>IF($B44&gt;HQ$9+HQ$5-1,0,MAX(HQ43+Premium!HQ44*(1-'Allocation Charge'!HQ44)-Data!HQ$32,0)*(1+'Investment Returns'!HQ44)*(1-Data!HQ$26))</f>
        <v>0</v>
      </c>
      <c r="HR44" s="7">
        <f>IF($B44&gt;HR$9+HR$5-1,0,MAX(HR43+Premium!HR44*(1-'Allocation Charge'!HR44)-Data!HR$32,0)*(1+'Investment Returns'!HR44)*(1-Data!HR$26))</f>
        <v>32774027.858680569</v>
      </c>
      <c r="HS44" s="7">
        <f>IF($B44&gt;HS$9+HS$5-1,0,MAX(HS43+Premium!HS44*(1-'Allocation Charge'!HS44)-Data!HS$32,0)*(1+'Investment Returns'!HS44)*(1-Data!HS$26))</f>
        <v>0</v>
      </c>
      <c r="HT44" s="7">
        <f>IF($B44&gt;HT$9+HT$5-1,0,MAX(HT43+Premium!HT44*(1-'Allocation Charge'!HT44)-Data!HT$32,0)*(1+'Investment Returns'!HT44)*(1-Data!HT$26))</f>
        <v>0</v>
      </c>
      <c r="HU44" s="7">
        <f>IF($B44&gt;HU$9+HU$5-1,0,MAX(HU43+Premium!HU44*(1-'Allocation Charge'!HU44)-Data!HU$32,0)*(1+'Investment Returns'!HU44)*(1-Data!HU$26))</f>
        <v>0</v>
      </c>
      <c r="HV44" s="7">
        <f>IF($B44&gt;HV$9+HV$5-1,0,MAX(HV43+Premium!HV44*(1-'Allocation Charge'!HV44)-Data!HV$32,0)*(1+'Investment Returns'!HV44)*(1-Data!HV$26))</f>
        <v>0</v>
      </c>
      <c r="HW44" s="7">
        <f>IF($B44&gt;HW$9+HW$5-1,0,MAX(HW43+Premium!HW44*(1-'Allocation Charge'!HW44)-Data!HW$32,0)*(1+'Investment Returns'!HW44)*(1-Data!HW$26))</f>
        <v>0</v>
      </c>
      <c r="HX44" s="7">
        <f>IF($B44&gt;HX$9+HX$5-1,0,MAX(HX43+Premium!HX44*(1-'Allocation Charge'!HX44)-Data!HX$32,0)*(1+'Investment Returns'!HX44)*(1-Data!HX$26))</f>
        <v>0</v>
      </c>
      <c r="HY44" s="7">
        <f>IF($B44&gt;HY$9+HY$5-1,0,MAX(HY43+Premium!HY44*(1-'Allocation Charge'!HY44)-Data!HY$32,0)*(1+'Investment Returns'!HY44)*(1-Data!HY$26))</f>
        <v>49666331.039541312</v>
      </c>
      <c r="HZ44" s="7">
        <f>IF($B44&gt;HZ$9+HZ$5-1,0,MAX(HZ43+Premium!HZ44*(1-'Allocation Charge'!HZ44)-Data!HZ$32,0)*(1+'Investment Returns'!HZ44)*(1-Data!HZ$26))</f>
        <v>7589769.6103573143</v>
      </c>
      <c r="IA44" s="7">
        <f>IF($B44&gt;IA$9+IA$5-1,0,MAX(IA43+Premium!IA44*(1-'Allocation Charge'!IA44)-Data!IA$32,0)*(1+'Investment Returns'!IA44)*(1-Data!IA$26))</f>
        <v>0</v>
      </c>
      <c r="IB44" s="7">
        <f>IF($B44&gt;IB$9+IB$5-1,0,MAX(IB43+Premium!IB44*(1-'Allocation Charge'!IB44)-Data!IB$32,0)*(1+'Investment Returns'!IB44)*(1-Data!IB$26))</f>
        <v>0</v>
      </c>
      <c r="IC44" s="7">
        <f>IF($B44&gt;IC$9+IC$5-1,0,MAX(IC43+Premium!IC44*(1-'Allocation Charge'!IC44)-Data!IC$32,0)*(1+'Investment Returns'!IC44)*(1-Data!IC$26))</f>
        <v>0</v>
      </c>
      <c r="ID44" s="7">
        <f>IF($B44&gt;ID$9+ID$5-1,0,MAX(ID43+Premium!ID44*(1-'Allocation Charge'!ID44)-Data!ID$32,0)*(1+'Investment Returns'!ID44)*(1-Data!ID$26))</f>
        <v>0</v>
      </c>
      <c r="IE44" s="7">
        <f>IF($B44&gt;IE$9+IE$5-1,0,MAX(IE43+Premium!IE44*(1-'Allocation Charge'!IE44)-Data!IE$32,0)*(1+'Investment Returns'!IE44)*(1-Data!IE$26))</f>
        <v>0</v>
      </c>
      <c r="IF44" s="7">
        <f>IF($B44&gt;IF$9+IF$5-1,0,MAX(IF43+Premium!IF44*(1-'Allocation Charge'!IF44)-Data!IF$32,0)*(1+'Investment Returns'!IF44)*(1-Data!IF$26))</f>
        <v>0</v>
      </c>
      <c r="IG44" s="7">
        <f>IF($B44&gt;IG$9+IG$5-1,0,MAX(IG43+Premium!IG44*(1-'Allocation Charge'!IG44)-Data!IG$32,0)*(1+'Investment Returns'!IG44)*(1-Data!IG$26))</f>
        <v>0</v>
      </c>
      <c r="IH44" s="7">
        <f>IF($B44&gt;IH$9+IH$5-1,0,MAX(IH43+Premium!IH44*(1-'Allocation Charge'!IH44)-Data!IH$32,0)*(1+'Investment Returns'!IH44)*(1-Data!IH$26))</f>
        <v>0</v>
      </c>
      <c r="II44" s="7">
        <f>IF($B44&gt;II$9+II$5-1,0,MAX(II43+Premium!II44*(1-'Allocation Charge'!II44)-Data!II$32,0)*(1+'Investment Returns'!II44)*(1-Data!II$26))</f>
        <v>0</v>
      </c>
      <c r="IJ44" s="7">
        <f>IF($B44&gt;IJ$9+IJ$5-1,0,MAX(IJ43+Premium!IJ44*(1-'Allocation Charge'!IJ44)-Data!IJ$32,0)*(1+'Investment Returns'!IJ44)*(1-Data!IJ$26))</f>
        <v>0</v>
      </c>
      <c r="IK44" s="7">
        <f>IF($B44&gt;IK$9+IK$5-1,0,MAX(IK43+Premium!IK44*(1-'Allocation Charge'!IK44)-Data!IK$32,0)*(1+'Investment Returns'!IK44)*(1-Data!IK$26))</f>
        <v>0</v>
      </c>
      <c r="IL44" s="7">
        <f>IF($B44&gt;IL$9+IL$5-1,0,MAX(IL43+Premium!IL44*(1-'Allocation Charge'!IL44)-Data!IL$32,0)*(1+'Investment Returns'!IL44)*(1-Data!IL$26))</f>
        <v>0</v>
      </c>
      <c r="IM44" s="7">
        <f>IF($B44&gt;IM$9+IM$5-1,0,MAX(IM43+Premium!IM44*(1-'Allocation Charge'!IM44)-Data!IM$32,0)*(1+'Investment Returns'!IM44)*(1-Data!IM$26))</f>
        <v>0</v>
      </c>
      <c r="IN44" s="7">
        <f>IF($B44&gt;IN$9+IN$5-1,0,MAX(IN43+Premium!IN44*(1-'Allocation Charge'!IN44)-Data!IN$32,0)*(1+'Investment Returns'!IN44)*(1-Data!IN$26))</f>
        <v>0</v>
      </c>
      <c r="IO44" s="7">
        <f>IF($B44&gt;IO$9+IO$5-1,0,MAX(IO43+Premium!IO44*(1-'Allocation Charge'!IO44)-Data!IO$32,0)*(1+'Investment Returns'!IO44)*(1-Data!IO$26))</f>
        <v>0</v>
      </c>
      <c r="IP44" s="7">
        <f>IF($B44&gt;IP$9+IP$5-1,0,MAX(IP43+Premium!IP44*(1-'Allocation Charge'!IP44)-Data!IP$32,0)*(1+'Investment Returns'!IP44)*(1-Data!IP$26))</f>
        <v>0</v>
      </c>
      <c r="IQ44" s="7">
        <f>IF($B44&gt;IQ$9+IQ$5-1,0,MAX(IQ43+Premium!IQ44*(1-'Allocation Charge'!IQ44)-Data!IQ$32,0)*(1+'Investment Returns'!IQ44)*(1-Data!IQ$26))</f>
        <v>0</v>
      </c>
      <c r="IR44" s="7">
        <f>IF($B44&gt;IR$9+IR$5-1,0,MAX(IR43+Premium!IR44*(1-'Allocation Charge'!IR44)-Data!IR$32,0)*(1+'Investment Returns'!IR44)*(1-Data!IR$26))</f>
        <v>0</v>
      </c>
    </row>
    <row r="45" spans="1:252" s="7" customFormat="1" ht="15" customHeight="1" x14ac:dyDescent="0.35">
      <c r="A45" s="2"/>
      <c r="B45" s="13">
        <f t="shared" si="0"/>
        <v>2044</v>
      </c>
      <c r="C45" s="7">
        <f>IF($B45&gt;C$9+C$5-1,0,MAX(C44+Premium!C45*(1-'Allocation Charge'!C45)-Data!C$32,0)*(1+'Investment Returns'!C45)*(1-Data!C$26))</f>
        <v>0</v>
      </c>
      <c r="D45" s="7">
        <f>IF($B45&gt;D$9+D$5-1,0,MAX(D44+Premium!D45*(1-'Allocation Charge'!D45)-Data!D$32,0)*(1+'Investment Returns'!D45)*(1-Data!D$26))</f>
        <v>0</v>
      </c>
      <c r="E45" s="7">
        <f>IF($B45&gt;E$9+E$5-1,0,MAX(E44+Premium!E45*(1-'Allocation Charge'!E45)-Data!E$32,0)*(1+'Investment Returns'!E45)*(1-Data!E$26))</f>
        <v>0</v>
      </c>
      <c r="F45" s="7">
        <f>IF($B45&gt;F$9+F$5-1,0,MAX(F44+Premium!F45*(1-'Allocation Charge'!F45)-Data!F$32,0)*(1+'Investment Returns'!F45)*(1-Data!F$26))</f>
        <v>0</v>
      </c>
      <c r="G45" s="7">
        <f>IF($B45&gt;G$9+G$5-1,0,MAX(G44+Premium!G45*(1-'Allocation Charge'!G45)-Data!G$32,0)*(1+'Investment Returns'!G45)*(1-Data!G$26))</f>
        <v>0</v>
      </c>
      <c r="H45" s="7">
        <f>IF($B45&gt;H$9+H$5-1,0,MAX(H44+Premium!H45*(1-'Allocation Charge'!H45)-Data!H$32,0)*(1+'Investment Returns'!H45)*(1-Data!H$26))</f>
        <v>0</v>
      </c>
      <c r="I45" s="7">
        <f>IF($B45&gt;I$9+I$5-1,0,MAX(I44+Premium!I45*(1-'Allocation Charge'!I45)-Data!I$32,0)*(1+'Investment Returns'!I45)*(1-Data!I$26))</f>
        <v>0</v>
      </c>
      <c r="J45" s="7">
        <f>IF($B45&gt;J$9+J$5-1,0,MAX(J44+Premium!J45*(1-'Allocation Charge'!J45)-Data!J$32,0)*(1+'Investment Returns'!J45)*(1-Data!J$26))</f>
        <v>37659597.441375338</v>
      </c>
      <c r="K45" s="7">
        <f>IF($B45&gt;K$9+K$5-1,0,MAX(K44+Premium!K45*(1-'Allocation Charge'!K45)-Data!K$32,0)*(1+'Investment Returns'!K45)*(1-Data!K$26))</f>
        <v>0</v>
      </c>
      <c r="L45" s="7">
        <f>IF($B45&gt;L$9+L$5-1,0,MAX(L44+Premium!L45*(1-'Allocation Charge'!L45)-Data!L$32,0)*(1+'Investment Returns'!L45)*(1-Data!L$26))</f>
        <v>0</v>
      </c>
      <c r="M45" s="7">
        <f>IF($B45&gt;M$9+M$5-1,0,MAX(M44+Premium!M45*(1-'Allocation Charge'!M45)-Data!M$32,0)*(1+'Investment Returns'!M45)*(1-Data!M$26))</f>
        <v>0</v>
      </c>
      <c r="N45" s="7">
        <f>IF($B45&gt;N$9+N$5-1,0,MAX(N44+Premium!N45*(1-'Allocation Charge'!N45)-Data!N$32,0)*(1+'Investment Returns'!N45)*(1-Data!N$26))</f>
        <v>0</v>
      </c>
      <c r="O45" s="7">
        <f>IF($B45&gt;O$9+O$5-1,0,MAX(O44+Premium!O45*(1-'Allocation Charge'!O45)-Data!O$32,0)*(1+'Investment Returns'!O45)*(1-Data!O$26))</f>
        <v>0</v>
      </c>
      <c r="P45" s="7">
        <f>IF($B45&gt;P$9+P$5-1,0,MAX(P44+Premium!P45*(1-'Allocation Charge'!P45)-Data!P$32,0)*(1+'Investment Returns'!P45)*(1-Data!P$26))</f>
        <v>0</v>
      </c>
      <c r="Q45" s="7">
        <f>IF($B45&gt;Q$9+Q$5-1,0,MAX(Q44+Premium!Q45*(1-'Allocation Charge'!Q45)-Data!Q$32,0)*(1+'Investment Returns'!Q45)*(1-Data!Q$26))</f>
        <v>31278812.01148973</v>
      </c>
      <c r="R45" s="7">
        <f>IF($B45&gt;R$9+R$5-1,0,MAX(R44+Premium!R45*(1-'Allocation Charge'!R45)-Data!R$32,0)*(1+'Investment Returns'!R45)*(1-Data!R$26))</f>
        <v>0</v>
      </c>
      <c r="S45" s="7">
        <f>IF($B45&gt;S$9+S$5-1,0,MAX(S44+Premium!S45*(1-'Allocation Charge'!S45)-Data!S$32,0)*(1+'Investment Returns'!S45)*(1-Data!S$26))</f>
        <v>0</v>
      </c>
      <c r="T45" s="7">
        <f>IF($B45&gt;T$9+T$5-1,0,MAX(T44+Premium!T45*(1-'Allocation Charge'!T45)-Data!T$32,0)*(1+'Investment Returns'!T45)*(1-Data!T$26))</f>
        <v>0</v>
      </c>
      <c r="U45" s="7">
        <f>IF($B45&gt;U$9+U$5-1,0,MAX(U44+Premium!U45*(1-'Allocation Charge'!U45)-Data!U$32,0)*(1+'Investment Returns'!U45)*(1-Data!U$26))</f>
        <v>0</v>
      </c>
      <c r="V45" s="7">
        <f>IF($B45&gt;V$9+V$5-1,0,MAX(V44+Premium!V45*(1-'Allocation Charge'!V45)-Data!V$32,0)*(1+'Investment Returns'!V45)*(1-Data!V$26))</f>
        <v>0</v>
      </c>
      <c r="W45" s="7">
        <f>IF($B45&gt;W$9+W$5-1,0,MAX(W44+Premium!W45*(1-'Allocation Charge'!W45)-Data!W$32,0)*(1+'Investment Returns'!W45)*(1-Data!W$26))</f>
        <v>0</v>
      </c>
      <c r="X45" s="7">
        <f>IF($B45&gt;X$9+X$5-1,0,MAX(X44+Premium!X45*(1-'Allocation Charge'!X45)-Data!X$32,0)*(1+'Investment Returns'!X45)*(1-Data!X$26))</f>
        <v>0</v>
      </c>
      <c r="Y45" s="7">
        <f>IF($B45&gt;Y$9+Y$5-1,0,MAX(Y44+Premium!Y45*(1-'Allocation Charge'!Y45)-Data!Y$32,0)*(1+'Investment Returns'!Y45)*(1-Data!Y$26))</f>
        <v>0</v>
      </c>
      <c r="Z45" s="7">
        <f>IF($B45&gt;Z$9+Z$5-1,0,MAX(Z44+Premium!Z45*(1-'Allocation Charge'!Z45)-Data!Z$32,0)*(1+'Investment Returns'!Z45)*(1-Data!Z$26))</f>
        <v>0</v>
      </c>
      <c r="AA45" s="7">
        <f>IF($B45&gt;AA$9+AA$5-1,0,MAX(AA44+Premium!AA45*(1-'Allocation Charge'!AA45)-Data!AA$32,0)*(1+'Investment Returns'!AA45)*(1-Data!AA$26))</f>
        <v>0</v>
      </c>
      <c r="AB45" s="7">
        <f>IF($B45&gt;AB$9+AB$5-1,0,MAX(AB44+Premium!AB45*(1-'Allocation Charge'!AB45)-Data!AB$32,0)*(1+'Investment Returns'!AB45)*(1-Data!AB$26))</f>
        <v>0</v>
      </c>
      <c r="AC45" s="7">
        <f>IF($B45&gt;AC$9+AC$5-1,0,MAX(AC44+Premium!AC45*(1-'Allocation Charge'!AC45)-Data!AC$32,0)*(1+'Investment Returns'!AC45)*(1-Data!AC$26))</f>
        <v>0</v>
      </c>
      <c r="AD45" s="7">
        <f>IF($B45&gt;AD$9+AD$5-1,0,MAX(AD44+Premium!AD45*(1-'Allocation Charge'!AD45)-Data!AD$32,0)*(1+'Investment Returns'!AD45)*(1-Data!AD$26))</f>
        <v>0</v>
      </c>
      <c r="AE45" s="7">
        <f>IF($B45&gt;AE$9+AE$5-1,0,MAX(AE44+Premium!AE45*(1-'Allocation Charge'!AE45)-Data!AE$32,0)*(1+'Investment Returns'!AE45)*(1-Data!AE$26))</f>
        <v>0</v>
      </c>
      <c r="AF45" s="7">
        <f>IF($B45&gt;AF$9+AF$5-1,0,MAX(AF44+Premium!AF45*(1-'Allocation Charge'!AF45)-Data!AF$32,0)*(1+'Investment Returns'!AF45)*(1-Data!AF$26))</f>
        <v>0</v>
      </c>
      <c r="AG45" s="7">
        <f>IF($B45&gt;AG$9+AG$5-1,0,MAX(AG44+Premium!AG45*(1-'Allocation Charge'!AG45)-Data!AG$32,0)*(1+'Investment Returns'!AG45)*(1-Data!AG$26))</f>
        <v>0</v>
      </c>
      <c r="AH45" s="7">
        <f>IF($B45&gt;AH$9+AH$5-1,0,MAX(AH44+Premium!AH45*(1-'Allocation Charge'!AH45)-Data!AH$32,0)*(1+'Investment Returns'!AH45)*(1-Data!AH$26))</f>
        <v>0</v>
      </c>
      <c r="AI45" s="7">
        <f>IF($B45&gt;AI$9+AI$5-1,0,MAX(AI44+Premium!AI45*(1-'Allocation Charge'!AI45)-Data!AI$32,0)*(1+'Investment Returns'!AI45)*(1-Data!AI$26))</f>
        <v>0</v>
      </c>
      <c r="AJ45" s="7">
        <f>IF($B45&gt;AJ$9+AJ$5-1,0,MAX(AJ44+Premium!AJ45*(1-'Allocation Charge'!AJ45)-Data!AJ$32,0)*(1+'Investment Returns'!AJ45)*(1-Data!AJ$26))</f>
        <v>0</v>
      </c>
      <c r="AK45" s="7">
        <f>IF($B45&gt;AK$9+AK$5-1,0,MAX(AK44+Premium!AK45*(1-'Allocation Charge'!AK45)-Data!AK$32,0)*(1+'Investment Returns'!AK45)*(1-Data!AK$26))</f>
        <v>0</v>
      </c>
      <c r="AL45" s="7">
        <f>IF($B45&gt;AL$9+AL$5-1,0,MAX(AL44+Premium!AL45*(1-'Allocation Charge'!AL45)-Data!AL$32,0)*(1+'Investment Returns'!AL45)*(1-Data!AL$26))</f>
        <v>0</v>
      </c>
      <c r="AM45" s="7">
        <f>IF($B45&gt;AM$9+AM$5-1,0,MAX(AM44+Premium!AM45*(1-'Allocation Charge'!AM45)-Data!AM$32,0)*(1+'Investment Returns'!AM45)*(1-Data!AM$26))</f>
        <v>0</v>
      </c>
      <c r="AN45" s="7">
        <f>IF($B45&gt;AN$9+AN$5-1,0,MAX(AN44+Premium!AN45*(1-'Allocation Charge'!AN45)-Data!AN$32,0)*(1+'Investment Returns'!AN45)*(1-Data!AN$26))</f>
        <v>0</v>
      </c>
      <c r="AO45" s="7">
        <f>IF($B45&gt;AO$9+AO$5-1,0,MAX(AO44+Premium!AO45*(1-'Allocation Charge'!AO45)-Data!AO$32,0)*(1+'Investment Returns'!AO45)*(1-Data!AO$26))</f>
        <v>0</v>
      </c>
      <c r="AP45" s="7">
        <f>IF($B45&gt;AP$9+AP$5-1,0,MAX(AP44+Premium!AP45*(1-'Allocation Charge'!AP45)-Data!AP$32,0)*(1+'Investment Returns'!AP45)*(1-Data!AP$26))</f>
        <v>0</v>
      </c>
      <c r="AQ45" s="7">
        <f>IF($B45&gt;AQ$9+AQ$5-1,0,MAX(AQ44+Premium!AQ45*(1-'Allocation Charge'!AQ45)-Data!AQ$32,0)*(1+'Investment Returns'!AQ45)*(1-Data!AQ$26))</f>
        <v>0</v>
      </c>
      <c r="AR45" s="7">
        <f>IF($B45&gt;AR$9+AR$5-1,0,MAX(AR44+Premium!AR45*(1-'Allocation Charge'!AR45)-Data!AR$32,0)*(1+'Investment Returns'!AR45)*(1-Data!AR$26))</f>
        <v>0</v>
      </c>
      <c r="AS45" s="7">
        <f>IF($B45&gt;AS$9+AS$5-1,0,MAX(AS44+Premium!AS45*(1-'Allocation Charge'!AS45)-Data!AS$32,0)*(1+'Investment Returns'!AS45)*(1-Data!AS$26))</f>
        <v>0</v>
      </c>
      <c r="AT45" s="7">
        <f>IF($B45&gt;AT$9+AT$5-1,0,MAX(AT44+Premium!AT45*(1-'Allocation Charge'!AT45)-Data!AT$32,0)*(1+'Investment Returns'!AT45)*(1-Data!AT$26))</f>
        <v>0</v>
      </c>
      <c r="AU45" s="7">
        <f>IF($B45&gt;AU$9+AU$5-1,0,MAX(AU44+Premium!AU45*(1-'Allocation Charge'!AU45)-Data!AU$32,0)*(1+'Investment Returns'!AU45)*(1-Data!AU$26))</f>
        <v>0</v>
      </c>
      <c r="AV45" s="7">
        <f>IF($B45&gt;AV$9+AV$5-1,0,MAX(AV44+Premium!AV45*(1-'Allocation Charge'!AV45)-Data!AV$32,0)*(1+'Investment Returns'!AV45)*(1-Data!AV$26))</f>
        <v>0</v>
      </c>
      <c r="AW45" s="7">
        <f>IF($B45&gt;AW$9+AW$5-1,0,MAX(AW44+Premium!AW45*(1-'Allocation Charge'!AW45)-Data!AW$32,0)*(1+'Investment Returns'!AW45)*(1-Data!AW$26))</f>
        <v>0</v>
      </c>
      <c r="AX45" s="7">
        <f>IF($B45&gt;AX$9+AX$5-1,0,MAX(AX44+Premium!AX45*(1-'Allocation Charge'!AX45)-Data!AX$32,0)*(1+'Investment Returns'!AX45)*(1-Data!AX$26))</f>
        <v>0</v>
      </c>
      <c r="AY45" s="7">
        <f>IF($B45&gt;AY$9+AY$5-1,0,MAX(AY44+Premium!AY45*(1-'Allocation Charge'!AY45)-Data!AY$32,0)*(1+'Investment Returns'!AY45)*(1-Data!AY$26))</f>
        <v>0</v>
      </c>
      <c r="AZ45" s="7">
        <f>IF($B45&gt;AZ$9+AZ$5-1,0,MAX(AZ44+Premium!AZ45*(1-'Allocation Charge'!AZ45)-Data!AZ$32,0)*(1+'Investment Returns'!AZ45)*(1-Data!AZ$26))</f>
        <v>0</v>
      </c>
      <c r="BA45" s="7">
        <f>IF($B45&gt;BA$9+BA$5-1,0,MAX(BA44+Premium!BA45*(1-'Allocation Charge'!BA45)-Data!BA$32,0)*(1+'Investment Returns'!BA45)*(1-Data!BA$26))</f>
        <v>0</v>
      </c>
      <c r="BB45" s="7">
        <f>IF($B45&gt;BB$9+BB$5-1,0,MAX(BB44+Premium!BB45*(1-'Allocation Charge'!BB45)-Data!BB$32,0)*(1+'Investment Returns'!BB45)*(1-Data!BB$26))</f>
        <v>0</v>
      </c>
      <c r="BC45" s="7">
        <f>IF($B45&gt;BC$9+BC$5-1,0,MAX(BC44+Premium!BC45*(1-'Allocation Charge'!BC45)-Data!BC$32,0)*(1+'Investment Returns'!BC45)*(1-Data!BC$26))</f>
        <v>0</v>
      </c>
      <c r="BD45" s="7">
        <f>IF($B45&gt;BD$9+BD$5-1,0,MAX(BD44+Premium!BD45*(1-'Allocation Charge'!BD45)-Data!BD$32,0)*(1+'Investment Returns'!BD45)*(1-Data!BD$26))</f>
        <v>0</v>
      </c>
      <c r="BE45" s="7">
        <f>IF($B45&gt;BE$9+BE$5-1,0,MAX(BE44+Premium!BE45*(1-'Allocation Charge'!BE45)-Data!BE$32,0)*(1+'Investment Returns'!BE45)*(1-Data!BE$26))</f>
        <v>0</v>
      </c>
      <c r="BF45" s="7">
        <f>IF($B45&gt;BF$9+BF$5-1,0,MAX(BF44+Premium!BF45*(1-'Allocation Charge'!BF45)-Data!BF$32,0)*(1+'Investment Returns'!BF45)*(1-Data!BF$26))</f>
        <v>0</v>
      </c>
      <c r="BG45" s="7">
        <f>IF($B45&gt;BG$9+BG$5-1,0,MAX(BG44+Premium!BG45*(1-'Allocation Charge'!BG45)-Data!BG$32,0)*(1+'Investment Returns'!BG45)*(1-Data!BG$26))</f>
        <v>0</v>
      </c>
      <c r="BH45" s="7">
        <f>IF($B45&gt;BH$9+BH$5-1,0,MAX(BH44+Premium!BH45*(1-'Allocation Charge'!BH45)-Data!BH$32,0)*(1+'Investment Returns'!BH45)*(1-Data!BH$26))</f>
        <v>0</v>
      </c>
      <c r="BI45" s="7">
        <f>IF($B45&gt;BI$9+BI$5-1,0,MAX(BI44+Premium!BI45*(1-'Allocation Charge'!BI45)-Data!BI$32,0)*(1+'Investment Returns'!BI45)*(1-Data!BI$26))</f>
        <v>63677024.864636093</v>
      </c>
      <c r="BJ45" s="7">
        <f>IF($B45&gt;BJ$9+BJ$5-1,0,MAX(BJ44+Premium!BJ45*(1-'Allocation Charge'!BJ45)-Data!BJ$32,0)*(1+'Investment Returns'!BJ45)*(1-Data!BJ$26))</f>
        <v>0</v>
      </c>
      <c r="BK45" s="7">
        <f>IF($B45&gt;BK$9+BK$5-1,0,MAX(BK44+Premium!BK45*(1-'Allocation Charge'!BK45)-Data!BK$32,0)*(1+'Investment Returns'!BK45)*(1-Data!BK$26))</f>
        <v>0</v>
      </c>
      <c r="BL45" s="7">
        <f>IF($B45&gt;BL$9+BL$5-1,0,MAX(BL44+Premium!BL45*(1-'Allocation Charge'!BL45)-Data!BL$32,0)*(1+'Investment Returns'!BL45)*(1-Data!BL$26))</f>
        <v>0</v>
      </c>
      <c r="BM45" s="7">
        <f>IF($B45&gt;BM$9+BM$5-1,0,MAX(BM44+Premium!BM45*(1-'Allocation Charge'!BM45)-Data!BM$32,0)*(1+'Investment Returns'!BM45)*(1-Data!BM$26))</f>
        <v>0</v>
      </c>
      <c r="BN45" s="7">
        <f>IF($B45&gt;BN$9+BN$5-1,0,MAX(BN44+Premium!BN45*(1-'Allocation Charge'!BN45)-Data!BN$32,0)*(1+'Investment Returns'!BN45)*(1-Data!BN$26))</f>
        <v>0</v>
      </c>
      <c r="BO45" s="7">
        <f>IF($B45&gt;BO$9+BO$5-1,0,MAX(BO44+Premium!BO45*(1-'Allocation Charge'!BO45)-Data!BO$32,0)*(1+'Investment Returns'!BO45)*(1-Data!BO$26))</f>
        <v>0</v>
      </c>
      <c r="BP45" s="7">
        <f>IF($B45&gt;BP$9+BP$5-1,0,MAX(BP44+Premium!BP45*(1-'Allocation Charge'!BP45)-Data!BP$32,0)*(1+'Investment Returns'!BP45)*(1-Data!BP$26))</f>
        <v>0</v>
      </c>
      <c r="BQ45" s="7">
        <f>IF($B45&gt;BQ$9+BQ$5-1,0,MAX(BQ44+Premium!BQ45*(1-'Allocation Charge'!BQ45)-Data!BQ$32,0)*(1+'Investment Returns'!BQ45)*(1-Data!BQ$26))</f>
        <v>0</v>
      </c>
      <c r="BR45" s="7">
        <f>IF($B45&gt;BR$9+BR$5-1,0,MAX(BR44+Premium!BR45*(1-'Allocation Charge'!BR45)-Data!BR$32,0)*(1+'Investment Returns'!BR45)*(1-Data!BR$26))</f>
        <v>0</v>
      </c>
      <c r="BS45" s="7">
        <f>IF($B45&gt;BS$9+BS$5-1,0,MAX(BS44+Premium!BS45*(1-'Allocation Charge'!BS45)-Data!BS$32,0)*(1+'Investment Returns'!BS45)*(1-Data!BS$26))</f>
        <v>20924737.076507643</v>
      </c>
      <c r="BT45" s="7">
        <f>IF($B45&gt;BT$9+BT$5-1,0,MAX(BT44+Premium!BT45*(1-'Allocation Charge'!BT45)-Data!BT$32,0)*(1+'Investment Returns'!BT45)*(1-Data!BT$26))</f>
        <v>0</v>
      </c>
      <c r="BU45" s="7">
        <f>IF($B45&gt;BU$9+BU$5-1,0,MAX(BU44+Premium!BU45*(1-'Allocation Charge'!BU45)-Data!BU$32,0)*(1+'Investment Returns'!BU45)*(1-Data!BU$26))</f>
        <v>0</v>
      </c>
      <c r="BV45" s="7">
        <f>IF($B45&gt;BV$9+BV$5-1,0,MAX(BV44+Premium!BV45*(1-'Allocation Charge'!BV45)-Data!BV$32,0)*(1+'Investment Returns'!BV45)*(1-Data!BV$26))</f>
        <v>0</v>
      </c>
      <c r="BW45" s="7">
        <f>IF($B45&gt;BW$9+BW$5-1,0,MAX(BW44+Premium!BW45*(1-'Allocation Charge'!BW45)-Data!BW$32,0)*(1+'Investment Returns'!BW45)*(1-Data!BW$26))</f>
        <v>13690227.550133683</v>
      </c>
      <c r="BX45" s="7">
        <f>IF($B45&gt;BX$9+BX$5-1,0,MAX(BX44+Premium!BX45*(1-'Allocation Charge'!BX45)-Data!BX$32,0)*(1+'Investment Returns'!BX45)*(1-Data!BX$26))</f>
        <v>0</v>
      </c>
      <c r="BY45" s="7">
        <f>IF($B45&gt;BY$9+BY$5-1,0,MAX(BY44+Premium!BY45*(1-'Allocation Charge'!BY45)-Data!BY$32,0)*(1+'Investment Returns'!BY45)*(1-Data!BY$26))</f>
        <v>0</v>
      </c>
      <c r="BZ45" s="7">
        <f>IF($B45&gt;BZ$9+BZ$5-1,0,MAX(BZ44+Premium!BZ45*(1-'Allocation Charge'!BZ45)-Data!BZ$32,0)*(1+'Investment Returns'!BZ45)*(1-Data!BZ$26))</f>
        <v>0</v>
      </c>
      <c r="CA45" s="7">
        <f>IF($B45&gt;CA$9+CA$5-1,0,MAX(CA44+Premium!CA45*(1-'Allocation Charge'!CA45)-Data!CA$32,0)*(1+'Investment Returns'!CA45)*(1-Data!CA$26))</f>
        <v>0</v>
      </c>
      <c r="CB45" s="7">
        <f>IF($B45&gt;CB$9+CB$5-1,0,MAX(CB44+Premium!CB45*(1-'Allocation Charge'!CB45)-Data!CB$32,0)*(1+'Investment Returns'!CB45)*(1-Data!CB$26))</f>
        <v>0</v>
      </c>
      <c r="CC45" s="7">
        <f>IF($B45&gt;CC$9+CC$5-1,0,MAX(CC44+Premium!CC45*(1-'Allocation Charge'!CC45)-Data!CC$32,0)*(1+'Investment Returns'!CC45)*(1-Data!CC$26))</f>
        <v>0</v>
      </c>
      <c r="CD45" s="7">
        <f>IF($B45&gt;CD$9+CD$5-1,0,MAX(CD44+Premium!CD45*(1-'Allocation Charge'!CD45)-Data!CD$32,0)*(1+'Investment Returns'!CD45)*(1-Data!CD$26))</f>
        <v>0</v>
      </c>
      <c r="CE45" s="7">
        <f>IF($B45&gt;CE$9+CE$5-1,0,MAX(CE44+Premium!CE45*(1-'Allocation Charge'!CE45)-Data!CE$32,0)*(1+'Investment Returns'!CE45)*(1-Data!CE$26))</f>
        <v>0</v>
      </c>
      <c r="CF45" s="7">
        <f>IF($B45&gt;CF$9+CF$5-1,0,MAX(CF44+Premium!CF45*(1-'Allocation Charge'!CF45)-Data!CF$32,0)*(1+'Investment Returns'!CF45)*(1-Data!CF$26))</f>
        <v>0</v>
      </c>
      <c r="CG45" s="7">
        <f>IF($B45&gt;CG$9+CG$5-1,0,MAX(CG44+Premium!CG45*(1-'Allocation Charge'!CG45)-Data!CG$32,0)*(1+'Investment Returns'!CG45)*(1-Data!CG$26))</f>
        <v>0</v>
      </c>
      <c r="CH45" s="7">
        <f>IF($B45&gt;CH$9+CH$5-1,0,MAX(CH44+Premium!CH45*(1-'Allocation Charge'!CH45)-Data!CH$32,0)*(1+'Investment Returns'!CH45)*(1-Data!CH$26))</f>
        <v>0</v>
      </c>
      <c r="CI45" s="7">
        <f>IF($B45&gt;CI$9+CI$5-1,0,MAX(CI44+Premium!CI45*(1-'Allocation Charge'!CI45)-Data!CI$32,0)*(1+'Investment Returns'!CI45)*(1-Data!CI$26))</f>
        <v>0</v>
      </c>
      <c r="CJ45" s="7">
        <f>IF($B45&gt;CJ$9+CJ$5-1,0,MAX(CJ44+Premium!CJ45*(1-'Allocation Charge'!CJ45)-Data!CJ$32,0)*(1+'Investment Returns'!CJ45)*(1-Data!CJ$26))</f>
        <v>1851587.2464009365</v>
      </c>
      <c r="CK45" s="7">
        <f>IF($B45&gt;CK$9+CK$5-1,0,MAX(CK44+Premium!CK45*(1-'Allocation Charge'!CK45)-Data!CK$32,0)*(1+'Investment Returns'!CK45)*(1-Data!CK$26))</f>
        <v>0</v>
      </c>
      <c r="CL45" s="7">
        <f>IF($B45&gt;CL$9+CL$5-1,0,MAX(CL44+Premium!CL45*(1-'Allocation Charge'!CL45)-Data!CL$32,0)*(1+'Investment Returns'!CL45)*(1-Data!CL$26))</f>
        <v>0</v>
      </c>
      <c r="CM45" s="7">
        <f>IF($B45&gt;CM$9+CM$5-1,0,MAX(CM44+Premium!CM45*(1-'Allocation Charge'!CM45)-Data!CM$32,0)*(1+'Investment Returns'!CM45)*(1-Data!CM$26))</f>
        <v>25745270.995948948</v>
      </c>
      <c r="CN45" s="7">
        <f>IF($B45&gt;CN$9+CN$5-1,0,MAX(CN44+Premium!CN45*(1-'Allocation Charge'!CN45)-Data!CN$32,0)*(1+'Investment Returns'!CN45)*(1-Data!CN$26))</f>
        <v>0</v>
      </c>
      <c r="CO45" s="7">
        <f>IF($B45&gt;CO$9+CO$5-1,0,MAX(CO44+Premium!CO45*(1-'Allocation Charge'!CO45)-Data!CO$32,0)*(1+'Investment Returns'!CO45)*(1-Data!CO$26))</f>
        <v>0</v>
      </c>
      <c r="CP45" s="7">
        <f>IF($B45&gt;CP$9+CP$5-1,0,MAX(CP44+Premium!CP45*(1-'Allocation Charge'!CP45)-Data!CP$32,0)*(1+'Investment Returns'!CP45)*(1-Data!CP$26))</f>
        <v>0</v>
      </c>
      <c r="CQ45" s="7">
        <f>IF($B45&gt;CQ$9+CQ$5-1,0,MAX(CQ44+Premium!CQ45*(1-'Allocation Charge'!CQ45)-Data!CQ$32,0)*(1+'Investment Returns'!CQ45)*(1-Data!CQ$26))</f>
        <v>0</v>
      </c>
      <c r="CR45" s="7">
        <f>IF($B45&gt;CR$9+CR$5-1,0,MAX(CR44+Premium!CR45*(1-'Allocation Charge'!CR45)-Data!CR$32,0)*(1+'Investment Returns'!CR45)*(1-Data!CR$26))</f>
        <v>0</v>
      </c>
      <c r="CS45" s="7">
        <f>IF($B45&gt;CS$9+CS$5-1,0,MAX(CS44+Premium!CS45*(1-'Allocation Charge'!CS45)-Data!CS$32,0)*(1+'Investment Returns'!CS45)*(1-Data!CS$26))</f>
        <v>0</v>
      </c>
      <c r="CT45" s="7">
        <f>IF($B45&gt;CT$9+CT$5-1,0,MAX(CT44+Premium!CT45*(1-'Allocation Charge'!CT45)-Data!CT$32,0)*(1+'Investment Returns'!CT45)*(1-Data!CT$26))</f>
        <v>0</v>
      </c>
      <c r="CU45" s="7">
        <f>IF($B45&gt;CU$9+CU$5-1,0,MAX(CU44+Premium!CU45*(1-'Allocation Charge'!CU45)-Data!CU$32,0)*(1+'Investment Returns'!CU45)*(1-Data!CU$26))</f>
        <v>0</v>
      </c>
      <c r="CV45" s="7">
        <f>IF($B45&gt;CV$9+CV$5-1,0,MAX(CV44+Premium!CV45*(1-'Allocation Charge'!CV45)-Data!CV$32,0)*(1+'Investment Returns'!CV45)*(1-Data!CV$26))</f>
        <v>0</v>
      </c>
      <c r="CW45" s="7">
        <f>IF($B45&gt;CW$9+CW$5-1,0,MAX(CW44+Premium!CW45*(1-'Allocation Charge'!CW45)-Data!CW$32,0)*(1+'Investment Returns'!CW45)*(1-Data!CW$26))</f>
        <v>0</v>
      </c>
      <c r="CX45" s="7">
        <f>IF($B45&gt;CX$9+CX$5-1,0,MAX(CX44+Premium!CX45*(1-'Allocation Charge'!CX45)-Data!CX$32,0)*(1+'Investment Returns'!CX45)*(1-Data!CX$26))</f>
        <v>0</v>
      </c>
      <c r="CY45" s="7">
        <f>IF($B45&gt;CY$9+CY$5-1,0,MAX(CY44+Premium!CY45*(1-'Allocation Charge'!CY45)-Data!CY$32,0)*(1+'Investment Returns'!CY45)*(1-Data!CY$26))</f>
        <v>0</v>
      </c>
      <c r="CZ45" s="7">
        <f>IF($B45&gt;CZ$9+CZ$5-1,0,MAX(CZ44+Premium!CZ45*(1-'Allocation Charge'!CZ45)-Data!CZ$32,0)*(1+'Investment Returns'!CZ45)*(1-Data!CZ$26))</f>
        <v>0</v>
      </c>
      <c r="DA45" s="7">
        <f>IF($B45&gt;DA$9+DA$5-1,0,MAX(DA44+Premium!DA45*(1-'Allocation Charge'!DA45)-Data!DA$32,0)*(1+'Investment Returns'!DA45)*(1-Data!DA$26))</f>
        <v>0</v>
      </c>
      <c r="DB45" s="7">
        <f>IF($B45&gt;DB$9+DB$5-1,0,MAX(DB44+Premium!DB45*(1-'Allocation Charge'!DB45)-Data!DB$32,0)*(1+'Investment Returns'!DB45)*(1-Data!DB$26))</f>
        <v>0</v>
      </c>
      <c r="DC45" s="7">
        <f>IF($B45&gt;DC$9+DC$5-1,0,MAX(DC44+Premium!DC45*(1-'Allocation Charge'!DC45)-Data!DC$32,0)*(1+'Investment Returns'!DC45)*(1-Data!DC$26))</f>
        <v>0</v>
      </c>
      <c r="DD45" s="7">
        <f>IF($B45&gt;DD$9+DD$5-1,0,MAX(DD44+Premium!DD45*(1-'Allocation Charge'!DD45)-Data!DD$32,0)*(1+'Investment Returns'!DD45)*(1-Data!DD$26))</f>
        <v>0</v>
      </c>
      <c r="DE45" s="7">
        <f>IF($B45&gt;DE$9+DE$5-1,0,MAX(DE44+Premium!DE45*(1-'Allocation Charge'!DE45)-Data!DE$32,0)*(1+'Investment Returns'!DE45)*(1-Data!DE$26))</f>
        <v>0</v>
      </c>
      <c r="DF45" s="7">
        <f>IF($B45&gt;DF$9+DF$5-1,0,MAX(DF44+Premium!DF45*(1-'Allocation Charge'!DF45)-Data!DF$32,0)*(1+'Investment Returns'!DF45)*(1-Data!DF$26))</f>
        <v>0</v>
      </c>
      <c r="DG45" s="7">
        <f>IF($B45&gt;DG$9+DG$5-1,0,MAX(DG44+Premium!DG45*(1-'Allocation Charge'!DG45)-Data!DG$32,0)*(1+'Investment Returns'!DG45)*(1-Data!DG$26))</f>
        <v>0</v>
      </c>
      <c r="DH45" s="7">
        <f>IF($B45&gt;DH$9+DH$5-1,0,MAX(DH44+Premium!DH45*(1-'Allocation Charge'!DH45)-Data!DH$32,0)*(1+'Investment Returns'!DH45)*(1-Data!DH$26))</f>
        <v>0</v>
      </c>
      <c r="DI45" s="7">
        <f>IF($B45&gt;DI$9+DI$5-1,0,MAX(DI44+Premium!DI45*(1-'Allocation Charge'!DI45)-Data!DI$32,0)*(1+'Investment Returns'!DI45)*(1-Data!DI$26))</f>
        <v>0</v>
      </c>
      <c r="DJ45" s="7">
        <f>IF($B45&gt;DJ$9+DJ$5-1,0,MAX(DJ44+Premium!DJ45*(1-'Allocation Charge'!DJ45)-Data!DJ$32,0)*(1+'Investment Returns'!DJ45)*(1-Data!DJ$26))</f>
        <v>0</v>
      </c>
      <c r="DK45" s="7">
        <f>IF($B45&gt;DK$9+DK$5-1,0,MAX(DK44+Premium!DK45*(1-'Allocation Charge'!DK45)-Data!DK$32,0)*(1+'Investment Returns'!DK45)*(1-Data!DK$26))</f>
        <v>0</v>
      </c>
      <c r="DL45" s="7">
        <f>IF($B45&gt;DL$9+DL$5-1,0,MAX(DL44+Premium!DL45*(1-'Allocation Charge'!DL45)-Data!DL$32,0)*(1+'Investment Returns'!DL45)*(1-Data!DL$26))</f>
        <v>0</v>
      </c>
      <c r="DM45" s="7">
        <f>IF($B45&gt;DM$9+DM$5-1,0,MAX(DM44+Premium!DM45*(1-'Allocation Charge'!DM45)-Data!DM$32,0)*(1+'Investment Returns'!DM45)*(1-Data!DM$26))</f>
        <v>0</v>
      </c>
      <c r="DN45" s="7">
        <f>IF($B45&gt;DN$9+DN$5-1,0,MAX(DN44+Premium!DN45*(1-'Allocation Charge'!DN45)-Data!DN$32,0)*(1+'Investment Returns'!DN45)*(1-Data!DN$26))</f>
        <v>0</v>
      </c>
      <c r="DO45" s="7">
        <f>IF($B45&gt;DO$9+DO$5-1,0,MAX(DO44+Premium!DO45*(1-'Allocation Charge'!DO45)-Data!DO$32,0)*(1+'Investment Returns'!DO45)*(1-Data!DO$26))</f>
        <v>0</v>
      </c>
      <c r="DP45" s="7">
        <f>IF($B45&gt;DP$9+DP$5-1,0,MAX(DP44+Premium!DP45*(1-'Allocation Charge'!DP45)-Data!DP$32,0)*(1+'Investment Returns'!DP45)*(1-Data!DP$26))</f>
        <v>0</v>
      </c>
      <c r="DQ45" s="7">
        <f>IF($B45&gt;DQ$9+DQ$5-1,0,MAX(DQ44+Premium!DQ45*(1-'Allocation Charge'!DQ45)-Data!DQ$32,0)*(1+'Investment Returns'!DQ45)*(1-Data!DQ$26))</f>
        <v>0</v>
      </c>
      <c r="DR45" s="7">
        <f>IF($B45&gt;DR$9+DR$5-1,0,MAX(DR44+Premium!DR45*(1-'Allocation Charge'!DR45)-Data!DR$32,0)*(1+'Investment Returns'!DR45)*(1-Data!DR$26))</f>
        <v>0</v>
      </c>
      <c r="DS45" s="7">
        <f>IF($B45&gt;DS$9+DS$5-1,0,MAX(DS44+Premium!DS45*(1-'Allocation Charge'!DS45)-Data!DS$32,0)*(1+'Investment Returns'!DS45)*(1-Data!DS$26))</f>
        <v>0</v>
      </c>
      <c r="DT45" s="7">
        <f>IF($B45&gt;DT$9+DT$5-1,0,MAX(DT44+Premium!DT45*(1-'Allocation Charge'!DT45)-Data!DT$32,0)*(1+'Investment Returns'!DT45)*(1-Data!DT$26))</f>
        <v>0</v>
      </c>
      <c r="DU45" s="7">
        <f>IF($B45&gt;DU$9+DU$5-1,0,MAX(DU44+Premium!DU45*(1-'Allocation Charge'!DU45)-Data!DU$32,0)*(1+'Investment Returns'!DU45)*(1-Data!DU$26))</f>
        <v>0</v>
      </c>
      <c r="DV45" s="7">
        <f>IF($B45&gt;DV$9+DV$5-1,0,MAX(DV44+Premium!DV45*(1-'Allocation Charge'!DV45)-Data!DV$32,0)*(1+'Investment Returns'!DV45)*(1-Data!DV$26))</f>
        <v>0</v>
      </c>
      <c r="DW45" s="7">
        <f>IF($B45&gt;DW$9+DW$5-1,0,MAX(DW44+Premium!DW45*(1-'Allocation Charge'!DW45)-Data!DW$32,0)*(1+'Investment Returns'!DW45)*(1-Data!DW$26))</f>
        <v>0</v>
      </c>
      <c r="DX45" s="7">
        <f>IF($B45&gt;DX$9+DX$5-1,0,MAX(DX44+Premium!DX45*(1-'Allocation Charge'!DX45)-Data!DX$32,0)*(1+'Investment Returns'!DX45)*(1-Data!DX$26))</f>
        <v>0</v>
      </c>
      <c r="DY45" s="7">
        <f>IF($B45&gt;DY$9+DY$5-1,0,MAX(DY44+Premium!DY45*(1-'Allocation Charge'!DY45)-Data!DY$32,0)*(1+'Investment Returns'!DY45)*(1-Data!DY$26))</f>
        <v>0</v>
      </c>
      <c r="DZ45" s="7">
        <f>IF($B45&gt;DZ$9+DZ$5-1,0,MAX(DZ44+Premium!DZ45*(1-'Allocation Charge'!DZ45)-Data!DZ$32,0)*(1+'Investment Returns'!DZ45)*(1-Data!DZ$26))</f>
        <v>0</v>
      </c>
      <c r="EA45" s="7">
        <f>IF($B45&gt;EA$9+EA$5-1,0,MAX(EA44+Premium!EA45*(1-'Allocation Charge'!EA45)-Data!EA$32,0)*(1+'Investment Returns'!EA45)*(1-Data!EA$26))</f>
        <v>0</v>
      </c>
      <c r="EB45" s="7">
        <f>IF($B45&gt;EB$9+EB$5-1,0,MAX(EB44+Premium!EB45*(1-'Allocation Charge'!EB45)-Data!EB$32,0)*(1+'Investment Returns'!EB45)*(1-Data!EB$26))</f>
        <v>0</v>
      </c>
      <c r="EC45" s="7">
        <f>IF($B45&gt;EC$9+EC$5-1,0,MAX(EC44+Premium!EC45*(1-'Allocation Charge'!EC45)-Data!EC$32,0)*(1+'Investment Returns'!EC45)*(1-Data!EC$26))</f>
        <v>0</v>
      </c>
      <c r="ED45" s="7">
        <f>IF($B45&gt;ED$9+ED$5-1,0,MAX(ED44+Premium!ED45*(1-'Allocation Charge'!ED45)-Data!ED$32,0)*(1+'Investment Returns'!ED45)*(1-Data!ED$26))</f>
        <v>0</v>
      </c>
      <c r="EE45" s="7">
        <f>IF($B45&gt;EE$9+EE$5-1,0,MAX(EE44+Premium!EE45*(1-'Allocation Charge'!EE45)-Data!EE$32,0)*(1+'Investment Returns'!EE45)*(1-Data!EE$26))</f>
        <v>0</v>
      </c>
      <c r="EF45" s="7">
        <f>IF($B45&gt;EF$9+EF$5-1,0,MAX(EF44+Premium!EF45*(1-'Allocation Charge'!EF45)-Data!EF$32,0)*(1+'Investment Returns'!EF45)*(1-Data!EF$26))</f>
        <v>0</v>
      </c>
      <c r="EG45" s="7">
        <f>IF($B45&gt;EG$9+EG$5-1,0,MAX(EG44+Premium!EG45*(1-'Allocation Charge'!EG45)-Data!EG$32,0)*(1+'Investment Returns'!EG45)*(1-Data!EG$26))</f>
        <v>0</v>
      </c>
      <c r="EH45" s="7">
        <f>IF($B45&gt;EH$9+EH$5-1,0,MAX(EH44+Premium!EH45*(1-'Allocation Charge'!EH45)-Data!EH$32,0)*(1+'Investment Returns'!EH45)*(1-Data!EH$26))</f>
        <v>0</v>
      </c>
      <c r="EI45" s="7">
        <f>IF($B45&gt;EI$9+EI$5-1,0,MAX(EI44+Premium!EI45*(1-'Allocation Charge'!EI45)-Data!EI$32,0)*(1+'Investment Returns'!EI45)*(1-Data!EI$26))</f>
        <v>0</v>
      </c>
      <c r="EJ45" s="7">
        <f>IF($B45&gt;EJ$9+EJ$5-1,0,MAX(EJ44+Premium!EJ45*(1-'Allocation Charge'!EJ45)-Data!EJ$32,0)*(1+'Investment Returns'!EJ45)*(1-Data!EJ$26))</f>
        <v>0</v>
      </c>
      <c r="EK45" s="7">
        <f>IF($B45&gt;EK$9+EK$5-1,0,MAX(EK44+Premium!EK45*(1-'Allocation Charge'!EK45)-Data!EK$32,0)*(1+'Investment Returns'!EK45)*(1-Data!EK$26))</f>
        <v>39776963.65254496</v>
      </c>
      <c r="EL45" s="7">
        <f>IF($B45&gt;EL$9+EL$5-1,0,MAX(EL44+Premium!EL45*(1-'Allocation Charge'!EL45)-Data!EL$32,0)*(1+'Investment Returns'!EL45)*(1-Data!EL$26))</f>
        <v>0</v>
      </c>
      <c r="EM45" s="7">
        <f>IF($B45&gt;EM$9+EM$5-1,0,MAX(EM44+Premium!EM45*(1-'Allocation Charge'!EM45)-Data!EM$32,0)*(1+'Investment Returns'!EM45)*(1-Data!EM$26))</f>
        <v>0</v>
      </c>
      <c r="EN45" s="7">
        <f>IF($B45&gt;EN$9+EN$5-1,0,MAX(EN44+Premium!EN45*(1-'Allocation Charge'!EN45)-Data!EN$32,0)*(1+'Investment Returns'!EN45)*(1-Data!EN$26))</f>
        <v>0</v>
      </c>
      <c r="EO45" s="7">
        <f>IF($B45&gt;EO$9+EO$5-1,0,MAX(EO44+Premium!EO45*(1-'Allocation Charge'!EO45)-Data!EO$32,0)*(1+'Investment Returns'!EO45)*(1-Data!EO$26))</f>
        <v>0</v>
      </c>
      <c r="EP45" s="7">
        <f>IF($B45&gt;EP$9+EP$5-1,0,MAX(EP44+Premium!EP45*(1-'Allocation Charge'!EP45)-Data!EP$32,0)*(1+'Investment Returns'!EP45)*(1-Data!EP$26))</f>
        <v>0</v>
      </c>
      <c r="EQ45" s="7">
        <f>IF($B45&gt;EQ$9+EQ$5-1,0,MAX(EQ44+Premium!EQ45*(1-'Allocation Charge'!EQ45)-Data!EQ$32,0)*(1+'Investment Returns'!EQ45)*(1-Data!EQ$26))</f>
        <v>0</v>
      </c>
      <c r="ER45" s="7">
        <f>IF($B45&gt;ER$9+ER$5-1,0,MAX(ER44+Premium!ER45*(1-'Allocation Charge'!ER45)-Data!ER$32,0)*(1+'Investment Returns'!ER45)*(1-Data!ER$26))</f>
        <v>0</v>
      </c>
      <c r="ES45" s="7">
        <f>IF($B45&gt;ES$9+ES$5-1,0,MAX(ES44+Premium!ES45*(1-'Allocation Charge'!ES45)-Data!ES$32,0)*(1+'Investment Returns'!ES45)*(1-Data!ES$26))</f>
        <v>0</v>
      </c>
      <c r="ET45" s="7">
        <f>IF($B45&gt;ET$9+ET$5-1,0,MAX(ET44+Premium!ET45*(1-'Allocation Charge'!ET45)-Data!ET$32,0)*(1+'Investment Returns'!ET45)*(1-Data!ET$26))</f>
        <v>0</v>
      </c>
      <c r="EU45" s="7">
        <f>IF($B45&gt;EU$9+EU$5-1,0,MAX(EU44+Premium!EU45*(1-'Allocation Charge'!EU45)-Data!EU$32,0)*(1+'Investment Returns'!EU45)*(1-Data!EU$26))</f>
        <v>0</v>
      </c>
      <c r="EV45" s="7">
        <f>IF($B45&gt;EV$9+EV$5-1,0,MAX(EV44+Premium!EV45*(1-'Allocation Charge'!EV45)-Data!EV$32,0)*(1+'Investment Returns'!EV45)*(1-Data!EV$26))</f>
        <v>0</v>
      </c>
      <c r="EW45" s="7">
        <f>IF($B45&gt;EW$9+EW$5-1,0,MAX(EW44+Premium!EW45*(1-'Allocation Charge'!EW45)-Data!EW$32,0)*(1+'Investment Returns'!EW45)*(1-Data!EW$26))</f>
        <v>0</v>
      </c>
      <c r="EX45" s="7">
        <f>IF($B45&gt;EX$9+EX$5-1,0,MAX(EX44+Premium!EX45*(1-'Allocation Charge'!EX45)-Data!EX$32,0)*(1+'Investment Returns'!EX45)*(1-Data!EX$26))</f>
        <v>0</v>
      </c>
      <c r="EY45" s="7">
        <f>IF($B45&gt;EY$9+EY$5-1,0,MAX(EY44+Premium!EY45*(1-'Allocation Charge'!EY45)-Data!EY$32,0)*(1+'Investment Returns'!EY45)*(1-Data!EY$26))</f>
        <v>0</v>
      </c>
      <c r="EZ45" s="7">
        <f>IF($B45&gt;EZ$9+EZ$5-1,0,MAX(EZ44+Premium!EZ45*(1-'Allocation Charge'!EZ45)-Data!EZ$32,0)*(1+'Investment Returns'!EZ45)*(1-Data!EZ$26))</f>
        <v>0</v>
      </c>
      <c r="FA45" s="7">
        <f>IF($B45&gt;FA$9+FA$5-1,0,MAX(FA44+Premium!FA45*(1-'Allocation Charge'!FA45)-Data!FA$32,0)*(1+'Investment Returns'!FA45)*(1-Data!FA$26))</f>
        <v>0</v>
      </c>
      <c r="FB45" s="7">
        <f>IF($B45&gt;FB$9+FB$5-1,0,MAX(FB44+Premium!FB45*(1-'Allocation Charge'!FB45)-Data!FB$32,0)*(1+'Investment Returns'!FB45)*(1-Data!FB$26))</f>
        <v>0</v>
      </c>
      <c r="FC45" s="7">
        <f>IF($B45&gt;FC$9+FC$5-1,0,MAX(FC44+Premium!FC45*(1-'Allocation Charge'!FC45)-Data!FC$32,0)*(1+'Investment Returns'!FC45)*(1-Data!FC$26))</f>
        <v>0</v>
      </c>
      <c r="FD45" s="7">
        <f>IF($B45&gt;FD$9+FD$5-1,0,MAX(FD44+Premium!FD45*(1-'Allocation Charge'!FD45)-Data!FD$32,0)*(1+'Investment Returns'!FD45)*(1-Data!FD$26))</f>
        <v>0</v>
      </c>
      <c r="FE45" s="7">
        <f>IF($B45&gt;FE$9+FE$5-1,0,MAX(FE44+Premium!FE45*(1-'Allocation Charge'!FE45)-Data!FE$32,0)*(1+'Investment Returns'!FE45)*(1-Data!FE$26))</f>
        <v>0</v>
      </c>
      <c r="FF45" s="7">
        <f>IF($B45&gt;FF$9+FF$5-1,0,MAX(FF44+Premium!FF45*(1-'Allocation Charge'!FF45)-Data!FF$32,0)*(1+'Investment Returns'!FF45)*(1-Data!FF$26))</f>
        <v>0</v>
      </c>
      <c r="FG45" s="7">
        <f>IF($B45&gt;FG$9+FG$5-1,0,MAX(FG44+Premium!FG45*(1-'Allocation Charge'!FG45)-Data!FG$32,0)*(1+'Investment Returns'!FG45)*(1-Data!FG$26))</f>
        <v>0</v>
      </c>
      <c r="FH45" s="7">
        <f>IF($B45&gt;FH$9+FH$5-1,0,MAX(FH44+Premium!FH45*(1-'Allocation Charge'!FH45)-Data!FH$32,0)*(1+'Investment Returns'!FH45)*(1-Data!FH$26))</f>
        <v>0</v>
      </c>
      <c r="FI45" s="7">
        <f>IF($B45&gt;FI$9+FI$5-1,0,MAX(FI44+Premium!FI45*(1-'Allocation Charge'!FI45)-Data!FI$32,0)*(1+'Investment Returns'!FI45)*(1-Data!FI$26))</f>
        <v>0</v>
      </c>
      <c r="FJ45" s="7">
        <f>IF($B45&gt;FJ$9+FJ$5-1,0,MAX(FJ44+Premium!FJ45*(1-'Allocation Charge'!FJ45)-Data!FJ$32,0)*(1+'Investment Returns'!FJ45)*(1-Data!FJ$26))</f>
        <v>0</v>
      </c>
      <c r="FK45" s="7">
        <f>IF($B45&gt;FK$9+FK$5-1,0,MAX(FK44+Premium!FK45*(1-'Allocation Charge'!FK45)-Data!FK$32,0)*(1+'Investment Returns'!FK45)*(1-Data!FK$26))</f>
        <v>0</v>
      </c>
      <c r="FL45" s="7">
        <f>IF($B45&gt;FL$9+FL$5-1,0,MAX(FL44+Premium!FL45*(1-'Allocation Charge'!FL45)-Data!FL$32,0)*(1+'Investment Returns'!FL45)*(1-Data!FL$26))</f>
        <v>0</v>
      </c>
      <c r="FM45" s="7">
        <f>IF($B45&gt;FM$9+FM$5-1,0,MAX(FM44+Premium!FM45*(1-'Allocation Charge'!FM45)-Data!FM$32,0)*(1+'Investment Returns'!FM45)*(1-Data!FM$26))</f>
        <v>0</v>
      </c>
      <c r="FN45" s="7">
        <f>IF($B45&gt;FN$9+FN$5-1,0,MAX(FN44+Premium!FN45*(1-'Allocation Charge'!FN45)-Data!FN$32,0)*(1+'Investment Returns'!FN45)*(1-Data!FN$26))</f>
        <v>7120305.7672966188</v>
      </c>
      <c r="FO45" s="7">
        <f>IF($B45&gt;FO$9+FO$5-1,0,MAX(FO44+Premium!FO45*(1-'Allocation Charge'!FO45)-Data!FO$32,0)*(1+'Investment Returns'!FO45)*(1-Data!FO$26))</f>
        <v>0</v>
      </c>
      <c r="FP45" s="7">
        <f>IF($B45&gt;FP$9+FP$5-1,0,MAX(FP44+Premium!FP45*(1-'Allocation Charge'!FP45)-Data!FP$32,0)*(1+'Investment Returns'!FP45)*(1-Data!FP$26))</f>
        <v>0</v>
      </c>
      <c r="FQ45" s="7">
        <f>IF($B45&gt;FQ$9+FQ$5-1,0,MAX(FQ44+Premium!FQ45*(1-'Allocation Charge'!FQ45)-Data!FQ$32,0)*(1+'Investment Returns'!FQ45)*(1-Data!FQ$26))</f>
        <v>0</v>
      </c>
      <c r="FR45" s="7">
        <f>IF($B45&gt;FR$9+FR$5-1,0,MAX(FR44+Premium!FR45*(1-'Allocation Charge'!FR45)-Data!FR$32,0)*(1+'Investment Returns'!FR45)*(1-Data!FR$26))</f>
        <v>0</v>
      </c>
      <c r="FS45" s="7">
        <f>IF($B45&gt;FS$9+FS$5-1,0,MAX(FS44+Premium!FS45*(1-'Allocation Charge'!FS45)-Data!FS$32,0)*(1+'Investment Returns'!FS45)*(1-Data!FS$26))</f>
        <v>0</v>
      </c>
      <c r="FT45" s="7">
        <f>IF($B45&gt;FT$9+FT$5-1,0,MAX(FT44+Premium!FT45*(1-'Allocation Charge'!FT45)-Data!FT$32,0)*(1+'Investment Returns'!FT45)*(1-Data!FT$26))</f>
        <v>0</v>
      </c>
      <c r="FU45" s="7">
        <f>IF($B45&gt;FU$9+FU$5-1,0,MAX(FU44+Premium!FU45*(1-'Allocation Charge'!FU45)-Data!FU$32,0)*(1+'Investment Returns'!FU45)*(1-Data!FU$26))</f>
        <v>0</v>
      </c>
      <c r="FV45" s="7">
        <f>IF($B45&gt;FV$9+FV$5-1,0,MAX(FV44+Premium!FV45*(1-'Allocation Charge'!FV45)-Data!FV$32,0)*(1+'Investment Returns'!FV45)*(1-Data!FV$26))</f>
        <v>0</v>
      </c>
      <c r="FW45" s="7">
        <f>IF($B45&gt;FW$9+FW$5-1,0,MAX(FW44+Premium!FW45*(1-'Allocation Charge'!FW45)-Data!FW$32,0)*(1+'Investment Returns'!FW45)*(1-Data!FW$26))</f>
        <v>0</v>
      </c>
      <c r="FX45" s="7">
        <f>IF($B45&gt;FX$9+FX$5-1,0,MAX(FX44+Premium!FX45*(1-'Allocation Charge'!FX45)-Data!FX$32,0)*(1+'Investment Returns'!FX45)*(1-Data!FX$26))</f>
        <v>0</v>
      </c>
      <c r="FY45" s="7">
        <f>IF($B45&gt;FY$9+FY$5-1,0,MAX(FY44+Premium!FY45*(1-'Allocation Charge'!FY45)-Data!FY$32,0)*(1+'Investment Returns'!FY45)*(1-Data!FY$26))</f>
        <v>0</v>
      </c>
      <c r="FZ45" s="7">
        <f>IF($B45&gt;FZ$9+FZ$5-1,0,MAX(FZ44+Premium!FZ45*(1-'Allocation Charge'!FZ45)-Data!FZ$32,0)*(1+'Investment Returns'!FZ45)*(1-Data!FZ$26))</f>
        <v>0</v>
      </c>
      <c r="GA45" s="7">
        <f>IF($B45&gt;GA$9+GA$5-1,0,MAX(GA44+Premium!GA45*(1-'Allocation Charge'!GA45)-Data!GA$32,0)*(1+'Investment Returns'!GA45)*(1-Data!GA$26))</f>
        <v>0</v>
      </c>
      <c r="GB45" s="7">
        <f>IF($B45&gt;GB$9+GB$5-1,0,MAX(GB44+Premium!GB45*(1-'Allocation Charge'!GB45)-Data!GB$32,0)*(1+'Investment Returns'!GB45)*(1-Data!GB$26))</f>
        <v>0</v>
      </c>
      <c r="GC45" s="7">
        <f>IF($B45&gt;GC$9+GC$5-1,0,MAX(GC44+Premium!GC45*(1-'Allocation Charge'!GC45)-Data!GC$32,0)*(1+'Investment Returns'!GC45)*(1-Data!GC$26))</f>
        <v>0</v>
      </c>
      <c r="GD45" s="7">
        <f>IF($B45&gt;GD$9+GD$5-1,0,MAX(GD44+Premium!GD45*(1-'Allocation Charge'!GD45)-Data!GD$32,0)*(1+'Investment Returns'!GD45)*(1-Data!GD$26))</f>
        <v>0</v>
      </c>
      <c r="GE45" s="7">
        <f>IF($B45&gt;GE$9+GE$5-1,0,MAX(GE44+Premium!GE45*(1-'Allocation Charge'!GE45)-Data!GE$32,0)*(1+'Investment Returns'!GE45)*(1-Data!GE$26))</f>
        <v>0</v>
      </c>
      <c r="GF45" s="7">
        <f>IF($B45&gt;GF$9+GF$5-1,0,MAX(GF44+Premium!GF45*(1-'Allocation Charge'!GF45)-Data!GF$32,0)*(1+'Investment Returns'!GF45)*(1-Data!GF$26))</f>
        <v>0</v>
      </c>
      <c r="GG45" s="7">
        <f>IF($B45&gt;GG$9+GG$5-1,0,MAX(GG44+Premium!GG45*(1-'Allocation Charge'!GG45)-Data!GG$32,0)*(1+'Investment Returns'!GG45)*(1-Data!GG$26))</f>
        <v>37866441.099206731</v>
      </c>
      <c r="GH45" s="7">
        <f>IF($B45&gt;GH$9+GH$5-1,0,MAX(GH44+Premium!GH45*(1-'Allocation Charge'!GH45)-Data!GH$32,0)*(1+'Investment Returns'!GH45)*(1-Data!GH$26))</f>
        <v>0</v>
      </c>
      <c r="GI45" s="7">
        <f>IF($B45&gt;GI$9+GI$5-1,0,MAX(GI44+Premium!GI45*(1-'Allocation Charge'!GI45)-Data!GI$32,0)*(1+'Investment Returns'!GI45)*(1-Data!GI$26))</f>
        <v>0</v>
      </c>
      <c r="GJ45" s="7">
        <f>IF($B45&gt;GJ$9+GJ$5-1,0,MAX(GJ44+Premium!GJ45*(1-'Allocation Charge'!GJ45)-Data!GJ$32,0)*(1+'Investment Returns'!GJ45)*(1-Data!GJ$26))</f>
        <v>0</v>
      </c>
      <c r="GK45" s="7">
        <f>IF($B45&gt;GK$9+GK$5-1,0,MAX(GK44+Premium!GK45*(1-'Allocation Charge'!GK45)-Data!GK$32,0)*(1+'Investment Returns'!GK45)*(1-Data!GK$26))</f>
        <v>0</v>
      </c>
      <c r="GL45" s="7">
        <f>IF($B45&gt;GL$9+GL$5-1,0,MAX(GL44+Premium!GL45*(1-'Allocation Charge'!GL45)-Data!GL$32,0)*(1+'Investment Returns'!GL45)*(1-Data!GL$26))</f>
        <v>0</v>
      </c>
      <c r="GM45" s="7">
        <f>IF($B45&gt;GM$9+GM$5-1,0,MAX(GM44+Premium!GM45*(1-'Allocation Charge'!GM45)-Data!GM$32,0)*(1+'Investment Returns'!GM45)*(1-Data!GM$26))</f>
        <v>0</v>
      </c>
      <c r="GN45" s="7">
        <f>IF($B45&gt;GN$9+GN$5-1,0,MAX(GN44+Premium!GN45*(1-'Allocation Charge'!GN45)-Data!GN$32,0)*(1+'Investment Returns'!GN45)*(1-Data!GN$26))</f>
        <v>0</v>
      </c>
      <c r="GO45" s="7">
        <f>IF($B45&gt;GO$9+GO$5-1,0,MAX(GO44+Premium!GO45*(1-'Allocation Charge'!GO45)-Data!GO$32,0)*(1+'Investment Returns'!GO45)*(1-Data!GO$26))</f>
        <v>0</v>
      </c>
      <c r="GP45" s="7">
        <f>IF($B45&gt;GP$9+GP$5-1,0,MAX(GP44+Premium!GP45*(1-'Allocation Charge'!GP45)-Data!GP$32,0)*(1+'Investment Returns'!GP45)*(1-Data!GP$26))</f>
        <v>0</v>
      </c>
      <c r="GQ45" s="7">
        <f>IF($B45&gt;GQ$9+GQ$5-1,0,MAX(GQ44+Premium!GQ45*(1-'Allocation Charge'!GQ45)-Data!GQ$32,0)*(1+'Investment Returns'!GQ45)*(1-Data!GQ$26))</f>
        <v>0</v>
      </c>
      <c r="GR45" s="7">
        <f>IF($B45&gt;GR$9+GR$5-1,0,MAX(GR44+Premium!GR45*(1-'Allocation Charge'!GR45)-Data!GR$32,0)*(1+'Investment Returns'!GR45)*(1-Data!GR$26))</f>
        <v>0</v>
      </c>
      <c r="GS45" s="7">
        <f>IF($B45&gt;GS$9+GS$5-1,0,MAX(GS44+Premium!GS45*(1-'Allocation Charge'!GS45)-Data!GS$32,0)*(1+'Investment Returns'!GS45)*(1-Data!GS$26))</f>
        <v>0</v>
      </c>
      <c r="GT45" s="7">
        <f>IF($B45&gt;GT$9+GT$5-1,0,MAX(GT44+Premium!GT45*(1-'Allocation Charge'!GT45)-Data!GT$32,0)*(1+'Investment Returns'!GT45)*(1-Data!GT$26))</f>
        <v>0</v>
      </c>
      <c r="GU45" s="7">
        <f>IF($B45&gt;GU$9+GU$5-1,0,MAX(GU44+Premium!GU45*(1-'Allocation Charge'!GU45)-Data!GU$32,0)*(1+'Investment Returns'!GU45)*(1-Data!GU$26))</f>
        <v>0</v>
      </c>
      <c r="GV45" s="7">
        <f>IF($B45&gt;GV$9+GV$5-1,0,MAX(GV44+Premium!GV45*(1-'Allocation Charge'!GV45)-Data!GV$32,0)*(1+'Investment Returns'!GV45)*(1-Data!GV$26))</f>
        <v>0</v>
      </c>
      <c r="GW45" s="7">
        <f>IF($B45&gt;GW$9+GW$5-1,0,MAX(GW44+Premium!GW45*(1-'Allocation Charge'!GW45)-Data!GW$32,0)*(1+'Investment Returns'!GW45)*(1-Data!GW$26))</f>
        <v>0</v>
      </c>
      <c r="GX45" s="7">
        <f>IF($B45&gt;GX$9+GX$5-1,0,MAX(GX44+Premium!GX45*(1-'Allocation Charge'!GX45)-Data!GX$32,0)*(1+'Investment Returns'!GX45)*(1-Data!GX$26))</f>
        <v>0</v>
      </c>
      <c r="GY45" s="7">
        <f>IF($B45&gt;GY$9+GY$5-1,0,MAX(GY44+Premium!GY45*(1-'Allocation Charge'!GY45)-Data!GY$32,0)*(1+'Investment Returns'!GY45)*(1-Data!GY$26))</f>
        <v>0</v>
      </c>
      <c r="GZ45" s="7">
        <f>IF($B45&gt;GZ$9+GZ$5-1,0,MAX(GZ44+Premium!GZ45*(1-'Allocation Charge'!GZ45)-Data!GZ$32,0)*(1+'Investment Returns'!GZ45)*(1-Data!GZ$26))</f>
        <v>0</v>
      </c>
      <c r="HA45" s="7">
        <f>IF($B45&gt;HA$9+HA$5-1,0,MAX(HA44+Premium!HA45*(1-'Allocation Charge'!HA45)-Data!HA$32,0)*(1+'Investment Returns'!HA45)*(1-Data!HA$26))</f>
        <v>0</v>
      </c>
      <c r="HB45" s="7">
        <f>IF($B45&gt;HB$9+HB$5-1,0,MAX(HB44+Premium!HB45*(1-'Allocation Charge'!HB45)-Data!HB$32,0)*(1+'Investment Returns'!HB45)*(1-Data!HB$26))</f>
        <v>0</v>
      </c>
      <c r="HC45" s="7">
        <f>IF($B45&gt;HC$9+HC$5-1,0,MAX(HC44+Premium!HC45*(1-'Allocation Charge'!HC45)-Data!HC$32,0)*(1+'Investment Returns'!HC45)*(1-Data!HC$26))</f>
        <v>0</v>
      </c>
      <c r="HD45" s="7">
        <f>IF($B45&gt;HD$9+HD$5-1,0,MAX(HD44+Premium!HD45*(1-'Allocation Charge'!HD45)-Data!HD$32,0)*(1+'Investment Returns'!HD45)*(1-Data!HD$26))</f>
        <v>0</v>
      </c>
      <c r="HE45" s="7">
        <f>IF($B45&gt;HE$9+HE$5-1,0,MAX(HE44+Premium!HE45*(1-'Allocation Charge'!HE45)-Data!HE$32,0)*(1+'Investment Returns'!HE45)*(1-Data!HE$26))</f>
        <v>0</v>
      </c>
      <c r="HF45" s="7">
        <f>IF($B45&gt;HF$9+HF$5-1,0,MAX(HF44+Premium!HF45*(1-'Allocation Charge'!HF45)-Data!HF$32,0)*(1+'Investment Returns'!HF45)*(1-Data!HF$26))</f>
        <v>0</v>
      </c>
      <c r="HG45" s="7">
        <f>IF($B45&gt;HG$9+HG$5-1,0,MAX(HG44+Premium!HG45*(1-'Allocation Charge'!HG45)-Data!HG$32,0)*(1+'Investment Returns'!HG45)*(1-Data!HG$26))</f>
        <v>0</v>
      </c>
      <c r="HH45" s="7">
        <f>IF($B45&gt;HH$9+HH$5-1,0,MAX(HH44+Premium!HH45*(1-'Allocation Charge'!HH45)-Data!HH$32,0)*(1+'Investment Returns'!HH45)*(1-Data!HH$26))</f>
        <v>0</v>
      </c>
      <c r="HI45" s="7">
        <f>IF($B45&gt;HI$9+HI$5-1,0,MAX(HI44+Premium!HI45*(1-'Allocation Charge'!HI45)-Data!HI$32,0)*(1+'Investment Returns'!HI45)*(1-Data!HI$26))</f>
        <v>0</v>
      </c>
      <c r="HJ45" s="7">
        <f>IF($B45&gt;HJ$9+HJ$5-1,0,MAX(HJ44+Premium!HJ45*(1-'Allocation Charge'!HJ45)-Data!HJ$32,0)*(1+'Investment Returns'!HJ45)*(1-Data!HJ$26))</f>
        <v>0</v>
      </c>
      <c r="HK45" s="7">
        <f>IF($B45&gt;HK$9+HK$5-1,0,MAX(HK44+Premium!HK45*(1-'Allocation Charge'!HK45)-Data!HK$32,0)*(1+'Investment Returns'!HK45)*(1-Data!HK$26))</f>
        <v>0</v>
      </c>
      <c r="HL45" s="7">
        <f>IF($B45&gt;HL$9+HL$5-1,0,MAX(HL44+Premium!HL45*(1-'Allocation Charge'!HL45)-Data!HL$32,0)*(1+'Investment Returns'!HL45)*(1-Data!HL$26))</f>
        <v>0</v>
      </c>
      <c r="HM45" s="7">
        <f>IF($B45&gt;HM$9+HM$5-1,0,MAX(HM44+Premium!HM45*(1-'Allocation Charge'!HM45)-Data!HM$32,0)*(1+'Investment Returns'!HM45)*(1-Data!HM$26))</f>
        <v>0</v>
      </c>
      <c r="HN45" s="7">
        <f>IF($B45&gt;HN$9+HN$5-1,0,MAX(HN44+Premium!HN45*(1-'Allocation Charge'!HN45)-Data!HN$32,0)*(1+'Investment Returns'!HN45)*(1-Data!HN$26))</f>
        <v>0</v>
      </c>
      <c r="HO45" s="7">
        <f>IF($B45&gt;HO$9+HO$5-1,0,MAX(HO44+Premium!HO45*(1-'Allocation Charge'!HO45)-Data!HO$32,0)*(1+'Investment Returns'!HO45)*(1-Data!HO$26))</f>
        <v>0</v>
      </c>
      <c r="HP45" s="7">
        <f>IF($B45&gt;HP$9+HP$5-1,0,MAX(HP44+Premium!HP45*(1-'Allocation Charge'!HP45)-Data!HP$32,0)*(1+'Investment Returns'!HP45)*(1-Data!HP$26))</f>
        <v>0</v>
      </c>
      <c r="HQ45" s="7">
        <f>IF($B45&gt;HQ$9+HQ$5-1,0,MAX(HQ44+Premium!HQ45*(1-'Allocation Charge'!HQ45)-Data!HQ$32,0)*(1+'Investment Returns'!HQ45)*(1-Data!HQ$26))</f>
        <v>0</v>
      </c>
      <c r="HR45" s="7">
        <f>IF($B45&gt;HR$9+HR$5-1,0,MAX(HR44+Premium!HR45*(1-'Allocation Charge'!HR45)-Data!HR$32,0)*(1+'Investment Returns'!HR45)*(1-Data!HR$26))</f>
        <v>0</v>
      </c>
      <c r="HS45" s="7">
        <f>IF($B45&gt;HS$9+HS$5-1,0,MAX(HS44+Premium!HS45*(1-'Allocation Charge'!HS45)-Data!HS$32,0)*(1+'Investment Returns'!HS45)*(1-Data!HS$26))</f>
        <v>0</v>
      </c>
      <c r="HT45" s="7">
        <f>IF($B45&gt;HT$9+HT$5-1,0,MAX(HT44+Premium!HT45*(1-'Allocation Charge'!HT45)-Data!HT$32,0)*(1+'Investment Returns'!HT45)*(1-Data!HT$26))</f>
        <v>0</v>
      </c>
      <c r="HU45" s="7">
        <f>IF($B45&gt;HU$9+HU$5-1,0,MAX(HU44+Premium!HU45*(1-'Allocation Charge'!HU45)-Data!HU$32,0)*(1+'Investment Returns'!HU45)*(1-Data!HU$26))</f>
        <v>0</v>
      </c>
      <c r="HV45" s="7">
        <f>IF($B45&gt;HV$9+HV$5-1,0,MAX(HV44+Premium!HV45*(1-'Allocation Charge'!HV45)-Data!HV$32,0)*(1+'Investment Returns'!HV45)*(1-Data!HV$26))</f>
        <v>0</v>
      </c>
      <c r="HW45" s="7">
        <f>IF($B45&gt;HW$9+HW$5-1,0,MAX(HW44+Premium!HW45*(1-'Allocation Charge'!HW45)-Data!HW$32,0)*(1+'Investment Returns'!HW45)*(1-Data!HW$26))</f>
        <v>0</v>
      </c>
      <c r="HX45" s="7">
        <f>IF($B45&gt;HX$9+HX$5-1,0,MAX(HX44+Premium!HX45*(1-'Allocation Charge'!HX45)-Data!HX$32,0)*(1+'Investment Returns'!HX45)*(1-Data!HX$26))</f>
        <v>0</v>
      </c>
      <c r="HY45" s="7">
        <f>IF($B45&gt;HY$9+HY$5-1,0,MAX(HY44+Premium!HY45*(1-'Allocation Charge'!HY45)-Data!HY$32,0)*(1+'Investment Returns'!HY45)*(1-Data!HY$26))</f>
        <v>0</v>
      </c>
      <c r="HZ45" s="7">
        <f>IF($B45&gt;HZ$9+HZ$5-1,0,MAX(HZ44+Premium!HZ45*(1-'Allocation Charge'!HZ45)-Data!HZ$32,0)*(1+'Investment Returns'!HZ45)*(1-Data!HZ$26))</f>
        <v>0</v>
      </c>
      <c r="IA45" s="7">
        <f>IF($B45&gt;IA$9+IA$5-1,0,MAX(IA44+Premium!IA45*(1-'Allocation Charge'!IA45)-Data!IA$32,0)*(1+'Investment Returns'!IA45)*(1-Data!IA$26))</f>
        <v>0</v>
      </c>
      <c r="IB45" s="7">
        <f>IF($B45&gt;IB$9+IB$5-1,0,MAX(IB44+Premium!IB45*(1-'Allocation Charge'!IB45)-Data!IB$32,0)*(1+'Investment Returns'!IB45)*(1-Data!IB$26))</f>
        <v>0</v>
      </c>
      <c r="IC45" s="7">
        <f>IF($B45&gt;IC$9+IC$5-1,0,MAX(IC44+Premium!IC45*(1-'Allocation Charge'!IC45)-Data!IC$32,0)*(1+'Investment Returns'!IC45)*(1-Data!IC$26))</f>
        <v>0</v>
      </c>
      <c r="ID45" s="7">
        <f>IF($B45&gt;ID$9+ID$5-1,0,MAX(ID44+Premium!ID45*(1-'Allocation Charge'!ID45)-Data!ID$32,0)*(1+'Investment Returns'!ID45)*(1-Data!ID$26))</f>
        <v>0</v>
      </c>
      <c r="IE45" s="7">
        <f>IF($B45&gt;IE$9+IE$5-1,0,MAX(IE44+Premium!IE45*(1-'Allocation Charge'!IE45)-Data!IE$32,0)*(1+'Investment Returns'!IE45)*(1-Data!IE$26))</f>
        <v>0</v>
      </c>
      <c r="IF45" s="7">
        <f>IF($B45&gt;IF$9+IF$5-1,0,MAX(IF44+Premium!IF45*(1-'Allocation Charge'!IF45)-Data!IF$32,0)*(1+'Investment Returns'!IF45)*(1-Data!IF$26))</f>
        <v>0</v>
      </c>
      <c r="IG45" s="7">
        <f>IF($B45&gt;IG$9+IG$5-1,0,MAX(IG44+Premium!IG45*(1-'Allocation Charge'!IG45)-Data!IG$32,0)*(1+'Investment Returns'!IG45)*(1-Data!IG$26))</f>
        <v>0</v>
      </c>
      <c r="IH45" s="7">
        <f>IF($B45&gt;IH$9+IH$5-1,0,MAX(IH44+Premium!IH45*(1-'Allocation Charge'!IH45)-Data!IH$32,0)*(1+'Investment Returns'!IH45)*(1-Data!IH$26))</f>
        <v>0</v>
      </c>
      <c r="II45" s="7">
        <f>IF($B45&gt;II$9+II$5-1,0,MAX(II44+Premium!II45*(1-'Allocation Charge'!II45)-Data!II$32,0)*(1+'Investment Returns'!II45)*(1-Data!II$26))</f>
        <v>0</v>
      </c>
      <c r="IJ45" s="7">
        <f>IF($B45&gt;IJ$9+IJ$5-1,0,MAX(IJ44+Premium!IJ45*(1-'Allocation Charge'!IJ45)-Data!IJ$32,0)*(1+'Investment Returns'!IJ45)*(1-Data!IJ$26))</f>
        <v>0</v>
      </c>
      <c r="IK45" s="7">
        <f>IF($B45&gt;IK$9+IK$5-1,0,MAX(IK44+Premium!IK45*(1-'Allocation Charge'!IK45)-Data!IK$32,0)*(1+'Investment Returns'!IK45)*(1-Data!IK$26))</f>
        <v>0</v>
      </c>
      <c r="IL45" s="7">
        <f>IF($B45&gt;IL$9+IL$5-1,0,MAX(IL44+Premium!IL45*(1-'Allocation Charge'!IL45)-Data!IL$32,0)*(1+'Investment Returns'!IL45)*(1-Data!IL$26))</f>
        <v>0</v>
      </c>
      <c r="IM45" s="7">
        <f>IF($B45&gt;IM$9+IM$5-1,0,MAX(IM44+Premium!IM45*(1-'Allocation Charge'!IM45)-Data!IM$32,0)*(1+'Investment Returns'!IM45)*(1-Data!IM$26))</f>
        <v>0</v>
      </c>
      <c r="IN45" s="7">
        <f>IF($B45&gt;IN$9+IN$5-1,0,MAX(IN44+Premium!IN45*(1-'Allocation Charge'!IN45)-Data!IN$32,0)*(1+'Investment Returns'!IN45)*(1-Data!IN$26))</f>
        <v>0</v>
      </c>
      <c r="IO45" s="7">
        <f>IF($B45&gt;IO$9+IO$5-1,0,MAX(IO44+Premium!IO45*(1-'Allocation Charge'!IO45)-Data!IO$32,0)*(1+'Investment Returns'!IO45)*(1-Data!IO$26))</f>
        <v>0</v>
      </c>
      <c r="IP45" s="7">
        <f>IF($B45&gt;IP$9+IP$5-1,0,MAX(IP44+Premium!IP45*(1-'Allocation Charge'!IP45)-Data!IP$32,0)*(1+'Investment Returns'!IP45)*(1-Data!IP$26))</f>
        <v>0</v>
      </c>
      <c r="IQ45" s="7">
        <f>IF($B45&gt;IQ$9+IQ$5-1,0,MAX(IQ44+Premium!IQ45*(1-'Allocation Charge'!IQ45)-Data!IQ$32,0)*(1+'Investment Returns'!IQ45)*(1-Data!IQ$26))</f>
        <v>0</v>
      </c>
      <c r="IR45" s="7">
        <f>IF($B45&gt;IR$9+IR$5-1,0,MAX(IR44+Premium!IR45*(1-'Allocation Charge'!IR45)-Data!IR$32,0)*(1+'Investment Returns'!IR45)*(1-Data!IR$26))</f>
        <v>0</v>
      </c>
    </row>
    <row r="46" spans="1:252" s="7" customFormat="1" ht="15" customHeight="1" x14ac:dyDescent="0.35">
      <c r="A46" s="2"/>
      <c r="B46" s="13">
        <f t="shared" si="0"/>
        <v>2045</v>
      </c>
      <c r="C46" s="7">
        <f>IF($B46&gt;C$9+C$5-1,0,MAX(C45+Premium!C46*(1-'Allocation Charge'!C46)-Data!C$32,0)*(1+'Investment Returns'!C46)*(1-Data!C$26))</f>
        <v>0</v>
      </c>
      <c r="D46" s="7">
        <f>IF($B46&gt;D$9+D$5-1,0,MAX(D45+Premium!D46*(1-'Allocation Charge'!D46)-Data!D$32,0)*(1+'Investment Returns'!D46)*(1-Data!D$26))</f>
        <v>0</v>
      </c>
      <c r="E46" s="7">
        <f>IF($B46&gt;E$9+E$5-1,0,MAX(E45+Premium!E46*(1-'Allocation Charge'!E46)-Data!E$32,0)*(1+'Investment Returns'!E46)*(1-Data!E$26))</f>
        <v>0</v>
      </c>
      <c r="F46" s="7">
        <f>IF($B46&gt;F$9+F$5-1,0,MAX(F45+Premium!F46*(1-'Allocation Charge'!F46)-Data!F$32,0)*(1+'Investment Returns'!F46)*(1-Data!F$26))</f>
        <v>0</v>
      </c>
      <c r="G46" s="7">
        <f>IF($B46&gt;G$9+G$5-1,0,MAX(G45+Premium!G46*(1-'Allocation Charge'!G46)-Data!G$32,0)*(1+'Investment Returns'!G46)*(1-Data!G$26))</f>
        <v>0</v>
      </c>
      <c r="H46" s="7">
        <f>IF($B46&gt;H$9+H$5-1,0,MAX(H45+Premium!H46*(1-'Allocation Charge'!H46)-Data!H$32,0)*(1+'Investment Returns'!H46)*(1-Data!H$26))</f>
        <v>0</v>
      </c>
      <c r="I46" s="7">
        <f>IF($B46&gt;I$9+I$5-1,0,MAX(I45+Premium!I46*(1-'Allocation Charge'!I46)-Data!I$32,0)*(1+'Investment Returns'!I46)*(1-Data!I$26))</f>
        <v>0</v>
      </c>
      <c r="J46" s="7">
        <f>IF($B46&gt;J$9+J$5-1,0,MAX(J45+Premium!J46*(1-'Allocation Charge'!J46)-Data!J$32,0)*(1+'Investment Returns'!J46)*(1-Data!J$26))</f>
        <v>0</v>
      </c>
      <c r="K46" s="7">
        <f>IF($B46&gt;K$9+K$5-1,0,MAX(K45+Premium!K46*(1-'Allocation Charge'!K46)-Data!K$32,0)*(1+'Investment Returns'!K46)*(1-Data!K$26))</f>
        <v>0</v>
      </c>
      <c r="L46" s="7">
        <f>IF($B46&gt;L$9+L$5-1,0,MAX(L45+Premium!L46*(1-'Allocation Charge'!L46)-Data!L$32,0)*(1+'Investment Returns'!L46)*(1-Data!L$26))</f>
        <v>0</v>
      </c>
      <c r="M46" s="7">
        <f>IF($B46&gt;M$9+M$5-1,0,MAX(M45+Premium!M46*(1-'Allocation Charge'!M46)-Data!M$32,0)*(1+'Investment Returns'!M46)*(1-Data!M$26))</f>
        <v>0</v>
      </c>
      <c r="N46" s="7">
        <f>IF($B46&gt;N$9+N$5-1,0,MAX(N45+Premium!N46*(1-'Allocation Charge'!N46)-Data!N$32,0)*(1+'Investment Returns'!N46)*(1-Data!N$26))</f>
        <v>0</v>
      </c>
      <c r="O46" s="7">
        <f>IF($B46&gt;O$9+O$5-1,0,MAX(O45+Premium!O46*(1-'Allocation Charge'!O46)-Data!O$32,0)*(1+'Investment Returns'!O46)*(1-Data!O$26))</f>
        <v>0</v>
      </c>
      <c r="P46" s="7">
        <f>IF($B46&gt;P$9+P$5-1,0,MAX(P45+Premium!P46*(1-'Allocation Charge'!P46)-Data!P$32,0)*(1+'Investment Returns'!P46)*(1-Data!P$26))</f>
        <v>0</v>
      </c>
      <c r="Q46" s="7">
        <f>IF($B46&gt;Q$9+Q$5-1,0,MAX(Q45+Premium!Q46*(1-'Allocation Charge'!Q46)-Data!Q$32,0)*(1+'Investment Returns'!Q46)*(1-Data!Q$26))</f>
        <v>0</v>
      </c>
      <c r="R46" s="7">
        <f>IF($B46&gt;R$9+R$5-1,0,MAX(R45+Premium!R46*(1-'Allocation Charge'!R46)-Data!R$32,0)*(1+'Investment Returns'!R46)*(1-Data!R$26))</f>
        <v>0</v>
      </c>
      <c r="S46" s="7">
        <f>IF($B46&gt;S$9+S$5-1,0,MAX(S45+Premium!S46*(1-'Allocation Charge'!S46)-Data!S$32,0)*(1+'Investment Returns'!S46)*(1-Data!S$26))</f>
        <v>0</v>
      </c>
      <c r="T46" s="7">
        <f>IF($B46&gt;T$9+T$5-1,0,MAX(T45+Premium!T46*(1-'Allocation Charge'!T46)-Data!T$32,0)*(1+'Investment Returns'!T46)*(1-Data!T$26))</f>
        <v>0</v>
      </c>
      <c r="U46" s="7">
        <f>IF($B46&gt;U$9+U$5-1,0,MAX(U45+Premium!U46*(1-'Allocation Charge'!U46)-Data!U$32,0)*(1+'Investment Returns'!U46)*(1-Data!U$26))</f>
        <v>0</v>
      </c>
      <c r="V46" s="7">
        <f>IF($B46&gt;V$9+V$5-1,0,MAX(V45+Premium!V46*(1-'Allocation Charge'!V46)-Data!V$32,0)*(1+'Investment Returns'!V46)*(1-Data!V$26))</f>
        <v>0</v>
      </c>
      <c r="W46" s="7">
        <f>IF($B46&gt;W$9+W$5-1,0,MAX(W45+Premium!W46*(1-'Allocation Charge'!W46)-Data!W$32,0)*(1+'Investment Returns'!W46)*(1-Data!W$26))</f>
        <v>0</v>
      </c>
      <c r="X46" s="7">
        <f>IF($B46&gt;X$9+X$5-1,0,MAX(X45+Premium!X46*(1-'Allocation Charge'!X46)-Data!X$32,0)*(1+'Investment Returns'!X46)*(1-Data!X$26))</f>
        <v>0</v>
      </c>
      <c r="Y46" s="7">
        <f>IF($B46&gt;Y$9+Y$5-1,0,MAX(Y45+Premium!Y46*(1-'Allocation Charge'!Y46)-Data!Y$32,0)*(1+'Investment Returns'!Y46)*(1-Data!Y$26))</f>
        <v>0</v>
      </c>
      <c r="Z46" s="7">
        <f>IF($B46&gt;Z$9+Z$5-1,0,MAX(Z45+Premium!Z46*(1-'Allocation Charge'!Z46)-Data!Z$32,0)*(1+'Investment Returns'!Z46)*(1-Data!Z$26))</f>
        <v>0</v>
      </c>
      <c r="AA46" s="7">
        <f>IF($B46&gt;AA$9+AA$5-1,0,MAX(AA45+Premium!AA46*(1-'Allocation Charge'!AA46)-Data!AA$32,0)*(1+'Investment Returns'!AA46)*(1-Data!AA$26))</f>
        <v>0</v>
      </c>
      <c r="AB46" s="7">
        <f>IF($B46&gt;AB$9+AB$5-1,0,MAX(AB45+Premium!AB46*(1-'Allocation Charge'!AB46)-Data!AB$32,0)*(1+'Investment Returns'!AB46)*(1-Data!AB$26))</f>
        <v>0</v>
      </c>
      <c r="AC46" s="7">
        <f>IF($B46&gt;AC$9+AC$5-1,0,MAX(AC45+Premium!AC46*(1-'Allocation Charge'!AC46)-Data!AC$32,0)*(1+'Investment Returns'!AC46)*(1-Data!AC$26))</f>
        <v>0</v>
      </c>
      <c r="AD46" s="7">
        <f>IF($B46&gt;AD$9+AD$5-1,0,MAX(AD45+Premium!AD46*(1-'Allocation Charge'!AD46)-Data!AD$32,0)*(1+'Investment Returns'!AD46)*(1-Data!AD$26))</f>
        <v>0</v>
      </c>
      <c r="AE46" s="7">
        <f>IF($B46&gt;AE$9+AE$5-1,0,MAX(AE45+Premium!AE46*(1-'Allocation Charge'!AE46)-Data!AE$32,0)*(1+'Investment Returns'!AE46)*(1-Data!AE$26))</f>
        <v>0</v>
      </c>
      <c r="AF46" s="7">
        <f>IF($B46&gt;AF$9+AF$5-1,0,MAX(AF45+Premium!AF46*(1-'Allocation Charge'!AF46)-Data!AF$32,0)*(1+'Investment Returns'!AF46)*(1-Data!AF$26))</f>
        <v>0</v>
      </c>
      <c r="AG46" s="7">
        <f>IF($B46&gt;AG$9+AG$5-1,0,MAX(AG45+Premium!AG46*(1-'Allocation Charge'!AG46)-Data!AG$32,0)*(1+'Investment Returns'!AG46)*(1-Data!AG$26))</f>
        <v>0</v>
      </c>
      <c r="AH46" s="7">
        <f>IF($B46&gt;AH$9+AH$5-1,0,MAX(AH45+Premium!AH46*(1-'Allocation Charge'!AH46)-Data!AH$32,0)*(1+'Investment Returns'!AH46)*(1-Data!AH$26))</f>
        <v>0</v>
      </c>
      <c r="AI46" s="7">
        <f>IF($B46&gt;AI$9+AI$5-1,0,MAX(AI45+Premium!AI46*(1-'Allocation Charge'!AI46)-Data!AI$32,0)*(1+'Investment Returns'!AI46)*(1-Data!AI$26))</f>
        <v>0</v>
      </c>
      <c r="AJ46" s="7">
        <f>IF($B46&gt;AJ$9+AJ$5-1,0,MAX(AJ45+Premium!AJ46*(1-'Allocation Charge'!AJ46)-Data!AJ$32,0)*(1+'Investment Returns'!AJ46)*(1-Data!AJ$26))</f>
        <v>0</v>
      </c>
      <c r="AK46" s="7">
        <f>IF($B46&gt;AK$9+AK$5-1,0,MAX(AK45+Premium!AK46*(1-'Allocation Charge'!AK46)-Data!AK$32,0)*(1+'Investment Returns'!AK46)*(1-Data!AK$26))</f>
        <v>0</v>
      </c>
      <c r="AL46" s="7">
        <f>IF($B46&gt;AL$9+AL$5-1,0,MAX(AL45+Premium!AL46*(1-'Allocation Charge'!AL46)-Data!AL$32,0)*(1+'Investment Returns'!AL46)*(1-Data!AL$26))</f>
        <v>0</v>
      </c>
      <c r="AM46" s="7">
        <f>IF($B46&gt;AM$9+AM$5-1,0,MAX(AM45+Premium!AM46*(1-'Allocation Charge'!AM46)-Data!AM$32,0)*(1+'Investment Returns'!AM46)*(1-Data!AM$26))</f>
        <v>0</v>
      </c>
      <c r="AN46" s="7">
        <f>IF($B46&gt;AN$9+AN$5-1,0,MAX(AN45+Premium!AN46*(1-'Allocation Charge'!AN46)-Data!AN$32,0)*(1+'Investment Returns'!AN46)*(1-Data!AN$26))</f>
        <v>0</v>
      </c>
      <c r="AO46" s="7">
        <f>IF($B46&gt;AO$9+AO$5-1,0,MAX(AO45+Premium!AO46*(1-'Allocation Charge'!AO46)-Data!AO$32,0)*(1+'Investment Returns'!AO46)*(1-Data!AO$26))</f>
        <v>0</v>
      </c>
      <c r="AP46" s="7">
        <f>IF($B46&gt;AP$9+AP$5-1,0,MAX(AP45+Premium!AP46*(1-'Allocation Charge'!AP46)-Data!AP$32,0)*(1+'Investment Returns'!AP46)*(1-Data!AP$26))</f>
        <v>0</v>
      </c>
      <c r="AQ46" s="7">
        <f>IF($B46&gt;AQ$9+AQ$5-1,0,MAX(AQ45+Premium!AQ46*(1-'Allocation Charge'!AQ46)-Data!AQ$32,0)*(1+'Investment Returns'!AQ46)*(1-Data!AQ$26))</f>
        <v>0</v>
      </c>
      <c r="AR46" s="7">
        <f>IF($B46&gt;AR$9+AR$5-1,0,MAX(AR45+Premium!AR46*(1-'Allocation Charge'!AR46)-Data!AR$32,0)*(1+'Investment Returns'!AR46)*(1-Data!AR$26))</f>
        <v>0</v>
      </c>
      <c r="AS46" s="7">
        <f>IF($B46&gt;AS$9+AS$5-1,0,MAX(AS45+Premium!AS46*(1-'Allocation Charge'!AS46)-Data!AS$32,0)*(1+'Investment Returns'!AS46)*(1-Data!AS$26))</f>
        <v>0</v>
      </c>
      <c r="AT46" s="7">
        <f>IF($B46&gt;AT$9+AT$5-1,0,MAX(AT45+Premium!AT46*(1-'Allocation Charge'!AT46)-Data!AT$32,0)*(1+'Investment Returns'!AT46)*(1-Data!AT$26))</f>
        <v>0</v>
      </c>
      <c r="AU46" s="7">
        <f>IF($B46&gt;AU$9+AU$5-1,0,MAX(AU45+Premium!AU46*(1-'Allocation Charge'!AU46)-Data!AU$32,0)*(1+'Investment Returns'!AU46)*(1-Data!AU$26))</f>
        <v>0</v>
      </c>
      <c r="AV46" s="7">
        <f>IF($B46&gt;AV$9+AV$5-1,0,MAX(AV45+Premium!AV46*(1-'Allocation Charge'!AV46)-Data!AV$32,0)*(1+'Investment Returns'!AV46)*(1-Data!AV$26))</f>
        <v>0</v>
      </c>
      <c r="AW46" s="7">
        <f>IF($B46&gt;AW$9+AW$5-1,0,MAX(AW45+Premium!AW46*(1-'Allocation Charge'!AW46)-Data!AW$32,0)*(1+'Investment Returns'!AW46)*(1-Data!AW$26))</f>
        <v>0</v>
      </c>
      <c r="AX46" s="7">
        <f>IF($B46&gt;AX$9+AX$5-1,0,MAX(AX45+Premium!AX46*(1-'Allocation Charge'!AX46)-Data!AX$32,0)*(1+'Investment Returns'!AX46)*(1-Data!AX$26))</f>
        <v>0</v>
      </c>
      <c r="AY46" s="7">
        <f>IF($B46&gt;AY$9+AY$5-1,0,MAX(AY45+Premium!AY46*(1-'Allocation Charge'!AY46)-Data!AY$32,0)*(1+'Investment Returns'!AY46)*(1-Data!AY$26))</f>
        <v>0</v>
      </c>
      <c r="AZ46" s="7">
        <f>IF($B46&gt;AZ$9+AZ$5-1,0,MAX(AZ45+Premium!AZ46*(1-'Allocation Charge'!AZ46)-Data!AZ$32,0)*(1+'Investment Returns'!AZ46)*(1-Data!AZ$26))</f>
        <v>0</v>
      </c>
      <c r="BA46" s="7">
        <f>IF($B46&gt;BA$9+BA$5-1,0,MAX(BA45+Premium!BA46*(1-'Allocation Charge'!BA46)-Data!BA$32,0)*(1+'Investment Returns'!BA46)*(1-Data!BA$26))</f>
        <v>0</v>
      </c>
      <c r="BB46" s="7">
        <f>IF($B46&gt;BB$9+BB$5-1,0,MAX(BB45+Premium!BB46*(1-'Allocation Charge'!BB46)-Data!BB$32,0)*(1+'Investment Returns'!BB46)*(1-Data!BB$26))</f>
        <v>0</v>
      </c>
      <c r="BC46" s="7">
        <f>IF($B46&gt;BC$9+BC$5-1,0,MAX(BC45+Premium!BC46*(1-'Allocation Charge'!BC46)-Data!BC$32,0)*(1+'Investment Returns'!BC46)*(1-Data!BC$26))</f>
        <v>0</v>
      </c>
      <c r="BD46" s="7">
        <f>IF($B46&gt;BD$9+BD$5-1,0,MAX(BD45+Premium!BD46*(1-'Allocation Charge'!BD46)-Data!BD$32,0)*(1+'Investment Returns'!BD46)*(1-Data!BD$26))</f>
        <v>0</v>
      </c>
      <c r="BE46" s="7">
        <f>IF($B46&gt;BE$9+BE$5-1,0,MAX(BE45+Premium!BE46*(1-'Allocation Charge'!BE46)-Data!BE$32,0)*(1+'Investment Returns'!BE46)*(1-Data!BE$26))</f>
        <v>0</v>
      </c>
      <c r="BF46" s="7">
        <f>IF($B46&gt;BF$9+BF$5-1,0,MAX(BF45+Premium!BF46*(1-'Allocation Charge'!BF46)-Data!BF$32,0)*(1+'Investment Returns'!BF46)*(1-Data!BF$26))</f>
        <v>0</v>
      </c>
      <c r="BG46" s="7">
        <f>IF($B46&gt;BG$9+BG$5-1,0,MAX(BG45+Premium!BG46*(1-'Allocation Charge'!BG46)-Data!BG$32,0)*(1+'Investment Returns'!BG46)*(1-Data!BG$26))</f>
        <v>0</v>
      </c>
      <c r="BH46" s="7">
        <f>IF($B46&gt;BH$9+BH$5-1,0,MAX(BH45+Premium!BH46*(1-'Allocation Charge'!BH46)-Data!BH$32,0)*(1+'Investment Returns'!BH46)*(1-Data!BH$26))</f>
        <v>0</v>
      </c>
      <c r="BI46" s="7">
        <f>IF($B46&gt;BI$9+BI$5-1,0,MAX(BI45+Premium!BI46*(1-'Allocation Charge'!BI46)-Data!BI$32,0)*(1+'Investment Returns'!BI46)*(1-Data!BI$26))</f>
        <v>0</v>
      </c>
      <c r="BJ46" s="7">
        <f>IF($B46&gt;BJ$9+BJ$5-1,0,MAX(BJ45+Premium!BJ46*(1-'Allocation Charge'!BJ46)-Data!BJ$32,0)*(1+'Investment Returns'!BJ46)*(1-Data!BJ$26))</f>
        <v>0</v>
      </c>
      <c r="BK46" s="7">
        <f>IF($B46&gt;BK$9+BK$5-1,0,MAX(BK45+Premium!BK46*(1-'Allocation Charge'!BK46)-Data!BK$32,0)*(1+'Investment Returns'!BK46)*(1-Data!BK$26))</f>
        <v>0</v>
      </c>
      <c r="BL46" s="7">
        <f>IF($B46&gt;BL$9+BL$5-1,0,MAX(BL45+Premium!BL46*(1-'Allocation Charge'!BL46)-Data!BL$32,0)*(1+'Investment Returns'!BL46)*(1-Data!BL$26))</f>
        <v>0</v>
      </c>
      <c r="BM46" s="7">
        <f>IF($B46&gt;BM$9+BM$5-1,0,MAX(BM45+Premium!BM46*(1-'Allocation Charge'!BM46)-Data!BM$32,0)*(1+'Investment Returns'!BM46)*(1-Data!BM$26))</f>
        <v>0</v>
      </c>
      <c r="BN46" s="7">
        <f>IF($B46&gt;BN$9+BN$5-1,0,MAX(BN45+Premium!BN46*(1-'Allocation Charge'!BN46)-Data!BN$32,0)*(1+'Investment Returns'!BN46)*(1-Data!BN$26))</f>
        <v>0</v>
      </c>
      <c r="BO46" s="7">
        <f>IF($B46&gt;BO$9+BO$5-1,0,MAX(BO45+Premium!BO46*(1-'Allocation Charge'!BO46)-Data!BO$32,0)*(1+'Investment Returns'!BO46)*(1-Data!BO$26))</f>
        <v>0</v>
      </c>
      <c r="BP46" s="7">
        <f>IF($B46&gt;BP$9+BP$5-1,0,MAX(BP45+Premium!BP46*(1-'Allocation Charge'!BP46)-Data!BP$32,0)*(1+'Investment Returns'!BP46)*(1-Data!BP$26))</f>
        <v>0</v>
      </c>
      <c r="BQ46" s="7">
        <f>IF($B46&gt;BQ$9+BQ$5-1,0,MAX(BQ45+Premium!BQ46*(1-'Allocation Charge'!BQ46)-Data!BQ$32,0)*(1+'Investment Returns'!BQ46)*(1-Data!BQ$26))</f>
        <v>0</v>
      </c>
      <c r="BR46" s="7">
        <f>IF($B46&gt;BR$9+BR$5-1,0,MAX(BR45+Premium!BR46*(1-'Allocation Charge'!BR46)-Data!BR$32,0)*(1+'Investment Returns'!BR46)*(1-Data!BR$26))</f>
        <v>0</v>
      </c>
      <c r="BS46" s="7">
        <f>IF($B46&gt;BS$9+BS$5-1,0,MAX(BS45+Premium!BS46*(1-'Allocation Charge'!BS46)-Data!BS$32,0)*(1+'Investment Returns'!BS46)*(1-Data!BS$26))</f>
        <v>0</v>
      </c>
      <c r="BT46" s="7">
        <f>IF($B46&gt;BT$9+BT$5-1,0,MAX(BT45+Premium!BT46*(1-'Allocation Charge'!BT46)-Data!BT$32,0)*(1+'Investment Returns'!BT46)*(1-Data!BT$26))</f>
        <v>0</v>
      </c>
      <c r="BU46" s="7">
        <f>IF($B46&gt;BU$9+BU$5-1,0,MAX(BU45+Premium!BU46*(1-'Allocation Charge'!BU46)-Data!BU$32,0)*(1+'Investment Returns'!BU46)*(1-Data!BU$26))</f>
        <v>0</v>
      </c>
      <c r="BV46" s="7">
        <f>IF($B46&gt;BV$9+BV$5-1,0,MAX(BV45+Premium!BV46*(1-'Allocation Charge'!BV46)-Data!BV$32,0)*(1+'Investment Returns'!BV46)*(1-Data!BV$26))</f>
        <v>0</v>
      </c>
      <c r="BW46" s="7">
        <f>IF($B46&gt;BW$9+BW$5-1,0,MAX(BW45+Premium!BW46*(1-'Allocation Charge'!BW46)-Data!BW$32,0)*(1+'Investment Returns'!BW46)*(1-Data!BW$26))</f>
        <v>0</v>
      </c>
      <c r="BX46" s="7">
        <f>IF($B46&gt;BX$9+BX$5-1,0,MAX(BX45+Premium!BX46*(1-'Allocation Charge'!BX46)-Data!BX$32,0)*(1+'Investment Returns'!BX46)*(1-Data!BX$26))</f>
        <v>0</v>
      </c>
      <c r="BY46" s="7">
        <f>IF($B46&gt;BY$9+BY$5-1,0,MAX(BY45+Premium!BY46*(1-'Allocation Charge'!BY46)-Data!BY$32,0)*(1+'Investment Returns'!BY46)*(1-Data!BY$26))</f>
        <v>0</v>
      </c>
      <c r="BZ46" s="7">
        <f>IF($B46&gt;BZ$9+BZ$5-1,0,MAX(BZ45+Premium!BZ46*(1-'Allocation Charge'!BZ46)-Data!BZ$32,0)*(1+'Investment Returns'!BZ46)*(1-Data!BZ$26))</f>
        <v>0</v>
      </c>
      <c r="CA46" s="7">
        <f>IF($B46&gt;CA$9+CA$5-1,0,MAX(CA45+Premium!CA46*(1-'Allocation Charge'!CA46)-Data!CA$32,0)*(1+'Investment Returns'!CA46)*(1-Data!CA$26))</f>
        <v>0</v>
      </c>
      <c r="CB46" s="7">
        <f>IF($B46&gt;CB$9+CB$5-1,0,MAX(CB45+Premium!CB46*(1-'Allocation Charge'!CB46)-Data!CB$32,0)*(1+'Investment Returns'!CB46)*(1-Data!CB$26))</f>
        <v>0</v>
      </c>
      <c r="CC46" s="7">
        <f>IF($B46&gt;CC$9+CC$5-1,0,MAX(CC45+Premium!CC46*(1-'Allocation Charge'!CC46)-Data!CC$32,0)*(1+'Investment Returns'!CC46)*(1-Data!CC$26))</f>
        <v>0</v>
      </c>
      <c r="CD46" s="7">
        <f>IF($B46&gt;CD$9+CD$5-1,0,MAX(CD45+Premium!CD46*(1-'Allocation Charge'!CD46)-Data!CD$32,0)*(1+'Investment Returns'!CD46)*(1-Data!CD$26))</f>
        <v>0</v>
      </c>
      <c r="CE46" s="7">
        <f>IF($B46&gt;CE$9+CE$5-1,0,MAX(CE45+Premium!CE46*(1-'Allocation Charge'!CE46)-Data!CE$32,0)*(1+'Investment Returns'!CE46)*(1-Data!CE$26))</f>
        <v>0</v>
      </c>
      <c r="CF46" s="7">
        <f>IF($B46&gt;CF$9+CF$5-1,0,MAX(CF45+Premium!CF46*(1-'Allocation Charge'!CF46)-Data!CF$32,0)*(1+'Investment Returns'!CF46)*(1-Data!CF$26))</f>
        <v>0</v>
      </c>
      <c r="CG46" s="7">
        <f>IF($B46&gt;CG$9+CG$5-1,0,MAX(CG45+Premium!CG46*(1-'Allocation Charge'!CG46)-Data!CG$32,0)*(1+'Investment Returns'!CG46)*(1-Data!CG$26))</f>
        <v>0</v>
      </c>
      <c r="CH46" s="7">
        <f>IF($B46&gt;CH$9+CH$5-1,0,MAX(CH45+Premium!CH46*(1-'Allocation Charge'!CH46)-Data!CH$32,0)*(1+'Investment Returns'!CH46)*(1-Data!CH$26))</f>
        <v>0</v>
      </c>
      <c r="CI46" s="7">
        <f>IF($B46&gt;CI$9+CI$5-1,0,MAX(CI45+Premium!CI46*(1-'Allocation Charge'!CI46)-Data!CI$32,0)*(1+'Investment Returns'!CI46)*(1-Data!CI$26))</f>
        <v>0</v>
      </c>
      <c r="CJ46" s="7">
        <f>IF($B46&gt;CJ$9+CJ$5-1,0,MAX(CJ45+Premium!CJ46*(1-'Allocation Charge'!CJ46)-Data!CJ$32,0)*(1+'Investment Returns'!CJ46)*(1-Data!CJ$26))</f>
        <v>0</v>
      </c>
      <c r="CK46" s="7">
        <f>IF($B46&gt;CK$9+CK$5-1,0,MAX(CK45+Premium!CK46*(1-'Allocation Charge'!CK46)-Data!CK$32,0)*(1+'Investment Returns'!CK46)*(1-Data!CK$26))</f>
        <v>0</v>
      </c>
      <c r="CL46" s="7">
        <f>IF($B46&gt;CL$9+CL$5-1,0,MAX(CL45+Premium!CL46*(1-'Allocation Charge'!CL46)-Data!CL$32,0)*(1+'Investment Returns'!CL46)*(1-Data!CL$26))</f>
        <v>0</v>
      </c>
      <c r="CM46" s="7">
        <f>IF($B46&gt;CM$9+CM$5-1,0,MAX(CM45+Premium!CM46*(1-'Allocation Charge'!CM46)-Data!CM$32,0)*(1+'Investment Returns'!CM46)*(1-Data!CM$26))</f>
        <v>0</v>
      </c>
      <c r="CN46" s="7">
        <f>IF($B46&gt;CN$9+CN$5-1,0,MAX(CN45+Premium!CN46*(1-'Allocation Charge'!CN46)-Data!CN$32,0)*(1+'Investment Returns'!CN46)*(1-Data!CN$26))</f>
        <v>0</v>
      </c>
      <c r="CO46" s="7">
        <f>IF($B46&gt;CO$9+CO$5-1,0,MAX(CO45+Premium!CO46*(1-'Allocation Charge'!CO46)-Data!CO$32,0)*(1+'Investment Returns'!CO46)*(1-Data!CO$26))</f>
        <v>0</v>
      </c>
      <c r="CP46" s="7">
        <f>IF($B46&gt;CP$9+CP$5-1,0,MAX(CP45+Premium!CP46*(1-'Allocation Charge'!CP46)-Data!CP$32,0)*(1+'Investment Returns'!CP46)*(1-Data!CP$26))</f>
        <v>0</v>
      </c>
      <c r="CQ46" s="7">
        <f>IF($B46&gt;CQ$9+CQ$5-1,0,MAX(CQ45+Premium!CQ46*(1-'Allocation Charge'!CQ46)-Data!CQ$32,0)*(1+'Investment Returns'!CQ46)*(1-Data!CQ$26))</f>
        <v>0</v>
      </c>
      <c r="CR46" s="7">
        <f>IF($B46&gt;CR$9+CR$5-1,0,MAX(CR45+Premium!CR46*(1-'Allocation Charge'!CR46)-Data!CR$32,0)*(1+'Investment Returns'!CR46)*(1-Data!CR$26))</f>
        <v>0</v>
      </c>
      <c r="CS46" s="7">
        <f>IF($B46&gt;CS$9+CS$5-1,0,MAX(CS45+Premium!CS46*(1-'Allocation Charge'!CS46)-Data!CS$32,0)*(1+'Investment Returns'!CS46)*(1-Data!CS$26))</f>
        <v>0</v>
      </c>
      <c r="CT46" s="7">
        <f>IF($B46&gt;CT$9+CT$5-1,0,MAX(CT45+Premium!CT46*(1-'Allocation Charge'!CT46)-Data!CT$32,0)*(1+'Investment Returns'!CT46)*(1-Data!CT$26))</f>
        <v>0</v>
      </c>
      <c r="CU46" s="7">
        <f>IF($B46&gt;CU$9+CU$5-1,0,MAX(CU45+Premium!CU46*(1-'Allocation Charge'!CU46)-Data!CU$32,0)*(1+'Investment Returns'!CU46)*(1-Data!CU$26))</f>
        <v>0</v>
      </c>
      <c r="CV46" s="7">
        <f>IF($B46&gt;CV$9+CV$5-1,0,MAX(CV45+Premium!CV46*(1-'Allocation Charge'!CV46)-Data!CV$32,0)*(1+'Investment Returns'!CV46)*(1-Data!CV$26))</f>
        <v>0</v>
      </c>
      <c r="CW46" s="7">
        <f>IF($B46&gt;CW$9+CW$5-1,0,MAX(CW45+Premium!CW46*(1-'Allocation Charge'!CW46)-Data!CW$32,0)*(1+'Investment Returns'!CW46)*(1-Data!CW$26))</f>
        <v>0</v>
      </c>
      <c r="CX46" s="7">
        <f>IF($B46&gt;CX$9+CX$5-1,0,MAX(CX45+Premium!CX46*(1-'Allocation Charge'!CX46)-Data!CX$32,0)*(1+'Investment Returns'!CX46)*(1-Data!CX$26))</f>
        <v>0</v>
      </c>
      <c r="CY46" s="7">
        <f>IF($B46&gt;CY$9+CY$5-1,0,MAX(CY45+Premium!CY46*(1-'Allocation Charge'!CY46)-Data!CY$32,0)*(1+'Investment Returns'!CY46)*(1-Data!CY$26))</f>
        <v>0</v>
      </c>
      <c r="CZ46" s="7">
        <f>IF($B46&gt;CZ$9+CZ$5-1,0,MAX(CZ45+Premium!CZ46*(1-'Allocation Charge'!CZ46)-Data!CZ$32,0)*(1+'Investment Returns'!CZ46)*(1-Data!CZ$26))</f>
        <v>0</v>
      </c>
      <c r="DA46" s="7">
        <f>IF($B46&gt;DA$9+DA$5-1,0,MAX(DA45+Premium!DA46*(1-'Allocation Charge'!DA46)-Data!DA$32,0)*(1+'Investment Returns'!DA46)*(1-Data!DA$26))</f>
        <v>0</v>
      </c>
      <c r="DB46" s="7">
        <f>IF($B46&gt;DB$9+DB$5-1,0,MAX(DB45+Premium!DB46*(1-'Allocation Charge'!DB46)-Data!DB$32,0)*(1+'Investment Returns'!DB46)*(1-Data!DB$26))</f>
        <v>0</v>
      </c>
      <c r="DC46" s="7">
        <f>IF($B46&gt;DC$9+DC$5-1,0,MAX(DC45+Premium!DC46*(1-'Allocation Charge'!DC46)-Data!DC$32,0)*(1+'Investment Returns'!DC46)*(1-Data!DC$26))</f>
        <v>0</v>
      </c>
      <c r="DD46" s="7">
        <f>IF($B46&gt;DD$9+DD$5-1,0,MAX(DD45+Premium!DD46*(1-'Allocation Charge'!DD46)-Data!DD$32,0)*(1+'Investment Returns'!DD46)*(1-Data!DD$26))</f>
        <v>0</v>
      </c>
      <c r="DE46" s="7">
        <f>IF($B46&gt;DE$9+DE$5-1,0,MAX(DE45+Premium!DE46*(1-'Allocation Charge'!DE46)-Data!DE$32,0)*(1+'Investment Returns'!DE46)*(1-Data!DE$26))</f>
        <v>0</v>
      </c>
      <c r="DF46" s="7">
        <f>IF($B46&gt;DF$9+DF$5-1,0,MAX(DF45+Premium!DF46*(1-'Allocation Charge'!DF46)-Data!DF$32,0)*(1+'Investment Returns'!DF46)*(1-Data!DF$26))</f>
        <v>0</v>
      </c>
      <c r="DG46" s="7">
        <f>IF($B46&gt;DG$9+DG$5-1,0,MAX(DG45+Premium!DG46*(1-'Allocation Charge'!DG46)-Data!DG$32,0)*(1+'Investment Returns'!DG46)*(1-Data!DG$26))</f>
        <v>0</v>
      </c>
      <c r="DH46" s="7">
        <f>IF($B46&gt;DH$9+DH$5-1,0,MAX(DH45+Premium!DH46*(1-'Allocation Charge'!DH46)-Data!DH$32,0)*(1+'Investment Returns'!DH46)*(1-Data!DH$26))</f>
        <v>0</v>
      </c>
      <c r="DI46" s="7">
        <f>IF($B46&gt;DI$9+DI$5-1,0,MAX(DI45+Premium!DI46*(1-'Allocation Charge'!DI46)-Data!DI$32,0)*(1+'Investment Returns'!DI46)*(1-Data!DI$26))</f>
        <v>0</v>
      </c>
      <c r="DJ46" s="7">
        <f>IF($B46&gt;DJ$9+DJ$5-1,0,MAX(DJ45+Premium!DJ46*(1-'Allocation Charge'!DJ46)-Data!DJ$32,0)*(1+'Investment Returns'!DJ46)*(1-Data!DJ$26))</f>
        <v>0</v>
      </c>
      <c r="DK46" s="7">
        <f>IF($B46&gt;DK$9+DK$5-1,0,MAX(DK45+Premium!DK46*(1-'Allocation Charge'!DK46)-Data!DK$32,0)*(1+'Investment Returns'!DK46)*(1-Data!DK$26))</f>
        <v>0</v>
      </c>
      <c r="DL46" s="7">
        <f>IF($B46&gt;DL$9+DL$5-1,0,MAX(DL45+Premium!DL46*(1-'Allocation Charge'!DL46)-Data!DL$32,0)*(1+'Investment Returns'!DL46)*(1-Data!DL$26))</f>
        <v>0</v>
      </c>
      <c r="DM46" s="7">
        <f>IF($B46&gt;DM$9+DM$5-1,0,MAX(DM45+Premium!DM46*(1-'Allocation Charge'!DM46)-Data!DM$32,0)*(1+'Investment Returns'!DM46)*(1-Data!DM$26))</f>
        <v>0</v>
      </c>
      <c r="DN46" s="7">
        <f>IF($B46&gt;DN$9+DN$5-1,0,MAX(DN45+Premium!DN46*(1-'Allocation Charge'!DN46)-Data!DN$32,0)*(1+'Investment Returns'!DN46)*(1-Data!DN$26))</f>
        <v>0</v>
      </c>
      <c r="DO46" s="7">
        <f>IF($B46&gt;DO$9+DO$5-1,0,MAX(DO45+Premium!DO46*(1-'Allocation Charge'!DO46)-Data!DO$32,0)*(1+'Investment Returns'!DO46)*(1-Data!DO$26))</f>
        <v>0</v>
      </c>
      <c r="DP46" s="7">
        <f>IF($B46&gt;DP$9+DP$5-1,0,MAX(DP45+Premium!DP46*(1-'Allocation Charge'!DP46)-Data!DP$32,0)*(1+'Investment Returns'!DP46)*(1-Data!DP$26))</f>
        <v>0</v>
      </c>
      <c r="DQ46" s="7">
        <f>IF($B46&gt;DQ$9+DQ$5-1,0,MAX(DQ45+Premium!DQ46*(1-'Allocation Charge'!DQ46)-Data!DQ$32,0)*(1+'Investment Returns'!DQ46)*(1-Data!DQ$26))</f>
        <v>0</v>
      </c>
      <c r="DR46" s="7">
        <f>IF($B46&gt;DR$9+DR$5-1,0,MAX(DR45+Premium!DR46*(1-'Allocation Charge'!DR46)-Data!DR$32,0)*(1+'Investment Returns'!DR46)*(1-Data!DR$26))</f>
        <v>0</v>
      </c>
      <c r="DS46" s="7">
        <f>IF($B46&gt;DS$9+DS$5-1,0,MAX(DS45+Premium!DS46*(1-'Allocation Charge'!DS46)-Data!DS$32,0)*(1+'Investment Returns'!DS46)*(1-Data!DS$26))</f>
        <v>0</v>
      </c>
      <c r="DT46" s="7">
        <f>IF($B46&gt;DT$9+DT$5-1,0,MAX(DT45+Premium!DT46*(1-'Allocation Charge'!DT46)-Data!DT$32,0)*(1+'Investment Returns'!DT46)*(1-Data!DT$26))</f>
        <v>0</v>
      </c>
      <c r="DU46" s="7">
        <f>IF($B46&gt;DU$9+DU$5-1,0,MAX(DU45+Premium!DU46*(1-'Allocation Charge'!DU46)-Data!DU$32,0)*(1+'Investment Returns'!DU46)*(1-Data!DU$26))</f>
        <v>0</v>
      </c>
      <c r="DV46" s="7">
        <f>IF($B46&gt;DV$9+DV$5-1,0,MAX(DV45+Premium!DV46*(1-'Allocation Charge'!DV46)-Data!DV$32,0)*(1+'Investment Returns'!DV46)*(1-Data!DV$26))</f>
        <v>0</v>
      </c>
      <c r="DW46" s="7">
        <f>IF($B46&gt;DW$9+DW$5-1,0,MAX(DW45+Premium!DW46*(1-'Allocation Charge'!DW46)-Data!DW$32,0)*(1+'Investment Returns'!DW46)*(1-Data!DW$26))</f>
        <v>0</v>
      </c>
      <c r="DX46" s="7">
        <f>IF($B46&gt;DX$9+DX$5-1,0,MAX(DX45+Premium!DX46*(1-'Allocation Charge'!DX46)-Data!DX$32,0)*(1+'Investment Returns'!DX46)*(1-Data!DX$26))</f>
        <v>0</v>
      </c>
      <c r="DY46" s="7">
        <f>IF($B46&gt;DY$9+DY$5-1,0,MAX(DY45+Premium!DY46*(1-'Allocation Charge'!DY46)-Data!DY$32,0)*(1+'Investment Returns'!DY46)*(1-Data!DY$26))</f>
        <v>0</v>
      </c>
      <c r="DZ46" s="7">
        <f>IF($B46&gt;DZ$9+DZ$5-1,0,MAX(DZ45+Premium!DZ46*(1-'Allocation Charge'!DZ46)-Data!DZ$32,0)*(1+'Investment Returns'!DZ46)*(1-Data!DZ$26))</f>
        <v>0</v>
      </c>
      <c r="EA46" s="7">
        <f>IF($B46&gt;EA$9+EA$5-1,0,MAX(EA45+Premium!EA46*(1-'Allocation Charge'!EA46)-Data!EA$32,0)*(1+'Investment Returns'!EA46)*(1-Data!EA$26))</f>
        <v>0</v>
      </c>
      <c r="EB46" s="7">
        <f>IF($B46&gt;EB$9+EB$5-1,0,MAX(EB45+Premium!EB46*(1-'Allocation Charge'!EB46)-Data!EB$32,0)*(1+'Investment Returns'!EB46)*(1-Data!EB$26))</f>
        <v>0</v>
      </c>
      <c r="EC46" s="7">
        <f>IF($B46&gt;EC$9+EC$5-1,0,MAX(EC45+Premium!EC46*(1-'Allocation Charge'!EC46)-Data!EC$32,0)*(1+'Investment Returns'!EC46)*(1-Data!EC$26))</f>
        <v>0</v>
      </c>
      <c r="ED46" s="7">
        <f>IF($B46&gt;ED$9+ED$5-1,0,MAX(ED45+Premium!ED46*(1-'Allocation Charge'!ED46)-Data!ED$32,0)*(1+'Investment Returns'!ED46)*(1-Data!ED$26))</f>
        <v>0</v>
      </c>
      <c r="EE46" s="7">
        <f>IF($B46&gt;EE$9+EE$5-1,0,MAX(EE45+Premium!EE46*(1-'Allocation Charge'!EE46)-Data!EE$32,0)*(1+'Investment Returns'!EE46)*(1-Data!EE$26))</f>
        <v>0</v>
      </c>
      <c r="EF46" s="7">
        <f>IF($B46&gt;EF$9+EF$5-1,0,MAX(EF45+Premium!EF46*(1-'Allocation Charge'!EF46)-Data!EF$32,0)*(1+'Investment Returns'!EF46)*(1-Data!EF$26))</f>
        <v>0</v>
      </c>
      <c r="EG46" s="7">
        <f>IF($B46&gt;EG$9+EG$5-1,0,MAX(EG45+Premium!EG46*(1-'Allocation Charge'!EG46)-Data!EG$32,0)*(1+'Investment Returns'!EG46)*(1-Data!EG$26))</f>
        <v>0</v>
      </c>
      <c r="EH46" s="7">
        <f>IF($B46&gt;EH$9+EH$5-1,0,MAX(EH45+Premium!EH46*(1-'Allocation Charge'!EH46)-Data!EH$32,0)*(1+'Investment Returns'!EH46)*(1-Data!EH$26))</f>
        <v>0</v>
      </c>
      <c r="EI46" s="7">
        <f>IF($B46&gt;EI$9+EI$5-1,0,MAX(EI45+Premium!EI46*(1-'Allocation Charge'!EI46)-Data!EI$32,0)*(1+'Investment Returns'!EI46)*(1-Data!EI$26))</f>
        <v>0</v>
      </c>
      <c r="EJ46" s="7">
        <f>IF($B46&gt;EJ$9+EJ$5-1,0,MAX(EJ45+Premium!EJ46*(1-'Allocation Charge'!EJ46)-Data!EJ$32,0)*(1+'Investment Returns'!EJ46)*(1-Data!EJ$26))</f>
        <v>0</v>
      </c>
      <c r="EK46" s="7">
        <f>IF($B46&gt;EK$9+EK$5-1,0,MAX(EK45+Premium!EK46*(1-'Allocation Charge'!EK46)-Data!EK$32,0)*(1+'Investment Returns'!EK46)*(1-Data!EK$26))</f>
        <v>0</v>
      </c>
      <c r="EL46" s="7">
        <f>IF($B46&gt;EL$9+EL$5-1,0,MAX(EL45+Premium!EL46*(1-'Allocation Charge'!EL46)-Data!EL$32,0)*(1+'Investment Returns'!EL46)*(1-Data!EL$26))</f>
        <v>0</v>
      </c>
      <c r="EM46" s="7">
        <f>IF($B46&gt;EM$9+EM$5-1,0,MAX(EM45+Premium!EM46*(1-'Allocation Charge'!EM46)-Data!EM$32,0)*(1+'Investment Returns'!EM46)*(1-Data!EM$26))</f>
        <v>0</v>
      </c>
      <c r="EN46" s="7">
        <f>IF($B46&gt;EN$9+EN$5-1,0,MAX(EN45+Premium!EN46*(1-'Allocation Charge'!EN46)-Data!EN$32,0)*(1+'Investment Returns'!EN46)*(1-Data!EN$26))</f>
        <v>0</v>
      </c>
      <c r="EO46" s="7">
        <f>IF($B46&gt;EO$9+EO$5-1,0,MAX(EO45+Premium!EO46*(1-'Allocation Charge'!EO46)-Data!EO$32,0)*(1+'Investment Returns'!EO46)*(1-Data!EO$26))</f>
        <v>0</v>
      </c>
      <c r="EP46" s="7">
        <f>IF($B46&gt;EP$9+EP$5-1,0,MAX(EP45+Premium!EP46*(1-'Allocation Charge'!EP46)-Data!EP$32,0)*(1+'Investment Returns'!EP46)*(1-Data!EP$26))</f>
        <v>0</v>
      </c>
      <c r="EQ46" s="7">
        <f>IF($B46&gt;EQ$9+EQ$5-1,0,MAX(EQ45+Premium!EQ46*(1-'Allocation Charge'!EQ46)-Data!EQ$32,0)*(1+'Investment Returns'!EQ46)*(1-Data!EQ$26))</f>
        <v>0</v>
      </c>
      <c r="ER46" s="7">
        <f>IF($B46&gt;ER$9+ER$5-1,0,MAX(ER45+Premium!ER46*(1-'Allocation Charge'!ER46)-Data!ER$32,0)*(1+'Investment Returns'!ER46)*(1-Data!ER$26))</f>
        <v>0</v>
      </c>
      <c r="ES46" s="7">
        <f>IF($B46&gt;ES$9+ES$5-1,0,MAX(ES45+Premium!ES46*(1-'Allocation Charge'!ES46)-Data!ES$32,0)*(1+'Investment Returns'!ES46)*(1-Data!ES$26))</f>
        <v>0</v>
      </c>
      <c r="ET46" s="7">
        <f>IF($B46&gt;ET$9+ET$5-1,0,MAX(ET45+Premium!ET46*(1-'Allocation Charge'!ET46)-Data!ET$32,0)*(1+'Investment Returns'!ET46)*(1-Data!ET$26))</f>
        <v>0</v>
      </c>
      <c r="EU46" s="7">
        <f>IF($B46&gt;EU$9+EU$5-1,0,MAX(EU45+Premium!EU46*(1-'Allocation Charge'!EU46)-Data!EU$32,0)*(1+'Investment Returns'!EU46)*(1-Data!EU$26))</f>
        <v>0</v>
      </c>
      <c r="EV46" s="7">
        <f>IF($B46&gt;EV$9+EV$5-1,0,MAX(EV45+Premium!EV46*(1-'Allocation Charge'!EV46)-Data!EV$32,0)*(1+'Investment Returns'!EV46)*(1-Data!EV$26))</f>
        <v>0</v>
      </c>
      <c r="EW46" s="7">
        <f>IF($B46&gt;EW$9+EW$5-1,0,MAX(EW45+Premium!EW46*(1-'Allocation Charge'!EW46)-Data!EW$32,0)*(1+'Investment Returns'!EW46)*(1-Data!EW$26))</f>
        <v>0</v>
      </c>
      <c r="EX46" s="7">
        <f>IF($B46&gt;EX$9+EX$5-1,0,MAX(EX45+Premium!EX46*(1-'Allocation Charge'!EX46)-Data!EX$32,0)*(1+'Investment Returns'!EX46)*(1-Data!EX$26))</f>
        <v>0</v>
      </c>
      <c r="EY46" s="7">
        <f>IF($B46&gt;EY$9+EY$5-1,0,MAX(EY45+Premium!EY46*(1-'Allocation Charge'!EY46)-Data!EY$32,0)*(1+'Investment Returns'!EY46)*(1-Data!EY$26))</f>
        <v>0</v>
      </c>
      <c r="EZ46" s="7">
        <f>IF($B46&gt;EZ$9+EZ$5-1,0,MAX(EZ45+Premium!EZ46*(1-'Allocation Charge'!EZ46)-Data!EZ$32,0)*(1+'Investment Returns'!EZ46)*(1-Data!EZ$26))</f>
        <v>0</v>
      </c>
      <c r="FA46" s="7">
        <f>IF($B46&gt;FA$9+FA$5-1,0,MAX(FA45+Premium!FA46*(1-'Allocation Charge'!FA46)-Data!FA$32,0)*(1+'Investment Returns'!FA46)*(1-Data!FA$26))</f>
        <v>0</v>
      </c>
      <c r="FB46" s="7">
        <f>IF($B46&gt;FB$9+FB$5-1,0,MAX(FB45+Premium!FB46*(1-'Allocation Charge'!FB46)-Data!FB$32,0)*(1+'Investment Returns'!FB46)*(1-Data!FB$26))</f>
        <v>0</v>
      </c>
      <c r="FC46" s="7">
        <f>IF($B46&gt;FC$9+FC$5-1,0,MAX(FC45+Premium!FC46*(1-'Allocation Charge'!FC46)-Data!FC$32,0)*(1+'Investment Returns'!FC46)*(1-Data!FC$26))</f>
        <v>0</v>
      </c>
      <c r="FD46" s="7">
        <f>IF($B46&gt;FD$9+FD$5-1,0,MAX(FD45+Premium!FD46*(1-'Allocation Charge'!FD46)-Data!FD$32,0)*(1+'Investment Returns'!FD46)*(1-Data!FD$26))</f>
        <v>0</v>
      </c>
      <c r="FE46" s="7">
        <f>IF($B46&gt;FE$9+FE$5-1,0,MAX(FE45+Premium!FE46*(1-'Allocation Charge'!FE46)-Data!FE$32,0)*(1+'Investment Returns'!FE46)*(1-Data!FE$26))</f>
        <v>0</v>
      </c>
      <c r="FF46" s="7">
        <f>IF($B46&gt;FF$9+FF$5-1,0,MAX(FF45+Premium!FF46*(1-'Allocation Charge'!FF46)-Data!FF$32,0)*(1+'Investment Returns'!FF46)*(1-Data!FF$26))</f>
        <v>0</v>
      </c>
      <c r="FG46" s="7">
        <f>IF($B46&gt;FG$9+FG$5-1,0,MAX(FG45+Premium!FG46*(1-'Allocation Charge'!FG46)-Data!FG$32,0)*(1+'Investment Returns'!FG46)*(1-Data!FG$26))</f>
        <v>0</v>
      </c>
      <c r="FH46" s="7">
        <f>IF($B46&gt;FH$9+FH$5-1,0,MAX(FH45+Premium!FH46*(1-'Allocation Charge'!FH46)-Data!FH$32,0)*(1+'Investment Returns'!FH46)*(1-Data!FH$26))</f>
        <v>0</v>
      </c>
      <c r="FI46" s="7">
        <f>IF($B46&gt;FI$9+FI$5-1,0,MAX(FI45+Premium!FI46*(1-'Allocation Charge'!FI46)-Data!FI$32,0)*(1+'Investment Returns'!FI46)*(1-Data!FI$26))</f>
        <v>0</v>
      </c>
      <c r="FJ46" s="7">
        <f>IF($B46&gt;FJ$9+FJ$5-1,0,MAX(FJ45+Premium!FJ46*(1-'Allocation Charge'!FJ46)-Data!FJ$32,0)*(1+'Investment Returns'!FJ46)*(1-Data!FJ$26))</f>
        <v>0</v>
      </c>
      <c r="FK46" s="7">
        <f>IF($B46&gt;FK$9+FK$5-1,0,MAX(FK45+Premium!FK46*(1-'Allocation Charge'!FK46)-Data!FK$32,0)*(1+'Investment Returns'!FK46)*(1-Data!FK$26))</f>
        <v>0</v>
      </c>
      <c r="FL46" s="7">
        <f>IF($B46&gt;FL$9+FL$5-1,0,MAX(FL45+Premium!FL46*(1-'Allocation Charge'!FL46)-Data!FL$32,0)*(1+'Investment Returns'!FL46)*(1-Data!FL$26))</f>
        <v>0</v>
      </c>
      <c r="FM46" s="7">
        <f>IF($B46&gt;FM$9+FM$5-1,0,MAX(FM45+Premium!FM46*(1-'Allocation Charge'!FM46)-Data!FM$32,0)*(1+'Investment Returns'!FM46)*(1-Data!FM$26))</f>
        <v>0</v>
      </c>
      <c r="FN46" s="7">
        <f>IF($B46&gt;FN$9+FN$5-1,0,MAX(FN45+Premium!FN46*(1-'Allocation Charge'!FN46)-Data!FN$32,0)*(1+'Investment Returns'!FN46)*(1-Data!FN$26))</f>
        <v>0</v>
      </c>
      <c r="FO46" s="7">
        <f>IF($B46&gt;FO$9+FO$5-1,0,MAX(FO45+Premium!FO46*(1-'Allocation Charge'!FO46)-Data!FO$32,0)*(1+'Investment Returns'!FO46)*(1-Data!FO$26))</f>
        <v>0</v>
      </c>
      <c r="FP46" s="7">
        <f>IF($B46&gt;FP$9+FP$5-1,0,MAX(FP45+Premium!FP46*(1-'Allocation Charge'!FP46)-Data!FP$32,0)*(1+'Investment Returns'!FP46)*(1-Data!FP$26))</f>
        <v>0</v>
      </c>
      <c r="FQ46" s="7">
        <f>IF($B46&gt;FQ$9+FQ$5-1,0,MAX(FQ45+Premium!FQ46*(1-'Allocation Charge'!FQ46)-Data!FQ$32,0)*(1+'Investment Returns'!FQ46)*(1-Data!FQ$26))</f>
        <v>0</v>
      </c>
      <c r="FR46" s="7">
        <f>IF($B46&gt;FR$9+FR$5-1,0,MAX(FR45+Premium!FR46*(1-'Allocation Charge'!FR46)-Data!FR$32,0)*(1+'Investment Returns'!FR46)*(1-Data!FR$26))</f>
        <v>0</v>
      </c>
      <c r="FS46" s="7">
        <f>IF($B46&gt;FS$9+FS$5-1,0,MAX(FS45+Premium!FS46*(1-'Allocation Charge'!FS46)-Data!FS$32,0)*(1+'Investment Returns'!FS46)*(1-Data!FS$26))</f>
        <v>0</v>
      </c>
      <c r="FT46" s="7">
        <f>IF($B46&gt;FT$9+FT$5-1,0,MAX(FT45+Premium!FT46*(1-'Allocation Charge'!FT46)-Data!FT$32,0)*(1+'Investment Returns'!FT46)*(1-Data!FT$26))</f>
        <v>0</v>
      </c>
      <c r="FU46" s="7">
        <f>IF($B46&gt;FU$9+FU$5-1,0,MAX(FU45+Premium!FU46*(1-'Allocation Charge'!FU46)-Data!FU$32,0)*(1+'Investment Returns'!FU46)*(1-Data!FU$26))</f>
        <v>0</v>
      </c>
      <c r="FV46" s="7">
        <f>IF($B46&gt;FV$9+FV$5-1,0,MAX(FV45+Premium!FV46*(1-'Allocation Charge'!FV46)-Data!FV$32,0)*(1+'Investment Returns'!FV46)*(1-Data!FV$26))</f>
        <v>0</v>
      </c>
      <c r="FW46" s="7">
        <f>IF($B46&gt;FW$9+FW$5-1,0,MAX(FW45+Premium!FW46*(1-'Allocation Charge'!FW46)-Data!FW$32,0)*(1+'Investment Returns'!FW46)*(1-Data!FW$26))</f>
        <v>0</v>
      </c>
      <c r="FX46" s="7">
        <f>IF($B46&gt;FX$9+FX$5-1,0,MAX(FX45+Premium!FX46*(1-'Allocation Charge'!FX46)-Data!FX$32,0)*(1+'Investment Returns'!FX46)*(1-Data!FX$26))</f>
        <v>0</v>
      </c>
      <c r="FY46" s="7">
        <f>IF($B46&gt;FY$9+FY$5-1,0,MAX(FY45+Premium!FY46*(1-'Allocation Charge'!FY46)-Data!FY$32,0)*(1+'Investment Returns'!FY46)*(1-Data!FY$26))</f>
        <v>0</v>
      </c>
      <c r="FZ46" s="7">
        <f>IF($B46&gt;FZ$9+FZ$5-1,0,MAX(FZ45+Premium!FZ46*(1-'Allocation Charge'!FZ46)-Data!FZ$32,0)*(1+'Investment Returns'!FZ46)*(1-Data!FZ$26))</f>
        <v>0</v>
      </c>
      <c r="GA46" s="7">
        <f>IF($B46&gt;GA$9+GA$5-1,0,MAX(GA45+Premium!GA46*(1-'Allocation Charge'!GA46)-Data!GA$32,0)*(1+'Investment Returns'!GA46)*(1-Data!GA$26))</f>
        <v>0</v>
      </c>
      <c r="GB46" s="7">
        <f>IF($B46&gt;GB$9+GB$5-1,0,MAX(GB45+Premium!GB46*(1-'Allocation Charge'!GB46)-Data!GB$32,0)*(1+'Investment Returns'!GB46)*(1-Data!GB$26))</f>
        <v>0</v>
      </c>
      <c r="GC46" s="7">
        <f>IF($B46&gt;GC$9+GC$5-1,0,MAX(GC45+Premium!GC46*(1-'Allocation Charge'!GC46)-Data!GC$32,0)*(1+'Investment Returns'!GC46)*(1-Data!GC$26))</f>
        <v>0</v>
      </c>
      <c r="GD46" s="7">
        <f>IF($B46&gt;GD$9+GD$5-1,0,MAX(GD45+Premium!GD46*(1-'Allocation Charge'!GD46)-Data!GD$32,0)*(1+'Investment Returns'!GD46)*(1-Data!GD$26))</f>
        <v>0</v>
      </c>
      <c r="GE46" s="7">
        <f>IF($B46&gt;GE$9+GE$5-1,0,MAX(GE45+Premium!GE46*(1-'Allocation Charge'!GE46)-Data!GE$32,0)*(1+'Investment Returns'!GE46)*(1-Data!GE$26))</f>
        <v>0</v>
      </c>
      <c r="GF46" s="7">
        <f>IF($B46&gt;GF$9+GF$5-1,0,MAX(GF45+Premium!GF46*(1-'Allocation Charge'!GF46)-Data!GF$32,0)*(1+'Investment Returns'!GF46)*(1-Data!GF$26))</f>
        <v>0</v>
      </c>
      <c r="GG46" s="7">
        <f>IF($B46&gt;GG$9+GG$5-1,0,MAX(GG45+Premium!GG46*(1-'Allocation Charge'!GG46)-Data!GG$32,0)*(1+'Investment Returns'!GG46)*(1-Data!GG$26))</f>
        <v>0</v>
      </c>
      <c r="GH46" s="7">
        <f>IF($B46&gt;GH$9+GH$5-1,0,MAX(GH45+Premium!GH46*(1-'Allocation Charge'!GH46)-Data!GH$32,0)*(1+'Investment Returns'!GH46)*(1-Data!GH$26))</f>
        <v>0</v>
      </c>
      <c r="GI46" s="7">
        <f>IF($B46&gt;GI$9+GI$5-1,0,MAX(GI45+Premium!GI46*(1-'Allocation Charge'!GI46)-Data!GI$32,0)*(1+'Investment Returns'!GI46)*(1-Data!GI$26))</f>
        <v>0</v>
      </c>
      <c r="GJ46" s="7">
        <f>IF($B46&gt;GJ$9+GJ$5-1,0,MAX(GJ45+Premium!GJ46*(1-'Allocation Charge'!GJ46)-Data!GJ$32,0)*(1+'Investment Returns'!GJ46)*(1-Data!GJ$26))</f>
        <v>0</v>
      </c>
      <c r="GK46" s="7">
        <f>IF($B46&gt;GK$9+GK$5-1,0,MAX(GK45+Premium!GK46*(1-'Allocation Charge'!GK46)-Data!GK$32,0)*(1+'Investment Returns'!GK46)*(1-Data!GK$26))</f>
        <v>0</v>
      </c>
      <c r="GL46" s="7">
        <f>IF($B46&gt;GL$9+GL$5-1,0,MAX(GL45+Premium!GL46*(1-'Allocation Charge'!GL46)-Data!GL$32,0)*(1+'Investment Returns'!GL46)*(1-Data!GL$26))</f>
        <v>0</v>
      </c>
      <c r="GM46" s="7">
        <f>IF($B46&gt;GM$9+GM$5-1,0,MAX(GM45+Premium!GM46*(1-'Allocation Charge'!GM46)-Data!GM$32,0)*(1+'Investment Returns'!GM46)*(1-Data!GM$26))</f>
        <v>0</v>
      </c>
      <c r="GN46" s="7">
        <f>IF($B46&gt;GN$9+GN$5-1,0,MAX(GN45+Premium!GN46*(1-'Allocation Charge'!GN46)-Data!GN$32,0)*(1+'Investment Returns'!GN46)*(1-Data!GN$26))</f>
        <v>0</v>
      </c>
      <c r="GO46" s="7">
        <f>IF($B46&gt;GO$9+GO$5-1,0,MAX(GO45+Premium!GO46*(1-'Allocation Charge'!GO46)-Data!GO$32,0)*(1+'Investment Returns'!GO46)*(1-Data!GO$26))</f>
        <v>0</v>
      </c>
      <c r="GP46" s="7">
        <f>IF($B46&gt;GP$9+GP$5-1,0,MAX(GP45+Premium!GP46*(1-'Allocation Charge'!GP46)-Data!GP$32,0)*(1+'Investment Returns'!GP46)*(1-Data!GP$26))</f>
        <v>0</v>
      </c>
      <c r="GQ46" s="7">
        <f>IF($B46&gt;GQ$9+GQ$5-1,0,MAX(GQ45+Premium!GQ46*(1-'Allocation Charge'!GQ46)-Data!GQ$32,0)*(1+'Investment Returns'!GQ46)*(1-Data!GQ$26))</f>
        <v>0</v>
      </c>
      <c r="GR46" s="7">
        <f>IF($B46&gt;GR$9+GR$5-1,0,MAX(GR45+Premium!GR46*(1-'Allocation Charge'!GR46)-Data!GR$32,0)*(1+'Investment Returns'!GR46)*(1-Data!GR$26))</f>
        <v>0</v>
      </c>
      <c r="GS46" s="7">
        <f>IF($B46&gt;GS$9+GS$5-1,0,MAX(GS45+Premium!GS46*(1-'Allocation Charge'!GS46)-Data!GS$32,0)*(1+'Investment Returns'!GS46)*(1-Data!GS$26))</f>
        <v>0</v>
      </c>
      <c r="GT46" s="7">
        <f>IF($B46&gt;GT$9+GT$5-1,0,MAX(GT45+Premium!GT46*(1-'Allocation Charge'!GT46)-Data!GT$32,0)*(1+'Investment Returns'!GT46)*(1-Data!GT$26))</f>
        <v>0</v>
      </c>
      <c r="GU46" s="7">
        <f>IF($B46&gt;GU$9+GU$5-1,0,MAX(GU45+Premium!GU46*(1-'Allocation Charge'!GU46)-Data!GU$32,0)*(1+'Investment Returns'!GU46)*(1-Data!GU$26))</f>
        <v>0</v>
      </c>
      <c r="GV46" s="7">
        <f>IF($B46&gt;GV$9+GV$5-1,0,MAX(GV45+Premium!GV46*(1-'Allocation Charge'!GV46)-Data!GV$32,0)*(1+'Investment Returns'!GV46)*(1-Data!GV$26))</f>
        <v>0</v>
      </c>
      <c r="GW46" s="7">
        <f>IF($B46&gt;GW$9+GW$5-1,0,MAX(GW45+Premium!GW46*(1-'Allocation Charge'!GW46)-Data!GW$32,0)*(1+'Investment Returns'!GW46)*(1-Data!GW$26))</f>
        <v>0</v>
      </c>
      <c r="GX46" s="7">
        <f>IF($B46&gt;GX$9+GX$5-1,0,MAX(GX45+Premium!GX46*(1-'Allocation Charge'!GX46)-Data!GX$32,0)*(1+'Investment Returns'!GX46)*(1-Data!GX$26))</f>
        <v>0</v>
      </c>
      <c r="GY46" s="7">
        <f>IF($B46&gt;GY$9+GY$5-1,0,MAX(GY45+Premium!GY46*(1-'Allocation Charge'!GY46)-Data!GY$32,0)*(1+'Investment Returns'!GY46)*(1-Data!GY$26))</f>
        <v>0</v>
      </c>
      <c r="GZ46" s="7">
        <f>IF($B46&gt;GZ$9+GZ$5-1,0,MAX(GZ45+Premium!GZ46*(1-'Allocation Charge'!GZ46)-Data!GZ$32,0)*(1+'Investment Returns'!GZ46)*(1-Data!GZ$26))</f>
        <v>0</v>
      </c>
      <c r="HA46" s="7">
        <f>IF($B46&gt;HA$9+HA$5-1,0,MAX(HA45+Premium!HA46*(1-'Allocation Charge'!HA46)-Data!HA$32,0)*(1+'Investment Returns'!HA46)*(1-Data!HA$26))</f>
        <v>0</v>
      </c>
      <c r="HB46" s="7">
        <f>IF($B46&gt;HB$9+HB$5-1,0,MAX(HB45+Premium!HB46*(1-'Allocation Charge'!HB46)-Data!HB$32,0)*(1+'Investment Returns'!HB46)*(1-Data!HB$26))</f>
        <v>0</v>
      </c>
      <c r="HC46" s="7">
        <f>IF($B46&gt;HC$9+HC$5-1,0,MAX(HC45+Premium!HC46*(1-'Allocation Charge'!HC46)-Data!HC$32,0)*(1+'Investment Returns'!HC46)*(1-Data!HC$26))</f>
        <v>0</v>
      </c>
      <c r="HD46" s="7">
        <f>IF($B46&gt;HD$9+HD$5-1,0,MAX(HD45+Premium!HD46*(1-'Allocation Charge'!HD46)-Data!HD$32,0)*(1+'Investment Returns'!HD46)*(1-Data!HD$26))</f>
        <v>0</v>
      </c>
      <c r="HE46" s="7">
        <f>IF($B46&gt;HE$9+HE$5-1,0,MAX(HE45+Premium!HE46*(1-'Allocation Charge'!HE46)-Data!HE$32,0)*(1+'Investment Returns'!HE46)*(1-Data!HE$26))</f>
        <v>0</v>
      </c>
      <c r="HF46" s="7">
        <f>IF($B46&gt;HF$9+HF$5-1,0,MAX(HF45+Premium!HF46*(1-'Allocation Charge'!HF46)-Data!HF$32,0)*(1+'Investment Returns'!HF46)*(1-Data!HF$26))</f>
        <v>0</v>
      </c>
      <c r="HG46" s="7">
        <f>IF($B46&gt;HG$9+HG$5-1,0,MAX(HG45+Premium!HG46*(1-'Allocation Charge'!HG46)-Data!HG$32,0)*(1+'Investment Returns'!HG46)*(1-Data!HG$26))</f>
        <v>0</v>
      </c>
      <c r="HH46" s="7">
        <f>IF($B46&gt;HH$9+HH$5-1,0,MAX(HH45+Premium!HH46*(1-'Allocation Charge'!HH46)-Data!HH$32,0)*(1+'Investment Returns'!HH46)*(1-Data!HH$26))</f>
        <v>0</v>
      </c>
      <c r="HI46" s="7">
        <f>IF($B46&gt;HI$9+HI$5-1,0,MAX(HI45+Premium!HI46*(1-'Allocation Charge'!HI46)-Data!HI$32,0)*(1+'Investment Returns'!HI46)*(1-Data!HI$26))</f>
        <v>0</v>
      </c>
      <c r="HJ46" s="7">
        <f>IF($B46&gt;HJ$9+HJ$5-1,0,MAX(HJ45+Premium!HJ46*(1-'Allocation Charge'!HJ46)-Data!HJ$32,0)*(1+'Investment Returns'!HJ46)*(1-Data!HJ$26))</f>
        <v>0</v>
      </c>
      <c r="HK46" s="7">
        <f>IF($B46&gt;HK$9+HK$5-1,0,MAX(HK45+Premium!HK46*(1-'Allocation Charge'!HK46)-Data!HK$32,0)*(1+'Investment Returns'!HK46)*(1-Data!HK$26))</f>
        <v>0</v>
      </c>
      <c r="HL46" s="7">
        <f>IF($B46&gt;HL$9+HL$5-1,0,MAX(HL45+Premium!HL46*(1-'Allocation Charge'!HL46)-Data!HL$32,0)*(1+'Investment Returns'!HL46)*(1-Data!HL$26))</f>
        <v>0</v>
      </c>
      <c r="HM46" s="7">
        <f>IF($B46&gt;HM$9+HM$5-1,0,MAX(HM45+Premium!HM46*(1-'Allocation Charge'!HM46)-Data!HM$32,0)*(1+'Investment Returns'!HM46)*(1-Data!HM$26))</f>
        <v>0</v>
      </c>
      <c r="HN46" s="7">
        <f>IF($B46&gt;HN$9+HN$5-1,0,MAX(HN45+Premium!HN46*(1-'Allocation Charge'!HN46)-Data!HN$32,0)*(1+'Investment Returns'!HN46)*(1-Data!HN$26))</f>
        <v>0</v>
      </c>
      <c r="HO46" s="7">
        <f>IF($B46&gt;HO$9+HO$5-1,0,MAX(HO45+Premium!HO46*(1-'Allocation Charge'!HO46)-Data!HO$32,0)*(1+'Investment Returns'!HO46)*(1-Data!HO$26))</f>
        <v>0</v>
      </c>
      <c r="HP46" s="7">
        <f>IF($B46&gt;HP$9+HP$5-1,0,MAX(HP45+Premium!HP46*(1-'Allocation Charge'!HP46)-Data!HP$32,0)*(1+'Investment Returns'!HP46)*(1-Data!HP$26))</f>
        <v>0</v>
      </c>
      <c r="HQ46" s="7">
        <f>IF($B46&gt;HQ$9+HQ$5-1,0,MAX(HQ45+Premium!HQ46*(1-'Allocation Charge'!HQ46)-Data!HQ$32,0)*(1+'Investment Returns'!HQ46)*(1-Data!HQ$26))</f>
        <v>0</v>
      </c>
      <c r="HR46" s="7">
        <f>IF($B46&gt;HR$9+HR$5-1,0,MAX(HR45+Premium!HR46*(1-'Allocation Charge'!HR46)-Data!HR$32,0)*(1+'Investment Returns'!HR46)*(1-Data!HR$26))</f>
        <v>0</v>
      </c>
      <c r="HS46" s="7">
        <f>IF($B46&gt;HS$9+HS$5-1,0,MAX(HS45+Premium!HS46*(1-'Allocation Charge'!HS46)-Data!HS$32,0)*(1+'Investment Returns'!HS46)*(1-Data!HS$26))</f>
        <v>0</v>
      </c>
      <c r="HT46" s="7">
        <f>IF($B46&gt;HT$9+HT$5-1,0,MAX(HT45+Premium!HT46*(1-'Allocation Charge'!HT46)-Data!HT$32,0)*(1+'Investment Returns'!HT46)*(1-Data!HT$26))</f>
        <v>0</v>
      </c>
      <c r="HU46" s="7">
        <f>IF($B46&gt;HU$9+HU$5-1,0,MAX(HU45+Premium!HU46*(1-'Allocation Charge'!HU46)-Data!HU$32,0)*(1+'Investment Returns'!HU46)*(1-Data!HU$26))</f>
        <v>0</v>
      </c>
      <c r="HV46" s="7">
        <f>IF($B46&gt;HV$9+HV$5-1,0,MAX(HV45+Premium!HV46*(1-'Allocation Charge'!HV46)-Data!HV$32,0)*(1+'Investment Returns'!HV46)*(1-Data!HV$26))</f>
        <v>0</v>
      </c>
      <c r="HW46" s="7">
        <f>IF($B46&gt;HW$9+HW$5-1,0,MAX(HW45+Premium!HW46*(1-'Allocation Charge'!HW46)-Data!HW$32,0)*(1+'Investment Returns'!HW46)*(1-Data!HW$26))</f>
        <v>0</v>
      </c>
      <c r="HX46" s="7">
        <f>IF($B46&gt;HX$9+HX$5-1,0,MAX(HX45+Premium!HX46*(1-'Allocation Charge'!HX46)-Data!HX$32,0)*(1+'Investment Returns'!HX46)*(1-Data!HX$26))</f>
        <v>0</v>
      </c>
      <c r="HY46" s="7">
        <f>IF($B46&gt;HY$9+HY$5-1,0,MAX(HY45+Premium!HY46*(1-'Allocation Charge'!HY46)-Data!HY$32,0)*(1+'Investment Returns'!HY46)*(1-Data!HY$26))</f>
        <v>0</v>
      </c>
      <c r="HZ46" s="7">
        <f>IF($B46&gt;HZ$9+HZ$5-1,0,MAX(HZ45+Premium!HZ46*(1-'Allocation Charge'!HZ46)-Data!HZ$32,0)*(1+'Investment Returns'!HZ46)*(1-Data!HZ$26))</f>
        <v>0</v>
      </c>
      <c r="IA46" s="7">
        <f>IF($B46&gt;IA$9+IA$5-1,0,MAX(IA45+Premium!IA46*(1-'Allocation Charge'!IA46)-Data!IA$32,0)*(1+'Investment Returns'!IA46)*(1-Data!IA$26))</f>
        <v>0</v>
      </c>
      <c r="IB46" s="7">
        <f>IF($B46&gt;IB$9+IB$5-1,0,MAX(IB45+Premium!IB46*(1-'Allocation Charge'!IB46)-Data!IB$32,0)*(1+'Investment Returns'!IB46)*(1-Data!IB$26))</f>
        <v>0</v>
      </c>
      <c r="IC46" s="7">
        <f>IF($B46&gt;IC$9+IC$5-1,0,MAX(IC45+Premium!IC46*(1-'Allocation Charge'!IC46)-Data!IC$32,0)*(1+'Investment Returns'!IC46)*(1-Data!IC$26))</f>
        <v>0</v>
      </c>
      <c r="ID46" s="7">
        <f>IF($B46&gt;ID$9+ID$5-1,0,MAX(ID45+Premium!ID46*(1-'Allocation Charge'!ID46)-Data!ID$32,0)*(1+'Investment Returns'!ID46)*(1-Data!ID$26))</f>
        <v>0</v>
      </c>
      <c r="IE46" s="7">
        <f>IF($B46&gt;IE$9+IE$5-1,0,MAX(IE45+Premium!IE46*(1-'Allocation Charge'!IE46)-Data!IE$32,0)*(1+'Investment Returns'!IE46)*(1-Data!IE$26))</f>
        <v>0</v>
      </c>
      <c r="IF46" s="7">
        <f>IF($B46&gt;IF$9+IF$5-1,0,MAX(IF45+Premium!IF46*(1-'Allocation Charge'!IF46)-Data!IF$32,0)*(1+'Investment Returns'!IF46)*(1-Data!IF$26))</f>
        <v>0</v>
      </c>
      <c r="IG46" s="7">
        <f>IF($B46&gt;IG$9+IG$5-1,0,MAX(IG45+Premium!IG46*(1-'Allocation Charge'!IG46)-Data!IG$32,0)*(1+'Investment Returns'!IG46)*(1-Data!IG$26))</f>
        <v>0</v>
      </c>
      <c r="IH46" s="7">
        <f>IF($B46&gt;IH$9+IH$5-1,0,MAX(IH45+Premium!IH46*(1-'Allocation Charge'!IH46)-Data!IH$32,0)*(1+'Investment Returns'!IH46)*(1-Data!IH$26))</f>
        <v>0</v>
      </c>
      <c r="II46" s="7">
        <f>IF($B46&gt;II$9+II$5-1,0,MAX(II45+Premium!II46*(1-'Allocation Charge'!II46)-Data!II$32,0)*(1+'Investment Returns'!II46)*(1-Data!II$26))</f>
        <v>0</v>
      </c>
      <c r="IJ46" s="7">
        <f>IF($B46&gt;IJ$9+IJ$5-1,0,MAX(IJ45+Premium!IJ46*(1-'Allocation Charge'!IJ46)-Data!IJ$32,0)*(1+'Investment Returns'!IJ46)*(1-Data!IJ$26))</f>
        <v>0</v>
      </c>
      <c r="IK46" s="7">
        <f>IF($B46&gt;IK$9+IK$5-1,0,MAX(IK45+Premium!IK46*(1-'Allocation Charge'!IK46)-Data!IK$32,0)*(1+'Investment Returns'!IK46)*(1-Data!IK$26))</f>
        <v>0</v>
      </c>
      <c r="IL46" s="7">
        <f>IF($B46&gt;IL$9+IL$5-1,0,MAX(IL45+Premium!IL46*(1-'Allocation Charge'!IL46)-Data!IL$32,0)*(1+'Investment Returns'!IL46)*(1-Data!IL$26))</f>
        <v>0</v>
      </c>
      <c r="IM46" s="7">
        <f>IF($B46&gt;IM$9+IM$5-1,0,MAX(IM45+Premium!IM46*(1-'Allocation Charge'!IM46)-Data!IM$32,0)*(1+'Investment Returns'!IM46)*(1-Data!IM$26))</f>
        <v>0</v>
      </c>
      <c r="IN46" s="7">
        <f>IF($B46&gt;IN$9+IN$5-1,0,MAX(IN45+Premium!IN46*(1-'Allocation Charge'!IN46)-Data!IN$32,0)*(1+'Investment Returns'!IN46)*(1-Data!IN$26))</f>
        <v>0</v>
      </c>
      <c r="IO46" s="7">
        <f>IF($B46&gt;IO$9+IO$5-1,0,MAX(IO45+Premium!IO46*(1-'Allocation Charge'!IO46)-Data!IO$32,0)*(1+'Investment Returns'!IO46)*(1-Data!IO$26))</f>
        <v>0</v>
      </c>
      <c r="IP46" s="7">
        <f>IF($B46&gt;IP$9+IP$5-1,0,MAX(IP45+Premium!IP46*(1-'Allocation Charge'!IP46)-Data!IP$32,0)*(1+'Investment Returns'!IP46)*(1-Data!IP$26))</f>
        <v>0</v>
      </c>
      <c r="IQ46" s="7">
        <f>IF($B46&gt;IQ$9+IQ$5-1,0,MAX(IQ45+Premium!IQ46*(1-'Allocation Charge'!IQ46)-Data!IQ$32,0)*(1+'Investment Returns'!IQ46)*(1-Data!IQ$26))</f>
        <v>0</v>
      </c>
      <c r="IR46" s="7">
        <f>IF($B46&gt;IR$9+IR$5-1,0,MAX(IR45+Premium!IR46*(1-'Allocation Charge'!IR46)-Data!IR$32,0)*(1+'Investment Returns'!IR46)*(1-Data!IR$26))</f>
        <v>0</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2E8E7-034A-4A2D-AC25-A8B831C0F3F1}">
  <sheetPr>
    <tabColor rgb="FF92D050"/>
  </sheetPr>
  <dimension ref="A1:IR48"/>
  <sheetViews>
    <sheetView showGridLines="0" zoomScale="90" zoomScaleNormal="90" workbookViewId="0"/>
  </sheetViews>
  <sheetFormatPr defaultColWidth="8.81640625" defaultRowHeight="15" customHeight="1" x14ac:dyDescent="0.35"/>
  <cols>
    <col min="1" max="1" width="1" style="4" customWidth="1"/>
    <col min="2" max="2" width="15.81640625" style="14" bestFit="1" customWidth="1"/>
    <col min="3" max="49" width="9" style="5" bestFit="1" customWidth="1"/>
    <col min="50" max="50" width="9.26953125" style="5" bestFit="1" customWidth="1"/>
    <col min="51" max="108" width="9" style="5" bestFit="1" customWidth="1"/>
    <col min="109" max="109" width="9.26953125" style="5" bestFit="1" customWidth="1"/>
    <col min="110" max="198" width="9" style="5" bestFit="1" customWidth="1"/>
    <col min="199" max="199" width="9.26953125" style="5" bestFit="1" customWidth="1"/>
    <col min="200" max="201" width="9" style="5" bestFit="1" customWidth="1"/>
    <col min="202" max="202" width="9.26953125" style="5" bestFit="1" customWidth="1"/>
    <col min="203" max="239" width="9" style="5" bestFit="1" customWidth="1"/>
    <col min="240" max="240" width="9.26953125" style="5" bestFit="1" customWidth="1"/>
    <col min="241" max="252" width="9" style="5" bestFit="1" customWidth="1"/>
    <col min="253" max="16384" width="8.81640625" style="5"/>
  </cols>
  <sheetData>
    <row r="1" spans="1:252" s="4" customFormat="1" ht="4.1500000000000004" customHeight="1" x14ac:dyDescent="0.35">
      <c r="B1" s="12"/>
    </row>
    <row r="2" spans="1:252" ht="15" customHeight="1" x14ac:dyDescent="0.35">
      <c r="A2" s="6"/>
      <c r="B2" s="8" t="s">
        <v>10</v>
      </c>
      <c r="C2" s="5" t="str">
        <f>Data!C2</f>
        <v>0001</v>
      </c>
      <c r="D2" s="5" t="str">
        <f>Data!D2</f>
        <v>0002</v>
      </c>
      <c r="E2" s="5" t="str">
        <f>Data!E2</f>
        <v>0003</v>
      </c>
      <c r="F2" s="5" t="str">
        <f>Data!F2</f>
        <v>0004</v>
      </c>
      <c r="G2" s="5" t="str">
        <f>Data!G2</f>
        <v>0005</v>
      </c>
      <c r="H2" s="5" t="str">
        <f>Data!H2</f>
        <v>0006</v>
      </c>
      <c r="I2" s="5" t="str">
        <f>Data!I2</f>
        <v>0007</v>
      </c>
      <c r="J2" s="5" t="str">
        <f>Data!J2</f>
        <v>0008</v>
      </c>
      <c r="K2" s="5" t="str">
        <f>Data!K2</f>
        <v>0009</v>
      </c>
      <c r="L2" s="5" t="str">
        <f>Data!L2</f>
        <v>0010</v>
      </c>
      <c r="M2" s="5" t="str">
        <f>Data!M2</f>
        <v>0011</v>
      </c>
      <c r="N2" s="5" t="str">
        <f>Data!N2</f>
        <v>0012</v>
      </c>
      <c r="O2" s="5" t="str">
        <f>Data!O2</f>
        <v>0013</v>
      </c>
      <c r="P2" s="5" t="str">
        <f>Data!P2</f>
        <v>0014</v>
      </c>
      <c r="Q2" s="5" t="str">
        <f>Data!Q2</f>
        <v>0015</v>
      </c>
      <c r="R2" s="5" t="str">
        <f>Data!R2</f>
        <v>0016</v>
      </c>
      <c r="S2" s="5" t="str">
        <f>Data!S2</f>
        <v>0017</v>
      </c>
      <c r="T2" s="5" t="str">
        <f>Data!T2</f>
        <v>0018</v>
      </c>
      <c r="U2" s="5" t="str">
        <f>Data!U2</f>
        <v>0019</v>
      </c>
      <c r="V2" s="5" t="str">
        <f>Data!V2</f>
        <v>0020</v>
      </c>
      <c r="W2" s="5" t="str">
        <f>Data!W2</f>
        <v>0021</v>
      </c>
      <c r="X2" s="5" t="str">
        <f>Data!X2</f>
        <v>0022</v>
      </c>
      <c r="Y2" s="5" t="str">
        <f>Data!Y2</f>
        <v>0023</v>
      </c>
      <c r="Z2" s="5" t="str">
        <f>Data!Z2</f>
        <v>0024</v>
      </c>
      <c r="AA2" s="5" t="str">
        <f>Data!AA2</f>
        <v>0025</v>
      </c>
      <c r="AB2" s="5" t="str">
        <f>Data!AB2</f>
        <v>0026</v>
      </c>
      <c r="AC2" s="5" t="str">
        <f>Data!AC2</f>
        <v>0027</v>
      </c>
      <c r="AD2" s="5" t="str">
        <f>Data!AD2</f>
        <v>0028</v>
      </c>
      <c r="AE2" s="5" t="str">
        <f>Data!AE2</f>
        <v>0029</v>
      </c>
      <c r="AF2" s="5" t="str">
        <f>Data!AF2</f>
        <v>0030</v>
      </c>
      <c r="AG2" s="5" t="str">
        <f>Data!AG2</f>
        <v>0031</v>
      </c>
      <c r="AH2" s="5" t="str">
        <f>Data!AH2</f>
        <v>0032</v>
      </c>
      <c r="AI2" s="5" t="str">
        <f>Data!AI2</f>
        <v>0033</v>
      </c>
      <c r="AJ2" s="5" t="str">
        <f>Data!AJ2</f>
        <v>0034</v>
      </c>
      <c r="AK2" s="5" t="str">
        <f>Data!AK2</f>
        <v>0035</v>
      </c>
      <c r="AL2" s="5" t="str">
        <f>Data!AL2</f>
        <v>0036</v>
      </c>
      <c r="AM2" s="5" t="str">
        <f>Data!AM2</f>
        <v>0037</v>
      </c>
      <c r="AN2" s="5" t="str">
        <f>Data!AN2</f>
        <v>0038</v>
      </c>
      <c r="AO2" s="5" t="str">
        <f>Data!AO2</f>
        <v>0039</v>
      </c>
      <c r="AP2" s="5" t="str">
        <f>Data!AP2</f>
        <v>0040</v>
      </c>
      <c r="AQ2" s="5" t="str">
        <f>Data!AQ2</f>
        <v>0041</v>
      </c>
      <c r="AR2" s="5" t="str">
        <f>Data!AR2</f>
        <v>0042</v>
      </c>
      <c r="AS2" s="5" t="str">
        <f>Data!AS2</f>
        <v>0043</v>
      </c>
      <c r="AT2" s="5" t="str">
        <f>Data!AT2</f>
        <v>0044</v>
      </c>
      <c r="AU2" s="5" t="str">
        <f>Data!AU2</f>
        <v>0045</v>
      </c>
      <c r="AV2" s="5" t="str">
        <f>Data!AV2</f>
        <v>0046</v>
      </c>
      <c r="AW2" s="5" t="str">
        <f>Data!AW2</f>
        <v>0047</v>
      </c>
      <c r="AX2" s="5" t="str">
        <f>Data!AX2</f>
        <v>0048</v>
      </c>
      <c r="AY2" s="5" t="str">
        <f>Data!AY2</f>
        <v>0049</v>
      </c>
      <c r="AZ2" s="5" t="str">
        <f>Data!AZ2</f>
        <v>0050</v>
      </c>
      <c r="BA2" s="5" t="str">
        <f>Data!BA2</f>
        <v>0051</v>
      </c>
      <c r="BB2" s="5" t="str">
        <f>Data!BB2</f>
        <v>0052</v>
      </c>
      <c r="BC2" s="5" t="str">
        <f>Data!BC2</f>
        <v>0053</v>
      </c>
      <c r="BD2" s="5" t="str">
        <f>Data!BD2</f>
        <v>0054</v>
      </c>
      <c r="BE2" s="5" t="str">
        <f>Data!BE2</f>
        <v>0055</v>
      </c>
      <c r="BF2" s="5" t="str">
        <f>Data!BF2</f>
        <v>0056</v>
      </c>
      <c r="BG2" s="5" t="str">
        <f>Data!BG2</f>
        <v>0057</v>
      </c>
      <c r="BH2" s="5" t="str">
        <f>Data!BH2</f>
        <v>0058</v>
      </c>
      <c r="BI2" s="5" t="str">
        <f>Data!BI2</f>
        <v>0059</v>
      </c>
      <c r="BJ2" s="5" t="str">
        <f>Data!BJ2</f>
        <v>0060</v>
      </c>
      <c r="BK2" s="5" t="str">
        <f>Data!BK2</f>
        <v>0061</v>
      </c>
      <c r="BL2" s="5" t="str">
        <f>Data!BL2</f>
        <v>0062</v>
      </c>
      <c r="BM2" s="5" t="str">
        <f>Data!BM2</f>
        <v>0063</v>
      </c>
      <c r="BN2" s="5" t="str">
        <f>Data!BN2</f>
        <v>0064</v>
      </c>
      <c r="BO2" s="5" t="str">
        <f>Data!BO2</f>
        <v>0065</v>
      </c>
      <c r="BP2" s="5" t="str">
        <f>Data!BP2</f>
        <v>0066</v>
      </c>
      <c r="BQ2" s="5" t="str">
        <f>Data!BQ2</f>
        <v>0067</v>
      </c>
      <c r="BR2" s="5" t="str">
        <f>Data!BR2</f>
        <v>0068</v>
      </c>
      <c r="BS2" s="5" t="str">
        <f>Data!BS2</f>
        <v>0069</v>
      </c>
      <c r="BT2" s="5" t="str">
        <f>Data!BT2</f>
        <v>0070</v>
      </c>
      <c r="BU2" s="5" t="str">
        <f>Data!BU2</f>
        <v>0071</v>
      </c>
      <c r="BV2" s="5" t="str">
        <f>Data!BV2</f>
        <v>0072</v>
      </c>
      <c r="BW2" s="5" t="str">
        <f>Data!BW2</f>
        <v>0073</v>
      </c>
      <c r="BX2" s="5" t="str">
        <f>Data!BX2</f>
        <v>0074</v>
      </c>
      <c r="BY2" s="5" t="str">
        <f>Data!BY2</f>
        <v>0075</v>
      </c>
      <c r="BZ2" s="5" t="str">
        <f>Data!BZ2</f>
        <v>0076</v>
      </c>
      <c r="CA2" s="5" t="str">
        <f>Data!CA2</f>
        <v>0077</v>
      </c>
      <c r="CB2" s="5" t="str">
        <f>Data!CB2</f>
        <v>0078</v>
      </c>
      <c r="CC2" s="5" t="str">
        <f>Data!CC2</f>
        <v>0079</v>
      </c>
      <c r="CD2" s="5" t="str">
        <f>Data!CD2</f>
        <v>0080</v>
      </c>
      <c r="CE2" s="5" t="str">
        <f>Data!CE2</f>
        <v>0081</v>
      </c>
      <c r="CF2" s="5" t="str">
        <f>Data!CF2</f>
        <v>0082</v>
      </c>
      <c r="CG2" s="5" t="str">
        <f>Data!CG2</f>
        <v>0083</v>
      </c>
      <c r="CH2" s="5" t="str">
        <f>Data!CH2</f>
        <v>0084</v>
      </c>
      <c r="CI2" s="5" t="str">
        <f>Data!CI2</f>
        <v>0085</v>
      </c>
      <c r="CJ2" s="5" t="str">
        <f>Data!CJ2</f>
        <v>0086</v>
      </c>
      <c r="CK2" s="5" t="str">
        <f>Data!CK2</f>
        <v>0087</v>
      </c>
      <c r="CL2" s="5" t="str">
        <f>Data!CL2</f>
        <v>0088</v>
      </c>
      <c r="CM2" s="5" t="str">
        <f>Data!CM2</f>
        <v>0089</v>
      </c>
      <c r="CN2" s="5" t="str">
        <f>Data!CN2</f>
        <v>0090</v>
      </c>
      <c r="CO2" s="5" t="str">
        <f>Data!CO2</f>
        <v>0091</v>
      </c>
      <c r="CP2" s="5" t="str">
        <f>Data!CP2</f>
        <v>0092</v>
      </c>
      <c r="CQ2" s="5" t="str">
        <f>Data!CQ2</f>
        <v>0093</v>
      </c>
      <c r="CR2" s="5" t="str">
        <f>Data!CR2</f>
        <v>0094</v>
      </c>
      <c r="CS2" s="5" t="str">
        <f>Data!CS2</f>
        <v>0095</v>
      </c>
      <c r="CT2" s="5" t="str">
        <f>Data!CT2</f>
        <v>0096</v>
      </c>
      <c r="CU2" s="5" t="str">
        <f>Data!CU2</f>
        <v>0097</v>
      </c>
      <c r="CV2" s="5" t="str">
        <f>Data!CV2</f>
        <v>0098</v>
      </c>
      <c r="CW2" s="5" t="str">
        <f>Data!CW2</f>
        <v>0099</v>
      </c>
      <c r="CX2" s="5" t="str">
        <f>Data!CX2</f>
        <v>0100</v>
      </c>
      <c r="CY2" s="5" t="str">
        <f>Data!CY2</f>
        <v>0101</v>
      </c>
      <c r="CZ2" s="5" t="str">
        <f>Data!CZ2</f>
        <v>0102</v>
      </c>
      <c r="DA2" s="5" t="str">
        <f>Data!DA2</f>
        <v>0103</v>
      </c>
      <c r="DB2" s="5" t="str">
        <f>Data!DB2</f>
        <v>0104</v>
      </c>
      <c r="DC2" s="5" t="str">
        <f>Data!DC2</f>
        <v>0105</v>
      </c>
      <c r="DD2" s="5" t="str">
        <f>Data!DD2</f>
        <v>0106</v>
      </c>
      <c r="DE2" s="5" t="str">
        <f>Data!DE2</f>
        <v>0107</v>
      </c>
      <c r="DF2" s="5" t="str">
        <f>Data!DF2</f>
        <v>0108</v>
      </c>
      <c r="DG2" s="5" t="str">
        <f>Data!DG2</f>
        <v>0109</v>
      </c>
      <c r="DH2" s="5" t="str">
        <f>Data!DH2</f>
        <v>0110</v>
      </c>
      <c r="DI2" s="5" t="str">
        <f>Data!DI2</f>
        <v>0111</v>
      </c>
      <c r="DJ2" s="5" t="str">
        <f>Data!DJ2</f>
        <v>0112</v>
      </c>
      <c r="DK2" s="5" t="str">
        <f>Data!DK2</f>
        <v>0113</v>
      </c>
      <c r="DL2" s="5" t="str">
        <f>Data!DL2</f>
        <v>0114</v>
      </c>
      <c r="DM2" s="5" t="str">
        <f>Data!DM2</f>
        <v>0115</v>
      </c>
      <c r="DN2" s="5" t="str">
        <f>Data!DN2</f>
        <v>0116</v>
      </c>
      <c r="DO2" s="5" t="str">
        <f>Data!DO2</f>
        <v>0117</v>
      </c>
      <c r="DP2" s="5" t="str">
        <f>Data!DP2</f>
        <v>0118</v>
      </c>
      <c r="DQ2" s="5" t="str">
        <f>Data!DQ2</f>
        <v>0119</v>
      </c>
      <c r="DR2" s="5" t="str">
        <f>Data!DR2</f>
        <v>0120</v>
      </c>
      <c r="DS2" s="5" t="str">
        <f>Data!DS2</f>
        <v>0121</v>
      </c>
      <c r="DT2" s="5" t="str">
        <f>Data!DT2</f>
        <v>0122</v>
      </c>
      <c r="DU2" s="5" t="str">
        <f>Data!DU2</f>
        <v>0123</v>
      </c>
      <c r="DV2" s="5" t="str">
        <f>Data!DV2</f>
        <v>0124</v>
      </c>
      <c r="DW2" s="5" t="str">
        <f>Data!DW2</f>
        <v>0125</v>
      </c>
      <c r="DX2" s="5" t="str">
        <f>Data!DX2</f>
        <v>0126</v>
      </c>
      <c r="DY2" s="5" t="str">
        <f>Data!DY2</f>
        <v>0127</v>
      </c>
      <c r="DZ2" s="5" t="str">
        <f>Data!DZ2</f>
        <v>0128</v>
      </c>
      <c r="EA2" s="5" t="str">
        <f>Data!EA2</f>
        <v>0129</v>
      </c>
      <c r="EB2" s="5" t="str">
        <f>Data!EB2</f>
        <v>0130</v>
      </c>
      <c r="EC2" s="5" t="str">
        <f>Data!EC2</f>
        <v>0131</v>
      </c>
      <c r="ED2" s="5" t="str">
        <f>Data!ED2</f>
        <v>0132</v>
      </c>
      <c r="EE2" s="5" t="str">
        <f>Data!EE2</f>
        <v>0133</v>
      </c>
      <c r="EF2" s="5" t="str">
        <f>Data!EF2</f>
        <v>0134</v>
      </c>
      <c r="EG2" s="5" t="str">
        <f>Data!EG2</f>
        <v>0135</v>
      </c>
      <c r="EH2" s="5" t="str">
        <f>Data!EH2</f>
        <v>0136</v>
      </c>
      <c r="EI2" s="5" t="str">
        <f>Data!EI2</f>
        <v>0137</v>
      </c>
      <c r="EJ2" s="5" t="str">
        <f>Data!EJ2</f>
        <v>0138</v>
      </c>
      <c r="EK2" s="5" t="str">
        <f>Data!EK2</f>
        <v>0139</v>
      </c>
      <c r="EL2" s="5" t="str">
        <f>Data!EL2</f>
        <v>0140</v>
      </c>
      <c r="EM2" s="5" t="str">
        <f>Data!EM2</f>
        <v>0141</v>
      </c>
      <c r="EN2" s="5" t="str">
        <f>Data!EN2</f>
        <v>0142</v>
      </c>
      <c r="EO2" s="5" t="str">
        <f>Data!EO2</f>
        <v>0143</v>
      </c>
      <c r="EP2" s="5" t="str">
        <f>Data!EP2</f>
        <v>0144</v>
      </c>
      <c r="EQ2" s="5" t="str">
        <f>Data!EQ2</f>
        <v>0145</v>
      </c>
      <c r="ER2" s="5" t="str">
        <f>Data!ER2</f>
        <v>0146</v>
      </c>
      <c r="ES2" s="5" t="str">
        <f>Data!ES2</f>
        <v>0147</v>
      </c>
      <c r="ET2" s="5" t="str">
        <f>Data!ET2</f>
        <v>0148</v>
      </c>
      <c r="EU2" s="5" t="str">
        <f>Data!EU2</f>
        <v>0149</v>
      </c>
      <c r="EV2" s="5" t="str">
        <f>Data!EV2</f>
        <v>0150</v>
      </c>
      <c r="EW2" s="5" t="str">
        <f>Data!EW2</f>
        <v>0151</v>
      </c>
      <c r="EX2" s="5" t="str">
        <f>Data!EX2</f>
        <v>0152</v>
      </c>
      <c r="EY2" s="5" t="str">
        <f>Data!EY2</f>
        <v>0153</v>
      </c>
      <c r="EZ2" s="5" t="str">
        <f>Data!EZ2</f>
        <v>0154</v>
      </c>
      <c r="FA2" s="5" t="str">
        <f>Data!FA2</f>
        <v>0155</v>
      </c>
      <c r="FB2" s="5" t="str">
        <f>Data!FB2</f>
        <v>0156</v>
      </c>
      <c r="FC2" s="5" t="str">
        <f>Data!FC2</f>
        <v>0157</v>
      </c>
      <c r="FD2" s="5" t="str">
        <f>Data!FD2</f>
        <v>0158</v>
      </c>
      <c r="FE2" s="5" t="str">
        <f>Data!FE2</f>
        <v>0159</v>
      </c>
      <c r="FF2" s="5" t="str">
        <f>Data!FF2</f>
        <v>0160</v>
      </c>
      <c r="FG2" s="5" t="str">
        <f>Data!FG2</f>
        <v>0161</v>
      </c>
      <c r="FH2" s="5" t="str">
        <f>Data!FH2</f>
        <v>0162</v>
      </c>
      <c r="FI2" s="5" t="str">
        <f>Data!FI2</f>
        <v>0163</v>
      </c>
      <c r="FJ2" s="5" t="str">
        <f>Data!FJ2</f>
        <v>0164</v>
      </c>
      <c r="FK2" s="5" t="str">
        <f>Data!FK2</f>
        <v>0165</v>
      </c>
      <c r="FL2" s="5" t="str">
        <f>Data!FL2</f>
        <v>0166</v>
      </c>
      <c r="FM2" s="5" t="str">
        <f>Data!FM2</f>
        <v>0167</v>
      </c>
      <c r="FN2" s="5" t="str">
        <f>Data!FN2</f>
        <v>0168</v>
      </c>
      <c r="FO2" s="5" t="str">
        <f>Data!FO2</f>
        <v>0169</v>
      </c>
      <c r="FP2" s="5" t="str">
        <f>Data!FP2</f>
        <v>0170</v>
      </c>
      <c r="FQ2" s="5" t="str">
        <f>Data!FQ2</f>
        <v>0171</v>
      </c>
      <c r="FR2" s="5" t="str">
        <f>Data!FR2</f>
        <v>0172</v>
      </c>
      <c r="FS2" s="5" t="str">
        <f>Data!FS2</f>
        <v>0173</v>
      </c>
      <c r="FT2" s="5" t="str">
        <f>Data!FT2</f>
        <v>0174</v>
      </c>
      <c r="FU2" s="5" t="str">
        <f>Data!FU2</f>
        <v>0175</v>
      </c>
      <c r="FV2" s="5" t="str">
        <f>Data!FV2</f>
        <v>0176</v>
      </c>
      <c r="FW2" s="5" t="str">
        <f>Data!FW2</f>
        <v>0177</v>
      </c>
      <c r="FX2" s="5" t="str">
        <f>Data!FX2</f>
        <v>0178</v>
      </c>
      <c r="FY2" s="5" t="str">
        <f>Data!FY2</f>
        <v>0179</v>
      </c>
      <c r="FZ2" s="5" t="str">
        <f>Data!FZ2</f>
        <v>0180</v>
      </c>
      <c r="GA2" s="5" t="str">
        <f>Data!GA2</f>
        <v>0181</v>
      </c>
      <c r="GB2" s="5" t="str">
        <f>Data!GB2</f>
        <v>0182</v>
      </c>
      <c r="GC2" s="5" t="str">
        <f>Data!GC2</f>
        <v>0183</v>
      </c>
      <c r="GD2" s="5" t="str">
        <f>Data!GD2</f>
        <v>0184</v>
      </c>
      <c r="GE2" s="5" t="str">
        <f>Data!GE2</f>
        <v>0185</v>
      </c>
      <c r="GF2" s="5" t="str">
        <f>Data!GF2</f>
        <v>0186</v>
      </c>
      <c r="GG2" s="5" t="str">
        <f>Data!GG2</f>
        <v>0187</v>
      </c>
      <c r="GH2" s="5" t="str">
        <f>Data!GH2</f>
        <v>0188</v>
      </c>
      <c r="GI2" s="5" t="str">
        <f>Data!GI2</f>
        <v>0189</v>
      </c>
      <c r="GJ2" s="5" t="str">
        <f>Data!GJ2</f>
        <v>0190</v>
      </c>
      <c r="GK2" s="5" t="str">
        <f>Data!GK2</f>
        <v>0191</v>
      </c>
      <c r="GL2" s="5" t="str">
        <f>Data!GL2</f>
        <v>0192</v>
      </c>
      <c r="GM2" s="5" t="str">
        <f>Data!GM2</f>
        <v>0193</v>
      </c>
      <c r="GN2" s="5" t="str">
        <f>Data!GN2</f>
        <v>0194</v>
      </c>
      <c r="GO2" s="5" t="str">
        <f>Data!GO2</f>
        <v>0195</v>
      </c>
      <c r="GP2" s="5" t="str">
        <f>Data!GP2</f>
        <v>0196</v>
      </c>
      <c r="GQ2" s="5" t="str">
        <f>Data!GQ2</f>
        <v>0197</v>
      </c>
      <c r="GR2" s="5" t="str">
        <f>Data!GR2</f>
        <v>0198</v>
      </c>
      <c r="GS2" s="5" t="str">
        <f>Data!GS2</f>
        <v>0199</v>
      </c>
      <c r="GT2" s="5" t="str">
        <f>Data!GT2</f>
        <v>0200</v>
      </c>
      <c r="GU2" s="5" t="str">
        <f>Data!GU2</f>
        <v>0201</v>
      </c>
      <c r="GV2" s="5" t="str">
        <f>Data!GV2</f>
        <v>0202</v>
      </c>
      <c r="GW2" s="5" t="str">
        <f>Data!GW2</f>
        <v>0203</v>
      </c>
      <c r="GX2" s="5" t="str">
        <f>Data!GX2</f>
        <v>0204</v>
      </c>
      <c r="GY2" s="5" t="str">
        <f>Data!GY2</f>
        <v>0205</v>
      </c>
      <c r="GZ2" s="5" t="str">
        <f>Data!GZ2</f>
        <v>0206</v>
      </c>
      <c r="HA2" s="5" t="str">
        <f>Data!HA2</f>
        <v>0207</v>
      </c>
      <c r="HB2" s="5" t="str">
        <f>Data!HB2</f>
        <v>0208</v>
      </c>
      <c r="HC2" s="5" t="str">
        <f>Data!HC2</f>
        <v>0209</v>
      </c>
      <c r="HD2" s="5" t="str">
        <f>Data!HD2</f>
        <v>0210</v>
      </c>
      <c r="HE2" s="5" t="str">
        <f>Data!HE2</f>
        <v>0211</v>
      </c>
      <c r="HF2" s="5" t="str">
        <f>Data!HF2</f>
        <v>0212</v>
      </c>
      <c r="HG2" s="5" t="str">
        <f>Data!HG2</f>
        <v>0213</v>
      </c>
      <c r="HH2" s="5" t="str">
        <f>Data!HH2</f>
        <v>0214</v>
      </c>
      <c r="HI2" s="5" t="str">
        <f>Data!HI2</f>
        <v>0215</v>
      </c>
      <c r="HJ2" s="5" t="str">
        <f>Data!HJ2</f>
        <v>0216</v>
      </c>
      <c r="HK2" s="5" t="str">
        <f>Data!HK2</f>
        <v>0217</v>
      </c>
      <c r="HL2" s="5" t="str">
        <f>Data!HL2</f>
        <v>0218</v>
      </c>
      <c r="HM2" s="5" t="str">
        <f>Data!HM2</f>
        <v>0219</v>
      </c>
      <c r="HN2" s="5" t="str">
        <f>Data!HN2</f>
        <v>0220</v>
      </c>
      <c r="HO2" s="5" t="str">
        <f>Data!HO2</f>
        <v>0221</v>
      </c>
      <c r="HP2" s="5" t="str">
        <f>Data!HP2</f>
        <v>0222</v>
      </c>
      <c r="HQ2" s="5" t="str">
        <f>Data!HQ2</f>
        <v>0223</v>
      </c>
      <c r="HR2" s="5" t="str">
        <f>Data!HR2</f>
        <v>0224</v>
      </c>
      <c r="HS2" s="5" t="str">
        <f>Data!HS2</f>
        <v>0225</v>
      </c>
      <c r="HT2" s="5" t="str">
        <f>Data!HT2</f>
        <v>0226</v>
      </c>
      <c r="HU2" s="5" t="str">
        <f>Data!HU2</f>
        <v>0227</v>
      </c>
      <c r="HV2" s="5" t="str">
        <f>Data!HV2</f>
        <v>0228</v>
      </c>
      <c r="HW2" s="5" t="str">
        <f>Data!HW2</f>
        <v>0229</v>
      </c>
      <c r="HX2" s="5" t="str">
        <f>Data!HX2</f>
        <v>0230</v>
      </c>
      <c r="HY2" s="5" t="str">
        <f>Data!HY2</f>
        <v>0231</v>
      </c>
      <c r="HZ2" s="5" t="str">
        <f>Data!HZ2</f>
        <v>0232</v>
      </c>
      <c r="IA2" s="5" t="str">
        <f>Data!IA2</f>
        <v>0233</v>
      </c>
      <c r="IB2" s="5" t="str">
        <f>Data!IB2</f>
        <v>0234</v>
      </c>
      <c r="IC2" s="5" t="str">
        <f>Data!IC2</f>
        <v>0235</v>
      </c>
      <c r="ID2" s="5" t="str">
        <f>Data!ID2</f>
        <v>0236</v>
      </c>
      <c r="IE2" s="5" t="str">
        <f>Data!IE2</f>
        <v>0237</v>
      </c>
      <c r="IF2" s="5" t="str">
        <f>Data!IF2</f>
        <v>0238</v>
      </c>
      <c r="IG2" s="5" t="str">
        <f>Data!IG2</f>
        <v>0239</v>
      </c>
      <c r="IH2" s="5" t="str">
        <f>Data!IH2</f>
        <v>0240</v>
      </c>
      <c r="II2" s="5" t="str">
        <f>Data!II2</f>
        <v>0241</v>
      </c>
      <c r="IJ2" s="5" t="str">
        <f>Data!IJ2</f>
        <v>0242</v>
      </c>
      <c r="IK2" s="5" t="str">
        <f>Data!IK2</f>
        <v>0243</v>
      </c>
      <c r="IL2" s="5" t="str">
        <f>Data!IL2</f>
        <v>0244</v>
      </c>
      <c r="IM2" s="5" t="str">
        <f>Data!IM2</f>
        <v>0245</v>
      </c>
      <c r="IN2" s="5" t="str">
        <f>Data!IN2</f>
        <v>0246</v>
      </c>
      <c r="IO2" s="5" t="str">
        <f>Data!IO2</f>
        <v>0247</v>
      </c>
      <c r="IP2" s="5" t="str">
        <f>Data!IP2</f>
        <v>0248</v>
      </c>
      <c r="IQ2" s="5" t="str">
        <f>Data!IQ2</f>
        <v>0249</v>
      </c>
      <c r="IR2" s="5" t="str">
        <f>Data!IR2</f>
        <v>0250</v>
      </c>
    </row>
    <row r="3" spans="1:252" ht="15" customHeight="1" x14ac:dyDescent="0.35">
      <c r="A3" s="6"/>
      <c r="B3" s="8" t="s">
        <v>272</v>
      </c>
      <c r="C3" s="7">
        <f>Data!C3</f>
        <v>200000</v>
      </c>
      <c r="D3" s="7">
        <f>Data!D3</f>
        <v>350000</v>
      </c>
      <c r="E3" s="7">
        <f>Data!E3</f>
        <v>950000</v>
      </c>
      <c r="F3" s="7">
        <f>Data!F3</f>
        <v>250000</v>
      </c>
      <c r="G3" s="7">
        <f>Data!G3</f>
        <v>525000</v>
      </c>
      <c r="H3" s="7">
        <f>Data!H3</f>
        <v>825000</v>
      </c>
      <c r="I3" s="7">
        <f>Data!I3</f>
        <v>700000</v>
      </c>
      <c r="J3" s="7">
        <f>Data!J3</f>
        <v>475000</v>
      </c>
      <c r="K3" s="7">
        <f>Data!K3</f>
        <v>250000</v>
      </c>
      <c r="L3" s="7">
        <f>Data!L3</f>
        <v>975000</v>
      </c>
      <c r="M3" s="7">
        <f>Data!M3</f>
        <v>225000</v>
      </c>
      <c r="N3" s="7">
        <f>Data!N3</f>
        <v>225000</v>
      </c>
      <c r="O3" s="7">
        <f>Data!O3</f>
        <v>750000</v>
      </c>
      <c r="P3" s="7">
        <f>Data!P3</f>
        <v>775000</v>
      </c>
      <c r="Q3" s="7">
        <f>Data!Q3</f>
        <v>350000</v>
      </c>
      <c r="R3" s="7">
        <f>Data!R3</f>
        <v>625000</v>
      </c>
      <c r="S3" s="7">
        <f>Data!S3</f>
        <v>75000</v>
      </c>
      <c r="T3" s="7">
        <f>Data!T3</f>
        <v>150000</v>
      </c>
      <c r="U3" s="7">
        <f>Data!U3</f>
        <v>575000</v>
      </c>
      <c r="V3" s="7">
        <f>Data!V3</f>
        <v>825000</v>
      </c>
      <c r="W3" s="7">
        <f>Data!W3</f>
        <v>650000</v>
      </c>
      <c r="X3" s="7">
        <f>Data!X3</f>
        <v>100000</v>
      </c>
      <c r="Y3" s="7">
        <f>Data!Y3</f>
        <v>125000</v>
      </c>
      <c r="Z3" s="7">
        <f>Data!Z3</f>
        <v>525000</v>
      </c>
      <c r="AA3" s="7">
        <f>Data!AA3</f>
        <v>75000</v>
      </c>
      <c r="AB3" s="7">
        <f>Data!AB3</f>
        <v>600000</v>
      </c>
      <c r="AC3" s="7">
        <f>Data!AC3</f>
        <v>975000</v>
      </c>
      <c r="AD3" s="7">
        <f>Data!AD3</f>
        <v>425000</v>
      </c>
      <c r="AE3" s="7">
        <f>Data!AE3</f>
        <v>475000</v>
      </c>
      <c r="AF3" s="7">
        <f>Data!AF3</f>
        <v>800000</v>
      </c>
      <c r="AG3" s="7">
        <f>Data!AG3</f>
        <v>725000</v>
      </c>
      <c r="AH3" s="7">
        <f>Data!AH3</f>
        <v>225000</v>
      </c>
      <c r="AI3" s="7">
        <f>Data!AI3</f>
        <v>50000</v>
      </c>
      <c r="AJ3" s="7">
        <f>Data!AJ3</f>
        <v>75000</v>
      </c>
      <c r="AK3" s="7">
        <f>Data!AK3</f>
        <v>425000</v>
      </c>
      <c r="AL3" s="7">
        <f>Data!AL3</f>
        <v>1000000</v>
      </c>
      <c r="AM3" s="7">
        <f>Data!AM3</f>
        <v>300000</v>
      </c>
      <c r="AN3" s="7">
        <f>Data!AN3</f>
        <v>700000</v>
      </c>
      <c r="AO3" s="7">
        <f>Data!AO3</f>
        <v>50000</v>
      </c>
      <c r="AP3" s="7">
        <f>Data!AP3</f>
        <v>725000</v>
      </c>
      <c r="AQ3" s="7">
        <f>Data!AQ3</f>
        <v>725000</v>
      </c>
      <c r="AR3" s="7">
        <f>Data!AR3</f>
        <v>400000</v>
      </c>
      <c r="AS3" s="7">
        <f>Data!AS3</f>
        <v>600000</v>
      </c>
      <c r="AT3" s="7">
        <f>Data!AT3</f>
        <v>725000</v>
      </c>
      <c r="AU3" s="7">
        <f>Data!AU3</f>
        <v>950000</v>
      </c>
      <c r="AV3" s="7">
        <f>Data!AV3</f>
        <v>775000</v>
      </c>
      <c r="AW3" s="7">
        <f>Data!AW3</f>
        <v>675000</v>
      </c>
      <c r="AX3" s="7">
        <f>Data!AX3</f>
        <v>625000</v>
      </c>
      <c r="AY3" s="7">
        <f>Data!AY3</f>
        <v>50000</v>
      </c>
      <c r="AZ3" s="7">
        <f>Data!AZ3</f>
        <v>450000</v>
      </c>
      <c r="BA3" s="7">
        <f>Data!BA3</f>
        <v>950000</v>
      </c>
      <c r="BB3" s="7">
        <f>Data!BB3</f>
        <v>825000</v>
      </c>
      <c r="BC3" s="7">
        <f>Data!BC3</f>
        <v>375000</v>
      </c>
      <c r="BD3" s="7">
        <f>Data!BD3</f>
        <v>325000</v>
      </c>
      <c r="BE3" s="7">
        <f>Data!BE3</f>
        <v>50000</v>
      </c>
      <c r="BF3" s="7">
        <f>Data!BF3</f>
        <v>675000</v>
      </c>
      <c r="BG3" s="7">
        <f>Data!BG3</f>
        <v>800000</v>
      </c>
      <c r="BH3" s="7">
        <f>Data!BH3</f>
        <v>250000</v>
      </c>
      <c r="BI3" s="7">
        <f>Data!BI3</f>
        <v>575000</v>
      </c>
      <c r="BJ3" s="7">
        <f>Data!BJ3</f>
        <v>550000</v>
      </c>
      <c r="BK3" s="7">
        <f>Data!BK3</f>
        <v>150000</v>
      </c>
      <c r="BL3" s="7">
        <f>Data!BL3</f>
        <v>150000</v>
      </c>
      <c r="BM3" s="7">
        <f>Data!BM3</f>
        <v>150000</v>
      </c>
      <c r="BN3" s="7">
        <f>Data!BN3</f>
        <v>125000</v>
      </c>
      <c r="BO3" s="7">
        <f>Data!BO3</f>
        <v>900000</v>
      </c>
      <c r="BP3" s="7">
        <f>Data!BP3</f>
        <v>75000</v>
      </c>
      <c r="BQ3" s="7">
        <f>Data!BQ3</f>
        <v>425000</v>
      </c>
      <c r="BR3" s="7">
        <f>Data!BR3</f>
        <v>875000</v>
      </c>
      <c r="BS3" s="7">
        <f>Data!BS3</f>
        <v>275000</v>
      </c>
      <c r="BT3" s="7">
        <f>Data!BT3</f>
        <v>800000</v>
      </c>
      <c r="BU3" s="7">
        <f>Data!BU3</f>
        <v>225000</v>
      </c>
      <c r="BV3" s="7">
        <f>Data!BV3</f>
        <v>175000</v>
      </c>
      <c r="BW3" s="7">
        <f>Data!BW3</f>
        <v>325000</v>
      </c>
      <c r="BX3" s="7">
        <f>Data!BX3</f>
        <v>200000</v>
      </c>
      <c r="BY3" s="7">
        <f>Data!BY3</f>
        <v>575000</v>
      </c>
      <c r="BZ3" s="7">
        <f>Data!BZ3</f>
        <v>625000</v>
      </c>
      <c r="CA3" s="7">
        <f>Data!CA3</f>
        <v>425000</v>
      </c>
      <c r="CB3" s="7">
        <f>Data!CB3</f>
        <v>825000</v>
      </c>
      <c r="CC3" s="7">
        <f>Data!CC3</f>
        <v>975000</v>
      </c>
      <c r="CD3" s="7">
        <f>Data!CD3</f>
        <v>825000</v>
      </c>
      <c r="CE3" s="7">
        <f>Data!CE3</f>
        <v>950000</v>
      </c>
      <c r="CF3" s="7">
        <f>Data!CF3</f>
        <v>300000</v>
      </c>
      <c r="CG3" s="7">
        <f>Data!CG3</f>
        <v>525000</v>
      </c>
      <c r="CH3" s="7">
        <f>Data!CH3</f>
        <v>800000</v>
      </c>
      <c r="CI3" s="7">
        <f>Data!CI3</f>
        <v>950000</v>
      </c>
      <c r="CJ3" s="7">
        <f>Data!CJ3</f>
        <v>25000</v>
      </c>
      <c r="CK3" s="7">
        <f>Data!CK3</f>
        <v>250000</v>
      </c>
      <c r="CL3" s="7">
        <f>Data!CL3</f>
        <v>700000</v>
      </c>
      <c r="CM3" s="7">
        <f>Data!CM3</f>
        <v>200000</v>
      </c>
      <c r="CN3" s="7">
        <f>Data!CN3</f>
        <v>575000</v>
      </c>
      <c r="CO3" s="7">
        <f>Data!CO3</f>
        <v>525000</v>
      </c>
      <c r="CP3" s="7">
        <f>Data!CP3</f>
        <v>100000</v>
      </c>
      <c r="CQ3" s="7">
        <f>Data!CQ3</f>
        <v>75000</v>
      </c>
      <c r="CR3" s="7">
        <f>Data!CR3</f>
        <v>150000</v>
      </c>
      <c r="CS3" s="7">
        <f>Data!CS3</f>
        <v>875000</v>
      </c>
      <c r="CT3" s="7">
        <f>Data!CT3</f>
        <v>150000</v>
      </c>
      <c r="CU3" s="7">
        <f>Data!CU3</f>
        <v>600000</v>
      </c>
      <c r="CV3" s="7">
        <f>Data!CV3</f>
        <v>750000</v>
      </c>
      <c r="CW3" s="7">
        <f>Data!CW3</f>
        <v>450000</v>
      </c>
      <c r="CX3" s="7">
        <f>Data!CX3</f>
        <v>875000</v>
      </c>
      <c r="CY3" s="7">
        <f>Data!CY3</f>
        <v>275000</v>
      </c>
      <c r="CZ3" s="7">
        <f>Data!CZ3</f>
        <v>625000</v>
      </c>
      <c r="DA3" s="7">
        <f>Data!DA3</f>
        <v>1000000</v>
      </c>
      <c r="DB3" s="7">
        <f>Data!DB3</f>
        <v>750000</v>
      </c>
      <c r="DC3" s="7">
        <f>Data!DC3</f>
        <v>375000</v>
      </c>
      <c r="DD3" s="7">
        <f>Data!DD3</f>
        <v>725000</v>
      </c>
      <c r="DE3" s="7">
        <f>Data!DE3</f>
        <v>25000</v>
      </c>
      <c r="DF3" s="7">
        <f>Data!DF3</f>
        <v>900000</v>
      </c>
      <c r="DG3" s="7">
        <f>Data!DG3</f>
        <v>850000</v>
      </c>
      <c r="DH3" s="7">
        <f>Data!DH3</f>
        <v>450000</v>
      </c>
      <c r="DI3" s="7">
        <f>Data!DI3</f>
        <v>675000</v>
      </c>
      <c r="DJ3" s="7">
        <f>Data!DJ3</f>
        <v>475000</v>
      </c>
      <c r="DK3" s="7">
        <f>Data!DK3</f>
        <v>575000</v>
      </c>
      <c r="DL3" s="7">
        <f>Data!DL3</f>
        <v>875000</v>
      </c>
      <c r="DM3" s="7">
        <f>Data!DM3</f>
        <v>250000</v>
      </c>
      <c r="DN3" s="7">
        <f>Data!DN3</f>
        <v>550000</v>
      </c>
      <c r="DO3" s="7">
        <f>Data!DO3</f>
        <v>250000</v>
      </c>
      <c r="DP3" s="7">
        <f>Data!DP3</f>
        <v>950000</v>
      </c>
      <c r="DQ3" s="7">
        <f>Data!DQ3</f>
        <v>200000</v>
      </c>
      <c r="DR3" s="7">
        <f>Data!DR3</f>
        <v>825000</v>
      </c>
      <c r="DS3" s="7">
        <f>Data!DS3</f>
        <v>650000</v>
      </c>
      <c r="DT3" s="7">
        <f>Data!DT3</f>
        <v>675000</v>
      </c>
      <c r="DU3" s="7">
        <f>Data!DU3</f>
        <v>875000</v>
      </c>
      <c r="DV3" s="7">
        <f>Data!DV3</f>
        <v>25000</v>
      </c>
      <c r="DW3" s="7">
        <f>Data!DW3</f>
        <v>900000</v>
      </c>
      <c r="DX3" s="7">
        <f>Data!DX3</f>
        <v>275000</v>
      </c>
      <c r="DY3" s="7">
        <f>Data!DY3</f>
        <v>675000</v>
      </c>
      <c r="DZ3" s="7">
        <f>Data!DZ3</f>
        <v>450000</v>
      </c>
      <c r="EA3" s="7">
        <f>Data!EA3</f>
        <v>525000</v>
      </c>
      <c r="EB3" s="7">
        <f>Data!EB3</f>
        <v>175000</v>
      </c>
      <c r="EC3" s="7">
        <f>Data!EC3</f>
        <v>900000</v>
      </c>
      <c r="ED3" s="7">
        <f>Data!ED3</f>
        <v>275000</v>
      </c>
      <c r="EE3" s="7">
        <f>Data!EE3</f>
        <v>825000</v>
      </c>
      <c r="EF3" s="7">
        <f>Data!EF3</f>
        <v>700000</v>
      </c>
      <c r="EG3" s="7">
        <f>Data!EG3</f>
        <v>925000</v>
      </c>
      <c r="EH3" s="7">
        <f>Data!EH3</f>
        <v>300000</v>
      </c>
      <c r="EI3" s="7">
        <f>Data!EI3</f>
        <v>375000</v>
      </c>
      <c r="EJ3" s="7">
        <f>Data!EJ3</f>
        <v>525000</v>
      </c>
      <c r="EK3" s="7">
        <f>Data!EK3</f>
        <v>550000</v>
      </c>
      <c r="EL3" s="7">
        <f>Data!EL3</f>
        <v>600000</v>
      </c>
      <c r="EM3" s="7">
        <f>Data!EM3</f>
        <v>825000</v>
      </c>
      <c r="EN3" s="7">
        <f>Data!EN3</f>
        <v>725000</v>
      </c>
      <c r="EO3" s="7">
        <f>Data!EO3</f>
        <v>875000</v>
      </c>
      <c r="EP3" s="7">
        <f>Data!EP3</f>
        <v>300000</v>
      </c>
      <c r="EQ3" s="7">
        <f>Data!EQ3</f>
        <v>325000</v>
      </c>
      <c r="ER3" s="7">
        <f>Data!ER3</f>
        <v>900000</v>
      </c>
      <c r="ES3" s="7">
        <f>Data!ES3</f>
        <v>500000</v>
      </c>
      <c r="ET3" s="7">
        <f>Data!ET3</f>
        <v>325000</v>
      </c>
      <c r="EU3" s="7">
        <f>Data!EU3</f>
        <v>975000</v>
      </c>
      <c r="EV3" s="7">
        <f>Data!EV3</f>
        <v>875000</v>
      </c>
      <c r="EW3" s="7">
        <f>Data!EW3</f>
        <v>425000</v>
      </c>
      <c r="EX3" s="7">
        <f>Data!EX3</f>
        <v>475000</v>
      </c>
      <c r="EY3" s="7">
        <f>Data!EY3</f>
        <v>1000000</v>
      </c>
      <c r="EZ3" s="7">
        <f>Data!EZ3</f>
        <v>275000</v>
      </c>
      <c r="FA3" s="7">
        <f>Data!FA3</f>
        <v>975000</v>
      </c>
      <c r="FB3" s="7">
        <f>Data!FB3</f>
        <v>950000</v>
      </c>
      <c r="FC3" s="7">
        <f>Data!FC3</f>
        <v>400000</v>
      </c>
      <c r="FD3" s="7">
        <f>Data!FD3</f>
        <v>375000</v>
      </c>
      <c r="FE3" s="7">
        <f>Data!FE3</f>
        <v>500000</v>
      </c>
      <c r="FF3" s="7">
        <f>Data!FF3</f>
        <v>375000</v>
      </c>
      <c r="FG3" s="7">
        <f>Data!FG3</f>
        <v>650000</v>
      </c>
      <c r="FH3" s="7">
        <f>Data!FH3</f>
        <v>325000</v>
      </c>
      <c r="FI3" s="7">
        <f>Data!FI3</f>
        <v>775000</v>
      </c>
      <c r="FJ3" s="7">
        <f>Data!FJ3</f>
        <v>900000</v>
      </c>
      <c r="FK3" s="7">
        <f>Data!FK3</f>
        <v>475000</v>
      </c>
      <c r="FL3" s="7">
        <f>Data!FL3</f>
        <v>975000</v>
      </c>
      <c r="FM3" s="7">
        <f>Data!FM3</f>
        <v>150000</v>
      </c>
      <c r="FN3" s="7">
        <f>Data!FN3</f>
        <v>150000</v>
      </c>
      <c r="FO3" s="7">
        <f>Data!FO3</f>
        <v>100000</v>
      </c>
      <c r="FP3" s="7">
        <f>Data!FP3</f>
        <v>825000</v>
      </c>
      <c r="FQ3" s="7">
        <f>Data!FQ3</f>
        <v>575000</v>
      </c>
      <c r="FR3" s="7">
        <f>Data!FR3</f>
        <v>750000</v>
      </c>
      <c r="FS3" s="7">
        <f>Data!FS3</f>
        <v>325000</v>
      </c>
      <c r="FT3" s="7">
        <f>Data!FT3</f>
        <v>525000</v>
      </c>
      <c r="FU3" s="7">
        <f>Data!FU3</f>
        <v>875000</v>
      </c>
      <c r="FV3" s="7">
        <f>Data!FV3</f>
        <v>450000</v>
      </c>
      <c r="FW3" s="7">
        <f>Data!FW3</f>
        <v>475000</v>
      </c>
      <c r="FX3" s="7">
        <f>Data!FX3</f>
        <v>650000</v>
      </c>
      <c r="FY3" s="7">
        <f>Data!FY3</f>
        <v>75000</v>
      </c>
      <c r="FZ3" s="7">
        <f>Data!FZ3</f>
        <v>725000</v>
      </c>
      <c r="GA3" s="7">
        <f>Data!GA3</f>
        <v>875000</v>
      </c>
      <c r="GB3" s="7">
        <f>Data!GB3</f>
        <v>950000</v>
      </c>
      <c r="GC3" s="7">
        <f>Data!GC3</f>
        <v>450000</v>
      </c>
      <c r="GD3" s="7">
        <f>Data!GD3</f>
        <v>150000</v>
      </c>
      <c r="GE3" s="7">
        <f>Data!GE3</f>
        <v>900000</v>
      </c>
      <c r="GF3" s="7">
        <f>Data!GF3</f>
        <v>950000</v>
      </c>
      <c r="GG3" s="7">
        <f>Data!GG3</f>
        <v>525000</v>
      </c>
      <c r="GH3" s="7">
        <f>Data!GH3</f>
        <v>200000</v>
      </c>
      <c r="GI3" s="7">
        <f>Data!GI3</f>
        <v>425000</v>
      </c>
      <c r="GJ3" s="7">
        <f>Data!GJ3</f>
        <v>375000</v>
      </c>
      <c r="GK3" s="7">
        <f>Data!GK3</f>
        <v>50000</v>
      </c>
      <c r="GL3" s="7">
        <f>Data!GL3</f>
        <v>50000</v>
      </c>
      <c r="GM3" s="7">
        <f>Data!GM3</f>
        <v>475000</v>
      </c>
      <c r="GN3" s="7">
        <f>Data!GN3</f>
        <v>975000</v>
      </c>
      <c r="GO3" s="7">
        <f>Data!GO3</f>
        <v>925000</v>
      </c>
      <c r="GP3" s="7">
        <f>Data!GP3</f>
        <v>975000</v>
      </c>
      <c r="GQ3" s="7">
        <f>Data!GQ3</f>
        <v>75000</v>
      </c>
      <c r="GR3" s="7">
        <f>Data!GR3</f>
        <v>800000</v>
      </c>
      <c r="GS3" s="7">
        <f>Data!GS3</f>
        <v>875000</v>
      </c>
      <c r="GT3" s="7">
        <f>Data!GT3</f>
        <v>500000</v>
      </c>
      <c r="GU3" s="7">
        <f>Data!GU3</f>
        <v>625000</v>
      </c>
      <c r="GV3" s="7">
        <f>Data!GV3</f>
        <v>550000</v>
      </c>
      <c r="GW3" s="7">
        <f>Data!GW3</f>
        <v>500000</v>
      </c>
      <c r="GX3" s="7">
        <f>Data!GX3</f>
        <v>200000</v>
      </c>
      <c r="GY3" s="7">
        <f>Data!GY3</f>
        <v>325000</v>
      </c>
      <c r="GZ3" s="7">
        <f>Data!GZ3</f>
        <v>225000</v>
      </c>
      <c r="HA3" s="7">
        <f>Data!HA3</f>
        <v>750000</v>
      </c>
      <c r="HB3" s="7">
        <f>Data!HB3</f>
        <v>325000</v>
      </c>
      <c r="HC3" s="7">
        <f>Data!HC3</f>
        <v>75000</v>
      </c>
      <c r="HD3" s="7">
        <f>Data!HD3</f>
        <v>775000</v>
      </c>
      <c r="HE3" s="7">
        <f>Data!HE3</f>
        <v>950000</v>
      </c>
      <c r="HF3" s="7">
        <f>Data!HF3</f>
        <v>175000</v>
      </c>
      <c r="HG3" s="7">
        <f>Data!HG3</f>
        <v>75000</v>
      </c>
      <c r="HH3" s="7">
        <f>Data!HH3</f>
        <v>775000</v>
      </c>
      <c r="HI3" s="7">
        <f>Data!HI3</f>
        <v>200000</v>
      </c>
      <c r="HJ3" s="7">
        <f>Data!HJ3</f>
        <v>225000</v>
      </c>
      <c r="HK3" s="7">
        <f>Data!HK3</f>
        <v>550000</v>
      </c>
      <c r="HL3" s="7">
        <f>Data!HL3</f>
        <v>125000</v>
      </c>
      <c r="HM3" s="7">
        <f>Data!HM3</f>
        <v>200000</v>
      </c>
      <c r="HN3" s="7">
        <f>Data!HN3</f>
        <v>400000</v>
      </c>
      <c r="HO3" s="7">
        <f>Data!HO3</f>
        <v>875000</v>
      </c>
      <c r="HP3" s="7">
        <f>Data!HP3</f>
        <v>175000</v>
      </c>
      <c r="HQ3" s="7">
        <f>Data!HQ3</f>
        <v>950000</v>
      </c>
      <c r="HR3" s="7">
        <f>Data!HR3</f>
        <v>325000</v>
      </c>
      <c r="HS3" s="7">
        <f>Data!HS3</f>
        <v>525000</v>
      </c>
      <c r="HT3" s="7">
        <f>Data!HT3</f>
        <v>575000</v>
      </c>
      <c r="HU3" s="7">
        <f>Data!HU3</f>
        <v>125000</v>
      </c>
      <c r="HV3" s="7">
        <f>Data!HV3</f>
        <v>25000</v>
      </c>
      <c r="HW3" s="7">
        <f>Data!HW3</f>
        <v>625000</v>
      </c>
      <c r="HX3" s="7">
        <f>Data!HX3</f>
        <v>325000</v>
      </c>
      <c r="HY3" s="7">
        <f>Data!HY3</f>
        <v>775000</v>
      </c>
      <c r="HZ3" s="7">
        <f>Data!HZ3</f>
        <v>100000</v>
      </c>
      <c r="IA3" s="7">
        <f>Data!IA3</f>
        <v>800000</v>
      </c>
      <c r="IB3" s="7">
        <f>Data!IB3</f>
        <v>1000000</v>
      </c>
      <c r="IC3" s="7">
        <f>Data!IC3</f>
        <v>775000</v>
      </c>
      <c r="ID3" s="7">
        <f>Data!ID3</f>
        <v>325000</v>
      </c>
      <c r="IE3" s="7">
        <f>Data!IE3</f>
        <v>175000</v>
      </c>
      <c r="IF3" s="7">
        <f>Data!IF3</f>
        <v>950000</v>
      </c>
      <c r="IG3" s="7">
        <f>Data!IG3</f>
        <v>950000</v>
      </c>
      <c r="IH3" s="7">
        <f>Data!IH3</f>
        <v>250000</v>
      </c>
      <c r="II3" s="7">
        <f>Data!II3</f>
        <v>525000</v>
      </c>
      <c r="IJ3" s="7">
        <f>Data!IJ3</f>
        <v>825000</v>
      </c>
      <c r="IK3" s="7">
        <f>Data!IK3</f>
        <v>750000</v>
      </c>
      <c r="IL3" s="7">
        <f>Data!IL3</f>
        <v>650000</v>
      </c>
      <c r="IM3" s="7">
        <f>Data!IM3</f>
        <v>500000</v>
      </c>
      <c r="IN3" s="7">
        <f>Data!IN3</f>
        <v>25000</v>
      </c>
      <c r="IO3" s="7">
        <f>Data!IO3</f>
        <v>400000</v>
      </c>
      <c r="IP3" s="7">
        <f>Data!IP3</f>
        <v>150000</v>
      </c>
      <c r="IQ3" s="7">
        <f>Data!IQ3</f>
        <v>950000</v>
      </c>
      <c r="IR3" s="7">
        <f>Data!IR3</f>
        <v>550000</v>
      </c>
    </row>
    <row r="4" spans="1:252" ht="15" customHeight="1" x14ac:dyDescent="0.35">
      <c r="A4" s="6"/>
      <c r="B4" s="8" t="s">
        <v>313</v>
      </c>
      <c r="C4" s="7">
        <f>Data!C4</f>
        <v>15</v>
      </c>
      <c r="D4" s="7">
        <f>Data!D4</f>
        <v>15</v>
      </c>
      <c r="E4" s="7">
        <f>Data!E4</f>
        <v>8</v>
      </c>
      <c r="F4" s="7">
        <f>Data!F4</f>
        <v>9</v>
      </c>
      <c r="G4" s="7">
        <f>Data!G4</f>
        <v>9</v>
      </c>
      <c r="H4" s="7">
        <f>Data!H4</f>
        <v>14</v>
      </c>
      <c r="I4" s="7">
        <f>Data!I4</f>
        <v>9</v>
      </c>
      <c r="J4" s="7">
        <f>Data!J4</f>
        <v>12</v>
      </c>
      <c r="K4" s="7">
        <f>Data!K4</f>
        <v>15</v>
      </c>
      <c r="L4" s="7">
        <f>Data!L4</f>
        <v>8</v>
      </c>
      <c r="M4" s="7">
        <f>Data!M4</f>
        <v>5</v>
      </c>
      <c r="N4" s="7">
        <f>Data!N4</f>
        <v>11</v>
      </c>
      <c r="O4" s="7">
        <f>Data!O4</f>
        <v>11</v>
      </c>
      <c r="P4" s="7">
        <f>Data!P4</f>
        <v>6</v>
      </c>
      <c r="Q4" s="7">
        <f>Data!Q4</f>
        <v>13</v>
      </c>
      <c r="R4" s="7">
        <f>Data!R4</f>
        <v>15</v>
      </c>
      <c r="S4" s="7">
        <f>Data!S4</f>
        <v>13</v>
      </c>
      <c r="T4" s="7">
        <f>Data!T4</f>
        <v>14</v>
      </c>
      <c r="U4" s="7">
        <f>Data!U4</f>
        <v>11</v>
      </c>
      <c r="V4" s="7">
        <f>Data!V4</f>
        <v>15</v>
      </c>
      <c r="W4" s="7">
        <f>Data!W4</f>
        <v>6</v>
      </c>
      <c r="X4" s="7">
        <f>Data!X4</f>
        <v>15</v>
      </c>
      <c r="Y4" s="7">
        <f>Data!Y4</f>
        <v>15</v>
      </c>
      <c r="Z4" s="7">
        <f>Data!Z4</f>
        <v>8</v>
      </c>
      <c r="AA4" s="7">
        <f>Data!AA4</f>
        <v>11</v>
      </c>
      <c r="AB4" s="7">
        <f>Data!AB4</f>
        <v>13</v>
      </c>
      <c r="AC4" s="7">
        <f>Data!AC4</f>
        <v>8</v>
      </c>
      <c r="AD4" s="7">
        <f>Data!AD4</f>
        <v>5</v>
      </c>
      <c r="AE4" s="7">
        <f>Data!AE4</f>
        <v>5</v>
      </c>
      <c r="AF4" s="7">
        <f>Data!AF4</f>
        <v>9</v>
      </c>
      <c r="AG4" s="7">
        <f>Data!AG4</f>
        <v>11</v>
      </c>
      <c r="AH4" s="7">
        <f>Data!AH4</f>
        <v>10</v>
      </c>
      <c r="AI4" s="7">
        <f>Data!AI4</f>
        <v>12</v>
      </c>
      <c r="AJ4" s="7">
        <f>Data!AJ4</f>
        <v>13</v>
      </c>
      <c r="AK4" s="7">
        <f>Data!AK4</f>
        <v>13</v>
      </c>
      <c r="AL4" s="7">
        <f>Data!AL4</f>
        <v>13</v>
      </c>
      <c r="AM4" s="7">
        <f>Data!AM4</f>
        <v>14</v>
      </c>
      <c r="AN4" s="7">
        <f>Data!AN4</f>
        <v>15</v>
      </c>
      <c r="AO4" s="7">
        <f>Data!AO4</f>
        <v>7</v>
      </c>
      <c r="AP4" s="7">
        <f>Data!AP4</f>
        <v>9</v>
      </c>
      <c r="AQ4" s="7">
        <f>Data!AQ4</f>
        <v>11</v>
      </c>
      <c r="AR4" s="7">
        <f>Data!AR4</f>
        <v>8</v>
      </c>
      <c r="AS4" s="7">
        <f>Data!AS4</f>
        <v>11</v>
      </c>
      <c r="AT4" s="7">
        <f>Data!AT4</f>
        <v>13</v>
      </c>
      <c r="AU4" s="7">
        <f>Data!AU4</f>
        <v>7</v>
      </c>
      <c r="AV4" s="7">
        <f>Data!AV4</f>
        <v>15</v>
      </c>
      <c r="AW4" s="7">
        <f>Data!AW4</f>
        <v>11</v>
      </c>
      <c r="AX4" s="7">
        <f>Data!AX4</f>
        <v>7</v>
      </c>
      <c r="AY4" s="7">
        <f>Data!AY4</f>
        <v>9</v>
      </c>
      <c r="AZ4" s="7">
        <f>Data!AZ4</f>
        <v>13</v>
      </c>
      <c r="BA4" s="7">
        <f>Data!BA4</f>
        <v>13</v>
      </c>
      <c r="BB4" s="7">
        <f>Data!BB4</f>
        <v>9</v>
      </c>
      <c r="BC4" s="7">
        <f>Data!BC4</f>
        <v>13</v>
      </c>
      <c r="BD4" s="7">
        <f>Data!BD4</f>
        <v>5</v>
      </c>
      <c r="BE4" s="7">
        <f>Data!BE4</f>
        <v>6</v>
      </c>
      <c r="BF4" s="7">
        <f>Data!BF4</f>
        <v>11</v>
      </c>
      <c r="BG4" s="7">
        <f>Data!BG4</f>
        <v>12</v>
      </c>
      <c r="BH4" s="7">
        <f>Data!BH4</f>
        <v>7</v>
      </c>
      <c r="BI4" s="7">
        <f>Data!BI4</f>
        <v>7</v>
      </c>
      <c r="BJ4" s="7">
        <f>Data!BJ4</f>
        <v>12</v>
      </c>
      <c r="BK4" s="7">
        <f>Data!BK4</f>
        <v>5</v>
      </c>
      <c r="BL4" s="7">
        <f>Data!BL4</f>
        <v>14</v>
      </c>
      <c r="BM4" s="7">
        <f>Data!BM4</f>
        <v>6</v>
      </c>
      <c r="BN4" s="7">
        <f>Data!BN4</f>
        <v>7</v>
      </c>
      <c r="BO4" s="7">
        <f>Data!BO4</f>
        <v>8</v>
      </c>
      <c r="BP4" s="7">
        <f>Data!BP4</f>
        <v>9</v>
      </c>
      <c r="BQ4" s="7">
        <f>Data!BQ4</f>
        <v>11</v>
      </c>
      <c r="BR4" s="7">
        <f>Data!BR4</f>
        <v>14</v>
      </c>
      <c r="BS4" s="7">
        <f>Data!BS4</f>
        <v>10</v>
      </c>
      <c r="BT4" s="7">
        <f>Data!BT4</f>
        <v>13</v>
      </c>
      <c r="BU4" s="7">
        <f>Data!BU4</f>
        <v>8</v>
      </c>
      <c r="BV4" s="7">
        <f>Data!BV4</f>
        <v>8</v>
      </c>
      <c r="BW4" s="7">
        <f>Data!BW4</f>
        <v>13</v>
      </c>
      <c r="BX4" s="7">
        <f>Data!BX4</f>
        <v>11</v>
      </c>
      <c r="BY4" s="7">
        <f>Data!BY4</f>
        <v>5</v>
      </c>
      <c r="BZ4" s="7">
        <f>Data!BZ4</f>
        <v>8</v>
      </c>
      <c r="CA4" s="7">
        <f>Data!CA4</f>
        <v>6</v>
      </c>
      <c r="CB4" s="7">
        <f>Data!CB4</f>
        <v>8</v>
      </c>
      <c r="CC4" s="7">
        <f>Data!CC4</f>
        <v>11</v>
      </c>
      <c r="CD4" s="7">
        <f>Data!CD4</f>
        <v>9</v>
      </c>
      <c r="CE4" s="7">
        <f>Data!CE4</f>
        <v>6</v>
      </c>
      <c r="CF4" s="7">
        <f>Data!CF4</f>
        <v>8</v>
      </c>
      <c r="CG4" s="7">
        <f>Data!CG4</f>
        <v>13</v>
      </c>
      <c r="CH4" s="7">
        <f>Data!CH4</f>
        <v>10</v>
      </c>
      <c r="CI4" s="7">
        <f>Data!CI4</f>
        <v>10</v>
      </c>
      <c r="CJ4" s="7">
        <f>Data!CJ4</f>
        <v>14</v>
      </c>
      <c r="CK4" s="7">
        <f>Data!CK4</f>
        <v>13</v>
      </c>
      <c r="CL4" s="7">
        <f>Data!CL4</f>
        <v>5</v>
      </c>
      <c r="CM4" s="7">
        <f>Data!CM4</f>
        <v>13</v>
      </c>
      <c r="CN4" s="7">
        <f>Data!CN4</f>
        <v>9</v>
      </c>
      <c r="CO4" s="7">
        <f>Data!CO4</f>
        <v>13</v>
      </c>
      <c r="CP4" s="7">
        <f>Data!CP4</f>
        <v>7</v>
      </c>
      <c r="CQ4" s="7">
        <f>Data!CQ4</f>
        <v>10</v>
      </c>
      <c r="CR4" s="7">
        <f>Data!CR4</f>
        <v>6</v>
      </c>
      <c r="CS4" s="7">
        <f>Data!CS4</f>
        <v>10</v>
      </c>
      <c r="CT4" s="7">
        <f>Data!CT4</f>
        <v>11</v>
      </c>
      <c r="CU4" s="7">
        <f>Data!CU4</f>
        <v>14</v>
      </c>
      <c r="CV4" s="7">
        <f>Data!CV4</f>
        <v>7</v>
      </c>
      <c r="CW4" s="7">
        <f>Data!CW4</f>
        <v>9</v>
      </c>
      <c r="CX4" s="7">
        <f>Data!CX4</f>
        <v>9</v>
      </c>
      <c r="CY4" s="7">
        <f>Data!CY4</f>
        <v>11</v>
      </c>
      <c r="CZ4" s="7">
        <f>Data!CZ4</f>
        <v>9</v>
      </c>
      <c r="DA4" s="7">
        <f>Data!DA4</f>
        <v>13</v>
      </c>
      <c r="DB4" s="7">
        <f>Data!DB4</f>
        <v>5</v>
      </c>
      <c r="DC4" s="7">
        <f>Data!DC4</f>
        <v>14</v>
      </c>
      <c r="DD4" s="7">
        <f>Data!DD4</f>
        <v>8</v>
      </c>
      <c r="DE4" s="7">
        <f>Data!DE4</f>
        <v>5</v>
      </c>
      <c r="DF4" s="7">
        <f>Data!DF4</f>
        <v>7</v>
      </c>
      <c r="DG4" s="7">
        <f>Data!DG4</f>
        <v>11</v>
      </c>
      <c r="DH4" s="7">
        <f>Data!DH4</f>
        <v>9</v>
      </c>
      <c r="DI4" s="7">
        <f>Data!DI4</f>
        <v>7</v>
      </c>
      <c r="DJ4" s="7">
        <f>Data!DJ4</f>
        <v>10</v>
      </c>
      <c r="DK4" s="7">
        <f>Data!DK4</f>
        <v>13</v>
      </c>
      <c r="DL4" s="7">
        <f>Data!DL4</f>
        <v>14</v>
      </c>
      <c r="DM4" s="7">
        <f>Data!DM4</f>
        <v>12</v>
      </c>
      <c r="DN4" s="7">
        <f>Data!DN4</f>
        <v>7</v>
      </c>
      <c r="DO4" s="7">
        <f>Data!DO4</f>
        <v>5</v>
      </c>
      <c r="DP4" s="7">
        <f>Data!DP4</f>
        <v>14</v>
      </c>
      <c r="DQ4" s="7">
        <f>Data!DQ4</f>
        <v>10</v>
      </c>
      <c r="DR4" s="7">
        <f>Data!DR4</f>
        <v>14</v>
      </c>
      <c r="DS4" s="7">
        <f>Data!DS4</f>
        <v>15</v>
      </c>
      <c r="DT4" s="7">
        <f>Data!DT4</f>
        <v>9</v>
      </c>
      <c r="DU4" s="7">
        <f>Data!DU4</f>
        <v>5</v>
      </c>
      <c r="DV4" s="7">
        <f>Data!DV4</f>
        <v>10</v>
      </c>
      <c r="DW4" s="7">
        <f>Data!DW4</f>
        <v>7</v>
      </c>
      <c r="DX4" s="7">
        <f>Data!DX4</f>
        <v>7</v>
      </c>
      <c r="DY4" s="7">
        <f>Data!DY4</f>
        <v>13</v>
      </c>
      <c r="DZ4" s="7">
        <f>Data!DZ4</f>
        <v>5</v>
      </c>
      <c r="EA4" s="7">
        <f>Data!EA4</f>
        <v>6</v>
      </c>
      <c r="EB4" s="7">
        <f>Data!EB4</f>
        <v>7</v>
      </c>
      <c r="EC4" s="7">
        <f>Data!EC4</f>
        <v>9</v>
      </c>
      <c r="ED4" s="7">
        <f>Data!ED4</f>
        <v>11</v>
      </c>
      <c r="EE4" s="7">
        <f>Data!EE4</f>
        <v>14</v>
      </c>
      <c r="EF4" s="7">
        <f>Data!EF4</f>
        <v>15</v>
      </c>
      <c r="EG4" s="7">
        <f>Data!EG4</f>
        <v>8</v>
      </c>
      <c r="EH4" s="7">
        <f>Data!EH4</f>
        <v>13</v>
      </c>
      <c r="EI4" s="7">
        <f>Data!EI4</f>
        <v>10</v>
      </c>
      <c r="EJ4" s="7">
        <f>Data!EJ4</f>
        <v>5</v>
      </c>
      <c r="EK4" s="7">
        <f>Data!EK4</f>
        <v>15</v>
      </c>
      <c r="EL4" s="7">
        <f>Data!EL4</f>
        <v>15</v>
      </c>
      <c r="EM4" s="7">
        <f>Data!EM4</f>
        <v>5</v>
      </c>
      <c r="EN4" s="7">
        <f>Data!EN4</f>
        <v>14</v>
      </c>
      <c r="EO4" s="7">
        <f>Data!EO4</f>
        <v>5</v>
      </c>
      <c r="EP4" s="7">
        <f>Data!EP4</f>
        <v>15</v>
      </c>
      <c r="EQ4" s="7">
        <f>Data!EQ4</f>
        <v>13</v>
      </c>
      <c r="ER4" s="7">
        <f>Data!ER4</f>
        <v>15</v>
      </c>
      <c r="ES4" s="7">
        <f>Data!ES4</f>
        <v>13</v>
      </c>
      <c r="ET4" s="7">
        <f>Data!ET4</f>
        <v>14</v>
      </c>
      <c r="EU4" s="7">
        <f>Data!EU4</f>
        <v>15</v>
      </c>
      <c r="EV4" s="7">
        <f>Data!EV4</f>
        <v>6</v>
      </c>
      <c r="EW4" s="7">
        <f>Data!EW4</f>
        <v>13</v>
      </c>
      <c r="EX4" s="7">
        <f>Data!EX4</f>
        <v>12</v>
      </c>
      <c r="EY4" s="7">
        <f>Data!EY4</f>
        <v>14</v>
      </c>
      <c r="EZ4" s="7">
        <f>Data!EZ4</f>
        <v>12</v>
      </c>
      <c r="FA4" s="7">
        <f>Data!FA4</f>
        <v>6</v>
      </c>
      <c r="FB4" s="7">
        <f>Data!FB4</f>
        <v>6</v>
      </c>
      <c r="FC4" s="7">
        <f>Data!FC4</f>
        <v>5</v>
      </c>
      <c r="FD4" s="7">
        <f>Data!FD4</f>
        <v>8</v>
      </c>
      <c r="FE4" s="7">
        <f>Data!FE4</f>
        <v>10</v>
      </c>
      <c r="FF4" s="7">
        <f>Data!FF4</f>
        <v>15</v>
      </c>
      <c r="FG4" s="7">
        <f>Data!FG4</f>
        <v>6</v>
      </c>
      <c r="FH4" s="7">
        <f>Data!FH4</f>
        <v>12</v>
      </c>
      <c r="FI4" s="7">
        <f>Data!FI4</f>
        <v>9</v>
      </c>
      <c r="FJ4" s="7">
        <f>Data!FJ4</f>
        <v>13</v>
      </c>
      <c r="FK4" s="7">
        <f>Data!FK4</f>
        <v>8</v>
      </c>
      <c r="FL4" s="7">
        <f>Data!FL4</f>
        <v>15</v>
      </c>
      <c r="FM4" s="7">
        <f>Data!FM4</f>
        <v>15</v>
      </c>
      <c r="FN4" s="7">
        <f>Data!FN4</f>
        <v>10</v>
      </c>
      <c r="FO4" s="7">
        <f>Data!FO4</f>
        <v>14</v>
      </c>
      <c r="FP4" s="7">
        <f>Data!FP4</f>
        <v>15</v>
      </c>
      <c r="FQ4" s="7">
        <f>Data!FQ4</f>
        <v>14</v>
      </c>
      <c r="FR4" s="7">
        <f>Data!FR4</f>
        <v>11</v>
      </c>
      <c r="FS4" s="7">
        <f>Data!FS4</f>
        <v>7</v>
      </c>
      <c r="FT4" s="7">
        <f>Data!FT4</f>
        <v>10</v>
      </c>
      <c r="FU4" s="7">
        <f>Data!FU4</f>
        <v>5</v>
      </c>
      <c r="FV4" s="7">
        <f>Data!FV4</f>
        <v>10</v>
      </c>
      <c r="FW4" s="7">
        <f>Data!FW4</f>
        <v>10</v>
      </c>
      <c r="FX4" s="7">
        <f>Data!FX4</f>
        <v>10</v>
      </c>
      <c r="FY4" s="7">
        <f>Data!FY4</f>
        <v>7</v>
      </c>
      <c r="FZ4" s="7">
        <f>Data!FZ4</f>
        <v>15</v>
      </c>
      <c r="GA4" s="7">
        <f>Data!GA4</f>
        <v>15</v>
      </c>
      <c r="GB4" s="7">
        <f>Data!GB4</f>
        <v>10</v>
      </c>
      <c r="GC4" s="7">
        <f>Data!GC4</f>
        <v>7</v>
      </c>
      <c r="GD4" s="7">
        <f>Data!GD4</f>
        <v>7</v>
      </c>
      <c r="GE4" s="7">
        <f>Data!GE4</f>
        <v>12</v>
      </c>
      <c r="GF4" s="7">
        <f>Data!GF4</f>
        <v>11</v>
      </c>
      <c r="GG4" s="7">
        <f>Data!GG4</f>
        <v>6</v>
      </c>
      <c r="GH4" s="7">
        <f>Data!GH4</f>
        <v>11</v>
      </c>
      <c r="GI4" s="7">
        <f>Data!GI4</f>
        <v>7</v>
      </c>
      <c r="GJ4" s="7">
        <f>Data!GJ4</f>
        <v>8</v>
      </c>
      <c r="GK4" s="7">
        <f>Data!GK4</f>
        <v>12</v>
      </c>
      <c r="GL4" s="7">
        <f>Data!GL4</f>
        <v>10</v>
      </c>
      <c r="GM4" s="7">
        <f>Data!GM4</f>
        <v>9</v>
      </c>
      <c r="GN4" s="7">
        <f>Data!GN4</f>
        <v>15</v>
      </c>
      <c r="GO4" s="7">
        <f>Data!GO4</f>
        <v>8</v>
      </c>
      <c r="GP4" s="7">
        <f>Data!GP4</f>
        <v>8</v>
      </c>
      <c r="GQ4" s="7">
        <f>Data!GQ4</f>
        <v>6</v>
      </c>
      <c r="GR4" s="7">
        <f>Data!GR4</f>
        <v>9</v>
      </c>
      <c r="GS4" s="7">
        <f>Data!GS4</f>
        <v>10</v>
      </c>
      <c r="GT4" s="7">
        <f>Data!GT4</f>
        <v>5</v>
      </c>
      <c r="GU4" s="7">
        <f>Data!GU4</f>
        <v>15</v>
      </c>
      <c r="GV4" s="7">
        <f>Data!GV4</f>
        <v>11</v>
      </c>
      <c r="GW4" s="7">
        <f>Data!GW4</f>
        <v>6</v>
      </c>
      <c r="GX4" s="7">
        <f>Data!GX4</f>
        <v>7</v>
      </c>
      <c r="GY4" s="7">
        <f>Data!GY4</f>
        <v>11</v>
      </c>
      <c r="GZ4" s="7">
        <f>Data!GZ4</f>
        <v>5</v>
      </c>
      <c r="HA4" s="7">
        <f>Data!HA4</f>
        <v>10</v>
      </c>
      <c r="HB4" s="7">
        <f>Data!HB4</f>
        <v>15</v>
      </c>
      <c r="HC4" s="7">
        <f>Data!HC4</f>
        <v>12</v>
      </c>
      <c r="HD4" s="7">
        <f>Data!HD4</f>
        <v>11</v>
      </c>
      <c r="HE4" s="7">
        <f>Data!HE4</f>
        <v>7</v>
      </c>
      <c r="HF4" s="7">
        <f>Data!HF4</f>
        <v>5</v>
      </c>
      <c r="HG4" s="7">
        <f>Data!HG4</f>
        <v>12</v>
      </c>
      <c r="HH4" s="7">
        <f>Data!HH4</f>
        <v>6</v>
      </c>
      <c r="HI4" s="7">
        <f>Data!HI4</f>
        <v>10</v>
      </c>
      <c r="HJ4" s="7">
        <f>Data!HJ4</f>
        <v>5</v>
      </c>
      <c r="HK4" s="7">
        <f>Data!HK4</f>
        <v>15</v>
      </c>
      <c r="HL4" s="7">
        <f>Data!HL4</f>
        <v>7</v>
      </c>
      <c r="HM4" s="7">
        <f>Data!HM4</f>
        <v>5</v>
      </c>
      <c r="HN4" s="7">
        <f>Data!HN4</f>
        <v>12</v>
      </c>
      <c r="HO4" s="7">
        <f>Data!HO4</f>
        <v>13</v>
      </c>
      <c r="HP4" s="7">
        <f>Data!HP4</f>
        <v>10</v>
      </c>
      <c r="HQ4" s="7">
        <f>Data!HQ4</f>
        <v>9</v>
      </c>
      <c r="HR4" s="7">
        <f>Data!HR4</f>
        <v>14</v>
      </c>
      <c r="HS4" s="7">
        <f>Data!HS4</f>
        <v>13</v>
      </c>
      <c r="HT4" s="7">
        <f>Data!HT4</f>
        <v>6</v>
      </c>
      <c r="HU4" s="7">
        <f>Data!HU4</f>
        <v>5</v>
      </c>
      <c r="HV4" s="7">
        <f>Data!HV4</f>
        <v>7</v>
      </c>
      <c r="HW4" s="7">
        <f>Data!HW4</f>
        <v>11</v>
      </c>
      <c r="HX4" s="7">
        <f>Data!HX4</f>
        <v>8</v>
      </c>
      <c r="HY4" s="7">
        <f>Data!HY4</f>
        <v>12</v>
      </c>
      <c r="HZ4" s="7">
        <f>Data!HZ4</f>
        <v>8</v>
      </c>
      <c r="IA4" s="7">
        <f>Data!IA4</f>
        <v>8</v>
      </c>
      <c r="IB4" s="7">
        <f>Data!IB4</f>
        <v>9</v>
      </c>
      <c r="IC4" s="7">
        <f>Data!IC4</f>
        <v>6</v>
      </c>
      <c r="ID4" s="7">
        <f>Data!ID4</f>
        <v>6</v>
      </c>
      <c r="IE4" s="7">
        <f>Data!IE4</f>
        <v>13</v>
      </c>
      <c r="IF4" s="7">
        <f>Data!IF4</f>
        <v>9</v>
      </c>
      <c r="IG4" s="7">
        <f>Data!IG4</f>
        <v>5</v>
      </c>
      <c r="IH4" s="7">
        <f>Data!IH4</f>
        <v>7</v>
      </c>
      <c r="II4" s="7">
        <f>Data!II4</f>
        <v>5</v>
      </c>
      <c r="IJ4" s="7">
        <f>Data!IJ4</f>
        <v>9</v>
      </c>
      <c r="IK4" s="7">
        <f>Data!IK4</f>
        <v>14</v>
      </c>
      <c r="IL4" s="7">
        <f>Data!IL4</f>
        <v>12</v>
      </c>
      <c r="IM4" s="7">
        <f>Data!IM4</f>
        <v>15</v>
      </c>
      <c r="IN4" s="7">
        <f>Data!IN4</f>
        <v>5</v>
      </c>
      <c r="IO4" s="7">
        <f>Data!IO4</f>
        <v>5</v>
      </c>
      <c r="IP4" s="7">
        <f>Data!IP4</f>
        <v>15</v>
      </c>
      <c r="IQ4" s="7">
        <f>Data!IQ4</f>
        <v>8</v>
      </c>
      <c r="IR4" s="7">
        <f>Data!IR4</f>
        <v>14</v>
      </c>
    </row>
    <row r="5" spans="1:252" ht="15" customHeight="1" x14ac:dyDescent="0.35">
      <c r="A5" s="6"/>
      <c r="B5" s="8" t="s">
        <v>263</v>
      </c>
      <c r="C5" s="7">
        <f>Data!C5</f>
        <v>27</v>
      </c>
      <c r="D5" s="7">
        <f>Data!D5</f>
        <v>28</v>
      </c>
      <c r="E5" s="7">
        <f>Data!E5</f>
        <v>28</v>
      </c>
      <c r="F5" s="7">
        <f>Data!F5</f>
        <v>27</v>
      </c>
      <c r="G5" s="7">
        <f>Data!G5</f>
        <v>25</v>
      </c>
      <c r="H5" s="7">
        <f>Data!H5</f>
        <v>29</v>
      </c>
      <c r="I5" s="7">
        <f>Data!I5</f>
        <v>29</v>
      </c>
      <c r="J5" s="7">
        <f>Data!J5</f>
        <v>30</v>
      </c>
      <c r="K5" s="7">
        <f>Data!K5</f>
        <v>28</v>
      </c>
      <c r="L5" s="7">
        <f>Data!L5</f>
        <v>29</v>
      </c>
      <c r="M5" s="7">
        <f>Data!M5</f>
        <v>28</v>
      </c>
      <c r="N5" s="7">
        <f>Data!N5</f>
        <v>27</v>
      </c>
      <c r="O5" s="7">
        <f>Data!O5</f>
        <v>26</v>
      </c>
      <c r="P5" s="7">
        <f>Data!P5</f>
        <v>27</v>
      </c>
      <c r="Q5" s="7">
        <f>Data!Q5</f>
        <v>30</v>
      </c>
      <c r="R5" s="7">
        <f>Data!R5</f>
        <v>27</v>
      </c>
      <c r="S5" s="7">
        <f>Data!S5</f>
        <v>26</v>
      </c>
      <c r="T5" s="7">
        <f>Data!T5</f>
        <v>28</v>
      </c>
      <c r="U5" s="7">
        <f>Data!U5</f>
        <v>25</v>
      </c>
      <c r="V5" s="7">
        <f>Data!V5</f>
        <v>25</v>
      </c>
      <c r="W5" s="7">
        <f>Data!W5</f>
        <v>26</v>
      </c>
      <c r="X5" s="7">
        <f>Data!X5</f>
        <v>25</v>
      </c>
      <c r="Y5" s="7">
        <f>Data!Y5</f>
        <v>29</v>
      </c>
      <c r="Z5" s="7">
        <f>Data!Z5</f>
        <v>25</v>
      </c>
      <c r="AA5" s="7">
        <f>Data!AA5</f>
        <v>25</v>
      </c>
      <c r="AB5" s="7">
        <f>Data!AB5</f>
        <v>28</v>
      </c>
      <c r="AC5" s="7">
        <f>Data!AC5</f>
        <v>30</v>
      </c>
      <c r="AD5" s="7">
        <f>Data!AD5</f>
        <v>25</v>
      </c>
      <c r="AE5" s="7">
        <f>Data!AE5</f>
        <v>30</v>
      </c>
      <c r="AF5" s="7">
        <f>Data!AF5</f>
        <v>27</v>
      </c>
      <c r="AG5" s="7">
        <f>Data!AG5</f>
        <v>28</v>
      </c>
      <c r="AH5" s="7">
        <f>Data!AH5</f>
        <v>29</v>
      </c>
      <c r="AI5" s="7">
        <f>Data!AI5</f>
        <v>28</v>
      </c>
      <c r="AJ5" s="7">
        <f>Data!AJ5</f>
        <v>28</v>
      </c>
      <c r="AK5" s="7">
        <f>Data!AK5</f>
        <v>30</v>
      </c>
      <c r="AL5" s="7">
        <f>Data!AL5</f>
        <v>27</v>
      </c>
      <c r="AM5" s="7">
        <f>Data!AM5</f>
        <v>25</v>
      </c>
      <c r="AN5" s="7">
        <f>Data!AN5</f>
        <v>26</v>
      </c>
      <c r="AO5" s="7">
        <f>Data!AO5</f>
        <v>30</v>
      </c>
      <c r="AP5" s="7">
        <f>Data!AP5</f>
        <v>29</v>
      </c>
      <c r="AQ5" s="7">
        <f>Data!AQ5</f>
        <v>26</v>
      </c>
      <c r="AR5" s="7">
        <f>Data!AR5</f>
        <v>25</v>
      </c>
      <c r="AS5" s="7">
        <f>Data!AS5</f>
        <v>25</v>
      </c>
      <c r="AT5" s="7">
        <f>Data!AT5</f>
        <v>26</v>
      </c>
      <c r="AU5" s="7">
        <f>Data!AU5</f>
        <v>25</v>
      </c>
      <c r="AV5" s="7">
        <f>Data!AV5</f>
        <v>25</v>
      </c>
      <c r="AW5" s="7">
        <f>Data!AW5</f>
        <v>25</v>
      </c>
      <c r="AX5" s="7">
        <f>Data!AX5</f>
        <v>29</v>
      </c>
      <c r="AY5" s="7">
        <f>Data!AY5</f>
        <v>27</v>
      </c>
      <c r="AZ5" s="7">
        <f>Data!AZ5</f>
        <v>29</v>
      </c>
      <c r="BA5" s="7">
        <f>Data!BA5</f>
        <v>30</v>
      </c>
      <c r="BB5" s="7">
        <f>Data!BB5</f>
        <v>25</v>
      </c>
      <c r="BC5" s="7">
        <f>Data!BC5</f>
        <v>29</v>
      </c>
      <c r="BD5" s="7">
        <f>Data!BD5</f>
        <v>28</v>
      </c>
      <c r="BE5" s="7">
        <f>Data!BE5</f>
        <v>30</v>
      </c>
      <c r="BF5" s="7">
        <f>Data!BF5</f>
        <v>28</v>
      </c>
      <c r="BG5" s="7">
        <f>Data!BG5</f>
        <v>30</v>
      </c>
      <c r="BH5" s="7">
        <f>Data!BH5</f>
        <v>26</v>
      </c>
      <c r="BI5" s="7">
        <f>Data!BI5</f>
        <v>30</v>
      </c>
      <c r="BJ5" s="7">
        <f>Data!BJ5</f>
        <v>27</v>
      </c>
      <c r="BK5" s="7">
        <f>Data!BK5</f>
        <v>28</v>
      </c>
      <c r="BL5" s="7">
        <f>Data!BL5</f>
        <v>26</v>
      </c>
      <c r="BM5" s="7">
        <f>Data!BM5</f>
        <v>29</v>
      </c>
      <c r="BN5" s="7">
        <f>Data!BN5</f>
        <v>30</v>
      </c>
      <c r="BO5" s="7">
        <f>Data!BO5</f>
        <v>27</v>
      </c>
      <c r="BP5" s="7">
        <f>Data!BP5</f>
        <v>26</v>
      </c>
      <c r="BQ5" s="7">
        <f>Data!BQ5</f>
        <v>30</v>
      </c>
      <c r="BR5" s="7">
        <f>Data!BR5</f>
        <v>25</v>
      </c>
      <c r="BS5" s="7">
        <f>Data!BS5</f>
        <v>30</v>
      </c>
      <c r="BT5" s="7">
        <f>Data!BT5</f>
        <v>26</v>
      </c>
      <c r="BU5" s="7">
        <f>Data!BU5</f>
        <v>25</v>
      </c>
      <c r="BV5" s="7">
        <f>Data!BV5</f>
        <v>29</v>
      </c>
      <c r="BW5" s="7">
        <f>Data!BW5</f>
        <v>30</v>
      </c>
      <c r="BX5" s="7">
        <f>Data!BX5</f>
        <v>26</v>
      </c>
      <c r="BY5" s="7">
        <f>Data!BY5</f>
        <v>26</v>
      </c>
      <c r="BZ5" s="7">
        <f>Data!BZ5</f>
        <v>28</v>
      </c>
      <c r="CA5" s="7">
        <f>Data!CA5</f>
        <v>29</v>
      </c>
      <c r="CB5" s="7">
        <f>Data!CB5</f>
        <v>25</v>
      </c>
      <c r="CC5" s="7">
        <f>Data!CC5</f>
        <v>29</v>
      </c>
      <c r="CD5" s="7">
        <f>Data!CD5</f>
        <v>30</v>
      </c>
      <c r="CE5" s="7">
        <f>Data!CE5</f>
        <v>30</v>
      </c>
      <c r="CF5" s="7">
        <f>Data!CF5</f>
        <v>29</v>
      </c>
      <c r="CG5" s="7">
        <f>Data!CG5</f>
        <v>25</v>
      </c>
      <c r="CH5" s="7">
        <f>Data!CH5</f>
        <v>26</v>
      </c>
      <c r="CI5" s="7">
        <f>Data!CI5</f>
        <v>26</v>
      </c>
      <c r="CJ5" s="7">
        <f>Data!CJ5</f>
        <v>30</v>
      </c>
      <c r="CK5" s="7">
        <f>Data!CK5</f>
        <v>25</v>
      </c>
      <c r="CL5" s="7">
        <f>Data!CL5</f>
        <v>29</v>
      </c>
      <c r="CM5" s="7">
        <f>Data!CM5</f>
        <v>30</v>
      </c>
      <c r="CN5" s="7">
        <f>Data!CN5</f>
        <v>26</v>
      </c>
      <c r="CO5" s="7">
        <f>Data!CO5</f>
        <v>29</v>
      </c>
      <c r="CP5" s="7">
        <f>Data!CP5</f>
        <v>26</v>
      </c>
      <c r="CQ5" s="7">
        <f>Data!CQ5</f>
        <v>28</v>
      </c>
      <c r="CR5" s="7">
        <f>Data!CR5</f>
        <v>28</v>
      </c>
      <c r="CS5" s="7">
        <f>Data!CS5</f>
        <v>30</v>
      </c>
      <c r="CT5" s="7">
        <f>Data!CT5</f>
        <v>26</v>
      </c>
      <c r="CU5" s="7">
        <f>Data!CU5</f>
        <v>30</v>
      </c>
      <c r="CV5" s="7">
        <f>Data!CV5</f>
        <v>26</v>
      </c>
      <c r="CW5" s="7">
        <f>Data!CW5</f>
        <v>29</v>
      </c>
      <c r="CX5" s="7">
        <f>Data!CX5</f>
        <v>30</v>
      </c>
      <c r="CY5" s="7">
        <f>Data!CY5</f>
        <v>28</v>
      </c>
      <c r="CZ5" s="7">
        <f>Data!CZ5</f>
        <v>26</v>
      </c>
      <c r="DA5" s="7">
        <f>Data!DA5</f>
        <v>25</v>
      </c>
      <c r="DB5" s="7">
        <f>Data!DB5</f>
        <v>27</v>
      </c>
      <c r="DC5" s="7">
        <f>Data!DC5</f>
        <v>28</v>
      </c>
      <c r="DD5" s="7">
        <f>Data!DD5</f>
        <v>28</v>
      </c>
      <c r="DE5" s="7">
        <f>Data!DE5</f>
        <v>26</v>
      </c>
      <c r="DF5" s="7">
        <f>Data!DF5</f>
        <v>29</v>
      </c>
      <c r="DG5" s="7">
        <f>Data!DG5</f>
        <v>26</v>
      </c>
      <c r="DH5" s="7">
        <f>Data!DH5</f>
        <v>25</v>
      </c>
      <c r="DI5" s="7">
        <f>Data!DI5</f>
        <v>28</v>
      </c>
      <c r="DJ5" s="7">
        <f>Data!DJ5</f>
        <v>29</v>
      </c>
      <c r="DK5" s="7">
        <f>Data!DK5</f>
        <v>29</v>
      </c>
      <c r="DL5" s="7">
        <f>Data!DL5</f>
        <v>26</v>
      </c>
      <c r="DM5" s="7">
        <f>Data!DM5</f>
        <v>29</v>
      </c>
      <c r="DN5" s="7">
        <f>Data!DN5</f>
        <v>26</v>
      </c>
      <c r="DO5" s="7">
        <f>Data!DO5</f>
        <v>29</v>
      </c>
      <c r="DP5" s="7">
        <f>Data!DP5</f>
        <v>27</v>
      </c>
      <c r="DQ5" s="7">
        <f>Data!DQ5</f>
        <v>30</v>
      </c>
      <c r="DR5" s="7">
        <f>Data!DR5</f>
        <v>29</v>
      </c>
      <c r="DS5" s="7">
        <f>Data!DS5</f>
        <v>25</v>
      </c>
      <c r="DT5" s="7">
        <f>Data!DT5</f>
        <v>29</v>
      </c>
      <c r="DU5" s="7">
        <f>Data!DU5</f>
        <v>27</v>
      </c>
      <c r="DV5" s="7">
        <f>Data!DV5</f>
        <v>29</v>
      </c>
      <c r="DW5" s="7">
        <f>Data!DW5</f>
        <v>30</v>
      </c>
      <c r="DX5" s="7">
        <f>Data!DX5</f>
        <v>30</v>
      </c>
      <c r="DY5" s="7">
        <f>Data!DY5</f>
        <v>26</v>
      </c>
      <c r="DZ5" s="7">
        <f>Data!DZ5</f>
        <v>28</v>
      </c>
      <c r="EA5" s="7">
        <f>Data!EA5</f>
        <v>27</v>
      </c>
      <c r="EB5" s="7">
        <f>Data!EB5</f>
        <v>26</v>
      </c>
      <c r="EC5" s="7">
        <f>Data!EC5</f>
        <v>29</v>
      </c>
      <c r="ED5" s="7">
        <f>Data!ED5</f>
        <v>27</v>
      </c>
      <c r="EE5" s="7">
        <f>Data!EE5</f>
        <v>26</v>
      </c>
      <c r="EF5" s="7">
        <f>Data!EF5</f>
        <v>29</v>
      </c>
      <c r="EG5" s="7">
        <f>Data!EG5</f>
        <v>25</v>
      </c>
      <c r="EH5" s="7">
        <f>Data!EH5</f>
        <v>28</v>
      </c>
      <c r="EI5" s="7">
        <f>Data!EI5</f>
        <v>29</v>
      </c>
      <c r="EJ5" s="7">
        <f>Data!EJ5</f>
        <v>29</v>
      </c>
      <c r="EK5" s="7">
        <f>Data!EK5</f>
        <v>30</v>
      </c>
      <c r="EL5" s="7">
        <f>Data!EL5</f>
        <v>27</v>
      </c>
      <c r="EM5" s="7">
        <f>Data!EM5</f>
        <v>30</v>
      </c>
      <c r="EN5" s="7">
        <f>Data!EN5</f>
        <v>28</v>
      </c>
      <c r="EO5" s="7">
        <f>Data!EO5</f>
        <v>30</v>
      </c>
      <c r="EP5" s="7">
        <f>Data!EP5</f>
        <v>27</v>
      </c>
      <c r="EQ5" s="7">
        <f>Data!EQ5</f>
        <v>28</v>
      </c>
      <c r="ER5" s="7">
        <f>Data!ER5</f>
        <v>28</v>
      </c>
      <c r="ES5" s="7">
        <f>Data!ES5</f>
        <v>29</v>
      </c>
      <c r="ET5" s="7">
        <f>Data!ET5</f>
        <v>29</v>
      </c>
      <c r="EU5" s="7">
        <f>Data!EU5</f>
        <v>26</v>
      </c>
      <c r="EV5" s="7">
        <f>Data!EV5</f>
        <v>26</v>
      </c>
      <c r="EW5" s="7">
        <f>Data!EW5</f>
        <v>25</v>
      </c>
      <c r="EX5" s="7">
        <f>Data!EX5</f>
        <v>29</v>
      </c>
      <c r="EY5" s="7">
        <f>Data!EY5</f>
        <v>29</v>
      </c>
      <c r="EZ5" s="7">
        <f>Data!EZ5</f>
        <v>27</v>
      </c>
      <c r="FA5" s="7">
        <f>Data!FA5</f>
        <v>28</v>
      </c>
      <c r="FB5" s="7">
        <f>Data!FB5</f>
        <v>28</v>
      </c>
      <c r="FC5" s="7">
        <f>Data!FC5</f>
        <v>30</v>
      </c>
      <c r="FD5" s="7">
        <f>Data!FD5</f>
        <v>29</v>
      </c>
      <c r="FE5" s="7">
        <f>Data!FE5</f>
        <v>28</v>
      </c>
      <c r="FF5" s="7">
        <f>Data!FF5</f>
        <v>29</v>
      </c>
      <c r="FG5" s="7">
        <f>Data!FG5</f>
        <v>26</v>
      </c>
      <c r="FH5" s="7">
        <f>Data!FH5</f>
        <v>28</v>
      </c>
      <c r="FI5" s="7">
        <f>Data!FI5</f>
        <v>27</v>
      </c>
      <c r="FJ5" s="7">
        <f>Data!FJ5</f>
        <v>28</v>
      </c>
      <c r="FK5" s="7">
        <f>Data!FK5</f>
        <v>28</v>
      </c>
      <c r="FL5" s="7">
        <f>Data!FL5</f>
        <v>30</v>
      </c>
      <c r="FM5" s="7">
        <f>Data!FM5</f>
        <v>27</v>
      </c>
      <c r="FN5" s="7">
        <f>Data!FN5</f>
        <v>30</v>
      </c>
      <c r="FO5" s="7">
        <f>Data!FO5</f>
        <v>28</v>
      </c>
      <c r="FP5" s="7">
        <f>Data!FP5</f>
        <v>28</v>
      </c>
      <c r="FQ5" s="7">
        <f>Data!FQ5</f>
        <v>27</v>
      </c>
      <c r="FR5" s="7">
        <f>Data!FR5</f>
        <v>28</v>
      </c>
      <c r="FS5" s="7">
        <f>Data!FS5</f>
        <v>30</v>
      </c>
      <c r="FT5" s="7">
        <f>Data!FT5</f>
        <v>26</v>
      </c>
      <c r="FU5" s="7">
        <f>Data!FU5</f>
        <v>27</v>
      </c>
      <c r="FV5" s="7">
        <f>Data!FV5</f>
        <v>27</v>
      </c>
      <c r="FW5" s="7">
        <f>Data!FW5</f>
        <v>29</v>
      </c>
      <c r="FX5" s="7">
        <f>Data!FX5</f>
        <v>29</v>
      </c>
      <c r="FY5" s="7">
        <f>Data!FY5</f>
        <v>28</v>
      </c>
      <c r="FZ5" s="7">
        <f>Data!FZ5</f>
        <v>29</v>
      </c>
      <c r="GA5" s="7">
        <f>Data!GA5</f>
        <v>25</v>
      </c>
      <c r="GB5" s="7">
        <f>Data!GB5</f>
        <v>27</v>
      </c>
      <c r="GC5" s="7">
        <f>Data!GC5</f>
        <v>30</v>
      </c>
      <c r="GD5" s="7">
        <f>Data!GD5</f>
        <v>26</v>
      </c>
      <c r="GE5" s="7">
        <f>Data!GE5</f>
        <v>25</v>
      </c>
      <c r="GF5" s="7">
        <f>Data!GF5</f>
        <v>30</v>
      </c>
      <c r="GG5" s="7">
        <f>Data!GG5</f>
        <v>30</v>
      </c>
      <c r="GH5" s="7">
        <f>Data!GH5</f>
        <v>26</v>
      </c>
      <c r="GI5" s="7">
        <f>Data!GI5</f>
        <v>25</v>
      </c>
      <c r="GJ5" s="7">
        <f>Data!GJ5</f>
        <v>28</v>
      </c>
      <c r="GK5" s="7">
        <f>Data!GK5</f>
        <v>26</v>
      </c>
      <c r="GL5" s="7">
        <f>Data!GL5</f>
        <v>30</v>
      </c>
      <c r="GM5" s="7">
        <f>Data!GM5</f>
        <v>25</v>
      </c>
      <c r="GN5" s="7">
        <f>Data!GN5</f>
        <v>27</v>
      </c>
      <c r="GO5" s="7">
        <f>Data!GO5</f>
        <v>30</v>
      </c>
      <c r="GP5" s="7">
        <f>Data!GP5</f>
        <v>28</v>
      </c>
      <c r="GQ5" s="7">
        <f>Data!GQ5</f>
        <v>29</v>
      </c>
      <c r="GR5" s="7">
        <f>Data!GR5</f>
        <v>25</v>
      </c>
      <c r="GS5" s="7">
        <f>Data!GS5</f>
        <v>27</v>
      </c>
      <c r="GT5" s="7">
        <f>Data!GT5</f>
        <v>27</v>
      </c>
      <c r="GU5" s="7">
        <f>Data!GU5</f>
        <v>29</v>
      </c>
      <c r="GV5" s="7">
        <f>Data!GV5</f>
        <v>27</v>
      </c>
      <c r="GW5" s="7">
        <f>Data!GW5</f>
        <v>29</v>
      </c>
      <c r="GX5" s="7">
        <f>Data!GX5</f>
        <v>28</v>
      </c>
      <c r="GY5" s="7">
        <f>Data!GY5</f>
        <v>30</v>
      </c>
      <c r="GZ5" s="7">
        <f>Data!GZ5</f>
        <v>29</v>
      </c>
      <c r="HA5" s="7">
        <f>Data!HA5</f>
        <v>25</v>
      </c>
      <c r="HB5" s="7">
        <f>Data!HB5</f>
        <v>25</v>
      </c>
      <c r="HC5" s="7">
        <f>Data!HC5</f>
        <v>25</v>
      </c>
      <c r="HD5" s="7">
        <f>Data!HD5</f>
        <v>25</v>
      </c>
      <c r="HE5" s="7">
        <f>Data!HE5</f>
        <v>28</v>
      </c>
      <c r="HF5" s="7">
        <f>Data!HF5</f>
        <v>27</v>
      </c>
      <c r="HG5" s="7">
        <f>Data!HG5</f>
        <v>26</v>
      </c>
      <c r="HH5" s="7">
        <f>Data!HH5</f>
        <v>27</v>
      </c>
      <c r="HI5" s="7">
        <f>Data!HI5</f>
        <v>27</v>
      </c>
      <c r="HJ5" s="7">
        <f>Data!HJ5</f>
        <v>28</v>
      </c>
      <c r="HK5" s="7">
        <f>Data!HK5</f>
        <v>29</v>
      </c>
      <c r="HL5" s="7">
        <f>Data!HL5</f>
        <v>28</v>
      </c>
      <c r="HM5" s="7">
        <f>Data!HM5</f>
        <v>26</v>
      </c>
      <c r="HN5" s="7">
        <f>Data!HN5</f>
        <v>30</v>
      </c>
      <c r="HO5" s="7">
        <f>Data!HO5</f>
        <v>30</v>
      </c>
      <c r="HP5" s="7">
        <f>Data!HP5</f>
        <v>29</v>
      </c>
      <c r="HQ5" s="7">
        <f>Data!HQ5</f>
        <v>28</v>
      </c>
      <c r="HR5" s="7">
        <f>Data!HR5</f>
        <v>30</v>
      </c>
      <c r="HS5" s="7">
        <f>Data!HS5</f>
        <v>28</v>
      </c>
      <c r="HT5" s="7">
        <f>Data!HT5</f>
        <v>26</v>
      </c>
      <c r="HU5" s="7">
        <f>Data!HU5</f>
        <v>26</v>
      </c>
      <c r="HV5" s="7">
        <f>Data!HV5</f>
        <v>29</v>
      </c>
      <c r="HW5" s="7">
        <f>Data!HW5</f>
        <v>30</v>
      </c>
      <c r="HX5" s="7">
        <f>Data!HX5</f>
        <v>29</v>
      </c>
      <c r="HY5" s="7">
        <f>Data!HY5</f>
        <v>30</v>
      </c>
      <c r="HZ5" s="7">
        <f>Data!HZ5</f>
        <v>30</v>
      </c>
      <c r="IA5" s="7">
        <f>Data!IA5</f>
        <v>26</v>
      </c>
      <c r="IB5" s="7">
        <f>Data!IB5</f>
        <v>27</v>
      </c>
      <c r="IC5" s="7">
        <f>Data!IC5</f>
        <v>26</v>
      </c>
      <c r="ID5" s="7">
        <f>Data!ID5</f>
        <v>26</v>
      </c>
      <c r="IE5" s="7">
        <f>Data!IE5</f>
        <v>28</v>
      </c>
      <c r="IF5" s="7">
        <f>Data!IF5</f>
        <v>27</v>
      </c>
      <c r="IG5" s="7">
        <f>Data!IG5</f>
        <v>28</v>
      </c>
      <c r="IH5" s="7">
        <f>Data!IH5</f>
        <v>25</v>
      </c>
      <c r="II5" s="7">
        <f>Data!II5</f>
        <v>28</v>
      </c>
      <c r="IJ5" s="7">
        <f>Data!IJ5</f>
        <v>28</v>
      </c>
      <c r="IK5" s="7">
        <f>Data!IK5</f>
        <v>28</v>
      </c>
      <c r="IL5" s="7">
        <f>Data!IL5</f>
        <v>28</v>
      </c>
      <c r="IM5" s="7">
        <f>Data!IM5</f>
        <v>25</v>
      </c>
      <c r="IN5" s="7">
        <f>Data!IN5</f>
        <v>27</v>
      </c>
      <c r="IO5" s="7">
        <f>Data!IO5</f>
        <v>28</v>
      </c>
      <c r="IP5" s="7">
        <f>Data!IP5</f>
        <v>26</v>
      </c>
      <c r="IQ5" s="7">
        <f>Data!IQ5</f>
        <v>26</v>
      </c>
      <c r="IR5" s="7">
        <f>Data!IR5</f>
        <v>30</v>
      </c>
    </row>
    <row r="6" spans="1:252" ht="15" customHeight="1" x14ac:dyDescent="0.35">
      <c r="A6" s="6"/>
      <c r="B6" s="8" t="s">
        <v>3</v>
      </c>
      <c r="C6" s="10"/>
    </row>
    <row r="7" spans="1:252" ht="15" customHeight="1" x14ac:dyDescent="0.35">
      <c r="A7" s="6"/>
      <c r="B7" s="27" t="s">
        <v>296</v>
      </c>
      <c r="C7" s="11">
        <f>Data!C7</f>
        <v>0.9</v>
      </c>
      <c r="D7" s="11">
        <f>Data!D7</f>
        <v>0.35</v>
      </c>
      <c r="E7" s="11">
        <f>Data!E7</f>
        <v>0.65</v>
      </c>
      <c r="F7" s="11">
        <f>Data!F7</f>
        <v>0.15000000000000002</v>
      </c>
      <c r="G7" s="11">
        <f>Data!G7</f>
        <v>0.8</v>
      </c>
      <c r="H7" s="11">
        <f>Data!H7</f>
        <v>0.4</v>
      </c>
      <c r="I7" s="11">
        <f>Data!I7</f>
        <v>1</v>
      </c>
      <c r="J7" s="11">
        <f>Data!J7</f>
        <v>0.5</v>
      </c>
      <c r="K7" s="11">
        <f>Data!K7</f>
        <v>0.85</v>
      </c>
      <c r="L7" s="11">
        <f>Data!L7</f>
        <v>0.55000000000000004</v>
      </c>
      <c r="M7" s="11">
        <f>Data!M7</f>
        <v>5.0000000000000044E-2</v>
      </c>
      <c r="N7" s="11">
        <f>Data!N7</f>
        <v>0.19999999999999996</v>
      </c>
      <c r="O7" s="11">
        <f>Data!O7</f>
        <v>0.95</v>
      </c>
      <c r="P7" s="11">
        <f>Data!P7</f>
        <v>0.4</v>
      </c>
      <c r="Q7" s="11">
        <f>Data!Q7</f>
        <v>0.44999999999999996</v>
      </c>
      <c r="R7" s="11">
        <f>Data!R7</f>
        <v>0.30000000000000004</v>
      </c>
      <c r="S7" s="11">
        <f>Data!S7</f>
        <v>0.7</v>
      </c>
      <c r="T7" s="11">
        <f>Data!T7</f>
        <v>0.30000000000000004</v>
      </c>
      <c r="U7" s="11">
        <f>Data!U7</f>
        <v>0.19999999999999996</v>
      </c>
      <c r="V7" s="11">
        <f>Data!V7</f>
        <v>0.95</v>
      </c>
      <c r="W7" s="11">
        <f>Data!W7</f>
        <v>0.30000000000000004</v>
      </c>
      <c r="X7" s="11">
        <f>Data!X7</f>
        <v>0.4</v>
      </c>
      <c r="Y7" s="11">
        <f>Data!Y7</f>
        <v>0.75</v>
      </c>
      <c r="Z7" s="11">
        <f>Data!Z7</f>
        <v>0.85</v>
      </c>
      <c r="AA7" s="11">
        <f>Data!AA7</f>
        <v>0.35</v>
      </c>
      <c r="AB7" s="11">
        <f>Data!AB7</f>
        <v>0.44999999999999996</v>
      </c>
      <c r="AC7" s="11">
        <f>Data!AC7</f>
        <v>0.5</v>
      </c>
      <c r="AD7" s="11">
        <f>Data!AD7</f>
        <v>0.55000000000000004</v>
      </c>
      <c r="AE7" s="11">
        <f>Data!AE7</f>
        <v>0.55000000000000004</v>
      </c>
      <c r="AF7" s="11">
        <f>Data!AF7</f>
        <v>0.4</v>
      </c>
      <c r="AG7" s="11">
        <f>Data!AG7</f>
        <v>0.44999999999999996</v>
      </c>
      <c r="AH7" s="11">
        <f>Data!AH7</f>
        <v>0.7</v>
      </c>
      <c r="AI7" s="11">
        <f>Data!AI7</f>
        <v>0.30000000000000004</v>
      </c>
      <c r="AJ7" s="11">
        <f>Data!AJ7</f>
        <v>0.15000000000000002</v>
      </c>
      <c r="AK7" s="11">
        <f>Data!AK7</f>
        <v>0.75</v>
      </c>
      <c r="AL7" s="11">
        <f>Data!AL7</f>
        <v>0.8</v>
      </c>
      <c r="AM7" s="11">
        <f>Data!AM7</f>
        <v>0.55000000000000004</v>
      </c>
      <c r="AN7" s="11">
        <f>Data!AN7</f>
        <v>0.35</v>
      </c>
      <c r="AO7" s="11">
        <f>Data!AO7</f>
        <v>0.19999999999999996</v>
      </c>
      <c r="AP7" s="11">
        <f>Data!AP7</f>
        <v>0.15000000000000002</v>
      </c>
      <c r="AQ7" s="11">
        <f>Data!AQ7</f>
        <v>0</v>
      </c>
      <c r="AR7" s="11">
        <f>Data!AR7</f>
        <v>0.7</v>
      </c>
      <c r="AS7" s="11">
        <f>Data!AS7</f>
        <v>0.5</v>
      </c>
      <c r="AT7" s="11">
        <f>Data!AT7</f>
        <v>0.44999999999999996</v>
      </c>
      <c r="AU7" s="11">
        <f>Data!AU7</f>
        <v>0.30000000000000004</v>
      </c>
      <c r="AV7" s="11">
        <f>Data!AV7</f>
        <v>0.65</v>
      </c>
      <c r="AW7" s="11">
        <f>Data!AW7</f>
        <v>0.4</v>
      </c>
      <c r="AX7" s="11">
        <f>Data!AX7</f>
        <v>0.25</v>
      </c>
      <c r="AY7" s="11">
        <f>Data!AY7</f>
        <v>0.25</v>
      </c>
      <c r="AZ7" s="11">
        <f>Data!AZ7</f>
        <v>0.25</v>
      </c>
      <c r="BA7" s="11">
        <f>Data!BA7</f>
        <v>9.9999999999999978E-2</v>
      </c>
      <c r="BB7" s="11">
        <f>Data!BB7</f>
        <v>9.9999999999999978E-2</v>
      </c>
      <c r="BC7" s="11">
        <f>Data!BC7</f>
        <v>0.8</v>
      </c>
      <c r="BD7" s="11">
        <f>Data!BD7</f>
        <v>0.25</v>
      </c>
      <c r="BE7" s="11">
        <f>Data!BE7</f>
        <v>1</v>
      </c>
      <c r="BF7" s="11">
        <f>Data!BF7</f>
        <v>0.8</v>
      </c>
      <c r="BG7" s="11">
        <f>Data!BG7</f>
        <v>0.6</v>
      </c>
      <c r="BH7" s="11">
        <f>Data!BH7</f>
        <v>5.0000000000000044E-2</v>
      </c>
      <c r="BI7" s="11">
        <f>Data!BI7</f>
        <v>5.0000000000000044E-2</v>
      </c>
      <c r="BJ7" s="11">
        <f>Data!BJ7</f>
        <v>0.15000000000000002</v>
      </c>
      <c r="BK7" s="11">
        <f>Data!BK7</f>
        <v>0.55000000000000004</v>
      </c>
      <c r="BL7" s="11">
        <f>Data!BL7</f>
        <v>0.6</v>
      </c>
      <c r="BM7" s="11">
        <f>Data!BM7</f>
        <v>0.5</v>
      </c>
      <c r="BN7" s="11">
        <f>Data!BN7</f>
        <v>0.44999999999999996</v>
      </c>
      <c r="BO7" s="11">
        <f>Data!BO7</f>
        <v>0.6</v>
      </c>
      <c r="BP7" s="11">
        <f>Data!BP7</f>
        <v>0.35</v>
      </c>
      <c r="BQ7" s="11">
        <f>Data!BQ7</f>
        <v>9.9999999999999978E-2</v>
      </c>
      <c r="BR7" s="11">
        <f>Data!BR7</f>
        <v>9.9999999999999978E-2</v>
      </c>
      <c r="BS7" s="11">
        <f>Data!BS7</f>
        <v>0.44999999999999996</v>
      </c>
      <c r="BT7" s="11">
        <f>Data!BT7</f>
        <v>0.35</v>
      </c>
      <c r="BU7" s="11">
        <f>Data!BU7</f>
        <v>0.4</v>
      </c>
      <c r="BV7" s="11">
        <f>Data!BV7</f>
        <v>0.6</v>
      </c>
      <c r="BW7" s="11">
        <f>Data!BW7</f>
        <v>0.95</v>
      </c>
      <c r="BX7" s="11">
        <f>Data!BX7</f>
        <v>0.75</v>
      </c>
      <c r="BY7" s="11">
        <f>Data!BY7</f>
        <v>0.4</v>
      </c>
      <c r="BZ7" s="11">
        <f>Data!BZ7</f>
        <v>0.5</v>
      </c>
      <c r="CA7" s="11">
        <f>Data!CA7</f>
        <v>0.15000000000000002</v>
      </c>
      <c r="CB7" s="11">
        <f>Data!CB7</f>
        <v>0.30000000000000004</v>
      </c>
      <c r="CC7" s="11">
        <f>Data!CC7</f>
        <v>0.55000000000000004</v>
      </c>
      <c r="CD7" s="11">
        <f>Data!CD7</f>
        <v>0.75</v>
      </c>
      <c r="CE7" s="11">
        <f>Data!CE7</f>
        <v>1</v>
      </c>
      <c r="CF7" s="11">
        <f>Data!CF7</f>
        <v>0.55000000000000004</v>
      </c>
      <c r="CG7" s="11">
        <f>Data!CG7</f>
        <v>0.85</v>
      </c>
      <c r="CH7" s="11">
        <f>Data!CH7</f>
        <v>0.75</v>
      </c>
      <c r="CI7" s="11">
        <f>Data!CI7</f>
        <v>0.55000000000000004</v>
      </c>
      <c r="CJ7" s="11">
        <f>Data!CJ7</f>
        <v>0.6</v>
      </c>
      <c r="CK7" s="11">
        <f>Data!CK7</f>
        <v>0.9</v>
      </c>
      <c r="CL7" s="11">
        <f>Data!CL7</f>
        <v>9.9999999999999978E-2</v>
      </c>
      <c r="CM7" s="11">
        <f>Data!CM7</f>
        <v>0.19999999999999996</v>
      </c>
      <c r="CN7" s="11">
        <f>Data!CN7</f>
        <v>9.9999999999999978E-2</v>
      </c>
      <c r="CO7" s="11">
        <f>Data!CO7</f>
        <v>0.19999999999999996</v>
      </c>
      <c r="CP7" s="11">
        <f>Data!CP7</f>
        <v>0.95</v>
      </c>
      <c r="CQ7" s="11">
        <f>Data!CQ7</f>
        <v>0.19999999999999996</v>
      </c>
      <c r="CR7" s="11">
        <f>Data!CR7</f>
        <v>0.8</v>
      </c>
      <c r="CS7" s="11">
        <f>Data!CS7</f>
        <v>0.6</v>
      </c>
      <c r="CT7" s="11">
        <f>Data!CT7</f>
        <v>9.9999999999999978E-2</v>
      </c>
      <c r="CU7" s="11">
        <f>Data!CU7</f>
        <v>0.5</v>
      </c>
      <c r="CV7" s="11">
        <f>Data!CV7</f>
        <v>9.9999999999999978E-2</v>
      </c>
      <c r="CW7" s="11">
        <f>Data!CW7</f>
        <v>0.55000000000000004</v>
      </c>
      <c r="CX7" s="11">
        <f>Data!CX7</f>
        <v>0.4</v>
      </c>
      <c r="CY7" s="11">
        <f>Data!CY7</f>
        <v>0.30000000000000004</v>
      </c>
      <c r="CZ7" s="11">
        <f>Data!CZ7</f>
        <v>0.4</v>
      </c>
      <c r="DA7" s="11">
        <f>Data!DA7</f>
        <v>0.65</v>
      </c>
      <c r="DB7" s="11">
        <f>Data!DB7</f>
        <v>0.30000000000000004</v>
      </c>
      <c r="DC7" s="11">
        <f>Data!DC7</f>
        <v>0.55000000000000004</v>
      </c>
      <c r="DD7" s="11">
        <f>Data!DD7</f>
        <v>0.85</v>
      </c>
      <c r="DE7" s="11">
        <f>Data!DE7</f>
        <v>0.65</v>
      </c>
      <c r="DF7" s="11">
        <f>Data!DF7</f>
        <v>0.6</v>
      </c>
      <c r="DG7" s="11">
        <f>Data!DG7</f>
        <v>5.0000000000000044E-2</v>
      </c>
      <c r="DH7" s="11">
        <f>Data!DH7</f>
        <v>0.4</v>
      </c>
      <c r="DI7" s="11">
        <f>Data!DI7</f>
        <v>0.5</v>
      </c>
      <c r="DJ7" s="11">
        <f>Data!DJ7</f>
        <v>0.75</v>
      </c>
      <c r="DK7" s="11">
        <f>Data!DK7</f>
        <v>0</v>
      </c>
      <c r="DL7" s="11">
        <f>Data!DL7</f>
        <v>0.5</v>
      </c>
      <c r="DM7" s="11">
        <f>Data!DM7</f>
        <v>0.30000000000000004</v>
      </c>
      <c r="DN7" s="11">
        <f>Data!DN7</f>
        <v>0.8</v>
      </c>
      <c r="DO7" s="11">
        <f>Data!DO7</f>
        <v>0.15000000000000002</v>
      </c>
      <c r="DP7" s="11">
        <f>Data!DP7</f>
        <v>0.8</v>
      </c>
      <c r="DQ7" s="11">
        <f>Data!DQ7</f>
        <v>0.15000000000000002</v>
      </c>
      <c r="DR7" s="11">
        <f>Data!DR7</f>
        <v>0.9</v>
      </c>
      <c r="DS7" s="11">
        <f>Data!DS7</f>
        <v>9.9999999999999978E-2</v>
      </c>
      <c r="DT7" s="11">
        <f>Data!DT7</f>
        <v>0.65</v>
      </c>
      <c r="DU7" s="11">
        <f>Data!DU7</f>
        <v>0.44999999999999996</v>
      </c>
      <c r="DV7" s="11">
        <f>Data!DV7</f>
        <v>0.85</v>
      </c>
      <c r="DW7" s="11">
        <f>Data!DW7</f>
        <v>0.55000000000000004</v>
      </c>
      <c r="DX7" s="11">
        <f>Data!DX7</f>
        <v>0.30000000000000004</v>
      </c>
      <c r="DY7" s="11">
        <f>Data!DY7</f>
        <v>0.44999999999999996</v>
      </c>
      <c r="DZ7" s="11">
        <f>Data!DZ7</f>
        <v>0.95</v>
      </c>
      <c r="EA7" s="11">
        <f>Data!EA7</f>
        <v>0.44999999999999996</v>
      </c>
      <c r="EB7" s="11">
        <f>Data!EB7</f>
        <v>0.75</v>
      </c>
      <c r="EC7" s="11">
        <f>Data!EC7</f>
        <v>0.5</v>
      </c>
      <c r="ED7" s="11">
        <f>Data!ED7</f>
        <v>0.44999999999999996</v>
      </c>
      <c r="EE7" s="11">
        <f>Data!EE7</f>
        <v>0.55000000000000004</v>
      </c>
      <c r="EF7" s="11">
        <f>Data!EF7</f>
        <v>0.4</v>
      </c>
      <c r="EG7" s="11">
        <f>Data!EG7</f>
        <v>0.19999999999999996</v>
      </c>
      <c r="EH7" s="11">
        <f>Data!EH7</f>
        <v>0.30000000000000004</v>
      </c>
      <c r="EI7" s="11">
        <f>Data!EI7</f>
        <v>0.5</v>
      </c>
      <c r="EJ7" s="11">
        <f>Data!EJ7</f>
        <v>0.35</v>
      </c>
      <c r="EK7" s="11">
        <f>Data!EK7</f>
        <v>0.65</v>
      </c>
      <c r="EL7" s="11">
        <f>Data!EL7</f>
        <v>0.8</v>
      </c>
      <c r="EM7" s="11">
        <f>Data!EM7</f>
        <v>0.9</v>
      </c>
      <c r="EN7" s="11">
        <f>Data!EN7</f>
        <v>0.4</v>
      </c>
      <c r="EO7" s="11">
        <f>Data!EO7</f>
        <v>0.19999999999999996</v>
      </c>
      <c r="EP7" s="11">
        <f>Data!EP7</f>
        <v>0.75</v>
      </c>
      <c r="EQ7" s="11">
        <f>Data!EQ7</f>
        <v>0.65</v>
      </c>
      <c r="ER7" s="11">
        <f>Data!ER7</f>
        <v>0.35</v>
      </c>
      <c r="ES7" s="11">
        <f>Data!ES7</f>
        <v>0.65</v>
      </c>
      <c r="ET7" s="11">
        <f>Data!ET7</f>
        <v>0.95</v>
      </c>
      <c r="EU7" s="11">
        <f>Data!EU7</f>
        <v>0.95</v>
      </c>
      <c r="EV7" s="11">
        <f>Data!EV7</f>
        <v>0.44999999999999996</v>
      </c>
      <c r="EW7" s="11">
        <f>Data!EW7</f>
        <v>0.8</v>
      </c>
      <c r="EX7" s="11">
        <f>Data!EX7</f>
        <v>0.55000000000000004</v>
      </c>
      <c r="EY7" s="11">
        <f>Data!EY7</f>
        <v>0.25</v>
      </c>
      <c r="EZ7" s="11">
        <f>Data!EZ7</f>
        <v>0.44999999999999996</v>
      </c>
      <c r="FA7" s="11">
        <f>Data!FA7</f>
        <v>0.35</v>
      </c>
      <c r="FB7" s="11">
        <f>Data!FB7</f>
        <v>0.6</v>
      </c>
      <c r="FC7" s="11">
        <f>Data!FC7</f>
        <v>0.75</v>
      </c>
      <c r="FD7" s="11">
        <f>Data!FD7</f>
        <v>0.7</v>
      </c>
      <c r="FE7" s="11">
        <f>Data!FE7</f>
        <v>0.6</v>
      </c>
      <c r="FF7" s="11">
        <f>Data!FF7</f>
        <v>0.30000000000000004</v>
      </c>
      <c r="FG7" s="11">
        <f>Data!FG7</f>
        <v>0.85</v>
      </c>
      <c r="FH7" s="11">
        <f>Data!FH7</f>
        <v>0.6</v>
      </c>
      <c r="FI7" s="11">
        <f>Data!FI7</f>
        <v>0.65</v>
      </c>
      <c r="FJ7" s="11">
        <f>Data!FJ7</f>
        <v>0.65</v>
      </c>
      <c r="FK7" s="11">
        <f>Data!FK7</f>
        <v>0.75</v>
      </c>
      <c r="FL7" s="11">
        <f>Data!FL7</f>
        <v>0.55000000000000004</v>
      </c>
      <c r="FM7" s="11">
        <f>Data!FM7</f>
        <v>0.5</v>
      </c>
      <c r="FN7" s="11">
        <f>Data!FN7</f>
        <v>0.75</v>
      </c>
      <c r="FO7" s="11">
        <f>Data!FO7</f>
        <v>0.15000000000000002</v>
      </c>
      <c r="FP7" s="11">
        <f>Data!FP7</f>
        <v>0.7</v>
      </c>
      <c r="FQ7" s="11">
        <f>Data!FQ7</f>
        <v>0.9</v>
      </c>
      <c r="FR7" s="11">
        <f>Data!FR7</f>
        <v>0.75</v>
      </c>
      <c r="FS7" s="11">
        <f>Data!FS7</f>
        <v>5.0000000000000044E-2</v>
      </c>
      <c r="FT7" s="11">
        <f>Data!FT7</f>
        <v>0.75</v>
      </c>
      <c r="FU7" s="11">
        <f>Data!FU7</f>
        <v>0.6</v>
      </c>
      <c r="FV7" s="11">
        <f>Data!FV7</f>
        <v>5.0000000000000044E-2</v>
      </c>
      <c r="FW7" s="11">
        <f>Data!FW7</f>
        <v>0.85</v>
      </c>
      <c r="FX7" s="11">
        <f>Data!FX7</f>
        <v>0.30000000000000004</v>
      </c>
      <c r="FY7" s="11">
        <f>Data!FY7</f>
        <v>0.95</v>
      </c>
      <c r="FZ7" s="11">
        <f>Data!FZ7</f>
        <v>0.75</v>
      </c>
      <c r="GA7" s="11">
        <f>Data!GA7</f>
        <v>0.55000000000000004</v>
      </c>
      <c r="GB7" s="11">
        <f>Data!GB7</f>
        <v>0.9</v>
      </c>
      <c r="GC7" s="11">
        <f>Data!GC7</f>
        <v>0.44999999999999996</v>
      </c>
      <c r="GD7" s="11">
        <f>Data!GD7</f>
        <v>0.25</v>
      </c>
      <c r="GE7" s="11">
        <f>Data!GE7</f>
        <v>0</v>
      </c>
      <c r="GF7" s="11">
        <f>Data!GF7</f>
        <v>0.95</v>
      </c>
      <c r="GG7" s="11">
        <f>Data!GG7</f>
        <v>0.25</v>
      </c>
      <c r="GH7" s="11">
        <f>Data!GH7</f>
        <v>0.5</v>
      </c>
      <c r="GI7" s="11">
        <f>Data!GI7</f>
        <v>0.75</v>
      </c>
      <c r="GJ7" s="11">
        <f>Data!GJ7</f>
        <v>0.4</v>
      </c>
      <c r="GK7" s="11">
        <f>Data!GK7</f>
        <v>0.15000000000000002</v>
      </c>
      <c r="GL7" s="11">
        <f>Data!GL7</f>
        <v>0.9</v>
      </c>
      <c r="GM7" s="11">
        <f>Data!GM7</f>
        <v>0.85</v>
      </c>
      <c r="GN7" s="11">
        <f>Data!GN7</f>
        <v>0.8</v>
      </c>
      <c r="GO7" s="11">
        <f>Data!GO7</f>
        <v>0.95</v>
      </c>
      <c r="GP7" s="11">
        <f>Data!GP7</f>
        <v>0.35</v>
      </c>
      <c r="GQ7" s="11">
        <f>Data!GQ7</f>
        <v>0.25</v>
      </c>
      <c r="GR7" s="11">
        <f>Data!GR7</f>
        <v>0.5</v>
      </c>
      <c r="GS7" s="11">
        <f>Data!GS7</f>
        <v>0.8</v>
      </c>
      <c r="GT7" s="11">
        <f>Data!GT7</f>
        <v>0.65</v>
      </c>
      <c r="GU7" s="11">
        <f>Data!GU7</f>
        <v>0.95</v>
      </c>
      <c r="GV7" s="11">
        <f>Data!GV7</f>
        <v>0.8</v>
      </c>
      <c r="GW7" s="11">
        <f>Data!GW7</f>
        <v>0</v>
      </c>
      <c r="GX7" s="11">
        <f>Data!GX7</f>
        <v>0.85</v>
      </c>
      <c r="GY7" s="11">
        <f>Data!GY7</f>
        <v>0.8</v>
      </c>
      <c r="GZ7" s="11">
        <f>Data!GZ7</f>
        <v>0.8</v>
      </c>
      <c r="HA7" s="11">
        <f>Data!HA7</f>
        <v>0.35</v>
      </c>
      <c r="HB7" s="11">
        <f>Data!HB7</f>
        <v>0.35</v>
      </c>
      <c r="HC7" s="11">
        <f>Data!HC7</f>
        <v>0.25</v>
      </c>
      <c r="HD7" s="11">
        <f>Data!HD7</f>
        <v>0.4</v>
      </c>
      <c r="HE7" s="11">
        <f>Data!HE7</f>
        <v>0.85</v>
      </c>
      <c r="HF7" s="11">
        <f>Data!HF7</f>
        <v>0.6</v>
      </c>
      <c r="HG7" s="11">
        <f>Data!HG7</f>
        <v>1</v>
      </c>
      <c r="HH7" s="11">
        <f>Data!HH7</f>
        <v>0.5</v>
      </c>
      <c r="HI7" s="11">
        <f>Data!HI7</f>
        <v>0.65</v>
      </c>
      <c r="HJ7" s="11">
        <f>Data!HJ7</f>
        <v>0.8</v>
      </c>
      <c r="HK7" s="11">
        <f>Data!HK7</f>
        <v>0.9</v>
      </c>
      <c r="HL7" s="11">
        <f>Data!HL7</f>
        <v>0.6</v>
      </c>
      <c r="HM7" s="11">
        <f>Data!HM7</f>
        <v>0.30000000000000004</v>
      </c>
      <c r="HN7" s="11">
        <f>Data!HN7</f>
        <v>5.0000000000000044E-2</v>
      </c>
      <c r="HO7" s="11">
        <f>Data!HO7</f>
        <v>0.6</v>
      </c>
      <c r="HP7" s="11">
        <f>Data!HP7</f>
        <v>0.5</v>
      </c>
      <c r="HQ7" s="11">
        <f>Data!HQ7</f>
        <v>0.95</v>
      </c>
      <c r="HR7" s="11">
        <f>Data!HR7</f>
        <v>0.4</v>
      </c>
      <c r="HS7" s="11">
        <f>Data!HS7</f>
        <v>0.15000000000000002</v>
      </c>
      <c r="HT7" s="11">
        <f>Data!HT7</f>
        <v>0.35</v>
      </c>
      <c r="HU7" s="11">
        <f>Data!HU7</f>
        <v>0.7</v>
      </c>
      <c r="HV7" s="11">
        <f>Data!HV7</f>
        <v>0.30000000000000004</v>
      </c>
      <c r="HW7" s="11">
        <f>Data!HW7</f>
        <v>1</v>
      </c>
      <c r="HX7" s="11">
        <f>Data!HX7</f>
        <v>0.9</v>
      </c>
      <c r="HY7" s="11">
        <f>Data!HY7</f>
        <v>0.65</v>
      </c>
      <c r="HZ7" s="11">
        <f>Data!HZ7</f>
        <v>0.35</v>
      </c>
      <c r="IA7" s="11">
        <f>Data!IA7</f>
        <v>0.5</v>
      </c>
      <c r="IB7" s="11">
        <f>Data!IB7</f>
        <v>0.6</v>
      </c>
      <c r="IC7" s="11">
        <f>Data!IC7</f>
        <v>0.75</v>
      </c>
      <c r="ID7" s="11">
        <f>Data!ID7</f>
        <v>0.44999999999999996</v>
      </c>
      <c r="IE7" s="11">
        <f>Data!IE7</f>
        <v>0.5</v>
      </c>
      <c r="IF7" s="11">
        <f>Data!IF7</f>
        <v>1</v>
      </c>
      <c r="IG7" s="11">
        <f>Data!IG7</f>
        <v>9.9999999999999978E-2</v>
      </c>
      <c r="IH7" s="11">
        <f>Data!IH7</f>
        <v>1</v>
      </c>
      <c r="II7" s="11">
        <f>Data!II7</f>
        <v>0.35</v>
      </c>
      <c r="IJ7" s="11">
        <f>Data!IJ7</f>
        <v>0.5</v>
      </c>
      <c r="IK7" s="11">
        <f>Data!IK7</f>
        <v>0.85</v>
      </c>
      <c r="IL7" s="11">
        <f>Data!IL7</f>
        <v>5.0000000000000044E-2</v>
      </c>
      <c r="IM7" s="11">
        <f>Data!IM7</f>
        <v>0.25</v>
      </c>
      <c r="IN7" s="11">
        <f>Data!IN7</f>
        <v>0.15000000000000002</v>
      </c>
      <c r="IO7" s="11">
        <f>Data!IO7</f>
        <v>0.30000000000000004</v>
      </c>
      <c r="IP7" s="11">
        <f>Data!IP7</f>
        <v>0.5</v>
      </c>
      <c r="IQ7" s="11">
        <f>Data!IQ7</f>
        <v>0.19999999999999996</v>
      </c>
      <c r="IR7" s="11">
        <f>Data!IR7</f>
        <v>0.44999999999999996</v>
      </c>
    </row>
    <row r="8" spans="1:252" ht="15" customHeight="1" x14ac:dyDescent="0.35">
      <c r="A8" s="6"/>
      <c r="B8" s="27" t="s">
        <v>297</v>
      </c>
      <c r="C8" s="11">
        <f>Data!C8</f>
        <v>0.1</v>
      </c>
      <c r="D8" s="11">
        <f>Data!D8</f>
        <v>0.65</v>
      </c>
      <c r="E8" s="11">
        <f>Data!E8</f>
        <v>0.35</v>
      </c>
      <c r="F8" s="11">
        <f>Data!F8</f>
        <v>0.85</v>
      </c>
      <c r="G8" s="11">
        <f>Data!G8</f>
        <v>0.2</v>
      </c>
      <c r="H8" s="11">
        <f>Data!H8</f>
        <v>0.6</v>
      </c>
      <c r="I8" s="11">
        <f>Data!I8</f>
        <v>0</v>
      </c>
      <c r="J8" s="11">
        <f>Data!J8</f>
        <v>0.5</v>
      </c>
      <c r="K8" s="11">
        <f>Data!K8</f>
        <v>0.15</v>
      </c>
      <c r="L8" s="11">
        <f>Data!L8</f>
        <v>0.45</v>
      </c>
      <c r="M8" s="11">
        <f>Data!M8</f>
        <v>0.95</v>
      </c>
      <c r="N8" s="11">
        <f>Data!N8</f>
        <v>0.8</v>
      </c>
      <c r="O8" s="11">
        <f>Data!O8</f>
        <v>0.05</v>
      </c>
      <c r="P8" s="11">
        <f>Data!P8</f>
        <v>0.6</v>
      </c>
      <c r="Q8" s="11">
        <f>Data!Q8</f>
        <v>0.55000000000000004</v>
      </c>
      <c r="R8" s="11">
        <f>Data!R8</f>
        <v>0.7</v>
      </c>
      <c r="S8" s="11">
        <f>Data!S8</f>
        <v>0.3</v>
      </c>
      <c r="T8" s="11">
        <f>Data!T8</f>
        <v>0.7</v>
      </c>
      <c r="U8" s="11">
        <f>Data!U8</f>
        <v>0.8</v>
      </c>
      <c r="V8" s="11">
        <f>Data!V8</f>
        <v>0.05</v>
      </c>
      <c r="W8" s="11">
        <f>Data!W8</f>
        <v>0.7</v>
      </c>
      <c r="X8" s="11">
        <f>Data!X8</f>
        <v>0.6</v>
      </c>
      <c r="Y8" s="11">
        <f>Data!Y8</f>
        <v>0.25</v>
      </c>
      <c r="Z8" s="11">
        <f>Data!Z8</f>
        <v>0.15</v>
      </c>
      <c r="AA8" s="11">
        <f>Data!AA8</f>
        <v>0.65</v>
      </c>
      <c r="AB8" s="11">
        <f>Data!AB8</f>
        <v>0.55000000000000004</v>
      </c>
      <c r="AC8" s="11">
        <f>Data!AC8</f>
        <v>0.5</v>
      </c>
      <c r="AD8" s="11">
        <f>Data!AD8</f>
        <v>0.45</v>
      </c>
      <c r="AE8" s="11">
        <f>Data!AE8</f>
        <v>0.45</v>
      </c>
      <c r="AF8" s="11">
        <f>Data!AF8</f>
        <v>0.6</v>
      </c>
      <c r="AG8" s="11">
        <f>Data!AG8</f>
        <v>0.55000000000000004</v>
      </c>
      <c r="AH8" s="11">
        <f>Data!AH8</f>
        <v>0.3</v>
      </c>
      <c r="AI8" s="11">
        <f>Data!AI8</f>
        <v>0.7</v>
      </c>
      <c r="AJ8" s="11">
        <f>Data!AJ8</f>
        <v>0.85</v>
      </c>
      <c r="AK8" s="11">
        <f>Data!AK8</f>
        <v>0.25</v>
      </c>
      <c r="AL8" s="11">
        <f>Data!AL8</f>
        <v>0.2</v>
      </c>
      <c r="AM8" s="11">
        <f>Data!AM8</f>
        <v>0.45</v>
      </c>
      <c r="AN8" s="11">
        <f>Data!AN8</f>
        <v>0.65</v>
      </c>
      <c r="AO8" s="11">
        <f>Data!AO8</f>
        <v>0.8</v>
      </c>
      <c r="AP8" s="11">
        <f>Data!AP8</f>
        <v>0.85</v>
      </c>
      <c r="AQ8" s="11">
        <f>Data!AQ8</f>
        <v>1</v>
      </c>
      <c r="AR8" s="11">
        <f>Data!AR8</f>
        <v>0.3</v>
      </c>
      <c r="AS8" s="11">
        <f>Data!AS8</f>
        <v>0.5</v>
      </c>
      <c r="AT8" s="11">
        <f>Data!AT8</f>
        <v>0.55000000000000004</v>
      </c>
      <c r="AU8" s="11">
        <f>Data!AU8</f>
        <v>0.7</v>
      </c>
      <c r="AV8" s="11">
        <f>Data!AV8</f>
        <v>0.35</v>
      </c>
      <c r="AW8" s="11">
        <f>Data!AW8</f>
        <v>0.6</v>
      </c>
      <c r="AX8" s="11">
        <f>Data!AX8</f>
        <v>0.75</v>
      </c>
      <c r="AY8" s="11">
        <f>Data!AY8</f>
        <v>0.75</v>
      </c>
      <c r="AZ8" s="11">
        <f>Data!AZ8</f>
        <v>0.75</v>
      </c>
      <c r="BA8" s="11">
        <f>Data!BA8</f>
        <v>0.9</v>
      </c>
      <c r="BB8" s="11">
        <f>Data!BB8</f>
        <v>0.9</v>
      </c>
      <c r="BC8" s="11">
        <f>Data!BC8</f>
        <v>0.2</v>
      </c>
      <c r="BD8" s="11">
        <f>Data!BD8</f>
        <v>0.75</v>
      </c>
      <c r="BE8" s="11">
        <f>Data!BE8</f>
        <v>0</v>
      </c>
      <c r="BF8" s="11">
        <f>Data!BF8</f>
        <v>0.2</v>
      </c>
      <c r="BG8" s="11">
        <f>Data!BG8</f>
        <v>0.4</v>
      </c>
      <c r="BH8" s="11">
        <f>Data!BH8</f>
        <v>0.95</v>
      </c>
      <c r="BI8" s="11">
        <f>Data!BI8</f>
        <v>0.95</v>
      </c>
      <c r="BJ8" s="11">
        <f>Data!BJ8</f>
        <v>0.85</v>
      </c>
      <c r="BK8" s="11">
        <f>Data!BK8</f>
        <v>0.45</v>
      </c>
      <c r="BL8" s="11">
        <f>Data!BL8</f>
        <v>0.4</v>
      </c>
      <c r="BM8" s="11">
        <f>Data!BM8</f>
        <v>0.5</v>
      </c>
      <c r="BN8" s="11">
        <f>Data!BN8</f>
        <v>0.55000000000000004</v>
      </c>
      <c r="BO8" s="11">
        <f>Data!BO8</f>
        <v>0.4</v>
      </c>
      <c r="BP8" s="11">
        <f>Data!BP8</f>
        <v>0.65</v>
      </c>
      <c r="BQ8" s="11">
        <f>Data!BQ8</f>
        <v>0.9</v>
      </c>
      <c r="BR8" s="11">
        <f>Data!BR8</f>
        <v>0.9</v>
      </c>
      <c r="BS8" s="11">
        <f>Data!BS8</f>
        <v>0.55000000000000004</v>
      </c>
      <c r="BT8" s="11">
        <f>Data!BT8</f>
        <v>0.65</v>
      </c>
      <c r="BU8" s="11">
        <f>Data!BU8</f>
        <v>0.6</v>
      </c>
      <c r="BV8" s="11">
        <f>Data!BV8</f>
        <v>0.4</v>
      </c>
      <c r="BW8" s="11">
        <f>Data!BW8</f>
        <v>0.05</v>
      </c>
      <c r="BX8" s="11">
        <f>Data!BX8</f>
        <v>0.25</v>
      </c>
      <c r="BY8" s="11">
        <f>Data!BY8</f>
        <v>0.6</v>
      </c>
      <c r="BZ8" s="11">
        <f>Data!BZ8</f>
        <v>0.5</v>
      </c>
      <c r="CA8" s="11">
        <f>Data!CA8</f>
        <v>0.85</v>
      </c>
      <c r="CB8" s="11">
        <f>Data!CB8</f>
        <v>0.7</v>
      </c>
      <c r="CC8" s="11">
        <f>Data!CC8</f>
        <v>0.45</v>
      </c>
      <c r="CD8" s="11">
        <f>Data!CD8</f>
        <v>0.25</v>
      </c>
      <c r="CE8" s="11">
        <f>Data!CE8</f>
        <v>0</v>
      </c>
      <c r="CF8" s="11">
        <f>Data!CF8</f>
        <v>0.45</v>
      </c>
      <c r="CG8" s="11">
        <f>Data!CG8</f>
        <v>0.15</v>
      </c>
      <c r="CH8" s="11">
        <f>Data!CH8</f>
        <v>0.25</v>
      </c>
      <c r="CI8" s="11">
        <f>Data!CI8</f>
        <v>0.45</v>
      </c>
      <c r="CJ8" s="11">
        <f>Data!CJ8</f>
        <v>0.4</v>
      </c>
      <c r="CK8" s="11">
        <f>Data!CK8</f>
        <v>0.1</v>
      </c>
      <c r="CL8" s="11">
        <f>Data!CL8</f>
        <v>0.9</v>
      </c>
      <c r="CM8" s="11">
        <f>Data!CM8</f>
        <v>0.8</v>
      </c>
      <c r="CN8" s="11">
        <f>Data!CN8</f>
        <v>0.9</v>
      </c>
      <c r="CO8" s="11">
        <f>Data!CO8</f>
        <v>0.8</v>
      </c>
      <c r="CP8" s="11">
        <f>Data!CP8</f>
        <v>0.05</v>
      </c>
      <c r="CQ8" s="11">
        <f>Data!CQ8</f>
        <v>0.8</v>
      </c>
      <c r="CR8" s="11">
        <f>Data!CR8</f>
        <v>0.2</v>
      </c>
      <c r="CS8" s="11">
        <f>Data!CS8</f>
        <v>0.4</v>
      </c>
      <c r="CT8" s="11">
        <f>Data!CT8</f>
        <v>0.9</v>
      </c>
      <c r="CU8" s="11">
        <f>Data!CU8</f>
        <v>0.5</v>
      </c>
      <c r="CV8" s="11">
        <f>Data!CV8</f>
        <v>0.9</v>
      </c>
      <c r="CW8" s="11">
        <f>Data!CW8</f>
        <v>0.45</v>
      </c>
      <c r="CX8" s="11">
        <f>Data!CX8</f>
        <v>0.6</v>
      </c>
      <c r="CY8" s="11">
        <f>Data!CY8</f>
        <v>0.7</v>
      </c>
      <c r="CZ8" s="11">
        <f>Data!CZ8</f>
        <v>0.6</v>
      </c>
      <c r="DA8" s="11">
        <f>Data!DA8</f>
        <v>0.35</v>
      </c>
      <c r="DB8" s="11">
        <f>Data!DB8</f>
        <v>0.7</v>
      </c>
      <c r="DC8" s="11">
        <f>Data!DC8</f>
        <v>0.45</v>
      </c>
      <c r="DD8" s="11">
        <f>Data!DD8</f>
        <v>0.15</v>
      </c>
      <c r="DE8" s="11">
        <f>Data!DE8</f>
        <v>0.35</v>
      </c>
      <c r="DF8" s="11">
        <f>Data!DF8</f>
        <v>0.4</v>
      </c>
      <c r="DG8" s="11">
        <f>Data!DG8</f>
        <v>0.95</v>
      </c>
      <c r="DH8" s="11">
        <f>Data!DH8</f>
        <v>0.6</v>
      </c>
      <c r="DI8" s="11">
        <f>Data!DI8</f>
        <v>0.5</v>
      </c>
      <c r="DJ8" s="11">
        <f>Data!DJ8</f>
        <v>0.25</v>
      </c>
      <c r="DK8" s="11">
        <f>Data!DK8</f>
        <v>1</v>
      </c>
      <c r="DL8" s="11">
        <f>Data!DL8</f>
        <v>0.5</v>
      </c>
      <c r="DM8" s="11">
        <f>Data!DM8</f>
        <v>0.7</v>
      </c>
      <c r="DN8" s="11">
        <f>Data!DN8</f>
        <v>0.2</v>
      </c>
      <c r="DO8" s="11">
        <f>Data!DO8</f>
        <v>0.85</v>
      </c>
      <c r="DP8" s="11">
        <f>Data!DP8</f>
        <v>0.2</v>
      </c>
      <c r="DQ8" s="11">
        <f>Data!DQ8</f>
        <v>0.85</v>
      </c>
      <c r="DR8" s="11">
        <f>Data!DR8</f>
        <v>0.1</v>
      </c>
      <c r="DS8" s="11">
        <f>Data!DS8</f>
        <v>0.9</v>
      </c>
      <c r="DT8" s="11">
        <f>Data!DT8</f>
        <v>0.35</v>
      </c>
      <c r="DU8" s="11">
        <f>Data!DU8</f>
        <v>0.55000000000000004</v>
      </c>
      <c r="DV8" s="11">
        <f>Data!DV8</f>
        <v>0.15</v>
      </c>
      <c r="DW8" s="11">
        <f>Data!DW8</f>
        <v>0.45</v>
      </c>
      <c r="DX8" s="11">
        <f>Data!DX8</f>
        <v>0.7</v>
      </c>
      <c r="DY8" s="11">
        <f>Data!DY8</f>
        <v>0.55000000000000004</v>
      </c>
      <c r="DZ8" s="11">
        <f>Data!DZ8</f>
        <v>0.05</v>
      </c>
      <c r="EA8" s="11">
        <f>Data!EA8</f>
        <v>0.55000000000000004</v>
      </c>
      <c r="EB8" s="11">
        <f>Data!EB8</f>
        <v>0.25</v>
      </c>
      <c r="EC8" s="11">
        <f>Data!EC8</f>
        <v>0.5</v>
      </c>
      <c r="ED8" s="11">
        <f>Data!ED8</f>
        <v>0.55000000000000004</v>
      </c>
      <c r="EE8" s="11">
        <f>Data!EE8</f>
        <v>0.45</v>
      </c>
      <c r="EF8" s="11">
        <f>Data!EF8</f>
        <v>0.6</v>
      </c>
      <c r="EG8" s="11">
        <f>Data!EG8</f>
        <v>0.8</v>
      </c>
      <c r="EH8" s="11">
        <f>Data!EH8</f>
        <v>0.7</v>
      </c>
      <c r="EI8" s="11">
        <f>Data!EI8</f>
        <v>0.5</v>
      </c>
      <c r="EJ8" s="11">
        <f>Data!EJ8</f>
        <v>0.65</v>
      </c>
      <c r="EK8" s="11">
        <f>Data!EK8</f>
        <v>0.35</v>
      </c>
      <c r="EL8" s="11">
        <f>Data!EL8</f>
        <v>0.2</v>
      </c>
      <c r="EM8" s="11">
        <f>Data!EM8</f>
        <v>0.1</v>
      </c>
      <c r="EN8" s="11">
        <f>Data!EN8</f>
        <v>0.6</v>
      </c>
      <c r="EO8" s="11">
        <f>Data!EO8</f>
        <v>0.8</v>
      </c>
      <c r="EP8" s="11">
        <f>Data!EP8</f>
        <v>0.25</v>
      </c>
      <c r="EQ8" s="11">
        <f>Data!EQ8</f>
        <v>0.35</v>
      </c>
      <c r="ER8" s="11">
        <f>Data!ER8</f>
        <v>0.65</v>
      </c>
      <c r="ES8" s="11">
        <f>Data!ES8</f>
        <v>0.35</v>
      </c>
      <c r="ET8" s="11">
        <f>Data!ET8</f>
        <v>0.05</v>
      </c>
      <c r="EU8" s="11">
        <f>Data!EU8</f>
        <v>0.05</v>
      </c>
      <c r="EV8" s="11">
        <f>Data!EV8</f>
        <v>0.55000000000000004</v>
      </c>
      <c r="EW8" s="11">
        <f>Data!EW8</f>
        <v>0.2</v>
      </c>
      <c r="EX8" s="11">
        <f>Data!EX8</f>
        <v>0.45</v>
      </c>
      <c r="EY8" s="11">
        <f>Data!EY8</f>
        <v>0.75</v>
      </c>
      <c r="EZ8" s="11">
        <f>Data!EZ8</f>
        <v>0.55000000000000004</v>
      </c>
      <c r="FA8" s="11">
        <f>Data!FA8</f>
        <v>0.65</v>
      </c>
      <c r="FB8" s="11">
        <f>Data!FB8</f>
        <v>0.4</v>
      </c>
      <c r="FC8" s="11">
        <f>Data!FC8</f>
        <v>0.25</v>
      </c>
      <c r="FD8" s="11">
        <f>Data!FD8</f>
        <v>0.3</v>
      </c>
      <c r="FE8" s="11">
        <f>Data!FE8</f>
        <v>0.4</v>
      </c>
      <c r="FF8" s="11">
        <f>Data!FF8</f>
        <v>0.7</v>
      </c>
      <c r="FG8" s="11">
        <f>Data!FG8</f>
        <v>0.15</v>
      </c>
      <c r="FH8" s="11">
        <f>Data!FH8</f>
        <v>0.4</v>
      </c>
      <c r="FI8" s="11">
        <f>Data!FI8</f>
        <v>0.35</v>
      </c>
      <c r="FJ8" s="11">
        <f>Data!FJ8</f>
        <v>0.35</v>
      </c>
      <c r="FK8" s="11">
        <f>Data!FK8</f>
        <v>0.25</v>
      </c>
      <c r="FL8" s="11">
        <f>Data!FL8</f>
        <v>0.45</v>
      </c>
      <c r="FM8" s="11">
        <f>Data!FM8</f>
        <v>0.5</v>
      </c>
      <c r="FN8" s="11">
        <f>Data!FN8</f>
        <v>0.25</v>
      </c>
      <c r="FO8" s="11">
        <f>Data!FO8</f>
        <v>0.85</v>
      </c>
      <c r="FP8" s="11">
        <f>Data!FP8</f>
        <v>0.3</v>
      </c>
      <c r="FQ8" s="11">
        <f>Data!FQ8</f>
        <v>0.1</v>
      </c>
      <c r="FR8" s="11">
        <f>Data!FR8</f>
        <v>0.25</v>
      </c>
      <c r="FS8" s="11">
        <f>Data!FS8</f>
        <v>0.95</v>
      </c>
      <c r="FT8" s="11">
        <f>Data!FT8</f>
        <v>0.25</v>
      </c>
      <c r="FU8" s="11">
        <f>Data!FU8</f>
        <v>0.4</v>
      </c>
      <c r="FV8" s="11">
        <f>Data!FV8</f>
        <v>0.95</v>
      </c>
      <c r="FW8" s="11">
        <f>Data!FW8</f>
        <v>0.15</v>
      </c>
      <c r="FX8" s="11">
        <f>Data!FX8</f>
        <v>0.7</v>
      </c>
      <c r="FY8" s="11">
        <f>Data!FY8</f>
        <v>0.05</v>
      </c>
      <c r="FZ8" s="11">
        <f>Data!FZ8</f>
        <v>0.25</v>
      </c>
      <c r="GA8" s="11">
        <f>Data!GA8</f>
        <v>0.45</v>
      </c>
      <c r="GB8" s="11">
        <f>Data!GB8</f>
        <v>0.1</v>
      </c>
      <c r="GC8" s="11">
        <f>Data!GC8</f>
        <v>0.55000000000000004</v>
      </c>
      <c r="GD8" s="11">
        <f>Data!GD8</f>
        <v>0.75</v>
      </c>
      <c r="GE8" s="11">
        <f>Data!GE8</f>
        <v>1</v>
      </c>
      <c r="GF8" s="11">
        <f>Data!GF8</f>
        <v>0.05</v>
      </c>
      <c r="GG8" s="11">
        <f>Data!GG8</f>
        <v>0.75</v>
      </c>
      <c r="GH8" s="11">
        <f>Data!GH8</f>
        <v>0.5</v>
      </c>
      <c r="GI8" s="11">
        <f>Data!GI8</f>
        <v>0.25</v>
      </c>
      <c r="GJ8" s="11">
        <f>Data!GJ8</f>
        <v>0.6</v>
      </c>
      <c r="GK8" s="11">
        <f>Data!GK8</f>
        <v>0.85</v>
      </c>
      <c r="GL8" s="11">
        <f>Data!GL8</f>
        <v>0.1</v>
      </c>
      <c r="GM8" s="11">
        <f>Data!GM8</f>
        <v>0.15</v>
      </c>
      <c r="GN8" s="11">
        <f>Data!GN8</f>
        <v>0.2</v>
      </c>
      <c r="GO8" s="11">
        <f>Data!GO8</f>
        <v>0.05</v>
      </c>
      <c r="GP8" s="11">
        <f>Data!GP8</f>
        <v>0.65</v>
      </c>
      <c r="GQ8" s="11">
        <f>Data!GQ8</f>
        <v>0.75</v>
      </c>
      <c r="GR8" s="11">
        <f>Data!GR8</f>
        <v>0.5</v>
      </c>
      <c r="GS8" s="11">
        <f>Data!GS8</f>
        <v>0.2</v>
      </c>
      <c r="GT8" s="11">
        <f>Data!GT8</f>
        <v>0.35</v>
      </c>
      <c r="GU8" s="11">
        <f>Data!GU8</f>
        <v>0.05</v>
      </c>
      <c r="GV8" s="11">
        <f>Data!GV8</f>
        <v>0.2</v>
      </c>
      <c r="GW8" s="11">
        <f>Data!GW8</f>
        <v>1</v>
      </c>
      <c r="GX8" s="11">
        <f>Data!GX8</f>
        <v>0.15</v>
      </c>
      <c r="GY8" s="11">
        <f>Data!GY8</f>
        <v>0.2</v>
      </c>
      <c r="GZ8" s="11">
        <f>Data!GZ8</f>
        <v>0.2</v>
      </c>
      <c r="HA8" s="11">
        <f>Data!HA8</f>
        <v>0.65</v>
      </c>
      <c r="HB8" s="11">
        <f>Data!HB8</f>
        <v>0.65</v>
      </c>
      <c r="HC8" s="11">
        <f>Data!HC8</f>
        <v>0.75</v>
      </c>
      <c r="HD8" s="11">
        <f>Data!HD8</f>
        <v>0.6</v>
      </c>
      <c r="HE8" s="11">
        <f>Data!HE8</f>
        <v>0.15</v>
      </c>
      <c r="HF8" s="11">
        <f>Data!HF8</f>
        <v>0.4</v>
      </c>
      <c r="HG8" s="11">
        <f>Data!HG8</f>
        <v>0</v>
      </c>
      <c r="HH8" s="11">
        <f>Data!HH8</f>
        <v>0.5</v>
      </c>
      <c r="HI8" s="11">
        <f>Data!HI8</f>
        <v>0.35</v>
      </c>
      <c r="HJ8" s="11">
        <f>Data!HJ8</f>
        <v>0.2</v>
      </c>
      <c r="HK8" s="11">
        <f>Data!HK8</f>
        <v>0.1</v>
      </c>
      <c r="HL8" s="11">
        <f>Data!HL8</f>
        <v>0.4</v>
      </c>
      <c r="HM8" s="11">
        <f>Data!HM8</f>
        <v>0.7</v>
      </c>
      <c r="HN8" s="11">
        <f>Data!HN8</f>
        <v>0.95</v>
      </c>
      <c r="HO8" s="11">
        <f>Data!HO8</f>
        <v>0.4</v>
      </c>
      <c r="HP8" s="11">
        <f>Data!HP8</f>
        <v>0.5</v>
      </c>
      <c r="HQ8" s="11">
        <f>Data!HQ8</f>
        <v>0.05</v>
      </c>
      <c r="HR8" s="11">
        <f>Data!HR8</f>
        <v>0.6</v>
      </c>
      <c r="HS8" s="11">
        <f>Data!HS8</f>
        <v>0.85</v>
      </c>
      <c r="HT8" s="11">
        <f>Data!HT8</f>
        <v>0.65</v>
      </c>
      <c r="HU8" s="11">
        <f>Data!HU8</f>
        <v>0.3</v>
      </c>
      <c r="HV8" s="11">
        <f>Data!HV8</f>
        <v>0.7</v>
      </c>
      <c r="HW8" s="11">
        <f>Data!HW8</f>
        <v>0</v>
      </c>
      <c r="HX8" s="11">
        <f>Data!HX8</f>
        <v>0.1</v>
      </c>
      <c r="HY8" s="11">
        <f>Data!HY8</f>
        <v>0.35</v>
      </c>
      <c r="HZ8" s="11">
        <f>Data!HZ8</f>
        <v>0.65</v>
      </c>
      <c r="IA8" s="11">
        <f>Data!IA8</f>
        <v>0.5</v>
      </c>
      <c r="IB8" s="11">
        <f>Data!IB8</f>
        <v>0.4</v>
      </c>
      <c r="IC8" s="11">
        <f>Data!IC8</f>
        <v>0.25</v>
      </c>
      <c r="ID8" s="11">
        <f>Data!ID8</f>
        <v>0.55000000000000004</v>
      </c>
      <c r="IE8" s="11">
        <f>Data!IE8</f>
        <v>0.5</v>
      </c>
      <c r="IF8" s="11">
        <f>Data!IF8</f>
        <v>0</v>
      </c>
      <c r="IG8" s="11">
        <f>Data!IG8</f>
        <v>0.9</v>
      </c>
      <c r="IH8" s="11">
        <f>Data!IH8</f>
        <v>0</v>
      </c>
      <c r="II8" s="11">
        <f>Data!II8</f>
        <v>0.65</v>
      </c>
      <c r="IJ8" s="11">
        <f>Data!IJ8</f>
        <v>0.5</v>
      </c>
      <c r="IK8" s="11">
        <f>Data!IK8</f>
        <v>0.15</v>
      </c>
      <c r="IL8" s="11">
        <f>Data!IL8</f>
        <v>0.95</v>
      </c>
      <c r="IM8" s="11">
        <f>Data!IM8</f>
        <v>0.75</v>
      </c>
      <c r="IN8" s="11">
        <f>Data!IN8</f>
        <v>0.85</v>
      </c>
      <c r="IO8" s="11">
        <f>Data!IO8</f>
        <v>0.7</v>
      </c>
      <c r="IP8" s="11">
        <f>Data!IP8</f>
        <v>0.5</v>
      </c>
      <c r="IQ8" s="11">
        <f>Data!IQ8</f>
        <v>0.8</v>
      </c>
      <c r="IR8" s="11">
        <f>Data!IR8</f>
        <v>0.55000000000000004</v>
      </c>
    </row>
    <row r="9" spans="1:252" ht="15" customHeight="1" x14ac:dyDescent="0.35">
      <c r="A9" s="6"/>
      <c r="B9" s="8" t="s">
        <v>2</v>
      </c>
      <c r="C9" s="10">
        <f>Data!C9</f>
        <v>2015</v>
      </c>
      <c r="D9" s="10">
        <f>Data!D9</f>
        <v>2015</v>
      </c>
      <c r="E9" s="10">
        <f>Data!E9</f>
        <v>2013</v>
      </c>
      <c r="F9" s="10">
        <f>Data!F9</f>
        <v>2015</v>
      </c>
      <c r="G9" s="10">
        <f>Data!G9</f>
        <v>2015</v>
      </c>
      <c r="H9" s="10">
        <f>Data!H9</f>
        <v>2014</v>
      </c>
      <c r="I9" s="10">
        <f>Data!I9</f>
        <v>2011</v>
      </c>
      <c r="J9" s="10">
        <f>Data!J9</f>
        <v>2015</v>
      </c>
      <c r="K9" s="10">
        <f>Data!K9</f>
        <v>2012</v>
      </c>
      <c r="L9" s="10">
        <f>Data!L9</f>
        <v>2014</v>
      </c>
      <c r="M9" s="10">
        <f>Data!M9</f>
        <v>2012</v>
      </c>
      <c r="N9" s="10">
        <f>Data!N9</f>
        <v>2012</v>
      </c>
      <c r="O9" s="10">
        <f>Data!O9</f>
        <v>2013</v>
      </c>
      <c r="P9" s="10">
        <f>Data!P9</f>
        <v>2012</v>
      </c>
      <c r="Q9" s="10">
        <f>Data!Q9</f>
        <v>2015</v>
      </c>
      <c r="R9" s="10">
        <f>Data!R9</f>
        <v>2013</v>
      </c>
      <c r="S9" s="10">
        <f>Data!S9</f>
        <v>2012</v>
      </c>
      <c r="T9" s="10">
        <f>Data!T9</f>
        <v>2014</v>
      </c>
      <c r="U9" s="10">
        <f>Data!U9</f>
        <v>2013</v>
      </c>
      <c r="V9" s="10">
        <f>Data!V9</f>
        <v>2011</v>
      </c>
      <c r="W9" s="10">
        <f>Data!W9</f>
        <v>2011</v>
      </c>
      <c r="X9" s="10">
        <f>Data!X9</f>
        <v>2014</v>
      </c>
      <c r="Y9" s="10">
        <f>Data!Y9</f>
        <v>2014</v>
      </c>
      <c r="Z9" s="10">
        <f>Data!Z9</f>
        <v>2014</v>
      </c>
      <c r="AA9" s="10">
        <f>Data!AA9</f>
        <v>2014</v>
      </c>
      <c r="AB9" s="10">
        <f>Data!AB9</f>
        <v>2012</v>
      </c>
      <c r="AC9" s="10">
        <f>Data!AC9</f>
        <v>2013</v>
      </c>
      <c r="AD9" s="10">
        <f>Data!AD9</f>
        <v>2014</v>
      </c>
      <c r="AE9" s="10">
        <f>Data!AE9</f>
        <v>2011</v>
      </c>
      <c r="AF9" s="10">
        <f>Data!AF9</f>
        <v>2012</v>
      </c>
      <c r="AG9" s="10">
        <f>Data!AG9</f>
        <v>2012</v>
      </c>
      <c r="AH9" s="10">
        <f>Data!AH9</f>
        <v>2014</v>
      </c>
      <c r="AI9" s="10">
        <f>Data!AI9</f>
        <v>2013</v>
      </c>
      <c r="AJ9" s="10">
        <f>Data!AJ9</f>
        <v>2013</v>
      </c>
      <c r="AK9" s="10">
        <f>Data!AK9</f>
        <v>2012</v>
      </c>
      <c r="AL9" s="10">
        <f>Data!AL9</f>
        <v>2012</v>
      </c>
      <c r="AM9" s="10">
        <f>Data!AM9</f>
        <v>2015</v>
      </c>
      <c r="AN9" s="10">
        <f>Data!AN9</f>
        <v>2011</v>
      </c>
      <c r="AO9" s="10">
        <f>Data!AO9</f>
        <v>2011</v>
      </c>
      <c r="AP9" s="10">
        <f>Data!AP9</f>
        <v>2015</v>
      </c>
      <c r="AQ9" s="10">
        <f>Data!AQ9</f>
        <v>2013</v>
      </c>
      <c r="AR9" s="10">
        <f>Data!AR9</f>
        <v>2014</v>
      </c>
      <c r="AS9" s="10">
        <f>Data!AS9</f>
        <v>2013</v>
      </c>
      <c r="AT9" s="10">
        <f>Data!AT9</f>
        <v>2014</v>
      </c>
      <c r="AU9" s="10">
        <f>Data!AU9</f>
        <v>2012</v>
      </c>
      <c r="AV9" s="10">
        <f>Data!AV9</f>
        <v>2011</v>
      </c>
      <c r="AW9" s="10">
        <f>Data!AW9</f>
        <v>2011</v>
      </c>
      <c r="AX9" s="10">
        <f>Data!AX9</f>
        <v>2014</v>
      </c>
      <c r="AY9" s="10">
        <f>Data!AY9</f>
        <v>2014</v>
      </c>
      <c r="AZ9" s="10">
        <f>Data!AZ9</f>
        <v>2012</v>
      </c>
      <c r="BA9" s="10">
        <f>Data!BA9</f>
        <v>2014</v>
      </c>
      <c r="BB9" s="10">
        <f>Data!BB9</f>
        <v>2014</v>
      </c>
      <c r="BC9" s="10">
        <f>Data!BC9</f>
        <v>2015</v>
      </c>
      <c r="BD9" s="10">
        <f>Data!BD9</f>
        <v>2011</v>
      </c>
      <c r="BE9" s="10">
        <f>Data!BE9</f>
        <v>2013</v>
      </c>
      <c r="BF9" s="10">
        <f>Data!BF9</f>
        <v>2011</v>
      </c>
      <c r="BG9" s="10">
        <f>Data!BG9</f>
        <v>2013</v>
      </c>
      <c r="BH9" s="10">
        <f>Data!BH9</f>
        <v>2011</v>
      </c>
      <c r="BI9" s="10">
        <f>Data!BI9</f>
        <v>2015</v>
      </c>
      <c r="BJ9" s="10">
        <f>Data!BJ9</f>
        <v>2014</v>
      </c>
      <c r="BK9" s="10">
        <f>Data!BK9</f>
        <v>2015</v>
      </c>
      <c r="BL9" s="10">
        <f>Data!BL9</f>
        <v>2015</v>
      </c>
      <c r="BM9" s="10">
        <f>Data!BM9</f>
        <v>2015</v>
      </c>
      <c r="BN9" s="10">
        <f>Data!BN9</f>
        <v>2013</v>
      </c>
      <c r="BO9" s="10">
        <f>Data!BO9</f>
        <v>2014</v>
      </c>
      <c r="BP9" s="10">
        <f>Data!BP9</f>
        <v>2015</v>
      </c>
      <c r="BQ9" s="10">
        <f>Data!BQ9</f>
        <v>2011</v>
      </c>
      <c r="BR9" s="10">
        <f>Data!BR9</f>
        <v>2015</v>
      </c>
      <c r="BS9" s="10">
        <f>Data!BS9</f>
        <v>2015</v>
      </c>
      <c r="BT9" s="10">
        <f>Data!BT9</f>
        <v>2014</v>
      </c>
      <c r="BU9" s="10">
        <f>Data!BU9</f>
        <v>2011</v>
      </c>
      <c r="BV9" s="10">
        <f>Data!BV9</f>
        <v>2014</v>
      </c>
      <c r="BW9" s="10">
        <f>Data!BW9</f>
        <v>2015</v>
      </c>
      <c r="BX9" s="10">
        <f>Data!BX9</f>
        <v>2011</v>
      </c>
      <c r="BY9" s="10">
        <f>Data!BY9</f>
        <v>2014</v>
      </c>
      <c r="BZ9" s="10">
        <f>Data!BZ9</f>
        <v>2013</v>
      </c>
      <c r="CA9" s="10">
        <f>Data!CA9</f>
        <v>2014</v>
      </c>
      <c r="CB9" s="10">
        <f>Data!CB9</f>
        <v>2015</v>
      </c>
      <c r="CC9" s="10">
        <f>Data!CC9</f>
        <v>2011</v>
      </c>
      <c r="CD9" s="10">
        <f>Data!CD9</f>
        <v>2013</v>
      </c>
      <c r="CE9" s="10">
        <f>Data!CE9</f>
        <v>2014</v>
      </c>
      <c r="CF9" s="10">
        <f>Data!CF9</f>
        <v>2011</v>
      </c>
      <c r="CG9" s="10">
        <f>Data!CG9</f>
        <v>2015</v>
      </c>
      <c r="CH9" s="10">
        <f>Data!CH9</f>
        <v>2013</v>
      </c>
      <c r="CI9" s="10">
        <f>Data!CI9</f>
        <v>2015</v>
      </c>
      <c r="CJ9" s="10">
        <f>Data!CJ9</f>
        <v>2015</v>
      </c>
      <c r="CK9" s="10">
        <f>Data!CK9</f>
        <v>2013</v>
      </c>
      <c r="CL9" s="10">
        <f>Data!CL9</f>
        <v>2012</v>
      </c>
      <c r="CM9" s="10">
        <f>Data!CM9</f>
        <v>2015</v>
      </c>
      <c r="CN9" s="10">
        <f>Data!CN9</f>
        <v>2014</v>
      </c>
      <c r="CO9" s="10">
        <f>Data!CO9</f>
        <v>2012</v>
      </c>
      <c r="CP9" s="10">
        <f>Data!CP9</f>
        <v>2013</v>
      </c>
      <c r="CQ9" s="10">
        <f>Data!CQ9</f>
        <v>2015</v>
      </c>
      <c r="CR9" s="10">
        <f>Data!CR9</f>
        <v>2013</v>
      </c>
      <c r="CS9" s="10">
        <f>Data!CS9</f>
        <v>2011</v>
      </c>
      <c r="CT9" s="10">
        <f>Data!CT9</f>
        <v>2012</v>
      </c>
      <c r="CU9" s="10">
        <f>Data!CU9</f>
        <v>2011</v>
      </c>
      <c r="CV9" s="10">
        <f>Data!CV9</f>
        <v>2011</v>
      </c>
      <c r="CW9" s="10">
        <f>Data!CW9</f>
        <v>2012</v>
      </c>
      <c r="CX9" s="10">
        <f>Data!CX9</f>
        <v>2012</v>
      </c>
      <c r="CY9" s="10">
        <f>Data!CY9</f>
        <v>2013</v>
      </c>
      <c r="CZ9" s="10">
        <f>Data!CZ9</f>
        <v>2013</v>
      </c>
      <c r="DA9" s="10">
        <f>Data!DA9</f>
        <v>2015</v>
      </c>
      <c r="DB9" s="10">
        <f>Data!DB9</f>
        <v>2014</v>
      </c>
      <c r="DC9" s="10">
        <f>Data!DC9</f>
        <v>2011</v>
      </c>
      <c r="DD9" s="10">
        <f>Data!DD9</f>
        <v>2011</v>
      </c>
      <c r="DE9" s="10">
        <f>Data!DE9</f>
        <v>2011</v>
      </c>
      <c r="DF9" s="10">
        <f>Data!DF9</f>
        <v>2012</v>
      </c>
      <c r="DG9" s="10">
        <f>Data!DG9</f>
        <v>2013</v>
      </c>
      <c r="DH9" s="10">
        <f>Data!DH9</f>
        <v>2014</v>
      </c>
      <c r="DI9" s="10">
        <f>Data!DI9</f>
        <v>2012</v>
      </c>
      <c r="DJ9" s="10">
        <f>Data!DJ9</f>
        <v>2015</v>
      </c>
      <c r="DK9" s="10">
        <f>Data!DK9</f>
        <v>2011</v>
      </c>
      <c r="DL9" s="10">
        <f>Data!DL9</f>
        <v>2014</v>
      </c>
      <c r="DM9" s="10">
        <f>Data!DM9</f>
        <v>2011</v>
      </c>
      <c r="DN9" s="10">
        <f>Data!DN9</f>
        <v>2013</v>
      </c>
      <c r="DO9" s="10">
        <f>Data!DO9</f>
        <v>2015</v>
      </c>
      <c r="DP9" s="10">
        <f>Data!DP9</f>
        <v>2011</v>
      </c>
      <c r="DQ9" s="10">
        <f>Data!DQ9</f>
        <v>2012</v>
      </c>
      <c r="DR9" s="10">
        <f>Data!DR9</f>
        <v>2012</v>
      </c>
      <c r="DS9" s="10">
        <f>Data!DS9</f>
        <v>2011</v>
      </c>
      <c r="DT9" s="10">
        <f>Data!DT9</f>
        <v>2013</v>
      </c>
      <c r="DU9" s="10">
        <f>Data!DU9</f>
        <v>2012</v>
      </c>
      <c r="DV9" s="10">
        <f>Data!DV9</f>
        <v>2012</v>
      </c>
      <c r="DW9" s="10">
        <f>Data!DW9</f>
        <v>2014</v>
      </c>
      <c r="DX9" s="10">
        <f>Data!DX9</f>
        <v>2014</v>
      </c>
      <c r="DY9" s="10">
        <f>Data!DY9</f>
        <v>2015</v>
      </c>
      <c r="DZ9" s="10">
        <f>Data!DZ9</f>
        <v>2013</v>
      </c>
      <c r="EA9" s="10">
        <f>Data!EA9</f>
        <v>2014</v>
      </c>
      <c r="EB9" s="10">
        <f>Data!EB9</f>
        <v>2013</v>
      </c>
      <c r="EC9" s="10">
        <f>Data!EC9</f>
        <v>2012</v>
      </c>
      <c r="ED9" s="10">
        <f>Data!ED9</f>
        <v>2013</v>
      </c>
      <c r="EE9" s="10">
        <f>Data!EE9</f>
        <v>2011</v>
      </c>
      <c r="EF9" s="10">
        <f>Data!EF9</f>
        <v>2015</v>
      </c>
      <c r="EG9" s="10">
        <f>Data!EG9</f>
        <v>2013</v>
      </c>
      <c r="EH9" s="10">
        <f>Data!EH9</f>
        <v>2012</v>
      </c>
      <c r="EI9" s="10">
        <f>Data!EI9</f>
        <v>2012</v>
      </c>
      <c r="EJ9" s="10">
        <f>Data!EJ9</f>
        <v>2014</v>
      </c>
      <c r="EK9" s="10">
        <f>Data!EK9</f>
        <v>2015</v>
      </c>
      <c r="EL9" s="10">
        <f>Data!EL9</f>
        <v>2013</v>
      </c>
      <c r="EM9" s="10">
        <f>Data!EM9</f>
        <v>2012</v>
      </c>
      <c r="EN9" s="10">
        <f>Data!EN9</f>
        <v>2012</v>
      </c>
      <c r="EO9" s="10">
        <f>Data!EO9</f>
        <v>2012</v>
      </c>
      <c r="EP9" s="10">
        <f>Data!EP9</f>
        <v>2012</v>
      </c>
      <c r="EQ9" s="10">
        <f>Data!EQ9</f>
        <v>2013</v>
      </c>
      <c r="ER9" s="10">
        <f>Data!ER9</f>
        <v>2013</v>
      </c>
      <c r="ES9" s="10">
        <f>Data!ES9</f>
        <v>2012</v>
      </c>
      <c r="ET9" s="10">
        <f>Data!ET9</f>
        <v>2011</v>
      </c>
      <c r="EU9" s="10">
        <f>Data!EU9</f>
        <v>2012</v>
      </c>
      <c r="EV9" s="10">
        <f>Data!EV9</f>
        <v>2011</v>
      </c>
      <c r="EW9" s="10">
        <f>Data!EW9</f>
        <v>2011</v>
      </c>
      <c r="EX9" s="10">
        <f>Data!EX9</f>
        <v>2012</v>
      </c>
      <c r="EY9" s="10">
        <f>Data!EY9</f>
        <v>2011</v>
      </c>
      <c r="EZ9" s="10">
        <f>Data!EZ9</f>
        <v>2012</v>
      </c>
      <c r="FA9" s="10">
        <f>Data!FA9</f>
        <v>2012</v>
      </c>
      <c r="FB9" s="10">
        <f>Data!FB9</f>
        <v>2015</v>
      </c>
      <c r="FC9" s="10">
        <f>Data!FC9</f>
        <v>2012</v>
      </c>
      <c r="FD9" s="10">
        <f>Data!FD9</f>
        <v>2014</v>
      </c>
      <c r="FE9" s="10">
        <f>Data!FE9</f>
        <v>2014</v>
      </c>
      <c r="FF9" s="10">
        <f>Data!FF9</f>
        <v>2011</v>
      </c>
      <c r="FG9" s="10">
        <f>Data!FG9</f>
        <v>2015</v>
      </c>
      <c r="FH9" s="10">
        <f>Data!FH9</f>
        <v>2013</v>
      </c>
      <c r="FI9" s="10">
        <f>Data!FI9</f>
        <v>2012</v>
      </c>
      <c r="FJ9" s="10">
        <f>Data!FJ9</f>
        <v>2011</v>
      </c>
      <c r="FK9" s="10">
        <f>Data!FK9</f>
        <v>2011</v>
      </c>
      <c r="FL9" s="10">
        <f>Data!FL9</f>
        <v>2012</v>
      </c>
      <c r="FM9" s="10">
        <f>Data!FM9</f>
        <v>2011</v>
      </c>
      <c r="FN9" s="10">
        <f>Data!FN9</f>
        <v>2015</v>
      </c>
      <c r="FO9" s="10">
        <f>Data!FO9</f>
        <v>2011</v>
      </c>
      <c r="FP9" s="10">
        <f>Data!FP9</f>
        <v>2015</v>
      </c>
      <c r="FQ9" s="10">
        <f>Data!FQ9</f>
        <v>2015</v>
      </c>
      <c r="FR9" s="10">
        <f>Data!FR9</f>
        <v>2013</v>
      </c>
      <c r="FS9" s="10">
        <f>Data!FS9</f>
        <v>2013</v>
      </c>
      <c r="FT9" s="10">
        <f>Data!FT9</f>
        <v>2012</v>
      </c>
      <c r="FU9" s="10">
        <f>Data!FU9</f>
        <v>2012</v>
      </c>
      <c r="FV9" s="10">
        <f>Data!FV9</f>
        <v>2014</v>
      </c>
      <c r="FW9" s="10">
        <f>Data!FW9</f>
        <v>2011</v>
      </c>
      <c r="FX9" s="10">
        <f>Data!FX9</f>
        <v>2012</v>
      </c>
      <c r="FY9" s="10">
        <f>Data!FY9</f>
        <v>2013</v>
      </c>
      <c r="FZ9" s="10">
        <f>Data!FZ9</f>
        <v>2013</v>
      </c>
      <c r="GA9" s="10">
        <f>Data!GA9</f>
        <v>2015</v>
      </c>
      <c r="GB9" s="10">
        <f>Data!GB9</f>
        <v>2014</v>
      </c>
      <c r="GC9" s="10">
        <f>Data!GC9</f>
        <v>2014</v>
      </c>
      <c r="GD9" s="10">
        <f>Data!GD9</f>
        <v>2011</v>
      </c>
      <c r="GE9" s="10">
        <f>Data!GE9</f>
        <v>2014</v>
      </c>
      <c r="GF9" s="10">
        <f>Data!GF9</f>
        <v>2014</v>
      </c>
      <c r="GG9" s="10">
        <f>Data!GG9</f>
        <v>2015</v>
      </c>
      <c r="GH9" s="10">
        <f>Data!GH9</f>
        <v>2012</v>
      </c>
      <c r="GI9" s="10">
        <f>Data!GI9</f>
        <v>2011</v>
      </c>
      <c r="GJ9" s="10">
        <f>Data!GJ9</f>
        <v>2014</v>
      </c>
      <c r="GK9" s="10">
        <f>Data!GK9</f>
        <v>2013</v>
      </c>
      <c r="GL9" s="10">
        <f>Data!GL9</f>
        <v>2013</v>
      </c>
      <c r="GM9" s="10">
        <f>Data!GM9</f>
        <v>2015</v>
      </c>
      <c r="GN9" s="10">
        <f>Data!GN9</f>
        <v>2013</v>
      </c>
      <c r="GO9" s="10">
        <f>Data!GO9</f>
        <v>2011</v>
      </c>
      <c r="GP9" s="10">
        <f>Data!GP9</f>
        <v>2012</v>
      </c>
      <c r="GQ9" s="10">
        <f>Data!GQ9</f>
        <v>2013</v>
      </c>
      <c r="GR9" s="10">
        <f>Data!GR9</f>
        <v>2014</v>
      </c>
      <c r="GS9" s="10">
        <f>Data!GS9</f>
        <v>2011</v>
      </c>
      <c r="GT9" s="10">
        <f>Data!GT9</f>
        <v>2012</v>
      </c>
      <c r="GU9" s="10">
        <f>Data!GU9</f>
        <v>2012</v>
      </c>
      <c r="GV9" s="10">
        <f>Data!GV9</f>
        <v>2011</v>
      </c>
      <c r="GW9" s="10">
        <f>Data!GW9</f>
        <v>2015</v>
      </c>
      <c r="GX9" s="10">
        <f>Data!GX9</f>
        <v>2014</v>
      </c>
      <c r="GY9" s="10">
        <f>Data!GY9</f>
        <v>2014</v>
      </c>
      <c r="GZ9" s="10">
        <f>Data!GZ9</f>
        <v>2014</v>
      </c>
      <c r="HA9" s="10">
        <f>Data!HA9</f>
        <v>2011</v>
      </c>
      <c r="HB9" s="10">
        <f>Data!HB9</f>
        <v>2013</v>
      </c>
      <c r="HC9" s="10">
        <f>Data!HC9</f>
        <v>2013</v>
      </c>
      <c r="HD9" s="10">
        <f>Data!HD9</f>
        <v>2014</v>
      </c>
      <c r="HE9" s="10">
        <f>Data!HE9</f>
        <v>2015</v>
      </c>
      <c r="HF9" s="10">
        <f>Data!HF9</f>
        <v>2012</v>
      </c>
      <c r="HG9" s="10">
        <f>Data!HG9</f>
        <v>2015</v>
      </c>
      <c r="HH9" s="10">
        <f>Data!HH9</f>
        <v>2014</v>
      </c>
      <c r="HI9" s="10">
        <f>Data!HI9</f>
        <v>2011</v>
      </c>
      <c r="HJ9" s="10">
        <f>Data!HJ9</f>
        <v>2015</v>
      </c>
      <c r="HK9" s="10">
        <f>Data!HK9</f>
        <v>2013</v>
      </c>
      <c r="HL9" s="10">
        <f>Data!HL9</f>
        <v>2011</v>
      </c>
      <c r="HM9" s="10">
        <f>Data!HM9</f>
        <v>2014</v>
      </c>
      <c r="HN9" s="10">
        <f>Data!HN9</f>
        <v>2011</v>
      </c>
      <c r="HO9" s="10">
        <f>Data!HO9</f>
        <v>2013</v>
      </c>
      <c r="HP9" s="10">
        <f>Data!HP9</f>
        <v>2012</v>
      </c>
      <c r="HQ9" s="10">
        <f>Data!HQ9</f>
        <v>2015</v>
      </c>
      <c r="HR9" s="10">
        <f>Data!HR9</f>
        <v>2014</v>
      </c>
      <c r="HS9" s="10">
        <f>Data!HS9</f>
        <v>2011</v>
      </c>
      <c r="HT9" s="10">
        <f>Data!HT9</f>
        <v>2015</v>
      </c>
      <c r="HU9" s="10">
        <f>Data!HU9</f>
        <v>2015</v>
      </c>
      <c r="HV9" s="10">
        <f>Data!HV9</f>
        <v>2013</v>
      </c>
      <c r="HW9" s="10">
        <f>Data!HW9</f>
        <v>2012</v>
      </c>
      <c r="HX9" s="10">
        <f>Data!HX9</f>
        <v>2014</v>
      </c>
      <c r="HY9" s="10">
        <f>Data!HY9</f>
        <v>2014</v>
      </c>
      <c r="HZ9" s="10">
        <f>Data!HZ9</f>
        <v>2014</v>
      </c>
      <c r="IA9" s="10">
        <f>Data!IA9</f>
        <v>2013</v>
      </c>
      <c r="IB9" s="10">
        <f>Data!IB9</f>
        <v>2013</v>
      </c>
      <c r="IC9" s="10">
        <f>Data!IC9</f>
        <v>2015</v>
      </c>
      <c r="ID9" s="10">
        <f>Data!ID9</f>
        <v>2014</v>
      </c>
      <c r="IE9" s="10">
        <f>Data!IE9</f>
        <v>2014</v>
      </c>
      <c r="IF9" s="10">
        <f>Data!IF9</f>
        <v>2011</v>
      </c>
      <c r="IG9" s="10">
        <f>Data!IG9</f>
        <v>2012</v>
      </c>
      <c r="IH9" s="10">
        <f>Data!IH9</f>
        <v>2011</v>
      </c>
      <c r="II9" s="10">
        <f>Data!II9</f>
        <v>2011</v>
      </c>
      <c r="IJ9" s="10">
        <f>Data!IJ9</f>
        <v>2014</v>
      </c>
      <c r="IK9" s="10">
        <f>Data!IK9</f>
        <v>2014</v>
      </c>
      <c r="IL9" s="10">
        <f>Data!IL9</f>
        <v>2015</v>
      </c>
      <c r="IM9" s="10">
        <f>Data!IM9</f>
        <v>2015</v>
      </c>
      <c r="IN9" s="10">
        <f>Data!IN9</f>
        <v>2011</v>
      </c>
      <c r="IO9" s="10">
        <f>Data!IO9</f>
        <v>2014</v>
      </c>
      <c r="IP9" s="10">
        <f>Data!IP9</f>
        <v>2013</v>
      </c>
      <c r="IQ9" s="10">
        <f>Data!IQ9</f>
        <v>2014</v>
      </c>
      <c r="IR9" s="10">
        <f>Data!IR9</f>
        <v>2012</v>
      </c>
    </row>
    <row r="10" spans="1:252" s="4" customFormat="1" ht="4.1500000000000004" customHeight="1" x14ac:dyDescent="0.35">
      <c r="B10" s="12"/>
    </row>
    <row r="11" spans="1:252" s="7" customFormat="1" ht="15" customHeight="1" x14ac:dyDescent="0.35">
      <c r="A11" s="2"/>
      <c r="B11" s="48" t="s">
        <v>276</v>
      </c>
      <c r="C11" s="25">
        <f t="shared" ref="C11:BN11" si="0">IRR(C12:C46,1%)</f>
        <v>5.3707991456252158E-2</v>
      </c>
      <c r="D11" s="25">
        <f t="shared" si="0"/>
        <v>8.8800063222078451E-2</v>
      </c>
      <c r="E11" s="25">
        <f t="shared" si="0"/>
        <v>7.0656861827721684E-2</v>
      </c>
      <c r="F11" s="25">
        <f t="shared" si="0"/>
        <v>0.10188181991896239</v>
      </c>
      <c r="G11" s="25">
        <f t="shared" si="0"/>
        <v>6.1388887753693888E-2</v>
      </c>
      <c r="H11" s="25">
        <f t="shared" si="0"/>
        <v>8.5717496399304594E-2</v>
      </c>
      <c r="I11" s="25">
        <f t="shared" si="0"/>
        <v>4.9972942329971293E-2</v>
      </c>
      <c r="J11" s="25">
        <f t="shared" si="0"/>
        <v>7.8620278233455965E-2</v>
      </c>
      <c r="K11" s="25">
        <f t="shared" si="0"/>
        <v>5.8583233405145263E-2</v>
      </c>
      <c r="L11" s="25">
        <f t="shared" si="0"/>
        <v>7.6225071343992479E-2</v>
      </c>
      <c r="M11" s="25">
        <f t="shared" si="0"/>
        <v>0.10360795842508619</v>
      </c>
      <c r="N11" s="25">
        <f t="shared" si="0"/>
        <v>9.8300471702609249E-2</v>
      </c>
      <c r="O11" s="25">
        <f t="shared" si="0"/>
        <v>5.281974203055495E-2</v>
      </c>
      <c r="P11" s="25">
        <f t="shared" si="0"/>
        <v>8.5015301236241347E-2</v>
      </c>
      <c r="Q11" s="25">
        <f t="shared" si="0"/>
        <v>8.1708571725884305E-2</v>
      </c>
      <c r="R11" s="25">
        <f t="shared" si="0"/>
        <v>9.2770309470785017E-2</v>
      </c>
      <c r="S11" s="25">
        <f t="shared" si="0"/>
        <v>6.8351742979273267E-2</v>
      </c>
      <c r="T11" s="25">
        <f t="shared" si="0"/>
        <v>9.1997472910263056E-2</v>
      </c>
      <c r="U11" s="25">
        <f t="shared" si="0"/>
        <v>9.9301491651360374E-2</v>
      </c>
      <c r="V11" s="25">
        <f t="shared" si="0"/>
        <v>5.4361068406618918E-2</v>
      </c>
      <c r="W11" s="25">
        <f t="shared" si="0"/>
        <v>9.0469830798650896E-2</v>
      </c>
      <c r="X11" s="25">
        <f t="shared" si="0"/>
        <v>8.6689326566125047E-2</v>
      </c>
      <c r="Y11" s="25">
        <f t="shared" si="0"/>
        <v>6.3141666523327977E-2</v>
      </c>
      <c r="Z11" s="25">
        <f t="shared" si="0"/>
        <v>5.8655220327505919E-2</v>
      </c>
      <c r="AA11" s="25">
        <f t="shared" si="0"/>
        <v>8.9782927723170314E-2</v>
      </c>
      <c r="AB11" s="25">
        <f t="shared" si="0"/>
        <v>8.3372954722830572E-2</v>
      </c>
      <c r="AC11" s="25">
        <f t="shared" si="0"/>
        <v>7.923432450028689E-2</v>
      </c>
      <c r="AD11" s="25">
        <f t="shared" si="0"/>
        <v>7.6235646137988722E-2</v>
      </c>
      <c r="AE11" s="25">
        <f t="shared" si="0"/>
        <v>7.4936082458740616E-2</v>
      </c>
      <c r="AF11" s="25">
        <f t="shared" si="0"/>
        <v>8.6281882483844052E-2</v>
      </c>
      <c r="AG11" s="25">
        <f t="shared" si="0"/>
        <v>8.3328703272726345E-2</v>
      </c>
      <c r="AH11" s="25">
        <f t="shared" si="0"/>
        <v>6.6623183847589251E-2</v>
      </c>
      <c r="AI11" s="25">
        <f t="shared" si="0"/>
        <v>9.2109556733947162E-2</v>
      </c>
      <c r="AJ11" s="25">
        <f t="shared" si="0"/>
        <v>0.10131094171029176</v>
      </c>
      <c r="AK11" s="25">
        <f t="shared" si="0"/>
        <v>6.426476907916201E-2</v>
      </c>
      <c r="AL11" s="25">
        <f t="shared" si="0"/>
        <v>6.2341828539884903E-2</v>
      </c>
      <c r="AM11" s="25">
        <f t="shared" si="0"/>
        <v>7.7130761760992428E-2</v>
      </c>
      <c r="AN11" s="25">
        <f t="shared" si="0"/>
        <v>9.0107617291732556E-2</v>
      </c>
      <c r="AO11" s="25">
        <f t="shared" si="0"/>
        <v>9.6057019274534694E-2</v>
      </c>
      <c r="AP11" s="25">
        <f t="shared" si="0"/>
        <v>0.10137784139203676</v>
      </c>
      <c r="AQ11" s="25">
        <f t="shared" si="0"/>
        <v>0.11118406491105914</v>
      </c>
      <c r="AR11" s="25">
        <f t="shared" si="0"/>
        <v>6.7954487107824368E-2</v>
      </c>
      <c r="AS11" s="25">
        <f t="shared" si="0"/>
        <v>8.1029659717004821E-2</v>
      </c>
      <c r="AT11" s="25">
        <f t="shared" si="0"/>
        <v>8.363000383709096E-2</v>
      </c>
      <c r="AU11" s="25">
        <f t="shared" si="0"/>
        <v>9.1938864552960631E-2</v>
      </c>
      <c r="AV11" s="25">
        <f t="shared" si="0"/>
        <v>7.2496843856457494E-2</v>
      </c>
      <c r="AW11" s="25">
        <f t="shared" si="0"/>
        <v>8.7006110213760257E-2</v>
      </c>
      <c r="AX11" s="25">
        <f t="shared" si="0"/>
        <v>9.462679972668786E-2</v>
      </c>
      <c r="AY11" s="25">
        <f t="shared" si="0"/>
        <v>9.524495295089852E-2</v>
      </c>
      <c r="AZ11" s="25">
        <f t="shared" si="0"/>
        <v>9.5134497736119483E-2</v>
      </c>
      <c r="BA11" s="25">
        <f t="shared" si="0"/>
        <v>0.10413715774951271</v>
      </c>
      <c r="BB11" s="25">
        <f t="shared" si="0"/>
        <v>0.10548897808354729</v>
      </c>
      <c r="BC11" s="25">
        <f t="shared" si="0"/>
        <v>5.9645610249924763E-2</v>
      </c>
      <c r="BD11" s="25">
        <f t="shared" si="0"/>
        <v>9.196431271912564E-2</v>
      </c>
      <c r="BE11" s="25">
        <f t="shared" si="0"/>
        <v>4.7215928313519839E-2</v>
      </c>
      <c r="BF11" s="25">
        <f t="shared" si="0"/>
        <v>6.2572497095795709E-2</v>
      </c>
      <c r="BG11" s="25">
        <f t="shared" si="0"/>
        <v>7.326677411352045E-2</v>
      </c>
      <c r="BH11" s="25">
        <f t="shared" si="0"/>
        <v>0.10519637650153379</v>
      </c>
      <c r="BI11" s="25">
        <f t="shared" si="0"/>
        <v>0.10684131506479955</v>
      </c>
      <c r="BJ11" s="25">
        <f t="shared" si="0"/>
        <v>0.10197378897916209</v>
      </c>
      <c r="BK11" s="25">
        <f t="shared" si="0"/>
        <v>7.504454950375572E-2</v>
      </c>
      <c r="BL11" s="25">
        <f t="shared" si="0"/>
        <v>7.3389858921309337E-2</v>
      </c>
      <c r="BM11" s="25">
        <f t="shared" si="0"/>
        <v>7.8261445670448904E-2</v>
      </c>
      <c r="BN11" s="25">
        <f t="shared" si="0"/>
        <v>8.1607166826988431E-2</v>
      </c>
      <c r="BO11" s="25">
        <f t="shared" ref="BO11:DZ11" si="1">IRR(BO12:BO46,1%)</f>
        <v>7.376949028508295E-2</v>
      </c>
      <c r="BP11" s="25">
        <f t="shared" si="1"/>
        <v>8.9379593387963308E-2</v>
      </c>
      <c r="BQ11" s="25">
        <f t="shared" si="1"/>
        <v>0.10352422322711385</v>
      </c>
      <c r="BR11" s="25">
        <f t="shared" si="1"/>
        <v>0.10594989883325145</v>
      </c>
      <c r="BS11" s="25">
        <f t="shared" si="1"/>
        <v>8.1758213963611714E-2</v>
      </c>
      <c r="BT11" s="25">
        <f t="shared" si="1"/>
        <v>8.9905984300043151E-2</v>
      </c>
      <c r="BU11" s="25">
        <f t="shared" si="1"/>
        <v>8.6000474724956533E-2</v>
      </c>
      <c r="BV11" s="25">
        <f t="shared" si="1"/>
        <v>7.262608904815071E-2</v>
      </c>
      <c r="BW11" s="25">
        <f t="shared" si="1"/>
        <v>4.9493383026527393E-2</v>
      </c>
      <c r="BX11" s="25">
        <f t="shared" si="1"/>
        <v>6.5834674332434284E-2</v>
      </c>
      <c r="BY11" s="25">
        <f t="shared" si="1"/>
        <v>8.539523144619432E-2</v>
      </c>
      <c r="BZ11" s="25">
        <f t="shared" si="1"/>
        <v>7.9785259113590801E-2</v>
      </c>
      <c r="CA11" s="25">
        <f t="shared" si="1"/>
        <v>0.10046563073580761</v>
      </c>
      <c r="CB11" s="25">
        <f t="shared" si="1"/>
        <v>9.3222712934896368E-2</v>
      </c>
      <c r="CC11" s="25">
        <f t="shared" si="1"/>
        <v>7.7305772664503003E-2</v>
      </c>
      <c r="CD11" s="25">
        <f t="shared" si="1"/>
        <v>6.3917598620956806E-2</v>
      </c>
      <c r="CE11" s="25">
        <f t="shared" si="1"/>
        <v>4.7159614369391756E-2</v>
      </c>
      <c r="CF11" s="25">
        <f t="shared" si="1"/>
        <v>7.6546120197358292E-2</v>
      </c>
      <c r="CG11" s="25">
        <f t="shared" si="1"/>
        <v>5.802926637978012E-2</v>
      </c>
      <c r="CH11" s="25">
        <f t="shared" si="1"/>
        <v>6.5347998688121356E-2</v>
      </c>
      <c r="CI11" s="25">
        <f t="shared" si="1"/>
        <v>7.7136888180711516E-2</v>
      </c>
      <c r="CJ11" s="25">
        <f t="shared" si="1"/>
        <v>7.1696640348046348E-2</v>
      </c>
      <c r="CK11" s="25">
        <f t="shared" si="1"/>
        <v>5.595492392050172E-2</v>
      </c>
      <c r="CL11" s="25">
        <f t="shared" si="1"/>
        <v>0.10104506743334163</v>
      </c>
      <c r="CM11" s="25">
        <f t="shared" si="1"/>
        <v>9.7501757440672243E-2</v>
      </c>
      <c r="CN11" s="25">
        <f t="shared" si="1"/>
        <v>0.10515759220475607</v>
      </c>
      <c r="CO11" s="25">
        <f t="shared" si="1"/>
        <v>9.8173692183070482E-2</v>
      </c>
      <c r="CP11" s="25">
        <f t="shared" si="1"/>
        <v>5.1893674371833454E-2</v>
      </c>
      <c r="CQ11" s="25">
        <f t="shared" si="1"/>
        <v>9.8204972776692712E-2</v>
      </c>
      <c r="CR11" s="25">
        <f t="shared" si="1"/>
        <v>6.0274076016653799E-2</v>
      </c>
      <c r="CS11" s="25">
        <f t="shared" si="1"/>
        <v>7.3912622734169764E-2</v>
      </c>
      <c r="CT11" s="25">
        <f t="shared" si="1"/>
        <v>0.10425714304803835</v>
      </c>
      <c r="CU11" s="25">
        <f t="shared" si="1"/>
        <v>8.0085299400245669E-2</v>
      </c>
      <c r="CV11" s="25">
        <f t="shared" si="1"/>
        <v>0.10265719117909855</v>
      </c>
      <c r="CW11" s="25">
        <f t="shared" si="1"/>
        <v>7.6634428009621391E-2</v>
      </c>
      <c r="CX11" s="25">
        <f t="shared" si="1"/>
        <v>8.5511829418755791E-2</v>
      </c>
      <c r="CY11" s="25">
        <f t="shared" si="1"/>
        <v>9.2254251392196673E-2</v>
      </c>
      <c r="CZ11" s="25">
        <f t="shared" si="1"/>
        <v>8.6586807552240463E-2</v>
      </c>
      <c r="DA11" s="25">
        <f t="shared" si="1"/>
        <v>7.1013121499726273E-2</v>
      </c>
      <c r="DB11" s="25">
        <f t="shared" si="1"/>
        <v>9.1386292455314155E-2</v>
      </c>
      <c r="DC11" s="25">
        <f t="shared" si="1"/>
        <v>7.7566261662039393E-2</v>
      </c>
      <c r="DD11" s="25">
        <f t="shared" si="1"/>
        <v>5.9227414022641867E-2</v>
      </c>
      <c r="DE11" s="25">
        <f t="shared" si="1"/>
        <v>6.9023748321160427E-2</v>
      </c>
      <c r="DF11" s="25">
        <f t="shared" si="1"/>
        <v>7.3324986391297475E-2</v>
      </c>
      <c r="DG11" s="25">
        <f t="shared" si="1"/>
        <v>0.10819708012465412</v>
      </c>
      <c r="DH11" s="25">
        <f t="shared" si="1"/>
        <v>8.6868213598916277E-2</v>
      </c>
      <c r="DI11" s="25">
        <f t="shared" si="1"/>
        <v>7.9517376178310117E-2</v>
      </c>
      <c r="DJ11" s="25">
        <f t="shared" si="1"/>
        <v>6.307445084121821E-2</v>
      </c>
      <c r="DK11" s="25">
        <f t="shared" si="1"/>
        <v>0.11001664128585076</v>
      </c>
      <c r="DL11" s="25">
        <f t="shared" si="1"/>
        <v>8.0501068846298596E-2</v>
      </c>
      <c r="DM11" s="25">
        <f t="shared" si="1"/>
        <v>9.2079057384043095E-2</v>
      </c>
      <c r="DN11" s="25">
        <f t="shared" si="1"/>
        <v>6.1713709551545204E-2</v>
      </c>
      <c r="DO11" s="25">
        <f t="shared" si="1"/>
        <v>0.1003445217227108</v>
      </c>
      <c r="DP11" s="25">
        <f t="shared" si="1"/>
        <v>6.2901671152479244E-2</v>
      </c>
      <c r="DQ11" s="25">
        <f t="shared" si="1"/>
        <v>0.1002957116583687</v>
      </c>
      <c r="DR11" s="25">
        <f t="shared" si="1"/>
        <v>5.5375430202498688E-2</v>
      </c>
      <c r="DS11" s="25">
        <f t="shared" si="1"/>
        <v>0.1048836957310999</v>
      </c>
      <c r="DT11" s="25">
        <f t="shared" si="1"/>
        <v>7.0419408661881455E-2</v>
      </c>
      <c r="DU11" s="25">
        <f t="shared" si="1"/>
        <v>8.1262725292442939E-2</v>
      </c>
      <c r="DV11" s="25">
        <f t="shared" si="1"/>
        <v>5.7968472061400877E-2</v>
      </c>
      <c r="DW11" s="25">
        <f t="shared" si="1"/>
        <v>7.5712731299107494E-2</v>
      </c>
      <c r="DX11" s="25">
        <f t="shared" si="1"/>
        <v>9.0993908300484483E-2</v>
      </c>
      <c r="DY11" s="25">
        <f t="shared" si="1"/>
        <v>8.3391839268346146E-2</v>
      </c>
      <c r="DZ11" s="25">
        <f t="shared" si="1"/>
        <v>5.1096242230391109E-2</v>
      </c>
      <c r="EA11" s="25">
        <f t="shared" ref="EA11:GL11" si="2">IRR(EA12:EA46,1%)</f>
        <v>8.2549058213917004E-2</v>
      </c>
      <c r="EB11" s="25">
        <f t="shared" si="2"/>
        <v>6.4321760293910346E-2</v>
      </c>
      <c r="EC11" s="25">
        <f t="shared" si="2"/>
        <v>7.9781313306035662E-2</v>
      </c>
      <c r="ED11" s="25">
        <f t="shared" si="2"/>
        <v>8.3343134018268428E-2</v>
      </c>
      <c r="EE11" s="25">
        <f t="shared" si="2"/>
        <v>7.8234639624825242E-2</v>
      </c>
      <c r="EF11" s="25">
        <f t="shared" si="2"/>
        <v>8.5342391540381701E-2</v>
      </c>
      <c r="EG11" s="25">
        <f t="shared" si="2"/>
        <v>9.8754050508162328E-2</v>
      </c>
      <c r="EH11" s="25">
        <f t="shared" si="2"/>
        <v>9.2283778450825471E-2</v>
      </c>
      <c r="EI11" s="25">
        <f t="shared" si="2"/>
        <v>7.9735710043683516E-2</v>
      </c>
      <c r="EJ11" s="25">
        <f t="shared" si="2"/>
        <v>8.7680836304968812E-2</v>
      </c>
      <c r="EK11" s="25">
        <f t="shared" si="2"/>
        <v>6.8877404711187751E-2</v>
      </c>
      <c r="EL11" s="25">
        <f t="shared" si="2"/>
        <v>6.1678544925612311E-2</v>
      </c>
      <c r="EM11" s="25">
        <f t="shared" si="2"/>
        <v>5.4230931016070683E-2</v>
      </c>
      <c r="EN11" s="25">
        <f t="shared" si="2"/>
        <v>8.6437168393673103E-2</v>
      </c>
      <c r="EO11" s="25">
        <f t="shared" si="2"/>
        <v>9.5211891402700477E-2</v>
      </c>
      <c r="EP11" s="25">
        <f t="shared" si="2"/>
        <v>6.5117580774387784E-2</v>
      </c>
      <c r="EQ11" s="25">
        <f t="shared" si="2"/>
        <v>7.0643041508281046E-2</v>
      </c>
      <c r="ER11" s="25">
        <f t="shared" si="2"/>
        <v>8.9424027189247912E-2</v>
      </c>
      <c r="ES11" s="25">
        <f t="shared" si="2"/>
        <v>7.0810831288426135E-2</v>
      </c>
      <c r="ET11" s="25">
        <f t="shared" si="2"/>
        <v>5.2822599555739647E-2</v>
      </c>
      <c r="EU11" s="25">
        <f t="shared" si="2"/>
        <v>5.3294951078140862E-2</v>
      </c>
      <c r="EV11" s="25">
        <f t="shared" si="2"/>
        <v>8.2082050231326864E-2</v>
      </c>
      <c r="EW11" s="25">
        <f t="shared" si="2"/>
        <v>6.3400872285534149E-2</v>
      </c>
      <c r="EX11" s="25">
        <f t="shared" si="2"/>
        <v>7.6938945087034583E-2</v>
      </c>
      <c r="EY11" s="25">
        <f t="shared" si="2"/>
        <v>9.5392323265218959E-2</v>
      </c>
      <c r="EZ11" s="25">
        <f t="shared" si="2"/>
        <v>8.346714822931034E-2</v>
      </c>
      <c r="FA11" s="25">
        <f t="shared" si="2"/>
        <v>8.7800784137776811E-2</v>
      </c>
      <c r="FB11" s="25">
        <f t="shared" si="2"/>
        <v>7.2864892220984467E-2</v>
      </c>
      <c r="FC11" s="25">
        <f t="shared" si="2"/>
        <v>6.2870941646158807E-2</v>
      </c>
      <c r="FD11" s="25">
        <f t="shared" si="2"/>
        <v>6.663123025670159E-2</v>
      </c>
      <c r="FE11" s="25">
        <f t="shared" si="2"/>
        <v>7.3499099833042925E-2</v>
      </c>
      <c r="FF11" s="25">
        <f t="shared" si="2"/>
        <v>9.2284013689657218E-2</v>
      </c>
      <c r="FG11" s="25">
        <f t="shared" si="2"/>
        <v>5.7510633706312486E-2</v>
      </c>
      <c r="FH11" s="25">
        <f t="shared" si="2"/>
        <v>7.377960911167647E-2</v>
      </c>
      <c r="FI11" s="25">
        <f t="shared" si="2"/>
        <v>7.1275453625210261E-2</v>
      </c>
      <c r="FJ11" s="25">
        <f t="shared" si="2"/>
        <v>7.1703670231057615E-2</v>
      </c>
      <c r="FK11" s="25">
        <f t="shared" si="2"/>
        <v>6.5094249712400742E-2</v>
      </c>
      <c r="FL11" s="25">
        <f t="shared" si="2"/>
        <v>7.6667921410327411E-2</v>
      </c>
      <c r="FM11" s="25">
        <f t="shared" si="2"/>
        <v>8.0603466835253768E-2</v>
      </c>
      <c r="FN11" s="25">
        <f t="shared" si="2"/>
        <v>6.2354654226345119E-2</v>
      </c>
      <c r="FO11" s="25">
        <f t="shared" si="2"/>
        <v>0.10116401666589003</v>
      </c>
      <c r="FP11" s="25">
        <f t="shared" si="2"/>
        <v>6.6536386427647587E-2</v>
      </c>
      <c r="FQ11" s="25">
        <f t="shared" si="2"/>
        <v>5.4023334368799469E-2</v>
      </c>
      <c r="FR11" s="25">
        <f t="shared" si="2"/>
        <v>6.4653596794253865E-2</v>
      </c>
      <c r="FS11" s="25">
        <f t="shared" si="2"/>
        <v>0.10615395349400103</v>
      </c>
      <c r="FT11" s="25">
        <f t="shared" si="2"/>
        <v>6.5579671934454797E-2</v>
      </c>
      <c r="FU11" s="25">
        <f t="shared" si="2"/>
        <v>7.2594440530568516E-2</v>
      </c>
      <c r="FV11" s="25">
        <f t="shared" si="2"/>
        <v>0.10806775715957873</v>
      </c>
      <c r="FW11" s="25">
        <f t="shared" si="2"/>
        <v>5.9064041460688665E-2</v>
      </c>
      <c r="FX11" s="25">
        <f t="shared" si="2"/>
        <v>9.1866694074875577E-2</v>
      </c>
      <c r="FY11" s="25">
        <f t="shared" si="2"/>
        <v>5.1289700597269672E-2</v>
      </c>
      <c r="FZ11" s="25">
        <f t="shared" si="2"/>
        <v>6.4125132195580914E-2</v>
      </c>
      <c r="GA11" s="25">
        <f t="shared" si="2"/>
        <v>7.7330237380188516E-2</v>
      </c>
      <c r="GB11" s="25">
        <f t="shared" si="2"/>
        <v>5.4970730694255732E-2</v>
      </c>
      <c r="GC11" s="25">
        <f t="shared" si="2"/>
        <v>8.1808342502193376E-2</v>
      </c>
      <c r="GD11" s="25">
        <f t="shared" si="2"/>
        <v>9.3631047900693654E-2</v>
      </c>
      <c r="GE11" s="25">
        <f t="shared" si="2"/>
        <v>0.11190085790282245</v>
      </c>
      <c r="GF11" s="25">
        <f t="shared" si="2"/>
        <v>5.0576491450523786E-2</v>
      </c>
      <c r="GG11" s="25">
        <f t="shared" si="2"/>
        <v>9.4169541197170137E-2</v>
      </c>
      <c r="GH11" s="25">
        <f t="shared" si="2"/>
        <v>8.0528373610968096E-2</v>
      </c>
      <c r="GI11" s="25">
        <f t="shared" si="2"/>
        <v>6.543474600673882E-2</v>
      </c>
      <c r="GJ11" s="25">
        <f t="shared" si="2"/>
        <v>8.5679897258349236E-2</v>
      </c>
      <c r="GK11" s="25">
        <f t="shared" si="2"/>
        <v>0.10179902959091924</v>
      </c>
      <c r="GL11" s="25">
        <f t="shared" si="2"/>
        <v>5.415288252766981E-2</v>
      </c>
      <c r="GM11" s="25">
        <f t="shared" ref="GM11:IR11" si="3">IRR(GM12:GM46,1%)</f>
        <v>5.8143177846667671E-2</v>
      </c>
      <c r="GN11" s="25">
        <f t="shared" si="3"/>
        <v>6.1744966451753092E-2</v>
      </c>
      <c r="GO11" s="25">
        <f t="shared" si="3"/>
        <v>5.2623081708452979E-2</v>
      </c>
      <c r="GP11" s="25">
        <f t="shared" si="3"/>
        <v>8.8859413936522413E-2</v>
      </c>
      <c r="GQ11" s="25">
        <f t="shared" si="3"/>
        <v>9.3601577385568513E-2</v>
      </c>
      <c r="GR11" s="25">
        <f t="shared" si="3"/>
        <v>8.0781035099992682E-2</v>
      </c>
      <c r="GS11" s="25">
        <f t="shared" si="3"/>
        <v>6.2811935013476372E-2</v>
      </c>
      <c r="GT11" s="25">
        <f t="shared" si="3"/>
        <v>6.9523358232612464E-2</v>
      </c>
      <c r="GU11" s="25">
        <f t="shared" si="3"/>
        <v>5.2157012607128017E-2</v>
      </c>
      <c r="GV11" s="25">
        <f t="shared" si="3"/>
        <v>6.2840709697167929E-2</v>
      </c>
      <c r="GW11" s="25">
        <f t="shared" si="3"/>
        <v>0.11016970755540179</v>
      </c>
      <c r="GX11" s="25">
        <f t="shared" si="3"/>
        <v>5.7101785393885107E-2</v>
      </c>
      <c r="GY11" s="25">
        <f t="shared" si="3"/>
        <v>5.9927906662235131E-2</v>
      </c>
      <c r="GZ11" s="25">
        <f t="shared" si="3"/>
        <v>5.9278822221682459E-2</v>
      </c>
      <c r="HA11" s="25">
        <f t="shared" si="3"/>
        <v>8.9774654267521292E-2</v>
      </c>
      <c r="HB11" s="25">
        <f t="shared" si="3"/>
        <v>9.0119113557342034E-2</v>
      </c>
      <c r="HC11" s="25">
        <f t="shared" si="3"/>
        <v>9.5949320213643663E-2</v>
      </c>
      <c r="HD11" s="25">
        <f t="shared" si="3"/>
        <v>8.7097599898739775E-2</v>
      </c>
      <c r="HE11" s="25">
        <f t="shared" si="3"/>
        <v>5.7175261204853056E-2</v>
      </c>
      <c r="HF11" s="25">
        <f t="shared" si="3"/>
        <v>7.1887939678639601E-2</v>
      </c>
      <c r="HG11" s="25">
        <f t="shared" si="3"/>
        <v>4.761579831071816E-2</v>
      </c>
      <c r="HH11" s="25">
        <f t="shared" si="3"/>
        <v>7.9540117892581197E-2</v>
      </c>
      <c r="HI11" s="25">
        <f t="shared" si="3"/>
        <v>7.1403786785931178E-2</v>
      </c>
      <c r="HJ11" s="25">
        <f t="shared" si="3"/>
        <v>5.9276700531009974E-2</v>
      </c>
      <c r="HK11" s="25">
        <f t="shared" si="3"/>
        <v>5.4612737180600446E-2</v>
      </c>
      <c r="HL11" s="25">
        <f t="shared" si="3"/>
        <v>7.3151360777288232E-2</v>
      </c>
      <c r="HM11" s="25">
        <f t="shared" si="3"/>
        <v>9.1109288663303811E-2</v>
      </c>
      <c r="HN11" s="25">
        <f t="shared" si="3"/>
        <v>0.1066667252758553</v>
      </c>
      <c r="HO11" s="25">
        <f t="shared" si="3"/>
        <v>7.3242685595849233E-2</v>
      </c>
      <c r="HP11" s="25">
        <f t="shared" si="3"/>
        <v>7.9504791980565148E-2</v>
      </c>
      <c r="HQ11" s="25">
        <f t="shared" si="3"/>
        <v>5.0755510677388926E-2</v>
      </c>
      <c r="HR11" s="25">
        <f t="shared" si="3"/>
        <v>8.5169948326289768E-2</v>
      </c>
      <c r="HS11" s="25">
        <f t="shared" si="3"/>
        <v>0.10140431530123273</v>
      </c>
      <c r="HT11" s="25">
        <f t="shared" si="3"/>
        <v>8.9217114123951724E-2</v>
      </c>
      <c r="HU11" s="25">
        <f t="shared" si="3"/>
        <v>6.603733632012232E-2</v>
      </c>
      <c r="HV11" s="25">
        <f t="shared" si="3"/>
        <v>9.0826328419868263E-2</v>
      </c>
      <c r="HW11" s="25">
        <f t="shared" si="3"/>
        <v>4.8958536648601392E-2</v>
      </c>
      <c r="HX11" s="25">
        <f t="shared" si="3"/>
        <v>5.3978794782867157E-2</v>
      </c>
      <c r="HY11" s="25">
        <f t="shared" si="3"/>
        <v>6.9600331085917233E-2</v>
      </c>
      <c r="HZ11" s="25">
        <f t="shared" si="3"/>
        <v>8.7850699262020715E-2</v>
      </c>
      <c r="IA11" s="25">
        <f t="shared" si="3"/>
        <v>8.0388285973517881E-2</v>
      </c>
      <c r="IB11" s="25">
        <f t="shared" si="3"/>
        <v>7.4190667352276973E-2</v>
      </c>
      <c r="IC11" s="25">
        <f t="shared" si="3"/>
        <v>6.3944164949800708E-2</v>
      </c>
      <c r="ID11" s="25">
        <f t="shared" si="3"/>
        <v>8.2627863963244286E-2</v>
      </c>
      <c r="IE11" s="25">
        <f t="shared" si="3"/>
        <v>7.9457010718263721E-2</v>
      </c>
      <c r="IF11" s="25">
        <f t="shared" si="3"/>
        <v>5.0690516349800152E-2</v>
      </c>
      <c r="IG11" s="25">
        <f t="shared" si="3"/>
        <v>0.10120586399717757</v>
      </c>
      <c r="IH11" s="25">
        <f t="shared" si="3"/>
        <v>5.0663323576202179E-2</v>
      </c>
      <c r="II11" s="25">
        <f t="shared" si="3"/>
        <v>8.6584746155366377E-2</v>
      </c>
      <c r="IJ11" s="25">
        <f t="shared" si="3"/>
        <v>7.982834635954017E-2</v>
      </c>
      <c r="IK11" s="25">
        <f t="shared" si="3"/>
        <v>5.7555756687532433E-2</v>
      </c>
      <c r="IL11" s="25">
        <f t="shared" si="3"/>
        <v>0.10800627477493063</v>
      </c>
      <c r="IM11" s="25">
        <f t="shared" si="3"/>
        <v>9.6352790083389372E-2</v>
      </c>
      <c r="IN11" s="25">
        <f t="shared" si="3"/>
        <v>9.6890723102470711E-2</v>
      </c>
      <c r="IO11" s="25">
        <f t="shared" si="3"/>
        <v>9.0937412022210395E-2</v>
      </c>
      <c r="IP11" s="25">
        <f t="shared" si="3"/>
        <v>8.0394580532772819E-2</v>
      </c>
      <c r="IQ11" s="25">
        <f t="shared" si="3"/>
        <v>9.8798287549742181E-2</v>
      </c>
      <c r="IR11" s="25">
        <f t="shared" si="3"/>
        <v>8.2739210995864676E-2</v>
      </c>
    </row>
    <row r="12" spans="1:252" s="7" customFormat="1" ht="15" customHeight="1" x14ac:dyDescent="0.35">
      <c r="A12" s="2"/>
      <c r="B12" s="13">
        <v>2011</v>
      </c>
      <c r="C12" s="7">
        <f>IF($B12&gt;C$9+C$5-1,'Fund Value - Maturity (Proj.)'!C11,-Premium!C12)</f>
        <v>0</v>
      </c>
      <c r="D12" s="7">
        <f>IF($B12&gt;D$9+D$5-1,'Fund Value - Maturity (Proj.)'!D11,-Premium!D12)</f>
        <v>0</v>
      </c>
      <c r="E12" s="7">
        <f>IF($B12&gt;E$9+E$5-1,'Fund Value - Maturity (Proj.)'!E11,-Premium!E12)</f>
        <v>0</v>
      </c>
      <c r="F12" s="7">
        <f>IF($B12&gt;F$9+F$5-1,'Fund Value - Maturity (Proj.)'!F11,-Premium!F12)</f>
        <v>0</v>
      </c>
      <c r="G12" s="7">
        <f>IF($B12&gt;G$9+G$5-1,'Fund Value - Maturity (Proj.)'!G11,-Premium!G12)</f>
        <v>0</v>
      </c>
      <c r="H12" s="7">
        <f>IF($B12&gt;H$9+H$5-1,'Fund Value - Maturity (Proj.)'!H11,-Premium!H12)</f>
        <v>0</v>
      </c>
      <c r="I12" s="7">
        <f>IF($B12&gt;I$9+I$5-1,'Fund Value - Maturity (Proj.)'!I11,-Premium!I12)</f>
        <v>-700000</v>
      </c>
      <c r="J12" s="7">
        <f>IF($B12&gt;J$9+J$5-1,'Fund Value - Maturity (Proj.)'!J11,-Premium!J12)</f>
        <v>0</v>
      </c>
      <c r="K12" s="7">
        <f>IF($B12&gt;K$9+K$5-1,'Fund Value - Maturity (Proj.)'!K11,-Premium!K12)</f>
        <v>0</v>
      </c>
      <c r="L12" s="7">
        <f>IF($B12&gt;L$9+L$5-1,'Fund Value - Maturity (Proj.)'!L11,-Premium!L12)</f>
        <v>0</v>
      </c>
      <c r="M12" s="7">
        <f>IF($B12&gt;M$9+M$5-1,'Fund Value - Maturity (Proj.)'!M11,-Premium!M12)</f>
        <v>0</v>
      </c>
      <c r="N12" s="7">
        <f>IF($B12&gt;N$9+N$5-1,'Fund Value - Maturity (Proj.)'!N11,-Premium!N12)</f>
        <v>0</v>
      </c>
      <c r="O12" s="7">
        <f>IF($B12&gt;O$9+O$5-1,'Fund Value - Maturity (Proj.)'!O11,-Premium!O12)</f>
        <v>0</v>
      </c>
      <c r="P12" s="7">
        <f>IF($B12&gt;P$9+P$5-1,'Fund Value - Maturity (Proj.)'!P11,-Premium!P12)</f>
        <v>0</v>
      </c>
      <c r="Q12" s="7">
        <f>IF($B12&gt;Q$9+Q$5-1,'Fund Value - Maturity (Proj.)'!Q11,-Premium!Q12)</f>
        <v>0</v>
      </c>
      <c r="R12" s="7">
        <f>IF($B12&gt;R$9+R$5-1,'Fund Value - Maturity (Proj.)'!R11,-Premium!R12)</f>
        <v>0</v>
      </c>
      <c r="S12" s="7">
        <f>IF($B12&gt;S$9+S$5-1,'Fund Value - Maturity (Proj.)'!S11,-Premium!S12)</f>
        <v>0</v>
      </c>
      <c r="T12" s="7">
        <f>IF($B12&gt;T$9+T$5-1,'Fund Value - Maturity (Proj.)'!T11,-Premium!T12)</f>
        <v>0</v>
      </c>
      <c r="U12" s="7">
        <f>IF($B12&gt;U$9+U$5-1,'Fund Value - Maturity (Proj.)'!U11,-Premium!U12)</f>
        <v>0</v>
      </c>
      <c r="V12" s="7">
        <f>IF($B12&gt;V$9+V$5-1,'Fund Value - Maturity (Proj.)'!V11,-Premium!V12)</f>
        <v>-825000</v>
      </c>
      <c r="W12" s="7">
        <f>IF($B12&gt;W$9+W$5-1,'Fund Value - Maturity (Proj.)'!W11,-Premium!W12)</f>
        <v>-650000</v>
      </c>
      <c r="X12" s="7">
        <f>IF($B12&gt;X$9+X$5-1,'Fund Value - Maturity (Proj.)'!X11,-Premium!X12)</f>
        <v>0</v>
      </c>
      <c r="Y12" s="7">
        <f>IF($B12&gt;Y$9+Y$5-1,'Fund Value - Maturity (Proj.)'!Y11,-Premium!Y12)</f>
        <v>0</v>
      </c>
      <c r="Z12" s="7">
        <f>IF($B12&gt;Z$9+Z$5-1,'Fund Value - Maturity (Proj.)'!Z11,-Premium!Z12)</f>
        <v>0</v>
      </c>
      <c r="AA12" s="7">
        <f>IF($B12&gt;AA$9+AA$5-1,'Fund Value - Maturity (Proj.)'!AA11,-Premium!AA12)</f>
        <v>0</v>
      </c>
      <c r="AB12" s="7">
        <f>IF($B12&gt;AB$9+AB$5-1,'Fund Value - Maturity (Proj.)'!AB11,-Premium!AB12)</f>
        <v>0</v>
      </c>
      <c r="AC12" s="7">
        <f>IF($B12&gt;AC$9+AC$5-1,'Fund Value - Maturity (Proj.)'!AC11,-Premium!AC12)</f>
        <v>0</v>
      </c>
      <c r="AD12" s="7">
        <f>IF($B12&gt;AD$9+AD$5-1,'Fund Value - Maturity (Proj.)'!AD11,-Premium!AD12)</f>
        <v>0</v>
      </c>
      <c r="AE12" s="7">
        <f>IF($B12&gt;AE$9+AE$5-1,'Fund Value - Maturity (Proj.)'!AE11,-Premium!AE12)</f>
        <v>-475000</v>
      </c>
      <c r="AF12" s="7">
        <f>IF($B12&gt;AF$9+AF$5-1,'Fund Value - Maturity (Proj.)'!AF11,-Premium!AF12)</f>
        <v>0</v>
      </c>
      <c r="AG12" s="7">
        <f>IF($B12&gt;AG$9+AG$5-1,'Fund Value - Maturity (Proj.)'!AG11,-Premium!AG12)</f>
        <v>0</v>
      </c>
      <c r="AH12" s="7">
        <f>IF($B12&gt;AH$9+AH$5-1,'Fund Value - Maturity (Proj.)'!AH11,-Premium!AH12)</f>
        <v>0</v>
      </c>
      <c r="AI12" s="7">
        <f>IF($B12&gt;AI$9+AI$5-1,'Fund Value - Maturity (Proj.)'!AI11,-Premium!AI12)</f>
        <v>0</v>
      </c>
      <c r="AJ12" s="7">
        <f>IF($B12&gt;AJ$9+AJ$5-1,'Fund Value - Maturity (Proj.)'!AJ11,-Premium!AJ12)</f>
        <v>0</v>
      </c>
      <c r="AK12" s="7">
        <f>IF($B12&gt;AK$9+AK$5-1,'Fund Value - Maturity (Proj.)'!AK11,-Premium!AK12)</f>
        <v>0</v>
      </c>
      <c r="AL12" s="7">
        <f>IF($B12&gt;AL$9+AL$5-1,'Fund Value - Maturity (Proj.)'!AL11,-Premium!AL12)</f>
        <v>0</v>
      </c>
      <c r="AM12" s="7">
        <f>IF($B12&gt;AM$9+AM$5-1,'Fund Value - Maturity (Proj.)'!AM11,-Premium!AM12)</f>
        <v>0</v>
      </c>
      <c r="AN12" s="7">
        <f>IF($B12&gt;AN$9+AN$5-1,'Fund Value - Maturity (Proj.)'!AN11,-Premium!AN12)</f>
        <v>-700000</v>
      </c>
      <c r="AO12" s="7">
        <f>IF($B12&gt;AO$9+AO$5-1,'Fund Value - Maturity (Proj.)'!AO11,-Premium!AO12)</f>
        <v>-50000</v>
      </c>
      <c r="AP12" s="7">
        <f>IF($B12&gt;AP$9+AP$5-1,'Fund Value - Maturity (Proj.)'!AP11,-Premium!AP12)</f>
        <v>0</v>
      </c>
      <c r="AQ12" s="7">
        <f>IF($B12&gt;AQ$9+AQ$5-1,'Fund Value - Maturity (Proj.)'!AQ11,-Premium!AQ12)</f>
        <v>0</v>
      </c>
      <c r="AR12" s="7">
        <f>IF($B12&gt;AR$9+AR$5-1,'Fund Value - Maturity (Proj.)'!AR11,-Premium!AR12)</f>
        <v>0</v>
      </c>
      <c r="AS12" s="7">
        <f>IF($B12&gt;AS$9+AS$5-1,'Fund Value - Maturity (Proj.)'!AS11,-Premium!AS12)</f>
        <v>0</v>
      </c>
      <c r="AT12" s="7">
        <f>IF($B12&gt;AT$9+AT$5-1,'Fund Value - Maturity (Proj.)'!AT11,-Premium!AT12)</f>
        <v>0</v>
      </c>
      <c r="AU12" s="7">
        <f>IF($B12&gt;AU$9+AU$5-1,'Fund Value - Maturity (Proj.)'!AU11,-Premium!AU12)</f>
        <v>0</v>
      </c>
      <c r="AV12" s="7">
        <f>IF($B12&gt;AV$9+AV$5-1,'Fund Value - Maturity (Proj.)'!AV11,-Premium!AV12)</f>
        <v>-775000</v>
      </c>
      <c r="AW12" s="7">
        <f>IF($B12&gt;AW$9+AW$5-1,'Fund Value - Maturity (Proj.)'!AW11,-Premium!AW12)</f>
        <v>-675000</v>
      </c>
      <c r="AX12" s="7">
        <f>IF($B12&gt;AX$9+AX$5-1,'Fund Value - Maturity (Proj.)'!AX11,-Premium!AX12)</f>
        <v>0</v>
      </c>
      <c r="AY12" s="7">
        <f>IF($B12&gt;AY$9+AY$5-1,'Fund Value - Maturity (Proj.)'!AY11,-Premium!AY12)</f>
        <v>0</v>
      </c>
      <c r="AZ12" s="7">
        <f>IF($B12&gt;AZ$9+AZ$5-1,'Fund Value - Maturity (Proj.)'!AZ11,-Premium!AZ12)</f>
        <v>0</v>
      </c>
      <c r="BA12" s="7">
        <f>IF($B12&gt;BA$9+BA$5-1,'Fund Value - Maturity (Proj.)'!BA11,-Premium!BA12)</f>
        <v>0</v>
      </c>
      <c r="BB12" s="7">
        <f>IF($B12&gt;BB$9+BB$5-1,'Fund Value - Maturity (Proj.)'!BB11,-Premium!BB12)</f>
        <v>0</v>
      </c>
      <c r="BC12" s="7">
        <f>IF($B12&gt;BC$9+BC$5-1,'Fund Value - Maturity (Proj.)'!BC11,-Premium!BC12)</f>
        <v>0</v>
      </c>
      <c r="BD12" s="7">
        <f>IF($B12&gt;BD$9+BD$5-1,'Fund Value - Maturity (Proj.)'!BD11,-Premium!BD12)</f>
        <v>-325000</v>
      </c>
      <c r="BE12" s="7">
        <f>IF($B12&gt;BE$9+BE$5-1,'Fund Value - Maturity (Proj.)'!BE11,-Premium!BE12)</f>
        <v>0</v>
      </c>
      <c r="BF12" s="7">
        <f>IF($B12&gt;BF$9+BF$5-1,'Fund Value - Maturity (Proj.)'!BF11,-Premium!BF12)</f>
        <v>-675000</v>
      </c>
      <c r="BG12" s="7">
        <f>IF($B12&gt;BG$9+BG$5-1,'Fund Value - Maturity (Proj.)'!BG11,-Premium!BG12)</f>
        <v>0</v>
      </c>
      <c r="BH12" s="7">
        <f>IF($B12&gt;BH$9+BH$5-1,'Fund Value - Maturity (Proj.)'!BH11,-Premium!BH12)</f>
        <v>-250000</v>
      </c>
      <c r="BI12" s="7">
        <f>IF($B12&gt;BI$9+BI$5-1,'Fund Value - Maturity (Proj.)'!BI11,-Premium!BI12)</f>
        <v>0</v>
      </c>
      <c r="BJ12" s="7">
        <f>IF($B12&gt;BJ$9+BJ$5-1,'Fund Value - Maturity (Proj.)'!BJ11,-Premium!BJ12)</f>
        <v>0</v>
      </c>
      <c r="BK12" s="7">
        <f>IF($B12&gt;BK$9+BK$5-1,'Fund Value - Maturity (Proj.)'!BK11,-Premium!BK12)</f>
        <v>0</v>
      </c>
      <c r="BL12" s="7">
        <f>IF($B12&gt;BL$9+BL$5-1,'Fund Value - Maturity (Proj.)'!BL11,-Premium!BL12)</f>
        <v>0</v>
      </c>
      <c r="BM12" s="7">
        <f>IF($B12&gt;BM$9+BM$5-1,'Fund Value - Maturity (Proj.)'!BM11,-Premium!BM12)</f>
        <v>0</v>
      </c>
      <c r="BN12" s="7">
        <f>IF($B12&gt;BN$9+BN$5-1,'Fund Value - Maturity (Proj.)'!BN11,-Premium!BN12)</f>
        <v>0</v>
      </c>
      <c r="BO12" s="7">
        <f>IF($B12&gt;BO$9+BO$5-1,'Fund Value - Maturity (Proj.)'!BO11,-Premium!BO12)</f>
        <v>0</v>
      </c>
      <c r="BP12" s="7">
        <f>IF($B12&gt;BP$9+BP$5-1,'Fund Value - Maturity (Proj.)'!BP11,-Premium!BP12)</f>
        <v>0</v>
      </c>
      <c r="BQ12" s="7">
        <f>IF($B12&gt;BQ$9+BQ$5-1,'Fund Value - Maturity (Proj.)'!BQ11,-Premium!BQ12)</f>
        <v>-425000</v>
      </c>
      <c r="BR12" s="7">
        <f>IF($B12&gt;BR$9+BR$5-1,'Fund Value - Maturity (Proj.)'!BR11,-Premium!BR12)</f>
        <v>0</v>
      </c>
      <c r="BS12" s="7">
        <f>IF($B12&gt;BS$9+BS$5-1,'Fund Value - Maturity (Proj.)'!BS11,-Premium!BS12)</f>
        <v>0</v>
      </c>
      <c r="BT12" s="7">
        <f>IF($B12&gt;BT$9+BT$5-1,'Fund Value - Maturity (Proj.)'!BT11,-Premium!BT12)</f>
        <v>0</v>
      </c>
      <c r="BU12" s="7">
        <f>IF($B12&gt;BU$9+BU$5-1,'Fund Value - Maturity (Proj.)'!BU11,-Premium!BU12)</f>
        <v>-225000</v>
      </c>
      <c r="BV12" s="7">
        <f>IF($B12&gt;BV$9+BV$5-1,'Fund Value - Maturity (Proj.)'!BV11,-Premium!BV12)</f>
        <v>0</v>
      </c>
      <c r="BW12" s="7">
        <f>IF($B12&gt;BW$9+BW$5-1,'Fund Value - Maturity (Proj.)'!BW11,-Premium!BW12)</f>
        <v>0</v>
      </c>
      <c r="BX12" s="7">
        <f>IF($B12&gt;BX$9+BX$5-1,'Fund Value - Maturity (Proj.)'!BX11,-Premium!BX12)</f>
        <v>-200000</v>
      </c>
      <c r="BY12" s="7">
        <f>IF($B12&gt;BY$9+BY$5-1,'Fund Value - Maturity (Proj.)'!BY11,-Premium!BY12)</f>
        <v>0</v>
      </c>
      <c r="BZ12" s="7">
        <f>IF($B12&gt;BZ$9+BZ$5-1,'Fund Value - Maturity (Proj.)'!BZ11,-Premium!BZ12)</f>
        <v>0</v>
      </c>
      <c r="CA12" s="7">
        <f>IF($B12&gt;CA$9+CA$5-1,'Fund Value - Maturity (Proj.)'!CA11,-Premium!CA12)</f>
        <v>0</v>
      </c>
      <c r="CB12" s="7">
        <f>IF($B12&gt;CB$9+CB$5-1,'Fund Value - Maturity (Proj.)'!CB11,-Premium!CB12)</f>
        <v>0</v>
      </c>
      <c r="CC12" s="7">
        <f>IF($B12&gt;CC$9+CC$5-1,'Fund Value - Maturity (Proj.)'!CC11,-Premium!CC12)</f>
        <v>-975000</v>
      </c>
      <c r="CD12" s="7">
        <f>IF($B12&gt;CD$9+CD$5-1,'Fund Value - Maturity (Proj.)'!CD11,-Premium!CD12)</f>
        <v>0</v>
      </c>
      <c r="CE12" s="7">
        <f>IF($B12&gt;CE$9+CE$5-1,'Fund Value - Maturity (Proj.)'!CE11,-Premium!CE12)</f>
        <v>0</v>
      </c>
      <c r="CF12" s="7">
        <f>IF($B12&gt;CF$9+CF$5-1,'Fund Value - Maturity (Proj.)'!CF11,-Premium!CF12)</f>
        <v>-300000</v>
      </c>
      <c r="CG12" s="7">
        <f>IF($B12&gt;CG$9+CG$5-1,'Fund Value - Maturity (Proj.)'!CG11,-Premium!CG12)</f>
        <v>0</v>
      </c>
      <c r="CH12" s="7">
        <f>IF($B12&gt;CH$9+CH$5-1,'Fund Value - Maturity (Proj.)'!CH11,-Premium!CH12)</f>
        <v>0</v>
      </c>
      <c r="CI12" s="7">
        <f>IF($B12&gt;CI$9+CI$5-1,'Fund Value - Maturity (Proj.)'!CI11,-Premium!CI12)</f>
        <v>0</v>
      </c>
      <c r="CJ12" s="7">
        <f>IF($B12&gt;CJ$9+CJ$5-1,'Fund Value - Maturity (Proj.)'!CJ11,-Premium!CJ12)</f>
        <v>0</v>
      </c>
      <c r="CK12" s="7">
        <f>IF($B12&gt;CK$9+CK$5-1,'Fund Value - Maturity (Proj.)'!CK11,-Premium!CK12)</f>
        <v>0</v>
      </c>
      <c r="CL12" s="7">
        <f>IF($B12&gt;CL$9+CL$5-1,'Fund Value - Maturity (Proj.)'!CL11,-Premium!CL12)</f>
        <v>0</v>
      </c>
      <c r="CM12" s="7">
        <f>IF($B12&gt;CM$9+CM$5-1,'Fund Value - Maturity (Proj.)'!CM11,-Premium!CM12)</f>
        <v>0</v>
      </c>
      <c r="CN12" s="7">
        <f>IF($B12&gt;CN$9+CN$5-1,'Fund Value - Maturity (Proj.)'!CN11,-Premium!CN12)</f>
        <v>0</v>
      </c>
      <c r="CO12" s="7">
        <f>IF($B12&gt;CO$9+CO$5-1,'Fund Value - Maturity (Proj.)'!CO11,-Premium!CO12)</f>
        <v>0</v>
      </c>
      <c r="CP12" s="7">
        <f>IF($B12&gt;CP$9+CP$5-1,'Fund Value - Maturity (Proj.)'!CP11,-Premium!CP12)</f>
        <v>0</v>
      </c>
      <c r="CQ12" s="7">
        <f>IF($B12&gt;CQ$9+CQ$5-1,'Fund Value - Maturity (Proj.)'!CQ11,-Premium!CQ12)</f>
        <v>0</v>
      </c>
      <c r="CR12" s="7">
        <f>IF($B12&gt;CR$9+CR$5-1,'Fund Value - Maturity (Proj.)'!CR11,-Premium!CR12)</f>
        <v>0</v>
      </c>
      <c r="CS12" s="7">
        <f>IF($B12&gt;CS$9+CS$5-1,'Fund Value - Maturity (Proj.)'!CS11,-Premium!CS12)</f>
        <v>-875000</v>
      </c>
      <c r="CT12" s="7">
        <f>IF($B12&gt;CT$9+CT$5-1,'Fund Value - Maturity (Proj.)'!CT11,-Premium!CT12)</f>
        <v>0</v>
      </c>
      <c r="CU12" s="7">
        <f>IF($B12&gt;CU$9+CU$5-1,'Fund Value - Maturity (Proj.)'!CU11,-Premium!CU12)</f>
        <v>-600000</v>
      </c>
      <c r="CV12" s="7">
        <f>IF($B12&gt;CV$9+CV$5-1,'Fund Value - Maturity (Proj.)'!CV11,-Premium!CV12)</f>
        <v>-750000</v>
      </c>
      <c r="CW12" s="7">
        <f>IF($B12&gt;CW$9+CW$5-1,'Fund Value - Maturity (Proj.)'!CW11,-Premium!CW12)</f>
        <v>0</v>
      </c>
      <c r="CX12" s="7">
        <f>IF($B12&gt;CX$9+CX$5-1,'Fund Value - Maturity (Proj.)'!CX11,-Premium!CX12)</f>
        <v>0</v>
      </c>
      <c r="CY12" s="7">
        <f>IF($B12&gt;CY$9+CY$5-1,'Fund Value - Maturity (Proj.)'!CY11,-Premium!CY12)</f>
        <v>0</v>
      </c>
      <c r="CZ12" s="7">
        <f>IF($B12&gt;CZ$9+CZ$5-1,'Fund Value - Maturity (Proj.)'!CZ11,-Premium!CZ12)</f>
        <v>0</v>
      </c>
      <c r="DA12" s="7">
        <f>IF($B12&gt;DA$9+DA$5-1,'Fund Value - Maturity (Proj.)'!DA11,-Premium!DA12)</f>
        <v>0</v>
      </c>
      <c r="DB12" s="7">
        <f>IF($B12&gt;DB$9+DB$5-1,'Fund Value - Maturity (Proj.)'!DB11,-Premium!DB12)</f>
        <v>0</v>
      </c>
      <c r="DC12" s="7">
        <f>IF($B12&gt;DC$9+DC$5-1,'Fund Value - Maturity (Proj.)'!DC11,-Premium!DC12)</f>
        <v>-375000</v>
      </c>
      <c r="DD12" s="7">
        <f>IF($B12&gt;DD$9+DD$5-1,'Fund Value - Maturity (Proj.)'!DD11,-Premium!DD12)</f>
        <v>-725000</v>
      </c>
      <c r="DE12" s="7">
        <f>IF($B12&gt;DE$9+DE$5-1,'Fund Value - Maturity (Proj.)'!DE11,-Premium!DE12)</f>
        <v>-25000</v>
      </c>
      <c r="DF12" s="7">
        <f>IF($B12&gt;DF$9+DF$5-1,'Fund Value - Maturity (Proj.)'!DF11,-Premium!DF12)</f>
        <v>0</v>
      </c>
      <c r="DG12" s="7">
        <f>IF($B12&gt;DG$9+DG$5-1,'Fund Value - Maturity (Proj.)'!DG11,-Premium!DG12)</f>
        <v>0</v>
      </c>
      <c r="DH12" s="7">
        <f>IF($B12&gt;DH$9+DH$5-1,'Fund Value - Maturity (Proj.)'!DH11,-Premium!DH12)</f>
        <v>0</v>
      </c>
      <c r="DI12" s="7">
        <f>IF($B12&gt;DI$9+DI$5-1,'Fund Value - Maturity (Proj.)'!DI11,-Premium!DI12)</f>
        <v>0</v>
      </c>
      <c r="DJ12" s="7">
        <f>IF($B12&gt;DJ$9+DJ$5-1,'Fund Value - Maturity (Proj.)'!DJ11,-Premium!DJ12)</f>
        <v>0</v>
      </c>
      <c r="DK12" s="7">
        <f>IF($B12&gt;DK$9+DK$5-1,'Fund Value - Maturity (Proj.)'!DK11,-Premium!DK12)</f>
        <v>-575000</v>
      </c>
      <c r="DL12" s="7">
        <f>IF($B12&gt;DL$9+DL$5-1,'Fund Value - Maturity (Proj.)'!DL11,-Premium!DL12)</f>
        <v>0</v>
      </c>
      <c r="DM12" s="7">
        <f>IF($B12&gt;DM$9+DM$5-1,'Fund Value - Maturity (Proj.)'!DM11,-Premium!DM12)</f>
        <v>-250000</v>
      </c>
      <c r="DN12" s="7">
        <f>IF($B12&gt;DN$9+DN$5-1,'Fund Value - Maturity (Proj.)'!DN11,-Premium!DN12)</f>
        <v>0</v>
      </c>
      <c r="DO12" s="7">
        <f>IF($B12&gt;DO$9+DO$5-1,'Fund Value - Maturity (Proj.)'!DO11,-Premium!DO12)</f>
        <v>0</v>
      </c>
      <c r="DP12" s="7">
        <f>IF($B12&gt;DP$9+DP$5-1,'Fund Value - Maturity (Proj.)'!DP11,-Premium!DP12)</f>
        <v>-950000</v>
      </c>
      <c r="DQ12" s="7">
        <f>IF($B12&gt;DQ$9+DQ$5-1,'Fund Value - Maturity (Proj.)'!DQ11,-Premium!DQ12)</f>
        <v>0</v>
      </c>
      <c r="DR12" s="7">
        <f>IF($B12&gt;DR$9+DR$5-1,'Fund Value - Maturity (Proj.)'!DR11,-Premium!DR12)</f>
        <v>0</v>
      </c>
      <c r="DS12" s="7">
        <f>IF($B12&gt;DS$9+DS$5-1,'Fund Value - Maturity (Proj.)'!DS11,-Premium!DS12)</f>
        <v>-650000</v>
      </c>
      <c r="DT12" s="7">
        <f>IF($B12&gt;DT$9+DT$5-1,'Fund Value - Maturity (Proj.)'!DT11,-Premium!DT12)</f>
        <v>0</v>
      </c>
      <c r="DU12" s="7">
        <f>IF($B12&gt;DU$9+DU$5-1,'Fund Value - Maturity (Proj.)'!DU11,-Premium!DU12)</f>
        <v>0</v>
      </c>
      <c r="DV12" s="7">
        <f>IF($B12&gt;DV$9+DV$5-1,'Fund Value - Maturity (Proj.)'!DV11,-Premium!DV12)</f>
        <v>0</v>
      </c>
      <c r="DW12" s="7">
        <f>IF($B12&gt;DW$9+DW$5-1,'Fund Value - Maturity (Proj.)'!DW11,-Premium!DW12)</f>
        <v>0</v>
      </c>
      <c r="DX12" s="7">
        <f>IF($B12&gt;DX$9+DX$5-1,'Fund Value - Maturity (Proj.)'!DX11,-Premium!DX12)</f>
        <v>0</v>
      </c>
      <c r="DY12" s="7">
        <f>IF($B12&gt;DY$9+DY$5-1,'Fund Value - Maturity (Proj.)'!DY11,-Premium!DY12)</f>
        <v>0</v>
      </c>
      <c r="DZ12" s="7">
        <f>IF($B12&gt;DZ$9+DZ$5-1,'Fund Value - Maturity (Proj.)'!DZ11,-Premium!DZ12)</f>
        <v>0</v>
      </c>
      <c r="EA12" s="7">
        <f>IF($B12&gt;EA$9+EA$5-1,'Fund Value - Maturity (Proj.)'!EA11,-Premium!EA12)</f>
        <v>0</v>
      </c>
      <c r="EB12" s="7">
        <f>IF($B12&gt;EB$9+EB$5-1,'Fund Value - Maturity (Proj.)'!EB11,-Premium!EB12)</f>
        <v>0</v>
      </c>
      <c r="EC12" s="7">
        <f>IF($B12&gt;EC$9+EC$5-1,'Fund Value - Maturity (Proj.)'!EC11,-Premium!EC12)</f>
        <v>0</v>
      </c>
      <c r="ED12" s="7">
        <f>IF($B12&gt;ED$9+ED$5-1,'Fund Value - Maturity (Proj.)'!ED11,-Premium!ED12)</f>
        <v>0</v>
      </c>
      <c r="EE12" s="7">
        <f>IF($B12&gt;EE$9+EE$5-1,'Fund Value - Maturity (Proj.)'!EE11,-Premium!EE12)</f>
        <v>-825000</v>
      </c>
      <c r="EF12" s="7">
        <f>IF($B12&gt;EF$9+EF$5-1,'Fund Value - Maturity (Proj.)'!EF11,-Premium!EF12)</f>
        <v>0</v>
      </c>
      <c r="EG12" s="7">
        <f>IF($B12&gt;EG$9+EG$5-1,'Fund Value - Maturity (Proj.)'!EG11,-Premium!EG12)</f>
        <v>0</v>
      </c>
      <c r="EH12" s="7">
        <f>IF($B12&gt;EH$9+EH$5-1,'Fund Value - Maturity (Proj.)'!EH11,-Premium!EH12)</f>
        <v>0</v>
      </c>
      <c r="EI12" s="7">
        <f>IF($B12&gt;EI$9+EI$5-1,'Fund Value - Maturity (Proj.)'!EI11,-Premium!EI12)</f>
        <v>0</v>
      </c>
      <c r="EJ12" s="7">
        <f>IF($B12&gt;EJ$9+EJ$5-1,'Fund Value - Maturity (Proj.)'!EJ11,-Premium!EJ12)</f>
        <v>0</v>
      </c>
      <c r="EK12" s="7">
        <f>IF($B12&gt;EK$9+EK$5-1,'Fund Value - Maturity (Proj.)'!EK11,-Premium!EK12)</f>
        <v>0</v>
      </c>
      <c r="EL12" s="7">
        <f>IF($B12&gt;EL$9+EL$5-1,'Fund Value - Maturity (Proj.)'!EL11,-Premium!EL12)</f>
        <v>0</v>
      </c>
      <c r="EM12" s="7">
        <f>IF($B12&gt;EM$9+EM$5-1,'Fund Value - Maturity (Proj.)'!EM11,-Premium!EM12)</f>
        <v>0</v>
      </c>
      <c r="EN12" s="7">
        <f>IF($B12&gt;EN$9+EN$5-1,'Fund Value - Maturity (Proj.)'!EN11,-Premium!EN12)</f>
        <v>0</v>
      </c>
      <c r="EO12" s="7">
        <f>IF($B12&gt;EO$9+EO$5-1,'Fund Value - Maturity (Proj.)'!EO11,-Premium!EO12)</f>
        <v>0</v>
      </c>
      <c r="EP12" s="7">
        <f>IF($B12&gt;EP$9+EP$5-1,'Fund Value - Maturity (Proj.)'!EP11,-Premium!EP12)</f>
        <v>0</v>
      </c>
      <c r="EQ12" s="7">
        <f>IF($B12&gt;EQ$9+EQ$5-1,'Fund Value - Maturity (Proj.)'!EQ11,-Premium!EQ12)</f>
        <v>0</v>
      </c>
      <c r="ER12" s="7">
        <f>IF($B12&gt;ER$9+ER$5-1,'Fund Value - Maturity (Proj.)'!ER11,-Premium!ER12)</f>
        <v>0</v>
      </c>
      <c r="ES12" s="7">
        <f>IF($B12&gt;ES$9+ES$5-1,'Fund Value - Maturity (Proj.)'!ES11,-Premium!ES12)</f>
        <v>0</v>
      </c>
      <c r="ET12" s="7">
        <f>IF($B12&gt;ET$9+ET$5-1,'Fund Value - Maturity (Proj.)'!ET11,-Premium!ET12)</f>
        <v>-325000</v>
      </c>
      <c r="EU12" s="7">
        <f>IF($B12&gt;EU$9+EU$5-1,'Fund Value - Maturity (Proj.)'!EU11,-Premium!EU12)</f>
        <v>0</v>
      </c>
      <c r="EV12" s="7">
        <f>IF($B12&gt;EV$9+EV$5-1,'Fund Value - Maturity (Proj.)'!EV11,-Premium!EV12)</f>
        <v>-875000</v>
      </c>
      <c r="EW12" s="7">
        <f>IF($B12&gt;EW$9+EW$5-1,'Fund Value - Maturity (Proj.)'!EW11,-Premium!EW12)</f>
        <v>-425000</v>
      </c>
      <c r="EX12" s="7">
        <f>IF($B12&gt;EX$9+EX$5-1,'Fund Value - Maturity (Proj.)'!EX11,-Premium!EX12)</f>
        <v>0</v>
      </c>
      <c r="EY12" s="7">
        <f>IF($B12&gt;EY$9+EY$5-1,'Fund Value - Maturity (Proj.)'!EY11,-Premium!EY12)</f>
        <v>-1000000</v>
      </c>
      <c r="EZ12" s="7">
        <f>IF($B12&gt;EZ$9+EZ$5-1,'Fund Value - Maturity (Proj.)'!EZ11,-Premium!EZ12)</f>
        <v>0</v>
      </c>
      <c r="FA12" s="7">
        <f>IF($B12&gt;FA$9+FA$5-1,'Fund Value - Maturity (Proj.)'!FA11,-Premium!FA12)</f>
        <v>0</v>
      </c>
      <c r="FB12" s="7">
        <f>IF($B12&gt;FB$9+FB$5-1,'Fund Value - Maturity (Proj.)'!FB11,-Premium!FB12)</f>
        <v>0</v>
      </c>
      <c r="FC12" s="7">
        <f>IF($B12&gt;FC$9+FC$5-1,'Fund Value - Maturity (Proj.)'!FC11,-Premium!FC12)</f>
        <v>0</v>
      </c>
      <c r="FD12" s="7">
        <f>IF($B12&gt;FD$9+FD$5-1,'Fund Value - Maturity (Proj.)'!FD11,-Premium!FD12)</f>
        <v>0</v>
      </c>
      <c r="FE12" s="7">
        <f>IF($B12&gt;FE$9+FE$5-1,'Fund Value - Maturity (Proj.)'!FE11,-Premium!FE12)</f>
        <v>0</v>
      </c>
      <c r="FF12" s="7">
        <f>IF($B12&gt;FF$9+FF$5-1,'Fund Value - Maturity (Proj.)'!FF11,-Premium!FF12)</f>
        <v>-375000</v>
      </c>
      <c r="FG12" s="7">
        <f>IF($B12&gt;FG$9+FG$5-1,'Fund Value - Maturity (Proj.)'!FG11,-Premium!FG12)</f>
        <v>0</v>
      </c>
      <c r="FH12" s="7">
        <f>IF($B12&gt;FH$9+FH$5-1,'Fund Value - Maturity (Proj.)'!FH11,-Premium!FH12)</f>
        <v>0</v>
      </c>
      <c r="FI12" s="7">
        <f>IF($B12&gt;FI$9+FI$5-1,'Fund Value - Maturity (Proj.)'!FI11,-Premium!FI12)</f>
        <v>0</v>
      </c>
      <c r="FJ12" s="7">
        <f>IF($B12&gt;FJ$9+FJ$5-1,'Fund Value - Maturity (Proj.)'!FJ11,-Premium!FJ12)</f>
        <v>-900000</v>
      </c>
      <c r="FK12" s="7">
        <f>IF($B12&gt;FK$9+FK$5-1,'Fund Value - Maturity (Proj.)'!FK11,-Premium!FK12)</f>
        <v>-475000</v>
      </c>
      <c r="FL12" s="7">
        <f>IF($B12&gt;FL$9+FL$5-1,'Fund Value - Maturity (Proj.)'!FL11,-Premium!FL12)</f>
        <v>0</v>
      </c>
      <c r="FM12" s="7">
        <f>IF($B12&gt;FM$9+FM$5-1,'Fund Value - Maturity (Proj.)'!FM11,-Premium!FM12)</f>
        <v>-150000</v>
      </c>
      <c r="FN12" s="7">
        <f>IF($B12&gt;FN$9+FN$5-1,'Fund Value - Maturity (Proj.)'!FN11,-Premium!FN12)</f>
        <v>0</v>
      </c>
      <c r="FO12" s="7">
        <f>IF($B12&gt;FO$9+FO$5-1,'Fund Value - Maturity (Proj.)'!FO11,-Premium!FO12)</f>
        <v>-100000</v>
      </c>
      <c r="FP12" s="7">
        <f>IF($B12&gt;FP$9+FP$5-1,'Fund Value - Maturity (Proj.)'!FP11,-Premium!FP12)</f>
        <v>0</v>
      </c>
      <c r="FQ12" s="7">
        <f>IF($B12&gt;FQ$9+FQ$5-1,'Fund Value - Maturity (Proj.)'!FQ11,-Premium!FQ12)</f>
        <v>0</v>
      </c>
      <c r="FR12" s="7">
        <f>IF($B12&gt;FR$9+FR$5-1,'Fund Value - Maturity (Proj.)'!FR11,-Premium!FR12)</f>
        <v>0</v>
      </c>
      <c r="FS12" s="7">
        <f>IF($B12&gt;FS$9+FS$5-1,'Fund Value - Maturity (Proj.)'!FS11,-Premium!FS12)</f>
        <v>0</v>
      </c>
      <c r="FT12" s="7">
        <f>IF($B12&gt;FT$9+FT$5-1,'Fund Value - Maturity (Proj.)'!FT11,-Premium!FT12)</f>
        <v>0</v>
      </c>
      <c r="FU12" s="7">
        <f>IF($B12&gt;FU$9+FU$5-1,'Fund Value - Maturity (Proj.)'!FU11,-Premium!FU12)</f>
        <v>0</v>
      </c>
      <c r="FV12" s="7">
        <f>IF($B12&gt;FV$9+FV$5-1,'Fund Value - Maturity (Proj.)'!FV11,-Premium!FV12)</f>
        <v>0</v>
      </c>
      <c r="FW12" s="7">
        <f>IF($B12&gt;FW$9+FW$5-1,'Fund Value - Maturity (Proj.)'!FW11,-Premium!FW12)</f>
        <v>-475000</v>
      </c>
      <c r="FX12" s="7">
        <f>IF($B12&gt;FX$9+FX$5-1,'Fund Value - Maturity (Proj.)'!FX11,-Premium!FX12)</f>
        <v>0</v>
      </c>
      <c r="FY12" s="7">
        <f>IF($B12&gt;FY$9+FY$5-1,'Fund Value - Maturity (Proj.)'!FY11,-Premium!FY12)</f>
        <v>0</v>
      </c>
      <c r="FZ12" s="7">
        <f>IF($B12&gt;FZ$9+FZ$5-1,'Fund Value - Maturity (Proj.)'!FZ11,-Premium!FZ12)</f>
        <v>0</v>
      </c>
      <c r="GA12" s="7">
        <f>IF($B12&gt;GA$9+GA$5-1,'Fund Value - Maturity (Proj.)'!GA11,-Premium!GA12)</f>
        <v>0</v>
      </c>
      <c r="GB12" s="7">
        <f>IF($B12&gt;GB$9+GB$5-1,'Fund Value - Maturity (Proj.)'!GB11,-Premium!GB12)</f>
        <v>0</v>
      </c>
      <c r="GC12" s="7">
        <f>IF($B12&gt;GC$9+GC$5-1,'Fund Value - Maturity (Proj.)'!GC11,-Premium!GC12)</f>
        <v>0</v>
      </c>
      <c r="GD12" s="7">
        <f>IF($B12&gt;GD$9+GD$5-1,'Fund Value - Maturity (Proj.)'!GD11,-Premium!GD12)</f>
        <v>-150000</v>
      </c>
      <c r="GE12" s="7">
        <f>IF($B12&gt;GE$9+GE$5-1,'Fund Value - Maturity (Proj.)'!GE11,-Premium!GE12)</f>
        <v>0</v>
      </c>
      <c r="GF12" s="7">
        <f>IF($B12&gt;GF$9+GF$5-1,'Fund Value - Maturity (Proj.)'!GF11,-Premium!GF12)</f>
        <v>0</v>
      </c>
      <c r="GG12" s="7">
        <f>IF($B12&gt;GG$9+GG$5-1,'Fund Value - Maturity (Proj.)'!GG11,-Premium!GG12)</f>
        <v>0</v>
      </c>
      <c r="GH12" s="7">
        <f>IF($B12&gt;GH$9+GH$5-1,'Fund Value - Maturity (Proj.)'!GH11,-Premium!GH12)</f>
        <v>0</v>
      </c>
      <c r="GI12" s="7">
        <f>IF($B12&gt;GI$9+GI$5-1,'Fund Value - Maturity (Proj.)'!GI11,-Premium!GI12)</f>
        <v>-425000</v>
      </c>
      <c r="GJ12" s="7">
        <f>IF($B12&gt;GJ$9+GJ$5-1,'Fund Value - Maturity (Proj.)'!GJ11,-Premium!GJ12)</f>
        <v>0</v>
      </c>
      <c r="GK12" s="7">
        <f>IF($B12&gt;GK$9+GK$5-1,'Fund Value - Maturity (Proj.)'!GK11,-Premium!GK12)</f>
        <v>0</v>
      </c>
      <c r="GL12" s="7">
        <f>IF($B12&gt;GL$9+GL$5-1,'Fund Value - Maturity (Proj.)'!GL11,-Premium!GL12)</f>
        <v>0</v>
      </c>
      <c r="GM12" s="7">
        <f>IF($B12&gt;GM$9+GM$5-1,'Fund Value - Maturity (Proj.)'!GM11,-Premium!GM12)</f>
        <v>0</v>
      </c>
      <c r="GN12" s="7">
        <f>IF($B12&gt;GN$9+GN$5-1,'Fund Value - Maturity (Proj.)'!GN11,-Premium!GN12)</f>
        <v>0</v>
      </c>
      <c r="GO12" s="7">
        <f>IF($B12&gt;GO$9+GO$5-1,'Fund Value - Maturity (Proj.)'!GO11,-Premium!GO12)</f>
        <v>-925000</v>
      </c>
      <c r="GP12" s="7">
        <f>IF($B12&gt;GP$9+GP$5-1,'Fund Value - Maturity (Proj.)'!GP11,-Premium!GP12)</f>
        <v>0</v>
      </c>
      <c r="GQ12" s="7">
        <f>IF($B12&gt;GQ$9+GQ$5-1,'Fund Value - Maturity (Proj.)'!GQ11,-Premium!GQ12)</f>
        <v>0</v>
      </c>
      <c r="GR12" s="7">
        <f>IF($B12&gt;GR$9+GR$5-1,'Fund Value - Maturity (Proj.)'!GR11,-Premium!GR12)</f>
        <v>0</v>
      </c>
      <c r="GS12" s="7">
        <f>IF($B12&gt;GS$9+GS$5-1,'Fund Value - Maturity (Proj.)'!GS11,-Premium!GS12)</f>
        <v>-875000</v>
      </c>
      <c r="GT12" s="7">
        <f>IF($B12&gt;GT$9+GT$5-1,'Fund Value - Maturity (Proj.)'!GT11,-Premium!GT12)</f>
        <v>0</v>
      </c>
      <c r="GU12" s="7">
        <f>IF($B12&gt;GU$9+GU$5-1,'Fund Value - Maturity (Proj.)'!GU11,-Premium!GU12)</f>
        <v>0</v>
      </c>
      <c r="GV12" s="7">
        <f>IF($B12&gt;GV$9+GV$5-1,'Fund Value - Maturity (Proj.)'!GV11,-Premium!GV12)</f>
        <v>-550000</v>
      </c>
      <c r="GW12" s="7">
        <f>IF($B12&gt;GW$9+GW$5-1,'Fund Value - Maturity (Proj.)'!GW11,-Premium!GW12)</f>
        <v>0</v>
      </c>
      <c r="GX12" s="7">
        <f>IF($B12&gt;GX$9+GX$5-1,'Fund Value - Maturity (Proj.)'!GX11,-Premium!GX12)</f>
        <v>0</v>
      </c>
      <c r="GY12" s="7">
        <f>IF($B12&gt;GY$9+GY$5-1,'Fund Value - Maturity (Proj.)'!GY11,-Premium!GY12)</f>
        <v>0</v>
      </c>
      <c r="GZ12" s="7">
        <f>IF($B12&gt;GZ$9+GZ$5-1,'Fund Value - Maturity (Proj.)'!GZ11,-Premium!GZ12)</f>
        <v>0</v>
      </c>
      <c r="HA12" s="7">
        <f>IF($B12&gt;HA$9+HA$5-1,'Fund Value - Maturity (Proj.)'!HA11,-Premium!HA12)</f>
        <v>-750000</v>
      </c>
      <c r="HB12" s="7">
        <f>IF($B12&gt;HB$9+HB$5-1,'Fund Value - Maturity (Proj.)'!HB11,-Premium!HB12)</f>
        <v>0</v>
      </c>
      <c r="HC12" s="7">
        <f>IF($B12&gt;HC$9+HC$5-1,'Fund Value - Maturity (Proj.)'!HC11,-Premium!HC12)</f>
        <v>0</v>
      </c>
      <c r="HD12" s="7">
        <f>IF($B12&gt;HD$9+HD$5-1,'Fund Value - Maturity (Proj.)'!HD11,-Premium!HD12)</f>
        <v>0</v>
      </c>
      <c r="HE12" s="7">
        <f>IF($B12&gt;HE$9+HE$5-1,'Fund Value - Maturity (Proj.)'!HE11,-Premium!HE12)</f>
        <v>0</v>
      </c>
      <c r="HF12" s="7">
        <f>IF($B12&gt;HF$9+HF$5-1,'Fund Value - Maturity (Proj.)'!HF11,-Premium!HF12)</f>
        <v>0</v>
      </c>
      <c r="HG12" s="7">
        <f>IF($B12&gt;HG$9+HG$5-1,'Fund Value - Maturity (Proj.)'!HG11,-Premium!HG12)</f>
        <v>0</v>
      </c>
      <c r="HH12" s="7">
        <f>IF($B12&gt;HH$9+HH$5-1,'Fund Value - Maturity (Proj.)'!HH11,-Premium!HH12)</f>
        <v>0</v>
      </c>
      <c r="HI12" s="7">
        <f>IF($B12&gt;HI$9+HI$5-1,'Fund Value - Maturity (Proj.)'!HI11,-Premium!HI12)</f>
        <v>-200000</v>
      </c>
      <c r="HJ12" s="7">
        <f>IF($B12&gt;HJ$9+HJ$5-1,'Fund Value - Maturity (Proj.)'!HJ11,-Premium!HJ12)</f>
        <v>0</v>
      </c>
      <c r="HK12" s="7">
        <f>IF($B12&gt;HK$9+HK$5-1,'Fund Value - Maturity (Proj.)'!HK11,-Premium!HK12)</f>
        <v>0</v>
      </c>
      <c r="HL12" s="7">
        <f>IF($B12&gt;HL$9+HL$5-1,'Fund Value - Maturity (Proj.)'!HL11,-Premium!HL12)</f>
        <v>-125000</v>
      </c>
      <c r="HM12" s="7">
        <f>IF($B12&gt;HM$9+HM$5-1,'Fund Value - Maturity (Proj.)'!HM11,-Premium!HM12)</f>
        <v>0</v>
      </c>
      <c r="HN12" s="7">
        <f>IF($B12&gt;HN$9+HN$5-1,'Fund Value - Maturity (Proj.)'!HN11,-Premium!HN12)</f>
        <v>-400000</v>
      </c>
      <c r="HO12" s="7">
        <f>IF($B12&gt;HO$9+HO$5-1,'Fund Value - Maturity (Proj.)'!HO11,-Premium!HO12)</f>
        <v>0</v>
      </c>
      <c r="HP12" s="7">
        <f>IF($B12&gt;HP$9+HP$5-1,'Fund Value - Maturity (Proj.)'!HP11,-Premium!HP12)</f>
        <v>0</v>
      </c>
      <c r="HQ12" s="7">
        <f>IF($B12&gt;HQ$9+HQ$5-1,'Fund Value - Maturity (Proj.)'!HQ11,-Premium!HQ12)</f>
        <v>0</v>
      </c>
      <c r="HR12" s="7">
        <f>IF($B12&gt;HR$9+HR$5-1,'Fund Value - Maturity (Proj.)'!HR11,-Premium!HR12)</f>
        <v>0</v>
      </c>
      <c r="HS12" s="7">
        <f>IF($B12&gt;HS$9+HS$5-1,'Fund Value - Maturity (Proj.)'!HS11,-Premium!HS12)</f>
        <v>-525000</v>
      </c>
      <c r="HT12" s="7">
        <f>IF($B12&gt;HT$9+HT$5-1,'Fund Value - Maturity (Proj.)'!HT11,-Premium!HT12)</f>
        <v>0</v>
      </c>
      <c r="HU12" s="7">
        <f>IF($B12&gt;HU$9+HU$5-1,'Fund Value - Maturity (Proj.)'!HU11,-Premium!HU12)</f>
        <v>0</v>
      </c>
      <c r="HV12" s="7">
        <f>IF($B12&gt;HV$9+HV$5-1,'Fund Value - Maturity (Proj.)'!HV11,-Premium!HV12)</f>
        <v>0</v>
      </c>
      <c r="HW12" s="7">
        <f>IF($B12&gt;HW$9+HW$5-1,'Fund Value - Maturity (Proj.)'!HW11,-Premium!HW12)</f>
        <v>0</v>
      </c>
      <c r="HX12" s="7">
        <f>IF($B12&gt;HX$9+HX$5-1,'Fund Value - Maturity (Proj.)'!HX11,-Premium!HX12)</f>
        <v>0</v>
      </c>
      <c r="HY12" s="7">
        <f>IF($B12&gt;HY$9+HY$5-1,'Fund Value - Maturity (Proj.)'!HY11,-Premium!HY12)</f>
        <v>0</v>
      </c>
      <c r="HZ12" s="7">
        <f>IF($B12&gt;HZ$9+HZ$5-1,'Fund Value - Maturity (Proj.)'!HZ11,-Premium!HZ12)</f>
        <v>0</v>
      </c>
      <c r="IA12" s="7">
        <f>IF($B12&gt;IA$9+IA$5-1,'Fund Value - Maturity (Proj.)'!IA11,-Premium!IA12)</f>
        <v>0</v>
      </c>
      <c r="IB12" s="7">
        <f>IF($B12&gt;IB$9+IB$5-1,'Fund Value - Maturity (Proj.)'!IB11,-Premium!IB12)</f>
        <v>0</v>
      </c>
      <c r="IC12" s="7">
        <f>IF($B12&gt;IC$9+IC$5-1,'Fund Value - Maturity (Proj.)'!IC11,-Premium!IC12)</f>
        <v>0</v>
      </c>
      <c r="ID12" s="7">
        <f>IF($B12&gt;ID$9+ID$5-1,'Fund Value - Maturity (Proj.)'!ID11,-Premium!ID12)</f>
        <v>0</v>
      </c>
      <c r="IE12" s="7">
        <f>IF($B12&gt;IE$9+IE$5-1,'Fund Value - Maturity (Proj.)'!IE11,-Premium!IE12)</f>
        <v>0</v>
      </c>
      <c r="IF12" s="7">
        <f>IF($B12&gt;IF$9+IF$5-1,'Fund Value - Maturity (Proj.)'!IF11,-Premium!IF12)</f>
        <v>-950000</v>
      </c>
      <c r="IG12" s="7">
        <f>IF($B12&gt;IG$9+IG$5-1,'Fund Value - Maturity (Proj.)'!IG11,-Premium!IG12)</f>
        <v>0</v>
      </c>
      <c r="IH12" s="7">
        <f>IF($B12&gt;IH$9+IH$5-1,'Fund Value - Maturity (Proj.)'!IH11,-Premium!IH12)</f>
        <v>-250000</v>
      </c>
      <c r="II12" s="7">
        <f>IF($B12&gt;II$9+II$5-1,'Fund Value - Maturity (Proj.)'!II11,-Premium!II12)</f>
        <v>-525000</v>
      </c>
      <c r="IJ12" s="7">
        <f>IF($B12&gt;IJ$9+IJ$5-1,'Fund Value - Maturity (Proj.)'!IJ11,-Premium!IJ12)</f>
        <v>0</v>
      </c>
      <c r="IK12" s="7">
        <f>IF($B12&gt;IK$9+IK$5-1,'Fund Value - Maturity (Proj.)'!IK11,-Premium!IK12)</f>
        <v>0</v>
      </c>
      <c r="IL12" s="7">
        <f>IF($B12&gt;IL$9+IL$5-1,'Fund Value - Maturity (Proj.)'!IL11,-Premium!IL12)</f>
        <v>0</v>
      </c>
      <c r="IM12" s="7">
        <f>IF($B12&gt;IM$9+IM$5-1,'Fund Value - Maturity (Proj.)'!IM11,-Premium!IM12)</f>
        <v>0</v>
      </c>
      <c r="IN12" s="7">
        <f>IF($B12&gt;IN$9+IN$5-1,'Fund Value - Maturity (Proj.)'!IN11,-Premium!IN12)</f>
        <v>-25000</v>
      </c>
      <c r="IO12" s="7">
        <f>IF($B12&gt;IO$9+IO$5-1,'Fund Value - Maturity (Proj.)'!IO11,-Premium!IO12)</f>
        <v>0</v>
      </c>
      <c r="IP12" s="7">
        <f>IF($B12&gt;IP$9+IP$5-1,'Fund Value - Maturity (Proj.)'!IP11,-Premium!IP12)</f>
        <v>0</v>
      </c>
      <c r="IQ12" s="7">
        <f>IF($B12&gt;IQ$9+IQ$5-1,'Fund Value - Maturity (Proj.)'!IQ11,-Premium!IQ12)</f>
        <v>0</v>
      </c>
      <c r="IR12" s="7">
        <f>IF($B12&gt;IR$9+IR$5-1,'Fund Value - Maturity (Proj.)'!IR11,-Premium!IR12)</f>
        <v>0</v>
      </c>
    </row>
    <row r="13" spans="1:252" s="7" customFormat="1" ht="15" customHeight="1" x14ac:dyDescent="0.35">
      <c r="A13" s="2"/>
      <c r="B13" s="13">
        <f>B12+1</f>
        <v>2012</v>
      </c>
      <c r="C13" s="7">
        <f>IF($B13&gt;C$9+C$5-1,'Fund Value - Maturity (Proj.)'!C12,-Premium!C13)</f>
        <v>0</v>
      </c>
      <c r="D13" s="7">
        <f>IF($B13&gt;D$9+D$5-1,'Fund Value - Maturity (Proj.)'!D12,-Premium!D13)</f>
        <v>0</v>
      </c>
      <c r="E13" s="7">
        <f>IF($B13&gt;E$9+E$5-1,'Fund Value - Maturity (Proj.)'!E12,-Premium!E13)</f>
        <v>0</v>
      </c>
      <c r="F13" s="7">
        <f>IF($B13&gt;F$9+F$5-1,'Fund Value - Maturity (Proj.)'!F12,-Premium!F13)</f>
        <v>0</v>
      </c>
      <c r="G13" s="7">
        <f>IF($B13&gt;G$9+G$5-1,'Fund Value - Maturity (Proj.)'!G12,-Premium!G13)</f>
        <v>0</v>
      </c>
      <c r="H13" s="7">
        <f>IF($B13&gt;H$9+H$5-1,'Fund Value - Maturity (Proj.)'!H12,-Premium!H13)</f>
        <v>0</v>
      </c>
      <c r="I13" s="7">
        <f>IF($B13&gt;I$9+I$5-1,'Fund Value - Maturity (Proj.)'!I12,-Premium!I13)</f>
        <v>-700000</v>
      </c>
      <c r="J13" s="7">
        <f>IF($B13&gt;J$9+J$5-1,'Fund Value - Maturity (Proj.)'!J12,-Premium!J13)</f>
        <v>0</v>
      </c>
      <c r="K13" s="7">
        <f>IF($B13&gt;K$9+K$5-1,'Fund Value - Maturity (Proj.)'!K12,-Premium!K13)</f>
        <v>-250000</v>
      </c>
      <c r="L13" s="7">
        <f>IF($B13&gt;L$9+L$5-1,'Fund Value - Maturity (Proj.)'!L12,-Premium!L13)</f>
        <v>0</v>
      </c>
      <c r="M13" s="7">
        <f>IF($B13&gt;M$9+M$5-1,'Fund Value - Maturity (Proj.)'!M12,-Premium!M13)</f>
        <v>-225000</v>
      </c>
      <c r="N13" s="7">
        <f>IF($B13&gt;N$9+N$5-1,'Fund Value - Maturity (Proj.)'!N12,-Premium!N13)</f>
        <v>-225000</v>
      </c>
      <c r="O13" s="7">
        <f>IF($B13&gt;O$9+O$5-1,'Fund Value - Maturity (Proj.)'!O12,-Premium!O13)</f>
        <v>0</v>
      </c>
      <c r="P13" s="7">
        <f>IF($B13&gt;P$9+P$5-1,'Fund Value - Maturity (Proj.)'!P12,-Premium!P13)</f>
        <v>-775000</v>
      </c>
      <c r="Q13" s="7">
        <f>IF($B13&gt;Q$9+Q$5-1,'Fund Value - Maturity (Proj.)'!Q12,-Premium!Q13)</f>
        <v>0</v>
      </c>
      <c r="R13" s="7">
        <f>IF($B13&gt;R$9+R$5-1,'Fund Value - Maturity (Proj.)'!R12,-Premium!R13)</f>
        <v>0</v>
      </c>
      <c r="S13" s="7">
        <f>IF($B13&gt;S$9+S$5-1,'Fund Value - Maturity (Proj.)'!S12,-Premium!S13)</f>
        <v>-75000</v>
      </c>
      <c r="T13" s="7">
        <f>IF($B13&gt;T$9+T$5-1,'Fund Value - Maturity (Proj.)'!T12,-Premium!T13)</f>
        <v>0</v>
      </c>
      <c r="U13" s="7">
        <f>IF($B13&gt;U$9+U$5-1,'Fund Value - Maturity (Proj.)'!U12,-Premium!U13)</f>
        <v>0</v>
      </c>
      <c r="V13" s="7">
        <f>IF($B13&gt;V$9+V$5-1,'Fund Value - Maturity (Proj.)'!V12,-Premium!V13)</f>
        <v>-825000</v>
      </c>
      <c r="W13" s="7">
        <f>IF($B13&gt;W$9+W$5-1,'Fund Value - Maturity (Proj.)'!W12,-Premium!W13)</f>
        <v>-650000</v>
      </c>
      <c r="X13" s="7">
        <f>IF($B13&gt;X$9+X$5-1,'Fund Value - Maturity (Proj.)'!X12,-Premium!X13)</f>
        <v>0</v>
      </c>
      <c r="Y13" s="7">
        <f>IF($B13&gt;Y$9+Y$5-1,'Fund Value - Maturity (Proj.)'!Y12,-Premium!Y13)</f>
        <v>0</v>
      </c>
      <c r="Z13" s="7">
        <f>IF($B13&gt;Z$9+Z$5-1,'Fund Value - Maturity (Proj.)'!Z12,-Premium!Z13)</f>
        <v>0</v>
      </c>
      <c r="AA13" s="7">
        <f>IF($B13&gt;AA$9+AA$5-1,'Fund Value - Maturity (Proj.)'!AA12,-Premium!AA13)</f>
        <v>0</v>
      </c>
      <c r="AB13" s="7">
        <f>IF($B13&gt;AB$9+AB$5-1,'Fund Value - Maturity (Proj.)'!AB12,-Premium!AB13)</f>
        <v>-600000</v>
      </c>
      <c r="AC13" s="7">
        <f>IF($B13&gt;AC$9+AC$5-1,'Fund Value - Maturity (Proj.)'!AC12,-Premium!AC13)</f>
        <v>0</v>
      </c>
      <c r="AD13" s="7">
        <f>IF($B13&gt;AD$9+AD$5-1,'Fund Value - Maturity (Proj.)'!AD12,-Premium!AD13)</f>
        <v>0</v>
      </c>
      <c r="AE13" s="7">
        <f>IF($B13&gt;AE$9+AE$5-1,'Fund Value - Maturity (Proj.)'!AE12,-Premium!AE13)</f>
        <v>-475000</v>
      </c>
      <c r="AF13" s="7">
        <f>IF($B13&gt;AF$9+AF$5-1,'Fund Value - Maturity (Proj.)'!AF12,-Premium!AF13)</f>
        <v>-800000</v>
      </c>
      <c r="AG13" s="7">
        <f>IF($B13&gt;AG$9+AG$5-1,'Fund Value - Maturity (Proj.)'!AG12,-Premium!AG13)</f>
        <v>-725000</v>
      </c>
      <c r="AH13" s="7">
        <f>IF($B13&gt;AH$9+AH$5-1,'Fund Value - Maturity (Proj.)'!AH12,-Premium!AH13)</f>
        <v>0</v>
      </c>
      <c r="AI13" s="7">
        <f>IF($B13&gt;AI$9+AI$5-1,'Fund Value - Maturity (Proj.)'!AI12,-Premium!AI13)</f>
        <v>0</v>
      </c>
      <c r="AJ13" s="7">
        <f>IF($B13&gt;AJ$9+AJ$5-1,'Fund Value - Maturity (Proj.)'!AJ12,-Premium!AJ13)</f>
        <v>0</v>
      </c>
      <c r="AK13" s="7">
        <f>IF($B13&gt;AK$9+AK$5-1,'Fund Value - Maturity (Proj.)'!AK12,-Premium!AK13)</f>
        <v>-425000</v>
      </c>
      <c r="AL13" s="7">
        <f>IF($B13&gt;AL$9+AL$5-1,'Fund Value - Maturity (Proj.)'!AL12,-Premium!AL13)</f>
        <v>-1000000</v>
      </c>
      <c r="AM13" s="7">
        <f>IF($B13&gt;AM$9+AM$5-1,'Fund Value - Maturity (Proj.)'!AM12,-Premium!AM13)</f>
        <v>0</v>
      </c>
      <c r="AN13" s="7">
        <f>IF($B13&gt;AN$9+AN$5-1,'Fund Value - Maturity (Proj.)'!AN12,-Premium!AN13)</f>
        <v>-700000</v>
      </c>
      <c r="AO13" s="7">
        <f>IF($B13&gt;AO$9+AO$5-1,'Fund Value - Maturity (Proj.)'!AO12,-Premium!AO13)</f>
        <v>-50000</v>
      </c>
      <c r="AP13" s="7">
        <f>IF($B13&gt;AP$9+AP$5-1,'Fund Value - Maturity (Proj.)'!AP12,-Premium!AP13)</f>
        <v>0</v>
      </c>
      <c r="AQ13" s="7">
        <f>IF($B13&gt;AQ$9+AQ$5-1,'Fund Value - Maturity (Proj.)'!AQ12,-Premium!AQ13)</f>
        <v>0</v>
      </c>
      <c r="AR13" s="7">
        <f>IF($B13&gt;AR$9+AR$5-1,'Fund Value - Maturity (Proj.)'!AR12,-Premium!AR13)</f>
        <v>0</v>
      </c>
      <c r="AS13" s="7">
        <f>IF($B13&gt;AS$9+AS$5-1,'Fund Value - Maturity (Proj.)'!AS12,-Premium!AS13)</f>
        <v>0</v>
      </c>
      <c r="AT13" s="7">
        <f>IF($B13&gt;AT$9+AT$5-1,'Fund Value - Maturity (Proj.)'!AT12,-Premium!AT13)</f>
        <v>0</v>
      </c>
      <c r="AU13" s="7">
        <f>IF($B13&gt;AU$9+AU$5-1,'Fund Value - Maturity (Proj.)'!AU12,-Premium!AU13)</f>
        <v>-950000</v>
      </c>
      <c r="AV13" s="7">
        <f>IF($B13&gt;AV$9+AV$5-1,'Fund Value - Maturity (Proj.)'!AV12,-Premium!AV13)</f>
        <v>-775000</v>
      </c>
      <c r="AW13" s="7">
        <f>IF($B13&gt;AW$9+AW$5-1,'Fund Value - Maturity (Proj.)'!AW12,-Premium!AW13)</f>
        <v>-675000</v>
      </c>
      <c r="AX13" s="7">
        <f>IF($B13&gt;AX$9+AX$5-1,'Fund Value - Maturity (Proj.)'!AX12,-Premium!AX13)</f>
        <v>0</v>
      </c>
      <c r="AY13" s="7">
        <f>IF($B13&gt;AY$9+AY$5-1,'Fund Value - Maturity (Proj.)'!AY12,-Premium!AY13)</f>
        <v>0</v>
      </c>
      <c r="AZ13" s="7">
        <f>IF($B13&gt;AZ$9+AZ$5-1,'Fund Value - Maturity (Proj.)'!AZ12,-Premium!AZ13)</f>
        <v>-450000</v>
      </c>
      <c r="BA13" s="7">
        <f>IF($B13&gt;BA$9+BA$5-1,'Fund Value - Maturity (Proj.)'!BA12,-Premium!BA13)</f>
        <v>0</v>
      </c>
      <c r="BB13" s="7">
        <f>IF($B13&gt;BB$9+BB$5-1,'Fund Value - Maturity (Proj.)'!BB12,-Premium!BB13)</f>
        <v>0</v>
      </c>
      <c r="BC13" s="7">
        <f>IF($B13&gt;BC$9+BC$5-1,'Fund Value - Maturity (Proj.)'!BC12,-Premium!BC13)</f>
        <v>0</v>
      </c>
      <c r="BD13" s="7">
        <f>IF($B13&gt;BD$9+BD$5-1,'Fund Value - Maturity (Proj.)'!BD12,-Premium!BD13)</f>
        <v>-325000</v>
      </c>
      <c r="BE13" s="7">
        <f>IF($B13&gt;BE$9+BE$5-1,'Fund Value - Maturity (Proj.)'!BE12,-Premium!BE13)</f>
        <v>0</v>
      </c>
      <c r="BF13" s="7">
        <f>IF($B13&gt;BF$9+BF$5-1,'Fund Value - Maturity (Proj.)'!BF12,-Premium!BF13)</f>
        <v>-675000</v>
      </c>
      <c r="BG13" s="7">
        <f>IF($B13&gt;BG$9+BG$5-1,'Fund Value - Maturity (Proj.)'!BG12,-Premium!BG13)</f>
        <v>0</v>
      </c>
      <c r="BH13" s="7">
        <f>IF($B13&gt;BH$9+BH$5-1,'Fund Value - Maturity (Proj.)'!BH12,-Premium!BH13)</f>
        <v>-250000</v>
      </c>
      <c r="BI13" s="7">
        <f>IF($B13&gt;BI$9+BI$5-1,'Fund Value - Maturity (Proj.)'!BI12,-Premium!BI13)</f>
        <v>0</v>
      </c>
      <c r="BJ13" s="7">
        <f>IF($B13&gt;BJ$9+BJ$5-1,'Fund Value - Maturity (Proj.)'!BJ12,-Premium!BJ13)</f>
        <v>0</v>
      </c>
      <c r="BK13" s="7">
        <f>IF($B13&gt;BK$9+BK$5-1,'Fund Value - Maturity (Proj.)'!BK12,-Premium!BK13)</f>
        <v>0</v>
      </c>
      <c r="BL13" s="7">
        <f>IF($B13&gt;BL$9+BL$5-1,'Fund Value - Maturity (Proj.)'!BL12,-Premium!BL13)</f>
        <v>0</v>
      </c>
      <c r="BM13" s="7">
        <f>IF($B13&gt;BM$9+BM$5-1,'Fund Value - Maturity (Proj.)'!BM12,-Premium!BM13)</f>
        <v>0</v>
      </c>
      <c r="BN13" s="7">
        <f>IF($B13&gt;BN$9+BN$5-1,'Fund Value - Maturity (Proj.)'!BN12,-Premium!BN13)</f>
        <v>0</v>
      </c>
      <c r="BO13" s="7">
        <f>IF($B13&gt;BO$9+BO$5-1,'Fund Value - Maturity (Proj.)'!BO12,-Premium!BO13)</f>
        <v>0</v>
      </c>
      <c r="BP13" s="7">
        <f>IF($B13&gt;BP$9+BP$5-1,'Fund Value - Maturity (Proj.)'!BP12,-Premium!BP13)</f>
        <v>0</v>
      </c>
      <c r="BQ13" s="7">
        <f>IF($B13&gt;BQ$9+BQ$5-1,'Fund Value - Maturity (Proj.)'!BQ12,-Premium!BQ13)</f>
        <v>-425000</v>
      </c>
      <c r="BR13" s="7">
        <f>IF($B13&gt;BR$9+BR$5-1,'Fund Value - Maturity (Proj.)'!BR12,-Premium!BR13)</f>
        <v>0</v>
      </c>
      <c r="BS13" s="7">
        <f>IF($B13&gt;BS$9+BS$5-1,'Fund Value - Maturity (Proj.)'!BS12,-Premium!BS13)</f>
        <v>0</v>
      </c>
      <c r="BT13" s="7">
        <f>IF($B13&gt;BT$9+BT$5-1,'Fund Value - Maturity (Proj.)'!BT12,-Premium!BT13)</f>
        <v>0</v>
      </c>
      <c r="BU13" s="7">
        <f>IF($B13&gt;BU$9+BU$5-1,'Fund Value - Maturity (Proj.)'!BU12,-Premium!BU13)</f>
        <v>-225000</v>
      </c>
      <c r="BV13" s="7">
        <f>IF($B13&gt;BV$9+BV$5-1,'Fund Value - Maturity (Proj.)'!BV12,-Premium!BV13)</f>
        <v>0</v>
      </c>
      <c r="BW13" s="7">
        <f>IF($B13&gt;BW$9+BW$5-1,'Fund Value - Maturity (Proj.)'!BW12,-Premium!BW13)</f>
        <v>0</v>
      </c>
      <c r="BX13" s="7">
        <f>IF($B13&gt;BX$9+BX$5-1,'Fund Value - Maturity (Proj.)'!BX12,-Premium!BX13)</f>
        <v>-200000</v>
      </c>
      <c r="BY13" s="7">
        <f>IF($B13&gt;BY$9+BY$5-1,'Fund Value - Maturity (Proj.)'!BY12,-Premium!BY13)</f>
        <v>0</v>
      </c>
      <c r="BZ13" s="7">
        <f>IF($B13&gt;BZ$9+BZ$5-1,'Fund Value - Maturity (Proj.)'!BZ12,-Premium!BZ13)</f>
        <v>0</v>
      </c>
      <c r="CA13" s="7">
        <f>IF($B13&gt;CA$9+CA$5-1,'Fund Value - Maturity (Proj.)'!CA12,-Premium!CA13)</f>
        <v>0</v>
      </c>
      <c r="CB13" s="7">
        <f>IF($B13&gt;CB$9+CB$5-1,'Fund Value - Maturity (Proj.)'!CB12,-Premium!CB13)</f>
        <v>0</v>
      </c>
      <c r="CC13" s="7">
        <f>IF($B13&gt;CC$9+CC$5-1,'Fund Value - Maturity (Proj.)'!CC12,-Premium!CC13)</f>
        <v>-975000</v>
      </c>
      <c r="CD13" s="7">
        <f>IF($B13&gt;CD$9+CD$5-1,'Fund Value - Maturity (Proj.)'!CD12,-Premium!CD13)</f>
        <v>0</v>
      </c>
      <c r="CE13" s="7">
        <f>IF($B13&gt;CE$9+CE$5-1,'Fund Value - Maturity (Proj.)'!CE12,-Premium!CE13)</f>
        <v>0</v>
      </c>
      <c r="CF13" s="7">
        <f>IF($B13&gt;CF$9+CF$5-1,'Fund Value - Maturity (Proj.)'!CF12,-Premium!CF13)</f>
        <v>-300000</v>
      </c>
      <c r="CG13" s="7">
        <f>IF($B13&gt;CG$9+CG$5-1,'Fund Value - Maturity (Proj.)'!CG12,-Premium!CG13)</f>
        <v>0</v>
      </c>
      <c r="CH13" s="7">
        <f>IF($B13&gt;CH$9+CH$5-1,'Fund Value - Maturity (Proj.)'!CH12,-Premium!CH13)</f>
        <v>0</v>
      </c>
      <c r="CI13" s="7">
        <f>IF($B13&gt;CI$9+CI$5-1,'Fund Value - Maturity (Proj.)'!CI12,-Premium!CI13)</f>
        <v>0</v>
      </c>
      <c r="CJ13" s="7">
        <f>IF($B13&gt;CJ$9+CJ$5-1,'Fund Value - Maturity (Proj.)'!CJ12,-Premium!CJ13)</f>
        <v>0</v>
      </c>
      <c r="CK13" s="7">
        <f>IF($B13&gt;CK$9+CK$5-1,'Fund Value - Maturity (Proj.)'!CK12,-Premium!CK13)</f>
        <v>0</v>
      </c>
      <c r="CL13" s="7">
        <f>IF($B13&gt;CL$9+CL$5-1,'Fund Value - Maturity (Proj.)'!CL12,-Premium!CL13)</f>
        <v>-700000</v>
      </c>
      <c r="CM13" s="7">
        <f>IF($B13&gt;CM$9+CM$5-1,'Fund Value - Maturity (Proj.)'!CM12,-Premium!CM13)</f>
        <v>0</v>
      </c>
      <c r="CN13" s="7">
        <f>IF($B13&gt;CN$9+CN$5-1,'Fund Value - Maturity (Proj.)'!CN12,-Premium!CN13)</f>
        <v>0</v>
      </c>
      <c r="CO13" s="7">
        <f>IF($B13&gt;CO$9+CO$5-1,'Fund Value - Maturity (Proj.)'!CO12,-Premium!CO13)</f>
        <v>-525000</v>
      </c>
      <c r="CP13" s="7">
        <f>IF($B13&gt;CP$9+CP$5-1,'Fund Value - Maturity (Proj.)'!CP12,-Premium!CP13)</f>
        <v>0</v>
      </c>
      <c r="CQ13" s="7">
        <f>IF($B13&gt;CQ$9+CQ$5-1,'Fund Value - Maturity (Proj.)'!CQ12,-Premium!CQ13)</f>
        <v>0</v>
      </c>
      <c r="CR13" s="7">
        <f>IF($B13&gt;CR$9+CR$5-1,'Fund Value - Maturity (Proj.)'!CR12,-Premium!CR13)</f>
        <v>0</v>
      </c>
      <c r="CS13" s="7">
        <f>IF($B13&gt;CS$9+CS$5-1,'Fund Value - Maturity (Proj.)'!CS12,-Premium!CS13)</f>
        <v>-875000</v>
      </c>
      <c r="CT13" s="7">
        <f>IF($B13&gt;CT$9+CT$5-1,'Fund Value - Maturity (Proj.)'!CT12,-Premium!CT13)</f>
        <v>-150000</v>
      </c>
      <c r="CU13" s="7">
        <f>IF($B13&gt;CU$9+CU$5-1,'Fund Value - Maturity (Proj.)'!CU12,-Premium!CU13)</f>
        <v>-600000</v>
      </c>
      <c r="CV13" s="7">
        <f>IF($B13&gt;CV$9+CV$5-1,'Fund Value - Maturity (Proj.)'!CV12,-Premium!CV13)</f>
        <v>-750000</v>
      </c>
      <c r="CW13" s="7">
        <f>IF($B13&gt;CW$9+CW$5-1,'Fund Value - Maturity (Proj.)'!CW12,-Premium!CW13)</f>
        <v>-450000</v>
      </c>
      <c r="CX13" s="7">
        <f>IF($B13&gt;CX$9+CX$5-1,'Fund Value - Maturity (Proj.)'!CX12,-Premium!CX13)</f>
        <v>-875000</v>
      </c>
      <c r="CY13" s="7">
        <f>IF($B13&gt;CY$9+CY$5-1,'Fund Value - Maturity (Proj.)'!CY12,-Premium!CY13)</f>
        <v>0</v>
      </c>
      <c r="CZ13" s="7">
        <f>IF($B13&gt;CZ$9+CZ$5-1,'Fund Value - Maturity (Proj.)'!CZ12,-Premium!CZ13)</f>
        <v>0</v>
      </c>
      <c r="DA13" s="7">
        <f>IF($B13&gt;DA$9+DA$5-1,'Fund Value - Maturity (Proj.)'!DA12,-Premium!DA13)</f>
        <v>0</v>
      </c>
      <c r="DB13" s="7">
        <f>IF($B13&gt;DB$9+DB$5-1,'Fund Value - Maturity (Proj.)'!DB12,-Premium!DB13)</f>
        <v>0</v>
      </c>
      <c r="DC13" s="7">
        <f>IF($B13&gt;DC$9+DC$5-1,'Fund Value - Maturity (Proj.)'!DC12,-Premium!DC13)</f>
        <v>-375000</v>
      </c>
      <c r="DD13" s="7">
        <f>IF($B13&gt;DD$9+DD$5-1,'Fund Value - Maturity (Proj.)'!DD12,-Premium!DD13)</f>
        <v>-725000</v>
      </c>
      <c r="DE13" s="7">
        <f>IF($B13&gt;DE$9+DE$5-1,'Fund Value - Maturity (Proj.)'!DE12,-Premium!DE13)</f>
        <v>-25000</v>
      </c>
      <c r="DF13" s="7">
        <f>IF($B13&gt;DF$9+DF$5-1,'Fund Value - Maturity (Proj.)'!DF12,-Premium!DF13)</f>
        <v>-900000</v>
      </c>
      <c r="DG13" s="7">
        <f>IF($B13&gt;DG$9+DG$5-1,'Fund Value - Maturity (Proj.)'!DG12,-Premium!DG13)</f>
        <v>0</v>
      </c>
      <c r="DH13" s="7">
        <f>IF($B13&gt;DH$9+DH$5-1,'Fund Value - Maturity (Proj.)'!DH12,-Premium!DH13)</f>
        <v>0</v>
      </c>
      <c r="DI13" s="7">
        <f>IF($B13&gt;DI$9+DI$5-1,'Fund Value - Maturity (Proj.)'!DI12,-Premium!DI13)</f>
        <v>-675000</v>
      </c>
      <c r="DJ13" s="7">
        <f>IF($B13&gt;DJ$9+DJ$5-1,'Fund Value - Maturity (Proj.)'!DJ12,-Premium!DJ13)</f>
        <v>0</v>
      </c>
      <c r="DK13" s="7">
        <f>IF($B13&gt;DK$9+DK$5-1,'Fund Value - Maturity (Proj.)'!DK12,-Premium!DK13)</f>
        <v>-575000</v>
      </c>
      <c r="DL13" s="7">
        <f>IF($B13&gt;DL$9+DL$5-1,'Fund Value - Maturity (Proj.)'!DL12,-Premium!DL13)</f>
        <v>0</v>
      </c>
      <c r="DM13" s="7">
        <f>IF($B13&gt;DM$9+DM$5-1,'Fund Value - Maturity (Proj.)'!DM12,-Premium!DM13)</f>
        <v>-250000</v>
      </c>
      <c r="DN13" s="7">
        <f>IF($B13&gt;DN$9+DN$5-1,'Fund Value - Maturity (Proj.)'!DN12,-Premium!DN13)</f>
        <v>0</v>
      </c>
      <c r="DO13" s="7">
        <f>IF($B13&gt;DO$9+DO$5-1,'Fund Value - Maturity (Proj.)'!DO12,-Premium!DO13)</f>
        <v>0</v>
      </c>
      <c r="DP13" s="7">
        <f>IF($B13&gt;DP$9+DP$5-1,'Fund Value - Maturity (Proj.)'!DP12,-Premium!DP13)</f>
        <v>-950000</v>
      </c>
      <c r="DQ13" s="7">
        <f>IF($B13&gt;DQ$9+DQ$5-1,'Fund Value - Maturity (Proj.)'!DQ12,-Premium!DQ13)</f>
        <v>-200000</v>
      </c>
      <c r="DR13" s="7">
        <f>IF($B13&gt;DR$9+DR$5-1,'Fund Value - Maturity (Proj.)'!DR12,-Premium!DR13)</f>
        <v>-825000</v>
      </c>
      <c r="DS13" s="7">
        <f>IF($B13&gt;DS$9+DS$5-1,'Fund Value - Maturity (Proj.)'!DS12,-Premium!DS13)</f>
        <v>-650000</v>
      </c>
      <c r="DT13" s="7">
        <f>IF($B13&gt;DT$9+DT$5-1,'Fund Value - Maturity (Proj.)'!DT12,-Premium!DT13)</f>
        <v>0</v>
      </c>
      <c r="DU13" s="7">
        <f>IF($B13&gt;DU$9+DU$5-1,'Fund Value - Maturity (Proj.)'!DU12,-Premium!DU13)</f>
        <v>-875000</v>
      </c>
      <c r="DV13" s="7">
        <f>IF($B13&gt;DV$9+DV$5-1,'Fund Value - Maturity (Proj.)'!DV12,-Premium!DV13)</f>
        <v>-25000</v>
      </c>
      <c r="DW13" s="7">
        <f>IF($B13&gt;DW$9+DW$5-1,'Fund Value - Maturity (Proj.)'!DW12,-Premium!DW13)</f>
        <v>0</v>
      </c>
      <c r="DX13" s="7">
        <f>IF($B13&gt;DX$9+DX$5-1,'Fund Value - Maturity (Proj.)'!DX12,-Premium!DX13)</f>
        <v>0</v>
      </c>
      <c r="DY13" s="7">
        <f>IF($B13&gt;DY$9+DY$5-1,'Fund Value - Maturity (Proj.)'!DY12,-Premium!DY13)</f>
        <v>0</v>
      </c>
      <c r="DZ13" s="7">
        <f>IF($B13&gt;DZ$9+DZ$5-1,'Fund Value - Maturity (Proj.)'!DZ12,-Premium!DZ13)</f>
        <v>0</v>
      </c>
      <c r="EA13" s="7">
        <f>IF($B13&gt;EA$9+EA$5-1,'Fund Value - Maturity (Proj.)'!EA12,-Premium!EA13)</f>
        <v>0</v>
      </c>
      <c r="EB13" s="7">
        <f>IF($B13&gt;EB$9+EB$5-1,'Fund Value - Maturity (Proj.)'!EB12,-Premium!EB13)</f>
        <v>0</v>
      </c>
      <c r="EC13" s="7">
        <f>IF($B13&gt;EC$9+EC$5-1,'Fund Value - Maturity (Proj.)'!EC12,-Premium!EC13)</f>
        <v>-900000</v>
      </c>
      <c r="ED13" s="7">
        <f>IF($B13&gt;ED$9+ED$5-1,'Fund Value - Maturity (Proj.)'!ED12,-Premium!ED13)</f>
        <v>0</v>
      </c>
      <c r="EE13" s="7">
        <f>IF($B13&gt;EE$9+EE$5-1,'Fund Value - Maturity (Proj.)'!EE12,-Premium!EE13)</f>
        <v>-825000</v>
      </c>
      <c r="EF13" s="7">
        <f>IF($B13&gt;EF$9+EF$5-1,'Fund Value - Maturity (Proj.)'!EF12,-Premium!EF13)</f>
        <v>0</v>
      </c>
      <c r="EG13" s="7">
        <f>IF($B13&gt;EG$9+EG$5-1,'Fund Value - Maturity (Proj.)'!EG12,-Premium!EG13)</f>
        <v>0</v>
      </c>
      <c r="EH13" s="7">
        <f>IF($B13&gt;EH$9+EH$5-1,'Fund Value - Maturity (Proj.)'!EH12,-Premium!EH13)</f>
        <v>-300000</v>
      </c>
      <c r="EI13" s="7">
        <f>IF($B13&gt;EI$9+EI$5-1,'Fund Value - Maturity (Proj.)'!EI12,-Premium!EI13)</f>
        <v>-375000</v>
      </c>
      <c r="EJ13" s="7">
        <f>IF($B13&gt;EJ$9+EJ$5-1,'Fund Value - Maturity (Proj.)'!EJ12,-Premium!EJ13)</f>
        <v>0</v>
      </c>
      <c r="EK13" s="7">
        <f>IF($B13&gt;EK$9+EK$5-1,'Fund Value - Maturity (Proj.)'!EK12,-Premium!EK13)</f>
        <v>0</v>
      </c>
      <c r="EL13" s="7">
        <f>IF($B13&gt;EL$9+EL$5-1,'Fund Value - Maturity (Proj.)'!EL12,-Premium!EL13)</f>
        <v>0</v>
      </c>
      <c r="EM13" s="7">
        <f>IF($B13&gt;EM$9+EM$5-1,'Fund Value - Maturity (Proj.)'!EM12,-Premium!EM13)</f>
        <v>-825000</v>
      </c>
      <c r="EN13" s="7">
        <f>IF($B13&gt;EN$9+EN$5-1,'Fund Value - Maturity (Proj.)'!EN12,-Premium!EN13)</f>
        <v>-725000</v>
      </c>
      <c r="EO13" s="7">
        <f>IF($B13&gt;EO$9+EO$5-1,'Fund Value - Maturity (Proj.)'!EO12,-Premium!EO13)</f>
        <v>-875000</v>
      </c>
      <c r="EP13" s="7">
        <f>IF($B13&gt;EP$9+EP$5-1,'Fund Value - Maturity (Proj.)'!EP12,-Premium!EP13)</f>
        <v>-300000</v>
      </c>
      <c r="EQ13" s="7">
        <f>IF($B13&gt;EQ$9+EQ$5-1,'Fund Value - Maturity (Proj.)'!EQ12,-Premium!EQ13)</f>
        <v>0</v>
      </c>
      <c r="ER13" s="7">
        <f>IF($B13&gt;ER$9+ER$5-1,'Fund Value - Maturity (Proj.)'!ER12,-Premium!ER13)</f>
        <v>0</v>
      </c>
      <c r="ES13" s="7">
        <f>IF($B13&gt;ES$9+ES$5-1,'Fund Value - Maturity (Proj.)'!ES12,-Premium!ES13)</f>
        <v>-500000</v>
      </c>
      <c r="ET13" s="7">
        <f>IF($B13&gt;ET$9+ET$5-1,'Fund Value - Maturity (Proj.)'!ET12,-Premium!ET13)</f>
        <v>-325000</v>
      </c>
      <c r="EU13" s="7">
        <f>IF($B13&gt;EU$9+EU$5-1,'Fund Value - Maturity (Proj.)'!EU12,-Premium!EU13)</f>
        <v>-975000</v>
      </c>
      <c r="EV13" s="7">
        <f>IF($B13&gt;EV$9+EV$5-1,'Fund Value - Maturity (Proj.)'!EV12,-Premium!EV13)</f>
        <v>-875000</v>
      </c>
      <c r="EW13" s="7">
        <f>IF($B13&gt;EW$9+EW$5-1,'Fund Value - Maturity (Proj.)'!EW12,-Premium!EW13)</f>
        <v>-425000</v>
      </c>
      <c r="EX13" s="7">
        <f>IF($B13&gt;EX$9+EX$5-1,'Fund Value - Maturity (Proj.)'!EX12,-Premium!EX13)</f>
        <v>-475000</v>
      </c>
      <c r="EY13" s="7">
        <f>IF($B13&gt;EY$9+EY$5-1,'Fund Value - Maturity (Proj.)'!EY12,-Premium!EY13)</f>
        <v>-1000000</v>
      </c>
      <c r="EZ13" s="7">
        <f>IF($B13&gt;EZ$9+EZ$5-1,'Fund Value - Maturity (Proj.)'!EZ12,-Premium!EZ13)</f>
        <v>-275000</v>
      </c>
      <c r="FA13" s="7">
        <f>IF($B13&gt;FA$9+FA$5-1,'Fund Value - Maturity (Proj.)'!FA12,-Premium!FA13)</f>
        <v>-975000</v>
      </c>
      <c r="FB13" s="7">
        <f>IF($B13&gt;FB$9+FB$5-1,'Fund Value - Maturity (Proj.)'!FB12,-Premium!FB13)</f>
        <v>0</v>
      </c>
      <c r="FC13" s="7">
        <f>IF($B13&gt;FC$9+FC$5-1,'Fund Value - Maturity (Proj.)'!FC12,-Premium!FC13)</f>
        <v>-400000</v>
      </c>
      <c r="FD13" s="7">
        <f>IF($B13&gt;FD$9+FD$5-1,'Fund Value - Maturity (Proj.)'!FD12,-Premium!FD13)</f>
        <v>0</v>
      </c>
      <c r="FE13" s="7">
        <f>IF($B13&gt;FE$9+FE$5-1,'Fund Value - Maturity (Proj.)'!FE12,-Premium!FE13)</f>
        <v>0</v>
      </c>
      <c r="FF13" s="7">
        <f>IF($B13&gt;FF$9+FF$5-1,'Fund Value - Maturity (Proj.)'!FF12,-Premium!FF13)</f>
        <v>-375000</v>
      </c>
      <c r="FG13" s="7">
        <f>IF($B13&gt;FG$9+FG$5-1,'Fund Value - Maturity (Proj.)'!FG12,-Premium!FG13)</f>
        <v>0</v>
      </c>
      <c r="FH13" s="7">
        <f>IF($B13&gt;FH$9+FH$5-1,'Fund Value - Maturity (Proj.)'!FH12,-Premium!FH13)</f>
        <v>0</v>
      </c>
      <c r="FI13" s="7">
        <f>IF($B13&gt;FI$9+FI$5-1,'Fund Value - Maturity (Proj.)'!FI12,-Premium!FI13)</f>
        <v>-775000</v>
      </c>
      <c r="FJ13" s="7">
        <f>IF($B13&gt;FJ$9+FJ$5-1,'Fund Value - Maturity (Proj.)'!FJ12,-Premium!FJ13)</f>
        <v>-900000</v>
      </c>
      <c r="FK13" s="7">
        <f>IF($B13&gt;FK$9+FK$5-1,'Fund Value - Maturity (Proj.)'!FK12,-Premium!FK13)</f>
        <v>-475000</v>
      </c>
      <c r="FL13" s="7">
        <f>IF($B13&gt;FL$9+FL$5-1,'Fund Value - Maturity (Proj.)'!FL12,-Premium!FL13)</f>
        <v>-975000</v>
      </c>
      <c r="FM13" s="7">
        <f>IF($B13&gt;FM$9+FM$5-1,'Fund Value - Maturity (Proj.)'!FM12,-Premium!FM13)</f>
        <v>-150000</v>
      </c>
      <c r="FN13" s="7">
        <f>IF($B13&gt;FN$9+FN$5-1,'Fund Value - Maturity (Proj.)'!FN12,-Premium!FN13)</f>
        <v>0</v>
      </c>
      <c r="FO13" s="7">
        <f>IF($B13&gt;FO$9+FO$5-1,'Fund Value - Maturity (Proj.)'!FO12,-Premium!FO13)</f>
        <v>-100000</v>
      </c>
      <c r="FP13" s="7">
        <f>IF($B13&gt;FP$9+FP$5-1,'Fund Value - Maturity (Proj.)'!FP12,-Premium!FP13)</f>
        <v>0</v>
      </c>
      <c r="FQ13" s="7">
        <f>IF($B13&gt;FQ$9+FQ$5-1,'Fund Value - Maturity (Proj.)'!FQ12,-Premium!FQ13)</f>
        <v>0</v>
      </c>
      <c r="FR13" s="7">
        <f>IF($B13&gt;FR$9+FR$5-1,'Fund Value - Maturity (Proj.)'!FR12,-Premium!FR13)</f>
        <v>0</v>
      </c>
      <c r="FS13" s="7">
        <f>IF($B13&gt;FS$9+FS$5-1,'Fund Value - Maturity (Proj.)'!FS12,-Premium!FS13)</f>
        <v>0</v>
      </c>
      <c r="FT13" s="7">
        <f>IF($B13&gt;FT$9+FT$5-1,'Fund Value - Maturity (Proj.)'!FT12,-Premium!FT13)</f>
        <v>-525000</v>
      </c>
      <c r="FU13" s="7">
        <f>IF($B13&gt;FU$9+FU$5-1,'Fund Value - Maturity (Proj.)'!FU12,-Premium!FU13)</f>
        <v>-875000</v>
      </c>
      <c r="FV13" s="7">
        <f>IF($B13&gt;FV$9+FV$5-1,'Fund Value - Maturity (Proj.)'!FV12,-Premium!FV13)</f>
        <v>0</v>
      </c>
      <c r="FW13" s="7">
        <f>IF($B13&gt;FW$9+FW$5-1,'Fund Value - Maturity (Proj.)'!FW12,-Premium!FW13)</f>
        <v>-475000</v>
      </c>
      <c r="FX13" s="7">
        <f>IF($B13&gt;FX$9+FX$5-1,'Fund Value - Maturity (Proj.)'!FX12,-Premium!FX13)</f>
        <v>-650000</v>
      </c>
      <c r="FY13" s="7">
        <f>IF($B13&gt;FY$9+FY$5-1,'Fund Value - Maturity (Proj.)'!FY12,-Premium!FY13)</f>
        <v>0</v>
      </c>
      <c r="FZ13" s="7">
        <f>IF($B13&gt;FZ$9+FZ$5-1,'Fund Value - Maturity (Proj.)'!FZ12,-Premium!FZ13)</f>
        <v>0</v>
      </c>
      <c r="GA13" s="7">
        <f>IF($B13&gt;GA$9+GA$5-1,'Fund Value - Maturity (Proj.)'!GA12,-Premium!GA13)</f>
        <v>0</v>
      </c>
      <c r="GB13" s="7">
        <f>IF($B13&gt;GB$9+GB$5-1,'Fund Value - Maturity (Proj.)'!GB12,-Premium!GB13)</f>
        <v>0</v>
      </c>
      <c r="GC13" s="7">
        <f>IF($B13&gt;GC$9+GC$5-1,'Fund Value - Maturity (Proj.)'!GC12,-Premium!GC13)</f>
        <v>0</v>
      </c>
      <c r="GD13" s="7">
        <f>IF($B13&gt;GD$9+GD$5-1,'Fund Value - Maturity (Proj.)'!GD12,-Premium!GD13)</f>
        <v>-150000</v>
      </c>
      <c r="GE13" s="7">
        <f>IF($B13&gt;GE$9+GE$5-1,'Fund Value - Maturity (Proj.)'!GE12,-Premium!GE13)</f>
        <v>0</v>
      </c>
      <c r="GF13" s="7">
        <f>IF($B13&gt;GF$9+GF$5-1,'Fund Value - Maturity (Proj.)'!GF12,-Premium!GF13)</f>
        <v>0</v>
      </c>
      <c r="GG13" s="7">
        <f>IF($B13&gt;GG$9+GG$5-1,'Fund Value - Maturity (Proj.)'!GG12,-Premium!GG13)</f>
        <v>0</v>
      </c>
      <c r="GH13" s="7">
        <f>IF($B13&gt;GH$9+GH$5-1,'Fund Value - Maturity (Proj.)'!GH12,-Premium!GH13)</f>
        <v>-200000</v>
      </c>
      <c r="GI13" s="7">
        <f>IF($B13&gt;GI$9+GI$5-1,'Fund Value - Maturity (Proj.)'!GI12,-Premium!GI13)</f>
        <v>-425000</v>
      </c>
      <c r="GJ13" s="7">
        <f>IF($B13&gt;GJ$9+GJ$5-1,'Fund Value - Maturity (Proj.)'!GJ12,-Premium!GJ13)</f>
        <v>0</v>
      </c>
      <c r="GK13" s="7">
        <f>IF($B13&gt;GK$9+GK$5-1,'Fund Value - Maturity (Proj.)'!GK12,-Premium!GK13)</f>
        <v>0</v>
      </c>
      <c r="GL13" s="7">
        <f>IF($B13&gt;GL$9+GL$5-1,'Fund Value - Maturity (Proj.)'!GL12,-Premium!GL13)</f>
        <v>0</v>
      </c>
      <c r="GM13" s="7">
        <f>IF($B13&gt;GM$9+GM$5-1,'Fund Value - Maturity (Proj.)'!GM12,-Premium!GM13)</f>
        <v>0</v>
      </c>
      <c r="GN13" s="7">
        <f>IF($B13&gt;GN$9+GN$5-1,'Fund Value - Maturity (Proj.)'!GN12,-Premium!GN13)</f>
        <v>0</v>
      </c>
      <c r="GO13" s="7">
        <f>IF($B13&gt;GO$9+GO$5-1,'Fund Value - Maturity (Proj.)'!GO12,-Premium!GO13)</f>
        <v>-925000</v>
      </c>
      <c r="GP13" s="7">
        <f>IF($B13&gt;GP$9+GP$5-1,'Fund Value - Maturity (Proj.)'!GP12,-Premium!GP13)</f>
        <v>-975000</v>
      </c>
      <c r="GQ13" s="7">
        <f>IF($B13&gt;GQ$9+GQ$5-1,'Fund Value - Maturity (Proj.)'!GQ12,-Premium!GQ13)</f>
        <v>0</v>
      </c>
      <c r="GR13" s="7">
        <f>IF($B13&gt;GR$9+GR$5-1,'Fund Value - Maturity (Proj.)'!GR12,-Premium!GR13)</f>
        <v>0</v>
      </c>
      <c r="GS13" s="7">
        <f>IF($B13&gt;GS$9+GS$5-1,'Fund Value - Maturity (Proj.)'!GS12,-Premium!GS13)</f>
        <v>-875000</v>
      </c>
      <c r="GT13" s="7">
        <f>IF($B13&gt;GT$9+GT$5-1,'Fund Value - Maturity (Proj.)'!GT12,-Premium!GT13)</f>
        <v>-500000</v>
      </c>
      <c r="GU13" s="7">
        <f>IF($B13&gt;GU$9+GU$5-1,'Fund Value - Maturity (Proj.)'!GU12,-Premium!GU13)</f>
        <v>-625000</v>
      </c>
      <c r="GV13" s="7">
        <f>IF($B13&gt;GV$9+GV$5-1,'Fund Value - Maturity (Proj.)'!GV12,-Premium!GV13)</f>
        <v>-550000</v>
      </c>
      <c r="GW13" s="7">
        <f>IF($B13&gt;GW$9+GW$5-1,'Fund Value - Maturity (Proj.)'!GW12,-Premium!GW13)</f>
        <v>0</v>
      </c>
      <c r="GX13" s="7">
        <f>IF($B13&gt;GX$9+GX$5-1,'Fund Value - Maturity (Proj.)'!GX12,-Premium!GX13)</f>
        <v>0</v>
      </c>
      <c r="GY13" s="7">
        <f>IF($B13&gt;GY$9+GY$5-1,'Fund Value - Maturity (Proj.)'!GY12,-Premium!GY13)</f>
        <v>0</v>
      </c>
      <c r="GZ13" s="7">
        <f>IF($B13&gt;GZ$9+GZ$5-1,'Fund Value - Maturity (Proj.)'!GZ12,-Premium!GZ13)</f>
        <v>0</v>
      </c>
      <c r="HA13" s="7">
        <f>IF($B13&gt;HA$9+HA$5-1,'Fund Value - Maturity (Proj.)'!HA12,-Premium!HA13)</f>
        <v>-750000</v>
      </c>
      <c r="HB13" s="7">
        <f>IF($B13&gt;HB$9+HB$5-1,'Fund Value - Maturity (Proj.)'!HB12,-Premium!HB13)</f>
        <v>0</v>
      </c>
      <c r="HC13" s="7">
        <f>IF($B13&gt;HC$9+HC$5-1,'Fund Value - Maturity (Proj.)'!HC12,-Premium!HC13)</f>
        <v>0</v>
      </c>
      <c r="HD13" s="7">
        <f>IF($B13&gt;HD$9+HD$5-1,'Fund Value - Maturity (Proj.)'!HD12,-Premium!HD13)</f>
        <v>0</v>
      </c>
      <c r="HE13" s="7">
        <f>IF($B13&gt;HE$9+HE$5-1,'Fund Value - Maturity (Proj.)'!HE12,-Premium!HE13)</f>
        <v>0</v>
      </c>
      <c r="HF13" s="7">
        <f>IF($B13&gt;HF$9+HF$5-1,'Fund Value - Maturity (Proj.)'!HF12,-Premium!HF13)</f>
        <v>-175000</v>
      </c>
      <c r="HG13" s="7">
        <f>IF($B13&gt;HG$9+HG$5-1,'Fund Value - Maturity (Proj.)'!HG12,-Premium!HG13)</f>
        <v>0</v>
      </c>
      <c r="HH13" s="7">
        <f>IF($B13&gt;HH$9+HH$5-1,'Fund Value - Maturity (Proj.)'!HH12,-Premium!HH13)</f>
        <v>0</v>
      </c>
      <c r="HI13" s="7">
        <f>IF($B13&gt;HI$9+HI$5-1,'Fund Value - Maturity (Proj.)'!HI12,-Premium!HI13)</f>
        <v>-200000</v>
      </c>
      <c r="HJ13" s="7">
        <f>IF($B13&gt;HJ$9+HJ$5-1,'Fund Value - Maturity (Proj.)'!HJ12,-Premium!HJ13)</f>
        <v>0</v>
      </c>
      <c r="HK13" s="7">
        <f>IF($B13&gt;HK$9+HK$5-1,'Fund Value - Maturity (Proj.)'!HK12,-Premium!HK13)</f>
        <v>0</v>
      </c>
      <c r="HL13" s="7">
        <f>IF($B13&gt;HL$9+HL$5-1,'Fund Value - Maturity (Proj.)'!HL12,-Premium!HL13)</f>
        <v>-125000</v>
      </c>
      <c r="HM13" s="7">
        <f>IF($B13&gt;HM$9+HM$5-1,'Fund Value - Maturity (Proj.)'!HM12,-Premium!HM13)</f>
        <v>0</v>
      </c>
      <c r="HN13" s="7">
        <f>IF($B13&gt;HN$9+HN$5-1,'Fund Value - Maturity (Proj.)'!HN12,-Premium!HN13)</f>
        <v>-400000</v>
      </c>
      <c r="HO13" s="7">
        <f>IF($B13&gt;HO$9+HO$5-1,'Fund Value - Maturity (Proj.)'!HO12,-Premium!HO13)</f>
        <v>0</v>
      </c>
      <c r="HP13" s="7">
        <f>IF($B13&gt;HP$9+HP$5-1,'Fund Value - Maturity (Proj.)'!HP12,-Premium!HP13)</f>
        <v>-175000</v>
      </c>
      <c r="HQ13" s="7">
        <f>IF($B13&gt;HQ$9+HQ$5-1,'Fund Value - Maturity (Proj.)'!HQ12,-Premium!HQ13)</f>
        <v>0</v>
      </c>
      <c r="HR13" s="7">
        <f>IF($B13&gt;HR$9+HR$5-1,'Fund Value - Maturity (Proj.)'!HR12,-Premium!HR13)</f>
        <v>0</v>
      </c>
      <c r="HS13" s="7">
        <f>IF($B13&gt;HS$9+HS$5-1,'Fund Value - Maturity (Proj.)'!HS12,-Premium!HS13)</f>
        <v>-525000</v>
      </c>
      <c r="HT13" s="7">
        <f>IF($B13&gt;HT$9+HT$5-1,'Fund Value - Maturity (Proj.)'!HT12,-Premium!HT13)</f>
        <v>0</v>
      </c>
      <c r="HU13" s="7">
        <f>IF($B13&gt;HU$9+HU$5-1,'Fund Value - Maturity (Proj.)'!HU12,-Premium!HU13)</f>
        <v>0</v>
      </c>
      <c r="HV13" s="7">
        <f>IF($B13&gt;HV$9+HV$5-1,'Fund Value - Maturity (Proj.)'!HV12,-Premium!HV13)</f>
        <v>0</v>
      </c>
      <c r="HW13" s="7">
        <f>IF($B13&gt;HW$9+HW$5-1,'Fund Value - Maturity (Proj.)'!HW12,-Premium!HW13)</f>
        <v>-625000</v>
      </c>
      <c r="HX13" s="7">
        <f>IF($B13&gt;HX$9+HX$5-1,'Fund Value - Maturity (Proj.)'!HX12,-Premium!HX13)</f>
        <v>0</v>
      </c>
      <c r="HY13" s="7">
        <f>IF($B13&gt;HY$9+HY$5-1,'Fund Value - Maturity (Proj.)'!HY12,-Premium!HY13)</f>
        <v>0</v>
      </c>
      <c r="HZ13" s="7">
        <f>IF($B13&gt;HZ$9+HZ$5-1,'Fund Value - Maturity (Proj.)'!HZ12,-Premium!HZ13)</f>
        <v>0</v>
      </c>
      <c r="IA13" s="7">
        <f>IF($B13&gt;IA$9+IA$5-1,'Fund Value - Maturity (Proj.)'!IA12,-Premium!IA13)</f>
        <v>0</v>
      </c>
      <c r="IB13" s="7">
        <f>IF($B13&gt;IB$9+IB$5-1,'Fund Value - Maturity (Proj.)'!IB12,-Premium!IB13)</f>
        <v>0</v>
      </c>
      <c r="IC13" s="7">
        <f>IF($B13&gt;IC$9+IC$5-1,'Fund Value - Maturity (Proj.)'!IC12,-Premium!IC13)</f>
        <v>0</v>
      </c>
      <c r="ID13" s="7">
        <f>IF($B13&gt;ID$9+ID$5-1,'Fund Value - Maturity (Proj.)'!ID12,-Premium!ID13)</f>
        <v>0</v>
      </c>
      <c r="IE13" s="7">
        <f>IF($B13&gt;IE$9+IE$5-1,'Fund Value - Maturity (Proj.)'!IE12,-Premium!IE13)</f>
        <v>0</v>
      </c>
      <c r="IF13" s="7">
        <f>IF($B13&gt;IF$9+IF$5-1,'Fund Value - Maturity (Proj.)'!IF12,-Premium!IF13)</f>
        <v>-950000</v>
      </c>
      <c r="IG13" s="7">
        <f>IF($B13&gt;IG$9+IG$5-1,'Fund Value - Maturity (Proj.)'!IG12,-Premium!IG13)</f>
        <v>-950000</v>
      </c>
      <c r="IH13" s="7">
        <f>IF($B13&gt;IH$9+IH$5-1,'Fund Value - Maturity (Proj.)'!IH12,-Premium!IH13)</f>
        <v>-250000</v>
      </c>
      <c r="II13" s="7">
        <f>IF($B13&gt;II$9+II$5-1,'Fund Value - Maturity (Proj.)'!II12,-Premium!II13)</f>
        <v>-525000</v>
      </c>
      <c r="IJ13" s="7">
        <f>IF($B13&gt;IJ$9+IJ$5-1,'Fund Value - Maturity (Proj.)'!IJ12,-Premium!IJ13)</f>
        <v>0</v>
      </c>
      <c r="IK13" s="7">
        <f>IF($B13&gt;IK$9+IK$5-1,'Fund Value - Maturity (Proj.)'!IK12,-Premium!IK13)</f>
        <v>0</v>
      </c>
      <c r="IL13" s="7">
        <f>IF($B13&gt;IL$9+IL$5-1,'Fund Value - Maturity (Proj.)'!IL12,-Premium!IL13)</f>
        <v>0</v>
      </c>
      <c r="IM13" s="7">
        <f>IF($B13&gt;IM$9+IM$5-1,'Fund Value - Maturity (Proj.)'!IM12,-Premium!IM13)</f>
        <v>0</v>
      </c>
      <c r="IN13" s="7">
        <f>IF($B13&gt;IN$9+IN$5-1,'Fund Value - Maturity (Proj.)'!IN12,-Premium!IN13)</f>
        <v>-25000</v>
      </c>
      <c r="IO13" s="7">
        <f>IF($B13&gt;IO$9+IO$5-1,'Fund Value - Maturity (Proj.)'!IO12,-Premium!IO13)</f>
        <v>0</v>
      </c>
      <c r="IP13" s="7">
        <f>IF($B13&gt;IP$9+IP$5-1,'Fund Value - Maturity (Proj.)'!IP12,-Premium!IP13)</f>
        <v>0</v>
      </c>
      <c r="IQ13" s="7">
        <f>IF($B13&gt;IQ$9+IQ$5-1,'Fund Value - Maturity (Proj.)'!IQ12,-Premium!IQ13)</f>
        <v>0</v>
      </c>
      <c r="IR13" s="7">
        <f>IF($B13&gt;IR$9+IR$5-1,'Fund Value - Maturity (Proj.)'!IR12,-Premium!IR13)</f>
        <v>-550000</v>
      </c>
    </row>
    <row r="14" spans="1:252" s="7" customFormat="1" ht="15" customHeight="1" x14ac:dyDescent="0.35">
      <c r="A14" s="2"/>
      <c r="B14" s="13">
        <f t="shared" ref="B14:B46" si="4">B13+1</f>
        <v>2013</v>
      </c>
      <c r="C14" s="7">
        <f>IF($B14&gt;C$9+C$5-1,'Fund Value - Maturity (Proj.)'!C13,-Premium!C14)</f>
        <v>0</v>
      </c>
      <c r="D14" s="7">
        <f>IF($B14&gt;D$9+D$5-1,'Fund Value - Maturity (Proj.)'!D13,-Premium!D14)</f>
        <v>0</v>
      </c>
      <c r="E14" s="7">
        <f>IF($B14&gt;E$9+E$5-1,'Fund Value - Maturity (Proj.)'!E13,-Premium!E14)</f>
        <v>-950000</v>
      </c>
      <c r="F14" s="7">
        <f>IF($B14&gt;F$9+F$5-1,'Fund Value - Maturity (Proj.)'!F13,-Premium!F14)</f>
        <v>0</v>
      </c>
      <c r="G14" s="7">
        <f>IF($B14&gt;G$9+G$5-1,'Fund Value - Maturity (Proj.)'!G13,-Premium!G14)</f>
        <v>0</v>
      </c>
      <c r="H14" s="7">
        <f>IF($B14&gt;H$9+H$5-1,'Fund Value - Maturity (Proj.)'!H13,-Premium!H14)</f>
        <v>0</v>
      </c>
      <c r="I14" s="7">
        <f>IF($B14&gt;I$9+I$5-1,'Fund Value - Maturity (Proj.)'!I13,-Premium!I14)</f>
        <v>-700000</v>
      </c>
      <c r="J14" s="7">
        <f>IF($B14&gt;J$9+J$5-1,'Fund Value - Maturity (Proj.)'!J13,-Premium!J14)</f>
        <v>0</v>
      </c>
      <c r="K14" s="7">
        <f>IF($B14&gt;K$9+K$5-1,'Fund Value - Maturity (Proj.)'!K13,-Premium!K14)</f>
        <v>-250000</v>
      </c>
      <c r="L14" s="7">
        <f>IF($B14&gt;L$9+L$5-1,'Fund Value - Maturity (Proj.)'!L13,-Premium!L14)</f>
        <v>0</v>
      </c>
      <c r="M14" s="7">
        <f>IF($B14&gt;M$9+M$5-1,'Fund Value - Maturity (Proj.)'!M13,-Premium!M14)</f>
        <v>-225000</v>
      </c>
      <c r="N14" s="7">
        <f>IF($B14&gt;N$9+N$5-1,'Fund Value - Maturity (Proj.)'!N13,-Premium!N14)</f>
        <v>-225000</v>
      </c>
      <c r="O14" s="7">
        <f>IF($B14&gt;O$9+O$5-1,'Fund Value - Maturity (Proj.)'!O13,-Premium!O14)</f>
        <v>-750000</v>
      </c>
      <c r="P14" s="7">
        <f>IF($B14&gt;P$9+P$5-1,'Fund Value - Maturity (Proj.)'!P13,-Premium!P14)</f>
        <v>-775000</v>
      </c>
      <c r="Q14" s="7">
        <f>IF($B14&gt;Q$9+Q$5-1,'Fund Value - Maturity (Proj.)'!Q13,-Premium!Q14)</f>
        <v>0</v>
      </c>
      <c r="R14" s="7">
        <f>IF($B14&gt;R$9+R$5-1,'Fund Value - Maturity (Proj.)'!R13,-Premium!R14)</f>
        <v>-625000</v>
      </c>
      <c r="S14" s="7">
        <f>IF($B14&gt;S$9+S$5-1,'Fund Value - Maturity (Proj.)'!S13,-Premium!S14)</f>
        <v>-75000</v>
      </c>
      <c r="T14" s="7">
        <f>IF($B14&gt;T$9+T$5-1,'Fund Value - Maturity (Proj.)'!T13,-Premium!T14)</f>
        <v>0</v>
      </c>
      <c r="U14" s="7">
        <f>IF($B14&gt;U$9+U$5-1,'Fund Value - Maturity (Proj.)'!U13,-Premium!U14)</f>
        <v>-575000</v>
      </c>
      <c r="V14" s="7">
        <f>IF($B14&gt;V$9+V$5-1,'Fund Value - Maturity (Proj.)'!V13,-Premium!V14)</f>
        <v>-825000</v>
      </c>
      <c r="W14" s="7">
        <f>IF($B14&gt;W$9+W$5-1,'Fund Value - Maturity (Proj.)'!W13,-Premium!W14)</f>
        <v>-650000</v>
      </c>
      <c r="X14" s="7">
        <f>IF($B14&gt;X$9+X$5-1,'Fund Value - Maturity (Proj.)'!X13,-Premium!X14)</f>
        <v>0</v>
      </c>
      <c r="Y14" s="7">
        <f>IF($B14&gt;Y$9+Y$5-1,'Fund Value - Maturity (Proj.)'!Y13,-Premium!Y14)</f>
        <v>0</v>
      </c>
      <c r="Z14" s="7">
        <f>IF($B14&gt;Z$9+Z$5-1,'Fund Value - Maturity (Proj.)'!Z13,-Premium!Z14)</f>
        <v>0</v>
      </c>
      <c r="AA14" s="7">
        <f>IF($B14&gt;AA$9+AA$5-1,'Fund Value - Maturity (Proj.)'!AA13,-Premium!AA14)</f>
        <v>0</v>
      </c>
      <c r="AB14" s="7">
        <f>IF($B14&gt;AB$9+AB$5-1,'Fund Value - Maturity (Proj.)'!AB13,-Premium!AB14)</f>
        <v>-600000</v>
      </c>
      <c r="AC14" s="7">
        <f>IF($B14&gt;AC$9+AC$5-1,'Fund Value - Maturity (Proj.)'!AC13,-Premium!AC14)</f>
        <v>-975000</v>
      </c>
      <c r="AD14" s="7">
        <f>IF($B14&gt;AD$9+AD$5-1,'Fund Value - Maturity (Proj.)'!AD13,-Premium!AD14)</f>
        <v>0</v>
      </c>
      <c r="AE14" s="7">
        <f>IF($B14&gt;AE$9+AE$5-1,'Fund Value - Maturity (Proj.)'!AE13,-Premium!AE14)</f>
        <v>-475000</v>
      </c>
      <c r="AF14" s="7">
        <f>IF($B14&gt;AF$9+AF$5-1,'Fund Value - Maturity (Proj.)'!AF13,-Premium!AF14)</f>
        <v>-800000</v>
      </c>
      <c r="AG14" s="7">
        <f>IF($B14&gt;AG$9+AG$5-1,'Fund Value - Maturity (Proj.)'!AG13,-Premium!AG14)</f>
        <v>-725000</v>
      </c>
      <c r="AH14" s="7">
        <f>IF($B14&gt;AH$9+AH$5-1,'Fund Value - Maturity (Proj.)'!AH13,-Premium!AH14)</f>
        <v>0</v>
      </c>
      <c r="AI14" s="7">
        <f>IF($B14&gt;AI$9+AI$5-1,'Fund Value - Maturity (Proj.)'!AI13,-Premium!AI14)</f>
        <v>-50000</v>
      </c>
      <c r="AJ14" s="7">
        <f>IF($B14&gt;AJ$9+AJ$5-1,'Fund Value - Maturity (Proj.)'!AJ13,-Premium!AJ14)</f>
        <v>-75000</v>
      </c>
      <c r="AK14" s="7">
        <f>IF($B14&gt;AK$9+AK$5-1,'Fund Value - Maturity (Proj.)'!AK13,-Premium!AK14)</f>
        <v>-425000</v>
      </c>
      <c r="AL14" s="7">
        <f>IF($B14&gt;AL$9+AL$5-1,'Fund Value - Maturity (Proj.)'!AL13,-Premium!AL14)</f>
        <v>-1000000</v>
      </c>
      <c r="AM14" s="7">
        <f>IF($B14&gt;AM$9+AM$5-1,'Fund Value - Maturity (Proj.)'!AM13,-Premium!AM14)</f>
        <v>0</v>
      </c>
      <c r="AN14" s="7">
        <f>IF($B14&gt;AN$9+AN$5-1,'Fund Value - Maturity (Proj.)'!AN13,-Premium!AN14)</f>
        <v>-700000</v>
      </c>
      <c r="AO14" s="7">
        <f>IF($B14&gt;AO$9+AO$5-1,'Fund Value - Maturity (Proj.)'!AO13,-Premium!AO14)</f>
        <v>-50000</v>
      </c>
      <c r="AP14" s="7">
        <f>IF($B14&gt;AP$9+AP$5-1,'Fund Value - Maturity (Proj.)'!AP13,-Premium!AP14)</f>
        <v>0</v>
      </c>
      <c r="AQ14" s="7">
        <f>IF($B14&gt;AQ$9+AQ$5-1,'Fund Value - Maturity (Proj.)'!AQ13,-Premium!AQ14)</f>
        <v>-725000</v>
      </c>
      <c r="AR14" s="7">
        <f>IF($B14&gt;AR$9+AR$5-1,'Fund Value - Maturity (Proj.)'!AR13,-Premium!AR14)</f>
        <v>0</v>
      </c>
      <c r="AS14" s="7">
        <f>IF($B14&gt;AS$9+AS$5-1,'Fund Value - Maturity (Proj.)'!AS13,-Premium!AS14)</f>
        <v>-600000</v>
      </c>
      <c r="AT14" s="7">
        <f>IF($B14&gt;AT$9+AT$5-1,'Fund Value - Maturity (Proj.)'!AT13,-Premium!AT14)</f>
        <v>0</v>
      </c>
      <c r="AU14" s="7">
        <f>IF($B14&gt;AU$9+AU$5-1,'Fund Value - Maturity (Proj.)'!AU13,-Premium!AU14)</f>
        <v>-950000</v>
      </c>
      <c r="AV14" s="7">
        <f>IF($B14&gt;AV$9+AV$5-1,'Fund Value - Maturity (Proj.)'!AV13,-Premium!AV14)</f>
        <v>-775000</v>
      </c>
      <c r="AW14" s="7">
        <f>IF($B14&gt;AW$9+AW$5-1,'Fund Value - Maturity (Proj.)'!AW13,-Premium!AW14)</f>
        <v>-675000</v>
      </c>
      <c r="AX14" s="7">
        <f>IF($B14&gt;AX$9+AX$5-1,'Fund Value - Maturity (Proj.)'!AX13,-Premium!AX14)</f>
        <v>0</v>
      </c>
      <c r="AY14" s="7">
        <f>IF($B14&gt;AY$9+AY$5-1,'Fund Value - Maturity (Proj.)'!AY13,-Premium!AY14)</f>
        <v>0</v>
      </c>
      <c r="AZ14" s="7">
        <f>IF($B14&gt;AZ$9+AZ$5-1,'Fund Value - Maturity (Proj.)'!AZ13,-Premium!AZ14)</f>
        <v>-450000</v>
      </c>
      <c r="BA14" s="7">
        <f>IF($B14&gt;BA$9+BA$5-1,'Fund Value - Maturity (Proj.)'!BA13,-Premium!BA14)</f>
        <v>0</v>
      </c>
      <c r="BB14" s="7">
        <f>IF($B14&gt;BB$9+BB$5-1,'Fund Value - Maturity (Proj.)'!BB13,-Premium!BB14)</f>
        <v>0</v>
      </c>
      <c r="BC14" s="7">
        <f>IF($B14&gt;BC$9+BC$5-1,'Fund Value - Maturity (Proj.)'!BC13,-Premium!BC14)</f>
        <v>0</v>
      </c>
      <c r="BD14" s="7">
        <f>IF($B14&gt;BD$9+BD$5-1,'Fund Value - Maturity (Proj.)'!BD13,-Premium!BD14)</f>
        <v>-325000</v>
      </c>
      <c r="BE14" s="7">
        <f>IF($B14&gt;BE$9+BE$5-1,'Fund Value - Maturity (Proj.)'!BE13,-Premium!BE14)</f>
        <v>-50000</v>
      </c>
      <c r="BF14" s="7">
        <f>IF($B14&gt;BF$9+BF$5-1,'Fund Value - Maturity (Proj.)'!BF13,-Premium!BF14)</f>
        <v>-675000</v>
      </c>
      <c r="BG14" s="7">
        <f>IF($B14&gt;BG$9+BG$5-1,'Fund Value - Maturity (Proj.)'!BG13,-Premium!BG14)</f>
        <v>-800000</v>
      </c>
      <c r="BH14" s="7">
        <f>IF($B14&gt;BH$9+BH$5-1,'Fund Value - Maturity (Proj.)'!BH13,-Premium!BH14)</f>
        <v>-250000</v>
      </c>
      <c r="BI14" s="7">
        <f>IF($B14&gt;BI$9+BI$5-1,'Fund Value - Maturity (Proj.)'!BI13,-Premium!BI14)</f>
        <v>0</v>
      </c>
      <c r="BJ14" s="7">
        <f>IF($B14&gt;BJ$9+BJ$5-1,'Fund Value - Maturity (Proj.)'!BJ13,-Premium!BJ14)</f>
        <v>0</v>
      </c>
      <c r="BK14" s="7">
        <f>IF($B14&gt;BK$9+BK$5-1,'Fund Value - Maturity (Proj.)'!BK13,-Premium!BK14)</f>
        <v>0</v>
      </c>
      <c r="BL14" s="7">
        <f>IF($B14&gt;BL$9+BL$5-1,'Fund Value - Maturity (Proj.)'!BL13,-Premium!BL14)</f>
        <v>0</v>
      </c>
      <c r="BM14" s="7">
        <f>IF($B14&gt;BM$9+BM$5-1,'Fund Value - Maturity (Proj.)'!BM13,-Premium!BM14)</f>
        <v>0</v>
      </c>
      <c r="BN14" s="7">
        <f>IF($B14&gt;BN$9+BN$5-1,'Fund Value - Maturity (Proj.)'!BN13,-Premium!BN14)</f>
        <v>-125000</v>
      </c>
      <c r="BO14" s="7">
        <f>IF($B14&gt;BO$9+BO$5-1,'Fund Value - Maturity (Proj.)'!BO13,-Premium!BO14)</f>
        <v>0</v>
      </c>
      <c r="BP14" s="7">
        <f>IF($B14&gt;BP$9+BP$5-1,'Fund Value - Maturity (Proj.)'!BP13,-Premium!BP14)</f>
        <v>0</v>
      </c>
      <c r="BQ14" s="7">
        <f>IF($B14&gt;BQ$9+BQ$5-1,'Fund Value - Maturity (Proj.)'!BQ13,-Premium!BQ14)</f>
        <v>-425000</v>
      </c>
      <c r="BR14" s="7">
        <f>IF($B14&gt;BR$9+BR$5-1,'Fund Value - Maturity (Proj.)'!BR13,-Premium!BR14)</f>
        <v>0</v>
      </c>
      <c r="BS14" s="7">
        <f>IF($B14&gt;BS$9+BS$5-1,'Fund Value - Maturity (Proj.)'!BS13,-Premium!BS14)</f>
        <v>0</v>
      </c>
      <c r="BT14" s="7">
        <f>IF($B14&gt;BT$9+BT$5-1,'Fund Value - Maturity (Proj.)'!BT13,-Premium!BT14)</f>
        <v>0</v>
      </c>
      <c r="BU14" s="7">
        <f>IF($B14&gt;BU$9+BU$5-1,'Fund Value - Maturity (Proj.)'!BU13,-Premium!BU14)</f>
        <v>-225000</v>
      </c>
      <c r="BV14" s="7">
        <f>IF($B14&gt;BV$9+BV$5-1,'Fund Value - Maturity (Proj.)'!BV13,-Premium!BV14)</f>
        <v>0</v>
      </c>
      <c r="BW14" s="7">
        <f>IF($B14&gt;BW$9+BW$5-1,'Fund Value - Maturity (Proj.)'!BW13,-Premium!BW14)</f>
        <v>0</v>
      </c>
      <c r="BX14" s="7">
        <f>IF($B14&gt;BX$9+BX$5-1,'Fund Value - Maturity (Proj.)'!BX13,-Premium!BX14)</f>
        <v>-200000</v>
      </c>
      <c r="BY14" s="7">
        <f>IF($B14&gt;BY$9+BY$5-1,'Fund Value - Maturity (Proj.)'!BY13,-Premium!BY14)</f>
        <v>0</v>
      </c>
      <c r="BZ14" s="7">
        <f>IF($B14&gt;BZ$9+BZ$5-1,'Fund Value - Maturity (Proj.)'!BZ13,-Premium!BZ14)</f>
        <v>-625000</v>
      </c>
      <c r="CA14" s="7">
        <f>IF($B14&gt;CA$9+CA$5-1,'Fund Value - Maturity (Proj.)'!CA13,-Premium!CA14)</f>
        <v>0</v>
      </c>
      <c r="CB14" s="7">
        <f>IF($B14&gt;CB$9+CB$5-1,'Fund Value - Maturity (Proj.)'!CB13,-Premium!CB14)</f>
        <v>0</v>
      </c>
      <c r="CC14" s="7">
        <f>IF($B14&gt;CC$9+CC$5-1,'Fund Value - Maturity (Proj.)'!CC13,-Premium!CC14)</f>
        <v>-975000</v>
      </c>
      <c r="CD14" s="7">
        <f>IF($B14&gt;CD$9+CD$5-1,'Fund Value - Maturity (Proj.)'!CD13,-Premium!CD14)</f>
        <v>-825000</v>
      </c>
      <c r="CE14" s="7">
        <f>IF($B14&gt;CE$9+CE$5-1,'Fund Value - Maturity (Proj.)'!CE13,-Premium!CE14)</f>
        <v>0</v>
      </c>
      <c r="CF14" s="7">
        <f>IF($B14&gt;CF$9+CF$5-1,'Fund Value - Maturity (Proj.)'!CF13,-Premium!CF14)</f>
        <v>-300000</v>
      </c>
      <c r="CG14" s="7">
        <f>IF($B14&gt;CG$9+CG$5-1,'Fund Value - Maturity (Proj.)'!CG13,-Premium!CG14)</f>
        <v>0</v>
      </c>
      <c r="CH14" s="7">
        <f>IF($B14&gt;CH$9+CH$5-1,'Fund Value - Maturity (Proj.)'!CH13,-Premium!CH14)</f>
        <v>-800000</v>
      </c>
      <c r="CI14" s="7">
        <f>IF($B14&gt;CI$9+CI$5-1,'Fund Value - Maturity (Proj.)'!CI13,-Premium!CI14)</f>
        <v>0</v>
      </c>
      <c r="CJ14" s="7">
        <f>IF($B14&gt;CJ$9+CJ$5-1,'Fund Value - Maturity (Proj.)'!CJ13,-Premium!CJ14)</f>
        <v>0</v>
      </c>
      <c r="CK14" s="7">
        <f>IF($B14&gt;CK$9+CK$5-1,'Fund Value - Maturity (Proj.)'!CK13,-Premium!CK14)</f>
        <v>-250000</v>
      </c>
      <c r="CL14" s="7">
        <f>IF($B14&gt;CL$9+CL$5-1,'Fund Value - Maturity (Proj.)'!CL13,-Premium!CL14)</f>
        <v>-700000</v>
      </c>
      <c r="CM14" s="7">
        <f>IF($B14&gt;CM$9+CM$5-1,'Fund Value - Maturity (Proj.)'!CM13,-Premium!CM14)</f>
        <v>0</v>
      </c>
      <c r="CN14" s="7">
        <f>IF($B14&gt;CN$9+CN$5-1,'Fund Value - Maturity (Proj.)'!CN13,-Premium!CN14)</f>
        <v>0</v>
      </c>
      <c r="CO14" s="7">
        <f>IF($B14&gt;CO$9+CO$5-1,'Fund Value - Maturity (Proj.)'!CO13,-Premium!CO14)</f>
        <v>-525000</v>
      </c>
      <c r="CP14" s="7">
        <f>IF($B14&gt;CP$9+CP$5-1,'Fund Value - Maturity (Proj.)'!CP13,-Premium!CP14)</f>
        <v>-100000</v>
      </c>
      <c r="CQ14" s="7">
        <f>IF($B14&gt;CQ$9+CQ$5-1,'Fund Value - Maturity (Proj.)'!CQ13,-Premium!CQ14)</f>
        <v>0</v>
      </c>
      <c r="CR14" s="7">
        <f>IF($B14&gt;CR$9+CR$5-1,'Fund Value - Maturity (Proj.)'!CR13,-Premium!CR14)</f>
        <v>-150000</v>
      </c>
      <c r="CS14" s="7">
        <f>IF($B14&gt;CS$9+CS$5-1,'Fund Value - Maturity (Proj.)'!CS13,-Premium!CS14)</f>
        <v>-875000</v>
      </c>
      <c r="CT14" s="7">
        <f>IF($B14&gt;CT$9+CT$5-1,'Fund Value - Maturity (Proj.)'!CT13,-Premium!CT14)</f>
        <v>-150000</v>
      </c>
      <c r="CU14" s="7">
        <f>IF($B14&gt;CU$9+CU$5-1,'Fund Value - Maturity (Proj.)'!CU13,-Premium!CU14)</f>
        <v>-600000</v>
      </c>
      <c r="CV14" s="7">
        <f>IF($B14&gt;CV$9+CV$5-1,'Fund Value - Maturity (Proj.)'!CV13,-Premium!CV14)</f>
        <v>-750000</v>
      </c>
      <c r="CW14" s="7">
        <f>IF($B14&gt;CW$9+CW$5-1,'Fund Value - Maturity (Proj.)'!CW13,-Premium!CW14)</f>
        <v>-450000</v>
      </c>
      <c r="CX14" s="7">
        <f>IF($B14&gt;CX$9+CX$5-1,'Fund Value - Maturity (Proj.)'!CX13,-Premium!CX14)</f>
        <v>-875000</v>
      </c>
      <c r="CY14" s="7">
        <f>IF($B14&gt;CY$9+CY$5-1,'Fund Value - Maturity (Proj.)'!CY13,-Premium!CY14)</f>
        <v>-275000</v>
      </c>
      <c r="CZ14" s="7">
        <f>IF($B14&gt;CZ$9+CZ$5-1,'Fund Value - Maturity (Proj.)'!CZ13,-Premium!CZ14)</f>
        <v>-625000</v>
      </c>
      <c r="DA14" s="7">
        <f>IF($B14&gt;DA$9+DA$5-1,'Fund Value - Maturity (Proj.)'!DA13,-Premium!DA14)</f>
        <v>0</v>
      </c>
      <c r="DB14" s="7">
        <f>IF($B14&gt;DB$9+DB$5-1,'Fund Value - Maturity (Proj.)'!DB13,-Premium!DB14)</f>
        <v>0</v>
      </c>
      <c r="DC14" s="7">
        <f>IF($B14&gt;DC$9+DC$5-1,'Fund Value - Maturity (Proj.)'!DC13,-Premium!DC14)</f>
        <v>-375000</v>
      </c>
      <c r="DD14" s="7">
        <f>IF($B14&gt;DD$9+DD$5-1,'Fund Value - Maturity (Proj.)'!DD13,-Premium!DD14)</f>
        <v>-725000</v>
      </c>
      <c r="DE14" s="7">
        <f>IF($B14&gt;DE$9+DE$5-1,'Fund Value - Maturity (Proj.)'!DE13,-Premium!DE14)</f>
        <v>-25000</v>
      </c>
      <c r="DF14" s="7">
        <f>IF($B14&gt;DF$9+DF$5-1,'Fund Value - Maturity (Proj.)'!DF13,-Premium!DF14)</f>
        <v>-900000</v>
      </c>
      <c r="DG14" s="7">
        <f>IF($B14&gt;DG$9+DG$5-1,'Fund Value - Maturity (Proj.)'!DG13,-Premium!DG14)</f>
        <v>-850000</v>
      </c>
      <c r="DH14" s="7">
        <f>IF($B14&gt;DH$9+DH$5-1,'Fund Value - Maturity (Proj.)'!DH13,-Premium!DH14)</f>
        <v>0</v>
      </c>
      <c r="DI14" s="7">
        <f>IF($B14&gt;DI$9+DI$5-1,'Fund Value - Maturity (Proj.)'!DI13,-Premium!DI14)</f>
        <v>-675000</v>
      </c>
      <c r="DJ14" s="7">
        <f>IF($B14&gt;DJ$9+DJ$5-1,'Fund Value - Maturity (Proj.)'!DJ13,-Premium!DJ14)</f>
        <v>0</v>
      </c>
      <c r="DK14" s="7">
        <f>IF($B14&gt;DK$9+DK$5-1,'Fund Value - Maturity (Proj.)'!DK13,-Premium!DK14)</f>
        <v>-575000</v>
      </c>
      <c r="DL14" s="7">
        <f>IF($B14&gt;DL$9+DL$5-1,'Fund Value - Maturity (Proj.)'!DL13,-Premium!DL14)</f>
        <v>0</v>
      </c>
      <c r="DM14" s="7">
        <f>IF($B14&gt;DM$9+DM$5-1,'Fund Value - Maturity (Proj.)'!DM13,-Premium!DM14)</f>
        <v>-250000</v>
      </c>
      <c r="DN14" s="7">
        <f>IF($B14&gt;DN$9+DN$5-1,'Fund Value - Maturity (Proj.)'!DN13,-Premium!DN14)</f>
        <v>-550000</v>
      </c>
      <c r="DO14" s="7">
        <f>IF($B14&gt;DO$9+DO$5-1,'Fund Value - Maturity (Proj.)'!DO13,-Premium!DO14)</f>
        <v>0</v>
      </c>
      <c r="DP14" s="7">
        <f>IF($B14&gt;DP$9+DP$5-1,'Fund Value - Maturity (Proj.)'!DP13,-Premium!DP14)</f>
        <v>-950000</v>
      </c>
      <c r="DQ14" s="7">
        <f>IF($B14&gt;DQ$9+DQ$5-1,'Fund Value - Maturity (Proj.)'!DQ13,-Premium!DQ14)</f>
        <v>-200000</v>
      </c>
      <c r="DR14" s="7">
        <f>IF($B14&gt;DR$9+DR$5-1,'Fund Value - Maturity (Proj.)'!DR13,-Premium!DR14)</f>
        <v>-825000</v>
      </c>
      <c r="DS14" s="7">
        <f>IF($B14&gt;DS$9+DS$5-1,'Fund Value - Maturity (Proj.)'!DS13,-Premium!DS14)</f>
        <v>-650000</v>
      </c>
      <c r="DT14" s="7">
        <f>IF($B14&gt;DT$9+DT$5-1,'Fund Value - Maturity (Proj.)'!DT13,-Premium!DT14)</f>
        <v>-675000</v>
      </c>
      <c r="DU14" s="7">
        <f>IF($B14&gt;DU$9+DU$5-1,'Fund Value - Maturity (Proj.)'!DU13,-Premium!DU14)</f>
        <v>-875000</v>
      </c>
      <c r="DV14" s="7">
        <f>IF($B14&gt;DV$9+DV$5-1,'Fund Value - Maturity (Proj.)'!DV13,-Premium!DV14)</f>
        <v>-25000</v>
      </c>
      <c r="DW14" s="7">
        <f>IF($B14&gt;DW$9+DW$5-1,'Fund Value - Maturity (Proj.)'!DW13,-Premium!DW14)</f>
        <v>0</v>
      </c>
      <c r="DX14" s="7">
        <f>IF($B14&gt;DX$9+DX$5-1,'Fund Value - Maturity (Proj.)'!DX13,-Premium!DX14)</f>
        <v>0</v>
      </c>
      <c r="DY14" s="7">
        <f>IF($B14&gt;DY$9+DY$5-1,'Fund Value - Maturity (Proj.)'!DY13,-Premium!DY14)</f>
        <v>0</v>
      </c>
      <c r="DZ14" s="7">
        <f>IF($B14&gt;DZ$9+DZ$5-1,'Fund Value - Maturity (Proj.)'!DZ13,-Premium!DZ14)</f>
        <v>-450000</v>
      </c>
      <c r="EA14" s="7">
        <f>IF($B14&gt;EA$9+EA$5-1,'Fund Value - Maturity (Proj.)'!EA13,-Premium!EA14)</f>
        <v>0</v>
      </c>
      <c r="EB14" s="7">
        <f>IF($B14&gt;EB$9+EB$5-1,'Fund Value - Maturity (Proj.)'!EB13,-Premium!EB14)</f>
        <v>-175000</v>
      </c>
      <c r="EC14" s="7">
        <f>IF($B14&gt;EC$9+EC$5-1,'Fund Value - Maturity (Proj.)'!EC13,-Premium!EC14)</f>
        <v>-900000</v>
      </c>
      <c r="ED14" s="7">
        <f>IF($B14&gt;ED$9+ED$5-1,'Fund Value - Maturity (Proj.)'!ED13,-Premium!ED14)</f>
        <v>-275000</v>
      </c>
      <c r="EE14" s="7">
        <f>IF($B14&gt;EE$9+EE$5-1,'Fund Value - Maturity (Proj.)'!EE13,-Premium!EE14)</f>
        <v>-825000</v>
      </c>
      <c r="EF14" s="7">
        <f>IF($B14&gt;EF$9+EF$5-1,'Fund Value - Maturity (Proj.)'!EF13,-Premium!EF14)</f>
        <v>0</v>
      </c>
      <c r="EG14" s="7">
        <f>IF($B14&gt;EG$9+EG$5-1,'Fund Value - Maturity (Proj.)'!EG13,-Premium!EG14)</f>
        <v>-925000</v>
      </c>
      <c r="EH14" s="7">
        <f>IF($B14&gt;EH$9+EH$5-1,'Fund Value - Maturity (Proj.)'!EH13,-Premium!EH14)</f>
        <v>-300000</v>
      </c>
      <c r="EI14" s="7">
        <f>IF($B14&gt;EI$9+EI$5-1,'Fund Value - Maturity (Proj.)'!EI13,-Premium!EI14)</f>
        <v>-375000</v>
      </c>
      <c r="EJ14" s="7">
        <f>IF($B14&gt;EJ$9+EJ$5-1,'Fund Value - Maturity (Proj.)'!EJ13,-Premium!EJ14)</f>
        <v>0</v>
      </c>
      <c r="EK14" s="7">
        <f>IF($B14&gt;EK$9+EK$5-1,'Fund Value - Maturity (Proj.)'!EK13,-Premium!EK14)</f>
        <v>0</v>
      </c>
      <c r="EL14" s="7">
        <f>IF($B14&gt;EL$9+EL$5-1,'Fund Value - Maturity (Proj.)'!EL13,-Premium!EL14)</f>
        <v>-600000</v>
      </c>
      <c r="EM14" s="7">
        <f>IF($B14&gt;EM$9+EM$5-1,'Fund Value - Maturity (Proj.)'!EM13,-Premium!EM14)</f>
        <v>-825000</v>
      </c>
      <c r="EN14" s="7">
        <f>IF($B14&gt;EN$9+EN$5-1,'Fund Value - Maturity (Proj.)'!EN13,-Premium!EN14)</f>
        <v>-725000</v>
      </c>
      <c r="EO14" s="7">
        <f>IF($B14&gt;EO$9+EO$5-1,'Fund Value - Maturity (Proj.)'!EO13,-Premium!EO14)</f>
        <v>-875000</v>
      </c>
      <c r="EP14" s="7">
        <f>IF($B14&gt;EP$9+EP$5-1,'Fund Value - Maturity (Proj.)'!EP13,-Premium!EP14)</f>
        <v>-300000</v>
      </c>
      <c r="EQ14" s="7">
        <f>IF($B14&gt;EQ$9+EQ$5-1,'Fund Value - Maturity (Proj.)'!EQ13,-Premium!EQ14)</f>
        <v>-325000</v>
      </c>
      <c r="ER14" s="7">
        <f>IF($B14&gt;ER$9+ER$5-1,'Fund Value - Maturity (Proj.)'!ER13,-Premium!ER14)</f>
        <v>-900000</v>
      </c>
      <c r="ES14" s="7">
        <f>IF($B14&gt;ES$9+ES$5-1,'Fund Value - Maturity (Proj.)'!ES13,-Premium!ES14)</f>
        <v>-500000</v>
      </c>
      <c r="ET14" s="7">
        <f>IF($B14&gt;ET$9+ET$5-1,'Fund Value - Maturity (Proj.)'!ET13,-Premium!ET14)</f>
        <v>-325000</v>
      </c>
      <c r="EU14" s="7">
        <f>IF($B14&gt;EU$9+EU$5-1,'Fund Value - Maturity (Proj.)'!EU13,-Premium!EU14)</f>
        <v>-975000</v>
      </c>
      <c r="EV14" s="7">
        <f>IF($B14&gt;EV$9+EV$5-1,'Fund Value - Maturity (Proj.)'!EV13,-Premium!EV14)</f>
        <v>-875000</v>
      </c>
      <c r="EW14" s="7">
        <f>IF($B14&gt;EW$9+EW$5-1,'Fund Value - Maturity (Proj.)'!EW13,-Premium!EW14)</f>
        <v>-425000</v>
      </c>
      <c r="EX14" s="7">
        <f>IF($B14&gt;EX$9+EX$5-1,'Fund Value - Maturity (Proj.)'!EX13,-Premium!EX14)</f>
        <v>-475000</v>
      </c>
      <c r="EY14" s="7">
        <f>IF($B14&gt;EY$9+EY$5-1,'Fund Value - Maturity (Proj.)'!EY13,-Premium!EY14)</f>
        <v>-1000000</v>
      </c>
      <c r="EZ14" s="7">
        <f>IF($B14&gt;EZ$9+EZ$5-1,'Fund Value - Maturity (Proj.)'!EZ13,-Premium!EZ14)</f>
        <v>-275000</v>
      </c>
      <c r="FA14" s="7">
        <f>IF($B14&gt;FA$9+FA$5-1,'Fund Value - Maturity (Proj.)'!FA13,-Premium!FA14)</f>
        <v>-975000</v>
      </c>
      <c r="FB14" s="7">
        <f>IF($B14&gt;FB$9+FB$5-1,'Fund Value - Maturity (Proj.)'!FB13,-Premium!FB14)</f>
        <v>0</v>
      </c>
      <c r="FC14" s="7">
        <f>IF($B14&gt;FC$9+FC$5-1,'Fund Value - Maturity (Proj.)'!FC13,-Premium!FC14)</f>
        <v>-400000</v>
      </c>
      <c r="FD14" s="7">
        <f>IF($B14&gt;FD$9+FD$5-1,'Fund Value - Maturity (Proj.)'!FD13,-Premium!FD14)</f>
        <v>0</v>
      </c>
      <c r="FE14" s="7">
        <f>IF($B14&gt;FE$9+FE$5-1,'Fund Value - Maturity (Proj.)'!FE13,-Premium!FE14)</f>
        <v>0</v>
      </c>
      <c r="FF14" s="7">
        <f>IF($B14&gt;FF$9+FF$5-1,'Fund Value - Maturity (Proj.)'!FF13,-Premium!FF14)</f>
        <v>-375000</v>
      </c>
      <c r="FG14" s="7">
        <f>IF($B14&gt;FG$9+FG$5-1,'Fund Value - Maturity (Proj.)'!FG13,-Premium!FG14)</f>
        <v>0</v>
      </c>
      <c r="FH14" s="7">
        <f>IF($B14&gt;FH$9+FH$5-1,'Fund Value - Maturity (Proj.)'!FH13,-Premium!FH14)</f>
        <v>-325000</v>
      </c>
      <c r="FI14" s="7">
        <f>IF($B14&gt;FI$9+FI$5-1,'Fund Value - Maturity (Proj.)'!FI13,-Premium!FI14)</f>
        <v>-775000</v>
      </c>
      <c r="FJ14" s="7">
        <f>IF($B14&gt;FJ$9+FJ$5-1,'Fund Value - Maturity (Proj.)'!FJ13,-Premium!FJ14)</f>
        <v>-900000</v>
      </c>
      <c r="FK14" s="7">
        <f>IF($B14&gt;FK$9+FK$5-1,'Fund Value - Maturity (Proj.)'!FK13,-Premium!FK14)</f>
        <v>-475000</v>
      </c>
      <c r="FL14" s="7">
        <f>IF($B14&gt;FL$9+FL$5-1,'Fund Value - Maturity (Proj.)'!FL13,-Premium!FL14)</f>
        <v>-975000</v>
      </c>
      <c r="FM14" s="7">
        <f>IF($B14&gt;FM$9+FM$5-1,'Fund Value - Maturity (Proj.)'!FM13,-Premium!FM14)</f>
        <v>-150000</v>
      </c>
      <c r="FN14" s="7">
        <f>IF($B14&gt;FN$9+FN$5-1,'Fund Value - Maturity (Proj.)'!FN13,-Premium!FN14)</f>
        <v>0</v>
      </c>
      <c r="FO14" s="7">
        <f>IF($B14&gt;FO$9+FO$5-1,'Fund Value - Maturity (Proj.)'!FO13,-Premium!FO14)</f>
        <v>-100000</v>
      </c>
      <c r="FP14" s="7">
        <f>IF($B14&gt;FP$9+FP$5-1,'Fund Value - Maturity (Proj.)'!FP13,-Premium!FP14)</f>
        <v>0</v>
      </c>
      <c r="FQ14" s="7">
        <f>IF($B14&gt;FQ$9+FQ$5-1,'Fund Value - Maturity (Proj.)'!FQ13,-Premium!FQ14)</f>
        <v>0</v>
      </c>
      <c r="FR14" s="7">
        <f>IF($B14&gt;FR$9+FR$5-1,'Fund Value - Maturity (Proj.)'!FR13,-Premium!FR14)</f>
        <v>-750000</v>
      </c>
      <c r="FS14" s="7">
        <f>IF($B14&gt;FS$9+FS$5-1,'Fund Value - Maturity (Proj.)'!FS13,-Premium!FS14)</f>
        <v>-325000</v>
      </c>
      <c r="FT14" s="7">
        <f>IF($B14&gt;FT$9+FT$5-1,'Fund Value - Maturity (Proj.)'!FT13,-Premium!FT14)</f>
        <v>-525000</v>
      </c>
      <c r="FU14" s="7">
        <f>IF($B14&gt;FU$9+FU$5-1,'Fund Value - Maturity (Proj.)'!FU13,-Premium!FU14)</f>
        <v>-875000</v>
      </c>
      <c r="FV14" s="7">
        <f>IF($B14&gt;FV$9+FV$5-1,'Fund Value - Maturity (Proj.)'!FV13,-Premium!FV14)</f>
        <v>0</v>
      </c>
      <c r="FW14" s="7">
        <f>IF($B14&gt;FW$9+FW$5-1,'Fund Value - Maturity (Proj.)'!FW13,-Premium!FW14)</f>
        <v>-475000</v>
      </c>
      <c r="FX14" s="7">
        <f>IF($B14&gt;FX$9+FX$5-1,'Fund Value - Maturity (Proj.)'!FX13,-Premium!FX14)</f>
        <v>-650000</v>
      </c>
      <c r="FY14" s="7">
        <f>IF($B14&gt;FY$9+FY$5-1,'Fund Value - Maturity (Proj.)'!FY13,-Premium!FY14)</f>
        <v>-75000</v>
      </c>
      <c r="FZ14" s="7">
        <f>IF($B14&gt;FZ$9+FZ$5-1,'Fund Value - Maturity (Proj.)'!FZ13,-Premium!FZ14)</f>
        <v>-725000</v>
      </c>
      <c r="GA14" s="7">
        <f>IF($B14&gt;GA$9+GA$5-1,'Fund Value - Maturity (Proj.)'!GA13,-Premium!GA14)</f>
        <v>0</v>
      </c>
      <c r="GB14" s="7">
        <f>IF($B14&gt;GB$9+GB$5-1,'Fund Value - Maturity (Proj.)'!GB13,-Premium!GB14)</f>
        <v>0</v>
      </c>
      <c r="GC14" s="7">
        <f>IF($B14&gt;GC$9+GC$5-1,'Fund Value - Maturity (Proj.)'!GC13,-Premium!GC14)</f>
        <v>0</v>
      </c>
      <c r="GD14" s="7">
        <f>IF($B14&gt;GD$9+GD$5-1,'Fund Value - Maturity (Proj.)'!GD13,-Premium!GD14)</f>
        <v>-150000</v>
      </c>
      <c r="GE14" s="7">
        <f>IF($B14&gt;GE$9+GE$5-1,'Fund Value - Maturity (Proj.)'!GE13,-Premium!GE14)</f>
        <v>0</v>
      </c>
      <c r="GF14" s="7">
        <f>IF($B14&gt;GF$9+GF$5-1,'Fund Value - Maturity (Proj.)'!GF13,-Premium!GF14)</f>
        <v>0</v>
      </c>
      <c r="GG14" s="7">
        <f>IF($B14&gt;GG$9+GG$5-1,'Fund Value - Maturity (Proj.)'!GG13,-Premium!GG14)</f>
        <v>0</v>
      </c>
      <c r="GH14" s="7">
        <f>IF($B14&gt;GH$9+GH$5-1,'Fund Value - Maturity (Proj.)'!GH13,-Premium!GH14)</f>
        <v>-200000</v>
      </c>
      <c r="GI14" s="7">
        <f>IF($B14&gt;GI$9+GI$5-1,'Fund Value - Maturity (Proj.)'!GI13,-Premium!GI14)</f>
        <v>-425000</v>
      </c>
      <c r="GJ14" s="7">
        <f>IF($B14&gt;GJ$9+GJ$5-1,'Fund Value - Maturity (Proj.)'!GJ13,-Premium!GJ14)</f>
        <v>0</v>
      </c>
      <c r="GK14" s="7">
        <f>IF($B14&gt;GK$9+GK$5-1,'Fund Value - Maturity (Proj.)'!GK13,-Premium!GK14)</f>
        <v>-50000</v>
      </c>
      <c r="GL14" s="7">
        <f>IF($B14&gt;GL$9+GL$5-1,'Fund Value - Maturity (Proj.)'!GL13,-Premium!GL14)</f>
        <v>-50000</v>
      </c>
      <c r="GM14" s="7">
        <f>IF($B14&gt;GM$9+GM$5-1,'Fund Value - Maturity (Proj.)'!GM13,-Premium!GM14)</f>
        <v>0</v>
      </c>
      <c r="GN14" s="7">
        <f>IF($B14&gt;GN$9+GN$5-1,'Fund Value - Maturity (Proj.)'!GN13,-Premium!GN14)</f>
        <v>-975000</v>
      </c>
      <c r="GO14" s="7">
        <f>IF($B14&gt;GO$9+GO$5-1,'Fund Value - Maturity (Proj.)'!GO13,-Premium!GO14)</f>
        <v>-925000</v>
      </c>
      <c r="GP14" s="7">
        <f>IF($B14&gt;GP$9+GP$5-1,'Fund Value - Maturity (Proj.)'!GP13,-Premium!GP14)</f>
        <v>-975000</v>
      </c>
      <c r="GQ14" s="7">
        <f>IF($B14&gt;GQ$9+GQ$5-1,'Fund Value - Maturity (Proj.)'!GQ13,-Premium!GQ14)</f>
        <v>-75000</v>
      </c>
      <c r="GR14" s="7">
        <f>IF($B14&gt;GR$9+GR$5-1,'Fund Value - Maturity (Proj.)'!GR13,-Premium!GR14)</f>
        <v>0</v>
      </c>
      <c r="GS14" s="7">
        <f>IF($B14&gt;GS$9+GS$5-1,'Fund Value - Maturity (Proj.)'!GS13,-Premium!GS14)</f>
        <v>-875000</v>
      </c>
      <c r="GT14" s="7">
        <f>IF($B14&gt;GT$9+GT$5-1,'Fund Value - Maturity (Proj.)'!GT13,-Premium!GT14)</f>
        <v>-500000</v>
      </c>
      <c r="GU14" s="7">
        <f>IF($B14&gt;GU$9+GU$5-1,'Fund Value - Maturity (Proj.)'!GU13,-Premium!GU14)</f>
        <v>-625000</v>
      </c>
      <c r="GV14" s="7">
        <f>IF($B14&gt;GV$9+GV$5-1,'Fund Value - Maturity (Proj.)'!GV13,-Premium!GV14)</f>
        <v>-550000</v>
      </c>
      <c r="GW14" s="7">
        <f>IF($B14&gt;GW$9+GW$5-1,'Fund Value - Maturity (Proj.)'!GW13,-Premium!GW14)</f>
        <v>0</v>
      </c>
      <c r="GX14" s="7">
        <f>IF($B14&gt;GX$9+GX$5-1,'Fund Value - Maturity (Proj.)'!GX13,-Premium!GX14)</f>
        <v>0</v>
      </c>
      <c r="GY14" s="7">
        <f>IF($B14&gt;GY$9+GY$5-1,'Fund Value - Maturity (Proj.)'!GY13,-Premium!GY14)</f>
        <v>0</v>
      </c>
      <c r="GZ14" s="7">
        <f>IF($B14&gt;GZ$9+GZ$5-1,'Fund Value - Maturity (Proj.)'!GZ13,-Premium!GZ14)</f>
        <v>0</v>
      </c>
      <c r="HA14" s="7">
        <f>IF($B14&gt;HA$9+HA$5-1,'Fund Value - Maturity (Proj.)'!HA13,-Premium!HA14)</f>
        <v>-750000</v>
      </c>
      <c r="HB14" s="7">
        <f>IF($B14&gt;HB$9+HB$5-1,'Fund Value - Maturity (Proj.)'!HB13,-Premium!HB14)</f>
        <v>-325000</v>
      </c>
      <c r="HC14" s="7">
        <f>IF($B14&gt;HC$9+HC$5-1,'Fund Value - Maturity (Proj.)'!HC13,-Premium!HC14)</f>
        <v>-75000</v>
      </c>
      <c r="HD14" s="7">
        <f>IF($B14&gt;HD$9+HD$5-1,'Fund Value - Maturity (Proj.)'!HD13,-Premium!HD14)</f>
        <v>0</v>
      </c>
      <c r="HE14" s="7">
        <f>IF($B14&gt;HE$9+HE$5-1,'Fund Value - Maturity (Proj.)'!HE13,-Premium!HE14)</f>
        <v>0</v>
      </c>
      <c r="HF14" s="7">
        <f>IF($B14&gt;HF$9+HF$5-1,'Fund Value - Maturity (Proj.)'!HF13,-Premium!HF14)</f>
        <v>-175000</v>
      </c>
      <c r="HG14" s="7">
        <f>IF($B14&gt;HG$9+HG$5-1,'Fund Value - Maturity (Proj.)'!HG13,-Premium!HG14)</f>
        <v>0</v>
      </c>
      <c r="HH14" s="7">
        <f>IF($B14&gt;HH$9+HH$5-1,'Fund Value - Maturity (Proj.)'!HH13,-Premium!HH14)</f>
        <v>0</v>
      </c>
      <c r="HI14" s="7">
        <f>IF($B14&gt;HI$9+HI$5-1,'Fund Value - Maturity (Proj.)'!HI13,-Premium!HI14)</f>
        <v>-200000</v>
      </c>
      <c r="HJ14" s="7">
        <f>IF($B14&gt;HJ$9+HJ$5-1,'Fund Value - Maturity (Proj.)'!HJ13,-Premium!HJ14)</f>
        <v>0</v>
      </c>
      <c r="HK14" s="7">
        <f>IF($B14&gt;HK$9+HK$5-1,'Fund Value - Maturity (Proj.)'!HK13,-Premium!HK14)</f>
        <v>-550000</v>
      </c>
      <c r="HL14" s="7">
        <f>IF($B14&gt;HL$9+HL$5-1,'Fund Value - Maturity (Proj.)'!HL13,-Premium!HL14)</f>
        <v>-125000</v>
      </c>
      <c r="HM14" s="7">
        <f>IF($B14&gt;HM$9+HM$5-1,'Fund Value - Maturity (Proj.)'!HM13,-Premium!HM14)</f>
        <v>0</v>
      </c>
      <c r="HN14" s="7">
        <f>IF($B14&gt;HN$9+HN$5-1,'Fund Value - Maturity (Proj.)'!HN13,-Premium!HN14)</f>
        <v>-400000</v>
      </c>
      <c r="HO14" s="7">
        <f>IF($B14&gt;HO$9+HO$5-1,'Fund Value - Maturity (Proj.)'!HO13,-Premium!HO14)</f>
        <v>-875000</v>
      </c>
      <c r="HP14" s="7">
        <f>IF($B14&gt;HP$9+HP$5-1,'Fund Value - Maturity (Proj.)'!HP13,-Premium!HP14)</f>
        <v>-175000</v>
      </c>
      <c r="HQ14" s="7">
        <f>IF($B14&gt;HQ$9+HQ$5-1,'Fund Value - Maturity (Proj.)'!HQ13,-Premium!HQ14)</f>
        <v>0</v>
      </c>
      <c r="HR14" s="7">
        <f>IF($B14&gt;HR$9+HR$5-1,'Fund Value - Maturity (Proj.)'!HR13,-Premium!HR14)</f>
        <v>0</v>
      </c>
      <c r="HS14" s="7">
        <f>IF($B14&gt;HS$9+HS$5-1,'Fund Value - Maturity (Proj.)'!HS13,-Premium!HS14)</f>
        <v>-525000</v>
      </c>
      <c r="HT14" s="7">
        <f>IF($B14&gt;HT$9+HT$5-1,'Fund Value - Maturity (Proj.)'!HT13,-Premium!HT14)</f>
        <v>0</v>
      </c>
      <c r="HU14" s="7">
        <f>IF($B14&gt;HU$9+HU$5-1,'Fund Value - Maturity (Proj.)'!HU13,-Premium!HU14)</f>
        <v>0</v>
      </c>
      <c r="HV14" s="7">
        <f>IF($B14&gt;HV$9+HV$5-1,'Fund Value - Maturity (Proj.)'!HV13,-Premium!HV14)</f>
        <v>-25000</v>
      </c>
      <c r="HW14" s="7">
        <f>IF($B14&gt;HW$9+HW$5-1,'Fund Value - Maturity (Proj.)'!HW13,-Premium!HW14)</f>
        <v>-625000</v>
      </c>
      <c r="HX14" s="7">
        <f>IF($B14&gt;HX$9+HX$5-1,'Fund Value - Maturity (Proj.)'!HX13,-Premium!HX14)</f>
        <v>0</v>
      </c>
      <c r="HY14" s="7">
        <f>IF($B14&gt;HY$9+HY$5-1,'Fund Value - Maturity (Proj.)'!HY13,-Premium!HY14)</f>
        <v>0</v>
      </c>
      <c r="HZ14" s="7">
        <f>IF($B14&gt;HZ$9+HZ$5-1,'Fund Value - Maturity (Proj.)'!HZ13,-Premium!HZ14)</f>
        <v>0</v>
      </c>
      <c r="IA14" s="7">
        <f>IF($B14&gt;IA$9+IA$5-1,'Fund Value - Maturity (Proj.)'!IA13,-Premium!IA14)</f>
        <v>-800000</v>
      </c>
      <c r="IB14" s="7">
        <f>IF($B14&gt;IB$9+IB$5-1,'Fund Value - Maturity (Proj.)'!IB13,-Premium!IB14)</f>
        <v>-1000000</v>
      </c>
      <c r="IC14" s="7">
        <f>IF($B14&gt;IC$9+IC$5-1,'Fund Value - Maturity (Proj.)'!IC13,-Premium!IC14)</f>
        <v>0</v>
      </c>
      <c r="ID14" s="7">
        <f>IF($B14&gt;ID$9+ID$5-1,'Fund Value - Maturity (Proj.)'!ID13,-Premium!ID14)</f>
        <v>0</v>
      </c>
      <c r="IE14" s="7">
        <f>IF($B14&gt;IE$9+IE$5-1,'Fund Value - Maturity (Proj.)'!IE13,-Premium!IE14)</f>
        <v>0</v>
      </c>
      <c r="IF14" s="7">
        <f>IF($B14&gt;IF$9+IF$5-1,'Fund Value - Maturity (Proj.)'!IF13,-Premium!IF14)</f>
        <v>-950000</v>
      </c>
      <c r="IG14" s="7">
        <f>IF($B14&gt;IG$9+IG$5-1,'Fund Value - Maturity (Proj.)'!IG13,-Premium!IG14)</f>
        <v>-950000</v>
      </c>
      <c r="IH14" s="7">
        <f>IF($B14&gt;IH$9+IH$5-1,'Fund Value - Maturity (Proj.)'!IH13,-Premium!IH14)</f>
        <v>-250000</v>
      </c>
      <c r="II14" s="7">
        <f>IF($B14&gt;II$9+II$5-1,'Fund Value - Maturity (Proj.)'!II13,-Premium!II14)</f>
        <v>-525000</v>
      </c>
      <c r="IJ14" s="7">
        <f>IF($B14&gt;IJ$9+IJ$5-1,'Fund Value - Maturity (Proj.)'!IJ13,-Premium!IJ14)</f>
        <v>0</v>
      </c>
      <c r="IK14" s="7">
        <f>IF($B14&gt;IK$9+IK$5-1,'Fund Value - Maturity (Proj.)'!IK13,-Premium!IK14)</f>
        <v>0</v>
      </c>
      <c r="IL14" s="7">
        <f>IF($B14&gt;IL$9+IL$5-1,'Fund Value - Maturity (Proj.)'!IL13,-Premium!IL14)</f>
        <v>0</v>
      </c>
      <c r="IM14" s="7">
        <f>IF($B14&gt;IM$9+IM$5-1,'Fund Value - Maturity (Proj.)'!IM13,-Premium!IM14)</f>
        <v>0</v>
      </c>
      <c r="IN14" s="7">
        <f>IF($B14&gt;IN$9+IN$5-1,'Fund Value - Maturity (Proj.)'!IN13,-Premium!IN14)</f>
        <v>-25000</v>
      </c>
      <c r="IO14" s="7">
        <f>IF($B14&gt;IO$9+IO$5-1,'Fund Value - Maturity (Proj.)'!IO13,-Premium!IO14)</f>
        <v>0</v>
      </c>
      <c r="IP14" s="7">
        <f>IF($B14&gt;IP$9+IP$5-1,'Fund Value - Maturity (Proj.)'!IP13,-Premium!IP14)</f>
        <v>-150000</v>
      </c>
      <c r="IQ14" s="7">
        <f>IF($B14&gt;IQ$9+IQ$5-1,'Fund Value - Maturity (Proj.)'!IQ13,-Premium!IQ14)</f>
        <v>0</v>
      </c>
      <c r="IR14" s="7">
        <f>IF($B14&gt;IR$9+IR$5-1,'Fund Value - Maturity (Proj.)'!IR13,-Premium!IR14)</f>
        <v>-550000</v>
      </c>
    </row>
    <row r="15" spans="1:252" s="7" customFormat="1" ht="15" customHeight="1" x14ac:dyDescent="0.35">
      <c r="A15" s="2"/>
      <c r="B15" s="13">
        <f t="shared" si="4"/>
        <v>2014</v>
      </c>
      <c r="C15" s="7">
        <f>IF($B15&gt;C$9+C$5-1,'Fund Value - Maturity (Proj.)'!C14,-Premium!C15)</f>
        <v>0</v>
      </c>
      <c r="D15" s="7">
        <f>IF($B15&gt;D$9+D$5-1,'Fund Value - Maturity (Proj.)'!D14,-Premium!D15)</f>
        <v>0</v>
      </c>
      <c r="E15" s="7">
        <f>IF($B15&gt;E$9+E$5-1,'Fund Value - Maturity (Proj.)'!E14,-Premium!E15)</f>
        <v>-950000</v>
      </c>
      <c r="F15" s="7">
        <f>IF($B15&gt;F$9+F$5-1,'Fund Value - Maturity (Proj.)'!F14,-Premium!F15)</f>
        <v>0</v>
      </c>
      <c r="G15" s="7">
        <f>IF($B15&gt;G$9+G$5-1,'Fund Value - Maturity (Proj.)'!G14,-Premium!G15)</f>
        <v>0</v>
      </c>
      <c r="H15" s="7">
        <f>IF($B15&gt;H$9+H$5-1,'Fund Value - Maturity (Proj.)'!H14,-Premium!H15)</f>
        <v>-825000</v>
      </c>
      <c r="I15" s="7">
        <f>IF($B15&gt;I$9+I$5-1,'Fund Value - Maturity (Proj.)'!I14,-Premium!I15)</f>
        <v>-700000</v>
      </c>
      <c r="J15" s="7">
        <f>IF($B15&gt;J$9+J$5-1,'Fund Value - Maturity (Proj.)'!J14,-Premium!J15)</f>
        <v>0</v>
      </c>
      <c r="K15" s="7">
        <f>IF($B15&gt;K$9+K$5-1,'Fund Value - Maturity (Proj.)'!K14,-Premium!K15)</f>
        <v>-250000</v>
      </c>
      <c r="L15" s="7">
        <f>IF($B15&gt;L$9+L$5-1,'Fund Value - Maturity (Proj.)'!L14,-Premium!L15)</f>
        <v>-975000</v>
      </c>
      <c r="M15" s="7">
        <f>IF($B15&gt;M$9+M$5-1,'Fund Value - Maturity (Proj.)'!M14,-Premium!M15)</f>
        <v>-225000</v>
      </c>
      <c r="N15" s="7">
        <f>IF($B15&gt;N$9+N$5-1,'Fund Value - Maturity (Proj.)'!N14,-Premium!N15)</f>
        <v>-225000</v>
      </c>
      <c r="O15" s="7">
        <f>IF($B15&gt;O$9+O$5-1,'Fund Value - Maturity (Proj.)'!O14,-Premium!O15)</f>
        <v>-750000</v>
      </c>
      <c r="P15" s="7">
        <f>IF($B15&gt;P$9+P$5-1,'Fund Value - Maturity (Proj.)'!P14,-Premium!P15)</f>
        <v>-775000</v>
      </c>
      <c r="Q15" s="7">
        <f>IF($B15&gt;Q$9+Q$5-1,'Fund Value - Maturity (Proj.)'!Q14,-Premium!Q15)</f>
        <v>0</v>
      </c>
      <c r="R15" s="7">
        <f>IF($B15&gt;R$9+R$5-1,'Fund Value - Maturity (Proj.)'!R14,-Premium!R15)</f>
        <v>-625000</v>
      </c>
      <c r="S15" s="7">
        <f>IF($B15&gt;S$9+S$5-1,'Fund Value - Maturity (Proj.)'!S14,-Premium!S15)</f>
        <v>-75000</v>
      </c>
      <c r="T15" s="7">
        <f>IF($B15&gt;T$9+T$5-1,'Fund Value - Maturity (Proj.)'!T14,-Premium!T15)</f>
        <v>-150000</v>
      </c>
      <c r="U15" s="7">
        <f>IF($B15&gt;U$9+U$5-1,'Fund Value - Maturity (Proj.)'!U14,-Premium!U15)</f>
        <v>-575000</v>
      </c>
      <c r="V15" s="7">
        <f>IF($B15&gt;V$9+V$5-1,'Fund Value - Maturity (Proj.)'!V14,-Premium!V15)</f>
        <v>-825000</v>
      </c>
      <c r="W15" s="7">
        <f>IF($B15&gt;W$9+W$5-1,'Fund Value - Maturity (Proj.)'!W14,-Premium!W15)</f>
        <v>-650000</v>
      </c>
      <c r="X15" s="7">
        <f>IF($B15&gt;X$9+X$5-1,'Fund Value - Maturity (Proj.)'!X14,-Premium!X15)</f>
        <v>-100000</v>
      </c>
      <c r="Y15" s="7">
        <f>IF($B15&gt;Y$9+Y$5-1,'Fund Value - Maturity (Proj.)'!Y14,-Premium!Y15)</f>
        <v>-125000</v>
      </c>
      <c r="Z15" s="7">
        <f>IF($B15&gt;Z$9+Z$5-1,'Fund Value - Maturity (Proj.)'!Z14,-Premium!Z15)</f>
        <v>-525000</v>
      </c>
      <c r="AA15" s="7">
        <f>IF($B15&gt;AA$9+AA$5-1,'Fund Value - Maturity (Proj.)'!AA14,-Premium!AA15)</f>
        <v>-75000</v>
      </c>
      <c r="AB15" s="7">
        <f>IF($B15&gt;AB$9+AB$5-1,'Fund Value - Maturity (Proj.)'!AB14,-Premium!AB15)</f>
        <v>-600000</v>
      </c>
      <c r="AC15" s="7">
        <f>IF($B15&gt;AC$9+AC$5-1,'Fund Value - Maturity (Proj.)'!AC14,-Premium!AC15)</f>
        <v>-975000</v>
      </c>
      <c r="AD15" s="7">
        <f>IF($B15&gt;AD$9+AD$5-1,'Fund Value - Maturity (Proj.)'!AD14,-Premium!AD15)</f>
        <v>-425000</v>
      </c>
      <c r="AE15" s="7">
        <f>IF($B15&gt;AE$9+AE$5-1,'Fund Value - Maturity (Proj.)'!AE14,-Premium!AE15)</f>
        <v>-475000</v>
      </c>
      <c r="AF15" s="7">
        <f>IF($B15&gt;AF$9+AF$5-1,'Fund Value - Maturity (Proj.)'!AF14,-Premium!AF15)</f>
        <v>-800000</v>
      </c>
      <c r="AG15" s="7">
        <f>IF($B15&gt;AG$9+AG$5-1,'Fund Value - Maturity (Proj.)'!AG14,-Premium!AG15)</f>
        <v>-725000</v>
      </c>
      <c r="AH15" s="7">
        <f>IF($B15&gt;AH$9+AH$5-1,'Fund Value - Maturity (Proj.)'!AH14,-Premium!AH15)</f>
        <v>-225000</v>
      </c>
      <c r="AI15" s="7">
        <f>IF($B15&gt;AI$9+AI$5-1,'Fund Value - Maturity (Proj.)'!AI14,-Premium!AI15)</f>
        <v>-50000</v>
      </c>
      <c r="AJ15" s="7">
        <f>IF($B15&gt;AJ$9+AJ$5-1,'Fund Value - Maturity (Proj.)'!AJ14,-Premium!AJ15)</f>
        <v>-75000</v>
      </c>
      <c r="AK15" s="7">
        <f>IF($B15&gt;AK$9+AK$5-1,'Fund Value - Maturity (Proj.)'!AK14,-Premium!AK15)</f>
        <v>-425000</v>
      </c>
      <c r="AL15" s="7">
        <f>IF($B15&gt;AL$9+AL$5-1,'Fund Value - Maturity (Proj.)'!AL14,-Premium!AL15)</f>
        <v>-1000000</v>
      </c>
      <c r="AM15" s="7">
        <f>IF($B15&gt;AM$9+AM$5-1,'Fund Value - Maturity (Proj.)'!AM14,-Premium!AM15)</f>
        <v>0</v>
      </c>
      <c r="AN15" s="7">
        <f>IF($B15&gt;AN$9+AN$5-1,'Fund Value - Maturity (Proj.)'!AN14,-Premium!AN15)</f>
        <v>-700000</v>
      </c>
      <c r="AO15" s="7">
        <f>IF($B15&gt;AO$9+AO$5-1,'Fund Value - Maturity (Proj.)'!AO14,-Premium!AO15)</f>
        <v>-50000</v>
      </c>
      <c r="AP15" s="7">
        <f>IF($B15&gt;AP$9+AP$5-1,'Fund Value - Maturity (Proj.)'!AP14,-Premium!AP15)</f>
        <v>0</v>
      </c>
      <c r="AQ15" s="7">
        <f>IF($B15&gt;AQ$9+AQ$5-1,'Fund Value - Maturity (Proj.)'!AQ14,-Premium!AQ15)</f>
        <v>-725000</v>
      </c>
      <c r="AR15" s="7">
        <f>IF($B15&gt;AR$9+AR$5-1,'Fund Value - Maturity (Proj.)'!AR14,-Premium!AR15)</f>
        <v>-400000</v>
      </c>
      <c r="AS15" s="7">
        <f>IF($B15&gt;AS$9+AS$5-1,'Fund Value - Maturity (Proj.)'!AS14,-Premium!AS15)</f>
        <v>-600000</v>
      </c>
      <c r="AT15" s="7">
        <f>IF($B15&gt;AT$9+AT$5-1,'Fund Value - Maturity (Proj.)'!AT14,-Premium!AT15)</f>
        <v>-725000</v>
      </c>
      <c r="AU15" s="7">
        <f>IF($B15&gt;AU$9+AU$5-1,'Fund Value - Maturity (Proj.)'!AU14,-Premium!AU15)</f>
        <v>-950000</v>
      </c>
      <c r="AV15" s="7">
        <f>IF($B15&gt;AV$9+AV$5-1,'Fund Value - Maturity (Proj.)'!AV14,-Premium!AV15)</f>
        <v>-775000</v>
      </c>
      <c r="AW15" s="7">
        <f>IF($B15&gt;AW$9+AW$5-1,'Fund Value - Maturity (Proj.)'!AW14,-Premium!AW15)</f>
        <v>-675000</v>
      </c>
      <c r="AX15" s="7">
        <f>IF($B15&gt;AX$9+AX$5-1,'Fund Value - Maturity (Proj.)'!AX14,-Premium!AX15)</f>
        <v>-625000</v>
      </c>
      <c r="AY15" s="7">
        <f>IF($B15&gt;AY$9+AY$5-1,'Fund Value - Maturity (Proj.)'!AY14,-Premium!AY15)</f>
        <v>-50000</v>
      </c>
      <c r="AZ15" s="7">
        <f>IF($B15&gt;AZ$9+AZ$5-1,'Fund Value - Maturity (Proj.)'!AZ14,-Premium!AZ15)</f>
        <v>-450000</v>
      </c>
      <c r="BA15" s="7">
        <f>IF($B15&gt;BA$9+BA$5-1,'Fund Value - Maturity (Proj.)'!BA14,-Premium!BA15)</f>
        <v>-950000</v>
      </c>
      <c r="BB15" s="7">
        <f>IF($B15&gt;BB$9+BB$5-1,'Fund Value - Maturity (Proj.)'!BB14,-Premium!BB15)</f>
        <v>-825000</v>
      </c>
      <c r="BC15" s="7">
        <f>IF($B15&gt;BC$9+BC$5-1,'Fund Value - Maturity (Proj.)'!BC14,-Premium!BC15)</f>
        <v>0</v>
      </c>
      <c r="BD15" s="7">
        <f>IF($B15&gt;BD$9+BD$5-1,'Fund Value - Maturity (Proj.)'!BD14,-Premium!BD15)</f>
        <v>-325000</v>
      </c>
      <c r="BE15" s="7">
        <f>IF($B15&gt;BE$9+BE$5-1,'Fund Value - Maturity (Proj.)'!BE14,-Premium!BE15)</f>
        <v>-50000</v>
      </c>
      <c r="BF15" s="7">
        <f>IF($B15&gt;BF$9+BF$5-1,'Fund Value - Maturity (Proj.)'!BF14,-Premium!BF15)</f>
        <v>-675000</v>
      </c>
      <c r="BG15" s="7">
        <f>IF($B15&gt;BG$9+BG$5-1,'Fund Value - Maturity (Proj.)'!BG14,-Premium!BG15)</f>
        <v>-800000</v>
      </c>
      <c r="BH15" s="7">
        <f>IF($B15&gt;BH$9+BH$5-1,'Fund Value - Maturity (Proj.)'!BH14,-Premium!BH15)</f>
        <v>-250000</v>
      </c>
      <c r="BI15" s="7">
        <f>IF($B15&gt;BI$9+BI$5-1,'Fund Value - Maturity (Proj.)'!BI14,-Premium!BI15)</f>
        <v>0</v>
      </c>
      <c r="BJ15" s="7">
        <f>IF($B15&gt;BJ$9+BJ$5-1,'Fund Value - Maturity (Proj.)'!BJ14,-Premium!BJ15)</f>
        <v>-550000</v>
      </c>
      <c r="BK15" s="7">
        <f>IF($B15&gt;BK$9+BK$5-1,'Fund Value - Maturity (Proj.)'!BK14,-Premium!BK15)</f>
        <v>0</v>
      </c>
      <c r="BL15" s="7">
        <f>IF($B15&gt;BL$9+BL$5-1,'Fund Value - Maturity (Proj.)'!BL14,-Premium!BL15)</f>
        <v>0</v>
      </c>
      <c r="BM15" s="7">
        <f>IF($B15&gt;BM$9+BM$5-1,'Fund Value - Maturity (Proj.)'!BM14,-Premium!BM15)</f>
        <v>0</v>
      </c>
      <c r="BN15" s="7">
        <f>IF($B15&gt;BN$9+BN$5-1,'Fund Value - Maturity (Proj.)'!BN14,-Premium!BN15)</f>
        <v>-125000</v>
      </c>
      <c r="BO15" s="7">
        <f>IF($B15&gt;BO$9+BO$5-1,'Fund Value - Maturity (Proj.)'!BO14,-Premium!BO15)</f>
        <v>-900000</v>
      </c>
      <c r="BP15" s="7">
        <f>IF($B15&gt;BP$9+BP$5-1,'Fund Value - Maturity (Proj.)'!BP14,-Premium!BP15)</f>
        <v>0</v>
      </c>
      <c r="BQ15" s="7">
        <f>IF($B15&gt;BQ$9+BQ$5-1,'Fund Value - Maturity (Proj.)'!BQ14,-Premium!BQ15)</f>
        <v>-425000</v>
      </c>
      <c r="BR15" s="7">
        <f>IF($B15&gt;BR$9+BR$5-1,'Fund Value - Maturity (Proj.)'!BR14,-Premium!BR15)</f>
        <v>0</v>
      </c>
      <c r="BS15" s="7">
        <f>IF($B15&gt;BS$9+BS$5-1,'Fund Value - Maturity (Proj.)'!BS14,-Premium!BS15)</f>
        <v>0</v>
      </c>
      <c r="BT15" s="7">
        <f>IF($B15&gt;BT$9+BT$5-1,'Fund Value - Maturity (Proj.)'!BT14,-Premium!BT15)</f>
        <v>-800000</v>
      </c>
      <c r="BU15" s="7">
        <f>IF($B15&gt;BU$9+BU$5-1,'Fund Value - Maturity (Proj.)'!BU14,-Premium!BU15)</f>
        <v>-225000</v>
      </c>
      <c r="BV15" s="7">
        <f>IF($B15&gt;BV$9+BV$5-1,'Fund Value - Maturity (Proj.)'!BV14,-Premium!BV15)</f>
        <v>-175000</v>
      </c>
      <c r="BW15" s="7">
        <f>IF($B15&gt;BW$9+BW$5-1,'Fund Value - Maturity (Proj.)'!BW14,-Premium!BW15)</f>
        <v>0</v>
      </c>
      <c r="BX15" s="7">
        <f>IF($B15&gt;BX$9+BX$5-1,'Fund Value - Maturity (Proj.)'!BX14,-Premium!BX15)</f>
        <v>-200000</v>
      </c>
      <c r="BY15" s="7">
        <f>IF($B15&gt;BY$9+BY$5-1,'Fund Value - Maturity (Proj.)'!BY14,-Premium!BY15)</f>
        <v>-575000</v>
      </c>
      <c r="BZ15" s="7">
        <f>IF($B15&gt;BZ$9+BZ$5-1,'Fund Value - Maturity (Proj.)'!BZ14,-Premium!BZ15)</f>
        <v>-625000</v>
      </c>
      <c r="CA15" s="7">
        <f>IF($B15&gt;CA$9+CA$5-1,'Fund Value - Maturity (Proj.)'!CA14,-Premium!CA15)</f>
        <v>-425000</v>
      </c>
      <c r="CB15" s="7">
        <f>IF($B15&gt;CB$9+CB$5-1,'Fund Value - Maturity (Proj.)'!CB14,-Premium!CB15)</f>
        <v>0</v>
      </c>
      <c r="CC15" s="7">
        <f>IF($B15&gt;CC$9+CC$5-1,'Fund Value - Maturity (Proj.)'!CC14,-Premium!CC15)</f>
        <v>-975000</v>
      </c>
      <c r="CD15" s="7">
        <f>IF($B15&gt;CD$9+CD$5-1,'Fund Value - Maturity (Proj.)'!CD14,-Premium!CD15)</f>
        <v>-825000</v>
      </c>
      <c r="CE15" s="7">
        <f>IF($B15&gt;CE$9+CE$5-1,'Fund Value - Maturity (Proj.)'!CE14,-Premium!CE15)</f>
        <v>-950000</v>
      </c>
      <c r="CF15" s="7">
        <f>IF($B15&gt;CF$9+CF$5-1,'Fund Value - Maturity (Proj.)'!CF14,-Premium!CF15)</f>
        <v>-300000</v>
      </c>
      <c r="CG15" s="7">
        <f>IF($B15&gt;CG$9+CG$5-1,'Fund Value - Maturity (Proj.)'!CG14,-Premium!CG15)</f>
        <v>0</v>
      </c>
      <c r="CH15" s="7">
        <f>IF($B15&gt;CH$9+CH$5-1,'Fund Value - Maturity (Proj.)'!CH14,-Premium!CH15)</f>
        <v>-800000</v>
      </c>
      <c r="CI15" s="7">
        <f>IF($B15&gt;CI$9+CI$5-1,'Fund Value - Maturity (Proj.)'!CI14,-Premium!CI15)</f>
        <v>0</v>
      </c>
      <c r="CJ15" s="7">
        <f>IF($B15&gt;CJ$9+CJ$5-1,'Fund Value - Maturity (Proj.)'!CJ14,-Premium!CJ15)</f>
        <v>0</v>
      </c>
      <c r="CK15" s="7">
        <f>IF($B15&gt;CK$9+CK$5-1,'Fund Value - Maturity (Proj.)'!CK14,-Premium!CK15)</f>
        <v>-250000</v>
      </c>
      <c r="CL15" s="7">
        <f>IF($B15&gt;CL$9+CL$5-1,'Fund Value - Maturity (Proj.)'!CL14,-Premium!CL15)</f>
        <v>-700000</v>
      </c>
      <c r="CM15" s="7">
        <f>IF($B15&gt;CM$9+CM$5-1,'Fund Value - Maturity (Proj.)'!CM14,-Premium!CM15)</f>
        <v>0</v>
      </c>
      <c r="CN15" s="7">
        <f>IF($B15&gt;CN$9+CN$5-1,'Fund Value - Maturity (Proj.)'!CN14,-Premium!CN15)</f>
        <v>-575000</v>
      </c>
      <c r="CO15" s="7">
        <f>IF($B15&gt;CO$9+CO$5-1,'Fund Value - Maturity (Proj.)'!CO14,-Premium!CO15)</f>
        <v>-525000</v>
      </c>
      <c r="CP15" s="7">
        <f>IF($B15&gt;CP$9+CP$5-1,'Fund Value - Maturity (Proj.)'!CP14,-Premium!CP15)</f>
        <v>-100000</v>
      </c>
      <c r="CQ15" s="7">
        <f>IF($B15&gt;CQ$9+CQ$5-1,'Fund Value - Maturity (Proj.)'!CQ14,-Premium!CQ15)</f>
        <v>0</v>
      </c>
      <c r="CR15" s="7">
        <f>IF($B15&gt;CR$9+CR$5-1,'Fund Value - Maturity (Proj.)'!CR14,-Premium!CR15)</f>
        <v>-150000</v>
      </c>
      <c r="CS15" s="7">
        <f>IF($B15&gt;CS$9+CS$5-1,'Fund Value - Maturity (Proj.)'!CS14,-Premium!CS15)</f>
        <v>-875000</v>
      </c>
      <c r="CT15" s="7">
        <f>IF($B15&gt;CT$9+CT$5-1,'Fund Value - Maturity (Proj.)'!CT14,-Premium!CT15)</f>
        <v>-150000</v>
      </c>
      <c r="CU15" s="7">
        <f>IF($B15&gt;CU$9+CU$5-1,'Fund Value - Maturity (Proj.)'!CU14,-Premium!CU15)</f>
        <v>-600000</v>
      </c>
      <c r="CV15" s="7">
        <f>IF($B15&gt;CV$9+CV$5-1,'Fund Value - Maturity (Proj.)'!CV14,-Premium!CV15)</f>
        <v>-750000</v>
      </c>
      <c r="CW15" s="7">
        <f>IF($B15&gt;CW$9+CW$5-1,'Fund Value - Maturity (Proj.)'!CW14,-Premium!CW15)</f>
        <v>-450000</v>
      </c>
      <c r="CX15" s="7">
        <f>IF($B15&gt;CX$9+CX$5-1,'Fund Value - Maturity (Proj.)'!CX14,-Premium!CX15)</f>
        <v>-875000</v>
      </c>
      <c r="CY15" s="7">
        <f>IF($B15&gt;CY$9+CY$5-1,'Fund Value - Maturity (Proj.)'!CY14,-Premium!CY15)</f>
        <v>-275000</v>
      </c>
      <c r="CZ15" s="7">
        <f>IF($B15&gt;CZ$9+CZ$5-1,'Fund Value - Maturity (Proj.)'!CZ14,-Premium!CZ15)</f>
        <v>-625000</v>
      </c>
      <c r="DA15" s="7">
        <f>IF($B15&gt;DA$9+DA$5-1,'Fund Value - Maturity (Proj.)'!DA14,-Premium!DA15)</f>
        <v>0</v>
      </c>
      <c r="DB15" s="7">
        <f>IF($B15&gt;DB$9+DB$5-1,'Fund Value - Maturity (Proj.)'!DB14,-Premium!DB15)</f>
        <v>-750000</v>
      </c>
      <c r="DC15" s="7">
        <f>IF($B15&gt;DC$9+DC$5-1,'Fund Value - Maturity (Proj.)'!DC14,-Premium!DC15)</f>
        <v>-375000</v>
      </c>
      <c r="DD15" s="7">
        <f>IF($B15&gt;DD$9+DD$5-1,'Fund Value - Maturity (Proj.)'!DD14,-Premium!DD15)</f>
        <v>-725000</v>
      </c>
      <c r="DE15" s="7">
        <f>IF($B15&gt;DE$9+DE$5-1,'Fund Value - Maturity (Proj.)'!DE14,-Premium!DE15)</f>
        <v>-25000</v>
      </c>
      <c r="DF15" s="7">
        <f>IF($B15&gt;DF$9+DF$5-1,'Fund Value - Maturity (Proj.)'!DF14,-Premium!DF15)</f>
        <v>-900000</v>
      </c>
      <c r="DG15" s="7">
        <f>IF($B15&gt;DG$9+DG$5-1,'Fund Value - Maturity (Proj.)'!DG14,-Premium!DG15)</f>
        <v>-850000</v>
      </c>
      <c r="DH15" s="7">
        <f>IF($B15&gt;DH$9+DH$5-1,'Fund Value - Maturity (Proj.)'!DH14,-Premium!DH15)</f>
        <v>-450000</v>
      </c>
      <c r="DI15" s="7">
        <f>IF($B15&gt;DI$9+DI$5-1,'Fund Value - Maturity (Proj.)'!DI14,-Premium!DI15)</f>
        <v>-675000</v>
      </c>
      <c r="DJ15" s="7">
        <f>IF($B15&gt;DJ$9+DJ$5-1,'Fund Value - Maturity (Proj.)'!DJ14,-Premium!DJ15)</f>
        <v>0</v>
      </c>
      <c r="DK15" s="7">
        <f>IF($B15&gt;DK$9+DK$5-1,'Fund Value - Maturity (Proj.)'!DK14,-Premium!DK15)</f>
        <v>-575000</v>
      </c>
      <c r="DL15" s="7">
        <f>IF($B15&gt;DL$9+DL$5-1,'Fund Value - Maturity (Proj.)'!DL14,-Premium!DL15)</f>
        <v>-875000</v>
      </c>
      <c r="DM15" s="7">
        <f>IF($B15&gt;DM$9+DM$5-1,'Fund Value - Maturity (Proj.)'!DM14,-Premium!DM15)</f>
        <v>-250000</v>
      </c>
      <c r="DN15" s="7">
        <f>IF($B15&gt;DN$9+DN$5-1,'Fund Value - Maturity (Proj.)'!DN14,-Premium!DN15)</f>
        <v>-550000</v>
      </c>
      <c r="DO15" s="7">
        <f>IF($B15&gt;DO$9+DO$5-1,'Fund Value - Maturity (Proj.)'!DO14,-Premium!DO15)</f>
        <v>0</v>
      </c>
      <c r="DP15" s="7">
        <f>IF($B15&gt;DP$9+DP$5-1,'Fund Value - Maturity (Proj.)'!DP14,-Premium!DP15)</f>
        <v>-950000</v>
      </c>
      <c r="DQ15" s="7">
        <f>IF($B15&gt;DQ$9+DQ$5-1,'Fund Value - Maturity (Proj.)'!DQ14,-Premium!DQ15)</f>
        <v>-200000</v>
      </c>
      <c r="DR15" s="7">
        <f>IF($B15&gt;DR$9+DR$5-1,'Fund Value - Maturity (Proj.)'!DR14,-Premium!DR15)</f>
        <v>-825000</v>
      </c>
      <c r="DS15" s="7">
        <f>IF($B15&gt;DS$9+DS$5-1,'Fund Value - Maturity (Proj.)'!DS14,-Premium!DS15)</f>
        <v>-650000</v>
      </c>
      <c r="DT15" s="7">
        <f>IF($B15&gt;DT$9+DT$5-1,'Fund Value - Maturity (Proj.)'!DT14,-Premium!DT15)</f>
        <v>-675000</v>
      </c>
      <c r="DU15" s="7">
        <f>IF($B15&gt;DU$9+DU$5-1,'Fund Value - Maturity (Proj.)'!DU14,-Premium!DU15)</f>
        <v>-875000</v>
      </c>
      <c r="DV15" s="7">
        <f>IF($B15&gt;DV$9+DV$5-1,'Fund Value - Maturity (Proj.)'!DV14,-Premium!DV15)</f>
        <v>-25000</v>
      </c>
      <c r="DW15" s="7">
        <f>IF($B15&gt;DW$9+DW$5-1,'Fund Value - Maturity (Proj.)'!DW14,-Premium!DW15)</f>
        <v>-900000</v>
      </c>
      <c r="DX15" s="7">
        <f>IF($B15&gt;DX$9+DX$5-1,'Fund Value - Maturity (Proj.)'!DX14,-Premium!DX15)</f>
        <v>-275000</v>
      </c>
      <c r="DY15" s="7">
        <f>IF($B15&gt;DY$9+DY$5-1,'Fund Value - Maturity (Proj.)'!DY14,-Premium!DY15)</f>
        <v>0</v>
      </c>
      <c r="DZ15" s="7">
        <f>IF($B15&gt;DZ$9+DZ$5-1,'Fund Value - Maturity (Proj.)'!DZ14,-Premium!DZ15)</f>
        <v>-450000</v>
      </c>
      <c r="EA15" s="7">
        <f>IF($B15&gt;EA$9+EA$5-1,'Fund Value - Maturity (Proj.)'!EA14,-Premium!EA15)</f>
        <v>-525000</v>
      </c>
      <c r="EB15" s="7">
        <f>IF($B15&gt;EB$9+EB$5-1,'Fund Value - Maturity (Proj.)'!EB14,-Premium!EB15)</f>
        <v>-175000</v>
      </c>
      <c r="EC15" s="7">
        <f>IF($B15&gt;EC$9+EC$5-1,'Fund Value - Maturity (Proj.)'!EC14,-Premium!EC15)</f>
        <v>-900000</v>
      </c>
      <c r="ED15" s="7">
        <f>IF($B15&gt;ED$9+ED$5-1,'Fund Value - Maturity (Proj.)'!ED14,-Premium!ED15)</f>
        <v>-275000</v>
      </c>
      <c r="EE15" s="7">
        <f>IF($B15&gt;EE$9+EE$5-1,'Fund Value - Maturity (Proj.)'!EE14,-Premium!EE15)</f>
        <v>-825000</v>
      </c>
      <c r="EF15" s="7">
        <f>IF($B15&gt;EF$9+EF$5-1,'Fund Value - Maturity (Proj.)'!EF14,-Premium!EF15)</f>
        <v>0</v>
      </c>
      <c r="EG15" s="7">
        <f>IF($B15&gt;EG$9+EG$5-1,'Fund Value - Maturity (Proj.)'!EG14,-Premium!EG15)</f>
        <v>-925000</v>
      </c>
      <c r="EH15" s="7">
        <f>IF($B15&gt;EH$9+EH$5-1,'Fund Value - Maturity (Proj.)'!EH14,-Premium!EH15)</f>
        <v>-300000</v>
      </c>
      <c r="EI15" s="7">
        <f>IF($B15&gt;EI$9+EI$5-1,'Fund Value - Maturity (Proj.)'!EI14,-Premium!EI15)</f>
        <v>-375000</v>
      </c>
      <c r="EJ15" s="7">
        <f>IF($B15&gt;EJ$9+EJ$5-1,'Fund Value - Maturity (Proj.)'!EJ14,-Premium!EJ15)</f>
        <v>-525000</v>
      </c>
      <c r="EK15" s="7">
        <f>IF($B15&gt;EK$9+EK$5-1,'Fund Value - Maturity (Proj.)'!EK14,-Premium!EK15)</f>
        <v>0</v>
      </c>
      <c r="EL15" s="7">
        <f>IF($B15&gt;EL$9+EL$5-1,'Fund Value - Maturity (Proj.)'!EL14,-Premium!EL15)</f>
        <v>-600000</v>
      </c>
      <c r="EM15" s="7">
        <f>IF($B15&gt;EM$9+EM$5-1,'Fund Value - Maturity (Proj.)'!EM14,-Premium!EM15)</f>
        <v>-825000</v>
      </c>
      <c r="EN15" s="7">
        <f>IF($B15&gt;EN$9+EN$5-1,'Fund Value - Maturity (Proj.)'!EN14,-Premium!EN15)</f>
        <v>-725000</v>
      </c>
      <c r="EO15" s="7">
        <f>IF($B15&gt;EO$9+EO$5-1,'Fund Value - Maturity (Proj.)'!EO14,-Premium!EO15)</f>
        <v>-875000</v>
      </c>
      <c r="EP15" s="7">
        <f>IF($B15&gt;EP$9+EP$5-1,'Fund Value - Maturity (Proj.)'!EP14,-Premium!EP15)</f>
        <v>-300000</v>
      </c>
      <c r="EQ15" s="7">
        <f>IF($B15&gt;EQ$9+EQ$5-1,'Fund Value - Maturity (Proj.)'!EQ14,-Premium!EQ15)</f>
        <v>-325000</v>
      </c>
      <c r="ER15" s="7">
        <f>IF($B15&gt;ER$9+ER$5-1,'Fund Value - Maturity (Proj.)'!ER14,-Premium!ER15)</f>
        <v>-900000</v>
      </c>
      <c r="ES15" s="7">
        <f>IF($B15&gt;ES$9+ES$5-1,'Fund Value - Maturity (Proj.)'!ES14,-Premium!ES15)</f>
        <v>-500000</v>
      </c>
      <c r="ET15" s="7">
        <f>IF($B15&gt;ET$9+ET$5-1,'Fund Value - Maturity (Proj.)'!ET14,-Premium!ET15)</f>
        <v>-325000</v>
      </c>
      <c r="EU15" s="7">
        <f>IF($B15&gt;EU$9+EU$5-1,'Fund Value - Maturity (Proj.)'!EU14,-Premium!EU15)</f>
        <v>-975000</v>
      </c>
      <c r="EV15" s="7">
        <f>IF($B15&gt;EV$9+EV$5-1,'Fund Value - Maturity (Proj.)'!EV14,-Premium!EV15)</f>
        <v>-875000</v>
      </c>
      <c r="EW15" s="7">
        <f>IF($B15&gt;EW$9+EW$5-1,'Fund Value - Maturity (Proj.)'!EW14,-Premium!EW15)</f>
        <v>-425000</v>
      </c>
      <c r="EX15" s="7">
        <f>IF($B15&gt;EX$9+EX$5-1,'Fund Value - Maturity (Proj.)'!EX14,-Premium!EX15)</f>
        <v>-475000</v>
      </c>
      <c r="EY15" s="7">
        <f>IF($B15&gt;EY$9+EY$5-1,'Fund Value - Maturity (Proj.)'!EY14,-Premium!EY15)</f>
        <v>-1000000</v>
      </c>
      <c r="EZ15" s="7">
        <f>IF($B15&gt;EZ$9+EZ$5-1,'Fund Value - Maturity (Proj.)'!EZ14,-Premium!EZ15)</f>
        <v>-275000</v>
      </c>
      <c r="FA15" s="7">
        <f>IF($B15&gt;FA$9+FA$5-1,'Fund Value - Maturity (Proj.)'!FA14,-Premium!FA15)</f>
        <v>-975000</v>
      </c>
      <c r="FB15" s="7">
        <f>IF($B15&gt;FB$9+FB$5-1,'Fund Value - Maturity (Proj.)'!FB14,-Premium!FB15)</f>
        <v>0</v>
      </c>
      <c r="FC15" s="7">
        <f>IF($B15&gt;FC$9+FC$5-1,'Fund Value - Maturity (Proj.)'!FC14,-Premium!FC15)</f>
        <v>-400000</v>
      </c>
      <c r="FD15" s="7">
        <f>IF($B15&gt;FD$9+FD$5-1,'Fund Value - Maturity (Proj.)'!FD14,-Premium!FD15)</f>
        <v>-375000</v>
      </c>
      <c r="FE15" s="7">
        <f>IF($B15&gt;FE$9+FE$5-1,'Fund Value - Maturity (Proj.)'!FE14,-Premium!FE15)</f>
        <v>-500000</v>
      </c>
      <c r="FF15" s="7">
        <f>IF($B15&gt;FF$9+FF$5-1,'Fund Value - Maturity (Proj.)'!FF14,-Premium!FF15)</f>
        <v>-375000</v>
      </c>
      <c r="FG15" s="7">
        <f>IF($B15&gt;FG$9+FG$5-1,'Fund Value - Maturity (Proj.)'!FG14,-Premium!FG15)</f>
        <v>0</v>
      </c>
      <c r="FH15" s="7">
        <f>IF($B15&gt;FH$9+FH$5-1,'Fund Value - Maturity (Proj.)'!FH14,-Premium!FH15)</f>
        <v>-325000</v>
      </c>
      <c r="FI15" s="7">
        <f>IF($B15&gt;FI$9+FI$5-1,'Fund Value - Maturity (Proj.)'!FI14,-Premium!FI15)</f>
        <v>-775000</v>
      </c>
      <c r="FJ15" s="7">
        <f>IF($B15&gt;FJ$9+FJ$5-1,'Fund Value - Maturity (Proj.)'!FJ14,-Premium!FJ15)</f>
        <v>-900000</v>
      </c>
      <c r="FK15" s="7">
        <f>IF($B15&gt;FK$9+FK$5-1,'Fund Value - Maturity (Proj.)'!FK14,-Premium!FK15)</f>
        <v>-475000</v>
      </c>
      <c r="FL15" s="7">
        <f>IF($B15&gt;FL$9+FL$5-1,'Fund Value - Maturity (Proj.)'!FL14,-Premium!FL15)</f>
        <v>-975000</v>
      </c>
      <c r="FM15" s="7">
        <f>IF($B15&gt;FM$9+FM$5-1,'Fund Value - Maturity (Proj.)'!FM14,-Premium!FM15)</f>
        <v>-150000</v>
      </c>
      <c r="FN15" s="7">
        <f>IF($B15&gt;FN$9+FN$5-1,'Fund Value - Maturity (Proj.)'!FN14,-Premium!FN15)</f>
        <v>0</v>
      </c>
      <c r="FO15" s="7">
        <f>IF($B15&gt;FO$9+FO$5-1,'Fund Value - Maturity (Proj.)'!FO14,-Premium!FO15)</f>
        <v>-100000</v>
      </c>
      <c r="FP15" s="7">
        <f>IF($B15&gt;FP$9+FP$5-1,'Fund Value - Maturity (Proj.)'!FP14,-Premium!FP15)</f>
        <v>0</v>
      </c>
      <c r="FQ15" s="7">
        <f>IF($B15&gt;FQ$9+FQ$5-1,'Fund Value - Maturity (Proj.)'!FQ14,-Premium!FQ15)</f>
        <v>0</v>
      </c>
      <c r="FR15" s="7">
        <f>IF($B15&gt;FR$9+FR$5-1,'Fund Value - Maturity (Proj.)'!FR14,-Premium!FR15)</f>
        <v>-750000</v>
      </c>
      <c r="FS15" s="7">
        <f>IF($B15&gt;FS$9+FS$5-1,'Fund Value - Maturity (Proj.)'!FS14,-Premium!FS15)</f>
        <v>-325000</v>
      </c>
      <c r="FT15" s="7">
        <f>IF($B15&gt;FT$9+FT$5-1,'Fund Value - Maturity (Proj.)'!FT14,-Premium!FT15)</f>
        <v>-525000</v>
      </c>
      <c r="FU15" s="7">
        <f>IF($B15&gt;FU$9+FU$5-1,'Fund Value - Maturity (Proj.)'!FU14,-Premium!FU15)</f>
        <v>-875000</v>
      </c>
      <c r="FV15" s="7">
        <f>IF($B15&gt;FV$9+FV$5-1,'Fund Value - Maturity (Proj.)'!FV14,-Premium!FV15)</f>
        <v>-450000</v>
      </c>
      <c r="FW15" s="7">
        <f>IF($B15&gt;FW$9+FW$5-1,'Fund Value - Maturity (Proj.)'!FW14,-Premium!FW15)</f>
        <v>-475000</v>
      </c>
      <c r="FX15" s="7">
        <f>IF($B15&gt;FX$9+FX$5-1,'Fund Value - Maturity (Proj.)'!FX14,-Premium!FX15)</f>
        <v>-650000</v>
      </c>
      <c r="FY15" s="7">
        <f>IF($B15&gt;FY$9+FY$5-1,'Fund Value - Maturity (Proj.)'!FY14,-Premium!FY15)</f>
        <v>-75000</v>
      </c>
      <c r="FZ15" s="7">
        <f>IF($B15&gt;FZ$9+FZ$5-1,'Fund Value - Maturity (Proj.)'!FZ14,-Premium!FZ15)</f>
        <v>-725000</v>
      </c>
      <c r="GA15" s="7">
        <f>IF($B15&gt;GA$9+GA$5-1,'Fund Value - Maturity (Proj.)'!GA14,-Premium!GA15)</f>
        <v>0</v>
      </c>
      <c r="GB15" s="7">
        <f>IF($B15&gt;GB$9+GB$5-1,'Fund Value - Maturity (Proj.)'!GB14,-Premium!GB15)</f>
        <v>-950000</v>
      </c>
      <c r="GC15" s="7">
        <f>IF($B15&gt;GC$9+GC$5-1,'Fund Value - Maturity (Proj.)'!GC14,-Premium!GC15)</f>
        <v>-450000</v>
      </c>
      <c r="GD15" s="7">
        <f>IF($B15&gt;GD$9+GD$5-1,'Fund Value - Maturity (Proj.)'!GD14,-Premium!GD15)</f>
        <v>-150000</v>
      </c>
      <c r="GE15" s="7">
        <f>IF($B15&gt;GE$9+GE$5-1,'Fund Value - Maturity (Proj.)'!GE14,-Premium!GE15)</f>
        <v>-900000</v>
      </c>
      <c r="GF15" s="7">
        <f>IF($B15&gt;GF$9+GF$5-1,'Fund Value - Maturity (Proj.)'!GF14,-Premium!GF15)</f>
        <v>-950000</v>
      </c>
      <c r="GG15" s="7">
        <f>IF($B15&gt;GG$9+GG$5-1,'Fund Value - Maturity (Proj.)'!GG14,-Premium!GG15)</f>
        <v>0</v>
      </c>
      <c r="GH15" s="7">
        <f>IF($B15&gt;GH$9+GH$5-1,'Fund Value - Maturity (Proj.)'!GH14,-Premium!GH15)</f>
        <v>-200000</v>
      </c>
      <c r="GI15" s="7">
        <f>IF($B15&gt;GI$9+GI$5-1,'Fund Value - Maturity (Proj.)'!GI14,-Premium!GI15)</f>
        <v>-425000</v>
      </c>
      <c r="GJ15" s="7">
        <f>IF($B15&gt;GJ$9+GJ$5-1,'Fund Value - Maturity (Proj.)'!GJ14,-Premium!GJ15)</f>
        <v>-375000</v>
      </c>
      <c r="GK15" s="7">
        <f>IF($B15&gt;GK$9+GK$5-1,'Fund Value - Maturity (Proj.)'!GK14,-Premium!GK15)</f>
        <v>-50000</v>
      </c>
      <c r="GL15" s="7">
        <f>IF($B15&gt;GL$9+GL$5-1,'Fund Value - Maturity (Proj.)'!GL14,-Premium!GL15)</f>
        <v>-50000</v>
      </c>
      <c r="GM15" s="7">
        <f>IF($B15&gt;GM$9+GM$5-1,'Fund Value - Maturity (Proj.)'!GM14,-Premium!GM15)</f>
        <v>0</v>
      </c>
      <c r="GN15" s="7">
        <f>IF($B15&gt;GN$9+GN$5-1,'Fund Value - Maturity (Proj.)'!GN14,-Premium!GN15)</f>
        <v>-975000</v>
      </c>
      <c r="GO15" s="7">
        <f>IF($B15&gt;GO$9+GO$5-1,'Fund Value - Maturity (Proj.)'!GO14,-Premium!GO15)</f>
        <v>-925000</v>
      </c>
      <c r="GP15" s="7">
        <f>IF($B15&gt;GP$9+GP$5-1,'Fund Value - Maturity (Proj.)'!GP14,-Premium!GP15)</f>
        <v>-975000</v>
      </c>
      <c r="GQ15" s="7">
        <f>IF($B15&gt;GQ$9+GQ$5-1,'Fund Value - Maturity (Proj.)'!GQ14,-Premium!GQ15)</f>
        <v>-75000</v>
      </c>
      <c r="GR15" s="7">
        <f>IF($B15&gt;GR$9+GR$5-1,'Fund Value - Maturity (Proj.)'!GR14,-Premium!GR15)</f>
        <v>-800000</v>
      </c>
      <c r="GS15" s="7">
        <f>IF($B15&gt;GS$9+GS$5-1,'Fund Value - Maturity (Proj.)'!GS14,-Premium!GS15)</f>
        <v>-875000</v>
      </c>
      <c r="GT15" s="7">
        <f>IF($B15&gt;GT$9+GT$5-1,'Fund Value - Maturity (Proj.)'!GT14,-Premium!GT15)</f>
        <v>-500000</v>
      </c>
      <c r="GU15" s="7">
        <f>IF($B15&gt;GU$9+GU$5-1,'Fund Value - Maturity (Proj.)'!GU14,-Premium!GU15)</f>
        <v>-625000</v>
      </c>
      <c r="GV15" s="7">
        <f>IF($B15&gt;GV$9+GV$5-1,'Fund Value - Maturity (Proj.)'!GV14,-Premium!GV15)</f>
        <v>-550000</v>
      </c>
      <c r="GW15" s="7">
        <f>IF($B15&gt;GW$9+GW$5-1,'Fund Value - Maturity (Proj.)'!GW14,-Premium!GW15)</f>
        <v>0</v>
      </c>
      <c r="GX15" s="7">
        <f>IF($B15&gt;GX$9+GX$5-1,'Fund Value - Maturity (Proj.)'!GX14,-Premium!GX15)</f>
        <v>-200000</v>
      </c>
      <c r="GY15" s="7">
        <f>IF($B15&gt;GY$9+GY$5-1,'Fund Value - Maturity (Proj.)'!GY14,-Premium!GY15)</f>
        <v>-325000</v>
      </c>
      <c r="GZ15" s="7">
        <f>IF($B15&gt;GZ$9+GZ$5-1,'Fund Value - Maturity (Proj.)'!GZ14,-Premium!GZ15)</f>
        <v>-225000</v>
      </c>
      <c r="HA15" s="7">
        <f>IF($B15&gt;HA$9+HA$5-1,'Fund Value - Maturity (Proj.)'!HA14,-Premium!HA15)</f>
        <v>-750000</v>
      </c>
      <c r="HB15" s="7">
        <f>IF($B15&gt;HB$9+HB$5-1,'Fund Value - Maturity (Proj.)'!HB14,-Premium!HB15)</f>
        <v>-325000</v>
      </c>
      <c r="HC15" s="7">
        <f>IF($B15&gt;HC$9+HC$5-1,'Fund Value - Maturity (Proj.)'!HC14,-Premium!HC15)</f>
        <v>-75000</v>
      </c>
      <c r="HD15" s="7">
        <f>IF($B15&gt;HD$9+HD$5-1,'Fund Value - Maturity (Proj.)'!HD14,-Premium!HD15)</f>
        <v>-775000</v>
      </c>
      <c r="HE15" s="7">
        <f>IF($B15&gt;HE$9+HE$5-1,'Fund Value - Maturity (Proj.)'!HE14,-Premium!HE15)</f>
        <v>0</v>
      </c>
      <c r="HF15" s="7">
        <f>IF($B15&gt;HF$9+HF$5-1,'Fund Value - Maturity (Proj.)'!HF14,-Premium!HF15)</f>
        <v>-175000</v>
      </c>
      <c r="HG15" s="7">
        <f>IF($B15&gt;HG$9+HG$5-1,'Fund Value - Maturity (Proj.)'!HG14,-Premium!HG15)</f>
        <v>0</v>
      </c>
      <c r="HH15" s="7">
        <f>IF($B15&gt;HH$9+HH$5-1,'Fund Value - Maturity (Proj.)'!HH14,-Premium!HH15)</f>
        <v>-775000</v>
      </c>
      <c r="HI15" s="7">
        <f>IF($B15&gt;HI$9+HI$5-1,'Fund Value - Maturity (Proj.)'!HI14,-Premium!HI15)</f>
        <v>-200000</v>
      </c>
      <c r="HJ15" s="7">
        <f>IF($B15&gt;HJ$9+HJ$5-1,'Fund Value - Maturity (Proj.)'!HJ14,-Premium!HJ15)</f>
        <v>0</v>
      </c>
      <c r="HK15" s="7">
        <f>IF($B15&gt;HK$9+HK$5-1,'Fund Value - Maturity (Proj.)'!HK14,-Premium!HK15)</f>
        <v>-550000</v>
      </c>
      <c r="HL15" s="7">
        <f>IF($B15&gt;HL$9+HL$5-1,'Fund Value - Maturity (Proj.)'!HL14,-Premium!HL15)</f>
        <v>-125000</v>
      </c>
      <c r="HM15" s="7">
        <f>IF($B15&gt;HM$9+HM$5-1,'Fund Value - Maturity (Proj.)'!HM14,-Premium!HM15)</f>
        <v>-200000</v>
      </c>
      <c r="HN15" s="7">
        <f>IF($B15&gt;HN$9+HN$5-1,'Fund Value - Maturity (Proj.)'!HN14,-Premium!HN15)</f>
        <v>-400000</v>
      </c>
      <c r="HO15" s="7">
        <f>IF($B15&gt;HO$9+HO$5-1,'Fund Value - Maturity (Proj.)'!HO14,-Premium!HO15)</f>
        <v>-875000</v>
      </c>
      <c r="HP15" s="7">
        <f>IF($B15&gt;HP$9+HP$5-1,'Fund Value - Maturity (Proj.)'!HP14,-Premium!HP15)</f>
        <v>-175000</v>
      </c>
      <c r="HQ15" s="7">
        <f>IF($B15&gt;HQ$9+HQ$5-1,'Fund Value - Maturity (Proj.)'!HQ14,-Premium!HQ15)</f>
        <v>0</v>
      </c>
      <c r="HR15" s="7">
        <f>IF($B15&gt;HR$9+HR$5-1,'Fund Value - Maturity (Proj.)'!HR14,-Premium!HR15)</f>
        <v>-325000</v>
      </c>
      <c r="HS15" s="7">
        <f>IF($B15&gt;HS$9+HS$5-1,'Fund Value - Maturity (Proj.)'!HS14,-Premium!HS15)</f>
        <v>-525000</v>
      </c>
      <c r="HT15" s="7">
        <f>IF($B15&gt;HT$9+HT$5-1,'Fund Value - Maturity (Proj.)'!HT14,-Premium!HT15)</f>
        <v>0</v>
      </c>
      <c r="HU15" s="7">
        <f>IF($B15&gt;HU$9+HU$5-1,'Fund Value - Maturity (Proj.)'!HU14,-Premium!HU15)</f>
        <v>0</v>
      </c>
      <c r="HV15" s="7">
        <f>IF($B15&gt;HV$9+HV$5-1,'Fund Value - Maturity (Proj.)'!HV14,-Premium!HV15)</f>
        <v>-25000</v>
      </c>
      <c r="HW15" s="7">
        <f>IF($B15&gt;HW$9+HW$5-1,'Fund Value - Maturity (Proj.)'!HW14,-Premium!HW15)</f>
        <v>-625000</v>
      </c>
      <c r="HX15" s="7">
        <f>IF($B15&gt;HX$9+HX$5-1,'Fund Value - Maturity (Proj.)'!HX14,-Premium!HX15)</f>
        <v>-325000</v>
      </c>
      <c r="HY15" s="7">
        <f>IF($B15&gt;HY$9+HY$5-1,'Fund Value - Maturity (Proj.)'!HY14,-Premium!HY15)</f>
        <v>-775000</v>
      </c>
      <c r="HZ15" s="7">
        <f>IF($B15&gt;HZ$9+HZ$5-1,'Fund Value - Maturity (Proj.)'!HZ14,-Premium!HZ15)</f>
        <v>-100000</v>
      </c>
      <c r="IA15" s="7">
        <f>IF($B15&gt;IA$9+IA$5-1,'Fund Value - Maturity (Proj.)'!IA14,-Premium!IA15)</f>
        <v>-800000</v>
      </c>
      <c r="IB15" s="7">
        <f>IF($B15&gt;IB$9+IB$5-1,'Fund Value - Maturity (Proj.)'!IB14,-Premium!IB15)</f>
        <v>-1000000</v>
      </c>
      <c r="IC15" s="7">
        <f>IF($B15&gt;IC$9+IC$5-1,'Fund Value - Maturity (Proj.)'!IC14,-Premium!IC15)</f>
        <v>0</v>
      </c>
      <c r="ID15" s="7">
        <f>IF($B15&gt;ID$9+ID$5-1,'Fund Value - Maturity (Proj.)'!ID14,-Premium!ID15)</f>
        <v>-325000</v>
      </c>
      <c r="IE15" s="7">
        <f>IF($B15&gt;IE$9+IE$5-1,'Fund Value - Maturity (Proj.)'!IE14,-Premium!IE15)</f>
        <v>-175000</v>
      </c>
      <c r="IF15" s="7">
        <f>IF($B15&gt;IF$9+IF$5-1,'Fund Value - Maturity (Proj.)'!IF14,-Premium!IF15)</f>
        <v>-950000</v>
      </c>
      <c r="IG15" s="7">
        <f>IF($B15&gt;IG$9+IG$5-1,'Fund Value - Maturity (Proj.)'!IG14,-Premium!IG15)</f>
        <v>-950000</v>
      </c>
      <c r="IH15" s="7">
        <f>IF($B15&gt;IH$9+IH$5-1,'Fund Value - Maturity (Proj.)'!IH14,-Premium!IH15)</f>
        <v>-250000</v>
      </c>
      <c r="II15" s="7">
        <f>IF($B15&gt;II$9+II$5-1,'Fund Value - Maturity (Proj.)'!II14,-Premium!II15)</f>
        <v>-525000</v>
      </c>
      <c r="IJ15" s="7">
        <f>IF($B15&gt;IJ$9+IJ$5-1,'Fund Value - Maturity (Proj.)'!IJ14,-Premium!IJ15)</f>
        <v>-825000</v>
      </c>
      <c r="IK15" s="7">
        <f>IF($B15&gt;IK$9+IK$5-1,'Fund Value - Maturity (Proj.)'!IK14,-Premium!IK15)</f>
        <v>-750000</v>
      </c>
      <c r="IL15" s="7">
        <f>IF($B15&gt;IL$9+IL$5-1,'Fund Value - Maturity (Proj.)'!IL14,-Premium!IL15)</f>
        <v>0</v>
      </c>
      <c r="IM15" s="7">
        <f>IF($B15&gt;IM$9+IM$5-1,'Fund Value - Maturity (Proj.)'!IM14,-Premium!IM15)</f>
        <v>0</v>
      </c>
      <c r="IN15" s="7">
        <f>IF($B15&gt;IN$9+IN$5-1,'Fund Value - Maturity (Proj.)'!IN14,-Premium!IN15)</f>
        <v>-25000</v>
      </c>
      <c r="IO15" s="7">
        <f>IF($B15&gt;IO$9+IO$5-1,'Fund Value - Maturity (Proj.)'!IO14,-Premium!IO15)</f>
        <v>-400000</v>
      </c>
      <c r="IP15" s="7">
        <f>IF($B15&gt;IP$9+IP$5-1,'Fund Value - Maturity (Proj.)'!IP14,-Premium!IP15)</f>
        <v>-150000</v>
      </c>
      <c r="IQ15" s="7">
        <f>IF($B15&gt;IQ$9+IQ$5-1,'Fund Value - Maturity (Proj.)'!IQ14,-Premium!IQ15)</f>
        <v>-950000</v>
      </c>
      <c r="IR15" s="7">
        <f>IF($B15&gt;IR$9+IR$5-1,'Fund Value - Maturity (Proj.)'!IR14,-Premium!IR15)</f>
        <v>-550000</v>
      </c>
    </row>
    <row r="16" spans="1:252" s="7" customFormat="1" ht="15" customHeight="1" x14ac:dyDescent="0.35">
      <c r="A16" s="2"/>
      <c r="B16" s="13">
        <f t="shared" si="4"/>
        <v>2015</v>
      </c>
      <c r="C16" s="7">
        <f>IF($B16&gt;C$9+C$5-1,'Fund Value - Maturity (Proj.)'!C15,-Premium!C16)</f>
        <v>-200000</v>
      </c>
      <c r="D16" s="7">
        <f>IF($B16&gt;D$9+D$5-1,'Fund Value - Maturity (Proj.)'!D15,-Premium!D16)</f>
        <v>-350000</v>
      </c>
      <c r="E16" s="7">
        <f>IF($B16&gt;E$9+E$5-1,'Fund Value - Maturity (Proj.)'!E15,-Premium!E16)</f>
        <v>-950000</v>
      </c>
      <c r="F16" s="7">
        <f>IF($B16&gt;F$9+F$5-1,'Fund Value - Maturity (Proj.)'!F15,-Premium!F16)</f>
        <v>-250000</v>
      </c>
      <c r="G16" s="7">
        <f>IF($B16&gt;G$9+G$5-1,'Fund Value - Maturity (Proj.)'!G15,-Premium!G16)</f>
        <v>-525000</v>
      </c>
      <c r="H16" s="7">
        <f>IF($B16&gt;H$9+H$5-1,'Fund Value - Maturity (Proj.)'!H15,-Premium!H16)</f>
        <v>-825000</v>
      </c>
      <c r="I16" s="7">
        <f>IF($B16&gt;I$9+I$5-1,'Fund Value - Maturity (Proj.)'!I15,-Premium!I16)</f>
        <v>-700000</v>
      </c>
      <c r="J16" s="7">
        <f>IF($B16&gt;J$9+J$5-1,'Fund Value - Maturity (Proj.)'!J15,-Premium!J16)</f>
        <v>-475000</v>
      </c>
      <c r="K16" s="7">
        <f>IF($B16&gt;K$9+K$5-1,'Fund Value - Maturity (Proj.)'!K15,-Premium!K16)</f>
        <v>-250000</v>
      </c>
      <c r="L16" s="7">
        <f>IF($B16&gt;L$9+L$5-1,'Fund Value - Maturity (Proj.)'!L15,-Premium!L16)</f>
        <v>-975000</v>
      </c>
      <c r="M16" s="7">
        <f>IF($B16&gt;M$9+M$5-1,'Fund Value - Maturity (Proj.)'!M15,-Premium!M16)</f>
        <v>-225000</v>
      </c>
      <c r="N16" s="7">
        <f>IF($B16&gt;N$9+N$5-1,'Fund Value - Maturity (Proj.)'!N15,-Premium!N16)</f>
        <v>-225000</v>
      </c>
      <c r="O16" s="7">
        <f>IF($B16&gt;O$9+O$5-1,'Fund Value - Maturity (Proj.)'!O15,-Premium!O16)</f>
        <v>-750000</v>
      </c>
      <c r="P16" s="7">
        <f>IF($B16&gt;P$9+P$5-1,'Fund Value - Maturity (Proj.)'!P15,-Premium!P16)</f>
        <v>-775000</v>
      </c>
      <c r="Q16" s="7">
        <f>IF($B16&gt;Q$9+Q$5-1,'Fund Value - Maturity (Proj.)'!Q15,-Premium!Q16)</f>
        <v>-350000</v>
      </c>
      <c r="R16" s="7">
        <f>IF($B16&gt;R$9+R$5-1,'Fund Value - Maturity (Proj.)'!R15,-Premium!R16)</f>
        <v>-625000</v>
      </c>
      <c r="S16" s="7">
        <f>IF($B16&gt;S$9+S$5-1,'Fund Value - Maturity (Proj.)'!S15,-Premium!S16)</f>
        <v>-75000</v>
      </c>
      <c r="T16" s="7">
        <f>IF($B16&gt;T$9+T$5-1,'Fund Value - Maturity (Proj.)'!T15,-Premium!T16)</f>
        <v>-150000</v>
      </c>
      <c r="U16" s="7">
        <f>IF($B16&gt;U$9+U$5-1,'Fund Value - Maturity (Proj.)'!U15,-Premium!U16)</f>
        <v>-575000</v>
      </c>
      <c r="V16" s="7">
        <f>IF($B16&gt;V$9+V$5-1,'Fund Value - Maturity (Proj.)'!V15,-Premium!V16)</f>
        <v>-825000</v>
      </c>
      <c r="W16" s="7">
        <f>IF($B16&gt;W$9+W$5-1,'Fund Value - Maturity (Proj.)'!W15,-Premium!W16)</f>
        <v>-650000</v>
      </c>
      <c r="X16" s="7">
        <f>IF($B16&gt;X$9+X$5-1,'Fund Value - Maturity (Proj.)'!X15,-Premium!X16)</f>
        <v>-100000</v>
      </c>
      <c r="Y16" s="7">
        <f>IF($B16&gt;Y$9+Y$5-1,'Fund Value - Maturity (Proj.)'!Y15,-Premium!Y16)</f>
        <v>-125000</v>
      </c>
      <c r="Z16" s="7">
        <f>IF($B16&gt;Z$9+Z$5-1,'Fund Value - Maturity (Proj.)'!Z15,-Premium!Z16)</f>
        <v>-525000</v>
      </c>
      <c r="AA16" s="7">
        <f>IF($B16&gt;AA$9+AA$5-1,'Fund Value - Maturity (Proj.)'!AA15,-Premium!AA16)</f>
        <v>-75000</v>
      </c>
      <c r="AB16" s="7">
        <f>IF($B16&gt;AB$9+AB$5-1,'Fund Value - Maturity (Proj.)'!AB15,-Premium!AB16)</f>
        <v>-600000</v>
      </c>
      <c r="AC16" s="7">
        <f>IF($B16&gt;AC$9+AC$5-1,'Fund Value - Maturity (Proj.)'!AC15,-Premium!AC16)</f>
        <v>-975000</v>
      </c>
      <c r="AD16" s="7">
        <f>IF($B16&gt;AD$9+AD$5-1,'Fund Value - Maturity (Proj.)'!AD15,-Premium!AD16)</f>
        <v>-425000</v>
      </c>
      <c r="AE16" s="7">
        <f>IF($B16&gt;AE$9+AE$5-1,'Fund Value - Maturity (Proj.)'!AE15,-Premium!AE16)</f>
        <v>-475000</v>
      </c>
      <c r="AF16" s="7">
        <f>IF($B16&gt;AF$9+AF$5-1,'Fund Value - Maturity (Proj.)'!AF15,-Premium!AF16)</f>
        <v>-800000</v>
      </c>
      <c r="AG16" s="7">
        <f>IF($B16&gt;AG$9+AG$5-1,'Fund Value - Maturity (Proj.)'!AG15,-Premium!AG16)</f>
        <v>-725000</v>
      </c>
      <c r="AH16" s="7">
        <f>IF($B16&gt;AH$9+AH$5-1,'Fund Value - Maturity (Proj.)'!AH15,-Premium!AH16)</f>
        <v>-225000</v>
      </c>
      <c r="AI16" s="7">
        <f>IF($B16&gt;AI$9+AI$5-1,'Fund Value - Maturity (Proj.)'!AI15,-Premium!AI16)</f>
        <v>-50000</v>
      </c>
      <c r="AJ16" s="7">
        <f>IF($B16&gt;AJ$9+AJ$5-1,'Fund Value - Maturity (Proj.)'!AJ15,-Premium!AJ16)</f>
        <v>-75000</v>
      </c>
      <c r="AK16" s="7">
        <f>IF($B16&gt;AK$9+AK$5-1,'Fund Value - Maturity (Proj.)'!AK15,-Premium!AK16)</f>
        <v>-425000</v>
      </c>
      <c r="AL16" s="7">
        <f>IF($B16&gt;AL$9+AL$5-1,'Fund Value - Maturity (Proj.)'!AL15,-Premium!AL16)</f>
        <v>-1000000</v>
      </c>
      <c r="AM16" s="7">
        <f>IF($B16&gt;AM$9+AM$5-1,'Fund Value - Maturity (Proj.)'!AM15,-Premium!AM16)</f>
        <v>-300000</v>
      </c>
      <c r="AN16" s="7">
        <f>IF($B16&gt;AN$9+AN$5-1,'Fund Value - Maturity (Proj.)'!AN15,-Premium!AN16)</f>
        <v>-700000</v>
      </c>
      <c r="AO16" s="7">
        <f>IF($B16&gt;AO$9+AO$5-1,'Fund Value - Maturity (Proj.)'!AO15,-Premium!AO16)</f>
        <v>-50000</v>
      </c>
      <c r="AP16" s="7">
        <f>IF($B16&gt;AP$9+AP$5-1,'Fund Value - Maturity (Proj.)'!AP15,-Premium!AP16)</f>
        <v>-725000</v>
      </c>
      <c r="AQ16" s="7">
        <f>IF($B16&gt;AQ$9+AQ$5-1,'Fund Value - Maturity (Proj.)'!AQ15,-Premium!AQ16)</f>
        <v>-725000</v>
      </c>
      <c r="AR16" s="7">
        <f>IF($B16&gt;AR$9+AR$5-1,'Fund Value - Maturity (Proj.)'!AR15,-Premium!AR16)</f>
        <v>-400000</v>
      </c>
      <c r="AS16" s="7">
        <f>IF($B16&gt;AS$9+AS$5-1,'Fund Value - Maturity (Proj.)'!AS15,-Premium!AS16)</f>
        <v>-600000</v>
      </c>
      <c r="AT16" s="7">
        <f>IF($B16&gt;AT$9+AT$5-1,'Fund Value - Maturity (Proj.)'!AT15,-Premium!AT16)</f>
        <v>-725000</v>
      </c>
      <c r="AU16" s="7">
        <f>IF($B16&gt;AU$9+AU$5-1,'Fund Value - Maturity (Proj.)'!AU15,-Premium!AU16)</f>
        <v>-950000</v>
      </c>
      <c r="AV16" s="7">
        <f>IF($B16&gt;AV$9+AV$5-1,'Fund Value - Maturity (Proj.)'!AV15,-Premium!AV16)</f>
        <v>-775000</v>
      </c>
      <c r="AW16" s="7">
        <f>IF($B16&gt;AW$9+AW$5-1,'Fund Value - Maturity (Proj.)'!AW15,-Premium!AW16)</f>
        <v>-675000</v>
      </c>
      <c r="AX16" s="7">
        <f>IF($B16&gt;AX$9+AX$5-1,'Fund Value - Maturity (Proj.)'!AX15,-Premium!AX16)</f>
        <v>-625000</v>
      </c>
      <c r="AY16" s="7">
        <f>IF($B16&gt;AY$9+AY$5-1,'Fund Value - Maturity (Proj.)'!AY15,-Premium!AY16)</f>
        <v>-50000</v>
      </c>
      <c r="AZ16" s="7">
        <f>IF($B16&gt;AZ$9+AZ$5-1,'Fund Value - Maturity (Proj.)'!AZ15,-Premium!AZ16)</f>
        <v>-450000</v>
      </c>
      <c r="BA16" s="7">
        <f>IF($B16&gt;BA$9+BA$5-1,'Fund Value - Maturity (Proj.)'!BA15,-Premium!BA16)</f>
        <v>-950000</v>
      </c>
      <c r="BB16" s="7">
        <f>IF($B16&gt;BB$9+BB$5-1,'Fund Value - Maturity (Proj.)'!BB15,-Premium!BB16)</f>
        <v>-825000</v>
      </c>
      <c r="BC16" s="7">
        <f>IF($B16&gt;BC$9+BC$5-1,'Fund Value - Maturity (Proj.)'!BC15,-Premium!BC16)</f>
        <v>-375000</v>
      </c>
      <c r="BD16" s="7">
        <f>IF($B16&gt;BD$9+BD$5-1,'Fund Value - Maturity (Proj.)'!BD15,-Premium!BD16)</f>
        <v>-325000</v>
      </c>
      <c r="BE16" s="7">
        <f>IF($B16&gt;BE$9+BE$5-1,'Fund Value - Maturity (Proj.)'!BE15,-Premium!BE16)</f>
        <v>-50000</v>
      </c>
      <c r="BF16" s="7">
        <f>IF($B16&gt;BF$9+BF$5-1,'Fund Value - Maturity (Proj.)'!BF15,-Premium!BF16)</f>
        <v>-675000</v>
      </c>
      <c r="BG16" s="7">
        <f>IF($B16&gt;BG$9+BG$5-1,'Fund Value - Maturity (Proj.)'!BG15,-Premium!BG16)</f>
        <v>-800000</v>
      </c>
      <c r="BH16" s="7">
        <f>IF($B16&gt;BH$9+BH$5-1,'Fund Value - Maturity (Proj.)'!BH15,-Premium!BH16)</f>
        <v>-250000</v>
      </c>
      <c r="BI16" s="7">
        <f>IF($B16&gt;BI$9+BI$5-1,'Fund Value - Maturity (Proj.)'!BI15,-Premium!BI16)</f>
        <v>-575000</v>
      </c>
      <c r="BJ16" s="7">
        <f>IF($B16&gt;BJ$9+BJ$5-1,'Fund Value - Maturity (Proj.)'!BJ15,-Premium!BJ16)</f>
        <v>-550000</v>
      </c>
      <c r="BK16" s="7">
        <f>IF($B16&gt;BK$9+BK$5-1,'Fund Value - Maturity (Proj.)'!BK15,-Premium!BK16)</f>
        <v>-150000</v>
      </c>
      <c r="BL16" s="7">
        <f>IF($B16&gt;BL$9+BL$5-1,'Fund Value - Maturity (Proj.)'!BL15,-Premium!BL16)</f>
        <v>-150000</v>
      </c>
      <c r="BM16" s="7">
        <f>IF($B16&gt;BM$9+BM$5-1,'Fund Value - Maturity (Proj.)'!BM15,-Premium!BM16)</f>
        <v>-150000</v>
      </c>
      <c r="BN16" s="7">
        <f>IF($B16&gt;BN$9+BN$5-1,'Fund Value - Maturity (Proj.)'!BN15,-Premium!BN16)</f>
        <v>-125000</v>
      </c>
      <c r="BO16" s="7">
        <f>IF($B16&gt;BO$9+BO$5-1,'Fund Value - Maturity (Proj.)'!BO15,-Premium!BO16)</f>
        <v>-900000</v>
      </c>
      <c r="BP16" s="7">
        <f>IF($B16&gt;BP$9+BP$5-1,'Fund Value - Maturity (Proj.)'!BP15,-Premium!BP16)</f>
        <v>-75000</v>
      </c>
      <c r="BQ16" s="7">
        <f>IF($B16&gt;BQ$9+BQ$5-1,'Fund Value - Maturity (Proj.)'!BQ15,-Premium!BQ16)</f>
        <v>-425000</v>
      </c>
      <c r="BR16" s="7">
        <f>IF($B16&gt;BR$9+BR$5-1,'Fund Value - Maturity (Proj.)'!BR15,-Premium!BR16)</f>
        <v>-875000</v>
      </c>
      <c r="BS16" s="7">
        <f>IF($B16&gt;BS$9+BS$5-1,'Fund Value - Maturity (Proj.)'!BS15,-Premium!BS16)</f>
        <v>-275000</v>
      </c>
      <c r="BT16" s="7">
        <f>IF($B16&gt;BT$9+BT$5-1,'Fund Value - Maturity (Proj.)'!BT15,-Premium!BT16)</f>
        <v>-800000</v>
      </c>
      <c r="BU16" s="7">
        <f>IF($B16&gt;BU$9+BU$5-1,'Fund Value - Maturity (Proj.)'!BU15,-Premium!BU16)</f>
        <v>-225000</v>
      </c>
      <c r="BV16" s="7">
        <f>IF($B16&gt;BV$9+BV$5-1,'Fund Value - Maturity (Proj.)'!BV15,-Premium!BV16)</f>
        <v>-175000</v>
      </c>
      <c r="BW16" s="7">
        <f>IF($B16&gt;BW$9+BW$5-1,'Fund Value - Maturity (Proj.)'!BW15,-Premium!BW16)</f>
        <v>-325000</v>
      </c>
      <c r="BX16" s="7">
        <f>IF($B16&gt;BX$9+BX$5-1,'Fund Value - Maturity (Proj.)'!BX15,-Premium!BX16)</f>
        <v>-200000</v>
      </c>
      <c r="BY16" s="7">
        <f>IF($B16&gt;BY$9+BY$5-1,'Fund Value - Maturity (Proj.)'!BY15,-Premium!BY16)</f>
        <v>-575000</v>
      </c>
      <c r="BZ16" s="7">
        <f>IF($B16&gt;BZ$9+BZ$5-1,'Fund Value - Maturity (Proj.)'!BZ15,-Premium!BZ16)</f>
        <v>-625000</v>
      </c>
      <c r="CA16" s="7">
        <f>IF($B16&gt;CA$9+CA$5-1,'Fund Value - Maturity (Proj.)'!CA15,-Premium!CA16)</f>
        <v>-425000</v>
      </c>
      <c r="CB16" s="7">
        <f>IF($B16&gt;CB$9+CB$5-1,'Fund Value - Maturity (Proj.)'!CB15,-Premium!CB16)</f>
        <v>-825000</v>
      </c>
      <c r="CC16" s="7">
        <f>IF($B16&gt;CC$9+CC$5-1,'Fund Value - Maturity (Proj.)'!CC15,-Premium!CC16)</f>
        <v>-975000</v>
      </c>
      <c r="CD16" s="7">
        <f>IF($B16&gt;CD$9+CD$5-1,'Fund Value - Maturity (Proj.)'!CD15,-Premium!CD16)</f>
        <v>-825000</v>
      </c>
      <c r="CE16" s="7">
        <f>IF($B16&gt;CE$9+CE$5-1,'Fund Value - Maturity (Proj.)'!CE15,-Premium!CE16)</f>
        <v>-950000</v>
      </c>
      <c r="CF16" s="7">
        <f>IF($B16&gt;CF$9+CF$5-1,'Fund Value - Maturity (Proj.)'!CF15,-Premium!CF16)</f>
        <v>-300000</v>
      </c>
      <c r="CG16" s="7">
        <f>IF($B16&gt;CG$9+CG$5-1,'Fund Value - Maturity (Proj.)'!CG15,-Premium!CG16)</f>
        <v>-525000</v>
      </c>
      <c r="CH16" s="7">
        <f>IF($B16&gt;CH$9+CH$5-1,'Fund Value - Maturity (Proj.)'!CH15,-Premium!CH16)</f>
        <v>-800000</v>
      </c>
      <c r="CI16" s="7">
        <f>IF($B16&gt;CI$9+CI$5-1,'Fund Value - Maturity (Proj.)'!CI15,-Premium!CI16)</f>
        <v>-950000</v>
      </c>
      <c r="CJ16" s="7">
        <f>IF($B16&gt;CJ$9+CJ$5-1,'Fund Value - Maturity (Proj.)'!CJ15,-Premium!CJ16)</f>
        <v>-25000</v>
      </c>
      <c r="CK16" s="7">
        <f>IF($B16&gt;CK$9+CK$5-1,'Fund Value - Maturity (Proj.)'!CK15,-Premium!CK16)</f>
        <v>-250000</v>
      </c>
      <c r="CL16" s="7">
        <f>IF($B16&gt;CL$9+CL$5-1,'Fund Value - Maturity (Proj.)'!CL15,-Premium!CL16)</f>
        <v>-700000</v>
      </c>
      <c r="CM16" s="7">
        <f>IF($B16&gt;CM$9+CM$5-1,'Fund Value - Maturity (Proj.)'!CM15,-Premium!CM16)</f>
        <v>-200000</v>
      </c>
      <c r="CN16" s="7">
        <f>IF($B16&gt;CN$9+CN$5-1,'Fund Value - Maturity (Proj.)'!CN15,-Premium!CN16)</f>
        <v>-575000</v>
      </c>
      <c r="CO16" s="7">
        <f>IF($B16&gt;CO$9+CO$5-1,'Fund Value - Maturity (Proj.)'!CO15,-Premium!CO16)</f>
        <v>-525000</v>
      </c>
      <c r="CP16" s="7">
        <f>IF($B16&gt;CP$9+CP$5-1,'Fund Value - Maturity (Proj.)'!CP15,-Premium!CP16)</f>
        <v>-100000</v>
      </c>
      <c r="CQ16" s="7">
        <f>IF($B16&gt;CQ$9+CQ$5-1,'Fund Value - Maturity (Proj.)'!CQ15,-Premium!CQ16)</f>
        <v>-75000</v>
      </c>
      <c r="CR16" s="7">
        <f>IF($B16&gt;CR$9+CR$5-1,'Fund Value - Maturity (Proj.)'!CR15,-Premium!CR16)</f>
        <v>-150000</v>
      </c>
      <c r="CS16" s="7">
        <f>IF($B16&gt;CS$9+CS$5-1,'Fund Value - Maturity (Proj.)'!CS15,-Premium!CS16)</f>
        <v>-875000</v>
      </c>
      <c r="CT16" s="7">
        <f>IF($B16&gt;CT$9+CT$5-1,'Fund Value - Maturity (Proj.)'!CT15,-Premium!CT16)</f>
        <v>-150000</v>
      </c>
      <c r="CU16" s="7">
        <f>IF($B16&gt;CU$9+CU$5-1,'Fund Value - Maturity (Proj.)'!CU15,-Premium!CU16)</f>
        <v>-600000</v>
      </c>
      <c r="CV16" s="7">
        <f>IF($B16&gt;CV$9+CV$5-1,'Fund Value - Maturity (Proj.)'!CV15,-Premium!CV16)</f>
        <v>-750000</v>
      </c>
      <c r="CW16" s="7">
        <f>IF($B16&gt;CW$9+CW$5-1,'Fund Value - Maturity (Proj.)'!CW15,-Premium!CW16)</f>
        <v>-450000</v>
      </c>
      <c r="CX16" s="7">
        <f>IF($B16&gt;CX$9+CX$5-1,'Fund Value - Maturity (Proj.)'!CX15,-Premium!CX16)</f>
        <v>-875000</v>
      </c>
      <c r="CY16" s="7">
        <f>IF($B16&gt;CY$9+CY$5-1,'Fund Value - Maturity (Proj.)'!CY15,-Premium!CY16)</f>
        <v>-275000</v>
      </c>
      <c r="CZ16" s="7">
        <f>IF($B16&gt;CZ$9+CZ$5-1,'Fund Value - Maturity (Proj.)'!CZ15,-Premium!CZ16)</f>
        <v>-625000</v>
      </c>
      <c r="DA16" s="7">
        <f>IF($B16&gt;DA$9+DA$5-1,'Fund Value - Maturity (Proj.)'!DA15,-Premium!DA16)</f>
        <v>-1000000</v>
      </c>
      <c r="DB16" s="7">
        <f>IF($B16&gt;DB$9+DB$5-1,'Fund Value - Maturity (Proj.)'!DB15,-Premium!DB16)</f>
        <v>-750000</v>
      </c>
      <c r="DC16" s="7">
        <f>IF($B16&gt;DC$9+DC$5-1,'Fund Value - Maturity (Proj.)'!DC15,-Premium!DC16)</f>
        <v>-375000</v>
      </c>
      <c r="DD16" s="7">
        <f>IF($B16&gt;DD$9+DD$5-1,'Fund Value - Maturity (Proj.)'!DD15,-Premium!DD16)</f>
        <v>-725000</v>
      </c>
      <c r="DE16" s="7">
        <f>IF($B16&gt;DE$9+DE$5-1,'Fund Value - Maturity (Proj.)'!DE15,-Premium!DE16)</f>
        <v>-25000</v>
      </c>
      <c r="DF16" s="7">
        <f>IF($B16&gt;DF$9+DF$5-1,'Fund Value - Maturity (Proj.)'!DF15,-Premium!DF16)</f>
        <v>-900000</v>
      </c>
      <c r="DG16" s="7">
        <f>IF($B16&gt;DG$9+DG$5-1,'Fund Value - Maturity (Proj.)'!DG15,-Premium!DG16)</f>
        <v>-850000</v>
      </c>
      <c r="DH16" s="7">
        <f>IF($B16&gt;DH$9+DH$5-1,'Fund Value - Maturity (Proj.)'!DH15,-Premium!DH16)</f>
        <v>-450000</v>
      </c>
      <c r="DI16" s="7">
        <f>IF($B16&gt;DI$9+DI$5-1,'Fund Value - Maturity (Proj.)'!DI15,-Premium!DI16)</f>
        <v>-675000</v>
      </c>
      <c r="DJ16" s="7">
        <f>IF($B16&gt;DJ$9+DJ$5-1,'Fund Value - Maturity (Proj.)'!DJ15,-Premium!DJ16)</f>
        <v>-475000</v>
      </c>
      <c r="DK16" s="7">
        <f>IF($B16&gt;DK$9+DK$5-1,'Fund Value - Maturity (Proj.)'!DK15,-Premium!DK16)</f>
        <v>-575000</v>
      </c>
      <c r="DL16" s="7">
        <f>IF($B16&gt;DL$9+DL$5-1,'Fund Value - Maturity (Proj.)'!DL15,-Premium!DL16)</f>
        <v>-875000</v>
      </c>
      <c r="DM16" s="7">
        <f>IF($B16&gt;DM$9+DM$5-1,'Fund Value - Maturity (Proj.)'!DM15,-Premium!DM16)</f>
        <v>-250000</v>
      </c>
      <c r="DN16" s="7">
        <f>IF($B16&gt;DN$9+DN$5-1,'Fund Value - Maturity (Proj.)'!DN15,-Premium!DN16)</f>
        <v>-550000</v>
      </c>
      <c r="DO16" s="7">
        <f>IF($B16&gt;DO$9+DO$5-1,'Fund Value - Maturity (Proj.)'!DO15,-Premium!DO16)</f>
        <v>-250000</v>
      </c>
      <c r="DP16" s="7">
        <f>IF($B16&gt;DP$9+DP$5-1,'Fund Value - Maturity (Proj.)'!DP15,-Premium!DP16)</f>
        <v>-950000</v>
      </c>
      <c r="DQ16" s="7">
        <f>IF($B16&gt;DQ$9+DQ$5-1,'Fund Value - Maturity (Proj.)'!DQ15,-Premium!DQ16)</f>
        <v>-200000</v>
      </c>
      <c r="DR16" s="7">
        <f>IF($B16&gt;DR$9+DR$5-1,'Fund Value - Maturity (Proj.)'!DR15,-Premium!DR16)</f>
        <v>-825000</v>
      </c>
      <c r="DS16" s="7">
        <f>IF($B16&gt;DS$9+DS$5-1,'Fund Value - Maturity (Proj.)'!DS15,-Premium!DS16)</f>
        <v>-650000</v>
      </c>
      <c r="DT16" s="7">
        <f>IF($B16&gt;DT$9+DT$5-1,'Fund Value - Maturity (Proj.)'!DT15,-Premium!DT16)</f>
        <v>-675000</v>
      </c>
      <c r="DU16" s="7">
        <f>IF($B16&gt;DU$9+DU$5-1,'Fund Value - Maturity (Proj.)'!DU15,-Premium!DU16)</f>
        <v>-875000</v>
      </c>
      <c r="DV16" s="7">
        <f>IF($B16&gt;DV$9+DV$5-1,'Fund Value - Maturity (Proj.)'!DV15,-Premium!DV16)</f>
        <v>-25000</v>
      </c>
      <c r="DW16" s="7">
        <f>IF($B16&gt;DW$9+DW$5-1,'Fund Value - Maturity (Proj.)'!DW15,-Premium!DW16)</f>
        <v>-900000</v>
      </c>
      <c r="DX16" s="7">
        <f>IF($B16&gt;DX$9+DX$5-1,'Fund Value - Maturity (Proj.)'!DX15,-Premium!DX16)</f>
        <v>-275000</v>
      </c>
      <c r="DY16" s="7">
        <f>IF($B16&gt;DY$9+DY$5-1,'Fund Value - Maturity (Proj.)'!DY15,-Premium!DY16)</f>
        <v>-675000</v>
      </c>
      <c r="DZ16" s="7">
        <f>IF($B16&gt;DZ$9+DZ$5-1,'Fund Value - Maturity (Proj.)'!DZ15,-Premium!DZ16)</f>
        <v>-450000</v>
      </c>
      <c r="EA16" s="7">
        <f>IF($B16&gt;EA$9+EA$5-1,'Fund Value - Maturity (Proj.)'!EA15,-Premium!EA16)</f>
        <v>-525000</v>
      </c>
      <c r="EB16" s="7">
        <f>IF($B16&gt;EB$9+EB$5-1,'Fund Value - Maturity (Proj.)'!EB15,-Premium!EB16)</f>
        <v>-175000</v>
      </c>
      <c r="EC16" s="7">
        <f>IF($B16&gt;EC$9+EC$5-1,'Fund Value - Maturity (Proj.)'!EC15,-Premium!EC16)</f>
        <v>-900000</v>
      </c>
      <c r="ED16" s="7">
        <f>IF($B16&gt;ED$9+ED$5-1,'Fund Value - Maturity (Proj.)'!ED15,-Premium!ED16)</f>
        <v>-275000</v>
      </c>
      <c r="EE16" s="7">
        <f>IF($B16&gt;EE$9+EE$5-1,'Fund Value - Maturity (Proj.)'!EE15,-Premium!EE16)</f>
        <v>-825000</v>
      </c>
      <c r="EF16" s="7">
        <f>IF($B16&gt;EF$9+EF$5-1,'Fund Value - Maturity (Proj.)'!EF15,-Premium!EF16)</f>
        <v>-700000</v>
      </c>
      <c r="EG16" s="7">
        <f>IF($B16&gt;EG$9+EG$5-1,'Fund Value - Maturity (Proj.)'!EG15,-Premium!EG16)</f>
        <v>-925000</v>
      </c>
      <c r="EH16" s="7">
        <f>IF($B16&gt;EH$9+EH$5-1,'Fund Value - Maturity (Proj.)'!EH15,-Premium!EH16)</f>
        <v>-300000</v>
      </c>
      <c r="EI16" s="7">
        <f>IF($B16&gt;EI$9+EI$5-1,'Fund Value - Maturity (Proj.)'!EI15,-Premium!EI16)</f>
        <v>-375000</v>
      </c>
      <c r="EJ16" s="7">
        <f>IF($B16&gt;EJ$9+EJ$5-1,'Fund Value - Maturity (Proj.)'!EJ15,-Premium!EJ16)</f>
        <v>-525000</v>
      </c>
      <c r="EK16" s="7">
        <f>IF($B16&gt;EK$9+EK$5-1,'Fund Value - Maturity (Proj.)'!EK15,-Premium!EK16)</f>
        <v>-550000</v>
      </c>
      <c r="EL16" s="7">
        <f>IF($B16&gt;EL$9+EL$5-1,'Fund Value - Maturity (Proj.)'!EL15,-Premium!EL16)</f>
        <v>-600000</v>
      </c>
      <c r="EM16" s="7">
        <f>IF($B16&gt;EM$9+EM$5-1,'Fund Value - Maturity (Proj.)'!EM15,-Premium!EM16)</f>
        <v>-825000</v>
      </c>
      <c r="EN16" s="7">
        <f>IF($B16&gt;EN$9+EN$5-1,'Fund Value - Maturity (Proj.)'!EN15,-Premium!EN16)</f>
        <v>-725000</v>
      </c>
      <c r="EO16" s="7">
        <f>IF($B16&gt;EO$9+EO$5-1,'Fund Value - Maturity (Proj.)'!EO15,-Premium!EO16)</f>
        <v>-875000</v>
      </c>
      <c r="EP16" s="7">
        <f>IF($B16&gt;EP$9+EP$5-1,'Fund Value - Maturity (Proj.)'!EP15,-Premium!EP16)</f>
        <v>-300000</v>
      </c>
      <c r="EQ16" s="7">
        <f>IF($B16&gt;EQ$9+EQ$5-1,'Fund Value - Maturity (Proj.)'!EQ15,-Premium!EQ16)</f>
        <v>-325000</v>
      </c>
      <c r="ER16" s="7">
        <f>IF($B16&gt;ER$9+ER$5-1,'Fund Value - Maturity (Proj.)'!ER15,-Premium!ER16)</f>
        <v>-900000</v>
      </c>
      <c r="ES16" s="7">
        <f>IF($B16&gt;ES$9+ES$5-1,'Fund Value - Maturity (Proj.)'!ES15,-Premium!ES16)</f>
        <v>-500000</v>
      </c>
      <c r="ET16" s="7">
        <f>IF($B16&gt;ET$9+ET$5-1,'Fund Value - Maturity (Proj.)'!ET15,-Premium!ET16)</f>
        <v>-325000</v>
      </c>
      <c r="EU16" s="7">
        <f>IF($B16&gt;EU$9+EU$5-1,'Fund Value - Maturity (Proj.)'!EU15,-Premium!EU16)</f>
        <v>-975000</v>
      </c>
      <c r="EV16" s="7">
        <f>IF($B16&gt;EV$9+EV$5-1,'Fund Value - Maturity (Proj.)'!EV15,-Premium!EV16)</f>
        <v>-875000</v>
      </c>
      <c r="EW16" s="7">
        <f>IF($B16&gt;EW$9+EW$5-1,'Fund Value - Maturity (Proj.)'!EW15,-Premium!EW16)</f>
        <v>-425000</v>
      </c>
      <c r="EX16" s="7">
        <f>IF($B16&gt;EX$9+EX$5-1,'Fund Value - Maturity (Proj.)'!EX15,-Premium!EX16)</f>
        <v>-475000</v>
      </c>
      <c r="EY16" s="7">
        <f>IF($B16&gt;EY$9+EY$5-1,'Fund Value - Maturity (Proj.)'!EY15,-Premium!EY16)</f>
        <v>-1000000</v>
      </c>
      <c r="EZ16" s="7">
        <f>IF($B16&gt;EZ$9+EZ$5-1,'Fund Value - Maturity (Proj.)'!EZ15,-Premium!EZ16)</f>
        <v>-275000</v>
      </c>
      <c r="FA16" s="7">
        <f>IF($B16&gt;FA$9+FA$5-1,'Fund Value - Maturity (Proj.)'!FA15,-Premium!FA16)</f>
        <v>-975000</v>
      </c>
      <c r="FB16" s="7">
        <f>IF($B16&gt;FB$9+FB$5-1,'Fund Value - Maturity (Proj.)'!FB15,-Premium!FB16)</f>
        <v>-950000</v>
      </c>
      <c r="FC16" s="7">
        <f>IF($B16&gt;FC$9+FC$5-1,'Fund Value - Maturity (Proj.)'!FC15,-Premium!FC16)</f>
        <v>-400000</v>
      </c>
      <c r="FD16" s="7">
        <f>IF($B16&gt;FD$9+FD$5-1,'Fund Value - Maturity (Proj.)'!FD15,-Premium!FD16)</f>
        <v>-375000</v>
      </c>
      <c r="FE16" s="7">
        <f>IF($B16&gt;FE$9+FE$5-1,'Fund Value - Maturity (Proj.)'!FE15,-Premium!FE16)</f>
        <v>-500000</v>
      </c>
      <c r="FF16" s="7">
        <f>IF($B16&gt;FF$9+FF$5-1,'Fund Value - Maturity (Proj.)'!FF15,-Premium!FF16)</f>
        <v>-375000</v>
      </c>
      <c r="FG16" s="7">
        <f>IF($B16&gt;FG$9+FG$5-1,'Fund Value - Maturity (Proj.)'!FG15,-Premium!FG16)</f>
        <v>-650000</v>
      </c>
      <c r="FH16" s="7">
        <f>IF($B16&gt;FH$9+FH$5-1,'Fund Value - Maturity (Proj.)'!FH15,-Premium!FH16)</f>
        <v>-325000</v>
      </c>
      <c r="FI16" s="7">
        <f>IF($B16&gt;FI$9+FI$5-1,'Fund Value - Maturity (Proj.)'!FI15,-Premium!FI16)</f>
        <v>-775000</v>
      </c>
      <c r="FJ16" s="7">
        <f>IF($B16&gt;FJ$9+FJ$5-1,'Fund Value - Maturity (Proj.)'!FJ15,-Premium!FJ16)</f>
        <v>-900000</v>
      </c>
      <c r="FK16" s="7">
        <f>IF($B16&gt;FK$9+FK$5-1,'Fund Value - Maturity (Proj.)'!FK15,-Premium!FK16)</f>
        <v>-475000</v>
      </c>
      <c r="FL16" s="7">
        <f>IF($B16&gt;FL$9+FL$5-1,'Fund Value - Maturity (Proj.)'!FL15,-Premium!FL16)</f>
        <v>-975000</v>
      </c>
      <c r="FM16" s="7">
        <f>IF($B16&gt;FM$9+FM$5-1,'Fund Value - Maturity (Proj.)'!FM15,-Premium!FM16)</f>
        <v>-150000</v>
      </c>
      <c r="FN16" s="7">
        <f>IF($B16&gt;FN$9+FN$5-1,'Fund Value - Maturity (Proj.)'!FN15,-Premium!FN16)</f>
        <v>-150000</v>
      </c>
      <c r="FO16" s="7">
        <f>IF($B16&gt;FO$9+FO$5-1,'Fund Value - Maturity (Proj.)'!FO15,-Premium!FO16)</f>
        <v>-100000</v>
      </c>
      <c r="FP16" s="7">
        <f>IF($B16&gt;FP$9+FP$5-1,'Fund Value - Maturity (Proj.)'!FP15,-Premium!FP16)</f>
        <v>-825000</v>
      </c>
      <c r="FQ16" s="7">
        <f>IF($B16&gt;FQ$9+FQ$5-1,'Fund Value - Maturity (Proj.)'!FQ15,-Premium!FQ16)</f>
        <v>-575000</v>
      </c>
      <c r="FR16" s="7">
        <f>IF($B16&gt;FR$9+FR$5-1,'Fund Value - Maturity (Proj.)'!FR15,-Premium!FR16)</f>
        <v>-750000</v>
      </c>
      <c r="FS16" s="7">
        <f>IF($B16&gt;FS$9+FS$5-1,'Fund Value - Maturity (Proj.)'!FS15,-Premium!FS16)</f>
        <v>-325000</v>
      </c>
      <c r="FT16" s="7">
        <f>IF($B16&gt;FT$9+FT$5-1,'Fund Value - Maturity (Proj.)'!FT15,-Premium!FT16)</f>
        <v>-525000</v>
      </c>
      <c r="FU16" s="7">
        <f>IF($B16&gt;FU$9+FU$5-1,'Fund Value - Maturity (Proj.)'!FU15,-Premium!FU16)</f>
        <v>-875000</v>
      </c>
      <c r="FV16" s="7">
        <f>IF($B16&gt;FV$9+FV$5-1,'Fund Value - Maturity (Proj.)'!FV15,-Premium!FV16)</f>
        <v>-450000</v>
      </c>
      <c r="FW16" s="7">
        <f>IF($B16&gt;FW$9+FW$5-1,'Fund Value - Maturity (Proj.)'!FW15,-Premium!FW16)</f>
        <v>-475000</v>
      </c>
      <c r="FX16" s="7">
        <f>IF($B16&gt;FX$9+FX$5-1,'Fund Value - Maturity (Proj.)'!FX15,-Premium!FX16)</f>
        <v>-650000</v>
      </c>
      <c r="FY16" s="7">
        <f>IF($B16&gt;FY$9+FY$5-1,'Fund Value - Maturity (Proj.)'!FY15,-Premium!FY16)</f>
        <v>-75000</v>
      </c>
      <c r="FZ16" s="7">
        <f>IF($B16&gt;FZ$9+FZ$5-1,'Fund Value - Maturity (Proj.)'!FZ15,-Premium!FZ16)</f>
        <v>-725000</v>
      </c>
      <c r="GA16" s="7">
        <f>IF($B16&gt;GA$9+GA$5-1,'Fund Value - Maturity (Proj.)'!GA15,-Premium!GA16)</f>
        <v>-875000</v>
      </c>
      <c r="GB16" s="7">
        <f>IF($B16&gt;GB$9+GB$5-1,'Fund Value - Maturity (Proj.)'!GB15,-Premium!GB16)</f>
        <v>-950000</v>
      </c>
      <c r="GC16" s="7">
        <f>IF($B16&gt;GC$9+GC$5-1,'Fund Value - Maturity (Proj.)'!GC15,-Premium!GC16)</f>
        <v>-450000</v>
      </c>
      <c r="GD16" s="7">
        <f>IF($B16&gt;GD$9+GD$5-1,'Fund Value - Maturity (Proj.)'!GD15,-Premium!GD16)</f>
        <v>-150000</v>
      </c>
      <c r="GE16" s="7">
        <f>IF($B16&gt;GE$9+GE$5-1,'Fund Value - Maturity (Proj.)'!GE15,-Premium!GE16)</f>
        <v>-900000</v>
      </c>
      <c r="GF16" s="7">
        <f>IF($B16&gt;GF$9+GF$5-1,'Fund Value - Maturity (Proj.)'!GF15,-Premium!GF16)</f>
        <v>-950000</v>
      </c>
      <c r="GG16" s="7">
        <f>IF($B16&gt;GG$9+GG$5-1,'Fund Value - Maturity (Proj.)'!GG15,-Premium!GG16)</f>
        <v>-525000</v>
      </c>
      <c r="GH16" s="7">
        <f>IF($B16&gt;GH$9+GH$5-1,'Fund Value - Maturity (Proj.)'!GH15,-Premium!GH16)</f>
        <v>-200000</v>
      </c>
      <c r="GI16" s="7">
        <f>IF($B16&gt;GI$9+GI$5-1,'Fund Value - Maturity (Proj.)'!GI15,-Premium!GI16)</f>
        <v>-425000</v>
      </c>
      <c r="GJ16" s="7">
        <f>IF($B16&gt;GJ$9+GJ$5-1,'Fund Value - Maturity (Proj.)'!GJ15,-Premium!GJ16)</f>
        <v>-375000</v>
      </c>
      <c r="GK16" s="7">
        <f>IF($B16&gt;GK$9+GK$5-1,'Fund Value - Maturity (Proj.)'!GK15,-Premium!GK16)</f>
        <v>-50000</v>
      </c>
      <c r="GL16" s="7">
        <f>IF($B16&gt;GL$9+GL$5-1,'Fund Value - Maturity (Proj.)'!GL15,-Premium!GL16)</f>
        <v>-50000</v>
      </c>
      <c r="GM16" s="7">
        <f>IF($B16&gt;GM$9+GM$5-1,'Fund Value - Maturity (Proj.)'!GM15,-Premium!GM16)</f>
        <v>-475000</v>
      </c>
      <c r="GN16" s="7">
        <f>IF($B16&gt;GN$9+GN$5-1,'Fund Value - Maturity (Proj.)'!GN15,-Premium!GN16)</f>
        <v>-975000</v>
      </c>
      <c r="GO16" s="7">
        <f>IF($B16&gt;GO$9+GO$5-1,'Fund Value - Maturity (Proj.)'!GO15,-Premium!GO16)</f>
        <v>-925000</v>
      </c>
      <c r="GP16" s="7">
        <f>IF($B16&gt;GP$9+GP$5-1,'Fund Value - Maturity (Proj.)'!GP15,-Premium!GP16)</f>
        <v>-975000</v>
      </c>
      <c r="GQ16" s="7">
        <f>IF($B16&gt;GQ$9+GQ$5-1,'Fund Value - Maturity (Proj.)'!GQ15,-Premium!GQ16)</f>
        <v>-75000</v>
      </c>
      <c r="GR16" s="7">
        <f>IF($B16&gt;GR$9+GR$5-1,'Fund Value - Maturity (Proj.)'!GR15,-Premium!GR16)</f>
        <v>-800000</v>
      </c>
      <c r="GS16" s="7">
        <f>IF($B16&gt;GS$9+GS$5-1,'Fund Value - Maturity (Proj.)'!GS15,-Premium!GS16)</f>
        <v>-875000</v>
      </c>
      <c r="GT16" s="7">
        <f>IF($B16&gt;GT$9+GT$5-1,'Fund Value - Maturity (Proj.)'!GT15,-Premium!GT16)</f>
        <v>-500000</v>
      </c>
      <c r="GU16" s="7">
        <f>IF($B16&gt;GU$9+GU$5-1,'Fund Value - Maturity (Proj.)'!GU15,-Premium!GU16)</f>
        <v>-625000</v>
      </c>
      <c r="GV16" s="7">
        <f>IF($B16&gt;GV$9+GV$5-1,'Fund Value - Maturity (Proj.)'!GV15,-Premium!GV16)</f>
        <v>-550000</v>
      </c>
      <c r="GW16" s="7">
        <f>IF($B16&gt;GW$9+GW$5-1,'Fund Value - Maturity (Proj.)'!GW15,-Premium!GW16)</f>
        <v>-500000</v>
      </c>
      <c r="GX16" s="7">
        <f>IF($B16&gt;GX$9+GX$5-1,'Fund Value - Maturity (Proj.)'!GX15,-Premium!GX16)</f>
        <v>-200000</v>
      </c>
      <c r="GY16" s="7">
        <f>IF($B16&gt;GY$9+GY$5-1,'Fund Value - Maturity (Proj.)'!GY15,-Premium!GY16)</f>
        <v>-325000</v>
      </c>
      <c r="GZ16" s="7">
        <f>IF($B16&gt;GZ$9+GZ$5-1,'Fund Value - Maturity (Proj.)'!GZ15,-Premium!GZ16)</f>
        <v>-225000</v>
      </c>
      <c r="HA16" s="7">
        <f>IF($B16&gt;HA$9+HA$5-1,'Fund Value - Maturity (Proj.)'!HA15,-Premium!HA16)</f>
        <v>-750000</v>
      </c>
      <c r="HB16" s="7">
        <f>IF($B16&gt;HB$9+HB$5-1,'Fund Value - Maturity (Proj.)'!HB15,-Premium!HB16)</f>
        <v>-325000</v>
      </c>
      <c r="HC16" s="7">
        <f>IF($B16&gt;HC$9+HC$5-1,'Fund Value - Maturity (Proj.)'!HC15,-Premium!HC16)</f>
        <v>-75000</v>
      </c>
      <c r="HD16" s="7">
        <f>IF($B16&gt;HD$9+HD$5-1,'Fund Value - Maturity (Proj.)'!HD15,-Premium!HD16)</f>
        <v>-775000</v>
      </c>
      <c r="HE16" s="7">
        <f>IF($B16&gt;HE$9+HE$5-1,'Fund Value - Maturity (Proj.)'!HE15,-Premium!HE16)</f>
        <v>-950000</v>
      </c>
      <c r="HF16" s="7">
        <f>IF($B16&gt;HF$9+HF$5-1,'Fund Value - Maturity (Proj.)'!HF15,-Premium!HF16)</f>
        <v>-175000</v>
      </c>
      <c r="HG16" s="7">
        <f>IF($B16&gt;HG$9+HG$5-1,'Fund Value - Maturity (Proj.)'!HG15,-Premium!HG16)</f>
        <v>-75000</v>
      </c>
      <c r="HH16" s="7">
        <f>IF($B16&gt;HH$9+HH$5-1,'Fund Value - Maturity (Proj.)'!HH15,-Premium!HH16)</f>
        <v>-775000</v>
      </c>
      <c r="HI16" s="7">
        <f>IF($B16&gt;HI$9+HI$5-1,'Fund Value - Maturity (Proj.)'!HI15,-Premium!HI16)</f>
        <v>-200000</v>
      </c>
      <c r="HJ16" s="7">
        <f>IF($B16&gt;HJ$9+HJ$5-1,'Fund Value - Maturity (Proj.)'!HJ15,-Premium!HJ16)</f>
        <v>-225000</v>
      </c>
      <c r="HK16" s="7">
        <f>IF($B16&gt;HK$9+HK$5-1,'Fund Value - Maturity (Proj.)'!HK15,-Premium!HK16)</f>
        <v>-550000</v>
      </c>
      <c r="HL16" s="7">
        <f>IF($B16&gt;HL$9+HL$5-1,'Fund Value - Maturity (Proj.)'!HL15,-Premium!HL16)</f>
        <v>-125000</v>
      </c>
      <c r="HM16" s="7">
        <f>IF($B16&gt;HM$9+HM$5-1,'Fund Value - Maturity (Proj.)'!HM15,-Premium!HM16)</f>
        <v>-200000</v>
      </c>
      <c r="HN16" s="7">
        <f>IF($B16&gt;HN$9+HN$5-1,'Fund Value - Maturity (Proj.)'!HN15,-Premium!HN16)</f>
        <v>-400000</v>
      </c>
      <c r="HO16" s="7">
        <f>IF($B16&gt;HO$9+HO$5-1,'Fund Value - Maturity (Proj.)'!HO15,-Premium!HO16)</f>
        <v>-875000</v>
      </c>
      <c r="HP16" s="7">
        <f>IF($B16&gt;HP$9+HP$5-1,'Fund Value - Maturity (Proj.)'!HP15,-Premium!HP16)</f>
        <v>-175000</v>
      </c>
      <c r="HQ16" s="7">
        <f>IF($B16&gt;HQ$9+HQ$5-1,'Fund Value - Maturity (Proj.)'!HQ15,-Premium!HQ16)</f>
        <v>-950000</v>
      </c>
      <c r="HR16" s="7">
        <f>IF($B16&gt;HR$9+HR$5-1,'Fund Value - Maturity (Proj.)'!HR15,-Premium!HR16)</f>
        <v>-325000</v>
      </c>
      <c r="HS16" s="7">
        <f>IF($B16&gt;HS$9+HS$5-1,'Fund Value - Maturity (Proj.)'!HS15,-Premium!HS16)</f>
        <v>-525000</v>
      </c>
      <c r="HT16" s="7">
        <f>IF($B16&gt;HT$9+HT$5-1,'Fund Value - Maturity (Proj.)'!HT15,-Premium!HT16)</f>
        <v>-575000</v>
      </c>
      <c r="HU16" s="7">
        <f>IF($B16&gt;HU$9+HU$5-1,'Fund Value - Maturity (Proj.)'!HU15,-Premium!HU16)</f>
        <v>-125000</v>
      </c>
      <c r="HV16" s="7">
        <f>IF($B16&gt;HV$9+HV$5-1,'Fund Value - Maturity (Proj.)'!HV15,-Premium!HV16)</f>
        <v>-25000</v>
      </c>
      <c r="HW16" s="7">
        <f>IF($B16&gt;HW$9+HW$5-1,'Fund Value - Maturity (Proj.)'!HW15,-Premium!HW16)</f>
        <v>-625000</v>
      </c>
      <c r="HX16" s="7">
        <f>IF($B16&gt;HX$9+HX$5-1,'Fund Value - Maturity (Proj.)'!HX15,-Premium!HX16)</f>
        <v>-325000</v>
      </c>
      <c r="HY16" s="7">
        <f>IF($B16&gt;HY$9+HY$5-1,'Fund Value - Maturity (Proj.)'!HY15,-Premium!HY16)</f>
        <v>-775000</v>
      </c>
      <c r="HZ16" s="7">
        <f>IF($B16&gt;HZ$9+HZ$5-1,'Fund Value - Maturity (Proj.)'!HZ15,-Premium!HZ16)</f>
        <v>-100000</v>
      </c>
      <c r="IA16" s="7">
        <f>IF($B16&gt;IA$9+IA$5-1,'Fund Value - Maturity (Proj.)'!IA15,-Premium!IA16)</f>
        <v>-800000</v>
      </c>
      <c r="IB16" s="7">
        <f>IF($B16&gt;IB$9+IB$5-1,'Fund Value - Maturity (Proj.)'!IB15,-Premium!IB16)</f>
        <v>-1000000</v>
      </c>
      <c r="IC16" s="7">
        <f>IF($B16&gt;IC$9+IC$5-1,'Fund Value - Maturity (Proj.)'!IC15,-Premium!IC16)</f>
        <v>-775000</v>
      </c>
      <c r="ID16" s="7">
        <f>IF($B16&gt;ID$9+ID$5-1,'Fund Value - Maturity (Proj.)'!ID15,-Premium!ID16)</f>
        <v>-325000</v>
      </c>
      <c r="IE16" s="7">
        <f>IF($B16&gt;IE$9+IE$5-1,'Fund Value - Maturity (Proj.)'!IE15,-Premium!IE16)</f>
        <v>-175000</v>
      </c>
      <c r="IF16" s="7">
        <f>IF($B16&gt;IF$9+IF$5-1,'Fund Value - Maturity (Proj.)'!IF15,-Premium!IF16)</f>
        <v>-950000</v>
      </c>
      <c r="IG16" s="7">
        <f>IF($B16&gt;IG$9+IG$5-1,'Fund Value - Maturity (Proj.)'!IG15,-Premium!IG16)</f>
        <v>-950000</v>
      </c>
      <c r="IH16" s="7">
        <f>IF($B16&gt;IH$9+IH$5-1,'Fund Value - Maturity (Proj.)'!IH15,-Premium!IH16)</f>
        <v>-250000</v>
      </c>
      <c r="II16" s="7">
        <f>IF($B16&gt;II$9+II$5-1,'Fund Value - Maturity (Proj.)'!II15,-Premium!II16)</f>
        <v>-525000</v>
      </c>
      <c r="IJ16" s="7">
        <f>IF($B16&gt;IJ$9+IJ$5-1,'Fund Value - Maturity (Proj.)'!IJ15,-Premium!IJ16)</f>
        <v>-825000</v>
      </c>
      <c r="IK16" s="7">
        <f>IF($B16&gt;IK$9+IK$5-1,'Fund Value - Maturity (Proj.)'!IK15,-Premium!IK16)</f>
        <v>-750000</v>
      </c>
      <c r="IL16" s="7">
        <f>IF($B16&gt;IL$9+IL$5-1,'Fund Value - Maturity (Proj.)'!IL15,-Premium!IL16)</f>
        <v>-650000</v>
      </c>
      <c r="IM16" s="7">
        <f>IF($B16&gt;IM$9+IM$5-1,'Fund Value - Maturity (Proj.)'!IM15,-Premium!IM16)</f>
        <v>-500000</v>
      </c>
      <c r="IN16" s="7">
        <f>IF($B16&gt;IN$9+IN$5-1,'Fund Value - Maturity (Proj.)'!IN15,-Premium!IN16)</f>
        <v>-25000</v>
      </c>
      <c r="IO16" s="7">
        <f>IF($B16&gt;IO$9+IO$5-1,'Fund Value - Maturity (Proj.)'!IO15,-Premium!IO16)</f>
        <v>-400000</v>
      </c>
      <c r="IP16" s="7">
        <f>IF($B16&gt;IP$9+IP$5-1,'Fund Value - Maturity (Proj.)'!IP15,-Premium!IP16)</f>
        <v>-150000</v>
      </c>
      <c r="IQ16" s="7">
        <f>IF($B16&gt;IQ$9+IQ$5-1,'Fund Value - Maturity (Proj.)'!IQ15,-Premium!IQ16)</f>
        <v>-950000</v>
      </c>
      <c r="IR16" s="7">
        <f>IF($B16&gt;IR$9+IR$5-1,'Fund Value - Maturity (Proj.)'!IR15,-Premium!IR16)</f>
        <v>-550000</v>
      </c>
    </row>
    <row r="17" spans="1:252" s="7" customFormat="1" ht="15" customHeight="1" x14ac:dyDescent="0.35">
      <c r="A17" s="2"/>
      <c r="B17" s="13">
        <f t="shared" si="4"/>
        <v>2016</v>
      </c>
      <c r="C17" s="7">
        <f>IF($B17&gt;C$9+C$5-1,'Fund Value - Maturity (Proj.)'!C16,-Premium!C17)</f>
        <v>-200000</v>
      </c>
      <c r="D17" s="7">
        <f>IF($B17&gt;D$9+D$5-1,'Fund Value - Maturity (Proj.)'!D16,-Premium!D17)</f>
        <v>-350000</v>
      </c>
      <c r="E17" s="7">
        <f>IF($B17&gt;E$9+E$5-1,'Fund Value - Maturity (Proj.)'!E16,-Premium!E17)</f>
        <v>-950000</v>
      </c>
      <c r="F17" s="7">
        <f>IF($B17&gt;F$9+F$5-1,'Fund Value - Maturity (Proj.)'!F16,-Premium!F17)</f>
        <v>-250000</v>
      </c>
      <c r="G17" s="7">
        <f>IF($B17&gt;G$9+G$5-1,'Fund Value - Maturity (Proj.)'!G16,-Premium!G17)</f>
        <v>-525000</v>
      </c>
      <c r="H17" s="7">
        <f>IF($B17&gt;H$9+H$5-1,'Fund Value - Maturity (Proj.)'!H16,-Premium!H17)</f>
        <v>-825000</v>
      </c>
      <c r="I17" s="7">
        <f>IF($B17&gt;I$9+I$5-1,'Fund Value - Maturity (Proj.)'!I16,-Premium!I17)</f>
        <v>-700000</v>
      </c>
      <c r="J17" s="7">
        <f>IF($B17&gt;J$9+J$5-1,'Fund Value - Maturity (Proj.)'!J16,-Premium!J17)</f>
        <v>-475000</v>
      </c>
      <c r="K17" s="7">
        <f>IF($B17&gt;K$9+K$5-1,'Fund Value - Maturity (Proj.)'!K16,-Premium!K17)</f>
        <v>-250000</v>
      </c>
      <c r="L17" s="7">
        <f>IF($B17&gt;L$9+L$5-1,'Fund Value - Maturity (Proj.)'!L16,-Premium!L17)</f>
        <v>-975000</v>
      </c>
      <c r="M17" s="7">
        <f>IF($B17&gt;M$9+M$5-1,'Fund Value - Maturity (Proj.)'!M16,-Premium!M17)</f>
        <v>-225000</v>
      </c>
      <c r="N17" s="7">
        <f>IF($B17&gt;N$9+N$5-1,'Fund Value - Maturity (Proj.)'!N16,-Premium!N17)</f>
        <v>-225000</v>
      </c>
      <c r="O17" s="7">
        <f>IF($B17&gt;O$9+O$5-1,'Fund Value - Maturity (Proj.)'!O16,-Premium!O17)</f>
        <v>-750000</v>
      </c>
      <c r="P17" s="7">
        <f>IF($B17&gt;P$9+P$5-1,'Fund Value - Maturity (Proj.)'!P16,-Premium!P17)</f>
        <v>-775000</v>
      </c>
      <c r="Q17" s="7">
        <f>IF($B17&gt;Q$9+Q$5-1,'Fund Value - Maturity (Proj.)'!Q16,-Premium!Q17)</f>
        <v>-350000</v>
      </c>
      <c r="R17" s="7">
        <f>IF($B17&gt;R$9+R$5-1,'Fund Value - Maturity (Proj.)'!R16,-Premium!R17)</f>
        <v>-625000</v>
      </c>
      <c r="S17" s="7">
        <f>IF($B17&gt;S$9+S$5-1,'Fund Value - Maturity (Proj.)'!S16,-Premium!S17)</f>
        <v>-75000</v>
      </c>
      <c r="T17" s="7">
        <f>IF($B17&gt;T$9+T$5-1,'Fund Value - Maturity (Proj.)'!T16,-Premium!T17)</f>
        <v>-150000</v>
      </c>
      <c r="U17" s="7">
        <f>IF($B17&gt;U$9+U$5-1,'Fund Value - Maturity (Proj.)'!U16,-Premium!U17)</f>
        <v>-575000</v>
      </c>
      <c r="V17" s="7">
        <f>IF($B17&gt;V$9+V$5-1,'Fund Value - Maturity (Proj.)'!V16,-Premium!V17)</f>
        <v>-825000</v>
      </c>
      <c r="W17" s="7">
        <f>IF($B17&gt;W$9+W$5-1,'Fund Value - Maturity (Proj.)'!W16,-Premium!W17)</f>
        <v>-650000</v>
      </c>
      <c r="X17" s="7">
        <f>IF($B17&gt;X$9+X$5-1,'Fund Value - Maturity (Proj.)'!X16,-Premium!X17)</f>
        <v>-100000</v>
      </c>
      <c r="Y17" s="7">
        <f>IF($B17&gt;Y$9+Y$5-1,'Fund Value - Maturity (Proj.)'!Y16,-Premium!Y17)</f>
        <v>-125000</v>
      </c>
      <c r="Z17" s="7">
        <f>IF($B17&gt;Z$9+Z$5-1,'Fund Value - Maturity (Proj.)'!Z16,-Premium!Z17)</f>
        <v>-525000</v>
      </c>
      <c r="AA17" s="7">
        <f>IF($B17&gt;AA$9+AA$5-1,'Fund Value - Maturity (Proj.)'!AA16,-Premium!AA17)</f>
        <v>-75000</v>
      </c>
      <c r="AB17" s="7">
        <f>IF($B17&gt;AB$9+AB$5-1,'Fund Value - Maturity (Proj.)'!AB16,-Premium!AB17)</f>
        <v>-600000</v>
      </c>
      <c r="AC17" s="7">
        <f>IF($B17&gt;AC$9+AC$5-1,'Fund Value - Maturity (Proj.)'!AC16,-Premium!AC17)</f>
        <v>-975000</v>
      </c>
      <c r="AD17" s="7">
        <f>IF($B17&gt;AD$9+AD$5-1,'Fund Value - Maturity (Proj.)'!AD16,-Premium!AD17)</f>
        <v>-425000</v>
      </c>
      <c r="AE17" s="7">
        <f>IF($B17&gt;AE$9+AE$5-1,'Fund Value - Maturity (Proj.)'!AE16,-Premium!AE17)</f>
        <v>0</v>
      </c>
      <c r="AF17" s="7">
        <f>IF($B17&gt;AF$9+AF$5-1,'Fund Value - Maturity (Proj.)'!AF16,-Premium!AF17)</f>
        <v>-800000</v>
      </c>
      <c r="AG17" s="7">
        <f>IF($B17&gt;AG$9+AG$5-1,'Fund Value - Maturity (Proj.)'!AG16,-Premium!AG17)</f>
        <v>-725000</v>
      </c>
      <c r="AH17" s="7">
        <f>IF($B17&gt;AH$9+AH$5-1,'Fund Value - Maturity (Proj.)'!AH16,-Premium!AH17)</f>
        <v>-225000</v>
      </c>
      <c r="AI17" s="7">
        <f>IF($B17&gt;AI$9+AI$5-1,'Fund Value - Maturity (Proj.)'!AI16,-Premium!AI17)</f>
        <v>-50000</v>
      </c>
      <c r="AJ17" s="7">
        <f>IF($B17&gt;AJ$9+AJ$5-1,'Fund Value - Maturity (Proj.)'!AJ16,-Premium!AJ17)</f>
        <v>-75000</v>
      </c>
      <c r="AK17" s="7">
        <f>IF($B17&gt;AK$9+AK$5-1,'Fund Value - Maturity (Proj.)'!AK16,-Premium!AK17)</f>
        <v>-425000</v>
      </c>
      <c r="AL17" s="7">
        <f>IF($B17&gt;AL$9+AL$5-1,'Fund Value - Maturity (Proj.)'!AL16,-Premium!AL17)</f>
        <v>-1000000</v>
      </c>
      <c r="AM17" s="7">
        <f>IF($B17&gt;AM$9+AM$5-1,'Fund Value - Maturity (Proj.)'!AM16,-Premium!AM17)</f>
        <v>-300000</v>
      </c>
      <c r="AN17" s="7">
        <f>IF($B17&gt;AN$9+AN$5-1,'Fund Value - Maturity (Proj.)'!AN16,-Premium!AN17)</f>
        <v>-700000</v>
      </c>
      <c r="AO17" s="7">
        <f>IF($B17&gt;AO$9+AO$5-1,'Fund Value - Maturity (Proj.)'!AO16,-Premium!AO17)</f>
        <v>-50000</v>
      </c>
      <c r="AP17" s="7">
        <f>IF($B17&gt;AP$9+AP$5-1,'Fund Value - Maturity (Proj.)'!AP16,-Premium!AP17)</f>
        <v>-725000</v>
      </c>
      <c r="AQ17" s="7">
        <f>IF($B17&gt;AQ$9+AQ$5-1,'Fund Value - Maturity (Proj.)'!AQ16,-Premium!AQ17)</f>
        <v>-725000</v>
      </c>
      <c r="AR17" s="7">
        <f>IF($B17&gt;AR$9+AR$5-1,'Fund Value - Maturity (Proj.)'!AR16,-Premium!AR17)</f>
        <v>-400000</v>
      </c>
      <c r="AS17" s="7">
        <f>IF($B17&gt;AS$9+AS$5-1,'Fund Value - Maturity (Proj.)'!AS16,-Premium!AS17)</f>
        <v>-600000</v>
      </c>
      <c r="AT17" s="7">
        <f>IF($B17&gt;AT$9+AT$5-1,'Fund Value - Maturity (Proj.)'!AT16,-Premium!AT17)</f>
        <v>-725000</v>
      </c>
      <c r="AU17" s="7">
        <f>IF($B17&gt;AU$9+AU$5-1,'Fund Value - Maturity (Proj.)'!AU16,-Premium!AU17)</f>
        <v>-950000</v>
      </c>
      <c r="AV17" s="7">
        <f>IF($B17&gt;AV$9+AV$5-1,'Fund Value - Maturity (Proj.)'!AV16,-Premium!AV17)</f>
        <v>-775000</v>
      </c>
      <c r="AW17" s="7">
        <f>IF($B17&gt;AW$9+AW$5-1,'Fund Value - Maturity (Proj.)'!AW16,-Premium!AW17)</f>
        <v>-675000</v>
      </c>
      <c r="AX17" s="7">
        <f>IF($B17&gt;AX$9+AX$5-1,'Fund Value - Maturity (Proj.)'!AX16,-Premium!AX17)</f>
        <v>-625000</v>
      </c>
      <c r="AY17" s="7">
        <f>IF($B17&gt;AY$9+AY$5-1,'Fund Value - Maturity (Proj.)'!AY16,-Premium!AY17)</f>
        <v>-50000</v>
      </c>
      <c r="AZ17" s="7">
        <f>IF($B17&gt;AZ$9+AZ$5-1,'Fund Value - Maturity (Proj.)'!AZ16,-Premium!AZ17)</f>
        <v>-450000</v>
      </c>
      <c r="BA17" s="7">
        <f>IF($B17&gt;BA$9+BA$5-1,'Fund Value - Maturity (Proj.)'!BA16,-Premium!BA17)</f>
        <v>-950000</v>
      </c>
      <c r="BB17" s="7">
        <f>IF($B17&gt;BB$9+BB$5-1,'Fund Value - Maturity (Proj.)'!BB16,-Premium!BB17)</f>
        <v>-825000</v>
      </c>
      <c r="BC17" s="7">
        <f>IF($B17&gt;BC$9+BC$5-1,'Fund Value - Maturity (Proj.)'!BC16,-Premium!BC17)</f>
        <v>-375000</v>
      </c>
      <c r="BD17" s="7">
        <f>IF($B17&gt;BD$9+BD$5-1,'Fund Value - Maturity (Proj.)'!BD16,-Premium!BD17)</f>
        <v>0</v>
      </c>
      <c r="BE17" s="7">
        <f>IF($B17&gt;BE$9+BE$5-1,'Fund Value - Maturity (Proj.)'!BE16,-Premium!BE17)</f>
        <v>-50000</v>
      </c>
      <c r="BF17" s="7">
        <f>IF($B17&gt;BF$9+BF$5-1,'Fund Value - Maturity (Proj.)'!BF16,-Premium!BF17)</f>
        <v>-675000</v>
      </c>
      <c r="BG17" s="7">
        <f>IF($B17&gt;BG$9+BG$5-1,'Fund Value - Maturity (Proj.)'!BG16,-Premium!BG17)</f>
        <v>-800000</v>
      </c>
      <c r="BH17" s="7">
        <f>IF($B17&gt;BH$9+BH$5-1,'Fund Value - Maturity (Proj.)'!BH16,-Premium!BH17)</f>
        <v>-250000</v>
      </c>
      <c r="BI17" s="7">
        <f>IF($B17&gt;BI$9+BI$5-1,'Fund Value - Maturity (Proj.)'!BI16,-Premium!BI17)</f>
        <v>-575000</v>
      </c>
      <c r="BJ17" s="7">
        <f>IF($B17&gt;BJ$9+BJ$5-1,'Fund Value - Maturity (Proj.)'!BJ16,-Premium!BJ17)</f>
        <v>-550000</v>
      </c>
      <c r="BK17" s="7">
        <f>IF($B17&gt;BK$9+BK$5-1,'Fund Value - Maturity (Proj.)'!BK16,-Premium!BK17)</f>
        <v>-150000</v>
      </c>
      <c r="BL17" s="7">
        <f>IF($B17&gt;BL$9+BL$5-1,'Fund Value - Maturity (Proj.)'!BL16,-Premium!BL17)</f>
        <v>-150000</v>
      </c>
      <c r="BM17" s="7">
        <f>IF($B17&gt;BM$9+BM$5-1,'Fund Value - Maturity (Proj.)'!BM16,-Premium!BM17)</f>
        <v>-150000</v>
      </c>
      <c r="BN17" s="7">
        <f>IF($B17&gt;BN$9+BN$5-1,'Fund Value - Maturity (Proj.)'!BN16,-Premium!BN17)</f>
        <v>-125000</v>
      </c>
      <c r="BO17" s="7">
        <f>IF($B17&gt;BO$9+BO$5-1,'Fund Value - Maturity (Proj.)'!BO16,-Premium!BO17)</f>
        <v>-900000</v>
      </c>
      <c r="BP17" s="7">
        <f>IF($B17&gt;BP$9+BP$5-1,'Fund Value - Maturity (Proj.)'!BP16,-Premium!BP17)</f>
        <v>-75000</v>
      </c>
      <c r="BQ17" s="7">
        <f>IF($B17&gt;BQ$9+BQ$5-1,'Fund Value - Maturity (Proj.)'!BQ16,-Premium!BQ17)</f>
        <v>-425000</v>
      </c>
      <c r="BR17" s="7">
        <f>IF($B17&gt;BR$9+BR$5-1,'Fund Value - Maturity (Proj.)'!BR16,-Premium!BR17)</f>
        <v>-875000</v>
      </c>
      <c r="BS17" s="7">
        <f>IF($B17&gt;BS$9+BS$5-1,'Fund Value - Maturity (Proj.)'!BS16,-Premium!BS17)</f>
        <v>-275000</v>
      </c>
      <c r="BT17" s="7">
        <f>IF($B17&gt;BT$9+BT$5-1,'Fund Value - Maturity (Proj.)'!BT16,-Premium!BT17)</f>
        <v>-800000</v>
      </c>
      <c r="BU17" s="7">
        <f>IF($B17&gt;BU$9+BU$5-1,'Fund Value - Maturity (Proj.)'!BU16,-Premium!BU17)</f>
        <v>-225000</v>
      </c>
      <c r="BV17" s="7">
        <f>IF($B17&gt;BV$9+BV$5-1,'Fund Value - Maturity (Proj.)'!BV16,-Premium!BV17)</f>
        <v>-175000</v>
      </c>
      <c r="BW17" s="7">
        <f>IF($B17&gt;BW$9+BW$5-1,'Fund Value - Maturity (Proj.)'!BW16,-Premium!BW17)</f>
        <v>-325000</v>
      </c>
      <c r="BX17" s="7">
        <f>IF($B17&gt;BX$9+BX$5-1,'Fund Value - Maturity (Proj.)'!BX16,-Premium!BX17)</f>
        <v>-200000</v>
      </c>
      <c r="BY17" s="7">
        <f>IF($B17&gt;BY$9+BY$5-1,'Fund Value - Maturity (Proj.)'!BY16,-Premium!BY17)</f>
        <v>-575000</v>
      </c>
      <c r="BZ17" s="7">
        <f>IF($B17&gt;BZ$9+BZ$5-1,'Fund Value - Maturity (Proj.)'!BZ16,-Premium!BZ17)</f>
        <v>-625000</v>
      </c>
      <c r="CA17" s="7">
        <f>IF($B17&gt;CA$9+CA$5-1,'Fund Value - Maturity (Proj.)'!CA16,-Premium!CA17)</f>
        <v>-425000</v>
      </c>
      <c r="CB17" s="7">
        <f>IF($B17&gt;CB$9+CB$5-1,'Fund Value - Maturity (Proj.)'!CB16,-Premium!CB17)</f>
        <v>-825000</v>
      </c>
      <c r="CC17" s="7">
        <f>IF($B17&gt;CC$9+CC$5-1,'Fund Value - Maturity (Proj.)'!CC16,-Premium!CC17)</f>
        <v>-975000</v>
      </c>
      <c r="CD17" s="7">
        <f>IF($B17&gt;CD$9+CD$5-1,'Fund Value - Maturity (Proj.)'!CD16,-Premium!CD17)</f>
        <v>-825000</v>
      </c>
      <c r="CE17" s="7">
        <f>IF($B17&gt;CE$9+CE$5-1,'Fund Value - Maturity (Proj.)'!CE16,-Premium!CE17)</f>
        <v>-950000</v>
      </c>
      <c r="CF17" s="7">
        <f>IF($B17&gt;CF$9+CF$5-1,'Fund Value - Maturity (Proj.)'!CF16,-Premium!CF17)</f>
        <v>-300000</v>
      </c>
      <c r="CG17" s="7">
        <f>IF($B17&gt;CG$9+CG$5-1,'Fund Value - Maturity (Proj.)'!CG16,-Premium!CG17)</f>
        <v>-525000</v>
      </c>
      <c r="CH17" s="7">
        <f>IF($B17&gt;CH$9+CH$5-1,'Fund Value - Maturity (Proj.)'!CH16,-Premium!CH17)</f>
        <v>-800000</v>
      </c>
      <c r="CI17" s="7">
        <f>IF($B17&gt;CI$9+CI$5-1,'Fund Value - Maturity (Proj.)'!CI16,-Premium!CI17)</f>
        <v>-950000</v>
      </c>
      <c r="CJ17" s="7">
        <f>IF($B17&gt;CJ$9+CJ$5-1,'Fund Value - Maturity (Proj.)'!CJ16,-Premium!CJ17)</f>
        <v>-25000</v>
      </c>
      <c r="CK17" s="7">
        <f>IF($B17&gt;CK$9+CK$5-1,'Fund Value - Maturity (Proj.)'!CK16,-Premium!CK17)</f>
        <v>-250000</v>
      </c>
      <c r="CL17" s="7">
        <f>IF($B17&gt;CL$9+CL$5-1,'Fund Value - Maturity (Proj.)'!CL16,-Premium!CL17)</f>
        <v>-700000</v>
      </c>
      <c r="CM17" s="7">
        <f>IF($B17&gt;CM$9+CM$5-1,'Fund Value - Maturity (Proj.)'!CM16,-Premium!CM17)</f>
        <v>-200000</v>
      </c>
      <c r="CN17" s="7">
        <f>IF($B17&gt;CN$9+CN$5-1,'Fund Value - Maturity (Proj.)'!CN16,-Premium!CN17)</f>
        <v>-575000</v>
      </c>
      <c r="CO17" s="7">
        <f>IF($B17&gt;CO$9+CO$5-1,'Fund Value - Maturity (Proj.)'!CO16,-Premium!CO17)</f>
        <v>-525000</v>
      </c>
      <c r="CP17" s="7">
        <f>IF($B17&gt;CP$9+CP$5-1,'Fund Value - Maturity (Proj.)'!CP16,-Premium!CP17)</f>
        <v>-100000</v>
      </c>
      <c r="CQ17" s="7">
        <f>IF($B17&gt;CQ$9+CQ$5-1,'Fund Value - Maturity (Proj.)'!CQ16,-Premium!CQ17)</f>
        <v>-75000</v>
      </c>
      <c r="CR17" s="7">
        <f>IF($B17&gt;CR$9+CR$5-1,'Fund Value - Maturity (Proj.)'!CR16,-Premium!CR17)</f>
        <v>-150000</v>
      </c>
      <c r="CS17" s="7">
        <f>IF($B17&gt;CS$9+CS$5-1,'Fund Value - Maturity (Proj.)'!CS16,-Premium!CS17)</f>
        <v>-875000</v>
      </c>
      <c r="CT17" s="7">
        <f>IF($B17&gt;CT$9+CT$5-1,'Fund Value - Maturity (Proj.)'!CT16,-Premium!CT17)</f>
        <v>-150000</v>
      </c>
      <c r="CU17" s="7">
        <f>IF($B17&gt;CU$9+CU$5-1,'Fund Value - Maturity (Proj.)'!CU16,-Premium!CU17)</f>
        <v>-600000</v>
      </c>
      <c r="CV17" s="7">
        <f>IF($B17&gt;CV$9+CV$5-1,'Fund Value - Maturity (Proj.)'!CV16,-Premium!CV17)</f>
        <v>-750000</v>
      </c>
      <c r="CW17" s="7">
        <f>IF($B17&gt;CW$9+CW$5-1,'Fund Value - Maturity (Proj.)'!CW16,-Premium!CW17)</f>
        <v>-450000</v>
      </c>
      <c r="CX17" s="7">
        <f>IF($B17&gt;CX$9+CX$5-1,'Fund Value - Maturity (Proj.)'!CX16,-Premium!CX17)</f>
        <v>-875000</v>
      </c>
      <c r="CY17" s="7">
        <f>IF($B17&gt;CY$9+CY$5-1,'Fund Value - Maturity (Proj.)'!CY16,-Premium!CY17)</f>
        <v>-275000</v>
      </c>
      <c r="CZ17" s="7">
        <f>IF($B17&gt;CZ$9+CZ$5-1,'Fund Value - Maturity (Proj.)'!CZ16,-Premium!CZ17)</f>
        <v>-625000</v>
      </c>
      <c r="DA17" s="7">
        <f>IF($B17&gt;DA$9+DA$5-1,'Fund Value - Maturity (Proj.)'!DA16,-Premium!DA17)</f>
        <v>-1000000</v>
      </c>
      <c r="DB17" s="7">
        <f>IF($B17&gt;DB$9+DB$5-1,'Fund Value - Maturity (Proj.)'!DB16,-Premium!DB17)</f>
        <v>-750000</v>
      </c>
      <c r="DC17" s="7">
        <f>IF($B17&gt;DC$9+DC$5-1,'Fund Value - Maturity (Proj.)'!DC16,-Premium!DC17)</f>
        <v>-375000</v>
      </c>
      <c r="DD17" s="7">
        <f>IF($B17&gt;DD$9+DD$5-1,'Fund Value - Maturity (Proj.)'!DD16,-Premium!DD17)</f>
        <v>-725000</v>
      </c>
      <c r="DE17" s="7">
        <f>IF($B17&gt;DE$9+DE$5-1,'Fund Value - Maturity (Proj.)'!DE16,-Premium!DE17)</f>
        <v>0</v>
      </c>
      <c r="DF17" s="7">
        <f>IF($B17&gt;DF$9+DF$5-1,'Fund Value - Maturity (Proj.)'!DF16,-Premium!DF17)</f>
        <v>-900000</v>
      </c>
      <c r="DG17" s="7">
        <f>IF($B17&gt;DG$9+DG$5-1,'Fund Value - Maturity (Proj.)'!DG16,-Premium!DG17)</f>
        <v>-850000</v>
      </c>
      <c r="DH17" s="7">
        <f>IF($B17&gt;DH$9+DH$5-1,'Fund Value - Maturity (Proj.)'!DH16,-Premium!DH17)</f>
        <v>-450000</v>
      </c>
      <c r="DI17" s="7">
        <f>IF($B17&gt;DI$9+DI$5-1,'Fund Value - Maturity (Proj.)'!DI16,-Premium!DI17)</f>
        <v>-675000</v>
      </c>
      <c r="DJ17" s="7">
        <f>IF($B17&gt;DJ$9+DJ$5-1,'Fund Value - Maturity (Proj.)'!DJ16,-Premium!DJ17)</f>
        <v>-475000</v>
      </c>
      <c r="DK17" s="7">
        <f>IF($B17&gt;DK$9+DK$5-1,'Fund Value - Maturity (Proj.)'!DK16,-Premium!DK17)</f>
        <v>-575000</v>
      </c>
      <c r="DL17" s="7">
        <f>IF($B17&gt;DL$9+DL$5-1,'Fund Value - Maturity (Proj.)'!DL16,-Premium!DL17)</f>
        <v>-875000</v>
      </c>
      <c r="DM17" s="7">
        <f>IF($B17&gt;DM$9+DM$5-1,'Fund Value - Maturity (Proj.)'!DM16,-Premium!DM17)</f>
        <v>-250000</v>
      </c>
      <c r="DN17" s="7">
        <f>IF($B17&gt;DN$9+DN$5-1,'Fund Value - Maturity (Proj.)'!DN16,-Premium!DN17)</f>
        <v>-550000</v>
      </c>
      <c r="DO17" s="7">
        <f>IF($B17&gt;DO$9+DO$5-1,'Fund Value - Maturity (Proj.)'!DO16,-Premium!DO17)</f>
        <v>-250000</v>
      </c>
      <c r="DP17" s="7">
        <f>IF($B17&gt;DP$9+DP$5-1,'Fund Value - Maturity (Proj.)'!DP16,-Premium!DP17)</f>
        <v>-950000</v>
      </c>
      <c r="DQ17" s="7">
        <f>IF($B17&gt;DQ$9+DQ$5-1,'Fund Value - Maturity (Proj.)'!DQ16,-Premium!DQ17)</f>
        <v>-200000</v>
      </c>
      <c r="DR17" s="7">
        <f>IF($B17&gt;DR$9+DR$5-1,'Fund Value - Maturity (Proj.)'!DR16,-Premium!DR17)</f>
        <v>-825000</v>
      </c>
      <c r="DS17" s="7">
        <f>IF($B17&gt;DS$9+DS$5-1,'Fund Value - Maturity (Proj.)'!DS16,-Premium!DS17)</f>
        <v>-650000</v>
      </c>
      <c r="DT17" s="7">
        <f>IF($B17&gt;DT$9+DT$5-1,'Fund Value - Maturity (Proj.)'!DT16,-Premium!DT17)</f>
        <v>-675000</v>
      </c>
      <c r="DU17" s="7">
        <f>IF($B17&gt;DU$9+DU$5-1,'Fund Value - Maturity (Proj.)'!DU16,-Premium!DU17)</f>
        <v>-875000</v>
      </c>
      <c r="DV17" s="7">
        <f>IF($B17&gt;DV$9+DV$5-1,'Fund Value - Maturity (Proj.)'!DV16,-Premium!DV17)</f>
        <v>-25000</v>
      </c>
      <c r="DW17" s="7">
        <f>IF($B17&gt;DW$9+DW$5-1,'Fund Value - Maturity (Proj.)'!DW16,-Premium!DW17)</f>
        <v>-900000</v>
      </c>
      <c r="DX17" s="7">
        <f>IF($B17&gt;DX$9+DX$5-1,'Fund Value - Maturity (Proj.)'!DX16,-Premium!DX17)</f>
        <v>-275000</v>
      </c>
      <c r="DY17" s="7">
        <f>IF($B17&gt;DY$9+DY$5-1,'Fund Value - Maturity (Proj.)'!DY16,-Premium!DY17)</f>
        <v>-675000</v>
      </c>
      <c r="DZ17" s="7">
        <f>IF($B17&gt;DZ$9+DZ$5-1,'Fund Value - Maturity (Proj.)'!DZ16,-Premium!DZ17)</f>
        <v>-450000</v>
      </c>
      <c r="EA17" s="7">
        <f>IF($B17&gt;EA$9+EA$5-1,'Fund Value - Maturity (Proj.)'!EA16,-Premium!EA17)</f>
        <v>-525000</v>
      </c>
      <c r="EB17" s="7">
        <f>IF($B17&gt;EB$9+EB$5-1,'Fund Value - Maturity (Proj.)'!EB16,-Premium!EB17)</f>
        <v>-175000</v>
      </c>
      <c r="EC17" s="7">
        <f>IF($B17&gt;EC$9+EC$5-1,'Fund Value - Maturity (Proj.)'!EC16,-Premium!EC17)</f>
        <v>-900000</v>
      </c>
      <c r="ED17" s="7">
        <f>IF($B17&gt;ED$9+ED$5-1,'Fund Value - Maturity (Proj.)'!ED16,-Premium!ED17)</f>
        <v>-275000</v>
      </c>
      <c r="EE17" s="7">
        <f>IF($B17&gt;EE$9+EE$5-1,'Fund Value - Maturity (Proj.)'!EE16,-Premium!EE17)</f>
        <v>-825000</v>
      </c>
      <c r="EF17" s="7">
        <f>IF($B17&gt;EF$9+EF$5-1,'Fund Value - Maturity (Proj.)'!EF16,-Premium!EF17)</f>
        <v>-700000</v>
      </c>
      <c r="EG17" s="7">
        <f>IF($B17&gt;EG$9+EG$5-1,'Fund Value - Maturity (Proj.)'!EG16,-Premium!EG17)</f>
        <v>-925000</v>
      </c>
      <c r="EH17" s="7">
        <f>IF($B17&gt;EH$9+EH$5-1,'Fund Value - Maturity (Proj.)'!EH16,-Premium!EH17)</f>
        <v>-300000</v>
      </c>
      <c r="EI17" s="7">
        <f>IF($B17&gt;EI$9+EI$5-1,'Fund Value - Maturity (Proj.)'!EI16,-Premium!EI17)</f>
        <v>-375000</v>
      </c>
      <c r="EJ17" s="7">
        <f>IF($B17&gt;EJ$9+EJ$5-1,'Fund Value - Maturity (Proj.)'!EJ16,-Premium!EJ17)</f>
        <v>-525000</v>
      </c>
      <c r="EK17" s="7">
        <f>IF($B17&gt;EK$9+EK$5-1,'Fund Value - Maturity (Proj.)'!EK16,-Premium!EK17)</f>
        <v>-550000</v>
      </c>
      <c r="EL17" s="7">
        <f>IF($B17&gt;EL$9+EL$5-1,'Fund Value - Maturity (Proj.)'!EL16,-Premium!EL17)</f>
        <v>-600000</v>
      </c>
      <c r="EM17" s="7">
        <f>IF($B17&gt;EM$9+EM$5-1,'Fund Value - Maturity (Proj.)'!EM16,-Premium!EM17)</f>
        <v>-825000</v>
      </c>
      <c r="EN17" s="7">
        <f>IF($B17&gt;EN$9+EN$5-1,'Fund Value - Maturity (Proj.)'!EN16,-Premium!EN17)</f>
        <v>-725000</v>
      </c>
      <c r="EO17" s="7">
        <f>IF($B17&gt;EO$9+EO$5-1,'Fund Value - Maturity (Proj.)'!EO16,-Premium!EO17)</f>
        <v>-875000</v>
      </c>
      <c r="EP17" s="7">
        <f>IF($B17&gt;EP$9+EP$5-1,'Fund Value - Maturity (Proj.)'!EP16,-Premium!EP17)</f>
        <v>-300000</v>
      </c>
      <c r="EQ17" s="7">
        <f>IF($B17&gt;EQ$9+EQ$5-1,'Fund Value - Maturity (Proj.)'!EQ16,-Premium!EQ17)</f>
        <v>-325000</v>
      </c>
      <c r="ER17" s="7">
        <f>IF($B17&gt;ER$9+ER$5-1,'Fund Value - Maturity (Proj.)'!ER16,-Premium!ER17)</f>
        <v>-900000</v>
      </c>
      <c r="ES17" s="7">
        <f>IF($B17&gt;ES$9+ES$5-1,'Fund Value - Maturity (Proj.)'!ES16,-Premium!ES17)</f>
        <v>-500000</v>
      </c>
      <c r="ET17" s="7">
        <f>IF($B17&gt;ET$9+ET$5-1,'Fund Value - Maturity (Proj.)'!ET16,-Premium!ET17)</f>
        <v>-325000</v>
      </c>
      <c r="EU17" s="7">
        <f>IF($B17&gt;EU$9+EU$5-1,'Fund Value - Maturity (Proj.)'!EU16,-Premium!EU17)</f>
        <v>-975000</v>
      </c>
      <c r="EV17" s="7">
        <f>IF($B17&gt;EV$9+EV$5-1,'Fund Value - Maturity (Proj.)'!EV16,-Premium!EV17)</f>
        <v>-875000</v>
      </c>
      <c r="EW17" s="7">
        <f>IF($B17&gt;EW$9+EW$5-1,'Fund Value - Maturity (Proj.)'!EW16,-Premium!EW17)</f>
        <v>-425000</v>
      </c>
      <c r="EX17" s="7">
        <f>IF($B17&gt;EX$9+EX$5-1,'Fund Value - Maturity (Proj.)'!EX16,-Premium!EX17)</f>
        <v>-475000</v>
      </c>
      <c r="EY17" s="7">
        <f>IF($B17&gt;EY$9+EY$5-1,'Fund Value - Maturity (Proj.)'!EY16,-Premium!EY17)</f>
        <v>-1000000</v>
      </c>
      <c r="EZ17" s="7">
        <f>IF($B17&gt;EZ$9+EZ$5-1,'Fund Value - Maturity (Proj.)'!EZ16,-Premium!EZ17)</f>
        <v>-275000</v>
      </c>
      <c r="FA17" s="7">
        <f>IF($B17&gt;FA$9+FA$5-1,'Fund Value - Maturity (Proj.)'!FA16,-Premium!FA17)</f>
        <v>-975000</v>
      </c>
      <c r="FB17" s="7">
        <f>IF($B17&gt;FB$9+FB$5-1,'Fund Value - Maturity (Proj.)'!FB16,-Premium!FB17)</f>
        <v>-950000</v>
      </c>
      <c r="FC17" s="7">
        <f>IF($B17&gt;FC$9+FC$5-1,'Fund Value - Maturity (Proj.)'!FC16,-Premium!FC17)</f>
        <v>-400000</v>
      </c>
      <c r="FD17" s="7">
        <f>IF($B17&gt;FD$9+FD$5-1,'Fund Value - Maturity (Proj.)'!FD16,-Premium!FD17)</f>
        <v>-375000</v>
      </c>
      <c r="FE17" s="7">
        <f>IF($B17&gt;FE$9+FE$5-1,'Fund Value - Maturity (Proj.)'!FE16,-Premium!FE17)</f>
        <v>-500000</v>
      </c>
      <c r="FF17" s="7">
        <f>IF($B17&gt;FF$9+FF$5-1,'Fund Value - Maturity (Proj.)'!FF16,-Premium!FF17)</f>
        <v>-375000</v>
      </c>
      <c r="FG17" s="7">
        <f>IF($B17&gt;FG$9+FG$5-1,'Fund Value - Maturity (Proj.)'!FG16,-Premium!FG17)</f>
        <v>-650000</v>
      </c>
      <c r="FH17" s="7">
        <f>IF($B17&gt;FH$9+FH$5-1,'Fund Value - Maturity (Proj.)'!FH16,-Premium!FH17)</f>
        <v>-325000</v>
      </c>
      <c r="FI17" s="7">
        <f>IF($B17&gt;FI$9+FI$5-1,'Fund Value - Maturity (Proj.)'!FI16,-Premium!FI17)</f>
        <v>-775000</v>
      </c>
      <c r="FJ17" s="7">
        <f>IF($B17&gt;FJ$9+FJ$5-1,'Fund Value - Maturity (Proj.)'!FJ16,-Premium!FJ17)</f>
        <v>-900000</v>
      </c>
      <c r="FK17" s="7">
        <f>IF($B17&gt;FK$9+FK$5-1,'Fund Value - Maturity (Proj.)'!FK16,-Premium!FK17)</f>
        <v>-475000</v>
      </c>
      <c r="FL17" s="7">
        <f>IF($B17&gt;FL$9+FL$5-1,'Fund Value - Maturity (Proj.)'!FL16,-Premium!FL17)</f>
        <v>-975000</v>
      </c>
      <c r="FM17" s="7">
        <f>IF($B17&gt;FM$9+FM$5-1,'Fund Value - Maturity (Proj.)'!FM16,-Premium!FM17)</f>
        <v>-150000</v>
      </c>
      <c r="FN17" s="7">
        <f>IF($B17&gt;FN$9+FN$5-1,'Fund Value - Maturity (Proj.)'!FN16,-Premium!FN17)</f>
        <v>-150000</v>
      </c>
      <c r="FO17" s="7">
        <f>IF($B17&gt;FO$9+FO$5-1,'Fund Value - Maturity (Proj.)'!FO16,-Premium!FO17)</f>
        <v>-100000</v>
      </c>
      <c r="FP17" s="7">
        <f>IF($B17&gt;FP$9+FP$5-1,'Fund Value - Maturity (Proj.)'!FP16,-Premium!FP17)</f>
        <v>-825000</v>
      </c>
      <c r="FQ17" s="7">
        <f>IF($B17&gt;FQ$9+FQ$5-1,'Fund Value - Maturity (Proj.)'!FQ16,-Premium!FQ17)</f>
        <v>-575000</v>
      </c>
      <c r="FR17" s="7">
        <f>IF($B17&gt;FR$9+FR$5-1,'Fund Value - Maturity (Proj.)'!FR16,-Premium!FR17)</f>
        <v>-750000</v>
      </c>
      <c r="FS17" s="7">
        <f>IF($B17&gt;FS$9+FS$5-1,'Fund Value - Maturity (Proj.)'!FS16,-Premium!FS17)</f>
        <v>-325000</v>
      </c>
      <c r="FT17" s="7">
        <f>IF($B17&gt;FT$9+FT$5-1,'Fund Value - Maturity (Proj.)'!FT16,-Premium!FT17)</f>
        <v>-525000</v>
      </c>
      <c r="FU17" s="7">
        <f>IF($B17&gt;FU$9+FU$5-1,'Fund Value - Maturity (Proj.)'!FU16,-Premium!FU17)</f>
        <v>-875000</v>
      </c>
      <c r="FV17" s="7">
        <f>IF($B17&gt;FV$9+FV$5-1,'Fund Value - Maturity (Proj.)'!FV16,-Premium!FV17)</f>
        <v>-450000</v>
      </c>
      <c r="FW17" s="7">
        <f>IF($B17&gt;FW$9+FW$5-1,'Fund Value - Maturity (Proj.)'!FW16,-Premium!FW17)</f>
        <v>-475000</v>
      </c>
      <c r="FX17" s="7">
        <f>IF($B17&gt;FX$9+FX$5-1,'Fund Value - Maturity (Proj.)'!FX16,-Premium!FX17)</f>
        <v>-650000</v>
      </c>
      <c r="FY17" s="7">
        <f>IF($B17&gt;FY$9+FY$5-1,'Fund Value - Maturity (Proj.)'!FY16,-Premium!FY17)</f>
        <v>-75000</v>
      </c>
      <c r="FZ17" s="7">
        <f>IF($B17&gt;FZ$9+FZ$5-1,'Fund Value - Maturity (Proj.)'!FZ16,-Premium!FZ17)</f>
        <v>-725000</v>
      </c>
      <c r="GA17" s="7">
        <f>IF($B17&gt;GA$9+GA$5-1,'Fund Value - Maturity (Proj.)'!GA16,-Premium!GA17)</f>
        <v>-875000</v>
      </c>
      <c r="GB17" s="7">
        <f>IF($B17&gt;GB$9+GB$5-1,'Fund Value - Maturity (Proj.)'!GB16,-Premium!GB17)</f>
        <v>-950000</v>
      </c>
      <c r="GC17" s="7">
        <f>IF($B17&gt;GC$9+GC$5-1,'Fund Value - Maturity (Proj.)'!GC16,-Premium!GC17)</f>
        <v>-450000</v>
      </c>
      <c r="GD17" s="7">
        <f>IF($B17&gt;GD$9+GD$5-1,'Fund Value - Maturity (Proj.)'!GD16,-Premium!GD17)</f>
        <v>-150000</v>
      </c>
      <c r="GE17" s="7">
        <f>IF($B17&gt;GE$9+GE$5-1,'Fund Value - Maturity (Proj.)'!GE16,-Premium!GE17)</f>
        <v>-900000</v>
      </c>
      <c r="GF17" s="7">
        <f>IF($B17&gt;GF$9+GF$5-1,'Fund Value - Maturity (Proj.)'!GF16,-Premium!GF17)</f>
        <v>-950000</v>
      </c>
      <c r="GG17" s="7">
        <f>IF($B17&gt;GG$9+GG$5-1,'Fund Value - Maturity (Proj.)'!GG16,-Premium!GG17)</f>
        <v>-525000</v>
      </c>
      <c r="GH17" s="7">
        <f>IF($B17&gt;GH$9+GH$5-1,'Fund Value - Maturity (Proj.)'!GH16,-Premium!GH17)</f>
        <v>-200000</v>
      </c>
      <c r="GI17" s="7">
        <f>IF($B17&gt;GI$9+GI$5-1,'Fund Value - Maturity (Proj.)'!GI16,-Premium!GI17)</f>
        <v>-425000</v>
      </c>
      <c r="GJ17" s="7">
        <f>IF($B17&gt;GJ$9+GJ$5-1,'Fund Value - Maturity (Proj.)'!GJ16,-Premium!GJ17)</f>
        <v>-375000</v>
      </c>
      <c r="GK17" s="7">
        <f>IF($B17&gt;GK$9+GK$5-1,'Fund Value - Maturity (Proj.)'!GK16,-Premium!GK17)</f>
        <v>-50000</v>
      </c>
      <c r="GL17" s="7">
        <f>IF($B17&gt;GL$9+GL$5-1,'Fund Value - Maturity (Proj.)'!GL16,-Premium!GL17)</f>
        <v>-50000</v>
      </c>
      <c r="GM17" s="7">
        <f>IF($B17&gt;GM$9+GM$5-1,'Fund Value - Maturity (Proj.)'!GM16,-Premium!GM17)</f>
        <v>-475000</v>
      </c>
      <c r="GN17" s="7">
        <f>IF($B17&gt;GN$9+GN$5-1,'Fund Value - Maturity (Proj.)'!GN16,-Premium!GN17)</f>
        <v>-975000</v>
      </c>
      <c r="GO17" s="7">
        <f>IF($B17&gt;GO$9+GO$5-1,'Fund Value - Maturity (Proj.)'!GO16,-Premium!GO17)</f>
        <v>-925000</v>
      </c>
      <c r="GP17" s="7">
        <f>IF($B17&gt;GP$9+GP$5-1,'Fund Value - Maturity (Proj.)'!GP16,-Premium!GP17)</f>
        <v>-975000</v>
      </c>
      <c r="GQ17" s="7">
        <f>IF($B17&gt;GQ$9+GQ$5-1,'Fund Value - Maturity (Proj.)'!GQ16,-Premium!GQ17)</f>
        <v>-75000</v>
      </c>
      <c r="GR17" s="7">
        <f>IF($B17&gt;GR$9+GR$5-1,'Fund Value - Maturity (Proj.)'!GR16,-Premium!GR17)</f>
        <v>-800000</v>
      </c>
      <c r="GS17" s="7">
        <f>IF($B17&gt;GS$9+GS$5-1,'Fund Value - Maturity (Proj.)'!GS16,-Premium!GS17)</f>
        <v>-875000</v>
      </c>
      <c r="GT17" s="7">
        <f>IF($B17&gt;GT$9+GT$5-1,'Fund Value - Maturity (Proj.)'!GT16,-Premium!GT17)</f>
        <v>-500000</v>
      </c>
      <c r="GU17" s="7">
        <f>IF($B17&gt;GU$9+GU$5-1,'Fund Value - Maturity (Proj.)'!GU16,-Premium!GU17)</f>
        <v>-625000</v>
      </c>
      <c r="GV17" s="7">
        <f>IF($B17&gt;GV$9+GV$5-1,'Fund Value - Maturity (Proj.)'!GV16,-Premium!GV17)</f>
        <v>-550000</v>
      </c>
      <c r="GW17" s="7">
        <f>IF($B17&gt;GW$9+GW$5-1,'Fund Value - Maturity (Proj.)'!GW16,-Premium!GW17)</f>
        <v>-500000</v>
      </c>
      <c r="GX17" s="7">
        <f>IF($B17&gt;GX$9+GX$5-1,'Fund Value - Maturity (Proj.)'!GX16,-Premium!GX17)</f>
        <v>-200000</v>
      </c>
      <c r="GY17" s="7">
        <f>IF($B17&gt;GY$9+GY$5-1,'Fund Value - Maturity (Proj.)'!GY16,-Premium!GY17)</f>
        <v>-325000</v>
      </c>
      <c r="GZ17" s="7">
        <f>IF($B17&gt;GZ$9+GZ$5-1,'Fund Value - Maturity (Proj.)'!GZ16,-Premium!GZ17)</f>
        <v>-225000</v>
      </c>
      <c r="HA17" s="7">
        <f>IF($B17&gt;HA$9+HA$5-1,'Fund Value - Maturity (Proj.)'!HA16,-Premium!HA17)</f>
        <v>-750000</v>
      </c>
      <c r="HB17" s="7">
        <f>IF($B17&gt;HB$9+HB$5-1,'Fund Value - Maturity (Proj.)'!HB16,-Premium!HB17)</f>
        <v>-325000</v>
      </c>
      <c r="HC17" s="7">
        <f>IF($B17&gt;HC$9+HC$5-1,'Fund Value - Maturity (Proj.)'!HC16,-Premium!HC17)</f>
        <v>-75000</v>
      </c>
      <c r="HD17" s="7">
        <f>IF($B17&gt;HD$9+HD$5-1,'Fund Value - Maturity (Proj.)'!HD16,-Premium!HD17)</f>
        <v>-775000</v>
      </c>
      <c r="HE17" s="7">
        <f>IF($B17&gt;HE$9+HE$5-1,'Fund Value - Maturity (Proj.)'!HE16,-Premium!HE17)</f>
        <v>-950000</v>
      </c>
      <c r="HF17" s="7">
        <f>IF($B17&gt;HF$9+HF$5-1,'Fund Value - Maturity (Proj.)'!HF16,-Premium!HF17)</f>
        <v>-175000</v>
      </c>
      <c r="HG17" s="7">
        <f>IF($B17&gt;HG$9+HG$5-1,'Fund Value - Maturity (Proj.)'!HG16,-Premium!HG17)</f>
        <v>-75000</v>
      </c>
      <c r="HH17" s="7">
        <f>IF($B17&gt;HH$9+HH$5-1,'Fund Value - Maturity (Proj.)'!HH16,-Premium!HH17)</f>
        <v>-775000</v>
      </c>
      <c r="HI17" s="7">
        <f>IF($B17&gt;HI$9+HI$5-1,'Fund Value - Maturity (Proj.)'!HI16,-Premium!HI17)</f>
        <v>-200000</v>
      </c>
      <c r="HJ17" s="7">
        <f>IF($B17&gt;HJ$9+HJ$5-1,'Fund Value - Maturity (Proj.)'!HJ16,-Premium!HJ17)</f>
        <v>-225000</v>
      </c>
      <c r="HK17" s="7">
        <f>IF($B17&gt;HK$9+HK$5-1,'Fund Value - Maturity (Proj.)'!HK16,-Premium!HK17)</f>
        <v>-550000</v>
      </c>
      <c r="HL17" s="7">
        <f>IF($B17&gt;HL$9+HL$5-1,'Fund Value - Maturity (Proj.)'!HL16,-Premium!HL17)</f>
        <v>-125000</v>
      </c>
      <c r="HM17" s="7">
        <f>IF($B17&gt;HM$9+HM$5-1,'Fund Value - Maturity (Proj.)'!HM16,-Premium!HM17)</f>
        <v>-200000</v>
      </c>
      <c r="HN17" s="7">
        <f>IF($B17&gt;HN$9+HN$5-1,'Fund Value - Maturity (Proj.)'!HN16,-Premium!HN17)</f>
        <v>-400000</v>
      </c>
      <c r="HO17" s="7">
        <f>IF($B17&gt;HO$9+HO$5-1,'Fund Value - Maturity (Proj.)'!HO16,-Premium!HO17)</f>
        <v>-875000</v>
      </c>
      <c r="HP17" s="7">
        <f>IF($B17&gt;HP$9+HP$5-1,'Fund Value - Maturity (Proj.)'!HP16,-Premium!HP17)</f>
        <v>-175000</v>
      </c>
      <c r="HQ17" s="7">
        <f>IF($B17&gt;HQ$9+HQ$5-1,'Fund Value - Maturity (Proj.)'!HQ16,-Premium!HQ17)</f>
        <v>-950000</v>
      </c>
      <c r="HR17" s="7">
        <f>IF($B17&gt;HR$9+HR$5-1,'Fund Value - Maturity (Proj.)'!HR16,-Premium!HR17)</f>
        <v>-325000</v>
      </c>
      <c r="HS17" s="7">
        <f>IF($B17&gt;HS$9+HS$5-1,'Fund Value - Maturity (Proj.)'!HS16,-Premium!HS17)</f>
        <v>-525000</v>
      </c>
      <c r="HT17" s="7">
        <f>IF($B17&gt;HT$9+HT$5-1,'Fund Value - Maturity (Proj.)'!HT16,-Premium!HT17)</f>
        <v>-575000</v>
      </c>
      <c r="HU17" s="7">
        <f>IF($B17&gt;HU$9+HU$5-1,'Fund Value - Maturity (Proj.)'!HU16,-Premium!HU17)</f>
        <v>-125000</v>
      </c>
      <c r="HV17" s="7">
        <f>IF($B17&gt;HV$9+HV$5-1,'Fund Value - Maturity (Proj.)'!HV16,-Premium!HV17)</f>
        <v>-25000</v>
      </c>
      <c r="HW17" s="7">
        <f>IF($B17&gt;HW$9+HW$5-1,'Fund Value - Maturity (Proj.)'!HW16,-Premium!HW17)</f>
        <v>-625000</v>
      </c>
      <c r="HX17" s="7">
        <f>IF($B17&gt;HX$9+HX$5-1,'Fund Value - Maturity (Proj.)'!HX16,-Premium!HX17)</f>
        <v>-325000</v>
      </c>
      <c r="HY17" s="7">
        <f>IF($B17&gt;HY$9+HY$5-1,'Fund Value - Maturity (Proj.)'!HY16,-Premium!HY17)</f>
        <v>-775000</v>
      </c>
      <c r="HZ17" s="7">
        <f>IF($B17&gt;HZ$9+HZ$5-1,'Fund Value - Maturity (Proj.)'!HZ16,-Premium!HZ17)</f>
        <v>-100000</v>
      </c>
      <c r="IA17" s="7">
        <f>IF($B17&gt;IA$9+IA$5-1,'Fund Value - Maturity (Proj.)'!IA16,-Premium!IA17)</f>
        <v>-800000</v>
      </c>
      <c r="IB17" s="7">
        <f>IF($B17&gt;IB$9+IB$5-1,'Fund Value - Maturity (Proj.)'!IB16,-Premium!IB17)</f>
        <v>-1000000</v>
      </c>
      <c r="IC17" s="7">
        <f>IF($B17&gt;IC$9+IC$5-1,'Fund Value - Maturity (Proj.)'!IC16,-Premium!IC17)</f>
        <v>-775000</v>
      </c>
      <c r="ID17" s="7">
        <f>IF($B17&gt;ID$9+ID$5-1,'Fund Value - Maturity (Proj.)'!ID16,-Premium!ID17)</f>
        <v>-325000</v>
      </c>
      <c r="IE17" s="7">
        <f>IF($B17&gt;IE$9+IE$5-1,'Fund Value - Maturity (Proj.)'!IE16,-Premium!IE17)</f>
        <v>-175000</v>
      </c>
      <c r="IF17" s="7">
        <f>IF($B17&gt;IF$9+IF$5-1,'Fund Value - Maturity (Proj.)'!IF16,-Premium!IF17)</f>
        <v>-950000</v>
      </c>
      <c r="IG17" s="7">
        <f>IF($B17&gt;IG$9+IG$5-1,'Fund Value - Maturity (Proj.)'!IG16,-Premium!IG17)</f>
        <v>-950000</v>
      </c>
      <c r="IH17" s="7">
        <f>IF($B17&gt;IH$9+IH$5-1,'Fund Value - Maturity (Proj.)'!IH16,-Premium!IH17)</f>
        <v>-250000</v>
      </c>
      <c r="II17" s="7">
        <f>IF($B17&gt;II$9+II$5-1,'Fund Value - Maturity (Proj.)'!II16,-Premium!II17)</f>
        <v>0</v>
      </c>
      <c r="IJ17" s="7">
        <f>IF($B17&gt;IJ$9+IJ$5-1,'Fund Value - Maturity (Proj.)'!IJ16,-Premium!IJ17)</f>
        <v>-825000</v>
      </c>
      <c r="IK17" s="7">
        <f>IF($B17&gt;IK$9+IK$5-1,'Fund Value - Maturity (Proj.)'!IK16,-Premium!IK17)</f>
        <v>-750000</v>
      </c>
      <c r="IL17" s="7">
        <f>IF($B17&gt;IL$9+IL$5-1,'Fund Value - Maturity (Proj.)'!IL16,-Premium!IL17)</f>
        <v>-650000</v>
      </c>
      <c r="IM17" s="7">
        <f>IF($B17&gt;IM$9+IM$5-1,'Fund Value - Maturity (Proj.)'!IM16,-Premium!IM17)</f>
        <v>-500000</v>
      </c>
      <c r="IN17" s="7">
        <f>IF($B17&gt;IN$9+IN$5-1,'Fund Value - Maturity (Proj.)'!IN16,-Premium!IN17)</f>
        <v>0</v>
      </c>
      <c r="IO17" s="7">
        <f>IF($B17&gt;IO$9+IO$5-1,'Fund Value - Maturity (Proj.)'!IO16,-Premium!IO17)</f>
        <v>-400000</v>
      </c>
      <c r="IP17" s="7">
        <f>IF($B17&gt;IP$9+IP$5-1,'Fund Value - Maturity (Proj.)'!IP16,-Premium!IP17)</f>
        <v>-150000</v>
      </c>
      <c r="IQ17" s="7">
        <f>IF($B17&gt;IQ$9+IQ$5-1,'Fund Value - Maturity (Proj.)'!IQ16,-Premium!IQ17)</f>
        <v>-950000</v>
      </c>
      <c r="IR17" s="7">
        <f>IF($B17&gt;IR$9+IR$5-1,'Fund Value - Maturity (Proj.)'!IR16,-Premium!IR17)</f>
        <v>-550000</v>
      </c>
    </row>
    <row r="18" spans="1:252" s="7" customFormat="1" ht="15" customHeight="1" x14ac:dyDescent="0.35">
      <c r="A18" s="2"/>
      <c r="B18" s="13">
        <f t="shared" si="4"/>
        <v>2017</v>
      </c>
      <c r="C18" s="7">
        <f>IF($B18&gt;C$9+C$5-1,'Fund Value - Maturity (Proj.)'!C17,-Premium!C18)</f>
        <v>-200000</v>
      </c>
      <c r="D18" s="7">
        <f>IF($B18&gt;D$9+D$5-1,'Fund Value - Maturity (Proj.)'!D17,-Premium!D18)</f>
        <v>-350000</v>
      </c>
      <c r="E18" s="7">
        <f>IF($B18&gt;E$9+E$5-1,'Fund Value - Maturity (Proj.)'!E17,-Premium!E18)</f>
        <v>-950000</v>
      </c>
      <c r="F18" s="7">
        <f>IF($B18&gt;F$9+F$5-1,'Fund Value - Maturity (Proj.)'!F17,-Premium!F18)</f>
        <v>-250000</v>
      </c>
      <c r="G18" s="7">
        <f>IF($B18&gt;G$9+G$5-1,'Fund Value - Maturity (Proj.)'!G17,-Premium!G18)</f>
        <v>-525000</v>
      </c>
      <c r="H18" s="7">
        <f>IF($B18&gt;H$9+H$5-1,'Fund Value - Maturity (Proj.)'!H17,-Premium!H18)</f>
        <v>-825000</v>
      </c>
      <c r="I18" s="7">
        <f>IF($B18&gt;I$9+I$5-1,'Fund Value - Maturity (Proj.)'!I17,-Premium!I18)</f>
        <v>-700000</v>
      </c>
      <c r="J18" s="7">
        <f>IF($B18&gt;J$9+J$5-1,'Fund Value - Maturity (Proj.)'!J17,-Premium!J18)</f>
        <v>-475000</v>
      </c>
      <c r="K18" s="7">
        <f>IF($B18&gt;K$9+K$5-1,'Fund Value - Maturity (Proj.)'!K17,-Premium!K18)</f>
        <v>-250000</v>
      </c>
      <c r="L18" s="7">
        <f>IF($B18&gt;L$9+L$5-1,'Fund Value - Maturity (Proj.)'!L17,-Premium!L18)</f>
        <v>-975000</v>
      </c>
      <c r="M18" s="7">
        <f>IF($B18&gt;M$9+M$5-1,'Fund Value - Maturity (Proj.)'!M17,-Premium!M18)</f>
        <v>0</v>
      </c>
      <c r="N18" s="7">
        <f>IF($B18&gt;N$9+N$5-1,'Fund Value - Maturity (Proj.)'!N17,-Premium!N18)</f>
        <v>-225000</v>
      </c>
      <c r="O18" s="7">
        <f>IF($B18&gt;O$9+O$5-1,'Fund Value - Maturity (Proj.)'!O17,-Premium!O18)</f>
        <v>-750000</v>
      </c>
      <c r="P18" s="7">
        <f>IF($B18&gt;P$9+P$5-1,'Fund Value - Maturity (Proj.)'!P17,-Premium!P18)</f>
        <v>-775000</v>
      </c>
      <c r="Q18" s="7">
        <f>IF($B18&gt;Q$9+Q$5-1,'Fund Value - Maturity (Proj.)'!Q17,-Premium!Q18)</f>
        <v>-350000</v>
      </c>
      <c r="R18" s="7">
        <f>IF($B18&gt;R$9+R$5-1,'Fund Value - Maturity (Proj.)'!R17,-Premium!R18)</f>
        <v>-625000</v>
      </c>
      <c r="S18" s="7">
        <f>IF($B18&gt;S$9+S$5-1,'Fund Value - Maturity (Proj.)'!S17,-Premium!S18)</f>
        <v>-75000</v>
      </c>
      <c r="T18" s="7">
        <f>IF($B18&gt;T$9+T$5-1,'Fund Value - Maturity (Proj.)'!T17,-Premium!T18)</f>
        <v>-150000</v>
      </c>
      <c r="U18" s="7">
        <f>IF($B18&gt;U$9+U$5-1,'Fund Value - Maturity (Proj.)'!U17,-Premium!U18)</f>
        <v>-575000</v>
      </c>
      <c r="V18" s="7">
        <f>IF($B18&gt;V$9+V$5-1,'Fund Value - Maturity (Proj.)'!V17,-Premium!V18)</f>
        <v>-825000</v>
      </c>
      <c r="W18" s="7">
        <f>IF($B18&gt;W$9+W$5-1,'Fund Value - Maturity (Proj.)'!W17,-Premium!W18)</f>
        <v>0</v>
      </c>
      <c r="X18" s="7">
        <f>IF($B18&gt;X$9+X$5-1,'Fund Value - Maturity (Proj.)'!X17,-Premium!X18)</f>
        <v>-100000</v>
      </c>
      <c r="Y18" s="7">
        <f>IF($B18&gt;Y$9+Y$5-1,'Fund Value - Maturity (Proj.)'!Y17,-Premium!Y18)</f>
        <v>-125000</v>
      </c>
      <c r="Z18" s="7">
        <f>IF($B18&gt;Z$9+Z$5-1,'Fund Value - Maturity (Proj.)'!Z17,-Premium!Z18)</f>
        <v>-525000</v>
      </c>
      <c r="AA18" s="7">
        <f>IF($B18&gt;AA$9+AA$5-1,'Fund Value - Maturity (Proj.)'!AA17,-Premium!AA18)</f>
        <v>-75000</v>
      </c>
      <c r="AB18" s="7">
        <f>IF($B18&gt;AB$9+AB$5-1,'Fund Value - Maturity (Proj.)'!AB17,-Premium!AB18)</f>
        <v>-600000</v>
      </c>
      <c r="AC18" s="7">
        <f>IF($B18&gt;AC$9+AC$5-1,'Fund Value - Maturity (Proj.)'!AC17,-Premium!AC18)</f>
        <v>-975000</v>
      </c>
      <c r="AD18" s="7">
        <f>IF($B18&gt;AD$9+AD$5-1,'Fund Value - Maturity (Proj.)'!AD17,-Premium!AD18)</f>
        <v>-425000</v>
      </c>
      <c r="AE18" s="7">
        <f>IF($B18&gt;AE$9+AE$5-1,'Fund Value - Maturity (Proj.)'!AE17,-Premium!AE18)</f>
        <v>0</v>
      </c>
      <c r="AF18" s="7">
        <f>IF($B18&gt;AF$9+AF$5-1,'Fund Value - Maturity (Proj.)'!AF17,-Premium!AF18)</f>
        <v>-800000</v>
      </c>
      <c r="AG18" s="7">
        <f>IF($B18&gt;AG$9+AG$5-1,'Fund Value - Maturity (Proj.)'!AG17,-Premium!AG18)</f>
        <v>-725000</v>
      </c>
      <c r="AH18" s="7">
        <f>IF($B18&gt;AH$9+AH$5-1,'Fund Value - Maturity (Proj.)'!AH17,-Premium!AH18)</f>
        <v>-225000</v>
      </c>
      <c r="AI18" s="7">
        <f>IF($B18&gt;AI$9+AI$5-1,'Fund Value - Maturity (Proj.)'!AI17,-Premium!AI18)</f>
        <v>-50000</v>
      </c>
      <c r="AJ18" s="7">
        <f>IF($B18&gt;AJ$9+AJ$5-1,'Fund Value - Maturity (Proj.)'!AJ17,-Premium!AJ18)</f>
        <v>-75000</v>
      </c>
      <c r="AK18" s="7">
        <f>IF($B18&gt;AK$9+AK$5-1,'Fund Value - Maturity (Proj.)'!AK17,-Premium!AK18)</f>
        <v>-425000</v>
      </c>
      <c r="AL18" s="7">
        <f>IF($B18&gt;AL$9+AL$5-1,'Fund Value - Maturity (Proj.)'!AL17,-Premium!AL18)</f>
        <v>-1000000</v>
      </c>
      <c r="AM18" s="7">
        <f>IF($B18&gt;AM$9+AM$5-1,'Fund Value - Maturity (Proj.)'!AM17,-Premium!AM18)</f>
        <v>-300000</v>
      </c>
      <c r="AN18" s="7">
        <f>IF($B18&gt;AN$9+AN$5-1,'Fund Value - Maturity (Proj.)'!AN17,-Premium!AN18)</f>
        <v>-700000</v>
      </c>
      <c r="AO18" s="7">
        <f>IF($B18&gt;AO$9+AO$5-1,'Fund Value - Maturity (Proj.)'!AO17,-Premium!AO18)</f>
        <v>-50000</v>
      </c>
      <c r="AP18" s="7">
        <f>IF($B18&gt;AP$9+AP$5-1,'Fund Value - Maturity (Proj.)'!AP17,-Premium!AP18)</f>
        <v>-725000</v>
      </c>
      <c r="AQ18" s="7">
        <f>IF($B18&gt;AQ$9+AQ$5-1,'Fund Value - Maturity (Proj.)'!AQ17,-Premium!AQ18)</f>
        <v>-725000</v>
      </c>
      <c r="AR18" s="7">
        <f>IF($B18&gt;AR$9+AR$5-1,'Fund Value - Maturity (Proj.)'!AR17,-Premium!AR18)</f>
        <v>-400000</v>
      </c>
      <c r="AS18" s="7">
        <f>IF($B18&gt;AS$9+AS$5-1,'Fund Value - Maturity (Proj.)'!AS17,-Premium!AS18)</f>
        <v>-600000</v>
      </c>
      <c r="AT18" s="7">
        <f>IF($B18&gt;AT$9+AT$5-1,'Fund Value - Maturity (Proj.)'!AT17,-Premium!AT18)</f>
        <v>-725000</v>
      </c>
      <c r="AU18" s="7">
        <f>IF($B18&gt;AU$9+AU$5-1,'Fund Value - Maturity (Proj.)'!AU17,-Premium!AU18)</f>
        <v>-950000</v>
      </c>
      <c r="AV18" s="7">
        <f>IF($B18&gt;AV$9+AV$5-1,'Fund Value - Maturity (Proj.)'!AV17,-Premium!AV18)</f>
        <v>-775000</v>
      </c>
      <c r="AW18" s="7">
        <f>IF($B18&gt;AW$9+AW$5-1,'Fund Value - Maturity (Proj.)'!AW17,-Premium!AW18)</f>
        <v>-675000</v>
      </c>
      <c r="AX18" s="7">
        <f>IF($B18&gt;AX$9+AX$5-1,'Fund Value - Maturity (Proj.)'!AX17,-Premium!AX18)</f>
        <v>-625000</v>
      </c>
      <c r="AY18" s="7">
        <f>IF($B18&gt;AY$9+AY$5-1,'Fund Value - Maturity (Proj.)'!AY17,-Premium!AY18)</f>
        <v>-50000</v>
      </c>
      <c r="AZ18" s="7">
        <f>IF($B18&gt;AZ$9+AZ$5-1,'Fund Value - Maturity (Proj.)'!AZ17,-Premium!AZ18)</f>
        <v>-450000</v>
      </c>
      <c r="BA18" s="7">
        <f>IF($B18&gt;BA$9+BA$5-1,'Fund Value - Maturity (Proj.)'!BA17,-Premium!BA18)</f>
        <v>-950000</v>
      </c>
      <c r="BB18" s="7">
        <f>IF($B18&gt;BB$9+BB$5-1,'Fund Value - Maturity (Proj.)'!BB17,-Premium!BB18)</f>
        <v>-825000</v>
      </c>
      <c r="BC18" s="7">
        <f>IF($B18&gt;BC$9+BC$5-1,'Fund Value - Maturity (Proj.)'!BC17,-Premium!BC18)</f>
        <v>-375000</v>
      </c>
      <c r="BD18" s="7">
        <f>IF($B18&gt;BD$9+BD$5-1,'Fund Value - Maturity (Proj.)'!BD17,-Premium!BD18)</f>
        <v>0</v>
      </c>
      <c r="BE18" s="7">
        <f>IF($B18&gt;BE$9+BE$5-1,'Fund Value - Maturity (Proj.)'!BE17,-Premium!BE18)</f>
        <v>-50000</v>
      </c>
      <c r="BF18" s="7">
        <f>IF($B18&gt;BF$9+BF$5-1,'Fund Value - Maturity (Proj.)'!BF17,-Premium!BF18)</f>
        <v>-675000</v>
      </c>
      <c r="BG18" s="7">
        <f>IF($B18&gt;BG$9+BG$5-1,'Fund Value - Maturity (Proj.)'!BG17,-Premium!BG18)</f>
        <v>-800000</v>
      </c>
      <c r="BH18" s="7">
        <f>IF($B18&gt;BH$9+BH$5-1,'Fund Value - Maturity (Proj.)'!BH17,-Premium!BH18)</f>
        <v>-250000</v>
      </c>
      <c r="BI18" s="7">
        <f>IF($B18&gt;BI$9+BI$5-1,'Fund Value - Maturity (Proj.)'!BI17,-Premium!BI18)</f>
        <v>-575000</v>
      </c>
      <c r="BJ18" s="7">
        <f>IF($B18&gt;BJ$9+BJ$5-1,'Fund Value - Maturity (Proj.)'!BJ17,-Premium!BJ18)</f>
        <v>-550000</v>
      </c>
      <c r="BK18" s="7">
        <f>IF($B18&gt;BK$9+BK$5-1,'Fund Value - Maturity (Proj.)'!BK17,-Premium!BK18)</f>
        <v>-150000</v>
      </c>
      <c r="BL18" s="7">
        <f>IF($B18&gt;BL$9+BL$5-1,'Fund Value - Maturity (Proj.)'!BL17,-Premium!BL18)</f>
        <v>-150000</v>
      </c>
      <c r="BM18" s="7">
        <f>IF($B18&gt;BM$9+BM$5-1,'Fund Value - Maturity (Proj.)'!BM17,-Premium!BM18)</f>
        <v>-150000</v>
      </c>
      <c r="BN18" s="7">
        <f>IF($B18&gt;BN$9+BN$5-1,'Fund Value - Maturity (Proj.)'!BN17,-Premium!BN18)</f>
        <v>-125000</v>
      </c>
      <c r="BO18" s="7">
        <f>IF($B18&gt;BO$9+BO$5-1,'Fund Value - Maturity (Proj.)'!BO17,-Premium!BO18)</f>
        <v>-900000</v>
      </c>
      <c r="BP18" s="7">
        <f>IF($B18&gt;BP$9+BP$5-1,'Fund Value - Maturity (Proj.)'!BP17,-Premium!BP18)</f>
        <v>-75000</v>
      </c>
      <c r="BQ18" s="7">
        <f>IF($B18&gt;BQ$9+BQ$5-1,'Fund Value - Maturity (Proj.)'!BQ17,-Premium!BQ18)</f>
        <v>-425000</v>
      </c>
      <c r="BR18" s="7">
        <f>IF($B18&gt;BR$9+BR$5-1,'Fund Value - Maturity (Proj.)'!BR17,-Premium!BR18)</f>
        <v>-875000</v>
      </c>
      <c r="BS18" s="7">
        <f>IF($B18&gt;BS$9+BS$5-1,'Fund Value - Maturity (Proj.)'!BS17,-Premium!BS18)</f>
        <v>-275000</v>
      </c>
      <c r="BT18" s="7">
        <f>IF($B18&gt;BT$9+BT$5-1,'Fund Value - Maturity (Proj.)'!BT17,-Premium!BT18)</f>
        <v>-800000</v>
      </c>
      <c r="BU18" s="7">
        <f>IF($B18&gt;BU$9+BU$5-1,'Fund Value - Maturity (Proj.)'!BU17,-Premium!BU18)</f>
        <v>-225000</v>
      </c>
      <c r="BV18" s="7">
        <f>IF($B18&gt;BV$9+BV$5-1,'Fund Value - Maturity (Proj.)'!BV17,-Premium!BV18)</f>
        <v>-175000</v>
      </c>
      <c r="BW18" s="7">
        <f>IF($B18&gt;BW$9+BW$5-1,'Fund Value - Maturity (Proj.)'!BW17,-Premium!BW18)</f>
        <v>-325000</v>
      </c>
      <c r="BX18" s="7">
        <f>IF($B18&gt;BX$9+BX$5-1,'Fund Value - Maturity (Proj.)'!BX17,-Premium!BX18)</f>
        <v>-200000</v>
      </c>
      <c r="BY18" s="7">
        <f>IF($B18&gt;BY$9+BY$5-1,'Fund Value - Maturity (Proj.)'!BY17,-Premium!BY18)</f>
        <v>-575000</v>
      </c>
      <c r="BZ18" s="7">
        <f>IF($B18&gt;BZ$9+BZ$5-1,'Fund Value - Maturity (Proj.)'!BZ17,-Premium!BZ18)</f>
        <v>-625000</v>
      </c>
      <c r="CA18" s="7">
        <f>IF($B18&gt;CA$9+CA$5-1,'Fund Value - Maturity (Proj.)'!CA17,-Premium!CA18)</f>
        <v>-425000</v>
      </c>
      <c r="CB18" s="7">
        <f>IF($B18&gt;CB$9+CB$5-1,'Fund Value - Maturity (Proj.)'!CB17,-Premium!CB18)</f>
        <v>-825000</v>
      </c>
      <c r="CC18" s="7">
        <f>IF($B18&gt;CC$9+CC$5-1,'Fund Value - Maturity (Proj.)'!CC17,-Premium!CC18)</f>
        <v>-975000</v>
      </c>
      <c r="CD18" s="7">
        <f>IF($B18&gt;CD$9+CD$5-1,'Fund Value - Maturity (Proj.)'!CD17,-Premium!CD18)</f>
        <v>-825000</v>
      </c>
      <c r="CE18" s="7">
        <f>IF($B18&gt;CE$9+CE$5-1,'Fund Value - Maturity (Proj.)'!CE17,-Premium!CE18)</f>
        <v>-950000</v>
      </c>
      <c r="CF18" s="7">
        <f>IF($B18&gt;CF$9+CF$5-1,'Fund Value - Maturity (Proj.)'!CF17,-Premium!CF18)</f>
        <v>-300000</v>
      </c>
      <c r="CG18" s="7">
        <f>IF($B18&gt;CG$9+CG$5-1,'Fund Value - Maturity (Proj.)'!CG17,-Premium!CG18)</f>
        <v>-525000</v>
      </c>
      <c r="CH18" s="7">
        <f>IF($B18&gt;CH$9+CH$5-1,'Fund Value - Maturity (Proj.)'!CH17,-Premium!CH18)</f>
        <v>-800000</v>
      </c>
      <c r="CI18" s="7">
        <f>IF($B18&gt;CI$9+CI$5-1,'Fund Value - Maturity (Proj.)'!CI17,-Premium!CI18)</f>
        <v>-950000</v>
      </c>
      <c r="CJ18" s="7">
        <f>IF($B18&gt;CJ$9+CJ$5-1,'Fund Value - Maturity (Proj.)'!CJ17,-Premium!CJ18)</f>
        <v>-25000</v>
      </c>
      <c r="CK18" s="7">
        <f>IF($B18&gt;CK$9+CK$5-1,'Fund Value - Maturity (Proj.)'!CK17,-Premium!CK18)</f>
        <v>-250000</v>
      </c>
      <c r="CL18" s="7">
        <f>IF($B18&gt;CL$9+CL$5-1,'Fund Value - Maturity (Proj.)'!CL17,-Premium!CL18)</f>
        <v>0</v>
      </c>
      <c r="CM18" s="7">
        <f>IF($B18&gt;CM$9+CM$5-1,'Fund Value - Maturity (Proj.)'!CM17,-Premium!CM18)</f>
        <v>-200000</v>
      </c>
      <c r="CN18" s="7">
        <f>IF($B18&gt;CN$9+CN$5-1,'Fund Value - Maturity (Proj.)'!CN17,-Premium!CN18)</f>
        <v>-575000</v>
      </c>
      <c r="CO18" s="7">
        <f>IF($B18&gt;CO$9+CO$5-1,'Fund Value - Maturity (Proj.)'!CO17,-Premium!CO18)</f>
        <v>-525000</v>
      </c>
      <c r="CP18" s="7">
        <f>IF($B18&gt;CP$9+CP$5-1,'Fund Value - Maturity (Proj.)'!CP17,-Premium!CP18)</f>
        <v>-100000</v>
      </c>
      <c r="CQ18" s="7">
        <f>IF($B18&gt;CQ$9+CQ$5-1,'Fund Value - Maturity (Proj.)'!CQ17,-Premium!CQ18)</f>
        <v>-75000</v>
      </c>
      <c r="CR18" s="7">
        <f>IF($B18&gt;CR$9+CR$5-1,'Fund Value - Maturity (Proj.)'!CR17,-Premium!CR18)</f>
        <v>-150000</v>
      </c>
      <c r="CS18" s="7">
        <f>IF($B18&gt;CS$9+CS$5-1,'Fund Value - Maturity (Proj.)'!CS17,-Premium!CS18)</f>
        <v>-875000</v>
      </c>
      <c r="CT18" s="7">
        <f>IF($B18&gt;CT$9+CT$5-1,'Fund Value - Maturity (Proj.)'!CT17,-Premium!CT18)</f>
        <v>-150000</v>
      </c>
      <c r="CU18" s="7">
        <f>IF($B18&gt;CU$9+CU$5-1,'Fund Value - Maturity (Proj.)'!CU17,-Premium!CU18)</f>
        <v>-600000</v>
      </c>
      <c r="CV18" s="7">
        <f>IF($B18&gt;CV$9+CV$5-1,'Fund Value - Maturity (Proj.)'!CV17,-Premium!CV18)</f>
        <v>-750000</v>
      </c>
      <c r="CW18" s="7">
        <f>IF($B18&gt;CW$9+CW$5-1,'Fund Value - Maturity (Proj.)'!CW17,-Premium!CW18)</f>
        <v>-450000</v>
      </c>
      <c r="CX18" s="7">
        <f>IF($B18&gt;CX$9+CX$5-1,'Fund Value - Maturity (Proj.)'!CX17,-Premium!CX18)</f>
        <v>-875000</v>
      </c>
      <c r="CY18" s="7">
        <f>IF($B18&gt;CY$9+CY$5-1,'Fund Value - Maturity (Proj.)'!CY17,-Premium!CY18)</f>
        <v>-275000</v>
      </c>
      <c r="CZ18" s="7">
        <f>IF($B18&gt;CZ$9+CZ$5-1,'Fund Value - Maturity (Proj.)'!CZ17,-Premium!CZ18)</f>
        <v>-625000</v>
      </c>
      <c r="DA18" s="7">
        <f>IF($B18&gt;DA$9+DA$5-1,'Fund Value - Maturity (Proj.)'!DA17,-Premium!DA18)</f>
        <v>-1000000</v>
      </c>
      <c r="DB18" s="7">
        <f>IF($B18&gt;DB$9+DB$5-1,'Fund Value - Maturity (Proj.)'!DB17,-Premium!DB18)</f>
        <v>-750000</v>
      </c>
      <c r="DC18" s="7">
        <f>IF($B18&gt;DC$9+DC$5-1,'Fund Value - Maturity (Proj.)'!DC17,-Premium!DC18)</f>
        <v>-375000</v>
      </c>
      <c r="DD18" s="7">
        <f>IF($B18&gt;DD$9+DD$5-1,'Fund Value - Maturity (Proj.)'!DD17,-Premium!DD18)</f>
        <v>-725000</v>
      </c>
      <c r="DE18" s="7">
        <f>IF($B18&gt;DE$9+DE$5-1,'Fund Value - Maturity (Proj.)'!DE17,-Premium!DE18)</f>
        <v>0</v>
      </c>
      <c r="DF18" s="7">
        <f>IF($B18&gt;DF$9+DF$5-1,'Fund Value - Maturity (Proj.)'!DF17,-Premium!DF18)</f>
        <v>-900000</v>
      </c>
      <c r="DG18" s="7">
        <f>IF($B18&gt;DG$9+DG$5-1,'Fund Value - Maturity (Proj.)'!DG17,-Premium!DG18)</f>
        <v>-850000</v>
      </c>
      <c r="DH18" s="7">
        <f>IF($B18&gt;DH$9+DH$5-1,'Fund Value - Maturity (Proj.)'!DH17,-Premium!DH18)</f>
        <v>-450000</v>
      </c>
      <c r="DI18" s="7">
        <f>IF($B18&gt;DI$9+DI$5-1,'Fund Value - Maturity (Proj.)'!DI17,-Premium!DI18)</f>
        <v>-675000</v>
      </c>
      <c r="DJ18" s="7">
        <f>IF($B18&gt;DJ$9+DJ$5-1,'Fund Value - Maturity (Proj.)'!DJ17,-Premium!DJ18)</f>
        <v>-475000</v>
      </c>
      <c r="DK18" s="7">
        <f>IF($B18&gt;DK$9+DK$5-1,'Fund Value - Maturity (Proj.)'!DK17,-Premium!DK18)</f>
        <v>-575000</v>
      </c>
      <c r="DL18" s="7">
        <f>IF($B18&gt;DL$9+DL$5-1,'Fund Value - Maturity (Proj.)'!DL17,-Premium!DL18)</f>
        <v>-875000</v>
      </c>
      <c r="DM18" s="7">
        <f>IF($B18&gt;DM$9+DM$5-1,'Fund Value - Maturity (Proj.)'!DM17,-Premium!DM18)</f>
        <v>-250000</v>
      </c>
      <c r="DN18" s="7">
        <f>IF($B18&gt;DN$9+DN$5-1,'Fund Value - Maturity (Proj.)'!DN17,-Premium!DN18)</f>
        <v>-550000</v>
      </c>
      <c r="DO18" s="7">
        <f>IF($B18&gt;DO$9+DO$5-1,'Fund Value - Maturity (Proj.)'!DO17,-Premium!DO18)</f>
        <v>-250000</v>
      </c>
      <c r="DP18" s="7">
        <f>IF($B18&gt;DP$9+DP$5-1,'Fund Value - Maturity (Proj.)'!DP17,-Premium!DP18)</f>
        <v>-950000</v>
      </c>
      <c r="DQ18" s="7">
        <f>IF($B18&gt;DQ$9+DQ$5-1,'Fund Value - Maturity (Proj.)'!DQ17,-Premium!DQ18)</f>
        <v>-200000</v>
      </c>
      <c r="DR18" s="7">
        <f>IF($B18&gt;DR$9+DR$5-1,'Fund Value - Maturity (Proj.)'!DR17,-Premium!DR18)</f>
        <v>-825000</v>
      </c>
      <c r="DS18" s="7">
        <f>IF($B18&gt;DS$9+DS$5-1,'Fund Value - Maturity (Proj.)'!DS17,-Premium!DS18)</f>
        <v>-650000</v>
      </c>
      <c r="DT18" s="7">
        <f>IF($B18&gt;DT$9+DT$5-1,'Fund Value - Maturity (Proj.)'!DT17,-Premium!DT18)</f>
        <v>-675000</v>
      </c>
      <c r="DU18" s="7">
        <f>IF($B18&gt;DU$9+DU$5-1,'Fund Value - Maturity (Proj.)'!DU17,-Premium!DU18)</f>
        <v>0</v>
      </c>
      <c r="DV18" s="7">
        <f>IF($B18&gt;DV$9+DV$5-1,'Fund Value - Maturity (Proj.)'!DV17,-Premium!DV18)</f>
        <v>-25000</v>
      </c>
      <c r="DW18" s="7">
        <f>IF($B18&gt;DW$9+DW$5-1,'Fund Value - Maturity (Proj.)'!DW17,-Premium!DW18)</f>
        <v>-900000</v>
      </c>
      <c r="DX18" s="7">
        <f>IF($B18&gt;DX$9+DX$5-1,'Fund Value - Maturity (Proj.)'!DX17,-Premium!DX18)</f>
        <v>-275000</v>
      </c>
      <c r="DY18" s="7">
        <f>IF($B18&gt;DY$9+DY$5-1,'Fund Value - Maturity (Proj.)'!DY17,-Premium!DY18)</f>
        <v>-675000</v>
      </c>
      <c r="DZ18" s="7">
        <f>IF($B18&gt;DZ$9+DZ$5-1,'Fund Value - Maturity (Proj.)'!DZ17,-Premium!DZ18)</f>
        <v>-450000</v>
      </c>
      <c r="EA18" s="7">
        <f>IF($B18&gt;EA$9+EA$5-1,'Fund Value - Maturity (Proj.)'!EA17,-Premium!EA18)</f>
        <v>-525000</v>
      </c>
      <c r="EB18" s="7">
        <f>IF($B18&gt;EB$9+EB$5-1,'Fund Value - Maturity (Proj.)'!EB17,-Premium!EB18)</f>
        <v>-175000</v>
      </c>
      <c r="EC18" s="7">
        <f>IF($B18&gt;EC$9+EC$5-1,'Fund Value - Maturity (Proj.)'!EC17,-Premium!EC18)</f>
        <v>-900000</v>
      </c>
      <c r="ED18" s="7">
        <f>IF($B18&gt;ED$9+ED$5-1,'Fund Value - Maturity (Proj.)'!ED17,-Premium!ED18)</f>
        <v>-275000</v>
      </c>
      <c r="EE18" s="7">
        <f>IF($B18&gt;EE$9+EE$5-1,'Fund Value - Maturity (Proj.)'!EE17,-Premium!EE18)</f>
        <v>-825000</v>
      </c>
      <c r="EF18" s="7">
        <f>IF($B18&gt;EF$9+EF$5-1,'Fund Value - Maturity (Proj.)'!EF17,-Premium!EF18)</f>
        <v>-700000</v>
      </c>
      <c r="EG18" s="7">
        <f>IF($B18&gt;EG$9+EG$5-1,'Fund Value - Maturity (Proj.)'!EG17,-Premium!EG18)</f>
        <v>-925000</v>
      </c>
      <c r="EH18" s="7">
        <f>IF($B18&gt;EH$9+EH$5-1,'Fund Value - Maturity (Proj.)'!EH17,-Premium!EH18)</f>
        <v>-300000</v>
      </c>
      <c r="EI18" s="7">
        <f>IF($B18&gt;EI$9+EI$5-1,'Fund Value - Maturity (Proj.)'!EI17,-Premium!EI18)</f>
        <v>-375000</v>
      </c>
      <c r="EJ18" s="7">
        <f>IF($B18&gt;EJ$9+EJ$5-1,'Fund Value - Maturity (Proj.)'!EJ17,-Premium!EJ18)</f>
        <v>-525000</v>
      </c>
      <c r="EK18" s="7">
        <f>IF($B18&gt;EK$9+EK$5-1,'Fund Value - Maturity (Proj.)'!EK17,-Premium!EK18)</f>
        <v>-550000</v>
      </c>
      <c r="EL18" s="7">
        <f>IF($B18&gt;EL$9+EL$5-1,'Fund Value - Maturity (Proj.)'!EL17,-Premium!EL18)</f>
        <v>-600000</v>
      </c>
      <c r="EM18" s="7">
        <f>IF($B18&gt;EM$9+EM$5-1,'Fund Value - Maturity (Proj.)'!EM17,-Premium!EM18)</f>
        <v>0</v>
      </c>
      <c r="EN18" s="7">
        <f>IF($B18&gt;EN$9+EN$5-1,'Fund Value - Maturity (Proj.)'!EN17,-Premium!EN18)</f>
        <v>-725000</v>
      </c>
      <c r="EO18" s="7">
        <f>IF($B18&gt;EO$9+EO$5-1,'Fund Value - Maturity (Proj.)'!EO17,-Premium!EO18)</f>
        <v>0</v>
      </c>
      <c r="EP18" s="7">
        <f>IF($B18&gt;EP$9+EP$5-1,'Fund Value - Maturity (Proj.)'!EP17,-Premium!EP18)</f>
        <v>-300000</v>
      </c>
      <c r="EQ18" s="7">
        <f>IF($B18&gt;EQ$9+EQ$5-1,'Fund Value - Maturity (Proj.)'!EQ17,-Premium!EQ18)</f>
        <v>-325000</v>
      </c>
      <c r="ER18" s="7">
        <f>IF($B18&gt;ER$9+ER$5-1,'Fund Value - Maturity (Proj.)'!ER17,-Premium!ER18)</f>
        <v>-900000</v>
      </c>
      <c r="ES18" s="7">
        <f>IF($B18&gt;ES$9+ES$5-1,'Fund Value - Maturity (Proj.)'!ES17,-Premium!ES18)</f>
        <v>-500000</v>
      </c>
      <c r="ET18" s="7">
        <f>IF($B18&gt;ET$9+ET$5-1,'Fund Value - Maturity (Proj.)'!ET17,-Premium!ET18)</f>
        <v>-325000</v>
      </c>
      <c r="EU18" s="7">
        <f>IF($B18&gt;EU$9+EU$5-1,'Fund Value - Maturity (Proj.)'!EU17,-Premium!EU18)</f>
        <v>-975000</v>
      </c>
      <c r="EV18" s="7">
        <f>IF($B18&gt;EV$9+EV$5-1,'Fund Value - Maturity (Proj.)'!EV17,-Premium!EV18)</f>
        <v>0</v>
      </c>
      <c r="EW18" s="7">
        <f>IF($B18&gt;EW$9+EW$5-1,'Fund Value - Maturity (Proj.)'!EW17,-Premium!EW18)</f>
        <v>-425000</v>
      </c>
      <c r="EX18" s="7">
        <f>IF($B18&gt;EX$9+EX$5-1,'Fund Value - Maturity (Proj.)'!EX17,-Premium!EX18)</f>
        <v>-475000</v>
      </c>
      <c r="EY18" s="7">
        <f>IF($B18&gt;EY$9+EY$5-1,'Fund Value - Maturity (Proj.)'!EY17,-Premium!EY18)</f>
        <v>-1000000</v>
      </c>
      <c r="EZ18" s="7">
        <f>IF($B18&gt;EZ$9+EZ$5-1,'Fund Value - Maturity (Proj.)'!EZ17,-Premium!EZ18)</f>
        <v>-275000</v>
      </c>
      <c r="FA18" s="7">
        <f>IF($B18&gt;FA$9+FA$5-1,'Fund Value - Maturity (Proj.)'!FA17,-Premium!FA18)</f>
        <v>-975000</v>
      </c>
      <c r="FB18" s="7">
        <f>IF($B18&gt;FB$9+FB$5-1,'Fund Value - Maturity (Proj.)'!FB17,-Premium!FB18)</f>
        <v>-950000</v>
      </c>
      <c r="FC18" s="7">
        <f>IF($B18&gt;FC$9+FC$5-1,'Fund Value - Maturity (Proj.)'!FC17,-Premium!FC18)</f>
        <v>0</v>
      </c>
      <c r="FD18" s="7">
        <f>IF($B18&gt;FD$9+FD$5-1,'Fund Value - Maturity (Proj.)'!FD17,-Premium!FD18)</f>
        <v>-375000</v>
      </c>
      <c r="FE18" s="7">
        <f>IF($B18&gt;FE$9+FE$5-1,'Fund Value - Maturity (Proj.)'!FE17,-Premium!FE18)</f>
        <v>-500000</v>
      </c>
      <c r="FF18" s="7">
        <f>IF($B18&gt;FF$9+FF$5-1,'Fund Value - Maturity (Proj.)'!FF17,-Premium!FF18)</f>
        <v>-375000</v>
      </c>
      <c r="FG18" s="7">
        <f>IF($B18&gt;FG$9+FG$5-1,'Fund Value - Maturity (Proj.)'!FG17,-Premium!FG18)</f>
        <v>-650000</v>
      </c>
      <c r="FH18" s="7">
        <f>IF($B18&gt;FH$9+FH$5-1,'Fund Value - Maturity (Proj.)'!FH17,-Premium!FH18)</f>
        <v>-325000</v>
      </c>
      <c r="FI18" s="7">
        <f>IF($B18&gt;FI$9+FI$5-1,'Fund Value - Maturity (Proj.)'!FI17,-Premium!FI18)</f>
        <v>-775000</v>
      </c>
      <c r="FJ18" s="7">
        <f>IF($B18&gt;FJ$9+FJ$5-1,'Fund Value - Maturity (Proj.)'!FJ17,-Premium!FJ18)</f>
        <v>-900000</v>
      </c>
      <c r="FK18" s="7">
        <f>IF($B18&gt;FK$9+FK$5-1,'Fund Value - Maturity (Proj.)'!FK17,-Premium!FK18)</f>
        <v>-475000</v>
      </c>
      <c r="FL18" s="7">
        <f>IF($B18&gt;FL$9+FL$5-1,'Fund Value - Maturity (Proj.)'!FL17,-Premium!FL18)</f>
        <v>-975000</v>
      </c>
      <c r="FM18" s="7">
        <f>IF($B18&gt;FM$9+FM$5-1,'Fund Value - Maturity (Proj.)'!FM17,-Premium!FM18)</f>
        <v>-150000</v>
      </c>
      <c r="FN18" s="7">
        <f>IF($B18&gt;FN$9+FN$5-1,'Fund Value - Maturity (Proj.)'!FN17,-Premium!FN18)</f>
        <v>-150000</v>
      </c>
      <c r="FO18" s="7">
        <f>IF($B18&gt;FO$9+FO$5-1,'Fund Value - Maturity (Proj.)'!FO17,-Premium!FO18)</f>
        <v>-100000</v>
      </c>
      <c r="FP18" s="7">
        <f>IF($B18&gt;FP$9+FP$5-1,'Fund Value - Maturity (Proj.)'!FP17,-Premium!FP18)</f>
        <v>-825000</v>
      </c>
      <c r="FQ18" s="7">
        <f>IF($B18&gt;FQ$9+FQ$5-1,'Fund Value - Maturity (Proj.)'!FQ17,-Premium!FQ18)</f>
        <v>-575000</v>
      </c>
      <c r="FR18" s="7">
        <f>IF($B18&gt;FR$9+FR$5-1,'Fund Value - Maturity (Proj.)'!FR17,-Premium!FR18)</f>
        <v>-750000</v>
      </c>
      <c r="FS18" s="7">
        <f>IF($B18&gt;FS$9+FS$5-1,'Fund Value - Maturity (Proj.)'!FS17,-Premium!FS18)</f>
        <v>-325000</v>
      </c>
      <c r="FT18" s="7">
        <f>IF($B18&gt;FT$9+FT$5-1,'Fund Value - Maturity (Proj.)'!FT17,-Premium!FT18)</f>
        <v>-525000</v>
      </c>
      <c r="FU18" s="7">
        <f>IF($B18&gt;FU$9+FU$5-1,'Fund Value - Maturity (Proj.)'!FU17,-Premium!FU18)</f>
        <v>0</v>
      </c>
      <c r="FV18" s="7">
        <f>IF($B18&gt;FV$9+FV$5-1,'Fund Value - Maturity (Proj.)'!FV17,-Premium!FV18)</f>
        <v>-450000</v>
      </c>
      <c r="FW18" s="7">
        <f>IF($B18&gt;FW$9+FW$5-1,'Fund Value - Maturity (Proj.)'!FW17,-Premium!FW18)</f>
        <v>-475000</v>
      </c>
      <c r="FX18" s="7">
        <f>IF($B18&gt;FX$9+FX$5-1,'Fund Value - Maturity (Proj.)'!FX17,-Premium!FX18)</f>
        <v>-650000</v>
      </c>
      <c r="FY18" s="7">
        <f>IF($B18&gt;FY$9+FY$5-1,'Fund Value - Maturity (Proj.)'!FY17,-Premium!FY18)</f>
        <v>-75000</v>
      </c>
      <c r="FZ18" s="7">
        <f>IF($B18&gt;FZ$9+FZ$5-1,'Fund Value - Maturity (Proj.)'!FZ17,-Premium!FZ18)</f>
        <v>-725000</v>
      </c>
      <c r="GA18" s="7">
        <f>IF($B18&gt;GA$9+GA$5-1,'Fund Value - Maturity (Proj.)'!GA17,-Premium!GA18)</f>
        <v>-875000</v>
      </c>
      <c r="GB18" s="7">
        <f>IF($B18&gt;GB$9+GB$5-1,'Fund Value - Maturity (Proj.)'!GB17,-Premium!GB18)</f>
        <v>-950000</v>
      </c>
      <c r="GC18" s="7">
        <f>IF($B18&gt;GC$9+GC$5-1,'Fund Value - Maturity (Proj.)'!GC17,-Premium!GC18)</f>
        <v>-450000</v>
      </c>
      <c r="GD18" s="7">
        <f>IF($B18&gt;GD$9+GD$5-1,'Fund Value - Maturity (Proj.)'!GD17,-Premium!GD18)</f>
        <v>-150000</v>
      </c>
      <c r="GE18" s="7">
        <f>IF($B18&gt;GE$9+GE$5-1,'Fund Value - Maturity (Proj.)'!GE17,-Premium!GE18)</f>
        <v>-900000</v>
      </c>
      <c r="GF18" s="7">
        <f>IF($B18&gt;GF$9+GF$5-1,'Fund Value - Maturity (Proj.)'!GF17,-Premium!GF18)</f>
        <v>-950000</v>
      </c>
      <c r="GG18" s="7">
        <f>IF($B18&gt;GG$9+GG$5-1,'Fund Value - Maturity (Proj.)'!GG17,-Premium!GG18)</f>
        <v>-525000</v>
      </c>
      <c r="GH18" s="7">
        <f>IF($B18&gt;GH$9+GH$5-1,'Fund Value - Maturity (Proj.)'!GH17,-Premium!GH18)</f>
        <v>-200000</v>
      </c>
      <c r="GI18" s="7">
        <f>IF($B18&gt;GI$9+GI$5-1,'Fund Value - Maturity (Proj.)'!GI17,-Premium!GI18)</f>
        <v>-425000</v>
      </c>
      <c r="GJ18" s="7">
        <f>IF($B18&gt;GJ$9+GJ$5-1,'Fund Value - Maturity (Proj.)'!GJ17,-Premium!GJ18)</f>
        <v>-375000</v>
      </c>
      <c r="GK18" s="7">
        <f>IF($B18&gt;GK$9+GK$5-1,'Fund Value - Maturity (Proj.)'!GK17,-Premium!GK18)</f>
        <v>-50000</v>
      </c>
      <c r="GL18" s="7">
        <f>IF($B18&gt;GL$9+GL$5-1,'Fund Value - Maturity (Proj.)'!GL17,-Premium!GL18)</f>
        <v>-50000</v>
      </c>
      <c r="GM18" s="7">
        <f>IF($B18&gt;GM$9+GM$5-1,'Fund Value - Maturity (Proj.)'!GM17,-Premium!GM18)</f>
        <v>-475000</v>
      </c>
      <c r="GN18" s="7">
        <f>IF($B18&gt;GN$9+GN$5-1,'Fund Value - Maturity (Proj.)'!GN17,-Premium!GN18)</f>
        <v>-975000</v>
      </c>
      <c r="GO18" s="7">
        <f>IF($B18&gt;GO$9+GO$5-1,'Fund Value - Maturity (Proj.)'!GO17,-Premium!GO18)</f>
        <v>-925000</v>
      </c>
      <c r="GP18" s="7">
        <f>IF($B18&gt;GP$9+GP$5-1,'Fund Value - Maturity (Proj.)'!GP17,-Premium!GP18)</f>
        <v>-975000</v>
      </c>
      <c r="GQ18" s="7">
        <f>IF($B18&gt;GQ$9+GQ$5-1,'Fund Value - Maturity (Proj.)'!GQ17,-Premium!GQ18)</f>
        <v>-75000</v>
      </c>
      <c r="GR18" s="7">
        <f>IF($B18&gt;GR$9+GR$5-1,'Fund Value - Maturity (Proj.)'!GR17,-Premium!GR18)</f>
        <v>-800000</v>
      </c>
      <c r="GS18" s="7">
        <f>IF($B18&gt;GS$9+GS$5-1,'Fund Value - Maturity (Proj.)'!GS17,-Premium!GS18)</f>
        <v>-875000</v>
      </c>
      <c r="GT18" s="7">
        <f>IF($B18&gt;GT$9+GT$5-1,'Fund Value - Maturity (Proj.)'!GT17,-Premium!GT18)</f>
        <v>0</v>
      </c>
      <c r="GU18" s="7">
        <f>IF($B18&gt;GU$9+GU$5-1,'Fund Value - Maturity (Proj.)'!GU17,-Premium!GU18)</f>
        <v>-625000</v>
      </c>
      <c r="GV18" s="7">
        <f>IF($B18&gt;GV$9+GV$5-1,'Fund Value - Maturity (Proj.)'!GV17,-Premium!GV18)</f>
        <v>-550000</v>
      </c>
      <c r="GW18" s="7">
        <f>IF($B18&gt;GW$9+GW$5-1,'Fund Value - Maturity (Proj.)'!GW17,-Premium!GW18)</f>
        <v>-500000</v>
      </c>
      <c r="GX18" s="7">
        <f>IF($B18&gt;GX$9+GX$5-1,'Fund Value - Maturity (Proj.)'!GX17,-Premium!GX18)</f>
        <v>-200000</v>
      </c>
      <c r="GY18" s="7">
        <f>IF($B18&gt;GY$9+GY$5-1,'Fund Value - Maturity (Proj.)'!GY17,-Premium!GY18)</f>
        <v>-325000</v>
      </c>
      <c r="GZ18" s="7">
        <f>IF($B18&gt;GZ$9+GZ$5-1,'Fund Value - Maturity (Proj.)'!GZ17,-Premium!GZ18)</f>
        <v>-225000</v>
      </c>
      <c r="HA18" s="7">
        <f>IF($B18&gt;HA$9+HA$5-1,'Fund Value - Maturity (Proj.)'!HA17,-Premium!HA18)</f>
        <v>-750000</v>
      </c>
      <c r="HB18" s="7">
        <f>IF($B18&gt;HB$9+HB$5-1,'Fund Value - Maturity (Proj.)'!HB17,-Premium!HB18)</f>
        <v>-325000</v>
      </c>
      <c r="HC18" s="7">
        <f>IF($B18&gt;HC$9+HC$5-1,'Fund Value - Maturity (Proj.)'!HC17,-Premium!HC18)</f>
        <v>-75000</v>
      </c>
      <c r="HD18" s="7">
        <f>IF($B18&gt;HD$9+HD$5-1,'Fund Value - Maturity (Proj.)'!HD17,-Premium!HD18)</f>
        <v>-775000</v>
      </c>
      <c r="HE18" s="7">
        <f>IF($B18&gt;HE$9+HE$5-1,'Fund Value - Maturity (Proj.)'!HE17,-Premium!HE18)</f>
        <v>-950000</v>
      </c>
      <c r="HF18" s="7">
        <f>IF($B18&gt;HF$9+HF$5-1,'Fund Value - Maturity (Proj.)'!HF17,-Premium!HF18)</f>
        <v>0</v>
      </c>
      <c r="HG18" s="7">
        <f>IF($B18&gt;HG$9+HG$5-1,'Fund Value - Maturity (Proj.)'!HG17,-Premium!HG18)</f>
        <v>-75000</v>
      </c>
      <c r="HH18" s="7">
        <f>IF($B18&gt;HH$9+HH$5-1,'Fund Value - Maturity (Proj.)'!HH17,-Premium!HH18)</f>
        <v>-775000</v>
      </c>
      <c r="HI18" s="7">
        <f>IF($B18&gt;HI$9+HI$5-1,'Fund Value - Maturity (Proj.)'!HI17,-Premium!HI18)</f>
        <v>-200000</v>
      </c>
      <c r="HJ18" s="7">
        <f>IF($B18&gt;HJ$9+HJ$5-1,'Fund Value - Maturity (Proj.)'!HJ17,-Premium!HJ18)</f>
        <v>-225000</v>
      </c>
      <c r="HK18" s="7">
        <f>IF($B18&gt;HK$9+HK$5-1,'Fund Value - Maturity (Proj.)'!HK17,-Premium!HK18)</f>
        <v>-550000</v>
      </c>
      <c r="HL18" s="7">
        <f>IF($B18&gt;HL$9+HL$5-1,'Fund Value - Maturity (Proj.)'!HL17,-Premium!HL18)</f>
        <v>-125000</v>
      </c>
      <c r="HM18" s="7">
        <f>IF($B18&gt;HM$9+HM$5-1,'Fund Value - Maturity (Proj.)'!HM17,-Premium!HM18)</f>
        <v>-200000</v>
      </c>
      <c r="HN18" s="7">
        <f>IF($B18&gt;HN$9+HN$5-1,'Fund Value - Maturity (Proj.)'!HN17,-Premium!HN18)</f>
        <v>-400000</v>
      </c>
      <c r="HO18" s="7">
        <f>IF($B18&gt;HO$9+HO$5-1,'Fund Value - Maturity (Proj.)'!HO17,-Premium!HO18)</f>
        <v>-875000</v>
      </c>
      <c r="HP18" s="7">
        <f>IF($B18&gt;HP$9+HP$5-1,'Fund Value - Maturity (Proj.)'!HP17,-Premium!HP18)</f>
        <v>-175000</v>
      </c>
      <c r="HQ18" s="7">
        <f>IF($B18&gt;HQ$9+HQ$5-1,'Fund Value - Maturity (Proj.)'!HQ17,-Premium!HQ18)</f>
        <v>-950000</v>
      </c>
      <c r="HR18" s="7">
        <f>IF($B18&gt;HR$9+HR$5-1,'Fund Value - Maturity (Proj.)'!HR17,-Premium!HR18)</f>
        <v>-325000</v>
      </c>
      <c r="HS18" s="7">
        <f>IF($B18&gt;HS$9+HS$5-1,'Fund Value - Maturity (Proj.)'!HS17,-Premium!HS18)</f>
        <v>-525000</v>
      </c>
      <c r="HT18" s="7">
        <f>IF($B18&gt;HT$9+HT$5-1,'Fund Value - Maturity (Proj.)'!HT17,-Premium!HT18)</f>
        <v>-575000</v>
      </c>
      <c r="HU18" s="7">
        <f>IF($B18&gt;HU$9+HU$5-1,'Fund Value - Maturity (Proj.)'!HU17,-Premium!HU18)</f>
        <v>-125000</v>
      </c>
      <c r="HV18" s="7">
        <f>IF($B18&gt;HV$9+HV$5-1,'Fund Value - Maturity (Proj.)'!HV17,-Premium!HV18)</f>
        <v>-25000</v>
      </c>
      <c r="HW18" s="7">
        <f>IF($B18&gt;HW$9+HW$5-1,'Fund Value - Maturity (Proj.)'!HW17,-Premium!HW18)</f>
        <v>-625000</v>
      </c>
      <c r="HX18" s="7">
        <f>IF($B18&gt;HX$9+HX$5-1,'Fund Value - Maturity (Proj.)'!HX17,-Premium!HX18)</f>
        <v>-325000</v>
      </c>
      <c r="HY18" s="7">
        <f>IF($B18&gt;HY$9+HY$5-1,'Fund Value - Maturity (Proj.)'!HY17,-Premium!HY18)</f>
        <v>-775000</v>
      </c>
      <c r="HZ18" s="7">
        <f>IF($B18&gt;HZ$9+HZ$5-1,'Fund Value - Maturity (Proj.)'!HZ17,-Premium!HZ18)</f>
        <v>-100000</v>
      </c>
      <c r="IA18" s="7">
        <f>IF($B18&gt;IA$9+IA$5-1,'Fund Value - Maturity (Proj.)'!IA17,-Premium!IA18)</f>
        <v>-800000</v>
      </c>
      <c r="IB18" s="7">
        <f>IF($B18&gt;IB$9+IB$5-1,'Fund Value - Maturity (Proj.)'!IB17,-Premium!IB18)</f>
        <v>-1000000</v>
      </c>
      <c r="IC18" s="7">
        <f>IF($B18&gt;IC$9+IC$5-1,'Fund Value - Maturity (Proj.)'!IC17,-Premium!IC18)</f>
        <v>-775000</v>
      </c>
      <c r="ID18" s="7">
        <f>IF($B18&gt;ID$9+ID$5-1,'Fund Value - Maturity (Proj.)'!ID17,-Premium!ID18)</f>
        <v>-325000</v>
      </c>
      <c r="IE18" s="7">
        <f>IF($B18&gt;IE$9+IE$5-1,'Fund Value - Maturity (Proj.)'!IE17,-Premium!IE18)</f>
        <v>-175000</v>
      </c>
      <c r="IF18" s="7">
        <f>IF($B18&gt;IF$9+IF$5-1,'Fund Value - Maturity (Proj.)'!IF17,-Premium!IF18)</f>
        <v>-950000</v>
      </c>
      <c r="IG18" s="7">
        <f>IF($B18&gt;IG$9+IG$5-1,'Fund Value - Maturity (Proj.)'!IG17,-Premium!IG18)</f>
        <v>0</v>
      </c>
      <c r="IH18" s="7">
        <f>IF($B18&gt;IH$9+IH$5-1,'Fund Value - Maturity (Proj.)'!IH17,-Premium!IH18)</f>
        <v>-250000</v>
      </c>
      <c r="II18" s="7">
        <f>IF($B18&gt;II$9+II$5-1,'Fund Value - Maturity (Proj.)'!II17,-Premium!II18)</f>
        <v>0</v>
      </c>
      <c r="IJ18" s="7">
        <f>IF($B18&gt;IJ$9+IJ$5-1,'Fund Value - Maturity (Proj.)'!IJ17,-Premium!IJ18)</f>
        <v>-825000</v>
      </c>
      <c r="IK18" s="7">
        <f>IF($B18&gt;IK$9+IK$5-1,'Fund Value - Maturity (Proj.)'!IK17,-Premium!IK18)</f>
        <v>-750000</v>
      </c>
      <c r="IL18" s="7">
        <f>IF($B18&gt;IL$9+IL$5-1,'Fund Value - Maturity (Proj.)'!IL17,-Premium!IL18)</f>
        <v>-650000</v>
      </c>
      <c r="IM18" s="7">
        <f>IF($B18&gt;IM$9+IM$5-1,'Fund Value - Maturity (Proj.)'!IM17,-Premium!IM18)</f>
        <v>-500000</v>
      </c>
      <c r="IN18" s="7">
        <f>IF($B18&gt;IN$9+IN$5-1,'Fund Value - Maturity (Proj.)'!IN17,-Premium!IN18)</f>
        <v>0</v>
      </c>
      <c r="IO18" s="7">
        <f>IF($B18&gt;IO$9+IO$5-1,'Fund Value - Maturity (Proj.)'!IO17,-Premium!IO18)</f>
        <v>-400000</v>
      </c>
      <c r="IP18" s="7">
        <f>IF($B18&gt;IP$9+IP$5-1,'Fund Value - Maturity (Proj.)'!IP17,-Premium!IP18)</f>
        <v>-150000</v>
      </c>
      <c r="IQ18" s="7">
        <f>IF($B18&gt;IQ$9+IQ$5-1,'Fund Value - Maturity (Proj.)'!IQ17,-Premium!IQ18)</f>
        <v>-950000</v>
      </c>
      <c r="IR18" s="7">
        <f>IF($B18&gt;IR$9+IR$5-1,'Fund Value - Maturity (Proj.)'!IR17,-Premium!IR18)</f>
        <v>-550000</v>
      </c>
    </row>
    <row r="19" spans="1:252" s="7" customFormat="1" ht="15" customHeight="1" x14ac:dyDescent="0.35">
      <c r="A19" s="2"/>
      <c r="B19" s="13">
        <f t="shared" si="4"/>
        <v>2018</v>
      </c>
      <c r="C19" s="7">
        <f>IF($B19&gt;C$9+C$5-1,'Fund Value - Maturity (Proj.)'!C18,-Premium!C19)</f>
        <v>-200000</v>
      </c>
      <c r="D19" s="7">
        <f>IF($B19&gt;D$9+D$5-1,'Fund Value - Maturity (Proj.)'!D18,-Premium!D19)</f>
        <v>-350000</v>
      </c>
      <c r="E19" s="7">
        <f>IF($B19&gt;E$9+E$5-1,'Fund Value - Maturity (Proj.)'!E18,-Premium!E19)</f>
        <v>-950000</v>
      </c>
      <c r="F19" s="7">
        <f>IF($B19&gt;F$9+F$5-1,'Fund Value - Maturity (Proj.)'!F18,-Premium!F19)</f>
        <v>-250000</v>
      </c>
      <c r="G19" s="7">
        <f>IF($B19&gt;G$9+G$5-1,'Fund Value - Maturity (Proj.)'!G18,-Premium!G19)</f>
        <v>-525000</v>
      </c>
      <c r="H19" s="7">
        <f>IF($B19&gt;H$9+H$5-1,'Fund Value - Maturity (Proj.)'!H18,-Premium!H19)</f>
        <v>-825000</v>
      </c>
      <c r="I19" s="7">
        <f>IF($B19&gt;I$9+I$5-1,'Fund Value - Maturity (Proj.)'!I18,-Premium!I19)</f>
        <v>-700000</v>
      </c>
      <c r="J19" s="7">
        <f>IF($B19&gt;J$9+J$5-1,'Fund Value - Maturity (Proj.)'!J18,-Premium!J19)</f>
        <v>-475000</v>
      </c>
      <c r="K19" s="7">
        <f>IF($B19&gt;K$9+K$5-1,'Fund Value - Maturity (Proj.)'!K18,-Premium!K19)</f>
        <v>-250000</v>
      </c>
      <c r="L19" s="7">
        <f>IF($B19&gt;L$9+L$5-1,'Fund Value - Maturity (Proj.)'!L18,-Premium!L19)</f>
        <v>-975000</v>
      </c>
      <c r="M19" s="7">
        <f>IF($B19&gt;M$9+M$5-1,'Fund Value - Maturity (Proj.)'!M18,-Premium!M19)</f>
        <v>0</v>
      </c>
      <c r="N19" s="7">
        <f>IF($B19&gt;N$9+N$5-1,'Fund Value - Maturity (Proj.)'!N18,-Premium!N19)</f>
        <v>-225000</v>
      </c>
      <c r="O19" s="7">
        <f>IF($B19&gt;O$9+O$5-1,'Fund Value - Maturity (Proj.)'!O18,-Premium!O19)</f>
        <v>-750000</v>
      </c>
      <c r="P19" s="7">
        <f>IF($B19&gt;P$9+P$5-1,'Fund Value - Maturity (Proj.)'!P18,-Premium!P19)</f>
        <v>0</v>
      </c>
      <c r="Q19" s="7">
        <f>IF($B19&gt;Q$9+Q$5-1,'Fund Value - Maturity (Proj.)'!Q18,-Premium!Q19)</f>
        <v>-350000</v>
      </c>
      <c r="R19" s="7">
        <f>IF($B19&gt;R$9+R$5-1,'Fund Value - Maturity (Proj.)'!R18,-Premium!R19)</f>
        <v>-625000</v>
      </c>
      <c r="S19" s="7">
        <f>IF($B19&gt;S$9+S$5-1,'Fund Value - Maturity (Proj.)'!S18,-Premium!S19)</f>
        <v>-75000</v>
      </c>
      <c r="T19" s="7">
        <f>IF($B19&gt;T$9+T$5-1,'Fund Value - Maturity (Proj.)'!T18,-Premium!T19)</f>
        <v>-150000</v>
      </c>
      <c r="U19" s="7">
        <f>IF($B19&gt;U$9+U$5-1,'Fund Value - Maturity (Proj.)'!U18,-Premium!U19)</f>
        <v>-575000</v>
      </c>
      <c r="V19" s="7">
        <f>IF($B19&gt;V$9+V$5-1,'Fund Value - Maturity (Proj.)'!V18,-Premium!V19)</f>
        <v>-825000</v>
      </c>
      <c r="W19" s="7">
        <f>IF($B19&gt;W$9+W$5-1,'Fund Value - Maturity (Proj.)'!W18,-Premium!W19)</f>
        <v>0</v>
      </c>
      <c r="X19" s="7">
        <f>IF($B19&gt;X$9+X$5-1,'Fund Value - Maturity (Proj.)'!X18,-Premium!X19)</f>
        <v>-100000</v>
      </c>
      <c r="Y19" s="7">
        <f>IF($B19&gt;Y$9+Y$5-1,'Fund Value - Maturity (Proj.)'!Y18,-Premium!Y19)</f>
        <v>-125000</v>
      </c>
      <c r="Z19" s="7">
        <f>IF($B19&gt;Z$9+Z$5-1,'Fund Value - Maturity (Proj.)'!Z18,-Premium!Z19)</f>
        <v>-525000</v>
      </c>
      <c r="AA19" s="7">
        <f>IF($B19&gt;AA$9+AA$5-1,'Fund Value - Maturity (Proj.)'!AA18,-Premium!AA19)</f>
        <v>-75000</v>
      </c>
      <c r="AB19" s="7">
        <f>IF($B19&gt;AB$9+AB$5-1,'Fund Value - Maturity (Proj.)'!AB18,-Premium!AB19)</f>
        <v>-600000</v>
      </c>
      <c r="AC19" s="7">
        <f>IF($B19&gt;AC$9+AC$5-1,'Fund Value - Maturity (Proj.)'!AC18,-Premium!AC19)</f>
        <v>-975000</v>
      </c>
      <c r="AD19" s="7">
        <f>IF($B19&gt;AD$9+AD$5-1,'Fund Value - Maturity (Proj.)'!AD18,-Premium!AD19)</f>
        <v>-425000</v>
      </c>
      <c r="AE19" s="7">
        <f>IF($B19&gt;AE$9+AE$5-1,'Fund Value - Maturity (Proj.)'!AE18,-Premium!AE19)</f>
        <v>0</v>
      </c>
      <c r="AF19" s="7">
        <f>IF($B19&gt;AF$9+AF$5-1,'Fund Value - Maturity (Proj.)'!AF18,-Premium!AF19)</f>
        <v>-800000</v>
      </c>
      <c r="AG19" s="7">
        <f>IF($B19&gt;AG$9+AG$5-1,'Fund Value - Maturity (Proj.)'!AG18,-Premium!AG19)</f>
        <v>-725000</v>
      </c>
      <c r="AH19" s="7">
        <f>IF($B19&gt;AH$9+AH$5-1,'Fund Value - Maturity (Proj.)'!AH18,-Premium!AH19)</f>
        <v>-225000</v>
      </c>
      <c r="AI19" s="7">
        <f>IF($B19&gt;AI$9+AI$5-1,'Fund Value - Maturity (Proj.)'!AI18,-Premium!AI19)</f>
        <v>-50000</v>
      </c>
      <c r="AJ19" s="7">
        <f>IF($B19&gt;AJ$9+AJ$5-1,'Fund Value - Maturity (Proj.)'!AJ18,-Premium!AJ19)</f>
        <v>-75000</v>
      </c>
      <c r="AK19" s="7">
        <f>IF($B19&gt;AK$9+AK$5-1,'Fund Value - Maturity (Proj.)'!AK18,-Premium!AK19)</f>
        <v>-425000</v>
      </c>
      <c r="AL19" s="7">
        <f>IF($B19&gt;AL$9+AL$5-1,'Fund Value - Maturity (Proj.)'!AL18,-Premium!AL19)</f>
        <v>-1000000</v>
      </c>
      <c r="AM19" s="7">
        <f>IF($B19&gt;AM$9+AM$5-1,'Fund Value - Maturity (Proj.)'!AM18,-Premium!AM19)</f>
        <v>-300000</v>
      </c>
      <c r="AN19" s="7">
        <f>IF($B19&gt;AN$9+AN$5-1,'Fund Value - Maturity (Proj.)'!AN18,-Premium!AN19)</f>
        <v>-700000</v>
      </c>
      <c r="AO19" s="7">
        <f>IF($B19&gt;AO$9+AO$5-1,'Fund Value - Maturity (Proj.)'!AO18,-Premium!AO19)</f>
        <v>0</v>
      </c>
      <c r="AP19" s="7">
        <f>IF($B19&gt;AP$9+AP$5-1,'Fund Value - Maturity (Proj.)'!AP18,-Premium!AP19)</f>
        <v>-725000</v>
      </c>
      <c r="AQ19" s="7">
        <f>IF($B19&gt;AQ$9+AQ$5-1,'Fund Value - Maturity (Proj.)'!AQ18,-Premium!AQ19)</f>
        <v>-725000</v>
      </c>
      <c r="AR19" s="7">
        <f>IF($B19&gt;AR$9+AR$5-1,'Fund Value - Maturity (Proj.)'!AR18,-Premium!AR19)</f>
        <v>-400000</v>
      </c>
      <c r="AS19" s="7">
        <f>IF($B19&gt;AS$9+AS$5-1,'Fund Value - Maturity (Proj.)'!AS18,-Premium!AS19)</f>
        <v>-600000</v>
      </c>
      <c r="AT19" s="7">
        <f>IF($B19&gt;AT$9+AT$5-1,'Fund Value - Maturity (Proj.)'!AT18,-Premium!AT19)</f>
        <v>-725000</v>
      </c>
      <c r="AU19" s="7">
        <f>IF($B19&gt;AU$9+AU$5-1,'Fund Value - Maturity (Proj.)'!AU18,-Premium!AU19)</f>
        <v>-950000</v>
      </c>
      <c r="AV19" s="7">
        <f>IF($B19&gt;AV$9+AV$5-1,'Fund Value - Maturity (Proj.)'!AV18,-Premium!AV19)</f>
        <v>-775000</v>
      </c>
      <c r="AW19" s="7">
        <f>IF($B19&gt;AW$9+AW$5-1,'Fund Value - Maturity (Proj.)'!AW18,-Premium!AW19)</f>
        <v>-675000</v>
      </c>
      <c r="AX19" s="7">
        <f>IF($B19&gt;AX$9+AX$5-1,'Fund Value - Maturity (Proj.)'!AX18,-Premium!AX19)</f>
        <v>-625000</v>
      </c>
      <c r="AY19" s="7">
        <f>IF($B19&gt;AY$9+AY$5-1,'Fund Value - Maturity (Proj.)'!AY18,-Premium!AY19)</f>
        <v>-50000</v>
      </c>
      <c r="AZ19" s="7">
        <f>IF($B19&gt;AZ$9+AZ$5-1,'Fund Value - Maturity (Proj.)'!AZ18,-Premium!AZ19)</f>
        <v>-450000</v>
      </c>
      <c r="BA19" s="7">
        <f>IF($B19&gt;BA$9+BA$5-1,'Fund Value - Maturity (Proj.)'!BA18,-Premium!BA19)</f>
        <v>-950000</v>
      </c>
      <c r="BB19" s="7">
        <f>IF($B19&gt;BB$9+BB$5-1,'Fund Value - Maturity (Proj.)'!BB18,-Premium!BB19)</f>
        <v>-825000</v>
      </c>
      <c r="BC19" s="7">
        <f>IF($B19&gt;BC$9+BC$5-1,'Fund Value - Maturity (Proj.)'!BC18,-Premium!BC19)</f>
        <v>-375000</v>
      </c>
      <c r="BD19" s="7">
        <f>IF($B19&gt;BD$9+BD$5-1,'Fund Value - Maturity (Proj.)'!BD18,-Premium!BD19)</f>
        <v>0</v>
      </c>
      <c r="BE19" s="7">
        <f>IF($B19&gt;BE$9+BE$5-1,'Fund Value - Maturity (Proj.)'!BE18,-Premium!BE19)</f>
        <v>-50000</v>
      </c>
      <c r="BF19" s="7">
        <f>IF($B19&gt;BF$9+BF$5-1,'Fund Value - Maturity (Proj.)'!BF18,-Premium!BF19)</f>
        <v>-675000</v>
      </c>
      <c r="BG19" s="7">
        <f>IF($B19&gt;BG$9+BG$5-1,'Fund Value - Maturity (Proj.)'!BG18,-Premium!BG19)</f>
        <v>-800000</v>
      </c>
      <c r="BH19" s="7">
        <f>IF($B19&gt;BH$9+BH$5-1,'Fund Value - Maturity (Proj.)'!BH18,-Premium!BH19)</f>
        <v>0</v>
      </c>
      <c r="BI19" s="7">
        <f>IF($B19&gt;BI$9+BI$5-1,'Fund Value - Maturity (Proj.)'!BI18,-Premium!BI19)</f>
        <v>-575000</v>
      </c>
      <c r="BJ19" s="7">
        <f>IF($B19&gt;BJ$9+BJ$5-1,'Fund Value - Maturity (Proj.)'!BJ18,-Premium!BJ19)</f>
        <v>-550000</v>
      </c>
      <c r="BK19" s="7">
        <f>IF($B19&gt;BK$9+BK$5-1,'Fund Value - Maturity (Proj.)'!BK18,-Premium!BK19)</f>
        <v>-150000</v>
      </c>
      <c r="BL19" s="7">
        <f>IF($B19&gt;BL$9+BL$5-1,'Fund Value - Maturity (Proj.)'!BL18,-Premium!BL19)</f>
        <v>-150000</v>
      </c>
      <c r="BM19" s="7">
        <f>IF($B19&gt;BM$9+BM$5-1,'Fund Value - Maturity (Proj.)'!BM18,-Premium!BM19)</f>
        <v>-150000</v>
      </c>
      <c r="BN19" s="7">
        <f>IF($B19&gt;BN$9+BN$5-1,'Fund Value - Maturity (Proj.)'!BN18,-Premium!BN19)</f>
        <v>-125000</v>
      </c>
      <c r="BO19" s="7">
        <f>IF($B19&gt;BO$9+BO$5-1,'Fund Value - Maturity (Proj.)'!BO18,-Premium!BO19)</f>
        <v>-900000</v>
      </c>
      <c r="BP19" s="7">
        <f>IF($B19&gt;BP$9+BP$5-1,'Fund Value - Maturity (Proj.)'!BP18,-Premium!BP19)</f>
        <v>-75000</v>
      </c>
      <c r="BQ19" s="7">
        <f>IF($B19&gt;BQ$9+BQ$5-1,'Fund Value - Maturity (Proj.)'!BQ18,-Premium!BQ19)</f>
        <v>-425000</v>
      </c>
      <c r="BR19" s="7">
        <f>IF($B19&gt;BR$9+BR$5-1,'Fund Value - Maturity (Proj.)'!BR18,-Premium!BR19)</f>
        <v>-875000</v>
      </c>
      <c r="BS19" s="7">
        <f>IF($B19&gt;BS$9+BS$5-1,'Fund Value - Maturity (Proj.)'!BS18,-Premium!BS19)</f>
        <v>-275000</v>
      </c>
      <c r="BT19" s="7">
        <f>IF($B19&gt;BT$9+BT$5-1,'Fund Value - Maturity (Proj.)'!BT18,-Premium!BT19)</f>
        <v>-800000</v>
      </c>
      <c r="BU19" s="7">
        <f>IF($B19&gt;BU$9+BU$5-1,'Fund Value - Maturity (Proj.)'!BU18,-Premium!BU19)</f>
        <v>-225000</v>
      </c>
      <c r="BV19" s="7">
        <f>IF($B19&gt;BV$9+BV$5-1,'Fund Value - Maturity (Proj.)'!BV18,-Premium!BV19)</f>
        <v>-175000</v>
      </c>
      <c r="BW19" s="7">
        <f>IF($B19&gt;BW$9+BW$5-1,'Fund Value - Maturity (Proj.)'!BW18,-Premium!BW19)</f>
        <v>-325000</v>
      </c>
      <c r="BX19" s="7">
        <f>IF($B19&gt;BX$9+BX$5-1,'Fund Value - Maturity (Proj.)'!BX18,-Premium!BX19)</f>
        <v>-200000</v>
      </c>
      <c r="BY19" s="7">
        <f>IF($B19&gt;BY$9+BY$5-1,'Fund Value - Maturity (Proj.)'!BY18,-Premium!BY19)</f>
        <v>-575000</v>
      </c>
      <c r="BZ19" s="7">
        <f>IF($B19&gt;BZ$9+BZ$5-1,'Fund Value - Maturity (Proj.)'!BZ18,-Premium!BZ19)</f>
        <v>-625000</v>
      </c>
      <c r="CA19" s="7">
        <f>IF($B19&gt;CA$9+CA$5-1,'Fund Value - Maturity (Proj.)'!CA18,-Premium!CA19)</f>
        <v>-425000</v>
      </c>
      <c r="CB19" s="7">
        <f>IF($B19&gt;CB$9+CB$5-1,'Fund Value - Maturity (Proj.)'!CB18,-Premium!CB19)</f>
        <v>-825000</v>
      </c>
      <c r="CC19" s="7">
        <f>IF($B19&gt;CC$9+CC$5-1,'Fund Value - Maturity (Proj.)'!CC18,-Premium!CC19)</f>
        <v>-975000</v>
      </c>
      <c r="CD19" s="7">
        <f>IF($B19&gt;CD$9+CD$5-1,'Fund Value - Maturity (Proj.)'!CD18,-Premium!CD19)</f>
        <v>-825000</v>
      </c>
      <c r="CE19" s="7">
        <f>IF($B19&gt;CE$9+CE$5-1,'Fund Value - Maturity (Proj.)'!CE18,-Premium!CE19)</f>
        <v>-950000</v>
      </c>
      <c r="CF19" s="7">
        <f>IF($B19&gt;CF$9+CF$5-1,'Fund Value - Maturity (Proj.)'!CF18,-Premium!CF19)</f>
        <v>-300000</v>
      </c>
      <c r="CG19" s="7">
        <f>IF($B19&gt;CG$9+CG$5-1,'Fund Value - Maturity (Proj.)'!CG18,-Premium!CG19)</f>
        <v>-525000</v>
      </c>
      <c r="CH19" s="7">
        <f>IF($B19&gt;CH$9+CH$5-1,'Fund Value - Maturity (Proj.)'!CH18,-Premium!CH19)</f>
        <v>-800000</v>
      </c>
      <c r="CI19" s="7">
        <f>IF($B19&gt;CI$9+CI$5-1,'Fund Value - Maturity (Proj.)'!CI18,-Premium!CI19)</f>
        <v>-950000</v>
      </c>
      <c r="CJ19" s="7">
        <f>IF($B19&gt;CJ$9+CJ$5-1,'Fund Value - Maturity (Proj.)'!CJ18,-Premium!CJ19)</f>
        <v>-25000</v>
      </c>
      <c r="CK19" s="7">
        <f>IF($B19&gt;CK$9+CK$5-1,'Fund Value - Maturity (Proj.)'!CK18,-Premium!CK19)</f>
        <v>-250000</v>
      </c>
      <c r="CL19" s="7">
        <f>IF($B19&gt;CL$9+CL$5-1,'Fund Value - Maturity (Proj.)'!CL18,-Premium!CL19)</f>
        <v>0</v>
      </c>
      <c r="CM19" s="7">
        <f>IF($B19&gt;CM$9+CM$5-1,'Fund Value - Maturity (Proj.)'!CM18,-Premium!CM19)</f>
        <v>-200000</v>
      </c>
      <c r="CN19" s="7">
        <f>IF($B19&gt;CN$9+CN$5-1,'Fund Value - Maturity (Proj.)'!CN18,-Premium!CN19)</f>
        <v>-575000</v>
      </c>
      <c r="CO19" s="7">
        <f>IF($B19&gt;CO$9+CO$5-1,'Fund Value - Maturity (Proj.)'!CO18,-Premium!CO19)</f>
        <v>-525000</v>
      </c>
      <c r="CP19" s="7">
        <f>IF($B19&gt;CP$9+CP$5-1,'Fund Value - Maturity (Proj.)'!CP18,-Premium!CP19)</f>
        <v>-100000</v>
      </c>
      <c r="CQ19" s="7">
        <f>IF($B19&gt;CQ$9+CQ$5-1,'Fund Value - Maturity (Proj.)'!CQ18,-Premium!CQ19)</f>
        <v>-75000</v>
      </c>
      <c r="CR19" s="7">
        <f>IF($B19&gt;CR$9+CR$5-1,'Fund Value - Maturity (Proj.)'!CR18,-Premium!CR19)</f>
        <v>-150000</v>
      </c>
      <c r="CS19" s="7">
        <f>IF($B19&gt;CS$9+CS$5-1,'Fund Value - Maturity (Proj.)'!CS18,-Premium!CS19)</f>
        <v>-875000</v>
      </c>
      <c r="CT19" s="7">
        <f>IF($B19&gt;CT$9+CT$5-1,'Fund Value - Maturity (Proj.)'!CT18,-Premium!CT19)</f>
        <v>-150000</v>
      </c>
      <c r="CU19" s="7">
        <f>IF($B19&gt;CU$9+CU$5-1,'Fund Value - Maturity (Proj.)'!CU18,-Premium!CU19)</f>
        <v>-600000</v>
      </c>
      <c r="CV19" s="7">
        <f>IF($B19&gt;CV$9+CV$5-1,'Fund Value - Maturity (Proj.)'!CV18,-Premium!CV19)</f>
        <v>0</v>
      </c>
      <c r="CW19" s="7">
        <f>IF($B19&gt;CW$9+CW$5-1,'Fund Value - Maturity (Proj.)'!CW18,-Premium!CW19)</f>
        <v>-450000</v>
      </c>
      <c r="CX19" s="7">
        <f>IF($B19&gt;CX$9+CX$5-1,'Fund Value - Maturity (Proj.)'!CX18,-Premium!CX19)</f>
        <v>-875000</v>
      </c>
      <c r="CY19" s="7">
        <f>IF($B19&gt;CY$9+CY$5-1,'Fund Value - Maturity (Proj.)'!CY18,-Premium!CY19)</f>
        <v>-275000</v>
      </c>
      <c r="CZ19" s="7">
        <f>IF($B19&gt;CZ$9+CZ$5-1,'Fund Value - Maturity (Proj.)'!CZ18,-Premium!CZ19)</f>
        <v>-625000</v>
      </c>
      <c r="DA19" s="7">
        <f>IF($B19&gt;DA$9+DA$5-1,'Fund Value - Maturity (Proj.)'!DA18,-Premium!DA19)</f>
        <v>-1000000</v>
      </c>
      <c r="DB19" s="7">
        <f>IF($B19&gt;DB$9+DB$5-1,'Fund Value - Maturity (Proj.)'!DB18,-Premium!DB19)</f>
        <v>-750000</v>
      </c>
      <c r="DC19" s="7">
        <f>IF($B19&gt;DC$9+DC$5-1,'Fund Value - Maturity (Proj.)'!DC18,-Premium!DC19)</f>
        <v>-375000</v>
      </c>
      <c r="DD19" s="7">
        <f>IF($B19&gt;DD$9+DD$5-1,'Fund Value - Maturity (Proj.)'!DD18,-Premium!DD19)</f>
        <v>-725000</v>
      </c>
      <c r="DE19" s="7">
        <f>IF($B19&gt;DE$9+DE$5-1,'Fund Value - Maturity (Proj.)'!DE18,-Premium!DE19)</f>
        <v>0</v>
      </c>
      <c r="DF19" s="7">
        <f>IF($B19&gt;DF$9+DF$5-1,'Fund Value - Maturity (Proj.)'!DF18,-Premium!DF19)</f>
        <v>-900000</v>
      </c>
      <c r="DG19" s="7">
        <f>IF($B19&gt;DG$9+DG$5-1,'Fund Value - Maturity (Proj.)'!DG18,-Premium!DG19)</f>
        <v>-850000</v>
      </c>
      <c r="DH19" s="7">
        <f>IF($B19&gt;DH$9+DH$5-1,'Fund Value - Maturity (Proj.)'!DH18,-Premium!DH19)</f>
        <v>-450000</v>
      </c>
      <c r="DI19" s="7">
        <f>IF($B19&gt;DI$9+DI$5-1,'Fund Value - Maturity (Proj.)'!DI18,-Premium!DI19)</f>
        <v>-675000</v>
      </c>
      <c r="DJ19" s="7">
        <f>IF($B19&gt;DJ$9+DJ$5-1,'Fund Value - Maturity (Proj.)'!DJ18,-Premium!DJ19)</f>
        <v>-475000</v>
      </c>
      <c r="DK19" s="7">
        <f>IF($B19&gt;DK$9+DK$5-1,'Fund Value - Maturity (Proj.)'!DK18,-Premium!DK19)</f>
        <v>-575000</v>
      </c>
      <c r="DL19" s="7">
        <f>IF($B19&gt;DL$9+DL$5-1,'Fund Value - Maturity (Proj.)'!DL18,-Premium!DL19)</f>
        <v>-875000</v>
      </c>
      <c r="DM19" s="7">
        <f>IF($B19&gt;DM$9+DM$5-1,'Fund Value - Maturity (Proj.)'!DM18,-Premium!DM19)</f>
        <v>-250000</v>
      </c>
      <c r="DN19" s="7">
        <f>IF($B19&gt;DN$9+DN$5-1,'Fund Value - Maturity (Proj.)'!DN18,-Premium!DN19)</f>
        <v>-550000</v>
      </c>
      <c r="DO19" s="7">
        <f>IF($B19&gt;DO$9+DO$5-1,'Fund Value - Maturity (Proj.)'!DO18,-Premium!DO19)</f>
        <v>-250000</v>
      </c>
      <c r="DP19" s="7">
        <f>IF($B19&gt;DP$9+DP$5-1,'Fund Value - Maturity (Proj.)'!DP18,-Premium!DP19)</f>
        <v>-950000</v>
      </c>
      <c r="DQ19" s="7">
        <f>IF($B19&gt;DQ$9+DQ$5-1,'Fund Value - Maturity (Proj.)'!DQ18,-Premium!DQ19)</f>
        <v>-200000</v>
      </c>
      <c r="DR19" s="7">
        <f>IF($B19&gt;DR$9+DR$5-1,'Fund Value - Maturity (Proj.)'!DR18,-Premium!DR19)</f>
        <v>-825000</v>
      </c>
      <c r="DS19" s="7">
        <f>IF($B19&gt;DS$9+DS$5-1,'Fund Value - Maturity (Proj.)'!DS18,-Premium!DS19)</f>
        <v>-650000</v>
      </c>
      <c r="DT19" s="7">
        <f>IF($B19&gt;DT$9+DT$5-1,'Fund Value - Maturity (Proj.)'!DT18,-Premium!DT19)</f>
        <v>-675000</v>
      </c>
      <c r="DU19" s="7">
        <f>IF($B19&gt;DU$9+DU$5-1,'Fund Value - Maturity (Proj.)'!DU18,-Premium!DU19)</f>
        <v>0</v>
      </c>
      <c r="DV19" s="7">
        <f>IF($B19&gt;DV$9+DV$5-1,'Fund Value - Maturity (Proj.)'!DV18,-Premium!DV19)</f>
        <v>-25000</v>
      </c>
      <c r="DW19" s="7">
        <f>IF($B19&gt;DW$9+DW$5-1,'Fund Value - Maturity (Proj.)'!DW18,-Premium!DW19)</f>
        <v>-900000</v>
      </c>
      <c r="DX19" s="7">
        <f>IF($B19&gt;DX$9+DX$5-1,'Fund Value - Maturity (Proj.)'!DX18,-Premium!DX19)</f>
        <v>-275000</v>
      </c>
      <c r="DY19" s="7">
        <f>IF($B19&gt;DY$9+DY$5-1,'Fund Value - Maturity (Proj.)'!DY18,-Premium!DY19)</f>
        <v>-675000</v>
      </c>
      <c r="DZ19" s="7">
        <f>IF($B19&gt;DZ$9+DZ$5-1,'Fund Value - Maturity (Proj.)'!DZ18,-Premium!DZ19)</f>
        <v>0</v>
      </c>
      <c r="EA19" s="7">
        <f>IF($B19&gt;EA$9+EA$5-1,'Fund Value - Maturity (Proj.)'!EA18,-Premium!EA19)</f>
        <v>-525000</v>
      </c>
      <c r="EB19" s="7">
        <f>IF($B19&gt;EB$9+EB$5-1,'Fund Value - Maturity (Proj.)'!EB18,-Premium!EB19)</f>
        <v>-175000</v>
      </c>
      <c r="EC19" s="7">
        <f>IF($B19&gt;EC$9+EC$5-1,'Fund Value - Maturity (Proj.)'!EC18,-Premium!EC19)</f>
        <v>-900000</v>
      </c>
      <c r="ED19" s="7">
        <f>IF($B19&gt;ED$9+ED$5-1,'Fund Value - Maturity (Proj.)'!ED18,-Premium!ED19)</f>
        <v>-275000</v>
      </c>
      <c r="EE19" s="7">
        <f>IF($B19&gt;EE$9+EE$5-1,'Fund Value - Maturity (Proj.)'!EE18,-Premium!EE19)</f>
        <v>-825000</v>
      </c>
      <c r="EF19" s="7">
        <f>IF($B19&gt;EF$9+EF$5-1,'Fund Value - Maturity (Proj.)'!EF18,-Premium!EF19)</f>
        <v>-700000</v>
      </c>
      <c r="EG19" s="7">
        <f>IF($B19&gt;EG$9+EG$5-1,'Fund Value - Maturity (Proj.)'!EG18,-Premium!EG19)</f>
        <v>-925000</v>
      </c>
      <c r="EH19" s="7">
        <f>IF($B19&gt;EH$9+EH$5-1,'Fund Value - Maturity (Proj.)'!EH18,-Premium!EH19)</f>
        <v>-300000</v>
      </c>
      <c r="EI19" s="7">
        <f>IF($B19&gt;EI$9+EI$5-1,'Fund Value - Maturity (Proj.)'!EI18,-Premium!EI19)</f>
        <v>-375000</v>
      </c>
      <c r="EJ19" s="7">
        <f>IF($B19&gt;EJ$9+EJ$5-1,'Fund Value - Maturity (Proj.)'!EJ18,-Premium!EJ19)</f>
        <v>-525000</v>
      </c>
      <c r="EK19" s="7">
        <f>IF($B19&gt;EK$9+EK$5-1,'Fund Value - Maturity (Proj.)'!EK18,-Premium!EK19)</f>
        <v>-550000</v>
      </c>
      <c r="EL19" s="7">
        <f>IF($B19&gt;EL$9+EL$5-1,'Fund Value - Maturity (Proj.)'!EL18,-Premium!EL19)</f>
        <v>-600000</v>
      </c>
      <c r="EM19" s="7">
        <f>IF($B19&gt;EM$9+EM$5-1,'Fund Value - Maturity (Proj.)'!EM18,-Premium!EM19)</f>
        <v>0</v>
      </c>
      <c r="EN19" s="7">
        <f>IF($B19&gt;EN$9+EN$5-1,'Fund Value - Maturity (Proj.)'!EN18,-Premium!EN19)</f>
        <v>-725000</v>
      </c>
      <c r="EO19" s="7">
        <f>IF($B19&gt;EO$9+EO$5-1,'Fund Value - Maturity (Proj.)'!EO18,-Premium!EO19)</f>
        <v>0</v>
      </c>
      <c r="EP19" s="7">
        <f>IF($B19&gt;EP$9+EP$5-1,'Fund Value - Maturity (Proj.)'!EP18,-Premium!EP19)</f>
        <v>-300000</v>
      </c>
      <c r="EQ19" s="7">
        <f>IF($B19&gt;EQ$9+EQ$5-1,'Fund Value - Maturity (Proj.)'!EQ18,-Premium!EQ19)</f>
        <v>-325000</v>
      </c>
      <c r="ER19" s="7">
        <f>IF($B19&gt;ER$9+ER$5-1,'Fund Value - Maturity (Proj.)'!ER18,-Premium!ER19)</f>
        <v>-900000</v>
      </c>
      <c r="ES19" s="7">
        <f>IF($B19&gt;ES$9+ES$5-1,'Fund Value - Maturity (Proj.)'!ES18,-Premium!ES19)</f>
        <v>-500000</v>
      </c>
      <c r="ET19" s="7">
        <f>IF($B19&gt;ET$9+ET$5-1,'Fund Value - Maturity (Proj.)'!ET18,-Premium!ET19)</f>
        <v>-325000</v>
      </c>
      <c r="EU19" s="7">
        <f>IF($B19&gt;EU$9+EU$5-1,'Fund Value - Maturity (Proj.)'!EU18,-Premium!EU19)</f>
        <v>-975000</v>
      </c>
      <c r="EV19" s="7">
        <f>IF($B19&gt;EV$9+EV$5-1,'Fund Value - Maturity (Proj.)'!EV18,-Premium!EV19)</f>
        <v>0</v>
      </c>
      <c r="EW19" s="7">
        <f>IF($B19&gt;EW$9+EW$5-1,'Fund Value - Maturity (Proj.)'!EW18,-Premium!EW19)</f>
        <v>-425000</v>
      </c>
      <c r="EX19" s="7">
        <f>IF($B19&gt;EX$9+EX$5-1,'Fund Value - Maturity (Proj.)'!EX18,-Premium!EX19)</f>
        <v>-475000</v>
      </c>
      <c r="EY19" s="7">
        <f>IF($B19&gt;EY$9+EY$5-1,'Fund Value - Maturity (Proj.)'!EY18,-Premium!EY19)</f>
        <v>-1000000</v>
      </c>
      <c r="EZ19" s="7">
        <f>IF($B19&gt;EZ$9+EZ$5-1,'Fund Value - Maturity (Proj.)'!EZ18,-Premium!EZ19)</f>
        <v>-275000</v>
      </c>
      <c r="FA19" s="7">
        <f>IF($B19&gt;FA$9+FA$5-1,'Fund Value - Maturity (Proj.)'!FA18,-Premium!FA19)</f>
        <v>0</v>
      </c>
      <c r="FB19" s="7">
        <f>IF($B19&gt;FB$9+FB$5-1,'Fund Value - Maturity (Proj.)'!FB18,-Premium!FB19)</f>
        <v>-950000</v>
      </c>
      <c r="FC19" s="7">
        <f>IF($B19&gt;FC$9+FC$5-1,'Fund Value - Maturity (Proj.)'!FC18,-Premium!FC19)</f>
        <v>0</v>
      </c>
      <c r="FD19" s="7">
        <f>IF($B19&gt;FD$9+FD$5-1,'Fund Value - Maturity (Proj.)'!FD18,-Premium!FD19)</f>
        <v>-375000</v>
      </c>
      <c r="FE19" s="7">
        <f>IF($B19&gt;FE$9+FE$5-1,'Fund Value - Maturity (Proj.)'!FE18,-Premium!FE19)</f>
        <v>-500000</v>
      </c>
      <c r="FF19" s="7">
        <f>IF($B19&gt;FF$9+FF$5-1,'Fund Value - Maturity (Proj.)'!FF18,-Premium!FF19)</f>
        <v>-375000</v>
      </c>
      <c r="FG19" s="7">
        <f>IF($B19&gt;FG$9+FG$5-1,'Fund Value - Maturity (Proj.)'!FG18,-Premium!FG19)</f>
        <v>-650000</v>
      </c>
      <c r="FH19" s="7">
        <f>IF($B19&gt;FH$9+FH$5-1,'Fund Value - Maturity (Proj.)'!FH18,-Premium!FH19)</f>
        <v>-325000</v>
      </c>
      <c r="FI19" s="7">
        <f>IF($B19&gt;FI$9+FI$5-1,'Fund Value - Maturity (Proj.)'!FI18,-Premium!FI19)</f>
        <v>-775000</v>
      </c>
      <c r="FJ19" s="7">
        <f>IF($B19&gt;FJ$9+FJ$5-1,'Fund Value - Maturity (Proj.)'!FJ18,-Premium!FJ19)</f>
        <v>-900000</v>
      </c>
      <c r="FK19" s="7">
        <f>IF($B19&gt;FK$9+FK$5-1,'Fund Value - Maturity (Proj.)'!FK18,-Premium!FK19)</f>
        <v>-475000</v>
      </c>
      <c r="FL19" s="7">
        <f>IF($B19&gt;FL$9+FL$5-1,'Fund Value - Maturity (Proj.)'!FL18,-Premium!FL19)</f>
        <v>-975000</v>
      </c>
      <c r="FM19" s="7">
        <f>IF($B19&gt;FM$9+FM$5-1,'Fund Value - Maturity (Proj.)'!FM18,-Premium!FM19)</f>
        <v>-150000</v>
      </c>
      <c r="FN19" s="7">
        <f>IF($B19&gt;FN$9+FN$5-1,'Fund Value - Maturity (Proj.)'!FN18,-Premium!FN19)</f>
        <v>-150000</v>
      </c>
      <c r="FO19" s="7">
        <f>IF($B19&gt;FO$9+FO$5-1,'Fund Value - Maturity (Proj.)'!FO18,-Premium!FO19)</f>
        <v>-100000</v>
      </c>
      <c r="FP19" s="7">
        <f>IF($B19&gt;FP$9+FP$5-1,'Fund Value - Maturity (Proj.)'!FP18,-Premium!FP19)</f>
        <v>-825000</v>
      </c>
      <c r="FQ19" s="7">
        <f>IF($B19&gt;FQ$9+FQ$5-1,'Fund Value - Maturity (Proj.)'!FQ18,-Premium!FQ19)</f>
        <v>-575000</v>
      </c>
      <c r="FR19" s="7">
        <f>IF($B19&gt;FR$9+FR$5-1,'Fund Value - Maturity (Proj.)'!FR18,-Premium!FR19)</f>
        <v>-750000</v>
      </c>
      <c r="FS19" s="7">
        <f>IF($B19&gt;FS$9+FS$5-1,'Fund Value - Maturity (Proj.)'!FS18,-Premium!FS19)</f>
        <v>-325000</v>
      </c>
      <c r="FT19" s="7">
        <f>IF($B19&gt;FT$9+FT$5-1,'Fund Value - Maturity (Proj.)'!FT18,-Premium!FT19)</f>
        <v>-525000</v>
      </c>
      <c r="FU19" s="7">
        <f>IF($B19&gt;FU$9+FU$5-1,'Fund Value - Maturity (Proj.)'!FU18,-Premium!FU19)</f>
        <v>0</v>
      </c>
      <c r="FV19" s="7">
        <f>IF($B19&gt;FV$9+FV$5-1,'Fund Value - Maturity (Proj.)'!FV18,-Premium!FV19)</f>
        <v>-450000</v>
      </c>
      <c r="FW19" s="7">
        <f>IF($B19&gt;FW$9+FW$5-1,'Fund Value - Maturity (Proj.)'!FW18,-Premium!FW19)</f>
        <v>-475000</v>
      </c>
      <c r="FX19" s="7">
        <f>IF($B19&gt;FX$9+FX$5-1,'Fund Value - Maturity (Proj.)'!FX18,-Premium!FX19)</f>
        <v>-650000</v>
      </c>
      <c r="FY19" s="7">
        <f>IF($B19&gt;FY$9+FY$5-1,'Fund Value - Maturity (Proj.)'!FY18,-Premium!FY19)</f>
        <v>-75000</v>
      </c>
      <c r="FZ19" s="7">
        <f>IF($B19&gt;FZ$9+FZ$5-1,'Fund Value - Maturity (Proj.)'!FZ18,-Premium!FZ19)</f>
        <v>-725000</v>
      </c>
      <c r="GA19" s="7">
        <f>IF($B19&gt;GA$9+GA$5-1,'Fund Value - Maturity (Proj.)'!GA18,-Premium!GA19)</f>
        <v>-875000</v>
      </c>
      <c r="GB19" s="7">
        <f>IF($B19&gt;GB$9+GB$5-1,'Fund Value - Maturity (Proj.)'!GB18,-Premium!GB19)</f>
        <v>-950000</v>
      </c>
      <c r="GC19" s="7">
        <f>IF($B19&gt;GC$9+GC$5-1,'Fund Value - Maturity (Proj.)'!GC18,-Premium!GC19)</f>
        <v>-450000</v>
      </c>
      <c r="GD19" s="7">
        <f>IF($B19&gt;GD$9+GD$5-1,'Fund Value - Maturity (Proj.)'!GD18,-Premium!GD19)</f>
        <v>0</v>
      </c>
      <c r="GE19" s="7">
        <f>IF($B19&gt;GE$9+GE$5-1,'Fund Value - Maturity (Proj.)'!GE18,-Premium!GE19)</f>
        <v>-900000</v>
      </c>
      <c r="GF19" s="7">
        <f>IF($B19&gt;GF$9+GF$5-1,'Fund Value - Maturity (Proj.)'!GF18,-Premium!GF19)</f>
        <v>-950000</v>
      </c>
      <c r="GG19" s="7">
        <f>IF($B19&gt;GG$9+GG$5-1,'Fund Value - Maturity (Proj.)'!GG18,-Premium!GG19)</f>
        <v>-525000</v>
      </c>
      <c r="GH19" s="7">
        <f>IF($B19&gt;GH$9+GH$5-1,'Fund Value - Maturity (Proj.)'!GH18,-Premium!GH19)</f>
        <v>-200000</v>
      </c>
      <c r="GI19" s="7">
        <f>IF($B19&gt;GI$9+GI$5-1,'Fund Value - Maturity (Proj.)'!GI18,-Premium!GI19)</f>
        <v>0</v>
      </c>
      <c r="GJ19" s="7">
        <f>IF($B19&gt;GJ$9+GJ$5-1,'Fund Value - Maturity (Proj.)'!GJ18,-Premium!GJ19)</f>
        <v>-375000</v>
      </c>
      <c r="GK19" s="7">
        <f>IF($B19&gt;GK$9+GK$5-1,'Fund Value - Maturity (Proj.)'!GK18,-Premium!GK19)</f>
        <v>-50000</v>
      </c>
      <c r="GL19" s="7">
        <f>IF($B19&gt;GL$9+GL$5-1,'Fund Value - Maturity (Proj.)'!GL18,-Premium!GL19)</f>
        <v>-50000</v>
      </c>
      <c r="GM19" s="7">
        <f>IF($B19&gt;GM$9+GM$5-1,'Fund Value - Maturity (Proj.)'!GM18,-Premium!GM19)</f>
        <v>-475000</v>
      </c>
      <c r="GN19" s="7">
        <f>IF($B19&gt;GN$9+GN$5-1,'Fund Value - Maturity (Proj.)'!GN18,-Premium!GN19)</f>
        <v>-975000</v>
      </c>
      <c r="GO19" s="7">
        <f>IF($B19&gt;GO$9+GO$5-1,'Fund Value - Maturity (Proj.)'!GO18,-Premium!GO19)</f>
        <v>-925000</v>
      </c>
      <c r="GP19" s="7">
        <f>IF($B19&gt;GP$9+GP$5-1,'Fund Value - Maturity (Proj.)'!GP18,-Premium!GP19)</f>
        <v>-975000</v>
      </c>
      <c r="GQ19" s="7">
        <f>IF($B19&gt;GQ$9+GQ$5-1,'Fund Value - Maturity (Proj.)'!GQ18,-Premium!GQ19)</f>
        <v>-75000</v>
      </c>
      <c r="GR19" s="7">
        <f>IF($B19&gt;GR$9+GR$5-1,'Fund Value - Maturity (Proj.)'!GR18,-Premium!GR19)</f>
        <v>-800000</v>
      </c>
      <c r="GS19" s="7">
        <f>IF($B19&gt;GS$9+GS$5-1,'Fund Value - Maturity (Proj.)'!GS18,-Premium!GS19)</f>
        <v>-875000</v>
      </c>
      <c r="GT19" s="7">
        <f>IF($B19&gt;GT$9+GT$5-1,'Fund Value - Maturity (Proj.)'!GT18,-Premium!GT19)</f>
        <v>0</v>
      </c>
      <c r="GU19" s="7">
        <f>IF($B19&gt;GU$9+GU$5-1,'Fund Value - Maturity (Proj.)'!GU18,-Premium!GU19)</f>
        <v>-625000</v>
      </c>
      <c r="GV19" s="7">
        <f>IF($B19&gt;GV$9+GV$5-1,'Fund Value - Maturity (Proj.)'!GV18,-Premium!GV19)</f>
        <v>-550000</v>
      </c>
      <c r="GW19" s="7">
        <f>IF($B19&gt;GW$9+GW$5-1,'Fund Value - Maturity (Proj.)'!GW18,-Premium!GW19)</f>
        <v>-500000</v>
      </c>
      <c r="GX19" s="7">
        <f>IF($B19&gt;GX$9+GX$5-1,'Fund Value - Maturity (Proj.)'!GX18,-Premium!GX19)</f>
        <v>-200000</v>
      </c>
      <c r="GY19" s="7">
        <f>IF($B19&gt;GY$9+GY$5-1,'Fund Value - Maturity (Proj.)'!GY18,-Premium!GY19)</f>
        <v>-325000</v>
      </c>
      <c r="GZ19" s="7">
        <f>IF($B19&gt;GZ$9+GZ$5-1,'Fund Value - Maturity (Proj.)'!GZ18,-Premium!GZ19)</f>
        <v>-225000</v>
      </c>
      <c r="HA19" s="7">
        <f>IF($B19&gt;HA$9+HA$5-1,'Fund Value - Maturity (Proj.)'!HA18,-Premium!HA19)</f>
        <v>-750000</v>
      </c>
      <c r="HB19" s="7">
        <f>IF($B19&gt;HB$9+HB$5-1,'Fund Value - Maturity (Proj.)'!HB18,-Premium!HB19)</f>
        <v>-325000</v>
      </c>
      <c r="HC19" s="7">
        <f>IF($B19&gt;HC$9+HC$5-1,'Fund Value - Maturity (Proj.)'!HC18,-Premium!HC19)</f>
        <v>-75000</v>
      </c>
      <c r="HD19" s="7">
        <f>IF($B19&gt;HD$9+HD$5-1,'Fund Value - Maturity (Proj.)'!HD18,-Premium!HD19)</f>
        <v>-775000</v>
      </c>
      <c r="HE19" s="7">
        <f>IF($B19&gt;HE$9+HE$5-1,'Fund Value - Maturity (Proj.)'!HE18,-Premium!HE19)</f>
        <v>-950000</v>
      </c>
      <c r="HF19" s="7">
        <f>IF($B19&gt;HF$9+HF$5-1,'Fund Value - Maturity (Proj.)'!HF18,-Premium!HF19)</f>
        <v>0</v>
      </c>
      <c r="HG19" s="7">
        <f>IF($B19&gt;HG$9+HG$5-1,'Fund Value - Maturity (Proj.)'!HG18,-Premium!HG19)</f>
        <v>-75000</v>
      </c>
      <c r="HH19" s="7">
        <f>IF($B19&gt;HH$9+HH$5-1,'Fund Value - Maturity (Proj.)'!HH18,-Premium!HH19)</f>
        <v>-775000</v>
      </c>
      <c r="HI19" s="7">
        <f>IF($B19&gt;HI$9+HI$5-1,'Fund Value - Maturity (Proj.)'!HI18,-Premium!HI19)</f>
        <v>-200000</v>
      </c>
      <c r="HJ19" s="7">
        <f>IF($B19&gt;HJ$9+HJ$5-1,'Fund Value - Maturity (Proj.)'!HJ18,-Premium!HJ19)</f>
        <v>-225000</v>
      </c>
      <c r="HK19" s="7">
        <f>IF($B19&gt;HK$9+HK$5-1,'Fund Value - Maturity (Proj.)'!HK18,-Premium!HK19)</f>
        <v>-550000</v>
      </c>
      <c r="HL19" s="7">
        <f>IF($B19&gt;HL$9+HL$5-1,'Fund Value - Maturity (Proj.)'!HL18,-Premium!HL19)</f>
        <v>0</v>
      </c>
      <c r="HM19" s="7">
        <f>IF($B19&gt;HM$9+HM$5-1,'Fund Value - Maturity (Proj.)'!HM18,-Premium!HM19)</f>
        <v>-200000</v>
      </c>
      <c r="HN19" s="7">
        <f>IF($B19&gt;HN$9+HN$5-1,'Fund Value - Maturity (Proj.)'!HN18,-Premium!HN19)</f>
        <v>-400000</v>
      </c>
      <c r="HO19" s="7">
        <f>IF($B19&gt;HO$9+HO$5-1,'Fund Value - Maturity (Proj.)'!HO18,-Premium!HO19)</f>
        <v>-875000</v>
      </c>
      <c r="HP19" s="7">
        <f>IF($B19&gt;HP$9+HP$5-1,'Fund Value - Maturity (Proj.)'!HP18,-Premium!HP19)</f>
        <v>-175000</v>
      </c>
      <c r="HQ19" s="7">
        <f>IF($B19&gt;HQ$9+HQ$5-1,'Fund Value - Maturity (Proj.)'!HQ18,-Premium!HQ19)</f>
        <v>-950000</v>
      </c>
      <c r="HR19" s="7">
        <f>IF($B19&gt;HR$9+HR$5-1,'Fund Value - Maturity (Proj.)'!HR18,-Premium!HR19)</f>
        <v>-325000</v>
      </c>
      <c r="HS19" s="7">
        <f>IF($B19&gt;HS$9+HS$5-1,'Fund Value - Maturity (Proj.)'!HS18,-Premium!HS19)</f>
        <v>-525000</v>
      </c>
      <c r="HT19" s="7">
        <f>IF($B19&gt;HT$9+HT$5-1,'Fund Value - Maturity (Proj.)'!HT18,-Premium!HT19)</f>
        <v>-575000</v>
      </c>
      <c r="HU19" s="7">
        <f>IF($B19&gt;HU$9+HU$5-1,'Fund Value - Maturity (Proj.)'!HU18,-Premium!HU19)</f>
        <v>-125000</v>
      </c>
      <c r="HV19" s="7">
        <f>IF($B19&gt;HV$9+HV$5-1,'Fund Value - Maturity (Proj.)'!HV18,-Premium!HV19)</f>
        <v>-25000</v>
      </c>
      <c r="HW19" s="7">
        <f>IF($B19&gt;HW$9+HW$5-1,'Fund Value - Maturity (Proj.)'!HW18,-Premium!HW19)</f>
        <v>-625000</v>
      </c>
      <c r="HX19" s="7">
        <f>IF($B19&gt;HX$9+HX$5-1,'Fund Value - Maturity (Proj.)'!HX18,-Premium!HX19)</f>
        <v>-325000</v>
      </c>
      <c r="HY19" s="7">
        <f>IF($B19&gt;HY$9+HY$5-1,'Fund Value - Maturity (Proj.)'!HY18,-Premium!HY19)</f>
        <v>-775000</v>
      </c>
      <c r="HZ19" s="7">
        <f>IF($B19&gt;HZ$9+HZ$5-1,'Fund Value - Maturity (Proj.)'!HZ18,-Premium!HZ19)</f>
        <v>-100000</v>
      </c>
      <c r="IA19" s="7">
        <f>IF($B19&gt;IA$9+IA$5-1,'Fund Value - Maturity (Proj.)'!IA18,-Premium!IA19)</f>
        <v>-800000</v>
      </c>
      <c r="IB19" s="7">
        <f>IF($B19&gt;IB$9+IB$5-1,'Fund Value - Maturity (Proj.)'!IB18,-Premium!IB19)</f>
        <v>-1000000</v>
      </c>
      <c r="IC19" s="7">
        <f>IF($B19&gt;IC$9+IC$5-1,'Fund Value - Maturity (Proj.)'!IC18,-Premium!IC19)</f>
        <v>-775000</v>
      </c>
      <c r="ID19" s="7">
        <f>IF($B19&gt;ID$9+ID$5-1,'Fund Value - Maturity (Proj.)'!ID18,-Premium!ID19)</f>
        <v>-325000</v>
      </c>
      <c r="IE19" s="7">
        <f>IF($B19&gt;IE$9+IE$5-1,'Fund Value - Maturity (Proj.)'!IE18,-Premium!IE19)</f>
        <v>-175000</v>
      </c>
      <c r="IF19" s="7">
        <f>IF($B19&gt;IF$9+IF$5-1,'Fund Value - Maturity (Proj.)'!IF18,-Premium!IF19)</f>
        <v>-950000</v>
      </c>
      <c r="IG19" s="7">
        <f>IF($B19&gt;IG$9+IG$5-1,'Fund Value - Maturity (Proj.)'!IG18,-Premium!IG19)</f>
        <v>0</v>
      </c>
      <c r="IH19" s="7">
        <f>IF($B19&gt;IH$9+IH$5-1,'Fund Value - Maturity (Proj.)'!IH18,-Premium!IH19)</f>
        <v>0</v>
      </c>
      <c r="II19" s="7">
        <f>IF($B19&gt;II$9+II$5-1,'Fund Value - Maturity (Proj.)'!II18,-Premium!II19)</f>
        <v>0</v>
      </c>
      <c r="IJ19" s="7">
        <f>IF($B19&gt;IJ$9+IJ$5-1,'Fund Value - Maturity (Proj.)'!IJ18,-Premium!IJ19)</f>
        <v>-825000</v>
      </c>
      <c r="IK19" s="7">
        <f>IF($B19&gt;IK$9+IK$5-1,'Fund Value - Maturity (Proj.)'!IK18,-Premium!IK19)</f>
        <v>-750000</v>
      </c>
      <c r="IL19" s="7">
        <f>IF($B19&gt;IL$9+IL$5-1,'Fund Value - Maturity (Proj.)'!IL18,-Premium!IL19)</f>
        <v>-650000</v>
      </c>
      <c r="IM19" s="7">
        <f>IF($B19&gt;IM$9+IM$5-1,'Fund Value - Maturity (Proj.)'!IM18,-Premium!IM19)</f>
        <v>-500000</v>
      </c>
      <c r="IN19" s="7">
        <f>IF($B19&gt;IN$9+IN$5-1,'Fund Value - Maturity (Proj.)'!IN18,-Premium!IN19)</f>
        <v>0</v>
      </c>
      <c r="IO19" s="7">
        <f>IF($B19&gt;IO$9+IO$5-1,'Fund Value - Maturity (Proj.)'!IO18,-Premium!IO19)</f>
        <v>-400000</v>
      </c>
      <c r="IP19" s="7">
        <f>IF($B19&gt;IP$9+IP$5-1,'Fund Value - Maturity (Proj.)'!IP18,-Premium!IP19)</f>
        <v>-150000</v>
      </c>
      <c r="IQ19" s="7">
        <f>IF($B19&gt;IQ$9+IQ$5-1,'Fund Value - Maturity (Proj.)'!IQ18,-Premium!IQ19)</f>
        <v>-950000</v>
      </c>
      <c r="IR19" s="7">
        <f>IF($B19&gt;IR$9+IR$5-1,'Fund Value - Maturity (Proj.)'!IR18,-Premium!IR19)</f>
        <v>-550000</v>
      </c>
    </row>
    <row r="20" spans="1:252" s="7" customFormat="1" ht="15" customHeight="1" x14ac:dyDescent="0.35">
      <c r="A20" s="2"/>
      <c r="B20" s="13">
        <f t="shared" si="4"/>
        <v>2019</v>
      </c>
      <c r="C20" s="7">
        <f>IF($B20&gt;C$9+C$5-1,'Fund Value - Maturity (Proj.)'!C19,-Premium!C20)</f>
        <v>-200000</v>
      </c>
      <c r="D20" s="7">
        <f>IF($B20&gt;D$9+D$5-1,'Fund Value - Maturity (Proj.)'!D19,-Premium!D20)</f>
        <v>-350000</v>
      </c>
      <c r="E20" s="7">
        <f>IF($B20&gt;E$9+E$5-1,'Fund Value - Maturity (Proj.)'!E19,-Premium!E20)</f>
        <v>-950000</v>
      </c>
      <c r="F20" s="7">
        <f>IF($B20&gt;F$9+F$5-1,'Fund Value - Maturity (Proj.)'!F19,-Premium!F20)</f>
        <v>-250000</v>
      </c>
      <c r="G20" s="7">
        <f>IF($B20&gt;G$9+G$5-1,'Fund Value - Maturity (Proj.)'!G19,-Premium!G20)</f>
        <v>-525000</v>
      </c>
      <c r="H20" s="7">
        <f>IF($B20&gt;H$9+H$5-1,'Fund Value - Maturity (Proj.)'!H19,-Premium!H20)</f>
        <v>-825000</v>
      </c>
      <c r="I20" s="7">
        <f>IF($B20&gt;I$9+I$5-1,'Fund Value - Maturity (Proj.)'!I19,-Premium!I20)</f>
        <v>-700000</v>
      </c>
      <c r="J20" s="7">
        <f>IF($B20&gt;J$9+J$5-1,'Fund Value - Maturity (Proj.)'!J19,-Premium!J20)</f>
        <v>-475000</v>
      </c>
      <c r="K20" s="7">
        <f>IF($B20&gt;K$9+K$5-1,'Fund Value - Maturity (Proj.)'!K19,-Premium!K20)</f>
        <v>-250000</v>
      </c>
      <c r="L20" s="7">
        <f>IF($B20&gt;L$9+L$5-1,'Fund Value - Maturity (Proj.)'!L19,-Premium!L20)</f>
        <v>-975000</v>
      </c>
      <c r="M20" s="7">
        <f>IF($B20&gt;M$9+M$5-1,'Fund Value - Maturity (Proj.)'!M19,-Premium!M20)</f>
        <v>0</v>
      </c>
      <c r="N20" s="7">
        <f>IF($B20&gt;N$9+N$5-1,'Fund Value - Maturity (Proj.)'!N19,-Premium!N20)</f>
        <v>-225000</v>
      </c>
      <c r="O20" s="7">
        <f>IF($B20&gt;O$9+O$5-1,'Fund Value - Maturity (Proj.)'!O19,-Premium!O20)</f>
        <v>-750000</v>
      </c>
      <c r="P20" s="7">
        <f>IF($B20&gt;P$9+P$5-1,'Fund Value - Maturity (Proj.)'!P19,-Premium!P20)</f>
        <v>0</v>
      </c>
      <c r="Q20" s="7">
        <f>IF($B20&gt;Q$9+Q$5-1,'Fund Value - Maturity (Proj.)'!Q19,-Premium!Q20)</f>
        <v>-350000</v>
      </c>
      <c r="R20" s="7">
        <f>IF($B20&gt;R$9+R$5-1,'Fund Value - Maturity (Proj.)'!R19,-Premium!R20)</f>
        <v>-625000</v>
      </c>
      <c r="S20" s="7">
        <f>IF($B20&gt;S$9+S$5-1,'Fund Value - Maturity (Proj.)'!S19,-Premium!S20)</f>
        <v>-75000</v>
      </c>
      <c r="T20" s="7">
        <f>IF($B20&gt;T$9+T$5-1,'Fund Value - Maturity (Proj.)'!T19,-Premium!T20)</f>
        <v>-150000</v>
      </c>
      <c r="U20" s="7">
        <f>IF($B20&gt;U$9+U$5-1,'Fund Value - Maturity (Proj.)'!U19,-Premium!U20)</f>
        <v>-575000</v>
      </c>
      <c r="V20" s="7">
        <f>IF($B20&gt;V$9+V$5-1,'Fund Value - Maturity (Proj.)'!V19,-Premium!V20)</f>
        <v>-825000</v>
      </c>
      <c r="W20" s="7">
        <f>IF($B20&gt;W$9+W$5-1,'Fund Value - Maturity (Proj.)'!W19,-Premium!W20)</f>
        <v>0</v>
      </c>
      <c r="X20" s="7">
        <f>IF($B20&gt;X$9+X$5-1,'Fund Value - Maturity (Proj.)'!X19,-Premium!X20)</f>
        <v>-100000</v>
      </c>
      <c r="Y20" s="7">
        <f>IF($B20&gt;Y$9+Y$5-1,'Fund Value - Maturity (Proj.)'!Y19,-Premium!Y20)</f>
        <v>-125000</v>
      </c>
      <c r="Z20" s="7">
        <f>IF($B20&gt;Z$9+Z$5-1,'Fund Value - Maturity (Proj.)'!Z19,-Premium!Z20)</f>
        <v>-525000</v>
      </c>
      <c r="AA20" s="7">
        <f>IF($B20&gt;AA$9+AA$5-1,'Fund Value - Maturity (Proj.)'!AA19,-Premium!AA20)</f>
        <v>-75000</v>
      </c>
      <c r="AB20" s="7">
        <f>IF($B20&gt;AB$9+AB$5-1,'Fund Value - Maturity (Proj.)'!AB19,-Premium!AB20)</f>
        <v>-600000</v>
      </c>
      <c r="AC20" s="7">
        <f>IF($B20&gt;AC$9+AC$5-1,'Fund Value - Maturity (Proj.)'!AC19,-Premium!AC20)</f>
        <v>-975000</v>
      </c>
      <c r="AD20" s="7">
        <f>IF($B20&gt;AD$9+AD$5-1,'Fund Value - Maturity (Proj.)'!AD19,-Premium!AD20)</f>
        <v>0</v>
      </c>
      <c r="AE20" s="7">
        <f>IF($B20&gt;AE$9+AE$5-1,'Fund Value - Maturity (Proj.)'!AE19,-Premium!AE20)</f>
        <v>0</v>
      </c>
      <c r="AF20" s="7">
        <f>IF($B20&gt;AF$9+AF$5-1,'Fund Value - Maturity (Proj.)'!AF19,-Premium!AF20)</f>
        <v>-800000</v>
      </c>
      <c r="AG20" s="7">
        <f>IF($B20&gt;AG$9+AG$5-1,'Fund Value - Maturity (Proj.)'!AG19,-Premium!AG20)</f>
        <v>-725000</v>
      </c>
      <c r="AH20" s="7">
        <f>IF($B20&gt;AH$9+AH$5-1,'Fund Value - Maturity (Proj.)'!AH19,-Premium!AH20)</f>
        <v>-225000</v>
      </c>
      <c r="AI20" s="7">
        <f>IF($B20&gt;AI$9+AI$5-1,'Fund Value - Maturity (Proj.)'!AI19,-Premium!AI20)</f>
        <v>-50000</v>
      </c>
      <c r="AJ20" s="7">
        <f>IF($B20&gt;AJ$9+AJ$5-1,'Fund Value - Maturity (Proj.)'!AJ19,-Premium!AJ20)</f>
        <v>-75000</v>
      </c>
      <c r="AK20" s="7">
        <f>IF($B20&gt;AK$9+AK$5-1,'Fund Value - Maturity (Proj.)'!AK19,-Premium!AK20)</f>
        <v>-425000</v>
      </c>
      <c r="AL20" s="7">
        <f>IF($B20&gt;AL$9+AL$5-1,'Fund Value - Maturity (Proj.)'!AL19,-Premium!AL20)</f>
        <v>-1000000</v>
      </c>
      <c r="AM20" s="7">
        <f>IF($B20&gt;AM$9+AM$5-1,'Fund Value - Maturity (Proj.)'!AM19,-Premium!AM20)</f>
        <v>-300000</v>
      </c>
      <c r="AN20" s="7">
        <f>IF($B20&gt;AN$9+AN$5-1,'Fund Value - Maturity (Proj.)'!AN19,-Premium!AN20)</f>
        <v>-700000</v>
      </c>
      <c r="AO20" s="7">
        <f>IF($B20&gt;AO$9+AO$5-1,'Fund Value - Maturity (Proj.)'!AO19,-Premium!AO20)</f>
        <v>0</v>
      </c>
      <c r="AP20" s="7">
        <f>IF($B20&gt;AP$9+AP$5-1,'Fund Value - Maturity (Proj.)'!AP19,-Premium!AP20)</f>
        <v>-725000</v>
      </c>
      <c r="AQ20" s="7">
        <f>IF($B20&gt;AQ$9+AQ$5-1,'Fund Value - Maturity (Proj.)'!AQ19,-Premium!AQ20)</f>
        <v>-725000</v>
      </c>
      <c r="AR20" s="7">
        <f>IF($B20&gt;AR$9+AR$5-1,'Fund Value - Maturity (Proj.)'!AR19,-Premium!AR20)</f>
        <v>-400000</v>
      </c>
      <c r="AS20" s="7">
        <f>IF($B20&gt;AS$9+AS$5-1,'Fund Value - Maturity (Proj.)'!AS19,-Premium!AS20)</f>
        <v>-600000</v>
      </c>
      <c r="AT20" s="7">
        <f>IF($B20&gt;AT$9+AT$5-1,'Fund Value - Maturity (Proj.)'!AT19,-Premium!AT20)</f>
        <v>-725000</v>
      </c>
      <c r="AU20" s="7">
        <f>IF($B20&gt;AU$9+AU$5-1,'Fund Value - Maturity (Proj.)'!AU19,-Premium!AU20)</f>
        <v>0</v>
      </c>
      <c r="AV20" s="7">
        <f>IF($B20&gt;AV$9+AV$5-1,'Fund Value - Maturity (Proj.)'!AV19,-Premium!AV20)</f>
        <v>-775000</v>
      </c>
      <c r="AW20" s="7">
        <f>IF($B20&gt;AW$9+AW$5-1,'Fund Value - Maturity (Proj.)'!AW19,-Premium!AW20)</f>
        <v>-675000</v>
      </c>
      <c r="AX20" s="7">
        <f>IF($B20&gt;AX$9+AX$5-1,'Fund Value - Maturity (Proj.)'!AX19,-Premium!AX20)</f>
        <v>-625000</v>
      </c>
      <c r="AY20" s="7">
        <f>IF($B20&gt;AY$9+AY$5-1,'Fund Value - Maturity (Proj.)'!AY19,-Premium!AY20)</f>
        <v>-50000</v>
      </c>
      <c r="AZ20" s="7">
        <f>IF($B20&gt;AZ$9+AZ$5-1,'Fund Value - Maturity (Proj.)'!AZ19,-Premium!AZ20)</f>
        <v>-450000</v>
      </c>
      <c r="BA20" s="7">
        <f>IF($B20&gt;BA$9+BA$5-1,'Fund Value - Maturity (Proj.)'!BA19,-Premium!BA20)</f>
        <v>-950000</v>
      </c>
      <c r="BB20" s="7">
        <f>IF($B20&gt;BB$9+BB$5-1,'Fund Value - Maturity (Proj.)'!BB19,-Premium!BB20)</f>
        <v>-825000</v>
      </c>
      <c r="BC20" s="7">
        <f>IF($B20&gt;BC$9+BC$5-1,'Fund Value - Maturity (Proj.)'!BC19,-Premium!BC20)</f>
        <v>-375000</v>
      </c>
      <c r="BD20" s="7">
        <f>IF($B20&gt;BD$9+BD$5-1,'Fund Value - Maturity (Proj.)'!BD19,-Premium!BD20)</f>
        <v>0</v>
      </c>
      <c r="BE20" s="7">
        <f>IF($B20&gt;BE$9+BE$5-1,'Fund Value - Maturity (Proj.)'!BE19,-Premium!BE20)</f>
        <v>0</v>
      </c>
      <c r="BF20" s="7">
        <f>IF($B20&gt;BF$9+BF$5-1,'Fund Value - Maturity (Proj.)'!BF19,-Premium!BF20)</f>
        <v>-675000</v>
      </c>
      <c r="BG20" s="7">
        <f>IF($B20&gt;BG$9+BG$5-1,'Fund Value - Maturity (Proj.)'!BG19,-Premium!BG20)</f>
        <v>-800000</v>
      </c>
      <c r="BH20" s="7">
        <f>IF($B20&gt;BH$9+BH$5-1,'Fund Value - Maturity (Proj.)'!BH19,-Premium!BH20)</f>
        <v>0</v>
      </c>
      <c r="BI20" s="7">
        <f>IF($B20&gt;BI$9+BI$5-1,'Fund Value - Maturity (Proj.)'!BI19,-Premium!BI20)</f>
        <v>-575000</v>
      </c>
      <c r="BJ20" s="7">
        <f>IF($B20&gt;BJ$9+BJ$5-1,'Fund Value - Maturity (Proj.)'!BJ19,-Premium!BJ20)</f>
        <v>-550000</v>
      </c>
      <c r="BK20" s="7">
        <f>IF($B20&gt;BK$9+BK$5-1,'Fund Value - Maturity (Proj.)'!BK19,-Premium!BK20)</f>
        <v>-150000</v>
      </c>
      <c r="BL20" s="7">
        <f>IF($B20&gt;BL$9+BL$5-1,'Fund Value - Maturity (Proj.)'!BL19,-Premium!BL20)</f>
        <v>-150000</v>
      </c>
      <c r="BM20" s="7">
        <f>IF($B20&gt;BM$9+BM$5-1,'Fund Value - Maturity (Proj.)'!BM19,-Premium!BM20)</f>
        <v>-150000</v>
      </c>
      <c r="BN20" s="7">
        <f>IF($B20&gt;BN$9+BN$5-1,'Fund Value - Maturity (Proj.)'!BN19,-Premium!BN20)</f>
        <v>-125000</v>
      </c>
      <c r="BO20" s="7">
        <f>IF($B20&gt;BO$9+BO$5-1,'Fund Value - Maturity (Proj.)'!BO19,-Premium!BO20)</f>
        <v>-900000</v>
      </c>
      <c r="BP20" s="7">
        <f>IF($B20&gt;BP$9+BP$5-1,'Fund Value - Maturity (Proj.)'!BP19,-Premium!BP20)</f>
        <v>-75000</v>
      </c>
      <c r="BQ20" s="7">
        <f>IF($B20&gt;BQ$9+BQ$5-1,'Fund Value - Maturity (Proj.)'!BQ19,-Premium!BQ20)</f>
        <v>-425000</v>
      </c>
      <c r="BR20" s="7">
        <f>IF($B20&gt;BR$9+BR$5-1,'Fund Value - Maturity (Proj.)'!BR19,-Premium!BR20)</f>
        <v>-875000</v>
      </c>
      <c r="BS20" s="7">
        <f>IF($B20&gt;BS$9+BS$5-1,'Fund Value - Maturity (Proj.)'!BS19,-Premium!BS20)</f>
        <v>-275000</v>
      </c>
      <c r="BT20" s="7">
        <f>IF($B20&gt;BT$9+BT$5-1,'Fund Value - Maturity (Proj.)'!BT19,-Premium!BT20)</f>
        <v>-800000</v>
      </c>
      <c r="BU20" s="7">
        <f>IF($B20&gt;BU$9+BU$5-1,'Fund Value - Maturity (Proj.)'!BU19,-Premium!BU20)</f>
        <v>0</v>
      </c>
      <c r="BV20" s="7">
        <f>IF($B20&gt;BV$9+BV$5-1,'Fund Value - Maturity (Proj.)'!BV19,-Premium!BV20)</f>
        <v>-175000</v>
      </c>
      <c r="BW20" s="7">
        <f>IF($B20&gt;BW$9+BW$5-1,'Fund Value - Maturity (Proj.)'!BW19,-Premium!BW20)</f>
        <v>-325000</v>
      </c>
      <c r="BX20" s="7">
        <f>IF($B20&gt;BX$9+BX$5-1,'Fund Value - Maturity (Proj.)'!BX19,-Premium!BX20)</f>
        <v>-200000</v>
      </c>
      <c r="BY20" s="7">
        <f>IF($B20&gt;BY$9+BY$5-1,'Fund Value - Maturity (Proj.)'!BY19,-Premium!BY20)</f>
        <v>0</v>
      </c>
      <c r="BZ20" s="7">
        <f>IF($B20&gt;BZ$9+BZ$5-1,'Fund Value - Maturity (Proj.)'!BZ19,-Premium!BZ20)</f>
        <v>-625000</v>
      </c>
      <c r="CA20" s="7">
        <f>IF($B20&gt;CA$9+CA$5-1,'Fund Value - Maturity (Proj.)'!CA19,-Premium!CA20)</f>
        <v>-425000</v>
      </c>
      <c r="CB20" s="7">
        <f>IF($B20&gt;CB$9+CB$5-1,'Fund Value - Maturity (Proj.)'!CB19,-Premium!CB20)</f>
        <v>-825000</v>
      </c>
      <c r="CC20" s="7">
        <f>IF($B20&gt;CC$9+CC$5-1,'Fund Value - Maturity (Proj.)'!CC19,-Premium!CC20)</f>
        <v>-975000</v>
      </c>
      <c r="CD20" s="7">
        <f>IF($B20&gt;CD$9+CD$5-1,'Fund Value - Maturity (Proj.)'!CD19,-Premium!CD20)</f>
        <v>-825000</v>
      </c>
      <c r="CE20" s="7">
        <f>IF($B20&gt;CE$9+CE$5-1,'Fund Value - Maturity (Proj.)'!CE19,-Premium!CE20)</f>
        <v>-950000</v>
      </c>
      <c r="CF20" s="7">
        <f>IF($B20&gt;CF$9+CF$5-1,'Fund Value - Maturity (Proj.)'!CF19,-Premium!CF20)</f>
        <v>0</v>
      </c>
      <c r="CG20" s="7">
        <f>IF($B20&gt;CG$9+CG$5-1,'Fund Value - Maturity (Proj.)'!CG19,-Premium!CG20)</f>
        <v>-525000</v>
      </c>
      <c r="CH20" s="7">
        <f>IF($B20&gt;CH$9+CH$5-1,'Fund Value - Maturity (Proj.)'!CH19,-Premium!CH20)</f>
        <v>-800000</v>
      </c>
      <c r="CI20" s="7">
        <f>IF($B20&gt;CI$9+CI$5-1,'Fund Value - Maturity (Proj.)'!CI19,-Premium!CI20)</f>
        <v>-950000</v>
      </c>
      <c r="CJ20" s="7">
        <f>IF($B20&gt;CJ$9+CJ$5-1,'Fund Value - Maturity (Proj.)'!CJ19,-Premium!CJ20)</f>
        <v>-25000</v>
      </c>
      <c r="CK20" s="7">
        <f>IF($B20&gt;CK$9+CK$5-1,'Fund Value - Maturity (Proj.)'!CK19,-Premium!CK20)</f>
        <v>-250000</v>
      </c>
      <c r="CL20" s="7">
        <f>IF($B20&gt;CL$9+CL$5-1,'Fund Value - Maturity (Proj.)'!CL19,-Premium!CL20)</f>
        <v>0</v>
      </c>
      <c r="CM20" s="7">
        <f>IF($B20&gt;CM$9+CM$5-1,'Fund Value - Maturity (Proj.)'!CM19,-Premium!CM20)</f>
        <v>-200000</v>
      </c>
      <c r="CN20" s="7">
        <f>IF($B20&gt;CN$9+CN$5-1,'Fund Value - Maturity (Proj.)'!CN19,-Premium!CN20)</f>
        <v>-575000</v>
      </c>
      <c r="CO20" s="7">
        <f>IF($B20&gt;CO$9+CO$5-1,'Fund Value - Maturity (Proj.)'!CO19,-Premium!CO20)</f>
        <v>-525000</v>
      </c>
      <c r="CP20" s="7">
        <f>IF($B20&gt;CP$9+CP$5-1,'Fund Value - Maturity (Proj.)'!CP19,-Premium!CP20)</f>
        <v>-100000</v>
      </c>
      <c r="CQ20" s="7">
        <f>IF($B20&gt;CQ$9+CQ$5-1,'Fund Value - Maturity (Proj.)'!CQ19,-Premium!CQ20)</f>
        <v>-75000</v>
      </c>
      <c r="CR20" s="7">
        <f>IF($B20&gt;CR$9+CR$5-1,'Fund Value - Maturity (Proj.)'!CR19,-Premium!CR20)</f>
        <v>0</v>
      </c>
      <c r="CS20" s="7">
        <f>IF($B20&gt;CS$9+CS$5-1,'Fund Value - Maturity (Proj.)'!CS19,-Premium!CS20)</f>
        <v>-875000</v>
      </c>
      <c r="CT20" s="7">
        <f>IF($B20&gt;CT$9+CT$5-1,'Fund Value - Maturity (Proj.)'!CT19,-Premium!CT20)</f>
        <v>-150000</v>
      </c>
      <c r="CU20" s="7">
        <f>IF($B20&gt;CU$9+CU$5-1,'Fund Value - Maturity (Proj.)'!CU19,-Premium!CU20)</f>
        <v>-600000</v>
      </c>
      <c r="CV20" s="7">
        <f>IF($B20&gt;CV$9+CV$5-1,'Fund Value - Maturity (Proj.)'!CV19,-Premium!CV20)</f>
        <v>0</v>
      </c>
      <c r="CW20" s="7">
        <f>IF($B20&gt;CW$9+CW$5-1,'Fund Value - Maturity (Proj.)'!CW19,-Premium!CW20)</f>
        <v>-450000</v>
      </c>
      <c r="CX20" s="7">
        <f>IF($B20&gt;CX$9+CX$5-1,'Fund Value - Maturity (Proj.)'!CX19,-Premium!CX20)</f>
        <v>-875000</v>
      </c>
      <c r="CY20" s="7">
        <f>IF($B20&gt;CY$9+CY$5-1,'Fund Value - Maturity (Proj.)'!CY19,-Premium!CY20)</f>
        <v>-275000</v>
      </c>
      <c r="CZ20" s="7">
        <f>IF($B20&gt;CZ$9+CZ$5-1,'Fund Value - Maturity (Proj.)'!CZ19,-Premium!CZ20)</f>
        <v>-625000</v>
      </c>
      <c r="DA20" s="7">
        <f>IF($B20&gt;DA$9+DA$5-1,'Fund Value - Maturity (Proj.)'!DA19,-Premium!DA20)</f>
        <v>-1000000</v>
      </c>
      <c r="DB20" s="7">
        <f>IF($B20&gt;DB$9+DB$5-1,'Fund Value - Maturity (Proj.)'!DB19,-Premium!DB20)</f>
        <v>0</v>
      </c>
      <c r="DC20" s="7">
        <f>IF($B20&gt;DC$9+DC$5-1,'Fund Value - Maturity (Proj.)'!DC19,-Premium!DC20)</f>
        <v>-375000</v>
      </c>
      <c r="DD20" s="7">
        <f>IF($B20&gt;DD$9+DD$5-1,'Fund Value - Maturity (Proj.)'!DD19,-Premium!DD20)</f>
        <v>0</v>
      </c>
      <c r="DE20" s="7">
        <f>IF($B20&gt;DE$9+DE$5-1,'Fund Value - Maturity (Proj.)'!DE19,-Premium!DE20)</f>
        <v>0</v>
      </c>
      <c r="DF20" s="7">
        <f>IF($B20&gt;DF$9+DF$5-1,'Fund Value - Maturity (Proj.)'!DF19,-Premium!DF20)</f>
        <v>0</v>
      </c>
      <c r="DG20" s="7">
        <f>IF($B20&gt;DG$9+DG$5-1,'Fund Value - Maturity (Proj.)'!DG19,-Premium!DG20)</f>
        <v>-850000</v>
      </c>
      <c r="DH20" s="7">
        <f>IF($B20&gt;DH$9+DH$5-1,'Fund Value - Maturity (Proj.)'!DH19,-Premium!DH20)</f>
        <v>-450000</v>
      </c>
      <c r="DI20" s="7">
        <f>IF($B20&gt;DI$9+DI$5-1,'Fund Value - Maturity (Proj.)'!DI19,-Premium!DI20)</f>
        <v>0</v>
      </c>
      <c r="DJ20" s="7">
        <f>IF($B20&gt;DJ$9+DJ$5-1,'Fund Value - Maturity (Proj.)'!DJ19,-Premium!DJ20)</f>
        <v>-475000</v>
      </c>
      <c r="DK20" s="7">
        <f>IF($B20&gt;DK$9+DK$5-1,'Fund Value - Maturity (Proj.)'!DK19,-Premium!DK20)</f>
        <v>-575000</v>
      </c>
      <c r="DL20" s="7">
        <f>IF($B20&gt;DL$9+DL$5-1,'Fund Value - Maturity (Proj.)'!DL19,-Premium!DL20)</f>
        <v>-875000</v>
      </c>
      <c r="DM20" s="7">
        <f>IF($B20&gt;DM$9+DM$5-1,'Fund Value - Maturity (Proj.)'!DM19,-Premium!DM20)</f>
        <v>-250000</v>
      </c>
      <c r="DN20" s="7">
        <f>IF($B20&gt;DN$9+DN$5-1,'Fund Value - Maturity (Proj.)'!DN19,-Premium!DN20)</f>
        <v>-550000</v>
      </c>
      <c r="DO20" s="7">
        <f>IF($B20&gt;DO$9+DO$5-1,'Fund Value - Maturity (Proj.)'!DO19,-Premium!DO20)</f>
        <v>-250000</v>
      </c>
      <c r="DP20" s="7">
        <f>IF($B20&gt;DP$9+DP$5-1,'Fund Value - Maturity (Proj.)'!DP19,-Premium!DP20)</f>
        <v>-950000</v>
      </c>
      <c r="DQ20" s="7">
        <f>IF($B20&gt;DQ$9+DQ$5-1,'Fund Value - Maturity (Proj.)'!DQ19,-Premium!DQ20)</f>
        <v>-200000</v>
      </c>
      <c r="DR20" s="7">
        <f>IF($B20&gt;DR$9+DR$5-1,'Fund Value - Maturity (Proj.)'!DR19,-Premium!DR20)</f>
        <v>-825000</v>
      </c>
      <c r="DS20" s="7">
        <f>IF($B20&gt;DS$9+DS$5-1,'Fund Value - Maturity (Proj.)'!DS19,-Premium!DS20)</f>
        <v>-650000</v>
      </c>
      <c r="DT20" s="7">
        <f>IF($B20&gt;DT$9+DT$5-1,'Fund Value - Maturity (Proj.)'!DT19,-Premium!DT20)</f>
        <v>-675000</v>
      </c>
      <c r="DU20" s="7">
        <f>IF($B20&gt;DU$9+DU$5-1,'Fund Value - Maturity (Proj.)'!DU19,-Premium!DU20)</f>
        <v>0</v>
      </c>
      <c r="DV20" s="7">
        <f>IF($B20&gt;DV$9+DV$5-1,'Fund Value - Maturity (Proj.)'!DV19,-Premium!DV20)</f>
        <v>-25000</v>
      </c>
      <c r="DW20" s="7">
        <f>IF($B20&gt;DW$9+DW$5-1,'Fund Value - Maturity (Proj.)'!DW19,-Premium!DW20)</f>
        <v>-900000</v>
      </c>
      <c r="DX20" s="7">
        <f>IF($B20&gt;DX$9+DX$5-1,'Fund Value - Maturity (Proj.)'!DX19,-Premium!DX20)</f>
        <v>-275000</v>
      </c>
      <c r="DY20" s="7">
        <f>IF($B20&gt;DY$9+DY$5-1,'Fund Value - Maturity (Proj.)'!DY19,-Premium!DY20)</f>
        <v>-675000</v>
      </c>
      <c r="DZ20" s="7">
        <f>IF($B20&gt;DZ$9+DZ$5-1,'Fund Value - Maturity (Proj.)'!DZ19,-Premium!DZ20)</f>
        <v>0</v>
      </c>
      <c r="EA20" s="7">
        <f>IF($B20&gt;EA$9+EA$5-1,'Fund Value - Maturity (Proj.)'!EA19,-Premium!EA20)</f>
        <v>-525000</v>
      </c>
      <c r="EB20" s="7">
        <f>IF($B20&gt;EB$9+EB$5-1,'Fund Value - Maturity (Proj.)'!EB19,-Premium!EB20)</f>
        <v>-175000</v>
      </c>
      <c r="EC20" s="7">
        <f>IF($B20&gt;EC$9+EC$5-1,'Fund Value - Maturity (Proj.)'!EC19,-Premium!EC20)</f>
        <v>-900000</v>
      </c>
      <c r="ED20" s="7">
        <f>IF($B20&gt;ED$9+ED$5-1,'Fund Value - Maturity (Proj.)'!ED19,-Premium!ED20)</f>
        <v>-275000</v>
      </c>
      <c r="EE20" s="7">
        <f>IF($B20&gt;EE$9+EE$5-1,'Fund Value - Maturity (Proj.)'!EE19,-Premium!EE20)</f>
        <v>-825000</v>
      </c>
      <c r="EF20" s="7">
        <f>IF($B20&gt;EF$9+EF$5-1,'Fund Value - Maturity (Proj.)'!EF19,-Premium!EF20)</f>
        <v>-700000</v>
      </c>
      <c r="EG20" s="7">
        <f>IF($B20&gt;EG$9+EG$5-1,'Fund Value - Maturity (Proj.)'!EG19,-Premium!EG20)</f>
        <v>-925000</v>
      </c>
      <c r="EH20" s="7">
        <f>IF($B20&gt;EH$9+EH$5-1,'Fund Value - Maturity (Proj.)'!EH19,-Premium!EH20)</f>
        <v>-300000</v>
      </c>
      <c r="EI20" s="7">
        <f>IF($B20&gt;EI$9+EI$5-1,'Fund Value - Maturity (Proj.)'!EI19,-Premium!EI20)</f>
        <v>-375000</v>
      </c>
      <c r="EJ20" s="7">
        <f>IF($B20&gt;EJ$9+EJ$5-1,'Fund Value - Maturity (Proj.)'!EJ19,-Premium!EJ20)</f>
        <v>0</v>
      </c>
      <c r="EK20" s="7">
        <f>IF($B20&gt;EK$9+EK$5-1,'Fund Value - Maturity (Proj.)'!EK19,-Premium!EK20)</f>
        <v>-550000</v>
      </c>
      <c r="EL20" s="7">
        <f>IF($B20&gt;EL$9+EL$5-1,'Fund Value - Maturity (Proj.)'!EL19,-Premium!EL20)</f>
        <v>-600000</v>
      </c>
      <c r="EM20" s="7">
        <f>IF($B20&gt;EM$9+EM$5-1,'Fund Value - Maturity (Proj.)'!EM19,-Premium!EM20)</f>
        <v>0</v>
      </c>
      <c r="EN20" s="7">
        <f>IF($B20&gt;EN$9+EN$5-1,'Fund Value - Maturity (Proj.)'!EN19,-Premium!EN20)</f>
        <v>-725000</v>
      </c>
      <c r="EO20" s="7">
        <f>IF($B20&gt;EO$9+EO$5-1,'Fund Value - Maturity (Proj.)'!EO19,-Premium!EO20)</f>
        <v>0</v>
      </c>
      <c r="EP20" s="7">
        <f>IF($B20&gt;EP$9+EP$5-1,'Fund Value - Maturity (Proj.)'!EP19,-Premium!EP20)</f>
        <v>-300000</v>
      </c>
      <c r="EQ20" s="7">
        <f>IF($B20&gt;EQ$9+EQ$5-1,'Fund Value - Maturity (Proj.)'!EQ19,-Premium!EQ20)</f>
        <v>-325000</v>
      </c>
      <c r="ER20" s="7">
        <f>IF($B20&gt;ER$9+ER$5-1,'Fund Value - Maturity (Proj.)'!ER19,-Premium!ER20)</f>
        <v>-900000</v>
      </c>
      <c r="ES20" s="7">
        <f>IF($B20&gt;ES$9+ES$5-1,'Fund Value - Maturity (Proj.)'!ES19,-Premium!ES20)</f>
        <v>-500000</v>
      </c>
      <c r="ET20" s="7">
        <f>IF($B20&gt;ET$9+ET$5-1,'Fund Value - Maturity (Proj.)'!ET19,-Premium!ET20)</f>
        <v>-325000</v>
      </c>
      <c r="EU20" s="7">
        <f>IF($B20&gt;EU$9+EU$5-1,'Fund Value - Maturity (Proj.)'!EU19,-Premium!EU20)</f>
        <v>-975000</v>
      </c>
      <c r="EV20" s="7">
        <f>IF($B20&gt;EV$9+EV$5-1,'Fund Value - Maturity (Proj.)'!EV19,-Premium!EV20)</f>
        <v>0</v>
      </c>
      <c r="EW20" s="7">
        <f>IF($B20&gt;EW$9+EW$5-1,'Fund Value - Maturity (Proj.)'!EW19,-Premium!EW20)</f>
        <v>-425000</v>
      </c>
      <c r="EX20" s="7">
        <f>IF($B20&gt;EX$9+EX$5-1,'Fund Value - Maturity (Proj.)'!EX19,-Premium!EX20)</f>
        <v>-475000</v>
      </c>
      <c r="EY20" s="7">
        <f>IF($B20&gt;EY$9+EY$5-1,'Fund Value - Maturity (Proj.)'!EY19,-Premium!EY20)</f>
        <v>-1000000</v>
      </c>
      <c r="EZ20" s="7">
        <f>IF($B20&gt;EZ$9+EZ$5-1,'Fund Value - Maturity (Proj.)'!EZ19,-Premium!EZ20)</f>
        <v>-275000</v>
      </c>
      <c r="FA20" s="7">
        <f>IF($B20&gt;FA$9+FA$5-1,'Fund Value - Maturity (Proj.)'!FA19,-Premium!FA20)</f>
        <v>0</v>
      </c>
      <c r="FB20" s="7">
        <f>IF($B20&gt;FB$9+FB$5-1,'Fund Value - Maturity (Proj.)'!FB19,-Premium!FB20)</f>
        <v>-950000</v>
      </c>
      <c r="FC20" s="7">
        <f>IF($B20&gt;FC$9+FC$5-1,'Fund Value - Maturity (Proj.)'!FC19,-Premium!FC20)</f>
        <v>0</v>
      </c>
      <c r="FD20" s="7">
        <f>IF($B20&gt;FD$9+FD$5-1,'Fund Value - Maturity (Proj.)'!FD19,-Premium!FD20)</f>
        <v>-375000</v>
      </c>
      <c r="FE20" s="7">
        <f>IF($B20&gt;FE$9+FE$5-1,'Fund Value - Maturity (Proj.)'!FE19,-Premium!FE20)</f>
        <v>-500000</v>
      </c>
      <c r="FF20" s="7">
        <f>IF($B20&gt;FF$9+FF$5-1,'Fund Value - Maturity (Proj.)'!FF19,-Premium!FF20)</f>
        <v>-375000</v>
      </c>
      <c r="FG20" s="7">
        <f>IF($B20&gt;FG$9+FG$5-1,'Fund Value - Maturity (Proj.)'!FG19,-Premium!FG20)</f>
        <v>-650000</v>
      </c>
      <c r="FH20" s="7">
        <f>IF($B20&gt;FH$9+FH$5-1,'Fund Value - Maturity (Proj.)'!FH19,-Premium!FH20)</f>
        <v>-325000</v>
      </c>
      <c r="FI20" s="7">
        <f>IF($B20&gt;FI$9+FI$5-1,'Fund Value - Maturity (Proj.)'!FI19,-Premium!FI20)</f>
        <v>-775000</v>
      </c>
      <c r="FJ20" s="7">
        <f>IF($B20&gt;FJ$9+FJ$5-1,'Fund Value - Maturity (Proj.)'!FJ19,-Premium!FJ20)</f>
        <v>-900000</v>
      </c>
      <c r="FK20" s="7">
        <f>IF($B20&gt;FK$9+FK$5-1,'Fund Value - Maturity (Proj.)'!FK19,-Premium!FK20)</f>
        <v>0</v>
      </c>
      <c r="FL20" s="7">
        <f>IF($B20&gt;FL$9+FL$5-1,'Fund Value - Maturity (Proj.)'!FL19,-Premium!FL20)</f>
        <v>-975000</v>
      </c>
      <c r="FM20" s="7">
        <f>IF($B20&gt;FM$9+FM$5-1,'Fund Value - Maturity (Proj.)'!FM19,-Premium!FM20)</f>
        <v>-150000</v>
      </c>
      <c r="FN20" s="7">
        <f>IF($B20&gt;FN$9+FN$5-1,'Fund Value - Maturity (Proj.)'!FN19,-Premium!FN20)</f>
        <v>-150000</v>
      </c>
      <c r="FO20" s="7">
        <f>IF($B20&gt;FO$9+FO$5-1,'Fund Value - Maturity (Proj.)'!FO19,-Premium!FO20)</f>
        <v>-100000</v>
      </c>
      <c r="FP20" s="7">
        <f>IF($B20&gt;FP$9+FP$5-1,'Fund Value - Maturity (Proj.)'!FP19,-Premium!FP20)</f>
        <v>-825000</v>
      </c>
      <c r="FQ20" s="7">
        <f>IF($B20&gt;FQ$9+FQ$5-1,'Fund Value - Maturity (Proj.)'!FQ19,-Premium!FQ20)</f>
        <v>-575000</v>
      </c>
      <c r="FR20" s="7">
        <f>IF($B20&gt;FR$9+FR$5-1,'Fund Value - Maturity (Proj.)'!FR19,-Premium!FR20)</f>
        <v>-750000</v>
      </c>
      <c r="FS20" s="7">
        <f>IF($B20&gt;FS$9+FS$5-1,'Fund Value - Maturity (Proj.)'!FS19,-Premium!FS20)</f>
        <v>-325000</v>
      </c>
      <c r="FT20" s="7">
        <f>IF($B20&gt;FT$9+FT$5-1,'Fund Value - Maturity (Proj.)'!FT19,-Premium!FT20)</f>
        <v>-525000</v>
      </c>
      <c r="FU20" s="7">
        <f>IF($B20&gt;FU$9+FU$5-1,'Fund Value - Maturity (Proj.)'!FU19,-Premium!FU20)</f>
        <v>0</v>
      </c>
      <c r="FV20" s="7">
        <f>IF($B20&gt;FV$9+FV$5-1,'Fund Value - Maturity (Proj.)'!FV19,-Premium!FV20)</f>
        <v>-450000</v>
      </c>
      <c r="FW20" s="7">
        <f>IF($B20&gt;FW$9+FW$5-1,'Fund Value - Maturity (Proj.)'!FW19,-Premium!FW20)</f>
        <v>-475000</v>
      </c>
      <c r="FX20" s="7">
        <f>IF($B20&gt;FX$9+FX$5-1,'Fund Value - Maturity (Proj.)'!FX19,-Premium!FX20)</f>
        <v>-650000</v>
      </c>
      <c r="FY20" s="7">
        <f>IF($B20&gt;FY$9+FY$5-1,'Fund Value - Maturity (Proj.)'!FY19,-Premium!FY20)</f>
        <v>-75000</v>
      </c>
      <c r="FZ20" s="7">
        <f>IF($B20&gt;FZ$9+FZ$5-1,'Fund Value - Maturity (Proj.)'!FZ19,-Premium!FZ20)</f>
        <v>-725000</v>
      </c>
      <c r="GA20" s="7">
        <f>IF($B20&gt;GA$9+GA$5-1,'Fund Value - Maturity (Proj.)'!GA19,-Premium!GA20)</f>
        <v>-875000</v>
      </c>
      <c r="GB20" s="7">
        <f>IF($B20&gt;GB$9+GB$5-1,'Fund Value - Maturity (Proj.)'!GB19,-Premium!GB20)</f>
        <v>-950000</v>
      </c>
      <c r="GC20" s="7">
        <f>IF($B20&gt;GC$9+GC$5-1,'Fund Value - Maturity (Proj.)'!GC19,-Premium!GC20)</f>
        <v>-450000</v>
      </c>
      <c r="GD20" s="7">
        <f>IF($B20&gt;GD$9+GD$5-1,'Fund Value - Maturity (Proj.)'!GD19,-Premium!GD20)</f>
        <v>0</v>
      </c>
      <c r="GE20" s="7">
        <f>IF($B20&gt;GE$9+GE$5-1,'Fund Value - Maturity (Proj.)'!GE19,-Premium!GE20)</f>
        <v>-900000</v>
      </c>
      <c r="GF20" s="7">
        <f>IF($B20&gt;GF$9+GF$5-1,'Fund Value - Maturity (Proj.)'!GF19,-Premium!GF20)</f>
        <v>-950000</v>
      </c>
      <c r="GG20" s="7">
        <f>IF($B20&gt;GG$9+GG$5-1,'Fund Value - Maturity (Proj.)'!GG19,-Premium!GG20)</f>
        <v>-525000</v>
      </c>
      <c r="GH20" s="7">
        <f>IF($B20&gt;GH$9+GH$5-1,'Fund Value - Maturity (Proj.)'!GH19,-Premium!GH20)</f>
        <v>-200000</v>
      </c>
      <c r="GI20" s="7">
        <f>IF($B20&gt;GI$9+GI$5-1,'Fund Value - Maturity (Proj.)'!GI19,-Premium!GI20)</f>
        <v>0</v>
      </c>
      <c r="GJ20" s="7">
        <f>IF($B20&gt;GJ$9+GJ$5-1,'Fund Value - Maturity (Proj.)'!GJ19,-Premium!GJ20)</f>
        <v>-375000</v>
      </c>
      <c r="GK20" s="7">
        <f>IF($B20&gt;GK$9+GK$5-1,'Fund Value - Maturity (Proj.)'!GK19,-Premium!GK20)</f>
        <v>-50000</v>
      </c>
      <c r="GL20" s="7">
        <f>IF($B20&gt;GL$9+GL$5-1,'Fund Value - Maturity (Proj.)'!GL19,-Premium!GL20)</f>
        <v>-50000</v>
      </c>
      <c r="GM20" s="7">
        <f>IF($B20&gt;GM$9+GM$5-1,'Fund Value - Maturity (Proj.)'!GM19,-Premium!GM20)</f>
        <v>-475000</v>
      </c>
      <c r="GN20" s="7">
        <f>IF($B20&gt;GN$9+GN$5-1,'Fund Value - Maturity (Proj.)'!GN19,-Premium!GN20)</f>
        <v>-975000</v>
      </c>
      <c r="GO20" s="7">
        <f>IF($B20&gt;GO$9+GO$5-1,'Fund Value - Maturity (Proj.)'!GO19,-Premium!GO20)</f>
        <v>0</v>
      </c>
      <c r="GP20" s="7">
        <f>IF($B20&gt;GP$9+GP$5-1,'Fund Value - Maturity (Proj.)'!GP19,-Premium!GP20)</f>
        <v>-975000</v>
      </c>
      <c r="GQ20" s="7">
        <f>IF($B20&gt;GQ$9+GQ$5-1,'Fund Value - Maturity (Proj.)'!GQ19,-Premium!GQ20)</f>
        <v>0</v>
      </c>
      <c r="GR20" s="7">
        <f>IF($B20&gt;GR$9+GR$5-1,'Fund Value - Maturity (Proj.)'!GR19,-Premium!GR20)</f>
        <v>-800000</v>
      </c>
      <c r="GS20" s="7">
        <f>IF($B20&gt;GS$9+GS$5-1,'Fund Value - Maturity (Proj.)'!GS19,-Premium!GS20)</f>
        <v>-875000</v>
      </c>
      <c r="GT20" s="7">
        <f>IF($B20&gt;GT$9+GT$5-1,'Fund Value - Maturity (Proj.)'!GT19,-Premium!GT20)</f>
        <v>0</v>
      </c>
      <c r="GU20" s="7">
        <f>IF($B20&gt;GU$9+GU$5-1,'Fund Value - Maturity (Proj.)'!GU19,-Premium!GU20)</f>
        <v>-625000</v>
      </c>
      <c r="GV20" s="7">
        <f>IF($B20&gt;GV$9+GV$5-1,'Fund Value - Maturity (Proj.)'!GV19,-Premium!GV20)</f>
        <v>-550000</v>
      </c>
      <c r="GW20" s="7">
        <f>IF($B20&gt;GW$9+GW$5-1,'Fund Value - Maturity (Proj.)'!GW19,-Premium!GW20)</f>
        <v>-500000</v>
      </c>
      <c r="GX20" s="7">
        <f>IF($B20&gt;GX$9+GX$5-1,'Fund Value - Maturity (Proj.)'!GX19,-Premium!GX20)</f>
        <v>-200000</v>
      </c>
      <c r="GY20" s="7">
        <f>IF($B20&gt;GY$9+GY$5-1,'Fund Value - Maturity (Proj.)'!GY19,-Premium!GY20)</f>
        <v>-325000</v>
      </c>
      <c r="GZ20" s="7">
        <f>IF($B20&gt;GZ$9+GZ$5-1,'Fund Value - Maturity (Proj.)'!GZ19,-Premium!GZ20)</f>
        <v>0</v>
      </c>
      <c r="HA20" s="7">
        <f>IF($B20&gt;HA$9+HA$5-1,'Fund Value - Maturity (Proj.)'!HA19,-Premium!HA20)</f>
        <v>-750000</v>
      </c>
      <c r="HB20" s="7">
        <f>IF($B20&gt;HB$9+HB$5-1,'Fund Value - Maturity (Proj.)'!HB19,-Premium!HB20)</f>
        <v>-325000</v>
      </c>
      <c r="HC20" s="7">
        <f>IF($B20&gt;HC$9+HC$5-1,'Fund Value - Maturity (Proj.)'!HC19,-Premium!HC20)</f>
        <v>-75000</v>
      </c>
      <c r="HD20" s="7">
        <f>IF($B20&gt;HD$9+HD$5-1,'Fund Value - Maturity (Proj.)'!HD19,-Premium!HD20)</f>
        <v>-775000</v>
      </c>
      <c r="HE20" s="7">
        <f>IF($B20&gt;HE$9+HE$5-1,'Fund Value - Maturity (Proj.)'!HE19,-Premium!HE20)</f>
        <v>-950000</v>
      </c>
      <c r="HF20" s="7">
        <f>IF($B20&gt;HF$9+HF$5-1,'Fund Value - Maturity (Proj.)'!HF19,-Premium!HF20)</f>
        <v>0</v>
      </c>
      <c r="HG20" s="7">
        <f>IF($B20&gt;HG$9+HG$5-1,'Fund Value - Maturity (Proj.)'!HG19,-Premium!HG20)</f>
        <v>-75000</v>
      </c>
      <c r="HH20" s="7">
        <f>IF($B20&gt;HH$9+HH$5-1,'Fund Value - Maturity (Proj.)'!HH19,-Premium!HH20)</f>
        <v>-775000</v>
      </c>
      <c r="HI20" s="7">
        <f>IF($B20&gt;HI$9+HI$5-1,'Fund Value - Maturity (Proj.)'!HI19,-Premium!HI20)</f>
        <v>-200000</v>
      </c>
      <c r="HJ20" s="7">
        <f>IF($B20&gt;HJ$9+HJ$5-1,'Fund Value - Maturity (Proj.)'!HJ19,-Premium!HJ20)</f>
        <v>-225000</v>
      </c>
      <c r="HK20" s="7">
        <f>IF($B20&gt;HK$9+HK$5-1,'Fund Value - Maturity (Proj.)'!HK19,-Premium!HK20)</f>
        <v>-550000</v>
      </c>
      <c r="HL20" s="7">
        <f>IF($B20&gt;HL$9+HL$5-1,'Fund Value - Maturity (Proj.)'!HL19,-Premium!HL20)</f>
        <v>0</v>
      </c>
      <c r="HM20" s="7">
        <f>IF($B20&gt;HM$9+HM$5-1,'Fund Value - Maturity (Proj.)'!HM19,-Premium!HM20)</f>
        <v>0</v>
      </c>
      <c r="HN20" s="7">
        <f>IF($B20&gt;HN$9+HN$5-1,'Fund Value - Maturity (Proj.)'!HN19,-Premium!HN20)</f>
        <v>-400000</v>
      </c>
      <c r="HO20" s="7">
        <f>IF($B20&gt;HO$9+HO$5-1,'Fund Value - Maturity (Proj.)'!HO19,-Premium!HO20)</f>
        <v>-875000</v>
      </c>
      <c r="HP20" s="7">
        <f>IF($B20&gt;HP$9+HP$5-1,'Fund Value - Maturity (Proj.)'!HP19,-Premium!HP20)</f>
        <v>-175000</v>
      </c>
      <c r="HQ20" s="7">
        <f>IF($B20&gt;HQ$9+HQ$5-1,'Fund Value - Maturity (Proj.)'!HQ19,-Premium!HQ20)</f>
        <v>-950000</v>
      </c>
      <c r="HR20" s="7">
        <f>IF($B20&gt;HR$9+HR$5-1,'Fund Value - Maturity (Proj.)'!HR19,-Premium!HR20)</f>
        <v>-325000</v>
      </c>
      <c r="HS20" s="7">
        <f>IF($B20&gt;HS$9+HS$5-1,'Fund Value - Maturity (Proj.)'!HS19,-Premium!HS20)</f>
        <v>-525000</v>
      </c>
      <c r="HT20" s="7">
        <f>IF($B20&gt;HT$9+HT$5-1,'Fund Value - Maturity (Proj.)'!HT19,-Premium!HT20)</f>
        <v>-575000</v>
      </c>
      <c r="HU20" s="7">
        <f>IF($B20&gt;HU$9+HU$5-1,'Fund Value - Maturity (Proj.)'!HU19,-Premium!HU20)</f>
        <v>-125000</v>
      </c>
      <c r="HV20" s="7">
        <f>IF($B20&gt;HV$9+HV$5-1,'Fund Value - Maturity (Proj.)'!HV19,-Premium!HV20)</f>
        <v>-25000</v>
      </c>
      <c r="HW20" s="7">
        <f>IF($B20&gt;HW$9+HW$5-1,'Fund Value - Maturity (Proj.)'!HW19,-Premium!HW20)</f>
        <v>-625000</v>
      </c>
      <c r="HX20" s="7">
        <f>IF($B20&gt;HX$9+HX$5-1,'Fund Value - Maturity (Proj.)'!HX19,-Premium!HX20)</f>
        <v>-325000</v>
      </c>
      <c r="HY20" s="7">
        <f>IF($B20&gt;HY$9+HY$5-1,'Fund Value - Maturity (Proj.)'!HY19,-Premium!HY20)</f>
        <v>-775000</v>
      </c>
      <c r="HZ20" s="7">
        <f>IF($B20&gt;HZ$9+HZ$5-1,'Fund Value - Maturity (Proj.)'!HZ19,-Premium!HZ20)</f>
        <v>-100000</v>
      </c>
      <c r="IA20" s="7">
        <f>IF($B20&gt;IA$9+IA$5-1,'Fund Value - Maturity (Proj.)'!IA19,-Premium!IA20)</f>
        <v>-800000</v>
      </c>
      <c r="IB20" s="7">
        <f>IF($B20&gt;IB$9+IB$5-1,'Fund Value - Maturity (Proj.)'!IB19,-Premium!IB20)</f>
        <v>-1000000</v>
      </c>
      <c r="IC20" s="7">
        <f>IF($B20&gt;IC$9+IC$5-1,'Fund Value - Maturity (Proj.)'!IC19,-Premium!IC20)</f>
        <v>-775000</v>
      </c>
      <c r="ID20" s="7">
        <f>IF($B20&gt;ID$9+ID$5-1,'Fund Value - Maturity (Proj.)'!ID19,-Premium!ID20)</f>
        <v>-325000</v>
      </c>
      <c r="IE20" s="7">
        <f>IF($B20&gt;IE$9+IE$5-1,'Fund Value - Maturity (Proj.)'!IE19,-Premium!IE20)</f>
        <v>-175000</v>
      </c>
      <c r="IF20" s="7">
        <f>IF($B20&gt;IF$9+IF$5-1,'Fund Value - Maturity (Proj.)'!IF19,-Premium!IF20)</f>
        <v>-950000</v>
      </c>
      <c r="IG20" s="7">
        <f>IF($B20&gt;IG$9+IG$5-1,'Fund Value - Maturity (Proj.)'!IG19,-Premium!IG20)</f>
        <v>0</v>
      </c>
      <c r="IH20" s="7">
        <f>IF($B20&gt;IH$9+IH$5-1,'Fund Value - Maturity (Proj.)'!IH19,-Premium!IH20)</f>
        <v>0</v>
      </c>
      <c r="II20" s="7">
        <f>IF($B20&gt;II$9+II$5-1,'Fund Value - Maturity (Proj.)'!II19,-Premium!II20)</f>
        <v>0</v>
      </c>
      <c r="IJ20" s="7">
        <f>IF($B20&gt;IJ$9+IJ$5-1,'Fund Value - Maturity (Proj.)'!IJ19,-Premium!IJ20)</f>
        <v>-825000</v>
      </c>
      <c r="IK20" s="7">
        <f>IF($B20&gt;IK$9+IK$5-1,'Fund Value - Maturity (Proj.)'!IK19,-Premium!IK20)</f>
        <v>-750000</v>
      </c>
      <c r="IL20" s="7">
        <f>IF($B20&gt;IL$9+IL$5-1,'Fund Value - Maturity (Proj.)'!IL19,-Premium!IL20)</f>
        <v>-650000</v>
      </c>
      <c r="IM20" s="7">
        <f>IF($B20&gt;IM$9+IM$5-1,'Fund Value - Maturity (Proj.)'!IM19,-Premium!IM20)</f>
        <v>-500000</v>
      </c>
      <c r="IN20" s="7">
        <f>IF($B20&gt;IN$9+IN$5-1,'Fund Value - Maturity (Proj.)'!IN19,-Premium!IN20)</f>
        <v>0</v>
      </c>
      <c r="IO20" s="7">
        <f>IF($B20&gt;IO$9+IO$5-1,'Fund Value - Maturity (Proj.)'!IO19,-Premium!IO20)</f>
        <v>0</v>
      </c>
      <c r="IP20" s="7">
        <f>IF($B20&gt;IP$9+IP$5-1,'Fund Value - Maturity (Proj.)'!IP19,-Premium!IP20)</f>
        <v>-150000</v>
      </c>
      <c r="IQ20" s="7">
        <f>IF($B20&gt;IQ$9+IQ$5-1,'Fund Value - Maturity (Proj.)'!IQ19,-Premium!IQ20)</f>
        <v>-950000</v>
      </c>
      <c r="IR20" s="7">
        <f>IF($B20&gt;IR$9+IR$5-1,'Fund Value - Maturity (Proj.)'!IR19,-Premium!IR20)</f>
        <v>-550000</v>
      </c>
    </row>
    <row r="21" spans="1:252" s="7" customFormat="1" ht="15" customHeight="1" x14ac:dyDescent="0.35">
      <c r="A21" s="2"/>
      <c r="B21" s="13">
        <f t="shared" si="4"/>
        <v>2020</v>
      </c>
      <c r="C21" s="7">
        <f>IF($B21&gt;C$9+C$5-1,'Fund Value - Maturity (Proj.)'!C20,-Premium!C21)</f>
        <v>-200000</v>
      </c>
      <c r="D21" s="7">
        <f>IF($B21&gt;D$9+D$5-1,'Fund Value - Maturity (Proj.)'!D20,-Premium!D21)</f>
        <v>-350000</v>
      </c>
      <c r="E21" s="7">
        <f>IF($B21&gt;E$9+E$5-1,'Fund Value - Maturity (Proj.)'!E20,-Premium!E21)</f>
        <v>-950000</v>
      </c>
      <c r="F21" s="7">
        <f>IF($B21&gt;F$9+F$5-1,'Fund Value - Maturity (Proj.)'!F20,-Premium!F21)</f>
        <v>-250000</v>
      </c>
      <c r="G21" s="7">
        <f>IF($B21&gt;G$9+G$5-1,'Fund Value - Maturity (Proj.)'!G20,-Premium!G21)</f>
        <v>-525000</v>
      </c>
      <c r="H21" s="7">
        <f>IF($B21&gt;H$9+H$5-1,'Fund Value - Maturity (Proj.)'!H20,-Premium!H21)</f>
        <v>-825000</v>
      </c>
      <c r="I21" s="7">
        <f>IF($B21&gt;I$9+I$5-1,'Fund Value - Maturity (Proj.)'!I20,-Premium!I21)</f>
        <v>0</v>
      </c>
      <c r="J21" s="7">
        <f>IF($B21&gt;J$9+J$5-1,'Fund Value - Maturity (Proj.)'!J20,-Premium!J21)</f>
        <v>-475000</v>
      </c>
      <c r="K21" s="7">
        <f>IF($B21&gt;K$9+K$5-1,'Fund Value - Maturity (Proj.)'!K20,-Premium!K21)</f>
        <v>-250000</v>
      </c>
      <c r="L21" s="7">
        <f>IF($B21&gt;L$9+L$5-1,'Fund Value - Maturity (Proj.)'!L20,-Premium!L21)</f>
        <v>-975000</v>
      </c>
      <c r="M21" s="7">
        <f>IF($B21&gt;M$9+M$5-1,'Fund Value - Maturity (Proj.)'!M20,-Premium!M21)</f>
        <v>0</v>
      </c>
      <c r="N21" s="7">
        <f>IF($B21&gt;N$9+N$5-1,'Fund Value - Maturity (Proj.)'!N20,-Premium!N21)</f>
        <v>-225000</v>
      </c>
      <c r="O21" s="7">
        <f>IF($B21&gt;O$9+O$5-1,'Fund Value - Maturity (Proj.)'!O20,-Premium!O21)</f>
        <v>-750000</v>
      </c>
      <c r="P21" s="7">
        <f>IF($B21&gt;P$9+P$5-1,'Fund Value - Maturity (Proj.)'!P20,-Premium!P21)</f>
        <v>0</v>
      </c>
      <c r="Q21" s="7">
        <f>IF($B21&gt;Q$9+Q$5-1,'Fund Value - Maturity (Proj.)'!Q20,-Premium!Q21)</f>
        <v>-350000</v>
      </c>
      <c r="R21" s="7">
        <f>IF($B21&gt;R$9+R$5-1,'Fund Value - Maturity (Proj.)'!R20,-Premium!R21)</f>
        <v>-625000</v>
      </c>
      <c r="S21" s="7">
        <f>IF($B21&gt;S$9+S$5-1,'Fund Value - Maturity (Proj.)'!S20,-Premium!S21)</f>
        <v>-75000</v>
      </c>
      <c r="T21" s="7">
        <f>IF($B21&gt;T$9+T$5-1,'Fund Value - Maturity (Proj.)'!T20,-Premium!T21)</f>
        <v>-150000</v>
      </c>
      <c r="U21" s="7">
        <f>IF($B21&gt;U$9+U$5-1,'Fund Value - Maturity (Proj.)'!U20,-Premium!U21)</f>
        <v>-575000</v>
      </c>
      <c r="V21" s="7">
        <f>IF($B21&gt;V$9+V$5-1,'Fund Value - Maturity (Proj.)'!V20,-Premium!V21)</f>
        <v>-825000</v>
      </c>
      <c r="W21" s="7">
        <f>IF($B21&gt;W$9+W$5-1,'Fund Value - Maturity (Proj.)'!W20,-Premium!W21)</f>
        <v>0</v>
      </c>
      <c r="X21" s="7">
        <f>IF($B21&gt;X$9+X$5-1,'Fund Value - Maturity (Proj.)'!X20,-Premium!X21)</f>
        <v>-100000</v>
      </c>
      <c r="Y21" s="7">
        <f>IF($B21&gt;Y$9+Y$5-1,'Fund Value - Maturity (Proj.)'!Y20,-Premium!Y21)</f>
        <v>-125000</v>
      </c>
      <c r="Z21" s="7">
        <f>IF($B21&gt;Z$9+Z$5-1,'Fund Value - Maturity (Proj.)'!Z20,-Premium!Z21)</f>
        <v>-525000</v>
      </c>
      <c r="AA21" s="7">
        <f>IF($B21&gt;AA$9+AA$5-1,'Fund Value - Maturity (Proj.)'!AA20,-Premium!AA21)</f>
        <v>-75000</v>
      </c>
      <c r="AB21" s="7">
        <f>IF($B21&gt;AB$9+AB$5-1,'Fund Value - Maturity (Proj.)'!AB20,-Premium!AB21)</f>
        <v>-600000</v>
      </c>
      <c r="AC21" s="7">
        <f>IF($B21&gt;AC$9+AC$5-1,'Fund Value - Maturity (Proj.)'!AC20,-Premium!AC21)</f>
        <v>-975000</v>
      </c>
      <c r="AD21" s="7">
        <f>IF($B21&gt;AD$9+AD$5-1,'Fund Value - Maturity (Proj.)'!AD20,-Premium!AD21)</f>
        <v>0</v>
      </c>
      <c r="AE21" s="7">
        <f>IF($B21&gt;AE$9+AE$5-1,'Fund Value - Maturity (Proj.)'!AE20,-Premium!AE21)</f>
        <v>0</v>
      </c>
      <c r="AF21" s="7">
        <f>IF($B21&gt;AF$9+AF$5-1,'Fund Value - Maturity (Proj.)'!AF20,-Premium!AF21)</f>
        <v>-800000</v>
      </c>
      <c r="AG21" s="7">
        <f>IF($B21&gt;AG$9+AG$5-1,'Fund Value - Maturity (Proj.)'!AG20,-Premium!AG21)</f>
        <v>-725000</v>
      </c>
      <c r="AH21" s="7">
        <f>IF($B21&gt;AH$9+AH$5-1,'Fund Value - Maturity (Proj.)'!AH20,-Premium!AH21)</f>
        <v>-225000</v>
      </c>
      <c r="AI21" s="7">
        <f>IF($B21&gt;AI$9+AI$5-1,'Fund Value - Maturity (Proj.)'!AI20,-Premium!AI21)</f>
        <v>-50000</v>
      </c>
      <c r="AJ21" s="7">
        <f>IF($B21&gt;AJ$9+AJ$5-1,'Fund Value - Maturity (Proj.)'!AJ20,-Premium!AJ21)</f>
        <v>-75000</v>
      </c>
      <c r="AK21" s="7">
        <f>IF($B21&gt;AK$9+AK$5-1,'Fund Value - Maturity (Proj.)'!AK20,-Premium!AK21)</f>
        <v>-425000</v>
      </c>
      <c r="AL21" s="7">
        <f>IF($B21&gt;AL$9+AL$5-1,'Fund Value - Maturity (Proj.)'!AL20,-Premium!AL21)</f>
        <v>-1000000</v>
      </c>
      <c r="AM21" s="7">
        <f>IF($B21&gt;AM$9+AM$5-1,'Fund Value - Maturity (Proj.)'!AM20,-Premium!AM21)</f>
        <v>-300000</v>
      </c>
      <c r="AN21" s="7">
        <f>IF($B21&gt;AN$9+AN$5-1,'Fund Value - Maturity (Proj.)'!AN20,-Premium!AN21)</f>
        <v>-700000</v>
      </c>
      <c r="AO21" s="7">
        <f>IF($B21&gt;AO$9+AO$5-1,'Fund Value - Maturity (Proj.)'!AO20,-Premium!AO21)</f>
        <v>0</v>
      </c>
      <c r="AP21" s="7">
        <f>IF($B21&gt;AP$9+AP$5-1,'Fund Value - Maturity (Proj.)'!AP20,-Premium!AP21)</f>
        <v>-725000</v>
      </c>
      <c r="AQ21" s="7">
        <f>IF($B21&gt;AQ$9+AQ$5-1,'Fund Value - Maturity (Proj.)'!AQ20,-Premium!AQ21)</f>
        <v>-725000</v>
      </c>
      <c r="AR21" s="7">
        <f>IF($B21&gt;AR$9+AR$5-1,'Fund Value - Maturity (Proj.)'!AR20,-Premium!AR21)</f>
        <v>-400000</v>
      </c>
      <c r="AS21" s="7">
        <f>IF($B21&gt;AS$9+AS$5-1,'Fund Value - Maturity (Proj.)'!AS20,-Premium!AS21)</f>
        <v>-600000</v>
      </c>
      <c r="AT21" s="7">
        <f>IF($B21&gt;AT$9+AT$5-1,'Fund Value - Maturity (Proj.)'!AT20,-Premium!AT21)</f>
        <v>-725000</v>
      </c>
      <c r="AU21" s="7">
        <f>IF($B21&gt;AU$9+AU$5-1,'Fund Value - Maturity (Proj.)'!AU20,-Premium!AU21)</f>
        <v>0</v>
      </c>
      <c r="AV21" s="7">
        <f>IF($B21&gt;AV$9+AV$5-1,'Fund Value - Maturity (Proj.)'!AV20,-Premium!AV21)</f>
        <v>-775000</v>
      </c>
      <c r="AW21" s="7">
        <f>IF($B21&gt;AW$9+AW$5-1,'Fund Value - Maturity (Proj.)'!AW20,-Premium!AW21)</f>
        <v>-675000</v>
      </c>
      <c r="AX21" s="7">
        <f>IF($B21&gt;AX$9+AX$5-1,'Fund Value - Maturity (Proj.)'!AX20,-Premium!AX21)</f>
        <v>-625000</v>
      </c>
      <c r="AY21" s="7">
        <f>IF($B21&gt;AY$9+AY$5-1,'Fund Value - Maturity (Proj.)'!AY20,-Premium!AY21)</f>
        <v>-50000</v>
      </c>
      <c r="AZ21" s="7">
        <f>IF($B21&gt;AZ$9+AZ$5-1,'Fund Value - Maturity (Proj.)'!AZ20,-Premium!AZ21)</f>
        <v>-450000</v>
      </c>
      <c r="BA21" s="7">
        <f>IF($B21&gt;BA$9+BA$5-1,'Fund Value - Maturity (Proj.)'!BA20,-Premium!BA21)</f>
        <v>-950000</v>
      </c>
      <c r="BB21" s="7">
        <f>IF($B21&gt;BB$9+BB$5-1,'Fund Value - Maturity (Proj.)'!BB20,-Premium!BB21)</f>
        <v>-825000</v>
      </c>
      <c r="BC21" s="7">
        <f>IF($B21&gt;BC$9+BC$5-1,'Fund Value - Maturity (Proj.)'!BC20,-Premium!BC21)</f>
        <v>-375000</v>
      </c>
      <c r="BD21" s="7">
        <f>IF($B21&gt;BD$9+BD$5-1,'Fund Value - Maturity (Proj.)'!BD20,-Premium!BD21)</f>
        <v>0</v>
      </c>
      <c r="BE21" s="7">
        <f>IF($B21&gt;BE$9+BE$5-1,'Fund Value - Maturity (Proj.)'!BE20,-Premium!BE21)</f>
        <v>0</v>
      </c>
      <c r="BF21" s="7">
        <f>IF($B21&gt;BF$9+BF$5-1,'Fund Value - Maturity (Proj.)'!BF20,-Premium!BF21)</f>
        <v>-675000</v>
      </c>
      <c r="BG21" s="7">
        <f>IF($B21&gt;BG$9+BG$5-1,'Fund Value - Maturity (Proj.)'!BG20,-Premium!BG21)</f>
        <v>-800000</v>
      </c>
      <c r="BH21" s="7">
        <f>IF($B21&gt;BH$9+BH$5-1,'Fund Value - Maturity (Proj.)'!BH20,-Premium!BH21)</f>
        <v>0</v>
      </c>
      <c r="BI21" s="7">
        <f>IF($B21&gt;BI$9+BI$5-1,'Fund Value - Maturity (Proj.)'!BI20,-Premium!BI21)</f>
        <v>-575000</v>
      </c>
      <c r="BJ21" s="7">
        <f>IF($B21&gt;BJ$9+BJ$5-1,'Fund Value - Maturity (Proj.)'!BJ20,-Premium!BJ21)</f>
        <v>-550000</v>
      </c>
      <c r="BK21" s="7">
        <f>IF($B21&gt;BK$9+BK$5-1,'Fund Value - Maturity (Proj.)'!BK20,-Premium!BK21)</f>
        <v>0</v>
      </c>
      <c r="BL21" s="7">
        <f>IF($B21&gt;BL$9+BL$5-1,'Fund Value - Maturity (Proj.)'!BL20,-Premium!BL21)</f>
        <v>-150000</v>
      </c>
      <c r="BM21" s="7">
        <f>IF($B21&gt;BM$9+BM$5-1,'Fund Value - Maturity (Proj.)'!BM20,-Premium!BM21)</f>
        <v>-150000</v>
      </c>
      <c r="BN21" s="7">
        <f>IF($B21&gt;BN$9+BN$5-1,'Fund Value - Maturity (Proj.)'!BN20,-Premium!BN21)</f>
        <v>0</v>
      </c>
      <c r="BO21" s="7">
        <f>IF($B21&gt;BO$9+BO$5-1,'Fund Value - Maturity (Proj.)'!BO20,-Premium!BO21)</f>
        <v>-900000</v>
      </c>
      <c r="BP21" s="7">
        <f>IF($B21&gt;BP$9+BP$5-1,'Fund Value - Maturity (Proj.)'!BP20,-Premium!BP21)</f>
        <v>-75000</v>
      </c>
      <c r="BQ21" s="7">
        <f>IF($B21&gt;BQ$9+BQ$5-1,'Fund Value - Maturity (Proj.)'!BQ20,-Premium!BQ21)</f>
        <v>-425000</v>
      </c>
      <c r="BR21" s="7">
        <f>IF($B21&gt;BR$9+BR$5-1,'Fund Value - Maturity (Proj.)'!BR20,-Premium!BR21)</f>
        <v>-875000</v>
      </c>
      <c r="BS21" s="7">
        <f>IF($B21&gt;BS$9+BS$5-1,'Fund Value - Maturity (Proj.)'!BS20,-Premium!BS21)</f>
        <v>-275000</v>
      </c>
      <c r="BT21" s="7">
        <f>IF($B21&gt;BT$9+BT$5-1,'Fund Value - Maturity (Proj.)'!BT20,-Premium!BT21)</f>
        <v>-800000</v>
      </c>
      <c r="BU21" s="7">
        <f>IF($B21&gt;BU$9+BU$5-1,'Fund Value - Maturity (Proj.)'!BU20,-Premium!BU21)</f>
        <v>0</v>
      </c>
      <c r="BV21" s="7">
        <f>IF($B21&gt;BV$9+BV$5-1,'Fund Value - Maturity (Proj.)'!BV20,-Premium!BV21)</f>
        <v>-175000</v>
      </c>
      <c r="BW21" s="7">
        <f>IF($B21&gt;BW$9+BW$5-1,'Fund Value - Maturity (Proj.)'!BW20,-Premium!BW21)</f>
        <v>-325000</v>
      </c>
      <c r="BX21" s="7">
        <f>IF($B21&gt;BX$9+BX$5-1,'Fund Value - Maturity (Proj.)'!BX20,-Premium!BX21)</f>
        <v>-200000</v>
      </c>
      <c r="BY21" s="7">
        <f>IF($B21&gt;BY$9+BY$5-1,'Fund Value - Maturity (Proj.)'!BY20,-Premium!BY21)</f>
        <v>0</v>
      </c>
      <c r="BZ21" s="7">
        <f>IF($B21&gt;BZ$9+BZ$5-1,'Fund Value - Maturity (Proj.)'!BZ20,-Premium!BZ21)</f>
        <v>-625000</v>
      </c>
      <c r="CA21" s="7">
        <f>IF($B21&gt;CA$9+CA$5-1,'Fund Value - Maturity (Proj.)'!CA20,-Premium!CA21)</f>
        <v>0</v>
      </c>
      <c r="CB21" s="7">
        <f>IF($B21&gt;CB$9+CB$5-1,'Fund Value - Maturity (Proj.)'!CB20,-Premium!CB21)</f>
        <v>-825000</v>
      </c>
      <c r="CC21" s="7">
        <f>IF($B21&gt;CC$9+CC$5-1,'Fund Value - Maturity (Proj.)'!CC20,-Premium!CC21)</f>
        <v>-975000</v>
      </c>
      <c r="CD21" s="7">
        <f>IF($B21&gt;CD$9+CD$5-1,'Fund Value - Maturity (Proj.)'!CD20,-Premium!CD21)</f>
        <v>-825000</v>
      </c>
      <c r="CE21" s="7">
        <f>IF($B21&gt;CE$9+CE$5-1,'Fund Value - Maturity (Proj.)'!CE20,-Premium!CE21)</f>
        <v>0</v>
      </c>
      <c r="CF21" s="7">
        <f>IF($B21&gt;CF$9+CF$5-1,'Fund Value - Maturity (Proj.)'!CF20,-Premium!CF21)</f>
        <v>0</v>
      </c>
      <c r="CG21" s="7">
        <f>IF($B21&gt;CG$9+CG$5-1,'Fund Value - Maturity (Proj.)'!CG20,-Premium!CG21)</f>
        <v>-525000</v>
      </c>
      <c r="CH21" s="7">
        <f>IF($B21&gt;CH$9+CH$5-1,'Fund Value - Maturity (Proj.)'!CH20,-Premium!CH21)</f>
        <v>-800000</v>
      </c>
      <c r="CI21" s="7">
        <f>IF($B21&gt;CI$9+CI$5-1,'Fund Value - Maturity (Proj.)'!CI20,-Premium!CI21)</f>
        <v>-950000</v>
      </c>
      <c r="CJ21" s="7">
        <f>IF($B21&gt;CJ$9+CJ$5-1,'Fund Value - Maturity (Proj.)'!CJ20,-Premium!CJ21)</f>
        <v>-25000</v>
      </c>
      <c r="CK21" s="7">
        <f>IF($B21&gt;CK$9+CK$5-1,'Fund Value - Maturity (Proj.)'!CK20,-Premium!CK21)</f>
        <v>-250000</v>
      </c>
      <c r="CL21" s="7">
        <f>IF($B21&gt;CL$9+CL$5-1,'Fund Value - Maturity (Proj.)'!CL20,-Premium!CL21)</f>
        <v>0</v>
      </c>
      <c r="CM21" s="7">
        <f>IF($B21&gt;CM$9+CM$5-1,'Fund Value - Maturity (Proj.)'!CM20,-Premium!CM21)</f>
        <v>-200000</v>
      </c>
      <c r="CN21" s="7">
        <f>IF($B21&gt;CN$9+CN$5-1,'Fund Value - Maturity (Proj.)'!CN20,-Premium!CN21)</f>
        <v>-575000</v>
      </c>
      <c r="CO21" s="7">
        <f>IF($B21&gt;CO$9+CO$5-1,'Fund Value - Maturity (Proj.)'!CO20,-Premium!CO21)</f>
        <v>-525000</v>
      </c>
      <c r="CP21" s="7">
        <f>IF($B21&gt;CP$9+CP$5-1,'Fund Value - Maturity (Proj.)'!CP20,-Premium!CP21)</f>
        <v>0</v>
      </c>
      <c r="CQ21" s="7">
        <f>IF($B21&gt;CQ$9+CQ$5-1,'Fund Value - Maturity (Proj.)'!CQ20,-Premium!CQ21)</f>
        <v>-75000</v>
      </c>
      <c r="CR21" s="7">
        <f>IF($B21&gt;CR$9+CR$5-1,'Fund Value - Maturity (Proj.)'!CR20,-Premium!CR21)</f>
        <v>0</v>
      </c>
      <c r="CS21" s="7">
        <f>IF($B21&gt;CS$9+CS$5-1,'Fund Value - Maturity (Proj.)'!CS20,-Premium!CS21)</f>
        <v>-875000</v>
      </c>
      <c r="CT21" s="7">
        <f>IF($B21&gt;CT$9+CT$5-1,'Fund Value - Maturity (Proj.)'!CT20,-Premium!CT21)</f>
        <v>-150000</v>
      </c>
      <c r="CU21" s="7">
        <f>IF($B21&gt;CU$9+CU$5-1,'Fund Value - Maturity (Proj.)'!CU20,-Premium!CU21)</f>
        <v>-600000</v>
      </c>
      <c r="CV21" s="7">
        <f>IF($B21&gt;CV$9+CV$5-1,'Fund Value - Maturity (Proj.)'!CV20,-Premium!CV21)</f>
        <v>0</v>
      </c>
      <c r="CW21" s="7">
        <f>IF($B21&gt;CW$9+CW$5-1,'Fund Value - Maturity (Proj.)'!CW20,-Premium!CW21)</f>
        <v>-450000</v>
      </c>
      <c r="CX21" s="7">
        <f>IF($B21&gt;CX$9+CX$5-1,'Fund Value - Maturity (Proj.)'!CX20,-Premium!CX21)</f>
        <v>-875000</v>
      </c>
      <c r="CY21" s="7">
        <f>IF($B21&gt;CY$9+CY$5-1,'Fund Value - Maturity (Proj.)'!CY20,-Premium!CY21)</f>
        <v>-275000</v>
      </c>
      <c r="CZ21" s="7">
        <f>IF($B21&gt;CZ$9+CZ$5-1,'Fund Value - Maturity (Proj.)'!CZ20,-Premium!CZ21)</f>
        <v>-625000</v>
      </c>
      <c r="DA21" s="7">
        <f>IF($B21&gt;DA$9+DA$5-1,'Fund Value - Maturity (Proj.)'!DA20,-Premium!DA21)</f>
        <v>-1000000</v>
      </c>
      <c r="DB21" s="7">
        <f>IF($B21&gt;DB$9+DB$5-1,'Fund Value - Maturity (Proj.)'!DB20,-Premium!DB21)</f>
        <v>0</v>
      </c>
      <c r="DC21" s="7">
        <f>IF($B21&gt;DC$9+DC$5-1,'Fund Value - Maturity (Proj.)'!DC20,-Premium!DC21)</f>
        <v>-375000</v>
      </c>
      <c r="DD21" s="7">
        <f>IF($B21&gt;DD$9+DD$5-1,'Fund Value - Maturity (Proj.)'!DD20,-Premium!DD21)</f>
        <v>0</v>
      </c>
      <c r="DE21" s="7">
        <f>IF($B21&gt;DE$9+DE$5-1,'Fund Value - Maturity (Proj.)'!DE20,-Premium!DE21)</f>
        <v>0</v>
      </c>
      <c r="DF21" s="7">
        <f>IF($B21&gt;DF$9+DF$5-1,'Fund Value - Maturity (Proj.)'!DF20,-Premium!DF21)</f>
        <v>0</v>
      </c>
      <c r="DG21" s="7">
        <f>IF($B21&gt;DG$9+DG$5-1,'Fund Value - Maturity (Proj.)'!DG20,-Premium!DG21)</f>
        <v>-850000</v>
      </c>
      <c r="DH21" s="7">
        <f>IF($B21&gt;DH$9+DH$5-1,'Fund Value - Maturity (Proj.)'!DH20,-Premium!DH21)</f>
        <v>-450000</v>
      </c>
      <c r="DI21" s="7">
        <f>IF($B21&gt;DI$9+DI$5-1,'Fund Value - Maturity (Proj.)'!DI20,-Premium!DI21)</f>
        <v>0</v>
      </c>
      <c r="DJ21" s="7">
        <f>IF($B21&gt;DJ$9+DJ$5-1,'Fund Value - Maturity (Proj.)'!DJ20,-Premium!DJ21)</f>
        <v>-475000</v>
      </c>
      <c r="DK21" s="7">
        <f>IF($B21&gt;DK$9+DK$5-1,'Fund Value - Maturity (Proj.)'!DK20,-Premium!DK21)</f>
        <v>-575000</v>
      </c>
      <c r="DL21" s="7">
        <f>IF($B21&gt;DL$9+DL$5-1,'Fund Value - Maturity (Proj.)'!DL20,-Premium!DL21)</f>
        <v>-875000</v>
      </c>
      <c r="DM21" s="7">
        <f>IF($B21&gt;DM$9+DM$5-1,'Fund Value - Maturity (Proj.)'!DM20,-Premium!DM21)</f>
        <v>-250000</v>
      </c>
      <c r="DN21" s="7">
        <f>IF($B21&gt;DN$9+DN$5-1,'Fund Value - Maturity (Proj.)'!DN20,-Premium!DN21)</f>
        <v>0</v>
      </c>
      <c r="DO21" s="7">
        <f>IF($B21&gt;DO$9+DO$5-1,'Fund Value - Maturity (Proj.)'!DO20,-Premium!DO21)</f>
        <v>0</v>
      </c>
      <c r="DP21" s="7">
        <f>IF($B21&gt;DP$9+DP$5-1,'Fund Value - Maturity (Proj.)'!DP20,-Premium!DP21)</f>
        <v>-950000</v>
      </c>
      <c r="DQ21" s="7">
        <f>IF($B21&gt;DQ$9+DQ$5-1,'Fund Value - Maturity (Proj.)'!DQ20,-Premium!DQ21)</f>
        <v>-200000</v>
      </c>
      <c r="DR21" s="7">
        <f>IF($B21&gt;DR$9+DR$5-1,'Fund Value - Maturity (Proj.)'!DR20,-Premium!DR21)</f>
        <v>-825000</v>
      </c>
      <c r="DS21" s="7">
        <f>IF($B21&gt;DS$9+DS$5-1,'Fund Value - Maturity (Proj.)'!DS20,-Premium!DS21)</f>
        <v>-650000</v>
      </c>
      <c r="DT21" s="7">
        <f>IF($B21&gt;DT$9+DT$5-1,'Fund Value - Maturity (Proj.)'!DT20,-Premium!DT21)</f>
        <v>-675000</v>
      </c>
      <c r="DU21" s="7">
        <f>IF($B21&gt;DU$9+DU$5-1,'Fund Value - Maturity (Proj.)'!DU20,-Premium!DU21)</f>
        <v>0</v>
      </c>
      <c r="DV21" s="7">
        <f>IF($B21&gt;DV$9+DV$5-1,'Fund Value - Maturity (Proj.)'!DV20,-Premium!DV21)</f>
        <v>-25000</v>
      </c>
      <c r="DW21" s="7">
        <f>IF($B21&gt;DW$9+DW$5-1,'Fund Value - Maturity (Proj.)'!DW20,-Premium!DW21)</f>
        <v>-900000</v>
      </c>
      <c r="DX21" s="7">
        <f>IF($B21&gt;DX$9+DX$5-1,'Fund Value - Maturity (Proj.)'!DX20,-Premium!DX21)</f>
        <v>-275000</v>
      </c>
      <c r="DY21" s="7">
        <f>IF($B21&gt;DY$9+DY$5-1,'Fund Value - Maturity (Proj.)'!DY20,-Premium!DY21)</f>
        <v>-675000</v>
      </c>
      <c r="DZ21" s="7">
        <f>IF($B21&gt;DZ$9+DZ$5-1,'Fund Value - Maturity (Proj.)'!DZ20,-Premium!DZ21)</f>
        <v>0</v>
      </c>
      <c r="EA21" s="7">
        <f>IF($B21&gt;EA$9+EA$5-1,'Fund Value - Maturity (Proj.)'!EA20,-Premium!EA21)</f>
        <v>0</v>
      </c>
      <c r="EB21" s="7">
        <f>IF($B21&gt;EB$9+EB$5-1,'Fund Value - Maturity (Proj.)'!EB20,-Premium!EB21)</f>
        <v>0</v>
      </c>
      <c r="EC21" s="7">
        <f>IF($B21&gt;EC$9+EC$5-1,'Fund Value - Maturity (Proj.)'!EC20,-Premium!EC21)</f>
        <v>-900000</v>
      </c>
      <c r="ED21" s="7">
        <f>IF($B21&gt;ED$9+ED$5-1,'Fund Value - Maturity (Proj.)'!ED20,-Premium!ED21)</f>
        <v>-275000</v>
      </c>
      <c r="EE21" s="7">
        <f>IF($B21&gt;EE$9+EE$5-1,'Fund Value - Maturity (Proj.)'!EE20,-Premium!EE21)</f>
        <v>-825000</v>
      </c>
      <c r="EF21" s="7">
        <f>IF($B21&gt;EF$9+EF$5-1,'Fund Value - Maturity (Proj.)'!EF20,-Premium!EF21)</f>
        <v>-700000</v>
      </c>
      <c r="EG21" s="7">
        <f>IF($B21&gt;EG$9+EG$5-1,'Fund Value - Maturity (Proj.)'!EG20,-Premium!EG21)</f>
        <v>-925000</v>
      </c>
      <c r="EH21" s="7">
        <f>IF($B21&gt;EH$9+EH$5-1,'Fund Value - Maturity (Proj.)'!EH20,-Premium!EH21)</f>
        <v>-300000</v>
      </c>
      <c r="EI21" s="7">
        <f>IF($B21&gt;EI$9+EI$5-1,'Fund Value - Maturity (Proj.)'!EI20,-Premium!EI21)</f>
        <v>-375000</v>
      </c>
      <c r="EJ21" s="7">
        <f>IF($B21&gt;EJ$9+EJ$5-1,'Fund Value - Maturity (Proj.)'!EJ20,-Premium!EJ21)</f>
        <v>0</v>
      </c>
      <c r="EK21" s="7">
        <f>IF($B21&gt;EK$9+EK$5-1,'Fund Value - Maturity (Proj.)'!EK20,-Premium!EK21)</f>
        <v>-550000</v>
      </c>
      <c r="EL21" s="7">
        <f>IF($B21&gt;EL$9+EL$5-1,'Fund Value - Maturity (Proj.)'!EL20,-Premium!EL21)</f>
        <v>-600000</v>
      </c>
      <c r="EM21" s="7">
        <f>IF($B21&gt;EM$9+EM$5-1,'Fund Value - Maturity (Proj.)'!EM20,-Premium!EM21)</f>
        <v>0</v>
      </c>
      <c r="EN21" s="7">
        <f>IF($B21&gt;EN$9+EN$5-1,'Fund Value - Maturity (Proj.)'!EN20,-Premium!EN21)</f>
        <v>-725000</v>
      </c>
      <c r="EO21" s="7">
        <f>IF($B21&gt;EO$9+EO$5-1,'Fund Value - Maturity (Proj.)'!EO20,-Premium!EO21)</f>
        <v>0</v>
      </c>
      <c r="EP21" s="7">
        <f>IF($B21&gt;EP$9+EP$5-1,'Fund Value - Maturity (Proj.)'!EP20,-Premium!EP21)</f>
        <v>-300000</v>
      </c>
      <c r="EQ21" s="7">
        <f>IF($B21&gt;EQ$9+EQ$5-1,'Fund Value - Maturity (Proj.)'!EQ20,-Premium!EQ21)</f>
        <v>-325000</v>
      </c>
      <c r="ER21" s="7">
        <f>IF($B21&gt;ER$9+ER$5-1,'Fund Value - Maturity (Proj.)'!ER20,-Premium!ER21)</f>
        <v>-900000</v>
      </c>
      <c r="ES21" s="7">
        <f>IF($B21&gt;ES$9+ES$5-1,'Fund Value - Maturity (Proj.)'!ES20,-Premium!ES21)</f>
        <v>-500000</v>
      </c>
      <c r="ET21" s="7">
        <f>IF($B21&gt;ET$9+ET$5-1,'Fund Value - Maturity (Proj.)'!ET20,-Premium!ET21)</f>
        <v>-325000</v>
      </c>
      <c r="EU21" s="7">
        <f>IF($B21&gt;EU$9+EU$5-1,'Fund Value - Maturity (Proj.)'!EU20,-Premium!EU21)</f>
        <v>-975000</v>
      </c>
      <c r="EV21" s="7">
        <f>IF($B21&gt;EV$9+EV$5-1,'Fund Value - Maturity (Proj.)'!EV20,-Premium!EV21)</f>
        <v>0</v>
      </c>
      <c r="EW21" s="7">
        <f>IF($B21&gt;EW$9+EW$5-1,'Fund Value - Maturity (Proj.)'!EW20,-Premium!EW21)</f>
        <v>-425000</v>
      </c>
      <c r="EX21" s="7">
        <f>IF($B21&gt;EX$9+EX$5-1,'Fund Value - Maturity (Proj.)'!EX20,-Premium!EX21)</f>
        <v>-475000</v>
      </c>
      <c r="EY21" s="7">
        <f>IF($B21&gt;EY$9+EY$5-1,'Fund Value - Maturity (Proj.)'!EY20,-Premium!EY21)</f>
        <v>-1000000</v>
      </c>
      <c r="EZ21" s="7">
        <f>IF($B21&gt;EZ$9+EZ$5-1,'Fund Value - Maturity (Proj.)'!EZ20,-Premium!EZ21)</f>
        <v>-275000</v>
      </c>
      <c r="FA21" s="7">
        <f>IF($B21&gt;FA$9+FA$5-1,'Fund Value - Maturity (Proj.)'!FA20,-Premium!FA21)</f>
        <v>0</v>
      </c>
      <c r="FB21" s="7">
        <f>IF($B21&gt;FB$9+FB$5-1,'Fund Value - Maturity (Proj.)'!FB20,-Premium!FB21)</f>
        <v>-950000</v>
      </c>
      <c r="FC21" s="7">
        <f>IF($B21&gt;FC$9+FC$5-1,'Fund Value - Maturity (Proj.)'!FC20,-Premium!FC21)</f>
        <v>0</v>
      </c>
      <c r="FD21" s="7">
        <f>IF($B21&gt;FD$9+FD$5-1,'Fund Value - Maturity (Proj.)'!FD20,-Premium!FD21)</f>
        <v>-375000</v>
      </c>
      <c r="FE21" s="7">
        <f>IF($B21&gt;FE$9+FE$5-1,'Fund Value - Maturity (Proj.)'!FE20,-Premium!FE21)</f>
        <v>-500000</v>
      </c>
      <c r="FF21" s="7">
        <f>IF($B21&gt;FF$9+FF$5-1,'Fund Value - Maturity (Proj.)'!FF20,-Premium!FF21)</f>
        <v>-375000</v>
      </c>
      <c r="FG21" s="7">
        <f>IF($B21&gt;FG$9+FG$5-1,'Fund Value - Maturity (Proj.)'!FG20,-Premium!FG21)</f>
        <v>-650000</v>
      </c>
      <c r="FH21" s="7">
        <f>IF($B21&gt;FH$9+FH$5-1,'Fund Value - Maturity (Proj.)'!FH20,-Premium!FH21)</f>
        <v>-325000</v>
      </c>
      <c r="FI21" s="7">
        <f>IF($B21&gt;FI$9+FI$5-1,'Fund Value - Maturity (Proj.)'!FI20,-Premium!FI21)</f>
        <v>-775000</v>
      </c>
      <c r="FJ21" s="7">
        <f>IF($B21&gt;FJ$9+FJ$5-1,'Fund Value - Maturity (Proj.)'!FJ20,-Premium!FJ21)</f>
        <v>-900000</v>
      </c>
      <c r="FK21" s="7">
        <f>IF($B21&gt;FK$9+FK$5-1,'Fund Value - Maturity (Proj.)'!FK20,-Premium!FK21)</f>
        <v>0</v>
      </c>
      <c r="FL21" s="7">
        <f>IF($B21&gt;FL$9+FL$5-1,'Fund Value - Maturity (Proj.)'!FL20,-Premium!FL21)</f>
        <v>-975000</v>
      </c>
      <c r="FM21" s="7">
        <f>IF($B21&gt;FM$9+FM$5-1,'Fund Value - Maturity (Proj.)'!FM20,-Premium!FM21)</f>
        <v>-150000</v>
      </c>
      <c r="FN21" s="7">
        <f>IF($B21&gt;FN$9+FN$5-1,'Fund Value - Maturity (Proj.)'!FN20,-Premium!FN21)</f>
        <v>-150000</v>
      </c>
      <c r="FO21" s="7">
        <f>IF($B21&gt;FO$9+FO$5-1,'Fund Value - Maturity (Proj.)'!FO20,-Premium!FO21)</f>
        <v>-100000</v>
      </c>
      <c r="FP21" s="7">
        <f>IF($B21&gt;FP$9+FP$5-1,'Fund Value - Maturity (Proj.)'!FP20,-Premium!FP21)</f>
        <v>-825000</v>
      </c>
      <c r="FQ21" s="7">
        <f>IF($B21&gt;FQ$9+FQ$5-1,'Fund Value - Maturity (Proj.)'!FQ20,-Premium!FQ21)</f>
        <v>-575000</v>
      </c>
      <c r="FR21" s="7">
        <f>IF($B21&gt;FR$9+FR$5-1,'Fund Value - Maturity (Proj.)'!FR20,-Premium!FR21)</f>
        <v>-750000</v>
      </c>
      <c r="FS21" s="7">
        <f>IF($B21&gt;FS$9+FS$5-1,'Fund Value - Maturity (Proj.)'!FS20,-Premium!FS21)</f>
        <v>0</v>
      </c>
      <c r="FT21" s="7">
        <f>IF($B21&gt;FT$9+FT$5-1,'Fund Value - Maturity (Proj.)'!FT20,-Premium!FT21)</f>
        <v>-525000</v>
      </c>
      <c r="FU21" s="7">
        <f>IF($B21&gt;FU$9+FU$5-1,'Fund Value - Maturity (Proj.)'!FU20,-Premium!FU21)</f>
        <v>0</v>
      </c>
      <c r="FV21" s="7">
        <f>IF($B21&gt;FV$9+FV$5-1,'Fund Value - Maturity (Proj.)'!FV20,-Premium!FV21)</f>
        <v>-450000</v>
      </c>
      <c r="FW21" s="7">
        <f>IF($B21&gt;FW$9+FW$5-1,'Fund Value - Maturity (Proj.)'!FW20,-Premium!FW21)</f>
        <v>-475000</v>
      </c>
      <c r="FX21" s="7">
        <f>IF($B21&gt;FX$9+FX$5-1,'Fund Value - Maturity (Proj.)'!FX20,-Premium!FX21)</f>
        <v>-650000</v>
      </c>
      <c r="FY21" s="7">
        <f>IF($B21&gt;FY$9+FY$5-1,'Fund Value - Maturity (Proj.)'!FY20,-Premium!FY21)</f>
        <v>0</v>
      </c>
      <c r="FZ21" s="7">
        <f>IF($B21&gt;FZ$9+FZ$5-1,'Fund Value - Maturity (Proj.)'!FZ20,-Premium!FZ21)</f>
        <v>-725000</v>
      </c>
      <c r="GA21" s="7">
        <f>IF($B21&gt;GA$9+GA$5-1,'Fund Value - Maturity (Proj.)'!GA20,-Premium!GA21)</f>
        <v>-875000</v>
      </c>
      <c r="GB21" s="7">
        <f>IF($B21&gt;GB$9+GB$5-1,'Fund Value - Maturity (Proj.)'!GB20,-Premium!GB21)</f>
        <v>-950000</v>
      </c>
      <c r="GC21" s="7">
        <f>IF($B21&gt;GC$9+GC$5-1,'Fund Value - Maturity (Proj.)'!GC20,-Premium!GC21)</f>
        <v>-450000</v>
      </c>
      <c r="GD21" s="7">
        <f>IF($B21&gt;GD$9+GD$5-1,'Fund Value - Maturity (Proj.)'!GD20,-Premium!GD21)</f>
        <v>0</v>
      </c>
      <c r="GE21" s="7">
        <f>IF($B21&gt;GE$9+GE$5-1,'Fund Value - Maturity (Proj.)'!GE20,-Premium!GE21)</f>
        <v>-900000</v>
      </c>
      <c r="GF21" s="7">
        <f>IF($B21&gt;GF$9+GF$5-1,'Fund Value - Maturity (Proj.)'!GF20,-Premium!GF21)</f>
        <v>-950000</v>
      </c>
      <c r="GG21" s="7">
        <f>IF($B21&gt;GG$9+GG$5-1,'Fund Value - Maturity (Proj.)'!GG20,-Premium!GG21)</f>
        <v>-525000</v>
      </c>
      <c r="GH21" s="7">
        <f>IF($B21&gt;GH$9+GH$5-1,'Fund Value - Maturity (Proj.)'!GH20,-Premium!GH21)</f>
        <v>-200000</v>
      </c>
      <c r="GI21" s="7">
        <f>IF($B21&gt;GI$9+GI$5-1,'Fund Value - Maturity (Proj.)'!GI20,-Premium!GI21)</f>
        <v>0</v>
      </c>
      <c r="GJ21" s="7">
        <f>IF($B21&gt;GJ$9+GJ$5-1,'Fund Value - Maturity (Proj.)'!GJ20,-Premium!GJ21)</f>
        <v>-375000</v>
      </c>
      <c r="GK21" s="7">
        <f>IF($B21&gt;GK$9+GK$5-1,'Fund Value - Maturity (Proj.)'!GK20,-Premium!GK21)</f>
        <v>-50000</v>
      </c>
      <c r="GL21" s="7">
        <f>IF($B21&gt;GL$9+GL$5-1,'Fund Value - Maturity (Proj.)'!GL20,-Premium!GL21)</f>
        <v>-50000</v>
      </c>
      <c r="GM21" s="7">
        <f>IF($B21&gt;GM$9+GM$5-1,'Fund Value - Maturity (Proj.)'!GM20,-Premium!GM21)</f>
        <v>-475000</v>
      </c>
      <c r="GN21" s="7">
        <f>IF($B21&gt;GN$9+GN$5-1,'Fund Value - Maturity (Proj.)'!GN20,-Premium!GN21)</f>
        <v>-975000</v>
      </c>
      <c r="GO21" s="7">
        <f>IF($B21&gt;GO$9+GO$5-1,'Fund Value - Maturity (Proj.)'!GO20,-Premium!GO21)</f>
        <v>0</v>
      </c>
      <c r="GP21" s="7">
        <f>IF($B21&gt;GP$9+GP$5-1,'Fund Value - Maturity (Proj.)'!GP20,-Premium!GP21)</f>
        <v>0</v>
      </c>
      <c r="GQ21" s="7">
        <f>IF($B21&gt;GQ$9+GQ$5-1,'Fund Value - Maturity (Proj.)'!GQ20,-Premium!GQ21)</f>
        <v>0</v>
      </c>
      <c r="GR21" s="7">
        <f>IF($B21&gt;GR$9+GR$5-1,'Fund Value - Maturity (Proj.)'!GR20,-Premium!GR21)</f>
        <v>-800000</v>
      </c>
      <c r="GS21" s="7">
        <f>IF($B21&gt;GS$9+GS$5-1,'Fund Value - Maturity (Proj.)'!GS20,-Premium!GS21)</f>
        <v>-875000</v>
      </c>
      <c r="GT21" s="7">
        <f>IF($B21&gt;GT$9+GT$5-1,'Fund Value - Maturity (Proj.)'!GT20,-Premium!GT21)</f>
        <v>0</v>
      </c>
      <c r="GU21" s="7">
        <f>IF($B21&gt;GU$9+GU$5-1,'Fund Value - Maturity (Proj.)'!GU20,-Premium!GU21)</f>
        <v>-625000</v>
      </c>
      <c r="GV21" s="7">
        <f>IF($B21&gt;GV$9+GV$5-1,'Fund Value - Maturity (Proj.)'!GV20,-Premium!GV21)</f>
        <v>-550000</v>
      </c>
      <c r="GW21" s="7">
        <f>IF($B21&gt;GW$9+GW$5-1,'Fund Value - Maturity (Proj.)'!GW20,-Premium!GW21)</f>
        <v>-500000</v>
      </c>
      <c r="GX21" s="7">
        <f>IF($B21&gt;GX$9+GX$5-1,'Fund Value - Maturity (Proj.)'!GX20,-Premium!GX21)</f>
        <v>-200000</v>
      </c>
      <c r="GY21" s="7">
        <f>IF($B21&gt;GY$9+GY$5-1,'Fund Value - Maturity (Proj.)'!GY20,-Premium!GY21)</f>
        <v>-325000</v>
      </c>
      <c r="GZ21" s="7">
        <f>IF($B21&gt;GZ$9+GZ$5-1,'Fund Value - Maturity (Proj.)'!GZ20,-Premium!GZ21)</f>
        <v>0</v>
      </c>
      <c r="HA21" s="7">
        <f>IF($B21&gt;HA$9+HA$5-1,'Fund Value - Maturity (Proj.)'!HA20,-Premium!HA21)</f>
        <v>-750000</v>
      </c>
      <c r="HB21" s="7">
        <f>IF($B21&gt;HB$9+HB$5-1,'Fund Value - Maturity (Proj.)'!HB20,-Premium!HB21)</f>
        <v>-325000</v>
      </c>
      <c r="HC21" s="7">
        <f>IF($B21&gt;HC$9+HC$5-1,'Fund Value - Maturity (Proj.)'!HC20,-Premium!HC21)</f>
        <v>-75000</v>
      </c>
      <c r="HD21" s="7">
        <f>IF($B21&gt;HD$9+HD$5-1,'Fund Value - Maturity (Proj.)'!HD20,-Premium!HD21)</f>
        <v>-775000</v>
      </c>
      <c r="HE21" s="7">
        <f>IF($B21&gt;HE$9+HE$5-1,'Fund Value - Maturity (Proj.)'!HE20,-Premium!HE21)</f>
        <v>-950000</v>
      </c>
      <c r="HF21" s="7">
        <f>IF($B21&gt;HF$9+HF$5-1,'Fund Value - Maturity (Proj.)'!HF20,-Premium!HF21)</f>
        <v>0</v>
      </c>
      <c r="HG21" s="7">
        <f>IF($B21&gt;HG$9+HG$5-1,'Fund Value - Maturity (Proj.)'!HG20,-Premium!HG21)</f>
        <v>-75000</v>
      </c>
      <c r="HH21" s="7">
        <f>IF($B21&gt;HH$9+HH$5-1,'Fund Value - Maturity (Proj.)'!HH20,-Premium!HH21)</f>
        <v>0</v>
      </c>
      <c r="HI21" s="7">
        <f>IF($B21&gt;HI$9+HI$5-1,'Fund Value - Maturity (Proj.)'!HI20,-Premium!HI21)</f>
        <v>-200000</v>
      </c>
      <c r="HJ21" s="7">
        <f>IF($B21&gt;HJ$9+HJ$5-1,'Fund Value - Maturity (Proj.)'!HJ20,-Premium!HJ21)</f>
        <v>0</v>
      </c>
      <c r="HK21" s="7">
        <f>IF($B21&gt;HK$9+HK$5-1,'Fund Value - Maturity (Proj.)'!HK20,-Premium!HK21)</f>
        <v>-550000</v>
      </c>
      <c r="HL21" s="7">
        <f>IF($B21&gt;HL$9+HL$5-1,'Fund Value - Maturity (Proj.)'!HL20,-Premium!HL21)</f>
        <v>0</v>
      </c>
      <c r="HM21" s="7">
        <f>IF($B21&gt;HM$9+HM$5-1,'Fund Value - Maturity (Proj.)'!HM20,-Premium!HM21)</f>
        <v>0</v>
      </c>
      <c r="HN21" s="7">
        <f>IF($B21&gt;HN$9+HN$5-1,'Fund Value - Maturity (Proj.)'!HN20,-Premium!HN21)</f>
        <v>-400000</v>
      </c>
      <c r="HO21" s="7">
        <f>IF($B21&gt;HO$9+HO$5-1,'Fund Value - Maturity (Proj.)'!HO20,-Premium!HO21)</f>
        <v>-875000</v>
      </c>
      <c r="HP21" s="7">
        <f>IF($B21&gt;HP$9+HP$5-1,'Fund Value - Maturity (Proj.)'!HP20,-Premium!HP21)</f>
        <v>-175000</v>
      </c>
      <c r="HQ21" s="7">
        <f>IF($B21&gt;HQ$9+HQ$5-1,'Fund Value - Maturity (Proj.)'!HQ20,-Premium!HQ21)</f>
        <v>-950000</v>
      </c>
      <c r="HR21" s="7">
        <f>IF($B21&gt;HR$9+HR$5-1,'Fund Value - Maturity (Proj.)'!HR20,-Premium!HR21)</f>
        <v>-325000</v>
      </c>
      <c r="HS21" s="7">
        <f>IF($B21&gt;HS$9+HS$5-1,'Fund Value - Maturity (Proj.)'!HS20,-Premium!HS21)</f>
        <v>-525000</v>
      </c>
      <c r="HT21" s="7">
        <f>IF($B21&gt;HT$9+HT$5-1,'Fund Value - Maturity (Proj.)'!HT20,-Premium!HT21)</f>
        <v>-575000</v>
      </c>
      <c r="HU21" s="7">
        <f>IF($B21&gt;HU$9+HU$5-1,'Fund Value - Maturity (Proj.)'!HU20,-Premium!HU21)</f>
        <v>0</v>
      </c>
      <c r="HV21" s="7">
        <f>IF($B21&gt;HV$9+HV$5-1,'Fund Value - Maturity (Proj.)'!HV20,-Premium!HV21)</f>
        <v>0</v>
      </c>
      <c r="HW21" s="7">
        <f>IF($B21&gt;HW$9+HW$5-1,'Fund Value - Maturity (Proj.)'!HW20,-Premium!HW21)</f>
        <v>-625000</v>
      </c>
      <c r="HX21" s="7">
        <f>IF($B21&gt;HX$9+HX$5-1,'Fund Value - Maturity (Proj.)'!HX20,-Premium!HX21)</f>
        <v>-325000</v>
      </c>
      <c r="HY21" s="7">
        <f>IF($B21&gt;HY$9+HY$5-1,'Fund Value - Maturity (Proj.)'!HY20,-Premium!HY21)</f>
        <v>-775000</v>
      </c>
      <c r="HZ21" s="7">
        <f>IF($B21&gt;HZ$9+HZ$5-1,'Fund Value - Maturity (Proj.)'!HZ20,-Premium!HZ21)</f>
        <v>-100000</v>
      </c>
      <c r="IA21" s="7">
        <f>IF($B21&gt;IA$9+IA$5-1,'Fund Value - Maturity (Proj.)'!IA20,-Premium!IA21)</f>
        <v>-800000</v>
      </c>
      <c r="IB21" s="7">
        <f>IF($B21&gt;IB$9+IB$5-1,'Fund Value - Maturity (Proj.)'!IB20,-Premium!IB21)</f>
        <v>-1000000</v>
      </c>
      <c r="IC21" s="7">
        <f>IF($B21&gt;IC$9+IC$5-1,'Fund Value - Maturity (Proj.)'!IC20,-Premium!IC21)</f>
        <v>-775000</v>
      </c>
      <c r="ID21" s="7">
        <f>IF($B21&gt;ID$9+ID$5-1,'Fund Value - Maturity (Proj.)'!ID20,-Premium!ID21)</f>
        <v>0</v>
      </c>
      <c r="IE21" s="7">
        <f>IF($B21&gt;IE$9+IE$5-1,'Fund Value - Maturity (Proj.)'!IE20,-Premium!IE21)</f>
        <v>-175000</v>
      </c>
      <c r="IF21" s="7">
        <f>IF($B21&gt;IF$9+IF$5-1,'Fund Value - Maturity (Proj.)'!IF20,-Premium!IF21)</f>
        <v>0</v>
      </c>
      <c r="IG21" s="7">
        <f>IF($B21&gt;IG$9+IG$5-1,'Fund Value - Maturity (Proj.)'!IG20,-Premium!IG21)</f>
        <v>0</v>
      </c>
      <c r="IH21" s="7">
        <f>IF($B21&gt;IH$9+IH$5-1,'Fund Value - Maturity (Proj.)'!IH20,-Premium!IH21)</f>
        <v>0</v>
      </c>
      <c r="II21" s="7">
        <f>IF($B21&gt;II$9+II$5-1,'Fund Value - Maturity (Proj.)'!II20,-Premium!II21)</f>
        <v>0</v>
      </c>
      <c r="IJ21" s="7">
        <f>IF($B21&gt;IJ$9+IJ$5-1,'Fund Value - Maturity (Proj.)'!IJ20,-Premium!IJ21)</f>
        <v>-825000</v>
      </c>
      <c r="IK21" s="7">
        <f>IF($B21&gt;IK$9+IK$5-1,'Fund Value - Maturity (Proj.)'!IK20,-Premium!IK21)</f>
        <v>-750000</v>
      </c>
      <c r="IL21" s="7">
        <f>IF($B21&gt;IL$9+IL$5-1,'Fund Value - Maturity (Proj.)'!IL20,-Premium!IL21)</f>
        <v>-650000</v>
      </c>
      <c r="IM21" s="7">
        <f>IF($B21&gt;IM$9+IM$5-1,'Fund Value - Maturity (Proj.)'!IM20,-Premium!IM21)</f>
        <v>-500000</v>
      </c>
      <c r="IN21" s="7">
        <f>IF($B21&gt;IN$9+IN$5-1,'Fund Value - Maturity (Proj.)'!IN20,-Premium!IN21)</f>
        <v>0</v>
      </c>
      <c r="IO21" s="7">
        <f>IF($B21&gt;IO$9+IO$5-1,'Fund Value - Maturity (Proj.)'!IO20,-Premium!IO21)</f>
        <v>0</v>
      </c>
      <c r="IP21" s="7">
        <f>IF($B21&gt;IP$9+IP$5-1,'Fund Value - Maturity (Proj.)'!IP20,-Premium!IP21)</f>
        <v>-150000</v>
      </c>
      <c r="IQ21" s="7">
        <f>IF($B21&gt;IQ$9+IQ$5-1,'Fund Value - Maturity (Proj.)'!IQ20,-Premium!IQ21)</f>
        <v>-950000</v>
      </c>
      <c r="IR21" s="7">
        <f>IF($B21&gt;IR$9+IR$5-1,'Fund Value - Maturity (Proj.)'!IR20,-Premium!IR21)</f>
        <v>-550000</v>
      </c>
    </row>
    <row r="22" spans="1:252" s="7" customFormat="1" ht="15" customHeight="1" x14ac:dyDescent="0.35">
      <c r="A22" s="2"/>
      <c r="B22" s="13">
        <f t="shared" si="4"/>
        <v>2021</v>
      </c>
      <c r="C22" s="7">
        <f>IF($B22&gt;C$9+C$5-1,'Fund Value - Maturity (Proj.)'!C21,-Premium!C22)</f>
        <v>-200000</v>
      </c>
      <c r="D22" s="7">
        <f>IF($B22&gt;D$9+D$5-1,'Fund Value - Maturity (Proj.)'!D21,-Premium!D22)</f>
        <v>-350000</v>
      </c>
      <c r="E22" s="7">
        <f>IF($B22&gt;E$9+E$5-1,'Fund Value - Maturity (Proj.)'!E21,-Premium!E22)</f>
        <v>0</v>
      </c>
      <c r="F22" s="7">
        <f>IF($B22&gt;F$9+F$5-1,'Fund Value - Maturity (Proj.)'!F21,-Premium!F22)</f>
        <v>-250000</v>
      </c>
      <c r="G22" s="7">
        <f>IF($B22&gt;G$9+G$5-1,'Fund Value - Maturity (Proj.)'!G21,-Premium!G22)</f>
        <v>-525000</v>
      </c>
      <c r="H22" s="7">
        <f>IF($B22&gt;H$9+H$5-1,'Fund Value - Maturity (Proj.)'!H21,-Premium!H22)</f>
        <v>-825000</v>
      </c>
      <c r="I22" s="7">
        <f>IF($B22&gt;I$9+I$5-1,'Fund Value - Maturity (Proj.)'!I21,-Premium!I22)</f>
        <v>0</v>
      </c>
      <c r="J22" s="7">
        <f>IF($B22&gt;J$9+J$5-1,'Fund Value - Maturity (Proj.)'!J21,-Premium!J22)</f>
        <v>-475000</v>
      </c>
      <c r="K22" s="7">
        <f>IF($B22&gt;K$9+K$5-1,'Fund Value - Maturity (Proj.)'!K21,-Premium!K22)</f>
        <v>-250000</v>
      </c>
      <c r="L22" s="7">
        <f>IF($B22&gt;L$9+L$5-1,'Fund Value - Maturity (Proj.)'!L21,-Premium!L22)</f>
        <v>-975000</v>
      </c>
      <c r="M22" s="7">
        <f>IF($B22&gt;M$9+M$5-1,'Fund Value - Maturity (Proj.)'!M21,-Premium!M22)</f>
        <v>0</v>
      </c>
      <c r="N22" s="7">
        <f>IF($B22&gt;N$9+N$5-1,'Fund Value - Maturity (Proj.)'!N21,-Premium!N22)</f>
        <v>-225000</v>
      </c>
      <c r="O22" s="7">
        <f>IF($B22&gt;O$9+O$5-1,'Fund Value - Maturity (Proj.)'!O21,-Premium!O22)</f>
        <v>-750000</v>
      </c>
      <c r="P22" s="7">
        <f>IF($B22&gt;P$9+P$5-1,'Fund Value - Maturity (Proj.)'!P21,-Premium!P22)</f>
        <v>0</v>
      </c>
      <c r="Q22" s="7">
        <f>IF($B22&gt;Q$9+Q$5-1,'Fund Value - Maturity (Proj.)'!Q21,-Premium!Q22)</f>
        <v>-350000</v>
      </c>
      <c r="R22" s="7">
        <f>IF($B22&gt;R$9+R$5-1,'Fund Value - Maturity (Proj.)'!R21,-Premium!R22)</f>
        <v>-625000</v>
      </c>
      <c r="S22" s="7">
        <f>IF($B22&gt;S$9+S$5-1,'Fund Value - Maturity (Proj.)'!S21,-Premium!S22)</f>
        <v>-75000</v>
      </c>
      <c r="T22" s="7">
        <f>IF($B22&gt;T$9+T$5-1,'Fund Value - Maturity (Proj.)'!T21,-Premium!T22)</f>
        <v>-150000</v>
      </c>
      <c r="U22" s="7">
        <f>IF($B22&gt;U$9+U$5-1,'Fund Value - Maturity (Proj.)'!U21,-Premium!U22)</f>
        <v>-575000</v>
      </c>
      <c r="V22" s="7">
        <f>IF($B22&gt;V$9+V$5-1,'Fund Value - Maturity (Proj.)'!V21,-Premium!V22)</f>
        <v>-825000</v>
      </c>
      <c r="W22" s="7">
        <f>IF($B22&gt;W$9+W$5-1,'Fund Value - Maturity (Proj.)'!W21,-Premium!W22)</f>
        <v>0</v>
      </c>
      <c r="X22" s="7">
        <f>IF($B22&gt;X$9+X$5-1,'Fund Value - Maturity (Proj.)'!X21,-Premium!X22)</f>
        <v>-100000</v>
      </c>
      <c r="Y22" s="7">
        <f>IF($B22&gt;Y$9+Y$5-1,'Fund Value - Maturity (Proj.)'!Y21,-Premium!Y22)</f>
        <v>-125000</v>
      </c>
      <c r="Z22" s="7">
        <f>IF($B22&gt;Z$9+Z$5-1,'Fund Value - Maturity (Proj.)'!Z21,-Premium!Z22)</f>
        <v>-525000</v>
      </c>
      <c r="AA22" s="7">
        <f>IF($B22&gt;AA$9+AA$5-1,'Fund Value - Maturity (Proj.)'!AA21,-Premium!AA22)</f>
        <v>-75000</v>
      </c>
      <c r="AB22" s="7">
        <f>IF($B22&gt;AB$9+AB$5-1,'Fund Value - Maturity (Proj.)'!AB21,-Premium!AB22)</f>
        <v>-600000</v>
      </c>
      <c r="AC22" s="7">
        <f>IF($B22&gt;AC$9+AC$5-1,'Fund Value - Maturity (Proj.)'!AC21,-Premium!AC22)</f>
        <v>0</v>
      </c>
      <c r="AD22" s="7">
        <f>IF($B22&gt;AD$9+AD$5-1,'Fund Value - Maturity (Proj.)'!AD21,-Premium!AD22)</f>
        <v>0</v>
      </c>
      <c r="AE22" s="7">
        <f>IF($B22&gt;AE$9+AE$5-1,'Fund Value - Maturity (Proj.)'!AE21,-Premium!AE22)</f>
        <v>0</v>
      </c>
      <c r="AF22" s="7">
        <f>IF($B22&gt;AF$9+AF$5-1,'Fund Value - Maturity (Proj.)'!AF21,-Premium!AF22)</f>
        <v>0</v>
      </c>
      <c r="AG22" s="7">
        <f>IF($B22&gt;AG$9+AG$5-1,'Fund Value - Maturity (Proj.)'!AG21,-Premium!AG22)</f>
        <v>-725000</v>
      </c>
      <c r="AH22" s="7">
        <f>IF($B22&gt;AH$9+AH$5-1,'Fund Value - Maturity (Proj.)'!AH21,-Premium!AH22)</f>
        <v>-225000</v>
      </c>
      <c r="AI22" s="7">
        <f>IF($B22&gt;AI$9+AI$5-1,'Fund Value - Maturity (Proj.)'!AI21,-Premium!AI22)</f>
        <v>-50000</v>
      </c>
      <c r="AJ22" s="7">
        <f>IF($B22&gt;AJ$9+AJ$5-1,'Fund Value - Maturity (Proj.)'!AJ21,-Premium!AJ22)</f>
        <v>-75000</v>
      </c>
      <c r="AK22" s="7">
        <f>IF($B22&gt;AK$9+AK$5-1,'Fund Value - Maturity (Proj.)'!AK21,-Premium!AK22)</f>
        <v>-425000</v>
      </c>
      <c r="AL22" s="7">
        <f>IF($B22&gt;AL$9+AL$5-1,'Fund Value - Maturity (Proj.)'!AL21,-Premium!AL22)</f>
        <v>-1000000</v>
      </c>
      <c r="AM22" s="7">
        <f>IF($B22&gt;AM$9+AM$5-1,'Fund Value - Maturity (Proj.)'!AM21,-Premium!AM22)</f>
        <v>-300000</v>
      </c>
      <c r="AN22" s="7">
        <f>IF($B22&gt;AN$9+AN$5-1,'Fund Value - Maturity (Proj.)'!AN21,-Premium!AN22)</f>
        <v>-700000</v>
      </c>
      <c r="AO22" s="7">
        <f>IF($B22&gt;AO$9+AO$5-1,'Fund Value - Maturity (Proj.)'!AO21,-Premium!AO22)</f>
        <v>0</v>
      </c>
      <c r="AP22" s="7">
        <f>IF($B22&gt;AP$9+AP$5-1,'Fund Value - Maturity (Proj.)'!AP21,-Premium!AP22)</f>
        <v>-725000</v>
      </c>
      <c r="AQ22" s="7">
        <f>IF($B22&gt;AQ$9+AQ$5-1,'Fund Value - Maturity (Proj.)'!AQ21,-Premium!AQ22)</f>
        <v>-725000</v>
      </c>
      <c r="AR22" s="7">
        <f>IF($B22&gt;AR$9+AR$5-1,'Fund Value - Maturity (Proj.)'!AR21,-Premium!AR22)</f>
        <v>-400000</v>
      </c>
      <c r="AS22" s="7">
        <f>IF($B22&gt;AS$9+AS$5-1,'Fund Value - Maturity (Proj.)'!AS21,-Premium!AS22)</f>
        <v>-600000</v>
      </c>
      <c r="AT22" s="7">
        <f>IF($B22&gt;AT$9+AT$5-1,'Fund Value - Maturity (Proj.)'!AT21,-Premium!AT22)</f>
        <v>-725000</v>
      </c>
      <c r="AU22" s="7">
        <f>IF($B22&gt;AU$9+AU$5-1,'Fund Value - Maturity (Proj.)'!AU21,-Premium!AU22)</f>
        <v>0</v>
      </c>
      <c r="AV22" s="7">
        <f>IF($B22&gt;AV$9+AV$5-1,'Fund Value - Maturity (Proj.)'!AV21,-Premium!AV22)</f>
        <v>-775000</v>
      </c>
      <c r="AW22" s="7">
        <f>IF($B22&gt;AW$9+AW$5-1,'Fund Value - Maturity (Proj.)'!AW21,-Premium!AW22)</f>
        <v>-675000</v>
      </c>
      <c r="AX22" s="7">
        <f>IF($B22&gt;AX$9+AX$5-1,'Fund Value - Maturity (Proj.)'!AX21,-Premium!AX22)</f>
        <v>0</v>
      </c>
      <c r="AY22" s="7">
        <f>IF($B22&gt;AY$9+AY$5-1,'Fund Value - Maturity (Proj.)'!AY21,-Premium!AY22)</f>
        <v>-50000</v>
      </c>
      <c r="AZ22" s="7">
        <f>IF($B22&gt;AZ$9+AZ$5-1,'Fund Value - Maturity (Proj.)'!AZ21,-Premium!AZ22)</f>
        <v>-450000</v>
      </c>
      <c r="BA22" s="7">
        <f>IF($B22&gt;BA$9+BA$5-1,'Fund Value - Maturity (Proj.)'!BA21,-Premium!BA22)</f>
        <v>-950000</v>
      </c>
      <c r="BB22" s="7">
        <f>IF($B22&gt;BB$9+BB$5-1,'Fund Value - Maturity (Proj.)'!BB21,-Premium!BB22)</f>
        <v>-825000</v>
      </c>
      <c r="BC22" s="7">
        <f>IF($B22&gt;BC$9+BC$5-1,'Fund Value - Maturity (Proj.)'!BC21,-Premium!BC22)</f>
        <v>-375000</v>
      </c>
      <c r="BD22" s="7">
        <f>IF($B22&gt;BD$9+BD$5-1,'Fund Value - Maturity (Proj.)'!BD21,-Premium!BD22)</f>
        <v>0</v>
      </c>
      <c r="BE22" s="7">
        <f>IF($B22&gt;BE$9+BE$5-1,'Fund Value - Maturity (Proj.)'!BE21,-Premium!BE22)</f>
        <v>0</v>
      </c>
      <c r="BF22" s="7">
        <f>IF($B22&gt;BF$9+BF$5-1,'Fund Value - Maturity (Proj.)'!BF21,-Premium!BF22)</f>
        <v>-675000</v>
      </c>
      <c r="BG22" s="7">
        <f>IF($B22&gt;BG$9+BG$5-1,'Fund Value - Maturity (Proj.)'!BG21,-Premium!BG22)</f>
        <v>-800000</v>
      </c>
      <c r="BH22" s="7">
        <f>IF($B22&gt;BH$9+BH$5-1,'Fund Value - Maturity (Proj.)'!BH21,-Premium!BH22)</f>
        <v>0</v>
      </c>
      <c r="BI22" s="7">
        <f>IF($B22&gt;BI$9+BI$5-1,'Fund Value - Maturity (Proj.)'!BI21,-Premium!BI22)</f>
        <v>-575000</v>
      </c>
      <c r="BJ22" s="7">
        <f>IF($B22&gt;BJ$9+BJ$5-1,'Fund Value - Maturity (Proj.)'!BJ21,-Premium!BJ22)</f>
        <v>-550000</v>
      </c>
      <c r="BK22" s="7">
        <f>IF($B22&gt;BK$9+BK$5-1,'Fund Value - Maturity (Proj.)'!BK21,-Premium!BK22)</f>
        <v>0</v>
      </c>
      <c r="BL22" s="7">
        <f>IF($B22&gt;BL$9+BL$5-1,'Fund Value - Maturity (Proj.)'!BL21,-Premium!BL22)</f>
        <v>-150000</v>
      </c>
      <c r="BM22" s="7">
        <f>IF($B22&gt;BM$9+BM$5-1,'Fund Value - Maturity (Proj.)'!BM21,-Premium!BM22)</f>
        <v>0</v>
      </c>
      <c r="BN22" s="7">
        <f>IF($B22&gt;BN$9+BN$5-1,'Fund Value - Maturity (Proj.)'!BN21,-Premium!BN22)</f>
        <v>0</v>
      </c>
      <c r="BO22" s="7">
        <f>IF($B22&gt;BO$9+BO$5-1,'Fund Value - Maturity (Proj.)'!BO21,-Premium!BO22)</f>
        <v>-900000</v>
      </c>
      <c r="BP22" s="7">
        <f>IF($B22&gt;BP$9+BP$5-1,'Fund Value - Maturity (Proj.)'!BP21,-Premium!BP22)</f>
        <v>-75000</v>
      </c>
      <c r="BQ22" s="7">
        <f>IF($B22&gt;BQ$9+BQ$5-1,'Fund Value - Maturity (Proj.)'!BQ21,-Premium!BQ22)</f>
        <v>-425000</v>
      </c>
      <c r="BR22" s="7">
        <f>IF($B22&gt;BR$9+BR$5-1,'Fund Value - Maturity (Proj.)'!BR21,-Premium!BR22)</f>
        <v>-875000</v>
      </c>
      <c r="BS22" s="7">
        <f>IF($B22&gt;BS$9+BS$5-1,'Fund Value - Maturity (Proj.)'!BS21,-Premium!BS22)</f>
        <v>-275000</v>
      </c>
      <c r="BT22" s="7">
        <f>IF($B22&gt;BT$9+BT$5-1,'Fund Value - Maturity (Proj.)'!BT21,-Premium!BT22)</f>
        <v>-800000</v>
      </c>
      <c r="BU22" s="7">
        <f>IF($B22&gt;BU$9+BU$5-1,'Fund Value - Maturity (Proj.)'!BU21,-Premium!BU22)</f>
        <v>0</v>
      </c>
      <c r="BV22" s="7">
        <f>IF($B22&gt;BV$9+BV$5-1,'Fund Value - Maturity (Proj.)'!BV21,-Premium!BV22)</f>
        <v>-175000</v>
      </c>
      <c r="BW22" s="7">
        <f>IF($B22&gt;BW$9+BW$5-1,'Fund Value - Maturity (Proj.)'!BW21,-Premium!BW22)</f>
        <v>-325000</v>
      </c>
      <c r="BX22" s="7">
        <f>IF($B22&gt;BX$9+BX$5-1,'Fund Value - Maturity (Proj.)'!BX21,-Premium!BX22)</f>
        <v>-200000</v>
      </c>
      <c r="BY22" s="7">
        <f>IF($B22&gt;BY$9+BY$5-1,'Fund Value - Maturity (Proj.)'!BY21,-Premium!BY22)</f>
        <v>0</v>
      </c>
      <c r="BZ22" s="7">
        <f>IF($B22&gt;BZ$9+BZ$5-1,'Fund Value - Maturity (Proj.)'!BZ21,-Premium!BZ22)</f>
        <v>0</v>
      </c>
      <c r="CA22" s="7">
        <f>IF($B22&gt;CA$9+CA$5-1,'Fund Value - Maturity (Proj.)'!CA21,-Premium!CA22)</f>
        <v>0</v>
      </c>
      <c r="CB22" s="7">
        <f>IF($B22&gt;CB$9+CB$5-1,'Fund Value - Maturity (Proj.)'!CB21,-Premium!CB22)</f>
        <v>-825000</v>
      </c>
      <c r="CC22" s="7">
        <f>IF($B22&gt;CC$9+CC$5-1,'Fund Value - Maturity (Proj.)'!CC21,-Premium!CC22)</f>
        <v>-975000</v>
      </c>
      <c r="CD22" s="7">
        <f>IF($B22&gt;CD$9+CD$5-1,'Fund Value - Maturity (Proj.)'!CD21,-Premium!CD22)</f>
        <v>-825000</v>
      </c>
      <c r="CE22" s="7">
        <f>IF($B22&gt;CE$9+CE$5-1,'Fund Value - Maturity (Proj.)'!CE21,-Premium!CE22)</f>
        <v>0</v>
      </c>
      <c r="CF22" s="7">
        <f>IF($B22&gt;CF$9+CF$5-1,'Fund Value - Maturity (Proj.)'!CF21,-Premium!CF22)</f>
        <v>0</v>
      </c>
      <c r="CG22" s="7">
        <f>IF($B22&gt;CG$9+CG$5-1,'Fund Value - Maturity (Proj.)'!CG21,-Premium!CG22)</f>
        <v>-525000</v>
      </c>
      <c r="CH22" s="7">
        <f>IF($B22&gt;CH$9+CH$5-1,'Fund Value - Maturity (Proj.)'!CH21,-Premium!CH22)</f>
        <v>-800000</v>
      </c>
      <c r="CI22" s="7">
        <f>IF($B22&gt;CI$9+CI$5-1,'Fund Value - Maturity (Proj.)'!CI21,-Premium!CI22)</f>
        <v>-950000</v>
      </c>
      <c r="CJ22" s="7">
        <f>IF($B22&gt;CJ$9+CJ$5-1,'Fund Value - Maturity (Proj.)'!CJ21,-Premium!CJ22)</f>
        <v>-25000</v>
      </c>
      <c r="CK22" s="7">
        <f>IF($B22&gt;CK$9+CK$5-1,'Fund Value - Maturity (Proj.)'!CK21,-Premium!CK22)</f>
        <v>-250000</v>
      </c>
      <c r="CL22" s="7">
        <f>IF($B22&gt;CL$9+CL$5-1,'Fund Value - Maturity (Proj.)'!CL21,-Premium!CL22)</f>
        <v>0</v>
      </c>
      <c r="CM22" s="7">
        <f>IF($B22&gt;CM$9+CM$5-1,'Fund Value - Maturity (Proj.)'!CM21,-Premium!CM22)</f>
        <v>-200000</v>
      </c>
      <c r="CN22" s="7">
        <f>IF($B22&gt;CN$9+CN$5-1,'Fund Value - Maturity (Proj.)'!CN21,-Premium!CN22)</f>
        <v>-575000</v>
      </c>
      <c r="CO22" s="7">
        <f>IF($B22&gt;CO$9+CO$5-1,'Fund Value - Maturity (Proj.)'!CO21,-Premium!CO22)</f>
        <v>-525000</v>
      </c>
      <c r="CP22" s="7">
        <f>IF($B22&gt;CP$9+CP$5-1,'Fund Value - Maturity (Proj.)'!CP21,-Premium!CP22)</f>
        <v>0</v>
      </c>
      <c r="CQ22" s="7">
        <f>IF($B22&gt;CQ$9+CQ$5-1,'Fund Value - Maturity (Proj.)'!CQ21,-Premium!CQ22)</f>
        <v>-75000</v>
      </c>
      <c r="CR22" s="7">
        <f>IF($B22&gt;CR$9+CR$5-1,'Fund Value - Maturity (Proj.)'!CR21,-Premium!CR22)</f>
        <v>0</v>
      </c>
      <c r="CS22" s="7">
        <f>IF($B22&gt;CS$9+CS$5-1,'Fund Value - Maturity (Proj.)'!CS21,-Premium!CS22)</f>
        <v>0</v>
      </c>
      <c r="CT22" s="7">
        <f>IF($B22&gt;CT$9+CT$5-1,'Fund Value - Maturity (Proj.)'!CT21,-Premium!CT22)</f>
        <v>-150000</v>
      </c>
      <c r="CU22" s="7">
        <f>IF($B22&gt;CU$9+CU$5-1,'Fund Value - Maturity (Proj.)'!CU21,-Premium!CU22)</f>
        <v>-600000</v>
      </c>
      <c r="CV22" s="7">
        <f>IF($B22&gt;CV$9+CV$5-1,'Fund Value - Maturity (Proj.)'!CV21,-Premium!CV22)</f>
        <v>0</v>
      </c>
      <c r="CW22" s="7">
        <f>IF($B22&gt;CW$9+CW$5-1,'Fund Value - Maturity (Proj.)'!CW21,-Premium!CW22)</f>
        <v>0</v>
      </c>
      <c r="CX22" s="7">
        <f>IF($B22&gt;CX$9+CX$5-1,'Fund Value - Maturity (Proj.)'!CX21,-Premium!CX22)</f>
        <v>0</v>
      </c>
      <c r="CY22" s="7">
        <f>IF($B22&gt;CY$9+CY$5-1,'Fund Value - Maturity (Proj.)'!CY21,-Premium!CY22)</f>
        <v>-275000</v>
      </c>
      <c r="CZ22" s="7">
        <f>IF($B22&gt;CZ$9+CZ$5-1,'Fund Value - Maturity (Proj.)'!CZ21,-Premium!CZ22)</f>
        <v>-625000</v>
      </c>
      <c r="DA22" s="7">
        <f>IF($B22&gt;DA$9+DA$5-1,'Fund Value - Maturity (Proj.)'!DA21,-Premium!DA22)</f>
        <v>-1000000</v>
      </c>
      <c r="DB22" s="7">
        <f>IF($B22&gt;DB$9+DB$5-1,'Fund Value - Maturity (Proj.)'!DB21,-Premium!DB22)</f>
        <v>0</v>
      </c>
      <c r="DC22" s="7">
        <f>IF($B22&gt;DC$9+DC$5-1,'Fund Value - Maturity (Proj.)'!DC21,-Premium!DC22)</f>
        <v>-375000</v>
      </c>
      <c r="DD22" s="7">
        <f>IF($B22&gt;DD$9+DD$5-1,'Fund Value - Maturity (Proj.)'!DD21,-Premium!DD22)</f>
        <v>0</v>
      </c>
      <c r="DE22" s="7">
        <f>IF($B22&gt;DE$9+DE$5-1,'Fund Value - Maturity (Proj.)'!DE21,-Premium!DE22)</f>
        <v>0</v>
      </c>
      <c r="DF22" s="7">
        <f>IF($B22&gt;DF$9+DF$5-1,'Fund Value - Maturity (Proj.)'!DF21,-Premium!DF22)</f>
        <v>0</v>
      </c>
      <c r="DG22" s="7">
        <f>IF($B22&gt;DG$9+DG$5-1,'Fund Value - Maturity (Proj.)'!DG21,-Premium!DG22)</f>
        <v>-850000</v>
      </c>
      <c r="DH22" s="7">
        <f>IF($B22&gt;DH$9+DH$5-1,'Fund Value - Maturity (Proj.)'!DH21,-Premium!DH22)</f>
        <v>-450000</v>
      </c>
      <c r="DI22" s="7">
        <f>IF($B22&gt;DI$9+DI$5-1,'Fund Value - Maturity (Proj.)'!DI21,-Premium!DI22)</f>
        <v>0</v>
      </c>
      <c r="DJ22" s="7">
        <f>IF($B22&gt;DJ$9+DJ$5-1,'Fund Value - Maturity (Proj.)'!DJ21,-Premium!DJ22)</f>
        <v>-475000</v>
      </c>
      <c r="DK22" s="7">
        <f>IF($B22&gt;DK$9+DK$5-1,'Fund Value - Maturity (Proj.)'!DK21,-Premium!DK22)</f>
        <v>-575000</v>
      </c>
      <c r="DL22" s="7">
        <f>IF($B22&gt;DL$9+DL$5-1,'Fund Value - Maturity (Proj.)'!DL21,-Premium!DL22)</f>
        <v>-875000</v>
      </c>
      <c r="DM22" s="7">
        <f>IF($B22&gt;DM$9+DM$5-1,'Fund Value - Maturity (Proj.)'!DM21,-Premium!DM22)</f>
        <v>-250000</v>
      </c>
      <c r="DN22" s="7">
        <f>IF($B22&gt;DN$9+DN$5-1,'Fund Value - Maturity (Proj.)'!DN21,-Premium!DN22)</f>
        <v>0</v>
      </c>
      <c r="DO22" s="7">
        <f>IF($B22&gt;DO$9+DO$5-1,'Fund Value - Maturity (Proj.)'!DO21,-Premium!DO22)</f>
        <v>0</v>
      </c>
      <c r="DP22" s="7">
        <f>IF($B22&gt;DP$9+DP$5-1,'Fund Value - Maturity (Proj.)'!DP21,-Premium!DP22)</f>
        <v>-950000</v>
      </c>
      <c r="DQ22" s="7">
        <f>IF($B22&gt;DQ$9+DQ$5-1,'Fund Value - Maturity (Proj.)'!DQ21,-Premium!DQ22)</f>
        <v>-200000</v>
      </c>
      <c r="DR22" s="7">
        <f>IF($B22&gt;DR$9+DR$5-1,'Fund Value - Maturity (Proj.)'!DR21,-Premium!DR22)</f>
        <v>-825000</v>
      </c>
      <c r="DS22" s="7">
        <f>IF($B22&gt;DS$9+DS$5-1,'Fund Value - Maturity (Proj.)'!DS21,-Premium!DS22)</f>
        <v>-650000</v>
      </c>
      <c r="DT22" s="7">
        <f>IF($B22&gt;DT$9+DT$5-1,'Fund Value - Maturity (Proj.)'!DT21,-Premium!DT22)</f>
        <v>-675000</v>
      </c>
      <c r="DU22" s="7">
        <f>IF($B22&gt;DU$9+DU$5-1,'Fund Value - Maturity (Proj.)'!DU21,-Premium!DU22)</f>
        <v>0</v>
      </c>
      <c r="DV22" s="7">
        <f>IF($B22&gt;DV$9+DV$5-1,'Fund Value - Maturity (Proj.)'!DV21,-Premium!DV22)</f>
        <v>-25000</v>
      </c>
      <c r="DW22" s="7">
        <f>IF($B22&gt;DW$9+DW$5-1,'Fund Value - Maturity (Proj.)'!DW21,-Premium!DW22)</f>
        <v>0</v>
      </c>
      <c r="DX22" s="7">
        <f>IF($B22&gt;DX$9+DX$5-1,'Fund Value - Maturity (Proj.)'!DX21,-Premium!DX22)</f>
        <v>0</v>
      </c>
      <c r="DY22" s="7">
        <f>IF($B22&gt;DY$9+DY$5-1,'Fund Value - Maturity (Proj.)'!DY21,-Premium!DY22)</f>
        <v>-675000</v>
      </c>
      <c r="DZ22" s="7">
        <f>IF($B22&gt;DZ$9+DZ$5-1,'Fund Value - Maturity (Proj.)'!DZ21,-Premium!DZ22)</f>
        <v>0</v>
      </c>
      <c r="EA22" s="7">
        <f>IF($B22&gt;EA$9+EA$5-1,'Fund Value - Maturity (Proj.)'!EA21,-Premium!EA22)</f>
        <v>0</v>
      </c>
      <c r="EB22" s="7">
        <f>IF($B22&gt;EB$9+EB$5-1,'Fund Value - Maturity (Proj.)'!EB21,-Premium!EB22)</f>
        <v>0</v>
      </c>
      <c r="EC22" s="7">
        <f>IF($B22&gt;EC$9+EC$5-1,'Fund Value - Maturity (Proj.)'!EC21,-Premium!EC22)</f>
        <v>0</v>
      </c>
      <c r="ED22" s="7">
        <f>IF($B22&gt;ED$9+ED$5-1,'Fund Value - Maturity (Proj.)'!ED21,-Premium!ED22)</f>
        <v>-275000</v>
      </c>
      <c r="EE22" s="7">
        <f>IF($B22&gt;EE$9+EE$5-1,'Fund Value - Maturity (Proj.)'!EE21,-Premium!EE22)</f>
        <v>-825000</v>
      </c>
      <c r="EF22" s="7">
        <f>IF($B22&gt;EF$9+EF$5-1,'Fund Value - Maturity (Proj.)'!EF21,-Premium!EF22)</f>
        <v>-700000</v>
      </c>
      <c r="EG22" s="7">
        <f>IF($B22&gt;EG$9+EG$5-1,'Fund Value - Maturity (Proj.)'!EG21,-Premium!EG22)</f>
        <v>0</v>
      </c>
      <c r="EH22" s="7">
        <f>IF($B22&gt;EH$9+EH$5-1,'Fund Value - Maturity (Proj.)'!EH21,-Premium!EH22)</f>
        <v>-300000</v>
      </c>
      <c r="EI22" s="7">
        <f>IF($B22&gt;EI$9+EI$5-1,'Fund Value - Maturity (Proj.)'!EI21,-Premium!EI22)</f>
        <v>-375000</v>
      </c>
      <c r="EJ22" s="7">
        <f>IF($B22&gt;EJ$9+EJ$5-1,'Fund Value - Maturity (Proj.)'!EJ21,-Premium!EJ22)</f>
        <v>0</v>
      </c>
      <c r="EK22" s="7">
        <f>IF($B22&gt;EK$9+EK$5-1,'Fund Value - Maturity (Proj.)'!EK21,-Premium!EK22)</f>
        <v>-550000</v>
      </c>
      <c r="EL22" s="7">
        <f>IF($B22&gt;EL$9+EL$5-1,'Fund Value - Maturity (Proj.)'!EL21,-Premium!EL22)</f>
        <v>-600000</v>
      </c>
      <c r="EM22" s="7">
        <f>IF($B22&gt;EM$9+EM$5-1,'Fund Value - Maturity (Proj.)'!EM21,-Premium!EM22)</f>
        <v>0</v>
      </c>
      <c r="EN22" s="7">
        <f>IF($B22&gt;EN$9+EN$5-1,'Fund Value - Maturity (Proj.)'!EN21,-Premium!EN22)</f>
        <v>-725000</v>
      </c>
      <c r="EO22" s="7">
        <f>IF($B22&gt;EO$9+EO$5-1,'Fund Value - Maturity (Proj.)'!EO21,-Premium!EO22)</f>
        <v>0</v>
      </c>
      <c r="EP22" s="7">
        <f>IF($B22&gt;EP$9+EP$5-1,'Fund Value - Maturity (Proj.)'!EP21,-Premium!EP22)</f>
        <v>-300000</v>
      </c>
      <c r="EQ22" s="7">
        <f>IF($B22&gt;EQ$9+EQ$5-1,'Fund Value - Maturity (Proj.)'!EQ21,-Premium!EQ22)</f>
        <v>-325000</v>
      </c>
      <c r="ER22" s="7">
        <f>IF($B22&gt;ER$9+ER$5-1,'Fund Value - Maturity (Proj.)'!ER21,-Premium!ER22)</f>
        <v>-900000</v>
      </c>
      <c r="ES22" s="7">
        <f>IF($B22&gt;ES$9+ES$5-1,'Fund Value - Maturity (Proj.)'!ES21,-Premium!ES22)</f>
        <v>-500000</v>
      </c>
      <c r="ET22" s="7">
        <f>IF($B22&gt;ET$9+ET$5-1,'Fund Value - Maturity (Proj.)'!ET21,-Premium!ET22)</f>
        <v>-325000</v>
      </c>
      <c r="EU22" s="7">
        <f>IF($B22&gt;EU$9+EU$5-1,'Fund Value - Maturity (Proj.)'!EU21,-Premium!EU22)</f>
        <v>-975000</v>
      </c>
      <c r="EV22" s="7">
        <f>IF($B22&gt;EV$9+EV$5-1,'Fund Value - Maturity (Proj.)'!EV21,-Premium!EV22)</f>
        <v>0</v>
      </c>
      <c r="EW22" s="7">
        <f>IF($B22&gt;EW$9+EW$5-1,'Fund Value - Maturity (Proj.)'!EW21,-Premium!EW22)</f>
        <v>-425000</v>
      </c>
      <c r="EX22" s="7">
        <f>IF($B22&gt;EX$9+EX$5-1,'Fund Value - Maturity (Proj.)'!EX21,-Premium!EX22)</f>
        <v>-475000</v>
      </c>
      <c r="EY22" s="7">
        <f>IF($B22&gt;EY$9+EY$5-1,'Fund Value - Maturity (Proj.)'!EY21,-Premium!EY22)</f>
        <v>-1000000</v>
      </c>
      <c r="EZ22" s="7">
        <f>IF($B22&gt;EZ$9+EZ$5-1,'Fund Value - Maturity (Proj.)'!EZ21,-Premium!EZ22)</f>
        <v>-275000</v>
      </c>
      <c r="FA22" s="7">
        <f>IF($B22&gt;FA$9+FA$5-1,'Fund Value - Maturity (Proj.)'!FA21,-Premium!FA22)</f>
        <v>0</v>
      </c>
      <c r="FB22" s="7">
        <f>IF($B22&gt;FB$9+FB$5-1,'Fund Value - Maturity (Proj.)'!FB21,-Premium!FB22)</f>
        <v>0</v>
      </c>
      <c r="FC22" s="7">
        <f>IF($B22&gt;FC$9+FC$5-1,'Fund Value - Maturity (Proj.)'!FC21,-Premium!FC22)</f>
        <v>0</v>
      </c>
      <c r="FD22" s="7">
        <f>IF($B22&gt;FD$9+FD$5-1,'Fund Value - Maturity (Proj.)'!FD21,-Premium!FD22)</f>
        <v>-375000</v>
      </c>
      <c r="FE22" s="7">
        <f>IF($B22&gt;FE$9+FE$5-1,'Fund Value - Maturity (Proj.)'!FE21,-Premium!FE22)</f>
        <v>-500000</v>
      </c>
      <c r="FF22" s="7">
        <f>IF($B22&gt;FF$9+FF$5-1,'Fund Value - Maturity (Proj.)'!FF21,-Premium!FF22)</f>
        <v>-375000</v>
      </c>
      <c r="FG22" s="7">
        <f>IF($B22&gt;FG$9+FG$5-1,'Fund Value - Maturity (Proj.)'!FG21,-Premium!FG22)</f>
        <v>0</v>
      </c>
      <c r="FH22" s="7">
        <f>IF($B22&gt;FH$9+FH$5-1,'Fund Value - Maturity (Proj.)'!FH21,-Premium!FH22)</f>
        <v>-325000</v>
      </c>
      <c r="FI22" s="7">
        <f>IF($B22&gt;FI$9+FI$5-1,'Fund Value - Maturity (Proj.)'!FI21,-Premium!FI22)</f>
        <v>0</v>
      </c>
      <c r="FJ22" s="7">
        <f>IF($B22&gt;FJ$9+FJ$5-1,'Fund Value - Maturity (Proj.)'!FJ21,-Premium!FJ22)</f>
        <v>-900000</v>
      </c>
      <c r="FK22" s="7">
        <f>IF($B22&gt;FK$9+FK$5-1,'Fund Value - Maturity (Proj.)'!FK21,-Premium!FK22)</f>
        <v>0</v>
      </c>
      <c r="FL22" s="7">
        <f>IF($B22&gt;FL$9+FL$5-1,'Fund Value - Maturity (Proj.)'!FL21,-Premium!FL22)</f>
        <v>-975000</v>
      </c>
      <c r="FM22" s="7">
        <f>IF($B22&gt;FM$9+FM$5-1,'Fund Value - Maturity (Proj.)'!FM21,-Premium!FM22)</f>
        <v>-150000</v>
      </c>
      <c r="FN22" s="7">
        <f>IF($B22&gt;FN$9+FN$5-1,'Fund Value - Maturity (Proj.)'!FN21,-Premium!FN22)</f>
        <v>-150000</v>
      </c>
      <c r="FO22" s="7">
        <f>IF($B22&gt;FO$9+FO$5-1,'Fund Value - Maturity (Proj.)'!FO21,-Premium!FO22)</f>
        <v>-100000</v>
      </c>
      <c r="FP22" s="7">
        <f>IF($B22&gt;FP$9+FP$5-1,'Fund Value - Maturity (Proj.)'!FP21,-Premium!FP22)</f>
        <v>-825000</v>
      </c>
      <c r="FQ22" s="7">
        <f>IF($B22&gt;FQ$9+FQ$5-1,'Fund Value - Maturity (Proj.)'!FQ21,-Premium!FQ22)</f>
        <v>-575000</v>
      </c>
      <c r="FR22" s="7">
        <f>IF($B22&gt;FR$9+FR$5-1,'Fund Value - Maturity (Proj.)'!FR21,-Premium!FR22)</f>
        <v>-750000</v>
      </c>
      <c r="FS22" s="7">
        <f>IF($B22&gt;FS$9+FS$5-1,'Fund Value - Maturity (Proj.)'!FS21,-Premium!FS22)</f>
        <v>0</v>
      </c>
      <c r="FT22" s="7">
        <f>IF($B22&gt;FT$9+FT$5-1,'Fund Value - Maturity (Proj.)'!FT21,-Premium!FT22)</f>
        <v>-525000</v>
      </c>
      <c r="FU22" s="7">
        <f>IF($B22&gt;FU$9+FU$5-1,'Fund Value - Maturity (Proj.)'!FU21,-Premium!FU22)</f>
        <v>0</v>
      </c>
      <c r="FV22" s="7">
        <f>IF($B22&gt;FV$9+FV$5-1,'Fund Value - Maturity (Proj.)'!FV21,-Premium!FV22)</f>
        <v>-450000</v>
      </c>
      <c r="FW22" s="7">
        <f>IF($B22&gt;FW$9+FW$5-1,'Fund Value - Maturity (Proj.)'!FW21,-Premium!FW22)</f>
        <v>0</v>
      </c>
      <c r="FX22" s="7">
        <f>IF($B22&gt;FX$9+FX$5-1,'Fund Value - Maturity (Proj.)'!FX21,-Premium!FX22)</f>
        <v>-650000</v>
      </c>
      <c r="FY22" s="7">
        <f>IF($B22&gt;FY$9+FY$5-1,'Fund Value - Maturity (Proj.)'!FY21,-Premium!FY22)</f>
        <v>0</v>
      </c>
      <c r="FZ22" s="7">
        <f>IF($B22&gt;FZ$9+FZ$5-1,'Fund Value - Maturity (Proj.)'!FZ21,-Premium!FZ22)</f>
        <v>-725000</v>
      </c>
      <c r="GA22" s="7">
        <f>IF($B22&gt;GA$9+GA$5-1,'Fund Value - Maturity (Proj.)'!GA21,-Premium!GA22)</f>
        <v>-875000</v>
      </c>
      <c r="GB22" s="7">
        <f>IF($B22&gt;GB$9+GB$5-1,'Fund Value - Maturity (Proj.)'!GB21,-Premium!GB22)</f>
        <v>-950000</v>
      </c>
      <c r="GC22" s="7">
        <f>IF($B22&gt;GC$9+GC$5-1,'Fund Value - Maturity (Proj.)'!GC21,-Premium!GC22)</f>
        <v>0</v>
      </c>
      <c r="GD22" s="7">
        <f>IF($B22&gt;GD$9+GD$5-1,'Fund Value - Maturity (Proj.)'!GD21,-Premium!GD22)</f>
        <v>0</v>
      </c>
      <c r="GE22" s="7">
        <f>IF($B22&gt;GE$9+GE$5-1,'Fund Value - Maturity (Proj.)'!GE21,-Premium!GE22)</f>
        <v>-900000</v>
      </c>
      <c r="GF22" s="7">
        <f>IF($B22&gt;GF$9+GF$5-1,'Fund Value - Maturity (Proj.)'!GF21,-Premium!GF22)</f>
        <v>-950000</v>
      </c>
      <c r="GG22" s="7">
        <f>IF($B22&gt;GG$9+GG$5-1,'Fund Value - Maturity (Proj.)'!GG21,-Premium!GG22)</f>
        <v>0</v>
      </c>
      <c r="GH22" s="7">
        <f>IF($B22&gt;GH$9+GH$5-1,'Fund Value - Maturity (Proj.)'!GH21,-Premium!GH22)</f>
        <v>-200000</v>
      </c>
      <c r="GI22" s="7">
        <f>IF($B22&gt;GI$9+GI$5-1,'Fund Value - Maturity (Proj.)'!GI21,-Premium!GI22)</f>
        <v>0</v>
      </c>
      <c r="GJ22" s="7">
        <f>IF($B22&gt;GJ$9+GJ$5-1,'Fund Value - Maturity (Proj.)'!GJ21,-Premium!GJ22)</f>
        <v>-375000</v>
      </c>
      <c r="GK22" s="7">
        <f>IF($B22&gt;GK$9+GK$5-1,'Fund Value - Maturity (Proj.)'!GK21,-Premium!GK22)</f>
        <v>-50000</v>
      </c>
      <c r="GL22" s="7">
        <f>IF($B22&gt;GL$9+GL$5-1,'Fund Value - Maturity (Proj.)'!GL21,-Premium!GL22)</f>
        <v>-50000</v>
      </c>
      <c r="GM22" s="7">
        <f>IF($B22&gt;GM$9+GM$5-1,'Fund Value - Maturity (Proj.)'!GM21,-Premium!GM22)</f>
        <v>-475000</v>
      </c>
      <c r="GN22" s="7">
        <f>IF($B22&gt;GN$9+GN$5-1,'Fund Value - Maturity (Proj.)'!GN21,-Premium!GN22)</f>
        <v>-975000</v>
      </c>
      <c r="GO22" s="7">
        <f>IF($B22&gt;GO$9+GO$5-1,'Fund Value - Maturity (Proj.)'!GO21,-Premium!GO22)</f>
        <v>0</v>
      </c>
      <c r="GP22" s="7">
        <f>IF($B22&gt;GP$9+GP$5-1,'Fund Value - Maturity (Proj.)'!GP21,-Premium!GP22)</f>
        <v>0</v>
      </c>
      <c r="GQ22" s="7">
        <f>IF($B22&gt;GQ$9+GQ$5-1,'Fund Value - Maturity (Proj.)'!GQ21,-Premium!GQ22)</f>
        <v>0</v>
      </c>
      <c r="GR22" s="7">
        <f>IF($B22&gt;GR$9+GR$5-1,'Fund Value - Maturity (Proj.)'!GR21,-Premium!GR22)</f>
        <v>-800000</v>
      </c>
      <c r="GS22" s="7">
        <f>IF($B22&gt;GS$9+GS$5-1,'Fund Value - Maturity (Proj.)'!GS21,-Premium!GS22)</f>
        <v>0</v>
      </c>
      <c r="GT22" s="7">
        <f>IF($B22&gt;GT$9+GT$5-1,'Fund Value - Maturity (Proj.)'!GT21,-Premium!GT22)</f>
        <v>0</v>
      </c>
      <c r="GU22" s="7">
        <f>IF($B22&gt;GU$9+GU$5-1,'Fund Value - Maturity (Proj.)'!GU21,-Premium!GU22)</f>
        <v>-625000</v>
      </c>
      <c r="GV22" s="7">
        <f>IF($B22&gt;GV$9+GV$5-1,'Fund Value - Maturity (Proj.)'!GV21,-Premium!GV22)</f>
        <v>-550000</v>
      </c>
      <c r="GW22" s="7">
        <f>IF($B22&gt;GW$9+GW$5-1,'Fund Value - Maturity (Proj.)'!GW21,-Premium!GW22)</f>
        <v>0</v>
      </c>
      <c r="GX22" s="7">
        <f>IF($B22&gt;GX$9+GX$5-1,'Fund Value - Maturity (Proj.)'!GX21,-Premium!GX22)</f>
        <v>0</v>
      </c>
      <c r="GY22" s="7">
        <f>IF($B22&gt;GY$9+GY$5-1,'Fund Value - Maturity (Proj.)'!GY21,-Premium!GY22)</f>
        <v>-325000</v>
      </c>
      <c r="GZ22" s="7">
        <f>IF($B22&gt;GZ$9+GZ$5-1,'Fund Value - Maturity (Proj.)'!GZ21,-Premium!GZ22)</f>
        <v>0</v>
      </c>
      <c r="HA22" s="7">
        <f>IF($B22&gt;HA$9+HA$5-1,'Fund Value - Maturity (Proj.)'!HA21,-Premium!HA22)</f>
        <v>0</v>
      </c>
      <c r="HB22" s="7">
        <f>IF($B22&gt;HB$9+HB$5-1,'Fund Value - Maturity (Proj.)'!HB21,-Premium!HB22)</f>
        <v>-325000</v>
      </c>
      <c r="HC22" s="7">
        <f>IF($B22&gt;HC$9+HC$5-1,'Fund Value - Maturity (Proj.)'!HC21,-Premium!HC22)</f>
        <v>-75000</v>
      </c>
      <c r="HD22" s="7">
        <f>IF($B22&gt;HD$9+HD$5-1,'Fund Value - Maturity (Proj.)'!HD21,-Premium!HD22)</f>
        <v>-775000</v>
      </c>
      <c r="HE22" s="7">
        <f>IF($B22&gt;HE$9+HE$5-1,'Fund Value - Maturity (Proj.)'!HE21,-Premium!HE22)</f>
        <v>-950000</v>
      </c>
      <c r="HF22" s="7">
        <f>IF($B22&gt;HF$9+HF$5-1,'Fund Value - Maturity (Proj.)'!HF21,-Premium!HF22)</f>
        <v>0</v>
      </c>
      <c r="HG22" s="7">
        <f>IF($B22&gt;HG$9+HG$5-1,'Fund Value - Maturity (Proj.)'!HG21,-Premium!HG22)</f>
        <v>-75000</v>
      </c>
      <c r="HH22" s="7">
        <f>IF($B22&gt;HH$9+HH$5-1,'Fund Value - Maturity (Proj.)'!HH21,-Premium!HH22)</f>
        <v>0</v>
      </c>
      <c r="HI22" s="7">
        <f>IF($B22&gt;HI$9+HI$5-1,'Fund Value - Maturity (Proj.)'!HI21,-Premium!HI22)</f>
        <v>0</v>
      </c>
      <c r="HJ22" s="7">
        <f>IF($B22&gt;HJ$9+HJ$5-1,'Fund Value - Maturity (Proj.)'!HJ21,-Premium!HJ22)</f>
        <v>0</v>
      </c>
      <c r="HK22" s="7">
        <f>IF($B22&gt;HK$9+HK$5-1,'Fund Value - Maturity (Proj.)'!HK21,-Premium!HK22)</f>
        <v>-550000</v>
      </c>
      <c r="HL22" s="7">
        <f>IF($B22&gt;HL$9+HL$5-1,'Fund Value - Maturity (Proj.)'!HL21,-Premium!HL22)</f>
        <v>0</v>
      </c>
      <c r="HM22" s="7">
        <f>IF($B22&gt;HM$9+HM$5-1,'Fund Value - Maturity (Proj.)'!HM21,-Premium!HM22)</f>
        <v>0</v>
      </c>
      <c r="HN22" s="7">
        <f>IF($B22&gt;HN$9+HN$5-1,'Fund Value - Maturity (Proj.)'!HN21,-Premium!HN22)</f>
        <v>-400000</v>
      </c>
      <c r="HO22" s="7">
        <f>IF($B22&gt;HO$9+HO$5-1,'Fund Value - Maturity (Proj.)'!HO21,-Premium!HO22)</f>
        <v>-875000</v>
      </c>
      <c r="HP22" s="7">
        <f>IF($B22&gt;HP$9+HP$5-1,'Fund Value - Maturity (Proj.)'!HP21,-Premium!HP22)</f>
        <v>-175000</v>
      </c>
      <c r="HQ22" s="7">
        <f>IF($B22&gt;HQ$9+HQ$5-1,'Fund Value - Maturity (Proj.)'!HQ21,-Premium!HQ22)</f>
        <v>-950000</v>
      </c>
      <c r="HR22" s="7">
        <f>IF($B22&gt;HR$9+HR$5-1,'Fund Value - Maturity (Proj.)'!HR21,-Premium!HR22)</f>
        <v>-325000</v>
      </c>
      <c r="HS22" s="7">
        <f>IF($B22&gt;HS$9+HS$5-1,'Fund Value - Maturity (Proj.)'!HS21,-Premium!HS22)</f>
        <v>-525000</v>
      </c>
      <c r="HT22" s="7">
        <f>IF($B22&gt;HT$9+HT$5-1,'Fund Value - Maturity (Proj.)'!HT21,-Premium!HT22)</f>
        <v>0</v>
      </c>
      <c r="HU22" s="7">
        <f>IF($B22&gt;HU$9+HU$5-1,'Fund Value - Maturity (Proj.)'!HU21,-Premium!HU22)</f>
        <v>0</v>
      </c>
      <c r="HV22" s="7">
        <f>IF($B22&gt;HV$9+HV$5-1,'Fund Value - Maturity (Proj.)'!HV21,-Premium!HV22)</f>
        <v>0</v>
      </c>
      <c r="HW22" s="7">
        <f>IF($B22&gt;HW$9+HW$5-1,'Fund Value - Maturity (Proj.)'!HW21,-Premium!HW22)</f>
        <v>-625000</v>
      </c>
      <c r="HX22" s="7">
        <f>IF($B22&gt;HX$9+HX$5-1,'Fund Value - Maturity (Proj.)'!HX21,-Premium!HX22)</f>
        <v>-325000</v>
      </c>
      <c r="HY22" s="7">
        <f>IF($B22&gt;HY$9+HY$5-1,'Fund Value - Maturity (Proj.)'!HY21,-Premium!HY22)</f>
        <v>-775000</v>
      </c>
      <c r="HZ22" s="7">
        <f>IF($B22&gt;HZ$9+HZ$5-1,'Fund Value - Maturity (Proj.)'!HZ21,-Premium!HZ22)</f>
        <v>-100000</v>
      </c>
      <c r="IA22" s="7">
        <f>IF($B22&gt;IA$9+IA$5-1,'Fund Value - Maturity (Proj.)'!IA21,-Premium!IA22)</f>
        <v>0</v>
      </c>
      <c r="IB22" s="7">
        <f>IF($B22&gt;IB$9+IB$5-1,'Fund Value - Maturity (Proj.)'!IB21,-Premium!IB22)</f>
        <v>-1000000</v>
      </c>
      <c r="IC22" s="7">
        <f>IF($B22&gt;IC$9+IC$5-1,'Fund Value - Maturity (Proj.)'!IC21,-Premium!IC22)</f>
        <v>0</v>
      </c>
      <c r="ID22" s="7">
        <f>IF($B22&gt;ID$9+ID$5-1,'Fund Value - Maturity (Proj.)'!ID21,-Premium!ID22)</f>
        <v>0</v>
      </c>
      <c r="IE22" s="7">
        <f>IF($B22&gt;IE$9+IE$5-1,'Fund Value - Maturity (Proj.)'!IE21,-Premium!IE22)</f>
        <v>-175000</v>
      </c>
      <c r="IF22" s="7">
        <f>IF($B22&gt;IF$9+IF$5-1,'Fund Value - Maturity (Proj.)'!IF21,-Premium!IF22)</f>
        <v>0</v>
      </c>
      <c r="IG22" s="7">
        <f>IF($B22&gt;IG$9+IG$5-1,'Fund Value - Maturity (Proj.)'!IG21,-Premium!IG22)</f>
        <v>0</v>
      </c>
      <c r="IH22" s="7">
        <f>IF($B22&gt;IH$9+IH$5-1,'Fund Value - Maturity (Proj.)'!IH21,-Premium!IH22)</f>
        <v>0</v>
      </c>
      <c r="II22" s="7">
        <f>IF($B22&gt;II$9+II$5-1,'Fund Value - Maturity (Proj.)'!II21,-Premium!II22)</f>
        <v>0</v>
      </c>
      <c r="IJ22" s="7">
        <f>IF($B22&gt;IJ$9+IJ$5-1,'Fund Value - Maturity (Proj.)'!IJ21,-Premium!IJ22)</f>
        <v>-825000</v>
      </c>
      <c r="IK22" s="7">
        <f>IF($B22&gt;IK$9+IK$5-1,'Fund Value - Maturity (Proj.)'!IK21,-Premium!IK22)</f>
        <v>-750000</v>
      </c>
      <c r="IL22" s="7">
        <f>IF($B22&gt;IL$9+IL$5-1,'Fund Value - Maturity (Proj.)'!IL21,-Premium!IL22)</f>
        <v>-650000</v>
      </c>
      <c r="IM22" s="7">
        <f>IF($B22&gt;IM$9+IM$5-1,'Fund Value - Maturity (Proj.)'!IM21,-Premium!IM22)</f>
        <v>-500000</v>
      </c>
      <c r="IN22" s="7">
        <f>IF($B22&gt;IN$9+IN$5-1,'Fund Value - Maturity (Proj.)'!IN21,-Premium!IN22)</f>
        <v>0</v>
      </c>
      <c r="IO22" s="7">
        <f>IF($B22&gt;IO$9+IO$5-1,'Fund Value - Maturity (Proj.)'!IO21,-Premium!IO22)</f>
        <v>0</v>
      </c>
      <c r="IP22" s="7">
        <f>IF($B22&gt;IP$9+IP$5-1,'Fund Value - Maturity (Proj.)'!IP21,-Premium!IP22)</f>
        <v>-150000</v>
      </c>
      <c r="IQ22" s="7">
        <f>IF($B22&gt;IQ$9+IQ$5-1,'Fund Value - Maturity (Proj.)'!IQ21,-Premium!IQ22)</f>
        <v>-950000</v>
      </c>
      <c r="IR22" s="7">
        <f>IF($B22&gt;IR$9+IR$5-1,'Fund Value - Maturity (Proj.)'!IR21,-Premium!IR22)</f>
        <v>-550000</v>
      </c>
    </row>
    <row r="23" spans="1:252" s="7" customFormat="1" ht="15" customHeight="1" x14ac:dyDescent="0.35">
      <c r="A23" s="2"/>
      <c r="B23" s="13">
        <f t="shared" si="4"/>
        <v>2022</v>
      </c>
      <c r="C23" s="7">
        <f>IF($B23&gt;C$9+C$5-1,'Fund Value - Maturity (Proj.)'!C22,-Premium!C23)</f>
        <v>-200000</v>
      </c>
      <c r="D23" s="7">
        <f>IF($B23&gt;D$9+D$5-1,'Fund Value - Maturity (Proj.)'!D22,-Premium!D23)</f>
        <v>-350000</v>
      </c>
      <c r="E23" s="7">
        <f>IF($B23&gt;E$9+E$5-1,'Fund Value - Maturity (Proj.)'!E22,-Premium!E23)</f>
        <v>0</v>
      </c>
      <c r="F23" s="7">
        <f>IF($B23&gt;F$9+F$5-1,'Fund Value - Maturity (Proj.)'!F22,-Premium!F23)</f>
        <v>-250000</v>
      </c>
      <c r="G23" s="7">
        <f>IF($B23&gt;G$9+G$5-1,'Fund Value - Maturity (Proj.)'!G22,-Premium!G23)</f>
        <v>-525000</v>
      </c>
      <c r="H23" s="7">
        <f>IF($B23&gt;H$9+H$5-1,'Fund Value - Maturity (Proj.)'!H22,-Premium!H23)</f>
        <v>-825000</v>
      </c>
      <c r="I23" s="7">
        <f>IF($B23&gt;I$9+I$5-1,'Fund Value - Maturity (Proj.)'!I22,-Premium!I23)</f>
        <v>0</v>
      </c>
      <c r="J23" s="7">
        <f>IF($B23&gt;J$9+J$5-1,'Fund Value - Maturity (Proj.)'!J22,-Premium!J23)</f>
        <v>-475000</v>
      </c>
      <c r="K23" s="7">
        <f>IF($B23&gt;K$9+K$5-1,'Fund Value - Maturity (Proj.)'!K22,-Premium!K23)</f>
        <v>-250000</v>
      </c>
      <c r="L23" s="7">
        <f>IF($B23&gt;L$9+L$5-1,'Fund Value - Maturity (Proj.)'!L22,-Premium!L23)</f>
        <v>0</v>
      </c>
      <c r="M23" s="7">
        <f>IF($B23&gt;M$9+M$5-1,'Fund Value - Maturity (Proj.)'!M22,-Premium!M23)</f>
        <v>0</v>
      </c>
      <c r="N23" s="7">
        <f>IF($B23&gt;N$9+N$5-1,'Fund Value - Maturity (Proj.)'!N22,-Premium!N23)</f>
        <v>-225000</v>
      </c>
      <c r="O23" s="7">
        <f>IF($B23&gt;O$9+O$5-1,'Fund Value - Maturity (Proj.)'!O22,-Premium!O23)</f>
        <v>-750000</v>
      </c>
      <c r="P23" s="7">
        <f>IF($B23&gt;P$9+P$5-1,'Fund Value - Maturity (Proj.)'!P22,-Premium!P23)</f>
        <v>0</v>
      </c>
      <c r="Q23" s="7">
        <f>IF($B23&gt;Q$9+Q$5-1,'Fund Value - Maturity (Proj.)'!Q22,-Premium!Q23)</f>
        <v>-350000</v>
      </c>
      <c r="R23" s="7">
        <f>IF($B23&gt;R$9+R$5-1,'Fund Value - Maturity (Proj.)'!R22,-Premium!R23)</f>
        <v>-625000</v>
      </c>
      <c r="S23" s="7">
        <f>IF($B23&gt;S$9+S$5-1,'Fund Value - Maturity (Proj.)'!S22,-Premium!S23)</f>
        <v>-75000</v>
      </c>
      <c r="T23" s="7">
        <f>IF($B23&gt;T$9+T$5-1,'Fund Value - Maturity (Proj.)'!T22,-Premium!T23)</f>
        <v>-150000</v>
      </c>
      <c r="U23" s="7">
        <f>IF($B23&gt;U$9+U$5-1,'Fund Value - Maturity (Proj.)'!U22,-Premium!U23)</f>
        <v>-575000</v>
      </c>
      <c r="V23" s="7">
        <f>IF($B23&gt;V$9+V$5-1,'Fund Value - Maturity (Proj.)'!V22,-Premium!V23)</f>
        <v>-825000</v>
      </c>
      <c r="W23" s="7">
        <f>IF($B23&gt;W$9+W$5-1,'Fund Value - Maturity (Proj.)'!W22,-Premium!W23)</f>
        <v>0</v>
      </c>
      <c r="X23" s="7">
        <f>IF($B23&gt;X$9+X$5-1,'Fund Value - Maturity (Proj.)'!X22,-Premium!X23)</f>
        <v>-100000</v>
      </c>
      <c r="Y23" s="7">
        <f>IF($B23&gt;Y$9+Y$5-1,'Fund Value - Maturity (Proj.)'!Y22,-Premium!Y23)</f>
        <v>-125000</v>
      </c>
      <c r="Z23" s="7">
        <f>IF($B23&gt;Z$9+Z$5-1,'Fund Value - Maturity (Proj.)'!Z22,-Premium!Z23)</f>
        <v>0</v>
      </c>
      <c r="AA23" s="7">
        <f>IF($B23&gt;AA$9+AA$5-1,'Fund Value - Maturity (Proj.)'!AA22,-Premium!AA23)</f>
        <v>-75000</v>
      </c>
      <c r="AB23" s="7">
        <f>IF($B23&gt;AB$9+AB$5-1,'Fund Value - Maturity (Proj.)'!AB22,-Premium!AB23)</f>
        <v>-600000</v>
      </c>
      <c r="AC23" s="7">
        <f>IF($B23&gt;AC$9+AC$5-1,'Fund Value - Maturity (Proj.)'!AC22,-Premium!AC23)</f>
        <v>0</v>
      </c>
      <c r="AD23" s="7">
        <f>IF($B23&gt;AD$9+AD$5-1,'Fund Value - Maturity (Proj.)'!AD22,-Premium!AD23)</f>
        <v>0</v>
      </c>
      <c r="AE23" s="7">
        <f>IF($B23&gt;AE$9+AE$5-1,'Fund Value - Maturity (Proj.)'!AE22,-Premium!AE23)</f>
        <v>0</v>
      </c>
      <c r="AF23" s="7">
        <f>IF($B23&gt;AF$9+AF$5-1,'Fund Value - Maturity (Proj.)'!AF22,-Premium!AF23)</f>
        <v>0</v>
      </c>
      <c r="AG23" s="7">
        <f>IF($B23&gt;AG$9+AG$5-1,'Fund Value - Maturity (Proj.)'!AG22,-Premium!AG23)</f>
        <v>-725000</v>
      </c>
      <c r="AH23" s="7">
        <f>IF($B23&gt;AH$9+AH$5-1,'Fund Value - Maturity (Proj.)'!AH22,-Premium!AH23)</f>
        <v>-225000</v>
      </c>
      <c r="AI23" s="7">
        <f>IF($B23&gt;AI$9+AI$5-1,'Fund Value - Maturity (Proj.)'!AI22,-Premium!AI23)</f>
        <v>-50000</v>
      </c>
      <c r="AJ23" s="7">
        <f>IF($B23&gt;AJ$9+AJ$5-1,'Fund Value - Maturity (Proj.)'!AJ22,-Premium!AJ23)</f>
        <v>-75000</v>
      </c>
      <c r="AK23" s="7">
        <f>IF($B23&gt;AK$9+AK$5-1,'Fund Value - Maturity (Proj.)'!AK22,-Premium!AK23)</f>
        <v>-425000</v>
      </c>
      <c r="AL23" s="7">
        <f>IF($B23&gt;AL$9+AL$5-1,'Fund Value - Maturity (Proj.)'!AL22,-Premium!AL23)</f>
        <v>-1000000</v>
      </c>
      <c r="AM23" s="7">
        <f>IF($B23&gt;AM$9+AM$5-1,'Fund Value - Maturity (Proj.)'!AM22,-Premium!AM23)</f>
        <v>-300000</v>
      </c>
      <c r="AN23" s="7">
        <f>IF($B23&gt;AN$9+AN$5-1,'Fund Value - Maturity (Proj.)'!AN22,-Premium!AN23)</f>
        <v>-700000</v>
      </c>
      <c r="AO23" s="7">
        <f>IF($B23&gt;AO$9+AO$5-1,'Fund Value - Maturity (Proj.)'!AO22,-Premium!AO23)</f>
        <v>0</v>
      </c>
      <c r="AP23" s="7">
        <f>IF($B23&gt;AP$9+AP$5-1,'Fund Value - Maturity (Proj.)'!AP22,-Premium!AP23)</f>
        <v>-725000</v>
      </c>
      <c r="AQ23" s="7">
        <f>IF($B23&gt;AQ$9+AQ$5-1,'Fund Value - Maturity (Proj.)'!AQ22,-Premium!AQ23)</f>
        <v>-725000</v>
      </c>
      <c r="AR23" s="7">
        <f>IF($B23&gt;AR$9+AR$5-1,'Fund Value - Maturity (Proj.)'!AR22,-Premium!AR23)</f>
        <v>0</v>
      </c>
      <c r="AS23" s="7">
        <f>IF($B23&gt;AS$9+AS$5-1,'Fund Value - Maturity (Proj.)'!AS22,-Premium!AS23)</f>
        <v>-600000</v>
      </c>
      <c r="AT23" s="7">
        <f>IF($B23&gt;AT$9+AT$5-1,'Fund Value - Maturity (Proj.)'!AT22,-Premium!AT23)</f>
        <v>-725000</v>
      </c>
      <c r="AU23" s="7">
        <f>IF($B23&gt;AU$9+AU$5-1,'Fund Value - Maturity (Proj.)'!AU22,-Premium!AU23)</f>
        <v>0</v>
      </c>
      <c r="AV23" s="7">
        <f>IF($B23&gt;AV$9+AV$5-1,'Fund Value - Maturity (Proj.)'!AV22,-Premium!AV23)</f>
        <v>-775000</v>
      </c>
      <c r="AW23" s="7">
        <f>IF($B23&gt;AW$9+AW$5-1,'Fund Value - Maturity (Proj.)'!AW22,-Premium!AW23)</f>
        <v>0</v>
      </c>
      <c r="AX23" s="7">
        <f>IF($B23&gt;AX$9+AX$5-1,'Fund Value - Maturity (Proj.)'!AX22,-Premium!AX23)</f>
        <v>0</v>
      </c>
      <c r="AY23" s="7">
        <f>IF($B23&gt;AY$9+AY$5-1,'Fund Value - Maturity (Proj.)'!AY22,-Premium!AY23)</f>
        <v>-50000</v>
      </c>
      <c r="AZ23" s="7">
        <f>IF($B23&gt;AZ$9+AZ$5-1,'Fund Value - Maturity (Proj.)'!AZ22,-Premium!AZ23)</f>
        <v>-450000</v>
      </c>
      <c r="BA23" s="7">
        <f>IF($B23&gt;BA$9+BA$5-1,'Fund Value - Maturity (Proj.)'!BA22,-Premium!BA23)</f>
        <v>-950000</v>
      </c>
      <c r="BB23" s="7">
        <f>IF($B23&gt;BB$9+BB$5-1,'Fund Value - Maturity (Proj.)'!BB22,-Premium!BB23)</f>
        <v>-825000</v>
      </c>
      <c r="BC23" s="7">
        <f>IF($B23&gt;BC$9+BC$5-1,'Fund Value - Maturity (Proj.)'!BC22,-Premium!BC23)</f>
        <v>-375000</v>
      </c>
      <c r="BD23" s="7">
        <f>IF($B23&gt;BD$9+BD$5-1,'Fund Value - Maturity (Proj.)'!BD22,-Premium!BD23)</f>
        <v>0</v>
      </c>
      <c r="BE23" s="7">
        <f>IF($B23&gt;BE$9+BE$5-1,'Fund Value - Maturity (Proj.)'!BE22,-Premium!BE23)</f>
        <v>0</v>
      </c>
      <c r="BF23" s="7">
        <f>IF($B23&gt;BF$9+BF$5-1,'Fund Value - Maturity (Proj.)'!BF22,-Premium!BF23)</f>
        <v>0</v>
      </c>
      <c r="BG23" s="7">
        <f>IF($B23&gt;BG$9+BG$5-1,'Fund Value - Maturity (Proj.)'!BG22,-Premium!BG23)</f>
        <v>-800000</v>
      </c>
      <c r="BH23" s="7">
        <f>IF($B23&gt;BH$9+BH$5-1,'Fund Value - Maturity (Proj.)'!BH22,-Premium!BH23)</f>
        <v>0</v>
      </c>
      <c r="BI23" s="7">
        <f>IF($B23&gt;BI$9+BI$5-1,'Fund Value - Maturity (Proj.)'!BI22,-Premium!BI23)</f>
        <v>0</v>
      </c>
      <c r="BJ23" s="7">
        <f>IF($B23&gt;BJ$9+BJ$5-1,'Fund Value - Maturity (Proj.)'!BJ22,-Premium!BJ23)</f>
        <v>-550000</v>
      </c>
      <c r="BK23" s="7">
        <f>IF($B23&gt;BK$9+BK$5-1,'Fund Value - Maturity (Proj.)'!BK22,-Premium!BK23)</f>
        <v>0</v>
      </c>
      <c r="BL23" s="7">
        <f>IF($B23&gt;BL$9+BL$5-1,'Fund Value - Maturity (Proj.)'!BL22,-Premium!BL23)</f>
        <v>-150000</v>
      </c>
      <c r="BM23" s="7">
        <f>IF($B23&gt;BM$9+BM$5-1,'Fund Value - Maturity (Proj.)'!BM22,-Premium!BM23)</f>
        <v>0</v>
      </c>
      <c r="BN23" s="7">
        <f>IF($B23&gt;BN$9+BN$5-1,'Fund Value - Maturity (Proj.)'!BN22,-Premium!BN23)</f>
        <v>0</v>
      </c>
      <c r="BO23" s="7">
        <f>IF($B23&gt;BO$9+BO$5-1,'Fund Value - Maturity (Proj.)'!BO22,-Premium!BO23)</f>
        <v>0</v>
      </c>
      <c r="BP23" s="7">
        <f>IF($B23&gt;BP$9+BP$5-1,'Fund Value - Maturity (Proj.)'!BP22,-Premium!BP23)</f>
        <v>-75000</v>
      </c>
      <c r="BQ23" s="7">
        <f>IF($B23&gt;BQ$9+BQ$5-1,'Fund Value - Maturity (Proj.)'!BQ22,-Premium!BQ23)</f>
        <v>0</v>
      </c>
      <c r="BR23" s="7">
        <f>IF($B23&gt;BR$9+BR$5-1,'Fund Value - Maturity (Proj.)'!BR22,-Premium!BR23)</f>
        <v>-875000</v>
      </c>
      <c r="BS23" s="7">
        <f>IF($B23&gt;BS$9+BS$5-1,'Fund Value - Maturity (Proj.)'!BS22,-Premium!BS23)</f>
        <v>-275000</v>
      </c>
      <c r="BT23" s="7">
        <f>IF($B23&gt;BT$9+BT$5-1,'Fund Value - Maturity (Proj.)'!BT22,-Premium!BT23)</f>
        <v>-800000</v>
      </c>
      <c r="BU23" s="7">
        <f>IF($B23&gt;BU$9+BU$5-1,'Fund Value - Maturity (Proj.)'!BU22,-Premium!BU23)</f>
        <v>0</v>
      </c>
      <c r="BV23" s="7">
        <f>IF($B23&gt;BV$9+BV$5-1,'Fund Value - Maturity (Proj.)'!BV22,-Premium!BV23)</f>
        <v>0</v>
      </c>
      <c r="BW23" s="7">
        <f>IF($B23&gt;BW$9+BW$5-1,'Fund Value - Maturity (Proj.)'!BW22,-Premium!BW23)</f>
        <v>-325000</v>
      </c>
      <c r="BX23" s="7">
        <f>IF($B23&gt;BX$9+BX$5-1,'Fund Value - Maturity (Proj.)'!BX22,-Premium!BX23)</f>
        <v>0</v>
      </c>
      <c r="BY23" s="7">
        <f>IF($B23&gt;BY$9+BY$5-1,'Fund Value - Maturity (Proj.)'!BY22,-Premium!BY23)</f>
        <v>0</v>
      </c>
      <c r="BZ23" s="7">
        <f>IF($B23&gt;BZ$9+BZ$5-1,'Fund Value - Maturity (Proj.)'!BZ22,-Premium!BZ23)</f>
        <v>0</v>
      </c>
      <c r="CA23" s="7">
        <f>IF($B23&gt;CA$9+CA$5-1,'Fund Value - Maturity (Proj.)'!CA22,-Premium!CA23)</f>
        <v>0</v>
      </c>
      <c r="CB23" s="7">
        <f>IF($B23&gt;CB$9+CB$5-1,'Fund Value - Maturity (Proj.)'!CB22,-Premium!CB23)</f>
        <v>-825000</v>
      </c>
      <c r="CC23" s="7">
        <f>IF($B23&gt;CC$9+CC$5-1,'Fund Value - Maturity (Proj.)'!CC22,-Premium!CC23)</f>
        <v>0</v>
      </c>
      <c r="CD23" s="7">
        <f>IF($B23&gt;CD$9+CD$5-1,'Fund Value - Maturity (Proj.)'!CD22,-Premium!CD23)</f>
        <v>0</v>
      </c>
      <c r="CE23" s="7">
        <f>IF($B23&gt;CE$9+CE$5-1,'Fund Value - Maturity (Proj.)'!CE22,-Premium!CE23)</f>
        <v>0</v>
      </c>
      <c r="CF23" s="7">
        <f>IF($B23&gt;CF$9+CF$5-1,'Fund Value - Maturity (Proj.)'!CF22,-Premium!CF23)</f>
        <v>0</v>
      </c>
      <c r="CG23" s="7">
        <f>IF($B23&gt;CG$9+CG$5-1,'Fund Value - Maturity (Proj.)'!CG22,-Premium!CG23)</f>
        <v>-525000</v>
      </c>
      <c r="CH23" s="7">
        <f>IF($B23&gt;CH$9+CH$5-1,'Fund Value - Maturity (Proj.)'!CH22,-Premium!CH23)</f>
        <v>-800000</v>
      </c>
      <c r="CI23" s="7">
        <f>IF($B23&gt;CI$9+CI$5-1,'Fund Value - Maturity (Proj.)'!CI22,-Premium!CI23)</f>
        <v>-950000</v>
      </c>
      <c r="CJ23" s="7">
        <f>IF($B23&gt;CJ$9+CJ$5-1,'Fund Value - Maturity (Proj.)'!CJ22,-Premium!CJ23)</f>
        <v>-25000</v>
      </c>
      <c r="CK23" s="7">
        <f>IF($B23&gt;CK$9+CK$5-1,'Fund Value - Maturity (Proj.)'!CK22,-Premium!CK23)</f>
        <v>-250000</v>
      </c>
      <c r="CL23" s="7">
        <f>IF($B23&gt;CL$9+CL$5-1,'Fund Value - Maturity (Proj.)'!CL22,-Premium!CL23)</f>
        <v>0</v>
      </c>
      <c r="CM23" s="7">
        <f>IF($B23&gt;CM$9+CM$5-1,'Fund Value - Maturity (Proj.)'!CM22,-Premium!CM23)</f>
        <v>-200000</v>
      </c>
      <c r="CN23" s="7">
        <f>IF($B23&gt;CN$9+CN$5-1,'Fund Value - Maturity (Proj.)'!CN22,-Premium!CN23)</f>
        <v>-575000</v>
      </c>
      <c r="CO23" s="7">
        <f>IF($B23&gt;CO$9+CO$5-1,'Fund Value - Maturity (Proj.)'!CO22,-Premium!CO23)</f>
        <v>-525000</v>
      </c>
      <c r="CP23" s="7">
        <f>IF($B23&gt;CP$9+CP$5-1,'Fund Value - Maturity (Proj.)'!CP22,-Premium!CP23)</f>
        <v>0</v>
      </c>
      <c r="CQ23" s="7">
        <f>IF($B23&gt;CQ$9+CQ$5-1,'Fund Value - Maturity (Proj.)'!CQ22,-Premium!CQ23)</f>
        <v>-75000</v>
      </c>
      <c r="CR23" s="7">
        <f>IF($B23&gt;CR$9+CR$5-1,'Fund Value - Maturity (Proj.)'!CR22,-Premium!CR23)</f>
        <v>0</v>
      </c>
      <c r="CS23" s="7">
        <f>IF($B23&gt;CS$9+CS$5-1,'Fund Value - Maturity (Proj.)'!CS22,-Premium!CS23)</f>
        <v>0</v>
      </c>
      <c r="CT23" s="7">
        <f>IF($B23&gt;CT$9+CT$5-1,'Fund Value - Maturity (Proj.)'!CT22,-Premium!CT23)</f>
        <v>-150000</v>
      </c>
      <c r="CU23" s="7">
        <f>IF($B23&gt;CU$9+CU$5-1,'Fund Value - Maturity (Proj.)'!CU22,-Premium!CU23)</f>
        <v>-600000</v>
      </c>
      <c r="CV23" s="7">
        <f>IF($B23&gt;CV$9+CV$5-1,'Fund Value - Maturity (Proj.)'!CV22,-Premium!CV23)</f>
        <v>0</v>
      </c>
      <c r="CW23" s="7">
        <f>IF($B23&gt;CW$9+CW$5-1,'Fund Value - Maturity (Proj.)'!CW22,-Premium!CW23)</f>
        <v>0</v>
      </c>
      <c r="CX23" s="7">
        <f>IF($B23&gt;CX$9+CX$5-1,'Fund Value - Maturity (Proj.)'!CX22,-Premium!CX23)</f>
        <v>0</v>
      </c>
      <c r="CY23" s="7">
        <f>IF($B23&gt;CY$9+CY$5-1,'Fund Value - Maturity (Proj.)'!CY22,-Premium!CY23)</f>
        <v>-275000</v>
      </c>
      <c r="CZ23" s="7">
        <f>IF($B23&gt;CZ$9+CZ$5-1,'Fund Value - Maturity (Proj.)'!CZ22,-Premium!CZ23)</f>
        <v>0</v>
      </c>
      <c r="DA23" s="7">
        <f>IF($B23&gt;DA$9+DA$5-1,'Fund Value - Maturity (Proj.)'!DA22,-Premium!DA23)</f>
        <v>-1000000</v>
      </c>
      <c r="DB23" s="7">
        <f>IF($B23&gt;DB$9+DB$5-1,'Fund Value - Maturity (Proj.)'!DB22,-Premium!DB23)</f>
        <v>0</v>
      </c>
      <c r="DC23" s="7">
        <f>IF($B23&gt;DC$9+DC$5-1,'Fund Value - Maturity (Proj.)'!DC22,-Premium!DC23)</f>
        <v>-375000</v>
      </c>
      <c r="DD23" s="7">
        <f>IF($B23&gt;DD$9+DD$5-1,'Fund Value - Maturity (Proj.)'!DD22,-Premium!DD23)</f>
        <v>0</v>
      </c>
      <c r="DE23" s="7">
        <f>IF($B23&gt;DE$9+DE$5-1,'Fund Value - Maturity (Proj.)'!DE22,-Premium!DE23)</f>
        <v>0</v>
      </c>
      <c r="DF23" s="7">
        <f>IF($B23&gt;DF$9+DF$5-1,'Fund Value - Maturity (Proj.)'!DF22,-Premium!DF23)</f>
        <v>0</v>
      </c>
      <c r="DG23" s="7">
        <f>IF($B23&gt;DG$9+DG$5-1,'Fund Value - Maturity (Proj.)'!DG22,-Premium!DG23)</f>
        <v>-850000</v>
      </c>
      <c r="DH23" s="7">
        <f>IF($B23&gt;DH$9+DH$5-1,'Fund Value - Maturity (Proj.)'!DH22,-Premium!DH23)</f>
        <v>-450000</v>
      </c>
      <c r="DI23" s="7">
        <f>IF($B23&gt;DI$9+DI$5-1,'Fund Value - Maturity (Proj.)'!DI22,-Premium!DI23)</f>
        <v>0</v>
      </c>
      <c r="DJ23" s="7">
        <f>IF($B23&gt;DJ$9+DJ$5-1,'Fund Value - Maturity (Proj.)'!DJ22,-Premium!DJ23)</f>
        <v>-475000</v>
      </c>
      <c r="DK23" s="7">
        <f>IF($B23&gt;DK$9+DK$5-1,'Fund Value - Maturity (Proj.)'!DK22,-Premium!DK23)</f>
        <v>-575000</v>
      </c>
      <c r="DL23" s="7">
        <f>IF($B23&gt;DL$9+DL$5-1,'Fund Value - Maturity (Proj.)'!DL22,-Premium!DL23)</f>
        <v>-875000</v>
      </c>
      <c r="DM23" s="7">
        <f>IF($B23&gt;DM$9+DM$5-1,'Fund Value - Maturity (Proj.)'!DM22,-Premium!DM23)</f>
        <v>-250000</v>
      </c>
      <c r="DN23" s="7">
        <f>IF($B23&gt;DN$9+DN$5-1,'Fund Value - Maturity (Proj.)'!DN22,-Premium!DN23)</f>
        <v>0</v>
      </c>
      <c r="DO23" s="7">
        <f>IF($B23&gt;DO$9+DO$5-1,'Fund Value - Maturity (Proj.)'!DO22,-Premium!DO23)</f>
        <v>0</v>
      </c>
      <c r="DP23" s="7">
        <f>IF($B23&gt;DP$9+DP$5-1,'Fund Value - Maturity (Proj.)'!DP22,-Premium!DP23)</f>
        <v>-950000</v>
      </c>
      <c r="DQ23" s="7">
        <f>IF($B23&gt;DQ$9+DQ$5-1,'Fund Value - Maturity (Proj.)'!DQ22,-Premium!DQ23)</f>
        <v>0</v>
      </c>
      <c r="DR23" s="7">
        <f>IF($B23&gt;DR$9+DR$5-1,'Fund Value - Maturity (Proj.)'!DR22,-Premium!DR23)</f>
        <v>-825000</v>
      </c>
      <c r="DS23" s="7">
        <f>IF($B23&gt;DS$9+DS$5-1,'Fund Value - Maturity (Proj.)'!DS22,-Premium!DS23)</f>
        <v>-650000</v>
      </c>
      <c r="DT23" s="7">
        <f>IF($B23&gt;DT$9+DT$5-1,'Fund Value - Maturity (Proj.)'!DT22,-Premium!DT23)</f>
        <v>0</v>
      </c>
      <c r="DU23" s="7">
        <f>IF($B23&gt;DU$9+DU$5-1,'Fund Value - Maturity (Proj.)'!DU22,-Premium!DU23)</f>
        <v>0</v>
      </c>
      <c r="DV23" s="7">
        <f>IF($B23&gt;DV$9+DV$5-1,'Fund Value - Maturity (Proj.)'!DV22,-Premium!DV23)</f>
        <v>0</v>
      </c>
      <c r="DW23" s="7">
        <f>IF($B23&gt;DW$9+DW$5-1,'Fund Value - Maturity (Proj.)'!DW22,-Premium!DW23)</f>
        <v>0</v>
      </c>
      <c r="DX23" s="7">
        <f>IF($B23&gt;DX$9+DX$5-1,'Fund Value - Maturity (Proj.)'!DX22,-Premium!DX23)</f>
        <v>0</v>
      </c>
      <c r="DY23" s="7">
        <f>IF($B23&gt;DY$9+DY$5-1,'Fund Value - Maturity (Proj.)'!DY22,-Premium!DY23)</f>
        <v>-675000</v>
      </c>
      <c r="DZ23" s="7">
        <f>IF($B23&gt;DZ$9+DZ$5-1,'Fund Value - Maturity (Proj.)'!DZ22,-Premium!DZ23)</f>
        <v>0</v>
      </c>
      <c r="EA23" s="7">
        <f>IF($B23&gt;EA$9+EA$5-1,'Fund Value - Maturity (Proj.)'!EA22,-Premium!EA23)</f>
        <v>0</v>
      </c>
      <c r="EB23" s="7">
        <f>IF($B23&gt;EB$9+EB$5-1,'Fund Value - Maturity (Proj.)'!EB22,-Premium!EB23)</f>
        <v>0</v>
      </c>
      <c r="EC23" s="7">
        <f>IF($B23&gt;EC$9+EC$5-1,'Fund Value - Maturity (Proj.)'!EC22,-Premium!EC23)</f>
        <v>0</v>
      </c>
      <c r="ED23" s="7">
        <f>IF($B23&gt;ED$9+ED$5-1,'Fund Value - Maturity (Proj.)'!ED22,-Premium!ED23)</f>
        <v>-275000</v>
      </c>
      <c r="EE23" s="7">
        <f>IF($B23&gt;EE$9+EE$5-1,'Fund Value - Maturity (Proj.)'!EE22,-Premium!EE23)</f>
        <v>-825000</v>
      </c>
      <c r="EF23" s="7">
        <f>IF($B23&gt;EF$9+EF$5-1,'Fund Value - Maturity (Proj.)'!EF22,-Premium!EF23)</f>
        <v>-700000</v>
      </c>
      <c r="EG23" s="7">
        <f>IF($B23&gt;EG$9+EG$5-1,'Fund Value - Maturity (Proj.)'!EG22,-Premium!EG23)</f>
        <v>0</v>
      </c>
      <c r="EH23" s="7">
        <f>IF($B23&gt;EH$9+EH$5-1,'Fund Value - Maturity (Proj.)'!EH22,-Premium!EH23)</f>
        <v>-300000</v>
      </c>
      <c r="EI23" s="7">
        <f>IF($B23&gt;EI$9+EI$5-1,'Fund Value - Maturity (Proj.)'!EI22,-Premium!EI23)</f>
        <v>0</v>
      </c>
      <c r="EJ23" s="7">
        <f>IF($B23&gt;EJ$9+EJ$5-1,'Fund Value - Maturity (Proj.)'!EJ22,-Premium!EJ23)</f>
        <v>0</v>
      </c>
      <c r="EK23" s="7">
        <f>IF($B23&gt;EK$9+EK$5-1,'Fund Value - Maturity (Proj.)'!EK22,-Premium!EK23)</f>
        <v>-550000</v>
      </c>
      <c r="EL23" s="7">
        <f>IF($B23&gt;EL$9+EL$5-1,'Fund Value - Maturity (Proj.)'!EL22,-Premium!EL23)</f>
        <v>-600000</v>
      </c>
      <c r="EM23" s="7">
        <f>IF($B23&gt;EM$9+EM$5-1,'Fund Value - Maturity (Proj.)'!EM22,-Premium!EM23)</f>
        <v>0</v>
      </c>
      <c r="EN23" s="7">
        <f>IF($B23&gt;EN$9+EN$5-1,'Fund Value - Maturity (Proj.)'!EN22,-Premium!EN23)</f>
        <v>-725000</v>
      </c>
      <c r="EO23" s="7">
        <f>IF($B23&gt;EO$9+EO$5-1,'Fund Value - Maturity (Proj.)'!EO22,-Premium!EO23)</f>
        <v>0</v>
      </c>
      <c r="EP23" s="7">
        <f>IF($B23&gt;EP$9+EP$5-1,'Fund Value - Maturity (Proj.)'!EP22,-Premium!EP23)</f>
        <v>-300000</v>
      </c>
      <c r="EQ23" s="7">
        <f>IF($B23&gt;EQ$9+EQ$5-1,'Fund Value - Maturity (Proj.)'!EQ22,-Premium!EQ23)</f>
        <v>-325000</v>
      </c>
      <c r="ER23" s="7">
        <f>IF($B23&gt;ER$9+ER$5-1,'Fund Value - Maturity (Proj.)'!ER22,-Premium!ER23)</f>
        <v>-900000</v>
      </c>
      <c r="ES23" s="7">
        <f>IF($B23&gt;ES$9+ES$5-1,'Fund Value - Maturity (Proj.)'!ES22,-Premium!ES23)</f>
        <v>-500000</v>
      </c>
      <c r="ET23" s="7">
        <f>IF($B23&gt;ET$9+ET$5-1,'Fund Value - Maturity (Proj.)'!ET22,-Premium!ET23)</f>
        <v>-325000</v>
      </c>
      <c r="EU23" s="7">
        <f>IF($B23&gt;EU$9+EU$5-1,'Fund Value - Maturity (Proj.)'!EU22,-Premium!EU23)</f>
        <v>-975000</v>
      </c>
      <c r="EV23" s="7">
        <f>IF($B23&gt;EV$9+EV$5-1,'Fund Value - Maturity (Proj.)'!EV22,-Premium!EV23)</f>
        <v>0</v>
      </c>
      <c r="EW23" s="7">
        <f>IF($B23&gt;EW$9+EW$5-1,'Fund Value - Maturity (Proj.)'!EW22,-Premium!EW23)</f>
        <v>-425000</v>
      </c>
      <c r="EX23" s="7">
        <f>IF($B23&gt;EX$9+EX$5-1,'Fund Value - Maturity (Proj.)'!EX22,-Premium!EX23)</f>
        <v>-475000</v>
      </c>
      <c r="EY23" s="7">
        <f>IF($B23&gt;EY$9+EY$5-1,'Fund Value - Maturity (Proj.)'!EY22,-Premium!EY23)</f>
        <v>-1000000</v>
      </c>
      <c r="EZ23" s="7">
        <f>IF($B23&gt;EZ$9+EZ$5-1,'Fund Value - Maturity (Proj.)'!EZ22,-Premium!EZ23)</f>
        <v>-275000</v>
      </c>
      <c r="FA23" s="7">
        <f>IF($B23&gt;FA$9+FA$5-1,'Fund Value - Maturity (Proj.)'!FA22,-Premium!FA23)</f>
        <v>0</v>
      </c>
      <c r="FB23" s="7">
        <f>IF($B23&gt;FB$9+FB$5-1,'Fund Value - Maturity (Proj.)'!FB22,-Premium!FB23)</f>
        <v>0</v>
      </c>
      <c r="FC23" s="7">
        <f>IF($B23&gt;FC$9+FC$5-1,'Fund Value - Maturity (Proj.)'!FC22,-Premium!FC23)</f>
        <v>0</v>
      </c>
      <c r="FD23" s="7">
        <f>IF($B23&gt;FD$9+FD$5-1,'Fund Value - Maturity (Proj.)'!FD22,-Premium!FD23)</f>
        <v>0</v>
      </c>
      <c r="FE23" s="7">
        <f>IF($B23&gt;FE$9+FE$5-1,'Fund Value - Maturity (Proj.)'!FE22,-Premium!FE23)</f>
        <v>-500000</v>
      </c>
      <c r="FF23" s="7">
        <f>IF($B23&gt;FF$9+FF$5-1,'Fund Value - Maturity (Proj.)'!FF22,-Premium!FF23)</f>
        <v>-375000</v>
      </c>
      <c r="FG23" s="7">
        <f>IF($B23&gt;FG$9+FG$5-1,'Fund Value - Maturity (Proj.)'!FG22,-Premium!FG23)</f>
        <v>0</v>
      </c>
      <c r="FH23" s="7">
        <f>IF($B23&gt;FH$9+FH$5-1,'Fund Value - Maturity (Proj.)'!FH22,-Premium!FH23)</f>
        <v>-325000</v>
      </c>
      <c r="FI23" s="7">
        <f>IF($B23&gt;FI$9+FI$5-1,'Fund Value - Maturity (Proj.)'!FI22,-Premium!FI23)</f>
        <v>0</v>
      </c>
      <c r="FJ23" s="7">
        <f>IF($B23&gt;FJ$9+FJ$5-1,'Fund Value - Maturity (Proj.)'!FJ22,-Premium!FJ23)</f>
        <v>-900000</v>
      </c>
      <c r="FK23" s="7">
        <f>IF($B23&gt;FK$9+FK$5-1,'Fund Value - Maturity (Proj.)'!FK22,-Premium!FK23)</f>
        <v>0</v>
      </c>
      <c r="FL23" s="7">
        <f>IF($B23&gt;FL$9+FL$5-1,'Fund Value - Maturity (Proj.)'!FL22,-Premium!FL23)</f>
        <v>-975000</v>
      </c>
      <c r="FM23" s="7">
        <f>IF($B23&gt;FM$9+FM$5-1,'Fund Value - Maturity (Proj.)'!FM22,-Premium!FM23)</f>
        <v>-150000</v>
      </c>
      <c r="FN23" s="7">
        <f>IF($B23&gt;FN$9+FN$5-1,'Fund Value - Maturity (Proj.)'!FN22,-Premium!FN23)</f>
        <v>-150000</v>
      </c>
      <c r="FO23" s="7">
        <f>IF($B23&gt;FO$9+FO$5-1,'Fund Value - Maturity (Proj.)'!FO22,-Premium!FO23)</f>
        <v>-100000</v>
      </c>
      <c r="FP23" s="7">
        <f>IF($B23&gt;FP$9+FP$5-1,'Fund Value - Maturity (Proj.)'!FP22,-Premium!FP23)</f>
        <v>-825000</v>
      </c>
      <c r="FQ23" s="7">
        <f>IF($B23&gt;FQ$9+FQ$5-1,'Fund Value - Maturity (Proj.)'!FQ22,-Premium!FQ23)</f>
        <v>-575000</v>
      </c>
      <c r="FR23" s="7">
        <f>IF($B23&gt;FR$9+FR$5-1,'Fund Value - Maturity (Proj.)'!FR22,-Premium!FR23)</f>
        <v>-750000</v>
      </c>
      <c r="FS23" s="7">
        <f>IF($B23&gt;FS$9+FS$5-1,'Fund Value - Maturity (Proj.)'!FS22,-Premium!FS23)</f>
        <v>0</v>
      </c>
      <c r="FT23" s="7">
        <f>IF($B23&gt;FT$9+FT$5-1,'Fund Value - Maturity (Proj.)'!FT22,-Premium!FT23)</f>
        <v>0</v>
      </c>
      <c r="FU23" s="7">
        <f>IF($B23&gt;FU$9+FU$5-1,'Fund Value - Maturity (Proj.)'!FU22,-Premium!FU23)</f>
        <v>0</v>
      </c>
      <c r="FV23" s="7">
        <f>IF($B23&gt;FV$9+FV$5-1,'Fund Value - Maturity (Proj.)'!FV22,-Premium!FV23)</f>
        <v>-450000</v>
      </c>
      <c r="FW23" s="7">
        <f>IF($B23&gt;FW$9+FW$5-1,'Fund Value - Maturity (Proj.)'!FW22,-Premium!FW23)</f>
        <v>0</v>
      </c>
      <c r="FX23" s="7">
        <f>IF($B23&gt;FX$9+FX$5-1,'Fund Value - Maturity (Proj.)'!FX22,-Premium!FX23)</f>
        <v>0</v>
      </c>
      <c r="FY23" s="7">
        <f>IF($B23&gt;FY$9+FY$5-1,'Fund Value - Maturity (Proj.)'!FY22,-Premium!FY23)</f>
        <v>0</v>
      </c>
      <c r="FZ23" s="7">
        <f>IF($B23&gt;FZ$9+FZ$5-1,'Fund Value - Maturity (Proj.)'!FZ22,-Premium!FZ23)</f>
        <v>-725000</v>
      </c>
      <c r="GA23" s="7">
        <f>IF($B23&gt;GA$9+GA$5-1,'Fund Value - Maturity (Proj.)'!GA22,-Premium!GA23)</f>
        <v>-875000</v>
      </c>
      <c r="GB23" s="7">
        <f>IF($B23&gt;GB$9+GB$5-1,'Fund Value - Maturity (Proj.)'!GB22,-Premium!GB23)</f>
        <v>-950000</v>
      </c>
      <c r="GC23" s="7">
        <f>IF($B23&gt;GC$9+GC$5-1,'Fund Value - Maturity (Proj.)'!GC22,-Premium!GC23)</f>
        <v>0</v>
      </c>
      <c r="GD23" s="7">
        <f>IF($B23&gt;GD$9+GD$5-1,'Fund Value - Maturity (Proj.)'!GD22,-Premium!GD23)</f>
        <v>0</v>
      </c>
      <c r="GE23" s="7">
        <f>IF($B23&gt;GE$9+GE$5-1,'Fund Value - Maturity (Proj.)'!GE22,-Premium!GE23)</f>
        <v>-900000</v>
      </c>
      <c r="GF23" s="7">
        <f>IF($B23&gt;GF$9+GF$5-1,'Fund Value - Maturity (Proj.)'!GF22,-Premium!GF23)</f>
        <v>-950000</v>
      </c>
      <c r="GG23" s="7">
        <f>IF($B23&gt;GG$9+GG$5-1,'Fund Value - Maturity (Proj.)'!GG22,-Premium!GG23)</f>
        <v>0</v>
      </c>
      <c r="GH23" s="7">
        <f>IF($B23&gt;GH$9+GH$5-1,'Fund Value - Maturity (Proj.)'!GH22,-Premium!GH23)</f>
        <v>-200000</v>
      </c>
      <c r="GI23" s="7">
        <f>IF($B23&gt;GI$9+GI$5-1,'Fund Value - Maturity (Proj.)'!GI22,-Premium!GI23)</f>
        <v>0</v>
      </c>
      <c r="GJ23" s="7">
        <f>IF($B23&gt;GJ$9+GJ$5-1,'Fund Value - Maturity (Proj.)'!GJ22,-Premium!GJ23)</f>
        <v>0</v>
      </c>
      <c r="GK23" s="7">
        <f>IF($B23&gt;GK$9+GK$5-1,'Fund Value - Maturity (Proj.)'!GK22,-Premium!GK23)</f>
        <v>-50000</v>
      </c>
      <c r="GL23" s="7">
        <f>IF($B23&gt;GL$9+GL$5-1,'Fund Value - Maturity (Proj.)'!GL22,-Premium!GL23)</f>
        <v>-50000</v>
      </c>
      <c r="GM23" s="7">
        <f>IF($B23&gt;GM$9+GM$5-1,'Fund Value - Maturity (Proj.)'!GM22,-Premium!GM23)</f>
        <v>-475000</v>
      </c>
      <c r="GN23" s="7">
        <f>IF($B23&gt;GN$9+GN$5-1,'Fund Value - Maturity (Proj.)'!GN22,-Premium!GN23)</f>
        <v>-975000</v>
      </c>
      <c r="GO23" s="7">
        <f>IF($B23&gt;GO$9+GO$5-1,'Fund Value - Maturity (Proj.)'!GO22,-Premium!GO23)</f>
        <v>0</v>
      </c>
      <c r="GP23" s="7">
        <f>IF($B23&gt;GP$9+GP$5-1,'Fund Value - Maturity (Proj.)'!GP22,-Premium!GP23)</f>
        <v>0</v>
      </c>
      <c r="GQ23" s="7">
        <f>IF($B23&gt;GQ$9+GQ$5-1,'Fund Value - Maturity (Proj.)'!GQ22,-Premium!GQ23)</f>
        <v>0</v>
      </c>
      <c r="GR23" s="7">
        <f>IF($B23&gt;GR$9+GR$5-1,'Fund Value - Maturity (Proj.)'!GR22,-Premium!GR23)</f>
        <v>-800000</v>
      </c>
      <c r="GS23" s="7">
        <f>IF($B23&gt;GS$9+GS$5-1,'Fund Value - Maturity (Proj.)'!GS22,-Premium!GS23)</f>
        <v>0</v>
      </c>
      <c r="GT23" s="7">
        <f>IF($B23&gt;GT$9+GT$5-1,'Fund Value - Maturity (Proj.)'!GT22,-Premium!GT23)</f>
        <v>0</v>
      </c>
      <c r="GU23" s="7">
        <f>IF($B23&gt;GU$9+GU$5-1,'Fund Value - Maturity (Proj.)'!GU22,-Premium!GU23)</f>
        <v>-625000</v>
      </c>
      <c r="GV23" s="7">
        <f>IF($B23&gt;GV$9+GV$5-1,'Fund Value - Maturity (Proj.)'!GV22,-Premium!GV23)</f>
        <v>0</v>
      </c>
      <c r="GW23" s="7">
        <f>IF($B23&gt;GW$9+GW$5-1,'Fund Value - Maturity (Proj.)'!GW22,-Premium!GW23)</f>
        <v>0</v>
      </c>
      <c r="GX23" s="7">
        <f>IF($B23&gt;GX$9+GX$5-1,'Fund Value - Maturity (Proj.)'!GX22,-Premium!GX23)</f>
        <v>0</v>
      </c>
      <c r="GY23" s="7">
        <f>IF($B23&gt;GY$9+GY$5-1,'Fund Value - Maturity (Proj.)'!GY22,-Premium!GY23)</f>
        <v>-325000</v>
      </c>
      <c r="GZ23" s="7">
        <f>IF($B23&gt;GZ$9+GZ$5-1,'Fund Value - Maturity (Proj.)'!GZ22,-Premium!GZ23)</f>
        <v>0</v>
      </c>
      <c r="HA23" s="7">
        <f>IF($B23&gt;HA$9+HA$5-1,'Fund Value - Maturity (Proj.)'!HA22,-Premium!HA23)</f>
        <v>0</v>
      </c>
      <c r="HB23" s="7">
        <f>IF($B23&gt;HB$9+HB$5-1,'Fund Value - Maturity (Proj.)'!HB22,-Premium!HB23)</f>
        <v>-325000</v>
      </c>
      <c r="HC23" s="7">
        <f>IF($B23&gt;HC$9+HC$5-1,'Fund Value - Maturity (Proj.)'!HC22,-Premium!HC23)</f>
        <v>-75000</v>
      </c>
      <c r="HD23" s="7">
        <f>IF($B23&gt;HD$9+HD$5-1,'Fund Value - Maturity (Proj.)'!HD22,-Premium!HD23)</f>
        <v>-775000</v>
      </c>
      <c r="HE23" s="7">
        <f>IF($B23&gt;HE$9+HE$5-1,'Fund Value - Maturity (Proj.)'!HE22,-Premium!HE23)</f>
        <v>0</v>
      </c>
      <c r="HF23" s="7">
        <f>IF($B23&gt;HF$9+HF$5-1,'Fund Value - Maturity (Proj.)'!HF22,-Premium!HF23)</f>
        <v>0</v>
      </c>
      <c r="HG23" s="7">
        <f>IF($B23&gt;HG$9+HG$5-1,'Fund Value - Maturity (Proj.)'!HG22,-Premium!HG23)</f>
        <v>-75000</v>
      </c>
      <c r="HH23" s="7">
        <f>IF($B23&gt;HH$9+HH$5-1,'Fund Value - Maturity (Proj.)'!HH22,-Premium!HH23)</f>
        <v>0</v>
      </c>
      <c r="HI23" s="7">
        <f>IF($B23&gt;HI$9+HI$5-1,'Fund Value - Maturity (Proj.)'!HI22,-Premium!HI23)</f>
        <v>0</v>
      </c>
      <c r="HJ23" s="7">
        <f>IF($B23&gt;HJ$9+HJ$5-1,'Fund Value - Maturity (Proj.)'!HJ22,-Premium!HJ23)</f>
        <v>0</v>
      </c>
      <c r="HK23" s="7">
        <f>IF($B23&gt;HK$9+HK$5-1,'Fund Value - Maturity (Proj.)'!HK22,-Premium!HK23)</f>
        <v>-550000</v>
      </c>
      <c r="HL23" s="7">
        <f>IF($B23&gt;HL$9+HL$5-1,'Fund Value - Maturity (Proj.)'!HL22,-Premium!HL23)</f>
        <v>0</v>
      </c>
      <c r="HM23" s="7">
        <f>IF($B23&gt;HM$9+HM$5-1,'Fund Value - Maturity (Proj.)'!HM22,-Premium!HM23)</f>
        <v>0</v>
      </c>
      <c r="HN23" s="7">
        <f>IF($B23&gt;HN$9+HN$5-1,'Fund Value - Maturity (Proj.)'!HN22,-Premium!HN23)</f>
        <v>-400000</v>
      </c>
      <c r="HO23" s="7">
        <f>IF($B23&gt;HO$9+HO$5-1,'Fund Value - Maturity (Proj.)'!HO22,-Premium!HO23)</f>
        <v>-875000</v>
      </c>
      <c r="HP23" s="7">
        <f>IF($B23&gt;HP$9+HP$5-1,'Fund Value - Maturity (Proj.)'!HP22,-Premium!HP23)</f>
        <v>0</v>
      </c>
      <c r="HQ23" s="7">
        <f>IF($B23&gt;HQ$9+HQ$5-1,'Fund Value - Maturity (Proj.)'!HQ22,-Premium!HQ23)</f>
        <v>-950000</v>
      </c>
      <c r="HR23" s="7">
        <f>IF($B23&gt;HR$9+HR$5-1,'Fund Value - Maturity (Proj.)'!HR22,-Premium!HR23)</f>
        <v>-325000</v>
      </c>
      <c r="HS23" s="7">
        <f>IF($B23&gt;HS$9+HS$5-1,'Fund Value - Maturity (Proj.)'!HS22,-Premium!HS23)</f>
        <v>-525000</v>
      </c>
      <c r="HT23" s="7">
        <f>IF($B23&gt;HT$9+HT$5-1,'Fund Value - Maturity (Proj.)'!HT22,-Premium!HT23)</f>
        <v>0</v>
      </c>
      <c r="HU23" s="7">
        <f>IF($B23&gt;HU$9+HU$5-1,'Fund Value - Maturity (Proj.)'!HU22,-Premium!HU23)</f>
        <v>0</v>
      </c>
      <c r="HV23" s="7">
        <f>IF($B23&gt;HV$9+HV$5-1,'Fund Value - Maturity (Proj.)'!HV22,-Premium!HV23)</f>
        <v>0</v>
      </c>
      <c r="HW23" s="7">
        <f>IF($B23&gt;HW$9+HW$5-1,'Fund Value - Maturity (Proj.)'!HW22,-Premium!HW23)</f>
        <v>-625000</v>
      </c>
      <c r="HX23" s="7">
        <f>IF($B23&gt;HX$9+HX$5-1,'Fund Value - Maturity (Proj.)'!HX22,-Premium!HX23)</f>
        <v>0</v>
      </c>
      <c r="HY23" s="7">
        <f>IF($B23&gt;HY$9+HY$5-1,'Fund Value - Maturity (Proj.)'!HY22,-Premium!HY23)</f>
        <v>-775000</v>
      </c>
      <c r="HZ23" s="7">
        <f>IF($B23&gt;HZ$9+HZ$5-1,'Fund Value - Maturity (Proj.)'!HZ22,-Premium!HZ23)</f>
        <v>0</v>
      </c>
      <c r="IA23" s="7">
        <f>IF($B23&gt;IA$9+IA$5-1,'Fund Value - Maturity (Proj.)'!IA22,-Premium!IA23)</f>
        <v>0</v>
      </c>
      <c r="IB23" s="7">
        <f>IF($B23&gt;IB$9+IB$5-1,'Fund Value - Maturity (Proj.)'!IB22,-Premium!IB23)</f>
        <v>0</v>
      </c>
      <c r="IC23" s="7">
        <f>IF($B23&gt;IC$9+IC$5-1,'Fund Value - Maturity (Proj.)'!IC22,-Premium!IC23)</f>
        <v>0</v>
      </c>
      <c r="ID23" s="7">
        <f>IF($B23&gt;ID$9+ID$5-1,'Fund Value - Maturity (Proj.)'!ID22,-Premium!ID23)</f>
        <v>0</v>
      </c>
      <c r="IE23" s="7">
        <f>IF($B23&gt;IE$9+IE$5-1,'Fund Value - Maturity (Proj.)'!IE22,-Premium!IE23)</f>
        <v>-175000</v>
      </c>
      <c r="IF23" s="7">
        <f>IF($B23&gt;IF$9+IF$5-1,'Fund Value - Maturity (Proj.)'!IF22,-Premium!IF23)</f>
        <v>0</v>
      </c>
      <c r="IG23" s="7">
        <f>IF($B23&gt;IG$9+IG$5-1,'Fund Value - Maturity (Proj.)'!IG22,-Premium!IG23)</f>
        <v>0</v>
      </c>
      <c r="IH23" s="7">
        <f>IF($B23&gt;IH$9+IH$5-1,'Fund Value - Maturity (Proj.)'!IH22,-Premium!IH23)</f>
        <v>0</v>
      </c>
      <c r="II23" s="7">
        <f>IF($B23&gt;II$9+II$5-1,'Fund Value - Maturity (Proj.)'!II22,-Premium!II23)</f>
        <v>0</v>
      </c>
      <c r="IJ23" s="7">
        <f>IF($B23&gt;IJ$9+IJ$5-1,'Fund Value - Maturity (Proj.)'!IJ22,-Premium!IJ23)</f>
        <v>-825000</v>
      </c>
      <c r="IK23" s="7">
        <f>IF($B23&gt;IK$9+IK$5-1,'Fund Value - Maturity (Proj.)'!IK22,-Premium!IK23)</f>
        <v>-750000</v>
      </c>
      <c r="IL23" s="7">
        <f>IF($B23&gt;IL$9+IL$5-1,'Fund Value - Maturity (Proj.)'!IL22,-Premium!IL23)</f>
        <v>-650000</v>
      </c>
      <c r="IM23" s="7">
        <f>IF($B23&gt;IM$9+IM$5-1,'Fund Value - Maturity (Proj.)'!IM22,-Premium!IM23)</f>
        <v>-500000</v>
      </c>
      <c r="IN23" s="7">
        <f>IF($B23&gt;IN$9+IN$5-1,'Fund Value - Maturity (Proj.)'!IN22,-Premium!IN23)</f>
        <v>0</v>
      </c>
      <c r="IO23" s="7">
        <f>IF($B23&gt;IO$9+IO$5-1,'Fund Value - Maturity (Proj.)'!IO22,-Premium!IO23)</f>
        <v>0</v>
      </c>
      <c r="IP23" s="7">
        <f>IF($B23&gt;IP$9+IP$5-1,'Fund Value - Maturity (Proj.)'!IP22,-Premium!IP23)</f>
        <v>-150000</v>
      </c>
      <c r="IQ23" s="7">
        <f>IF($B23&gt;IQ$9+IQ$5-1,'Fund Value - Maturity (Proj.)'!IQ22,-Premium!IQ23)</f>
        <v>0</v>
      </c>
      <c r="IR23" s="7">
        <f>IF($B23&gt;IR$9+IR$5-1,'Fund Value - Maturity (Proj.)'!IR22,-Premium!IR23)</f>
        <v>-550000</v>
      </c>
    </row>
    <row r="24" spans="1:252" s="7" customFormat="1" ht="15" customHeight="1" x14ac:dyDescent="0.35">
      <c r="A24" s="2"/>
      <c r="B24" s="13">
        <f t="shared" si="4"/>
        <v>2023</v>
      </c>
      <c r="C24" s="7">
        <f>IF($B24&gt;C$9+C$5-1,'Fund Value - Maturity (Proj.)'!C23,-Premium!C24)</f>
        <v>-200000</v>
      </c>
      <c r="D24" s="7">
        <f>IF($B24&gt;D$9+D$5-1,'Fund Value - Maturity (Proj.)'!D23,-Premium!D24)</f>
        <v>-350000</v>
      </c>
      <c r="E24" s="7">
        <f>IF($B24&gt;E$9+E$5-1,'Fund Value - Maturity (Proj.)'!E23,-Premium!E24)</f>
        <v>0</v>
      </c>
      <c r="F24" s="7">
        <f>IF($B24&gt;F$9+F$5-1,'Fund Value - Maturity (Proj.)'!F23,-Premium!F24)</f>
        <v>-250000</v>
      </c>
      <c r="G24" s="7">
        <f>IF($B24&gt;G$9+G$5-1,'Fund Value - Maturity (Proj.)'!G23,-Premium!G24)</f>
        <v>-525000</v>
      </c>
      <c r="H24" s="7">
        <f>IF($B24&gt;H$9+H$5-1,'Fund Value - Maturity (Proj.)'!H23,-Premium!H24)</f>
        <v>-825000</v>
      </c>
      <c r="I24" s="7">
        <f>IF($B24&gt;I$9+I$5-1,'Fund Value - Maturity (Proj.)'!I23,-Premium!I24)</f>
        <v>0</v>
      </c>
      <c r="J24" s="7">
        <f>IF($B24&gt;J$9+J$5-1,'Fund Value - Maturity (Proj.)'!J23,-Premium!J24)</f>
        <v>-475000</v>
      </c>
      <c r="K24" s="7">
        <f>IF($B24&gt;K$9+K$5-1,'Fund Value - Maturity (Proj.)'!K23,-Premium!K24)</f>
        <v>-250000</v>
      </c>
      <c r="L24" s="7">
        <f>IF($B24&gt;L$9+L$5-1,'Fund Value - Maturity (Proj.)'!L23,-Premium!L24)</f>
        <v>0</v>
      </c>
      <c r="M24" s="7">
        <f>IF($B24&gt;M$9+M$5-1,'Fund Value - Maturity (Proj.)'!M23,-Premium!M24)</f>
        <v>0</v>
      </c>
      <c r="N24" s="7">
        <f>IF($B24&gt;N$9+N$5-1,'Fund Value - Maturity (Proj.)'!N23,-Premium!N24)</f>
        <v>0</v>
      </c>
      <c r="O24" s="7">
        <f>IF($B24&gt;O$9+O$5-1,'Fund Value - Maturity (Proj.)'!O23,-Premium!O24)</f>
        <v>-750000</v>
      </c>
      <c r="P24" s="7">
        <f>IF($B24&gt;P$9+P$5-1,'Fund Value - Maturity (Proj.)'!P23,-Premium!P24)</f>
        <v>0</v>
      </c>
      <c r="Q24" s="7">
        <f>IF($B24&gt;Q$9+Q$5-1,'Fund Value - Maturity (Proj.)'!Q23,-Premium!Q24)</f>
        <v>-350000</v>
      </c>
      <c r="R24" s="7">
        <f>IF($B24&gt;R$9+R$5-1,'Fund Value - Maturity (Proj.)'!R23,-Premium!R24)</f>
        <v>-625000</v>
      </c>
      <c r="S24" s="7">
        <f>IF($B24&gt;S$9+S$5-1,'Fund Value - Maturity (Proj.)'!S23,-Premium!S24)</f>
        <v>-75000</v>
      </c>
      <c r="T24" s="7">
        <f>IF($B24&gt;T$9+T$5-1,'Fund Value - Maturity (Proj.)'!T23,-Premium!T24)</f>
        <v>-150000</v>
      </c>
      <c r="U24" s="7">
        <f>IF($B24&gt;U$9+U$5-1,'Fund Value - Maturity (Proj.)'!U23,-Premium!U24)</f>
        <v>-575000</v>
      </c>
      <c r="V24" s="7">
        <f>IF($B24&gt;V$9+V$5-1,'Fund Value - Maturity (Proj.)'!V23,-Premium!V24)</f>
        <v>-825000</v>
      </c>
      <c r="W24" s="7">
        <f>IF($B24&gt;W$9+W$5-1,'Fund Value - Maturity (Proj.)'!W23,-Premium!W24)</f>
        <v>0</v>
      </c>
      <c r="X24" s="7">
        <f>IF($B24&gt;X$9+X$5-1,'Fund Value - Maturity (Proj.)'!X23,-Premium!X24)</f>
        <v>-100000</v>
      </c>
      <c r="Y24" s="7">
        <f>IF($B24&gt;Y$9+Y$5-1,'Fund Value - Maturity (Proj.)'!Y23,-Premium!Y24)</f>
        <v>-125000</v>
      </c>
      <c r="Z24" s="7">
        <f>IF($B24&gt;Z$9+Z$5-1,'Fund Value - Maturity (Proj.)'!Z23,-Premium!Z24)</f>
        <v>0</v>
      </c>
      <c r="AA24" s="7">
        <f>IF($B24&gt;AA$9+AA$5-1,'Fund Value - Maturity (Proj.)'!AA23,-Premium!AA24)</f>
        <v>-75000</v>
      </c>
      <c r="AB24" s="7">
        <f>IF($B24&gt;AB$9+AB$5-1,'Fund Value - Maturity (Proj.)'!AB23,-Premium!AB24)</f>
        <v>-600000</v>
      </c>
      <c r="AC24" s="7">
        <f>IF($B24&gt;AC$9+AC$5-1,'Fund Value - Maturity (Proj.)'!AC23,-Premium!AC24)</f>
        <v>0</v>
      </c>
      <c r="AD24" s="7">
        <f>IF($B24&gt;AD$9+AD$5-1,'Fund Value - Maturity (Proj.)'!AD23,-Premium!AD24)</f>
        <v>0</v>
      </c>
      <c r="AE24" s="7">
        <f>IF($B24&gt;AE$9+AE$5-1,'Fund Value - Maturity (Proj.)'!AE23,-Premium!AE24)</f>
        <v>0</v>
      </c>
      <c r="AF24" s="7">
        <f>IF($B24&gt;AF$9+AF$5-1,'Fund Value - Maturity (Proj.)'!AF23,-Premium!AF24)</f>
        <v>0</v>
      </c>
      <c r="AG24" s="7">
        <f>IF($B24&gt;AG$9+AG$5-1,'Fund Value - Maturity (Proj.)'!AG23,-Premium!AG24)</f>
        <v>0</v>
      </c>
      <c r="AH24" s="7">
        <f>IF($B24&gt;AH$9+AH$5-1,'Fund Value - Maturity (Proj.)'!AH23,-Premium!AH24)</f>
        <v>-225000</v>
      </c>
      <c r="AI24" s="7">
        <f>IF($B24&gt;AI$9+AI$5-1,'Fund Value - Maturity (Proj.)'!AI23,-Premium!AI24)</f>
        <v>-50000</v>
      </c>
      <c r="AJ24" s="7">
        <f>IF($B24&gt;AJ$9+AJ$5-1,'Fund Value - Maturity (Proj.)'!AJ23,-Premium!AJ24)</f>
        <v>-75000</v>
      </c>
      <c r="AK24" s="7">
        <f>IF($B24&gt;AK$9+AK$5-1,'Fund Value - Maturity (Proj.)'!AK23,-Premium!AK24)</f>
        <v>-425000</v>
      </c>
      <c r="AL24" s="7">
        <f>IF($B24&gt;AL$9+AL$5-1,'Fund Value - Maturity (Proj.)'!AL23,-Premium!AL24)</f>
        <v>-1000000</v>
      </c>
      <c r="AM24" s="7">
        <f>IF($B24&gt;AM$9+AM$5-1,'Fund Value - Maturity (Proj.)'!AM23,-Premium!AM24)</f>
        <v>-300000</v>
      </c>
      <c r="AN24" s="7">
        <f>IF($B24&gt;AN$9+AN$5-1,'Fund Value - Maturity (Proj.)'!AN23,-Premium!AN24)</f>
        <v>-700000</v>
      </c>
      <c r="AO24" s="7">
        <f>IF($B24&gt;AO$9+AO$5-1,'Fund Value - Maturity (Proj.)'!AO23,-Premium!AO24)</f>
        <v>0</v>
      </c>
      <c r="AP24" s="7">
        <f>IF($B24&gt;AP$9+AP$5-1,'Fund Value - Maturity (Proj.)'!AP23,-Premium!AP24)</f>
        <v>-725000</v>
      </c>
      <c r="AQ24" s="7">
        <f>IF($B24&gt;AQ$9+AQ$5-1,'Fund Value - Maturity (Proj.)'!AQ23,-Premium!AQ24)</f>
        <v>-725000</v>
      </c>
      <c r="AR24" s="7">
        <f>IF($B24&gt;AR$9+AR$5-1,'Fund Value - Maturity (Proj.)'!AR23,-Premium!AR24)</f>
        <v>0</v>
      </c>
      <c r="AS24" s="7">
        <f>IF($B24&gt;AS$9+AS$5-1,'Fund Value - Maturity (Proj.)'!AS23,-Premium!AS24)</f>
        <v>-600000</v>
      </c>
      <c r="AT24" s="7">
        <f>IF($B24&gt;AT$9+AT$5-1,'Fund Value - Maturity (Proj.)'!AT23,-Premium!AT24)</f>
        <v>-725000</v>
      </c>
      <c r="AU24" s="7">
        <f>IF($B24&gt;AU$9+AU$5-1,'Fund Value - Maturity (Proj.)'!AU23,-Premium!AU24)</f>
        <v>0</v>
      </c>
      <c r="AV24" s="7">
        <f>IF($B24&gt;AV$9+AV$5-1,'Fund Value - Maturity (Proj.)'!AV23,-Premium!AV24)</f>
        <v>-775000</v>
      </c>
      <c r="AW24" s="7">
        <f>IF($B24&gt;AW$9+AW$5-1,'Fund Value - Maturity (Proj.)'!AW23,-Premium!AW24)</f>
        <v>0</v>
      </c>
      <c r="AX24" s="7">
        <f>IF($B24&gt;AX$9+AX$5-1,'Fund Value - Maturity (Proj.)'!AX23,-Premium!AX24)</f>
        <v>0</v>
      </c>
      <c r="AY24" s="7">
        <f>IF($B24&gt;AY$9+AY$5-1,'Fund Value - Maturity (Proj.)'!AY23,-Premium!AY24)</f>
        <v>0</v>
      </c>
      <c r="AZ24" s="7">
        <f>IF($B24&gt;AZ$9+AZ$5-1,'Fund Value - Maturity (Proj.)'!AZ23,-Premium!AZ24)</f>
        <v>-450000</v>
      </c>
      <c r="BA24" s="7">
        <f>IF($B24&gt;BA$9+BA$5-1,'Fund Value - Maturity (Proj.)'!BA23,-Premium!BA24)</f>
        <v>-950000</v>
      </c>
      <c r="BB24" s="7">
        <f>IF($B24&gt;BB$9+BB$5-1,'Fund Value - Maturity (Proj.)'!BB23,-Premium!BB24)</f>
        <v>0</v>
      </c>
      <c r="BC24" s="7">
        <f>IF($B24&gt;BC$9+BC$5-1,'Fund Value - Maturity (Proj.)'!BC23,-Premium!BC24)</f>
        <v>-375000</v>
      </c>
      <c r="BD24" s="7">
        <f>IF($B24&gt;BD$9+BD$5-1,'Fund Value - Maturity (Proj.)'!BD23,-Premium!BD24)</f>
        <v>0</v>
      </c>
      <c r="BE24" s="7">
        <f>IF($B24&gt;BE$9+BE$5-1,'Fund Value - Maturity (Proj.)'!BE23,-Premium!BE24)</f>
        <v>0</v>
      </c>
      <c r="BF24" s="7">
        <f>IF($B24&gt;BF$9+BF$5-1,'Fund Value - Maturity (Proj.)'!BF23,-Premium!BF24)</f>
        <v>0</v>
      </c>
      <c r="BG24" s="7">
        <f>IF($B24&gt;BG$9+BG$5-1,'Fund Value - Maturity (Proj.)'!BG23,-Premium!BG24)</f>
        <v>-800000</v>
      </c>
      <c r="BH24" s="7">
        <f>IF($B24&gt;BH$9+BH$5-1,'Fund Value - Maturity (Proj.)'!BH23,-Premium!BH24)</f>
        <v>0</v>
      </c>
      <c r="BI24" s="7">
        <f>IF($B24&gt;BI$9+BI$5-1,'Fund Value - Maturity (Proj.)'!BI23,-Premium!BI24)</f>
        <v>0</v>
      </c>
      <c r="BJ24" s="7">
        <f>IF($B24&gt;BJ$9+BJ$5-1,'Fund Value - Maturity (Proj.)'!BJ23,-Premium!BJ24)</f>
        <v>-550000</v>
      </c>
      <c r="BK24" s="7">
        <f>IF($B24&gt;BK$9+BK$5-1,'Fund Value - Maturity (Proj.)'!BK23,-Premium!BK24)</f>
        <v>0</v>
      </c>
      <c r="BL24" s="7">
        <f>IF($B24&gt;BL$9+BL$5-1,'Fund Value - Maturity (Proj.)'!BL23,-Premium!BL24)</f>
        <v>-150000</v>
      </c>
      <c r="BM24" s="7">
        <f>IF($B24&gt;BM$9+BM$5-1,'Fund Value - Maturity (Proj.)'!BM23,-Premium!BM24)</f>
        <v>0</v>
      </c>
      <c r="BN24" s="7">
        <f>IF($B24&gt;BN$9+BN$5-1,'Fund Value - Maturity (Proj.)'!BN23,-Premium!BN24)</f>
        <v>0</v>
      </c>
      <c r="BO24" s="7">
        <f>IF($B24&gt;BO$9+BO$5-1,'Fund Value - Maturity (Proj.)'!BO23,-Premium!BO24)</f>
        <v>0</v>
      </c>
      <c r="BP24" s="7">
        <f>IF($B24&gt;BP$9+BP$5-1,'Fund Value - Maturity (Proj.)'!BP23,-Premium!BP24)</f>
        <v>-75000</v>
      </c>
      <c r="BQ24" s="7">
        <f>IF($B24&gt;BQ$9+BQ$5-1,'Fund Value - Maturity (Proj.)'!BQ23,-Premium!BQ24)</f>
        <v>0</v>
      </c>
      <c r="BR24" s="7">
        <f>IF($B24&gt;BR$9+BR$5-1,'Fund Value - Maturity (Proj.)'!BR23,-Premium!BR24)</f>
        <v>-875000</v>
      </c>
      <c r="BS24" s="7">
        <f>IF($B24&gt;BS$9+BS$5-1,'Fund Value - Maturity (Proj.)'!BS23,-Premium!BS24)</f>
        <v>-275000</v>
      </c>
      <c r="BT24" s="7">
        <f>IF($B24&gt;BT$9+BT$5-1,'Fund Value - Maturity (Proj.)'!BT23,-Premium!BT24)</f>
        <v>-800000</v>
      </c>
      <c r="BU24" s="7">
        <f>IF($B24&gt;BU$9+BU$5-1,'Fund Value - Maturity (Proj.)'!BU23,-Premium!BU24)</f>
        <v>0</v>
      </c>
      <c r="BV24" s="7">
        <f>IF($B24&gt;BV$9+BV$5-1,'Fund Value - Maturity (Proj.)'!BV23,-Premium!BV24)</f>
        <v>0</v>
      </c>
      <c r="BW24" s="7">
        <f>IF($B24&gt;BW$9+BW$5-1,'Fund Value - Maturity (Proj.)'!BW23,-Premium!BW24)</f>
        <v>-325000</v>
      </c>
      <c r="BX24" s="7">
        <f>IF($B24&gt;BX$9+BX$5-1,'Fund Value - Maturity (Proj.)'!BX23,-Premium!BX24)</f>
        <v>0</v>
      </c>
      <c r="BY24" s="7">
        <f>IF($B24&gt;BY$9+BY$5-1,'Fund Value - Maturity (Proj.)'!BY23,-Premium!BY24)</f>
        <v>0</v>
      </c>
      <c r="BZ24" s="7">
        <f>IF($B24&gt;BZ$9+BZ$5-1,'Fund Value - Maturity (Proj.)'!BZ23,-Premium!BZ24)</f>
        <v>0</v>
      </c>
      <c r="CA24" s="7">
        <f>IF($B24&gt;CA$9+CA$5-1,'Fund Value - Maturity (Proj.)'!CA23,-Premium!CA24)</f>
        <v>0</v>
      </c>
      <c r="CB24" s="7">
        <f>IF($B24&gt;CB$9+CB$5-1,'Fund Value - Maturity (Proj.)'!CB23,-Premium!CB24)</f>
        <v>0</v>
      </c>
      <c r="CC24" s="7">
        <f>IF($B24&gt;CC$9+CC$5-1,'Fund Value - Maturity (Proj.)'!CC23,-Premium!CC24)</f>
        <v>0</v>
      </c>
      <c r="CD24" s="7">
        <f>IF($B24&gt;CD$9+CD$5-1,'Fund Value - Maturity (Proj.)'!CD23,-Premium!CD24)</f>
        <v>0</v>
      </c>
      <c r="CE24" s="7">
        <f>IF($B24&gt;CE$9+CE$5-1,'Fund Value - Maturity (Proj.)'!CE23,-Premium!CE24)</f>
        <v>0</v>
      </c>
      <c r="CF24" s="7">
        <f>IF($B24&gt;CF$9+CF$5-1,'Fund Value - Maturity (Proj.)'!CF23,-Premium!CF24)</f>
        <v>0</v>
      </c>
      <c r="CG24" s="7">
        <f>IF($B24&gt;CG$9+CG$5-1,'Fund Value - Maturity (Proj.)'!CG23,-Premium!CG24)</f>
        <v>-525000</v>
      </c>
      <c r="CH24" s="7">
        <f>IF($B24&gt;CH$9+CH$5-1,'Fund Value - Maturity (Proj.)'!CH23,-Premium!CH24)</f>
        <v>0</v>
      </c>
      <c r="CI24" s="7">
        <f>IF($B24&gt;CI$9+CI$5-1,'Fund Value - Maturity (Proj.)'!CI23,-Premium!CI24)</f>
        <v>-950000</v>
      </c>
      <c r="CJ24" s="7">
        <f>IF($B24&gt;CJ$9+CJ$5-1,'Fund Value - Maturity (Proj.)'!CJ23,-Premium!CJ24)</f>
        <v>-25000</v>
      </c>
      <c r="CK24" s="7">
        <f>IF($B24&gt;CK$9+CK$5-1,'Fund Value - Maturity (Proj.)'!CK23,-Premium!CK24)</f>
        <v>-250000</v>
      </c>
      <c r="CL24" s="7">
        <f>IF($B24&gt;CL$9+CL$5-1,'Fund Value - Maturity (Proj.)'!CL23,-Premium!CL24)</f>
        <v>0</v>
      </c>
      <c r="CM24" s="7">
        <f>IF($B24&gt;CM$9+CM$5-1,'Fund Value - Maturity (Proj.)'!CM23,-Premium!CM24)</f>
        <v>-200000</v>
      </c>
      <c r="CN24" s="7">
        <f>IF($B24&gt;CN$9+CN$5-1,'Fund Value - Maturity (Proj.)'!CN23,-Premium!CN24)</f>
        <v>0</v>
      </c>
      <c r="CO24" s="7">
        <f>IF($B24&gt;CO$9+CO$5-1,'Fund Value - Maturity (Proj.)'!CO23,-Premium!CO24)</f>
        <v>-525000</v>
      </c>
      <c r="CP24" s="7">
        <f>IF($B24&gt;CP$9+CP$5-1,'Fund Value - Maturity (Proj.)'!CP23,-Premium!CP24)</f>
        <v>0</v>
      </c>
      <c r="CQ24" s="7">
        <f>IF($B24&gt;CQ$9+CQ$5-1,'Fund Value - Maturity (Proj.)'!CQ23,-Premium!CQ24)</f>
        <v>-75000</v>
      </c>
      <c r="CR24" s="7">
        <f>IF($B24&gt;CR$9+CR$5-1,'Fund Value - Maturity (Proj.)'!CR23,-Premium!CR24)</f>
        <v>0</v>
      </c>
      <c r="CS24" s="7">
        <f>IF($B24&gt;CS$9+CS$5-1,'Fund Value - Maturity (Proj.)'!CS23,-Premium!CS24)</f>
        <v>0</v>
      </c>
      <c r="CT24" s="7">
        <f>IF($B24&gt;CT$9+CT$5-1,'Fund Value - Maturity (Proj.)'!CT23,-Premium!CT24)</f>
        <v>0</v>
      </c>
      <c r="CU24" s="7">
        <f>IF($B24&gt;CU$9+CU$5-1,'Fund Value - Maturity (Proj.)'!CU23,-Premium!CU24)</f>
        <v>-600000</v>
      </c>
      <c r="CV24" s="7">
        <f>IF($B24&gt;CV$9+CV$5-1,'Fund Value - Maturity (Proj.)'!CV23,-Premium!CV24)</f>
        <v>0</v>
      </c>
      <c r="CW24" s="7">
        <f>IF($B24&gt;CW$9+CW$5-1,'Fund Value - Maturity (Proj.)'!CW23,-Premium!CW24)</f>
        <v>0</v>
      </c>
      <c r="CX24" s="7">
        <f>IF($B24&gt;CX$9+CX$5-1,'Fund Value - Maturity (Proj.)'!CX23,-Premium!CX24)</f>
        <v>0</v>
      </c>
      <c r="CY24" s="7">
        <f>IF($B24&gt;CY$9+CY$5-1,'Fund Value - Maturity (Proj.)'!CY23,-Premium!CY24)</f>
        <v>-275000</v>
      </c>
      <c r="CZ24" s="7">
        <f>IF($B24&gt;CZ$9+CZ$5-1,'Fund Value - Maturity (Proj.)'!CZ23,-Premium!CZ24)</f>
        <v>0</v>
      </c>
      <c r="DA24" s="7">
        <f>IF($B24&gt;DA$9+DA$5-1,'Fund Value - Maturity (Proj.)'!DA23,-Premium!DA24)</f>
        <v>-1000000</v>
      </c>
      <c r="DB24" s="7">
        <f>IF($B24&gt;DB$9+DB$5-1,'Fund Value - Maturity (Proj.)'!DB23,-Premium!DB24)</f>
        <v>0</v>
      </c>
      <c r="DC24" s="7">
        <f>IF($B24&gt;DC$9+DC$5-1,'Fund Value - Maturity (Proj.)'!DC23,-Premium!DC24)</f>
        <v>-375000</v>
      </c>
      <c r="DD24" s="7">
        <f>IF($B24&gt;DD$9+DD$5-1,'Fund Value - Maturity (Proj.)'!DD23,-Premium!DD24)</f>
        <v>0</v>
      </c>
      <c r="DE24" s="7">
        <f>IF($B24&gt;DE$9+DE$5-1,'Fund Value - Maturity (Proj.)'!DE23,-Premium!DE24)</f>
        <v>0</v>
      </c>
      <c r="DF24" s="7">
        <f>IF($B24&gt;DF$9+DF$5-1,'Fund Value - Maturity (Proj.)'!DF23,-Premium!DF24)</f>
        <v>0</v>
      </c>
      <c r="DG24" s="7">
        <f>IF($B24&gt;DG$9+DG$5-1,'Fund Value - Maturity (Proj.)'!DG23,-Premium!DG24)</f>
        <v>-850000</v>
      </c>
      <c r="DH24" s="7">
        <f>IF($B24&gt;DH$9+DH$5-1,'Fund Value - Maturity (Proj.)'!DH23,-Premium!DH24)</f>
        <v>0</v>
      </c>
      <c r="DI24" s="7">
        <f>IF($B24&gt;DI$9+DI$5-1,'Fund Value - Maturity (Proj.)'!DI23,-Premium!DI24)</f>
        <v>0</v>
      </c>
      <c r="DJ24" s="7">
        <f>IF($B24&gt;DJ$9+DJ$5-1,'Fund Value - Maturity (Proj.)'!DJ23,-Premium!DJ24)</f>
        <v>-475000</v>
      </c>
      <c r="DK24" s="7">
        <f>IF($B24&gt;DK$9+DK$5-1,'Fund Value - Maturity (Proj.)'!DK23,-Premium!DK24)</f>
        <v>-575000</v>
      </c>
      <c r="DL24" s="7">
        <f>IF($B24&gt;DL$9+DL$5-1,'Fund Value - Maturity (Proj.)'!DL23,-Premium!DL24)</f>
        <v>-875000</v>
      </c>
      <c r="DM24" s="7">
        <f>IF($B24&gt;DM$9+DM$5-1,'Fund Value - Maturity (Proj.)'!DM23,-Premium!DM24)</f>
        <v>0</v>
      </c>
      <c r="DN24" s="7">
        <f>IF($B24&gt;DN$9+DN$5-1,'Fund Value - Maturity (Proj.)'!DN23,-Premium!DN24)</f>
        <v>0</v>
      </c>
      <c r="DO24" s="7">
        <f>IF($B24&gt;DO$9+DO$5-1,'Fund Value - Maturity (Proj.)'!DO23,-Premium!DO24)</f>
        <v>0</v>
      </c>
      <c r="DP24" s="7">
        <f>IF($B24&gt;DP$9+DP$5-1,'Fund Value - Maturity (Proj.)'!DP23,-Premium!DP24)</f>
        <v>-950000</v>
      </c>
      <c r="DQ24" s="7">
        <f>IF($B24&gt;DQ$9+DQ$5-1,'Fund Value - Maturity (Proj.)'!DQ23,-Premium!DQ24)</f>
        <v>0</v>
      </c>
      <c r="DR24" s="7">
        <f>IF($B24&gt;DR$9+DR$5-1,'Fund Value - Maturity (Proj.)'!DR23,-Premium!DR24)</f>
        <v>-825000</v>
      </c>
      <c r="DS24" s="7">
        <f>IF($B24&gt;DS$9+DS$5-1,'Fund Value - Maturity (Proj.)'!DS23,-Premium!DS24)</f>
        <v>-650000</v>
      </c>
      <c r="DT24" s="7">
        <f>IF($B24&gt;DT$9+DT$5-1,'Fund Value - Maturity (Proj.)'!DT23,-Premium!DT24)</f>
        <v>0</v>
      </c>
      <c r="DU24" s="7">
        <f>IF($B24&gt;DU$9+DU$5-1,'Fund Value - Maturity (Proj.)'!DU23,-Premium!DU24)</f>
        <v>0</v>
      </c>
      <c r="DV24" s="7">
        <f>IF($B24&gt;DV$9+DV$5-1,'Fund Value - Maturity (Proj.)'!DV23,-Premium!DV24)</f>
        <v>0</v>
      </c>
      <c r="DW24" s="7">
        <f>IF($B24&gt;DW$9+DW$5-1,'Fund Value - Maturity (Proj.)'!DW23,-Premium!DW24)</f>
        <v>0</v>
      </c>
      <c r="DX24" s="7">
        <f>IF($B24&gt;DX$9+DX$5-1,'Fund Value - Maturity (Proj.)'!DX23,-Premium!DX24)</f>
        <v>0</v>
      </c>
      <c r="DY24" s="7">
        <f>IF($B24&gt;DY$9+DY$5-1,'Fund Value - Maturity (Proj.)'!DY23,-Premium!DY24)</f>
        <v>-675000</v>
      </c>
      <c r="DZ24" s="7">
        <f>IF($B24&gt;DZ$9+DZ$5-1,'Fund Value - Maturity (Proj.)'!DZ23,-Premium!DZ24)</f>
        <v>0</v>
      </c>
      <c r="EA24" s="7">
        <f>IF($B24&gt;EA$9+EA$5-1,'Fund Value - Maturity (Proj.)'!EA23,-Premium!EA24)</f>
        <v>0</v>
      </c>
      <c r="EB24" s="7">
        <f>IF($B24&gt;EB$9+EB$5-1,'Fund Value - Maturity (Proj.)'!EB23,-Premium!EB24)</f>
        <v>0</v>
      </c>
      <c r="EC24" s="7">
        <f>IF($B24&gt;EC$9+EC$5-1,'Fund Value - Maturity (Proj.)'!EC23,-Premium!EC24)</f>
        <v>0</v>
      </c>
      <c r="ED24" s="7">
        <f>IF($B24&gt;ED$9+ED$5-1,'Fund Value - Maturity (Proj.)'!ED23,-Premium!ED24)</f>
        <v>-275000</v>
      </c>
      <c r="EE24" s="7">
        <f>IF($B24&gt;EE$9+EE$5-1,'Fund Value - Maturity (Proj.)'!EE23,-Premium!EE24)</f>
        <v>-825000</v>
      </c>
      <c r="EF24" s="7">
        <f>IF($B24&gt;EF$9+EF$5-1,'Fund Value - Maturity (Proj.)'!EF23,-Premium!EF24)</f>
        <v>-700000</v>
      </c>
      <c r="EG24" s="7">
        <f>IF($B24&gt;EG$9+EG$5-1,'Fund Value - Maturity (Proj.)'!EG23,-Premium!EG24)</f>
        <v>0</v>
      </c>
      <c r="EH24" s="7">
        <f>IF($B24&gt;EH$9+EH$5-1,'Fund Value - Maturity (Proj.)'!EH23,-Premium!EH24)</f>
        <v>-300000</v>
      </c>
      <c r="EI24" s="7">
        <f>IF($B24&gt;EI$9+EI$5-1,'Fund Value - Maturity (Proj.)'!EI23,-Premium!EI24)</f>
        <v>0</v>
      </c>
      <c r="EJ24" s="7">
        <f>IF($B24&gt;EJ$9+EJ$5-1,'Fund Value - Maturity (Proj.)'!EJ23,-Premium!EJ24)</f>
        <v>0</v>
      </c>
      <c r="EK24" s="7">
        <f>IF($B24&gt;EK$9+EK$5-1,'Fund Value - Maturity (Proj.)'!EK23,-Premium!EK24)</f>
        <v>-550000</v>
      </c>
      <c r="EL24" s="7">
        <f>IF($B24&gt;EL$9+EL$5-1,'Fund Value - Maturity (Proj.)'!EL23,-Premium!EL24)</f>
        <v>-600000</v>
      </c>
      <c r="EM24" s="7">
        <f>IF($B24&gt;EM$9+EM$5-1,'Fund Value - Maturity (Proj.)'!EM23,-Premium!EM24)</f>
        <v>0</v>
      </c>
      <c r="EN24" s="7">
        <f>IF($B24&gt;EN$9+EN$5-1,'Fund Value - Maturity (Proj.)'!EN23,-Premium!EN24)</f>
        <v>-725000</v>
      </c>
      <c r="EO24" s="7">
        <f>IF($B24&gt;EO$9+EO$5-1,'Fund Value - Maturity (Proj.)'!EO23,-Premium!EO24)</f>
        <v>0</v>
      </c>
      <c r="EP24" s="7">
        <f>IF($B24&gt;EP$9+EP$5-1,'Fund Value - Maturity (Proj.)'!EP23,-Premium!EP24)</f>
        <v>-300000</v>
      </c>
      <c r="EQ24" s="7">
        <f>IF($B24&gt;EQ$9+EQ$5-1,'Fund Value - Maturity (Proj.)'!EQ23,-Premium!EQ24)</f>
        <v>-325000</v>
      </c>
      <c r="ER24" s="7">
        <f>IF($B24&gt;ER$9+ER$5-1,'Fund Value - Maturity (Proj.)'!ER23,-Premium!ER24)</f>
        <v>-900000</v>
      </c>
      <c r="ES24" s="7">
        <f>IF($B24&gt;ES$9+ES$5-1,'Fund Value - Maturity (Proj.)'!ES23,-Premium!ES24)</f>
        <v>-500000</v>
      </c>
      <c r="ET24" s="7">
        <f>IF($B24&gt;ET$9+ET$5-1,'Fund Value - Maturity (Proj.)'!ET23,-Premium!ET24)</f>
        <v>-325000</v>
      </c>
      <c r="EU24" s="7">
        <f>IF($B24&gt;EU$9+EU$5-1,'Fund Value - Maturity (Proj.)'!EU23,-Premium!EU24)</f>
        <v>-975000</v>
      </c>
      <c r="EV24" s="7">
        <f>IF($B24&gt;EV$9+EV$5-1,'Fund Value - Maturity (Proj.)'!EV23,-Premium!EV24)</f>
        <v>0</v>
      </c>
      <c r="EW24" s="7">
        <f>IF($B24&gt;EW$9+EW$5-1,'Fund Value - Maturity (Proj.)'!EW23,-Premium!EW24)</f>
        <v>-425000</v>
      </c>
      <c r="EX24" s="7">
        <f>IF($B24&gt;EX$9+EX$5-1,'Fund Value - Maturity (Proj.)'!EX23,-Premium!EX24)</f>
        <v>-475000</v>
      </c>
      <c r="EY24" s="7">
        <f>IF($B24&gt;EY$9+EY$5-1,'Fund Value - Maturity (Proj.)'!EY23,-Premium!EY24)</f>
        <v>-1000000</v>
      </c>
      <c r="EZ24" s="7">
        <f>IF($B24&gt;EZ$9+EZ$5-1,'Fund Value - Maturity (Proj.)'!EZ23,-Premium!EZ24)</f>
        <v>-275000</v>
      </c>
      <c r="FA24" s="7">
        <f>IF($B24&gt;FA$9+FA$5-1,'Fund Value - Maturity (Proj.)'!FA23,-Premium!FA24)</f>
        <v>0</v>
      </c>
      <c r="FB24" s="7">
        <f>IF($B24&gt;FB$9+FB$5-1,'Fund Value - Maturity (Proj.)'!FB23,-Premium!FB24)</f>
        <v>0</v>
      </c>
      <c r="FC24" s="7">
        <f>IF($B24&gt;FC$9+FC$5-1,'Fund Value - Maturity (Proj.)'!FC23,-Premium!FC24)</f>
        <v>0</v>
      </c>
      <c r="FD24" s="7">
        <f>IF($B24&gt;FD$9+FD$5-1,'Fund Value - Maturity (Proj.)'!FD23,-Premium!FD24)</f>
        <v>0</v>
      </c>
      <c r="FE24" s="7">
        <f>IF($B24&gt;FE$9+FE$5-1,'Fund Value - Maturity (Proj.)'!FE23,-Premium!FE24)</f>
        <v>-500000</v>
      </c>
      <c r="FF24" s="7">
        <f>IF($B24&gt;FF$9+FF$5-1,'Fund Value - Maturity (Proj.)'!FF23,-Premium!FF24)</f>
        <v>-375000</v>
      </c>
      <c r="FG24" s="7">
        <f>IF($B24&gt;FG$9+FG$5-1,'Fund Value - Maturity (Proj.)'!FG23,-Premium!FG24)</f>
        <v>0</v>
      </c>
      <c r="FH24" s="7">
        <f>IF($B24&gt;FH$9+FH$5-1,'Fund Value - Maturity (Proj.)'!FH23,-Premium!FH24)</f>
        <v>-325000</v>
      </c>
      <c r="FI24" s="7">
        <f>IF($B24&gt;FI$9+FI$5-1,'Fund Value - Maturity (Proj.)'!FI23,-Premium!FI24)</f>
        <v>0</v>
      </c>
      <c r="FJ24" s="7">
        <f>IF($B24&gt;FJ$9+FJ$5-1,'Fund Value - Maturity (Proj.)'!FJ23,-Premium!FJ24)</f>
        <v>-900000</v>
      </c>
      <c r="FK24" s="7">
        <f>IF($B24&gt;FK$9+FK$5-1,'Fund Value - Maturity (Proj.)'!FK23,-Premium!FK24)</f>
        <v>0</v>
      </c>
      <c r="FL24" s="7">
        <f>IF($B24&gt;FL$9+FL$5-1,'Fund Value - Maturity (Proj.)'!FL23,-Premium!FL24)</f>
        <v>-975000</v>
      </c>
      <c r="FM24" s="7">
        <f>IF($B24&gt;FM$9+FM$5-1,'Fund Value - Maturity (Proj.)'!FM23,-Premium!FM24)</f>
        <v>-150000</v>
      </c>
      <c r="FN24" s="7">
        <f>IF($B24&gt;FN$9+FN$5-1,'Fund Value - Maturity (Proj.)'!FN23,-Premium!FN24)</f>
        <v>-150000</v>
      </c>
      <c r="FO24" s="7">
        <f>IF($B24&gt;FO$9+FO$5-1,'Fund Value - Maturity (Proj.)'!FO23,-Premium!FO24)</f>
        <v>-100000</v>
      </c>
      <c r="FP24" s="7">
        <f>IF($B24&gt;FP$9+FP$5-1,'Fund Value - Maturity (Proj.)'!FP23,-Premium!FP24)</f>
        <v>-825000</v>
      </c>
      <c r="FQ24" s="7">
        <f>IF($B24&gt;FQ$9+FQ$5-1,'Fund Value - Maturity (Proj.)'!FQ23,-Premium!FQ24)</f>
        <v>-575000</v>
      </c>
      <c r="FR24" s="7">
        <f>IF($B24&gt;FR$9+FR$5-1,'Fund Value - Maturity (Proj.)'!FR23,-Premium!FR24)</f>
        <v>-750000</v>
      </c>
      <c r="FS24" s="7">
        <f>IF($B24&gt;FS$9+FS$5-1,'Fund Value - Maturity (Proj.)'!FS23,-Premium!FS24)</f>
        <v>0</v>
      </c>
      <c r="FT24" s="7">
        <f>IF($B24&gt;FT$9+FT$5-1,'Fund Value - Maturity (Proj.)'!FT23,-Premium!FT24)</f>
        <v>0</v>
      </c>
      <c r="FU24" s="7">
        <f>IF($B24&gt;FU$9+FU$5-1,'Fund Value - Maturity (Proj.)'!FU23,-Premium!FU24)</f>
        <v>0</v>
      </c>
      <c r="FV24" s="7">
        <f>IF($B24&gt;FV$9+FV$5-1,'Fund Value - Maturity (Proj.)'!FV23,-Premium!FV24)</f>
        <v>-450000</v>
      </c>
      <c r="FW24" s="7">
        <f>IF($B24&gt;FW$9+FW$5-1,'Fund Value - Maturity (Proj.)'!FW23,-Premium!FW24)</f>
        <v>0</v>
      </c>
      <c r="FX24" s="7">
        <f>IF($B24&gt;FX$9+FX$5-1,'Fund Value - Maturity (Proj.)'!FX23,-Premium!FX24)</f>
        <v>0</v>
      </c>
      <c r="FY24" s="7">
        <f>IF($B24&gt;FY$9+FY$5-1,'Fund Value - Maturity (Proj.)'!FY23,-Premium!FY24)</f>
        <v>0</v>
      </c>
      <c r="FZ24" s="7">
        <f>IF($B24&gt;FZ$9+FZ$5-1,'Fund Value - Maturity (Proj.)'!FZ23,-Premium!FZ24)</f>
        <v>-725000</v>
      </c>
      <c r="GA24" s="7">
        <f>IF($B24&gt;GA$9+GA$5-1,'Fund Value - Maturity (Proj.)'!GA23,-Premium!GA24)</f>
        <v>-875000</v>
      </c>
      <c r="GB24" s="7">
        <f>IF($B24&gt;GB$9+GB$5-1,'Fund Value - Maturity (Proj.)'!GB23,-Premium!GB24)</f>
        <v>-950000</v>
      </c>
      <c r="GC24" s="7">
        <f>IF($B24&gt;GC$9+GC$5-1,'Fund Value - Maturity (Proj.)'!GC23,-Premium!GC24)</f>
        <v>0</v>
      </c>
      <c r="GD24" s="7">
        <f>IF($B24&gt;GD$9+GD$5-1,'Fund Value - Maturity (Proj.)'!GD23,-Premium!GD24)</f>
        <v>0</v>
      </c>
      <c r="GE24" s="7">
        <f>IF($B24&gt;GE$9+GE$5-1,'Fund Value - Maturity (Proj.)'!GE23,-Premium!GE24)</f>
        <v>-900000</v>
      </c>
      <c r="GF24" s="7">
        <f>IF($B24&gt;GF$9+GF$5-1,'Fund Value - Maturity (Proj.)'!GF23,-Premium!GF24)</f>
        <v>-950000</v>
      </c>
      <c r="GG24" s="7">
        <f>IF($B24&gt;GG$9+GG$5-1,'Fund Value - Maturity (Proj.)'!GG23,-Premium!GG24)</f>
        <v>0</v>
      </c>
      <c r="GH24" s="7">
        <f>IF($B24&gt;GH$9+GH$5-1,'Fund Value - Maturity (Proj.)'!GH23,-Premium!GH24)</f>
        <v>0</v>
      </c>
      <c r="GI24" s="7">
        <f>IF($B24&gt;GI$9+GI$5-1,'Fund Value - Maturity (Proj.)'!GI23,-Premium!GI24)</f>
        <v>0</v>
      </c>
      <c r="GJ24" s="7">
        <f>IF($B24&gt;GJ$9+GJ$5-1,'Fund Value - Maturity (Proj.)'!GJ23,-Premium!GJ24)</f>
        <v>0</v>
      </c>
      <c r="GK24" s="7">
        <f>IF($B24&gt;GK$9+GK$5-1,'Fund Value - Maturity (Proj.)'!GK23,-Premium!GK24)</f>
        <v>-50000</v>
      </c>
      <c r="GL24" s="7">
        <f>IF($B24&gt;GL$9+GL$5-1,'Fund Value - Maturity (Proj.)'!GL23,-Premium!GL24)</f>
        <v>0</v>
      </c>
      <c r="GM24" s="7">
        <f>IF($B24&gt;GM$9+GM$5-1,'Fund Value - Maturity (Proj.)'!GM23,-Premium!GM24)</f>
        <v>-475000</v>
      </c>
      <c r="GN24" s="7">
        <f>IF($B24&gt;GN$9+GN$5-1,'Fund Value - Maturity (Proj.)'!GN23,-Premium!GN24)</f>
        <v>-975000</v>
      </c>
      <c r="GO24" s="7">
        <f>IF($B24&gt;GO$9+GO$5-1,'Fund Value - Maturity (Proj.)'!GO23,-Premium!GO24)</f>
        <v>0</v>
      </c>
      <c r="GP24" s="7">
        <f>IF($B24&gt;GP$9+GP$5-1,'Fund Value - Maturity (Proj.)'!GP23,-Premium!GP24)</f>
        <v>0</v>
      </c>
      <c r="GQ24" s="7">
        <f>IF($B24&gt;GQ$9+GQ$5-1,'Fund Value - Maturity (Proj.)'!GQ23,-Premium!GQ24)</f>
        <v>0</v>
      </c>
      <c r="GR24" s="7">
        <f>IF($B24&gt;GR$9+GR$5-1,'Fund Value - Maturity (Proj.)'!GR23,-Premium!GR24)</f>
        <v>0</v>
      </c>
      <c r="GS24" s="7">
        <f>IF($B24&gt;GS$9+GS$5-1,'Fund Value - Maturity (Proj.)'!GS23,-Premium!GS24)</f>
        <v>0</v>
      </c>
      <c r="GT24" s="7">
        <f>IF($B24&gt;GT$9+GT$5-1,'Fund Value - Maturity (Proj.)'!GT23,-Premium!GT24)</f>
        <v>0</v>
      </c>
      <c r="GU24" s="7">
        <f>IF($B24&gt;GU$9+GU$5-1,'Fund Value - Maturity (Proj.)'!GU23,-Premium!GU24)</f>
        <v>-625000</v>
      </c>
      <c r="GV24" s="7">
        <f>IF($B24&gt;GV$9+GV$5-1,'Fund Value - Maturity (Proj.)'!GV23,-Premium!GV24)</f>
        <v>0</v>
      </c>
      <c r="GW24" s="7">
        <f>IF($B24&gt;GW$9+GW$5-1,'Fund Value - Maturity (Proj.)'!GW23,-Premium!GW24)</f>
        <v>0</v>
      </c>
      <c r="GX24" s="7">
        <f>IF($B24&gt;GX$9+GX$5-1,'Fund Value - Maturity (Proj.)'!GX23,-Premium!GX24)</f>
        <v>0</v>
      </c>
      <c r="GY24" s="7">
        <f>IF($B24&gt;GY$9+GY$5-1,'Fund Value - Maturity (Proj.)'!GY23,-Premium!GY24)</f>
        <v>-325000</v>
      </c>
      <c r="GZ24" s="7">
        <f>IF($B24&gt;GZ$9+GZ$5-1,'Fund Value - Maturity (Proj.)'!GZ23,-Premium!GZ24)</f>
        <v>0</v>
      </c>
      <c r="HA24" s="7">
        <f>IF($B24&gt;HA$9+HA$5-1,'Fund Value - Maturity (Proj.)'!HA23,-Premium!HA24)</f>
        <v>0</v>
      </c>
      <c r="HB24" s="7">
        <f>IF($B24&gt;HB$9+HB$5-1,'Fund Value - Maturity (Proj.)'!HB23,-Premium!HB24)</f>
        <v>-325000</v>
      </c>
      <c r="HC24" s="7">
        <f>IF($B24&gt;HC$9+HC$5-1,'Fund Value - Maturity (Proj.)'!HC23,-Premium!HC24)</f>
        <v>-75000</v>
      </c>
      <c r="HD24" s="7">
        <f>IF($B24&gt;HD$9+HD$5-1,'Fund Value - Maturity (Proj.)'!HD23,-Premium!HD24)</f>
        <v>-775000</v>
      </c>
      <c r="HE24" s="7">
        <f>IF($B24&gt;HE$9+HE$5-1,'Fund Value - Maturity (Proj.)'!HE23,-Premium!HE24)</f>
        <v>0</v>
      </c>
      <c r="HF24" s="7">
        <f>IF($B24&gt;HF$9+HF$5-1,'Fund Value - Maturity (Proj.)'!HF23,-Premium!HF24)</f>
        <v>0</v>
      </c>
      <c r="HG24" s="7">
        <f>IF($B24&gt;HG$9+HG$5-1,'Fund Value - Maturity (Proj.)'!HG23,-Premium!HG24)</f>
        <v>-75000</v>
      </c>
      <c r="HH24" s="7">
        <f>IF($B24&gt;HH$9+HH$5-1,'Fund Value - Maturity (Proj.)'!HH23,-Premium!HH24)</f>
        <v>0</v>
      </c>
      <c r="HI24" s="7">
        <f>IF($B24&gt;HI$9+HI$5-1,'Fund Value - Maturity (Proj.)'!HI23,-Premium!HI24)</f>
        <v>0</v>
      </c>
      <c r="HJ24" s="7">
        <f>IF($B24&gt;HJ$9+HJ$5-1,'Fund Value - Maturity (Proj.)'!HJ23,-Premium!HJ24)</f>
        <v>0</v>
      </c>
      <c r="HK24" s="7">
        <f>IF($B24&gt;HK$9+HK$5-1,'Fund Value - Maturity (Proj.)'!HK23,-Premium!HK24)</f>
        <v>-550000</v>
      </c>
      <c r="HL24" s="7">
        <f>IF($B24&gt;HL$9+HL$5-1,'Fund Value - Maturity (Proj.)'!HL23,-Premium!HL24)</f>
        <v>0</v>
      </c>
      <c r="HM24" s="7">
        <f>IF($B24&gt;HM$9+HM$5-1,'Fund Value - Maturity (Proj.)'!HM23,-Premium!HM24)</f>
        <v>0</v>
      </c>
      <c r="HN24" s="7">
        <f>IF($B24&gt;HN$9+HN$5-1,'Fund Value - Maturity (Proj.)'!HN23,-Premium!HN24)</f>
        <v>0</v>
      </c>
      <c r="HO24" s="7">
        <f>IF($B24&gt;HO$9+HO$5-1,'Fund Value - Maturity (Proj.)'!HO23,-Premium!HO24)</f>
        <v>-875000</v>
      </c>
      <c r="HP24" s="7">
        <f>IF($B24&gt;HP$9+HP$5-1,'Fund Value - Maturity (Proj.)'!HP23,-Premium!HP24)</f>
        <v>0</v>
      </c>
      <c r="HQ24" s="7">
        <f>IF($B24&gt;HQ$9+HQ$5-1,'Fund Value - Maturity (Proj.)'!HQ23,-Premium!HQ24)</f>
        <v>-950000</v>
      </c>
      <c r="HR24" s="7">
        <f>IF($B24&gt;HR$9+HR$5-1,'Fund Value - Maturity (Proj.)'!HR23,-Premium!HR24)</f>
        <v>-325000</v>
      </c>
      <c r="HS24" s="7">
        <f>IF($B24&gt;HS$9+HS$5-1,'Fund Value - Maturity (Proj.)'!HS23,-Premium!HS24)</f>
        <v>-525000</v>
      </c>
      <c r="HT24" s="7">
        <f>IF($B24&gt;HT$9+HT$5-1,'Fund Value - Maturity (Proj.)'!HT23,-Premium!HT24)</f>
        <v>0</v>
      </c>
      <c r="HU24" s="7">
        <f>IF($B24&gt;HU$9+HU$5-1,'Fund Value - Maturity (Proj.)'!HU23,-Premium!HU24)</f>
        <v>0</v>
      </c>
      <c r="HV24" s="7">
        <f>IF($B24&gt;HV$9+HV$5-1,'Fund Value - Maturity (Proj.)'!HV23,-Premium!HV24)</f>
        <v>0</v>
      </c>
      <c r="HW24" s="7">
        <f>IF($B24&gt;HW$9+HW$5-1,'Fund Value - Maturity (Proj.)'!HW23,-Premium!HW24)</f>
        <v>0</v>
      </c>
      <c r="HX24" s="7">
        <f>IF($B24&gt;HX$9+HX$5-1,'Fund Value - Maturity (Proj.)'!HX23,-Premium!HX24)</f>
        <v>0</v>
      </c>
      <c r="HY24" s="7">
        <f>IF($B24&gt;HY$9+HY$5-1,'Fund Value - Maturity (Proj.)'!HY23,-Premium!HY24)</f>
        <v>-775000</v>
      </c>
      <c r="HZ24" s="7">
        <f>IF($B24&gt;HZ$9+HZ$5-1,'Fund Value - Maturity (Proj.)'!HZ23,-Premium!HZ24)</f>
        <v>0</v>
      </c>
      <c r="IA24" s="7">
        <f>IF($B24&gt;IA$9+IA$5-1,'Fund Value - Maturity (Proj.)'!IA23,-Premium!IA24)</f>
        <v>0</v>
      </c>
      <c r="IB24" s="7">
        <f>IF($B24&gt;IB$9+IB$5-1,'Fund Value - Maturity (Proj.)'!IB23,-Premium!IB24)</f>
        <v>0</v>
      </c>
      <c r="IC24" s="7">
        <f>IF($B24&gt;IC$9+IC$5-1,'Fund Value - Maturity (Proj.)'!IC23,-Premium!IC24)</f>
        <v>0</v>
      </c>
      <c r="ID24" s="7">
        <f>IF($B24&gt;ID$9+ID$5-1,'Fund Value - Maturity (Proj.)'!ID23,-Premium!ID24)</f>
        <v>0</v>
      </c>
      <c r="IE24" s="7">
        <f>IF($B24&gt;IE$9+IE$5-1,'Fund Value - Maturity (Proj.)'!IE23,-Premium!IE24)</f>
        <v>-175000</v>
      </c>
      <c r="IF24" s="7">
        <f>IF($B24&gt;IF$9+IF$5-1,'Fund Value - Maturity (Proj.)'!IF23,-Premium!IF24)</f>
        <v>0</v>
      </c>
      <c r="IG24" s="7">
        <f>IF($B24&gt;IG$9+IG$5-1,'Fund Value - Maturity (Proj.)'!IG23,-Premium!IG24)</f>
        <v>0</v>
      </c>
      <c r="IH24" s="7">
        <f>IF($B24&gt;IH$9+IH$5-1,'Fund Value - Maturity (Proj.)'!IH23,-Premium!IH24)</f>
        <v>0</v>
      </c>
      <c r="II24" s="7">
        <f>IF($B24&gt;II$9+II$5-1,'Fund Value - Maturity (Proj.)'!II23,-Premium!II24)</f>
        <v>0</v>
      </c>
      <c r="IJ24" s="7">
        <f>IF($B24&gt;IJ$9+IJ$5-1,'Fund Value - Maturity (Proj.)'!IJ23,-Premium!IJ24)</f>
        <v>0</v>
      </c>
      <c r="IK24" s="7">
        <f>IF($B24&gt;IK$9+IK$5-1,'Fund Value - Maturity (Proj.)'!IK23,-Premium!IK24)</f>
        <v>-750000</v>
      </c>
      <c r="IL24" s="7">
        <f>IF($B24&gt;IL$9+IL$5-1,'Fund Value - Maturity (Proj.)'!IL23,-Premium!IL24)</f>
        <v>-650000</v>
      </c>
      <c r="IM24" s="7">
        <f>IF($B24&gt;IM$9+IM$5-1,'Fund Value - Maturity (Proj.)'!IM23,-Premium!IM24)</f>
        <v>-500000</v>
      </c>
      <c r="IN24" s="7">
        <f>IF($B24&gt;IN$9+IN$5-1,'Fund Value - Maturity (Proj.)'!IN23,-Premium!IN24)</f>
        <v>0</v>
      </c>
      <c r="IO24" s="7">
        <f>IF($B24&gt;IO$9+IO$5-1,'Fund Value - Maturity (Proj.)'!IO23,-Premium!IO24)</f>
        <v>0</v>
      </c>
      <c r="IP24" s="7">
        <f>IF($B24&gt;IP$9+IP$5-1,'Fund Value - Maturity (Proj.)'!IP23,-Premium!IP24)</f>
        <v>-150000</v>
      </c>
      <c r="IQ24" s="7">
        <f>IF($B24&gt;IQ$9+IQ$5-1,'Fund Value - Maturity (Proj.)'!IQ23,-Premium!IQ24)</f>
        <v>0</v>
      </c>
      <c r="IR24" s="7">
        <f>IF($B24&gt;IR$9+IR$5-1,'Fund Value - Maturity (Proj.)'!IR23,-Premium!IR24)</f>
        <v>-550000</v>
      </c>
    </row>
    <row r="25" spans="1:252" s="7" customFormat="1" ht="15" customHeight="1" x14ac:dyDescent="0.35">
      <c r="A25" s="2"/>
      <c r="B25" s="13">
        <f t="shared" si="4"/>
        <v>2024</v>
      </c>
      <c r="C25" s="7">
        <f>IF($B25&gt;C$9+C$5-1,'Fund Value - Maturity (Proj.)'!C24,-Premium!C25)</f>
        <v>-200000</v>
      </c>
      <c r="D25" s="7">
        <f>IF($B25&gt;D$9+D$5-1,'Fund Value - Maturity (Proj.)'!D24,-Premium!D25)</f>
        <v>-350000</v>
      </c>
      <c r="E25" s="7">
        <f>IF($B25&gt;E$9+E$5-1,'Fund Value - Maturity (Proj.)'!E24,-Premium!E25)</f>
        <v>0</v>
      </c>
      <c r="F25" s="7">
        <f>IF($B25&gt;F$9+F$5-1,'Fund Value - Maturity (Proj.)'!F24,-Premium!F25)</f>
        <v>0</v>
      </c>
      <c r="G25" s="7">
        <f>IF($B25&gt;G$9+G$5-1,'Fund Value - Maturity (Proj.)'!G24,-Premium!G25)</f>
        <v>0</v>
      </c>
      <c r="H25" s="7">
        <f>IF($B25&gt;H$9+H$5-1,'Fund Value - Maturity (Proj.)'!H24,-Premium!H25)</f>
        <v>-825000</v>
      </c>
      <c r="I25" s="7">
        <f>IF($B25&gt;I$9+I$5-1,'Fund Value - Maturity (Proj.)'!I24,-Premium!I25)</f>
        <v>0</v>
      </c>
      <c r="J25" s="7">
        <f>IF($B25&gt;J$9+J$5-1,'Fund Value - Maturity (Proj.)'!J24,-Premium!J25)</f>
        <v>-475000</v>
      </c>
      <c r="K25" s="7">
        <f>IF($B25&gt;K$9+K$5-1,'Fund Value - Maturity (Proj.)'!K24,-Premium!K25)</f>
        <v>-250000</v>
      </c>
      <c r="L25" s="7">
        <f>IF($B25&gt;L$9+L$5-1,'Fund Value - Maturity (Proj.)'!L24,-Premium!L25)</f>
        <v>0</v>
      </c>
      <c r="M25" s="7">
        <f>IF($B25&gt;M$9+M$5-1,'Fund Value - Maturity (Proj.)'!M24,-Premium!M25)</f>
        <v>0</v>
      </c>
      <c r="N25" s="7">
        <f>IF($B25&gt;N$9+N$5-1,'Fund Value - Maturity (Proj.)'!N24,-Premium!N25)</f>
        <v>0</v>
      </c>
      <c r="O25" s="7">
        <f>IF($B25&gt;O$9+O$5-1,'Fund Value - Maturity (Proj.)'!O24,-Premium!O25)</f>
        <v>0</v>
      </c>
      <c r="P25" s="7">
        <f>IF($B25&gt;P$9+P$5-1,'Fund Value - Maturity (Proj.)'!P24,-Premium!P25)</f>
        <v>0</v>
      </c>
      <c r="Q25" s="7">
        <f>IF($B25&gt;Q$9+Q$5-1,'Fund Value - Maturity (Proj.)'!Q24,-Premium!Q25)</f>
        <v>-350000</v>
      </c>
      <c r="R25" s="7">
        <f>IF($B25&gt;R$9+R$5-1,'Fund Value - Maturity (Proj.)'!R24,-Premium!R25)</f>
        <v>-625000</v>
      </c>
      <c r="S25" s="7">
        <f>IF($B25&gt;S$9+S$5-1,'Fund Value - Maturity (Proj.)'!S24,-Premium!S25)</f>
        <v>-75000</v>
      </c>
      <c r="T25" s="7">
        <f>IF($B25&gt;T$9+T$5-1,'Fund Value - Maturity (Proj.)'!T24,-Premium!T25)</f>
        <v>-150000</v>
      </c>
      <c r="U25" s="7">
        <f>IF($B25&gt;U$9+U$5-1,'Fund Value - Maturity (Proj.)'!U24,-Premium!U25)</f>
        <v>0</v>
      </c>
      <c r="V25" s="7">
        <f>IF($B25&gt;V$9+V$5-1,'Fund Value - Maturity (Proj.)'!V24,-Premium!V25)</f>
        <v>-825000</v>
      </c>
      <c r="W25" s="7">
        <f>IF($B25&gt;W$9+W$5-1,'Fund Value - Maturity (Proj.)'!W24,-Premium!W25)</f>
        <v>0</v>
      </c>
      <c r="X25" s="7">
        <f>IF($B25&gt;X$9+X$5-1,'Fund Value - Maturity (Proj.)'!X24,-Premium!X25)</f>
        <v>-100000</v>
      </c>
      <c r="Y25" s="7">
        <f>IF($B25&gt;Y$9+Y$5-1,'Fund Value - Maturity (Proj.)'!Y24,-Premium!Y25)</f>
        <v>-125000</v>
      </c>
      <c r="Z25" s="7">
        <f>IF($B25&gt;Z$9+Z$5-1,'Fund Value - Maturity (Proj.)'!Z24,-Premium!Z25)</f>
        <v>0</v>
      </c>
      <c r="AA25" s="7">
        <f>IF($B25&gt;AA$9+AA$5-1,'Fund Value - Maturity (Proj.)'!AA24,-Premium!AA25)</f>
        <v>-75000</v>
      </c>
      <c r="AB25" s="7">
        <f>IF($B25&gt;AB$9+AB$5-1,'Fund Value - Maturity (Proj.)'!AB24,-Premium!AB25)</f>
        <v>-600000</v>
      </c>
      <c r="AC25" s="7">
        <f>IF($B25&gt;AC$9+AC$5-1,'Fund Value - Maturity (Proj.)'!AC24,-Premium!AC25)</f>
        <v>0</v>
      </c>
      <c r="AD25" s="7">
        <f>IF($B25&gt;AD$9+AD$5-1,'Fund Value - Maturity (Proj.)'!AD24,-Premium!AD25)</f>
        <v>0</v>
      </c>
      <c r="AE25" s="7">
        <f>IF($B25&gt;AE$9+AE$5-1,'Fund Value - Maturity (Proj.)'!AE24,-Premium!AE25)</f>
        <v>0</v>
      </c>
      <c r="AF25" s="7">
        <f>IF($B25&gt;AF$9+AF$5-1,'Fund Value - Maturity (Proj.)'!AF24,-Premium!AF25)</f>
        <v>0</v>
      </c>
      <c r="AG25" s="7">
        <f>IF($B25&gt;AG$9+AG$5-1,'Fund Value - Maturity (Proj.)'!AG24,-Premium!AG25)</f>
        <v>0</v>
      </c>
      <c r="AH25" s="7">
        <f>IF($B25&gt;AH$9+AH$5-1,'Fund Value - Maturity (Proj.)'!AH24,-Premium!AH25)</f>
        <v>0</v>
      </c>
      <c r="AI25" s="7">
        <f>IF($B25&gt;AI$9+AI$5-1,'Fund Value - Maturity (Proj.)'!AI24,-Premium!AI25)</f>
        <v>-50000</v>
      </c>
      <c r="AJ25" s="7">
        <f>IF($B25&gt;AJ$9+AJ$5-1,'Fund Value - Maturity (Proj.)'!AJ24,-Premium!AJ25)</f>
        <v>-75000</v>
      </c>
      <c r="AK25" s="7">
        <f>IF($B25&gt;AK$9+AK$5-1,'Fund Value - Maturity (Proj.)'!AK24,-Premium!AK25)</f>
        <v>-425000</v>
      </c>
      <c r="AL25" s="7">
        <f>IF($B25&gt;AL$9+AL$5-1,'Fund Value - Maturity (Proj.)'!AL24,-Premium!AL25)</f>
        <v>-1000000</v>
      </c>
      <c r="AM25" s="7">
        <f>IF($B25&gt;AM$9+AM$5-1,'Fund Value - Maturity (Proj.)'!AM24,-Premium!AM25)</f>
        <v>-300000</v>
      </c>
      <c r="AN25" s="7">
        <f>IF($B25&gt;AN$9+AN$5-1,'Fund Value - Maturity (Proj.)'!AN24,-Premium!AN25)</f>
        <v>-700000</v>
      </c>
      <c r="AO25" s="7">
        <f>IF($B25&gt;AO$9+AO$5-1,'Fund Value - Maturity (Proj.)'!AO24,-Premium!AO25)</f>
        <v>0</v>
      </c>
      <c r="AP25" s="7">
        <f>IF($B25&gt;AP$9+AP$5-1,'Fund Value - Maturity (Proj.)'!AP24,-Premium!AP25)</f>
        <v>0</v>
      </c>
      <c r="AQ25" s="7">
        <f>IF($B25&gt;AQ$9+AQ$5-1,'Fund Value - Maturity (Proj.)'!AQ24,-Premium!AQ25)</f>
        <v>0</v>
      </c>
      <c r="AR25" s="7">
        <f>IF($B25&gt;AR$9+AR$5-1,'Fund Value - Maturity (Proj.)'!AR24,-Premium!AR25)</f>
        <v>0</v>
      </c>
      <c r="AS25" s="7">
        <f>IF($B25&gt;AS$9+AS$5-1,'Fund Value - Maturity (Proj.)'!AS24,-Premium!AS25)</f>
        <v>0</v>
      </c>
      <c r="AT25" s="7">
        <f>IF($B25&gt;AT$9+AT$5-1,'Fund Value - Maturity (Proj.)'!AT24,-Premium!AT25)</f>
        <v>-725000</v>
      </c>
      <c r="AU25" s="7">
        <f>IF($B25&gt;AU$9+AU$5-1,'Fund Value - Maturity (Proj.)'!AU24,-Premium!AU25)</f>
        <v>0</v>
      </c>
      <c r="AV25" s="7">
        <f>IF($B25&gt;AV$9+AV$5-1,'Fund Value - Maturity (Proj.)'!AV24,-Premium!AV25)</f>
        <v>-775000</v>
      </c>
      <c r="AW25" s="7">
        <f>IF($B25&gt;AW$9+AW$5-1,'Fund Value - Maturity (Proj.)'!AW24,-Premium!AW25)</f>
        <v>0</v>
      </c>
      <c r="AX25" s="7">
        <f>IF($B25&gt;AX$9+AX$5-1,'Fund Value - Maturity (Proj.)'!AX24,-Premium!AX25)</f>
        <v>0</v>
      </c>
      <c r="AY25" s="7">
        <f>IF($B25&gt;AY$9+AY$5-1,'Fund Value - Maturity (Proj.)'!AY24,-Premium!AY25)</f>
        <v>0</v>
      </c>
      <c r="AZ25" s="7">
        <f>IF($B25&gt;AZ$9+AZ$5-1,'Fund Value - Maturity (Proj.)'!AZ24,-Premium!AZ25)</f>
        <v>-450000</v>
      </c>
      <c r="BA25" s="7">
        <f>IF($B25&gt;BA$9+BA$5-1,'Fund Value - Maturity (Proj.)'!BA24,-Premium!BA25)</f>
        <v>-950000</v>
      </c>
      <c r="BB25" s="7">
        <f>IF($B25&gt;BB$9+BB$5-1,'Fund Value - Maturity (Proj.)'!BB24,-Premium!BB25)</f>
        <v>0</v>
      </c>
      <c r="BC25" s="7">
        <f>IF($B25&gt;BC$9+BC$5-1,'Fund Value - Maturity (Proj.)'!BC24,-Premium!BC25)</f>
        <v>-375000</v>
      </c>
      <c r="BD25" s="7">
        <f>IF($B25&gt;BD$9+BD$5-1,'Fund Value - Maturity (Proj.)'!BD24,-Premium!BD25)</f>
        <v>0</v>
      </c>
      <c r="BE25" s="7">
        <f>IF($B25&gt;BE$9+BE$5-1,'Fund Value - Maturity (Proj.)'!BE24,-Premium!BE25)</f>
        <v>0</v>
      </c>
      <c r="BF25" s="7">
        <f>IF($B25&gt;BF$9+BF$5-1,'Fund Value - Maturity (Proj.)'!BF24,-Premium!BF25)</f>
        <v>0</v>
      </c>
      <c r="BG25" s="7">
        <f>IF($B25&gt;BG$9+BG$5-1,'Fund Value - Maturity (Proj.)'!BG24,-Premium!BG25)</f>
        <v>-800000</v>
      </c>
      <c r="BH25" s="7">
        <f>IF($B25&gt;BH$9+BH$5-1,'Fund Value - Maturity (Proj.)'!BH24,-Premium!BH25)</f>
        <v>0</v>
      </c>
      <c r="BI25" s="7">
        <f>IF($B25&gt;BI$9+BI$5-1,'Fund Value - Maturity (Proj.)'!BI24,-Premium!BI25)</f>
        <v>0</v>
      </c>
      <c r="BJ25" s="7">
        <f>IF($B25&gt;BJ$9+BJ$5-1,'Fund Value - Maturity (Proj.)'!BJ24,-Premium!BJ25)</f>
        <v>-550000</v>
      </c>
      <c r="BK25" s="7">
        <f>IF($B25&gt;BK$9+BK$5-1,'Fund Value - Maturity (Proj.)'!BK24,-Premium!BK25)</f>
        <v>0</v>
      </c>
      <c r="BL25" s="7">
        <f>IF($B25&gt;BL$9+BL$5-1,'Fund Value - Maturity (Proj.)'!BL24,-Premium!BL25)</f>
        <v>-150000</v>
      </c>
      <c r="BM25" s="7">
        <f>IF($B25&gt;BM$9+BM$5-1,'Fund Value - Maturity (Proj.)'!BM24,-Premium!BM25)</f>
        <v>0</v>
      </c>
      <c r="BN25" s="7">
        <f>IF($B25&gt;BN$9+BN$5-1,'Fund Value - Maturity (Proj.)'!BN24,-Premium!BN25)</f>
        <v>0</v>
      </c>
      <c r="BO25" s="7">
        <f>IF($B25&gt;BO$9+BO$5-1,'Fund Value - Maturity (Proj.)'!BO24,-Premium!BO25)</f>
        <v>0</v>
      </c>
      <c r="BP25" s="7">
        <f>IF($B25&gt;BP$9+BP$5-1,'Fund Value - Maturity (Proj.)'!BP24,-Premium!BP25)</f>
        <v>0</v>
      </c>
      <c r="BQ25" s="7">
        <f>IF($B25&gt;BQ$9+BQ$5-1,'Fund Value - Maturity (Proj.)'!BQ24,-Premium!BQ25)</f>
        <v>0</v>
      </c>
      <c r="BR25" s="7">
        <f>IF($B25&gt;BR$9+BR$5-1,'Fund Value - Maturity (Proj.)'!BR24,-Premium!BR25)</f>
        <v>-875000</v>
      </c>
      <c r="BS25" s="7">
        <f>IF($B25&gt;BS$9+BS$5-1,'Fund Value - Maturity (Proj.)'!BS24,-Premium!BS25)</f>
        <v>-275000</v>
      </c>
      <c r="BT25" s="7">
        <f>IF($B25&gt;BT$9+BT$5-1,'Fund Value - Maturity (Proj.)'!BT24,-Premium!BT25)</f>
        <v>-800000</v>
      </c>
      <c r="BU25" s="7">
        <f>IF($B25&gt;BU$9+BU$5-1,'Fund Value - Maturity (Proj.)'!BU24,-Premium!BU25)</f>
        <v>0</v>
      </c>
      <c r="BV25" s="7">
        <f>IF($B25&gt;BV$9+BV$5-1,'Fund Value - Maturity (Proj.)'!BV24,-Premium!BV25)</f>
        <v>0</v>
      </c>
      <c r="BW25" s="7">
        <f>IF($B25&gt;BW$9+BW$5-1,'Fund Value - Maturity (Proj.)'!BW24,-Premium!BW25)</f>
        <v>-325000</v>
      </c>
      <c r="BX25" s="7">
        <f>IF($B25&gt;BX$9+BX$5-1,'Fund Value - Maturity (Proj.)'!BX24,-Premium!BX25)</f>
        <v>0</v>
      </c>
      <c r="BY25" s="7">
        <f>IF($B25&gt;BY$9+BY$5-1,'Fund Value - Maturity (Proj.)'!BY24,-Premium!BY25)</f>
        <v>0</v>
      </c>
      <c r="BZ25" s="7">
        <f>IF($B25&gt;BZ$9+BZ$5-1,'Fund Value - Maturity (Proj.)'!BZ24,-Premium!BZ25)</f>
        <v>0</v>
      </c>
      <c r="CA25" s="7">
        <f>IF($B25&gt;CA$9+CA$5-1,'Fund Value - Maturity (Proj.)'!CA24,-Premium!CA25)</f>
        <v>0</v>
      </c>
      <c r="CB25" s="7">
        <f>IF($B25&gt;CB$9+CB$5-1,'Fund Value - Maturity (Proj.)'!CB24,-Premium!CB25)</f>
        <v>0</v>
      </c>
      <c r="CC25" s="7">
        <f>IF($B25&gt;CC$9+CC$5-1,'Fund Value - Maturity (Proj.)'!CC24,-Premium!CC25)</f>
        <v>0</v>
      </c>
      <c r="CD25" s="7">
        <f>IF($B25&gt;CD$9+CD$5-1,'Fund Value - Maturity (Proj.)'!CD24,-Premium!CD25)</f>
        <v>0</v>
      </c>
      <c r="CE25" s="7">
        <f>IF($B25&gt;CE$9+CE$5-1,'Fund Value - Maturity (Proj.)'!CE24,-Premium!CE25)</f>
        <v>0</v>
      </c>
      <c r="CF25" s="7">
        <f>IF($B25&gt;CF$9+CF$5-1,'Fund Value - Maturity (Proj.)'!CF24,-Premium!CF25)</f>
        <v>0</v>
      </c>
      <c r="CG25" s="7">
        <f>IF($B25&gt;CG$9+CG$5-1,'Fund Value - Maturity (Proj.)'!CG24,-Premium!CG25)</f>
        <v>-525000</v>
      </c>
      <c r="CH25" s="7">
        <f>IF($B25&gt;CH$9+CH$5-1,'Fund Value - Maturity (Proj.)'!CH24,-Premium!CH25)</f>
        <v>0</v>
      </c>
      <c r="CI25" s="7">
        <f>IF($B25&gt;CI$9+CI$5-1,'Fund Value - Maturity (Proj.)'!CI24,-Premium!CI25)</f>
        <v>-950000</v>
      </c>
      <c r="CJ25" s="7">
        <f>IF($B25&gt;CJ$9+CJ$5-1,'Fund Value - Maturity (Proj.)'!CJ24,-Premium!CJ25)</f>
        <v>-25000</v>
      </c>
      <c r="CK25" s="7">
        <f>IF($B25&gt;CK$9+CK$5-1,'Fund Value - Maturity (Proj.)'!CK24,-Premium!CK25)</f>
        <v>-250000</v>
      </c>
      <c r="CL25" s="7">
        <f>IF($B25&gt;CL$9+CL$5-1,'Fund Value - Maturity (Proj.)'!CL24,-Premium!CL25)</f>
        <v>0</v>
      </c>
      <c r="CM25" s="7">
        <f>IF($B25&gt;CM$9+CM$5-1,'Fund Value - Maturity (Proj.)'!CM24,-Premium!CM25)</f>
        <v>-200000</v>
      </c>
      <c r="CN25" s="7">
        <f>IF($B25&gt;CN$9+CN$5-1,'Fund Value - Maturity (Proj.)'!CN24,-Premium!CN25)</f>
        <v>0</v>
      </c>
      <c r="CO25" s="7">
        <f>IF($B25&gt;CO$9+CO$5-1,'Fund Value - Maturity (Proj.)'!CO24,-Premium!CO25)</f>
        <v>-525000</v>
      </c>
      <c r="CP25" s="7">
        <f>IF($B25&gt;CP$9+CP$5-1,'Fund Value - Maturity (Proj.)'!CP24,-Premium!CP25)</f>
        <v>0</v>
      </c>
      <c r="CQ25" s="7">
        <f>IF($B25&gt;CQ$9+CQ$5-1,'Fund Value - Maturity (Proj.)'!CQ24,-Premium!CQ25)</f>
        <v>-75000</v>
      </c>
      <c r="CR25" s="7">
        <f>IF($B25&gt;CR$9+CR$5-1,'Fund Value - Maturity (Proj.)'!CR24,-Premium!CR25)</f>
        <v>0</v>
      </c>
      <c r="CS25" s="7">
        <f>IF($B25&gt;CS$9+CS$5-1,'Fund Value - Maturity (Proj.)'!CS24,-Premium!CS25)</f>
        <v>0</v>
      </c>
      <c r="CT25" s="7">
        <f>IF($B25&gt;CT$9+CT$5-1,'Fund Value - Maturity (Proj.)'!CT24,-Premium!CT25)</f>
        <v>0</v>
      </c>
      <c r="CU25" s="7">
        <f>IF($B25&gt;CU$9+CU$5-1,'Fund Value - Maturity (Proj.)'!CU24,-Premium!CU25)</f>
        <v>-600000</v>
      </c>
      <c r="CV25" s="7">
        <f>IF($B25&gt;CV$9+CV$5-1,'Fund Value - Maturity (Proj.)'!CV24,-Premium!CV25)</f>
        <v>0</v>
      </c>
      <c r="CW25" s="7">
        <f>IF($B25&gt;CW$9+CW$5-1,'Fund Value - Maturity (Proj.)'!CW24,-Premium!CW25)</f>
        <v>0</v>
      </c>
      <c r="CX25" s="7">
        <f>IF($B25&gt;CX$9+CX$5-1,'Fund Value - Maturity (Proj.)'!CX24,-Premium!CX25)</f>
        <v>0</v>
      </c>
      <c r="CY25" s="7">
        <f>IF($B25&gt;CY$9+CY$5-1,'Fund Value - Maturity (Proj.)'!CY24,-Premium!CY25)</f>
        <v>0</v>
      </c>
      <c r="CZ25" s="7">
        <f>IF($B25&gt;CZ$9+CZ$5-1,'Fund Value - Maturity (Proj.)'!CZ24,-Premium!CZ25)</f>
        <v>0</v>
      </c>
      <c r="DA25" s="7">
        <f>IF($B25&gt;DA$9+DA$5-1,'Fund Value - Maturity (Proj.)'!DA24,-Premium!DA25)</f>
        <v>-1000000</v>
      </c>
      <c r="DB25" s="7">
        <f>IF($B25&gt;DB$9+DB$5-1,'Fund Value - Maturity (Proj.)'!DB24,-Premium!DB25)</f>
        <v>0</v>
      </c>
      <c r="DC25" s="7">
        <f>IF($B25&gt;DC$9+DC$5-1,'Fund Value - Maturity (Proj.)'!DC24,-Premium!DC25)</f>
        <v>-375000</v>
      </c>
      <c r="DD25" s="7">
        <f>IF($B25&gt;DD$9+DD$5-1,'Fund Value - Maturity (Proj.)'!DD24,-Premium!DD25)</f>
        <v>0</v>
      </c>
      <c r="DE25" s="7">
        <f>IF($B25&gt;DE$9+DE$5-1,'Fund Value - Maturity (Proj.)'!DE24,-Premium!DE25)</f>
        <v>0</v>
      </c>
      <c r="DF25" s="7">
        <f>IF($B25&gt;DF$9+DF$5-1,'Fund Value - Maturity (Proj.)'!DF24,-Premium!DF25)</f>
        <v>0</v>
      </c>
      <c r="DG25" s="7">
        <f>IF($B25&gt;DG$9+DG$5-1,'Fund Value - Maturity (Proj.)'!DG24,-Premium!DG25)</f>
        <v>0</v>
      </c>
      <c r="DH25" s="7">
        <f>IF($B25&gt;DH$9+DH$5-1,'Fund Value - Maturity (Proj.)'!DH24,-Premium!DH25)</f>
        <v>0</v>
      </c>
      <c r="DI25" s="7">
        <f>IF($B25&gt;DI$9+DI$5-1,'Fund Value - Maturity (Proj.)'!DI24,-Premium!DI25)</f>
        <v>0</v>
      </c>
      <c r="DJ25" s="7">
        <f>IF($B25&gt;DJ$9+DJ$5-1,'Fund Value - Maturity (Proj.)'!DJ24,-Premium!DJ25)</f>
        <v>-475000</v>
      </c>
      <c r="DK25" s="7">
        <f>IF($B25&gt;DK$9+DK$5-1,'Fund Value - Maturity (Proj.)'!DK24,-Premium!DK25)</f>
        <v>0</v>
      </c>
      <c r="DL25" s="7">
        <f>IF($B25&gt;DL$9+DL$5-1,'Fund Value - Maturity (Proj.)'!DL24,-Premium!DL25)</f>
        <v>-875000</v>
      </c>
      <c r="DM25" s="7">
        <f>IF($B25&gt;DM$9+DM$5-1,'Fund Value - Maturity (Proj.)'!DM24,-Premium!DM25)</f>
        <v>0</v>
      </c>
      <c r="DN25" s="7">
        <f>IF($B25&gt;DN$9+DN$5-1,'Fund Value - Maturity (Proj.)'!DN24,-Premium!DN25)</f>
        <v>0</v>
      </c>
      <c r="DO25" s="7">
        <f>IF($B25&gt;DO$9+DO$5-1,'Fund Value - Maturity (Proj.)'!DO24,-Premium!DO25)</f>
        <v>0</v>
      </c>
      <c r="DP25" s="7">
        <f>IF($B25&gt;DP$9+DP$5-1,'Fund Value - Maturity (Proj.)'!DP24,-Premium!DP25)</f>
        <v>-950000</v>
      </c>
      <c r="DQ25" s="7">
        <f>IF($B25&gt;DQ$9+DQ$5-1,'Fund Value - Maturity (Proj.)'!DQ24,-Premium!DQ25)</f>
        <v>0</v>
      </c>
      <c r="DR25" s="7">
        <f>IF($B25&gt;DR$9+DR$5-1,'Fund Value - Maturity (Proj.)'!DR24,-Premium!DR25)</f>
        <v>-825000</v>
      </c>
      <c r="DS25" s="7">
        <f>IF($B25&gt;DS$9+DS$5-1,'Fund Value - Maturity (Proj.)'!DS24,-Premium!DS25)</f>
        <v>-650000</v>
      </c>
      <c r="DT25" s="7">
        <f>IF($B25&gt;DT$9+DT$5-1,'Fund Value - Maturity (Proj.)'!DT24,-Premium!DT25)</f>
        <v>0</v>
      </c>
      <c r="DU25" s="7">
        <f>IF($B25&gt;DU$9+DU$5-1,'Fund Value - Maturity (Proj.)'!DU24,-Premium!DU25)</f>
        <v>0</v>
      </c>
      <c r="DV25" s="7">
        <f>IF($B25&gt;DV$9+DV$5-1,'Fund Value - Maturity (Proj.)'!DV24,-Premium!DV25)</f>
        <v>0</v>
      </c>
      <c r="DW25" s="7">
        <f>IF($B25&gt;DW$9+DW$5-1,'Fund Value - Maturity (Proj.)'!DW24,-Premium!DW25)</f>
        <v>0</v>
      </c>
      <c r="DX25" s="7">
        <f>IF($B25&gt;DX$9+DX$5-1,'Fund Value - Maturity (Proj.)'!DX24,-Premium!DX25)</f>
        <v>0</v>
      </c>
      <c r="DY25" s="7">
        <f>IF($B25&gt;DY$9+DY$5-1,'Fund Value - Maturity (Proj.)'!DY24,-Premium!DY25)</f>
        <v>-675000</v>
      </c>
      <c r="DZ25" s="7">
        <f>IF($B25&gt;DZ$9+DZ$5-1,'Fund Value - Maturity (Proj.)'!DZ24,-Premium!DZ25)</f>
        <v>0</v>
      </c>
      <c r="EA25" s="7">
        <f>IF($B25&gt;EA$9+EA$5-1,'Fund Value - Maturity (Proj.)'!EA24,-Premium!EA25)</f>
        <v>0</v>
      </c>
      <c r="EB25" s="7">
        <f>IF($B25&gt;EB$9+EB$5-1,'Fund Value - Maturity (Proj.)'!EB24,-Premium!EB25)</f>
        <v>0</v>
      </c>
      <c r="EC25" s="7">
        <f>IF($B25&gt;EC$9+EC$5-1,'Fund Value - Maturity (Proj.)'!EC24,-Premium!EC25)</f>
        <v>0</v>
      </c>
      <c r="ED25" s="7">
        <f>IF($B25&gt;ED$9+ED$5-1,'Fund Value - Maturity (Proj.)'!ED24,-Premium!ED25)</f>
        <v>0</v>
      </c>
      <c r="EE25" s="7">
        <f>IF($B25&gt;EE$9+EE$5-1,'Fund Value - Maturity (Proj.)'!EE24,-Premium!EE25)</f>
        <v>-825000</v>
      </c>
      <c r="EF25" s="7">
        <f>IF($B25&gt;EF$9+EF$5-1,'Fund Value - Maturity (Proj.)'!EF24,-Premium!EF25)</f>
        <v>-700000</v>
      </c>
      <c r="EG25" s="7">
        <f>IF($B25&gt;EG$9+EG$5-1,'Fund Value - Maturity (Proj.)'!EG24,-Premium!EG25)</f>
        <v>0</v>
      </c>
      <c r="EH25" s="7">
        <f>IF($B25&gt;EH$9+EH$5-1,'Fund Value - Maturity (Proj.)'!EH24,-Premium!EH25)</f>
        <v>-300000</v>
      </c>
      <c r="EI25" s="7">
        <f>IF($B25&gt;EI$9+EI$5-1,'Fund Value - Maturity (Proj.)'!EI24,-Premium!EI25)</f>
        <v>0</v>
      </c>
      <c r="EJ25" s="7">
        <f>IF($B25&gt;EJ$9+EJ$5-1,'Fund Value - Maturity (Proj.)'!EJ24,-Premium!EJ25)</f>
        <v>0</v>
      </c>
      <c r="EK25" s="7">
        <f>IF($B25&gt;EK$9+EK$5-1,'Fund Value - Maturity (Proj.)'!EK24,-Premium!EK25)</f>
        <v>-550000</v>
      </c>
      <c r="EL25" s="7">
        <f>IF($B25&gt;EL$9+EL$5-1,'Fund Value - Maturity (Proj.)'!EL24,-Premium!EL25)</f>
        <v>-600000</v>
      </c>
      <c r="EM25" s="7">
        <f>IF($B25&gt;EM$9+EM$5-1,'Fund Value - Maturity (Proj.)'!EM24,-Premium!EM25)</f>
        <v>0</v>
      </c>
      <c r="EN25" s="7">
        <f>IF($B25&gt;EN$9+EN$5-1,'Fund Value - Maturity (Proj.)'!EN24,-Premium!EN25)</f>
        <v>-725000</v>
      </c>
      <c r="EO25" s="7">
        <f>IF($B25&gt;EO$9+EO$5-1,'Fund Value - Maturity (Proj.)'!EO24,-Premium!EO25)</f>
        <v>0</v>
      </c>
      <c r="EP25" s="7">
        <f>IF($B25&gt;EP$9+EP$5-1,'Fund Value - Maturity (Proj.)'!EP24,-Premium!EP25)</f>
        <v>-300000</v>
      </c>
      <c r="EQ25" s="7">
        <f>IF($B25&gt;EQ$9+EQ$5-1,'Fund Value - Maturity (Proj.)'!EQ24,-Premium!EQ25)</f>
        <v>-325000</v>
      </c>
      <c r="ER25" s="7">
        <f>IF($B25&gt;ER$9+ER$5-1,'Fund Value - Maturity (Proj.)'!ER24,-Premium!ER25)</f>
        <v>-900000</v>
      </c>
      <c r="ES25" s="7">
        <f>IF($B25&gt;ES$9+ES$5-1,'Fund Value - Maturity (Proj.)'!ES24,-Premium!ES25)</f>
        <v>-500000</v>
      </c>
      <c r="ET25" s="7">
        <f>IF($B25&gt;ET$9+ET$5-1,'Fund Value - Maturity (Proj.)'!ET24,-Premium!ET25)</f>
        <v>-325000</v>
      </c>
      <c r="EU25" s="7">
        <f>IF($B25&gt;EU$9+EU$5-1,'Fund Value - Maturity (Proj.)'!EU24,-Premium!EU25)</f>
        <v>-975000</v>
      </c>
      <c r="EV25" s="7">
        <f>IF($B25&gt;EV$9+EV$5-1,'Fund Value - Maturity (Proj.)'!EV24,-Premium!EV25)</f>
        <v>0</v>
      </c>
      <c r="EW25" s="7">
        <f>IF($B25&gt;EW$9+EW$5-1,'Fund Value - Maturity (Proj.)'!EW24,-Premium!EW25)</f>
        <v>0</v>
      </c>
      <c r="EX25" s="7">
        <f>IF($B25&gt;EX$9+EX$5-1,'Fund Value - Maturity (Proj.)'!EX24,-Premium!EX25)</f>
        <v>0</v>
      </c>
      <c r="EY25" s="7">
        <f>IF($B25&gt;EY$9+EY$5-1,'Fund Value - Maturity (Proj.)'!EY24,-Premium!EY25)</f>
        <v>-1000000</v>
      </c>
      <c r="EZ25" s="7">
        <f>IF($B25&gt;EZ$9+EZ$5-1,'Fund Value - Maturity (Proj.)'!EZ24,-Premium!EZ25)</f>
        <v>0</v>
      </c>
      <c r="FA25" s="7">
        <f>IF($B25&gt;FA$9+FA$5-1,'Fund Value - Maturity (Proj.)'!FA24,-Premium!FA25)</f>
        <v>0</v>
      </c>
      <c r="FB25" s="7">
        <f>IF($B25&gt;FB$9+FB$5-1,'Fund Value - Maturity (Proj.)'!FB24,-Premium!FB25)</f>
        <v>0</v>
      </c>
      <c r="FC25" s="7">
        <f>IF($B25&gt;FC$9+FC$5-1,'Fund Value - Maturity (Proj.)'!FC24,-Premium!FC25)</f>
        <v>0</v>
      </c>
      <c r="FD25" s="7">
        <f>IF($B25&gt;FD$9+FD$5-1,'Fund Value - Maturity (Proj.)'!FD24,-Premium!FD25)</f>
        <v>0</v>
      </c>
      <c r="FE25" s="7">
        <f>IF($B25&gt;FE$9+FE$5-1,'Fund Value - Maturity (Proj.)'!FE24,-Premium!FE25)</f>
        <v>0</v>
      </c>
      <c r="FF25" s="7">
        <f>IF($B25&gt;FF$9+FF$5-1,'Fund Value - Maturity (Proj.)'!FF24,-Premium!FF25)</f>
        <v>-375000</v>
      </c>
      <c r="FG25" s="7">
        <f>IF($B25&gt;FG$9+FG$5-1,'Fund Value - Maturity (Proj.)'!FG24,-Premium!FG25)</f>
        <v>0</v>
      </c>
      <c r="FH25" s="7">
        <f>IF($B25&gt;FH$9+FH$5-1,'Fund Value - Maturity (Proj.)'!FH24,-Premium!FH25)</f>
        <v>-325000</v>
      </c>
      <c r="FI25" s="7">
        <f>IF($B25&gt;FI$9+FI$5-1,'Fund Value - Maturity (Proj.)'!FI24,-Premium!FI25)</f>
        <v>0</v>
      </c>
      <c r="FJ25" s="7">
        <f>IF($B25&gt;FJ$9+FJ$5-1,'Fund Value - Maturity (Proj.)'!FJ24,-Premium!FJ25)</f>
        <v>0</v>
      </c>
      <c r="FK25" s="7">
        <f>IF($B25&gt;FK$9+FK$5-1,'Fund Value - Maturity (Proj.)'!FK24,-Premium!FK25)</f>
        <v>0</v>
      </c>
      <c r="FL25" s="7">
        <f>IF($B25&gt;FL$9+FL$5-1,'Fund Value - Maturity (Proj.)'!FL24,-Premium!FL25)</f>
        <v>-975000</v>
      </c>
      <c r="FM25" s="7">
        <f>IF($B25&gt;FM$9+FM$5-1,'Fund Value - Maturity (Proj.)'!FM24,-Premium!FM25)</f>
        <v>-150000</v>
      </c>
      <c r="FN25" s="7">
        <f>IF($B25&gt;FN$9+FN$5-1,'Fund Value - Maturity (Proj.)'!FN24,-Premium!FN25)</f>
        <v>-150000</v>
      </c>
      <c r="FO25" s="7">
        <f>IF($B25&gt;FO$9+FO$5-1,'Fund Value - Maturity (Proj.)'!FO24,-Premium!FO25)</f>
        <v>-100000</v>
      </c>
      <c r="FP25" s="7">
        <f>IF($B25&gt;FP$9+FP$5-1,'Fund Value - Maturity (Proj.)'!FP24,-Premium!FP25)</f>
        <v>-825000</v>
      </c>
      <c r="FQ25" s="7">
        <f>IF($B25&gt;FQ$9+FQ$5-1,'Fund Value - Maturity (Proj.)'!FQ24,-Premium!FQ25)</f>
        <v>-575000</v>
      </c>
      <c r="FR25" s="7">
        <f>IF($B25&gt;FR$9+FR$5-1,'Fund Value - Maturity (Proj.)'!FR24,-Premium!FR25)</f>
        <v>0</v>
      </c>
      <c r="FS25" s="7">
        <f>IF($B25&gt;FS$9+FS$5-1,'Fund Value - Maturity (Proj.)'!FS24,-Premium!FS25)</f>
        <v>0</v>
      </c>
      <c r="FT25" s="7">
        <f>IF($B25&gt;FT$9+FT$5-1,'Fund Value - Maturity (Proj.)'!FT24,-Premium!FT25)</f>
        <v>0</v>
      </c>
      <c r="FU25" s="7">
        <f>IF($B25&gt;FU$9+FU$5-1,'Fund Value - Maturity (Proj.)'!FU24,-Premium!FU25)</f>
        <v>0</v>
      </c>
      <c r="FV25" s="7">
        <f>IF($B25&gt;FV$9+FV$5-1,'Fund Value - Maturity (Proj.)'!FV24,-Premium!FV25)</f>
        <v>0</v>
      </c>
      <c r="FW25" s="7">
        <f>IF($B25&gt;FW$9+FW$5-1,'Fund Value - Maturity (Proj.)'!FW24,-Premium!FW25)</f>
        <v>0</v>
      </c>
      <c r="FX25" s="7">
        <f>IF($B25&gt;FX$9+FX$5-1,'Fund Value - Maturity (Proj.)'!FX24,-Premium!FX25)</f>
        <v>0</v>
      </c>
      <c r="FY25" s="7">
        <f>IF($B25&gt;FY$9+FY$5-1,'Fund Value - Maturity (Proj.)'!FY24,-Premium!FY25)</f>
        <v>0</v>
      </c>
      <c r="FZ25" s="7">
        <f>IF($B25&gt;FZ$9+FZ$5-1,'Fund Value - Maturity (Proj.)'!FZ24,-Premium!FZ25)</f>
        <v>-725000</v>
      </c>
      <c r="GA25" s="7">
        <f>IF($B25&gt;GA$9+GA$5-1,'Fund Value - Maturity (Proj.)'!GA24,-Premium!GA25)</f>
        <v>-875000</v>
      </c>
      <c r="GB25" s="7">
        <f>IF($B25&gt;GB$9+GB$5-1,'Fund Value - Maturity (Proj.)'!GB24,-Premium!GB25)</f>
        <v>0</v>
      </c>
      <c r="GC25" s="7">
        <f>IF($B25&gt;GC$9+GC$5-1,'Fund Value - Maturity (Proj.)'!GC24,-Premium!GC25)</f>
        <v>0</v>
      </c>
      <c r="GD25" s="7">
        <f>IF($B25&gt;GD$9+GD$5-1,'Fund Value - Maturity (Proj.)'!GD24,-Premium!GD25)</f>
        <v>0</v>
      </c>
      <c r="GE25" s="7">
        <f>IF($B25&gt;GE$9+GE$5-1,'Fund Value - Maturity (Proj.)'!GE24,-Premium!GE25)</f>
        <v>-900000</v>
      </c>
      <c r="GF25" s="7">
        <f>IF($B25&gt;GF$9+GF$5-1,'Fund Value - Maturity (Proj.)'!GF24,-Premium!GF25)</f>
        <v>-950000</v>
      </c>
      <c r="GG25" s="7">
        <f>IF($B25&gt;GG$9+GG$5-1,'Fund Value - Maturity (Proj.)'!GG24,-Premium!GG25)</f>
        <v>0</v>
      </c>
      <c r="GH25" s="7">
        <f>IF($B25&gt;GH$9+GH$5-1,'Fund Value - Maturity (Proj.)'!GH24,-Premium!GH25)</f>
        <v>0</v>
      </c>
      <c r="GI25" s="7">
        <f>IF($B25&gt;GI$9+GI$5-1,'Fund Value - Maturity (Proj.)'!GI24,-Premium!GI25)</f>
        <v>0</v>
      </c>
      <c r="GJ25" s="7">
        <f>IF($B25&gt;GJ$9+GJ$5-1,'Fund Value - Maturity (Proj.)'!GJ24,-Premium!GJ25)</f>
        <v>0</v>
      </c>
      <c r="GK25" s="7">
        <f>IF($B25&gt;GK$9+GK$5-1,'Fund Value - Maturity (Proj.)'!GK24,-Premium!GK25)</f>
        <v>-50000</v>
      </c>
      <c r="GL25" s="7">
        <f>IF($B25&gt;GL$9+GL$5-1,'Fund Value - Maturity (Proj.)'!GL24,-Premium!GL25)</f>
        <v>0</v>
      </c>
      <c r="GM25" s="7">
        <f>IF($B25&gt;GM$9+GM$5-1,'Fund Value - Maturity (Proj.)'!GM24,-Premium!GM25)</f>
        <v>0</v>
      </c>
      <c r="GN25" s="7">
        <f>IF($B25&gt;GN$9+GN$5-1,'Fund Value - Maturity (Proj.)'!GN24,-Premium!GN25)</f>
        <v>-975000</v>
      </c>
      <c r="GO25" s="7">
        <f>IF($B25&gt;GO$9+GO$5-1,'Fund Value - Maturity (Proj.)'!GO24,-Premium!GO25)</f>
        <v>0</v>
      </c>
      <c r="GP25" s="7">
        <f>IF($B25&gt;GP$9+GP$5-1,'Fund Value - Maturity (Proj.)'!GP24,-Premium!GP25)</f>
        <v>0</v>
      </c>
      <c r="GQ25" s="7">
        <f>IF($B25&gt;GQ$9+GQ$5-1,'Fund Value - Maturity (Proj.)'!GQ24,-Premium!GQ25)</f>
        <v>0</v>
      </c>
      <c r="GR25" s="7">
        <f>IF($B25&gt;GR$9+GR$5-1,'Fund Value - Maturity (Proj.)'!GR24,-Premium!GR25)</f>
        <v>0</v>
      </c>
      <c r="GS25" s="7">
        <f>IF($B25&gt;GS$9+GS$5-1,'Fund Value - Maturity (Proj.)'!GS24,-Premium!GS25)</f>
        <v>0</v>
      </c>
      <c r="GT25" s="7">
        <f>IF($B25&gt;GT$9+GT$5-1,'Fund Value - Maturity (Proj.)'!GT24,-Premium!GT25)</f>
        <v>0</v>
      </c>
      <c r="GU25" s="7">
        <f>IF($B25&gt;GU$9+GU$5-1,'Fund Value - Maturity (Proj.)'!GU24,-Premium!GU25)</f>
        <v>-625000</v>
      </c>
      <c r="GV25" s="7">
        <f>IF($B25&gt;GV$9+GV$5-1,'Fund Value - Maturity (Proj.)'!GV24,-Premium!GV25)</f>
        <v>0</v>
      </c>
      <c r="GW25" s="7">
        <f>IF($B25&gt;GW$9+GW$5-1,'Fund Value - Maturity (Proj.)'!GW24,-Premium!GW25)</f>
        <v>0</v>
      </c>
      <c r="GX25" s="7">
        <f>IF($B25&gt;GX$9+GX$5-1,'Fund Value - Maturity (Proj.)'!GX24,-Premium!GX25)</f>
        <v>0</v>
      </c>
      <c r="GY25" s="7">
        <f>IF($B25&gt;GY$9+GY$5-1,'Fund Value - Maturity (Proj.)'!GY24,-Premium!GY25)</f>
        <v>-325000</v>
      </c>
      <c r="GZ25" s="7">
        <f>IF($B25&gt;GZ$9+GZ$5-1,'Fund Value - Maturity (Proj.)'!GZ24,-Premium!GZ25)</f>
        <v>0</v>
      </c>
      <c r="HA25" s="7">
        <f>IF($B25&gt;HA$9+HA$5-1,'Fund Value - Maturity (Proj.)'!HA24,-Premium!HA25)</f>
        <v>0</v>
      </c>
      <c r="HB25" s="7">
        <f>IF($B25&gt;HB$9+HB$5-1,'Fund Value - Maturity (Proj.)'!HB24,-Premium!HB25)</f>
        <v>-325000</v>
      </c>
      <c r="HC25" s="7">
        <f>IF($B25&gt;HC$9+HC$5-1,'Fund Value - Maturity (Proj.)'!HC24,-Premium!HC25)</f>
        <v>-75000</v>
      </c>
      <c r="HD25" s="7">
        <f>IF($B25&gt;HD$9+HD$5-1,'Fund Value - Maturity (Proj.)'!HD24,-Premium!HD25)</f>
        <v>-775000</v>
      </c>
      <c r="HE25" s="7">
        <f>IF($B25&gt;HE$9+HE$5-1,'Fund Value - Maturity (Proj.)'!HE24,-Premium!HE25)</f>
        <v>0</v>
      </c>
      <c r="HF25" s="7">
        <f>IF($B25&gt;HF$9+HF$5-1,'Fund Value - Maturity (Proj.)'!HF24,-Premium!HF25)</f>
        <v>0</v>
      </c>
      <c r="HG25" s="7">
        <f>IF($B25&gt;HG$9+HG$5-1,'Fund Value - Maturity (Proj.)'!HG24,-Premium!HG25)</f>
        <v>-75000</v>
      </c>
      <c r="HH25" s="7">
        <f>IF($B25&gt;HH$9+HH$5-1,'Fund Value - Maturity (Proj.)'!HH24,-Premium!HH25)</f>
        <v>0</v>
      </c>
      <c r="HI25" s="7">
        <f>IF($B25&gt;HI$9+HI$5-1,'Fund Value - Maturity (Proj.)'!HI24,-Premium!HI25)</f>
        <v>0</v>
      </c>
      <c r="HJ25" s="7">
        <f>IF($B25&gt;HJ$9+HJ$5-1,'Fund Value - Maturity (Proj.)'!HJ24,-Premium!HJ25)</f>
        <v>0</v>
      </c>
      <c r="HK25" s="7">
        <f>IF($B25&gt;HK$9+HK$5-1,'Fund Value - Maturity (Proj.)'!HK24,-Premium!HK25)</f>
        <v>-550000</v>
      </c>
      <c r="HL25" s="7">
        <f>IF($B25&gt;HL$9+HL$5-1,'Fund Value - Maturity (Proj.)'!HL24,-Premium!HL25)</f>
        <v>0</v>
      </c>
      <c r="HM25" s="7">
        <f>IF($B25&gt;HM$9+HM$5-1,'Fund Value - Maturity (Proj.)'!HM24,-Premium!HM25)</f>
        <v>0</v>
      </c>
      <c r="HN25" s="7">
        <f>IF($B25&gt;HN$9+HN$5-1,'Fund Value - Maturity (Proj.)'!HN24,-Premium!HN25)</f>
        <v>0</v>
      </c>
      <c r="HO25" s="7">
        <f>IF($B25&gt;HO$9+HO$5-1,'Fund Value - Maturity (Proj.)'!HO24,-Premium!HO25)</f>
        <v>-875000</v>
      </c>
      <c r="HP25" s="7">
        <f>IF($B25&gt;HP$9+HP$5-1,'Fund Value - Maturity (Proj.)'!HP24,-Premium!HP25)</f>
        <v>0</v>
      </c>
      <c r="HQ25" s="7">
        <f>IF($B25&gt;HQ$9+HQ$5-1,'Fund Value - Maturity (Proj.)'!HQ24,-Premium!HQ25)</f>
        <v>0</v>
      </c>
      <c r="HR25" s="7">
        <f>IF($B25&gt;HR$9+HR$5-1,'Fund Value - Maturity (Proj.)'!HR24,-Premium!HR25)</f>
        <v>-325000</v>
      </c>
      <c r="HS25" s="7">
        <f>IF($B25&gt;HS$9+HS$5-1,'Fund Value - Maturity (Proj.)'!HS24,-Premium!HS25)</f>
        <v>0</v>
      </c>
      <c r="HT25" s="7">
        <f>IF($B25&gt;HT$9+HT$5-1,'Fund Value - Maturity (Proj.)'!HT24,-Premium!HT25)</f>
        <v>0</v>
      </c>
      <c r="HU25" s="7">
        <f>IF($B25&gt;HU$9+HU$5-1,'Fund Value - Maturity (Proj.)'!HU24,-Premium!HU25)</f>
        <v>0</v>
      </c>
      <c r="HV25" s="7">
        <f>IF($B25&gt;HV$9+HV$5-1,'Fund Value - Maturity (Proj.)'!HV24,-Premium!HV25)</f>
        <v>0</v>
      </c>
      <c r="HW25" s="7">
        <f>IF($B25&gt;HW$9+HW$5-1,'Fund Value - Maturity (Proj.)'!HW24,-Premium!HW25)</f>
        <v>0</v>
      </c>
      <c r="HX25" s="7">
        <f>IF($B25&gt;HX$9+HX$5-1,'Fund Value - Maturity (Proj.)'!HX24,-Premium!HX25)</f>
        <v>0</v>
      </c>
      <c r="HY25" s="7">
        <f>IF($B25&gt;HY$9+HY$5-1,'Fund Value - Maturity (Proj.)'!HY24,-Premium!HY25)</f>
        <v>-775000</v>
      </c>
      <c r="HZ25" s="7">
        <f>IF($B25&gt;HZ$9+HZ$5-1,'Fund Value - Maturity (Proj.)'!HZ24,-Premium!HZ25)</f>
        <v>0</v>
      </c>
      <c r="IA25" s="7">
        <f>IF($B25&gt;IA$9+IA$5-1,'Fund Value - Maturity (Proj.)'!IA24,-Premium!IA25)</f>
        <v>0</v>
      </c>
      <c r="IB25" s="7">
        <f>IF($B25&gt;IB$9+IB$5-1,'Fund Value - Maturity (Proj.)'!IB24,-Premium!IB25)</f>
        <v>0</v>
      </c>
      <c r="IC25" s="7">
        <f>IF($B25&gt;IC$9+IC$5-1,'Fund Value - Maturity (Proj.)'!IC24,-Premium!IC25)</f>
        <v>0</v>
      </c>
      <c r="ID25" s="7">
        <f>IF($B25&gt;ID$9+ID$5-1,'Fund Value - Maturity (Proj.)'!ID24,-Premium!ID25)</f>
        <v>0</v>
      </c>
      <c r="IE25" s="7">
        <f>IF($B25&gt;IE$9+IE$5-1,'Fund Value - Maturity (Proj.)'!IE24,-Premium!IE25)</f>
        <v>-175000</v>
      </c>
      <c r="IF25" s="7">
        <f>IF($B25&gt;IF$9+IF$5-1,'Fund Value - Maturity (Proj.)'!IF24,-Premium!IF25)</f>
        <v>0</v>
      </c>
      <c r="IG25" s="7">
        <f>IF($B25&gt;IG$9+IG$5-1,'Fund Value - Maturity (Proj.)'!IG24,-Premium!IG25)</f>
        <v>0</v>
      </c>
      <c r="IH25" s="7">
        <f>IF($B25&gt;IH$9+IH$5-1,'Fund Value - Maturity (Proj.)'!IH24,-Premium!IH25)</f>
        <v>0</v>
      </c>
      <c r="II25" s="7">
        <f>IF($B25&gt;II$9+II$5-1,'Fund Value - Maturity (Proj.)'!II24,-Premium!II25)</f>
        <v>0</v>
      </c>
      <c r="IJ25" s="7">
        <f>IF($B25&gt;IJ$9+IJ$5-1,'Fund Value - Maturity (Proj.)'!IJ24,-Premium!IJ25)</f>
        <v>0</v>
      </c>
      <c r="IK25" s="7">
        <f>IF($B25&gt;IK$9+IK$5-1,'Fund Value - Maturity (Proj.)'!IK24,-Premium!IK25)</f>
        <v>-750000</v>
      </c>
      <c r="IL25" s="7">
        <f>IF($B25&gt;IL$9+IL$5-1,'Fund Value - Maturity (Proj.)'!IL24,-Premium!IL25)</f>
        <v>-650000</v>
      </c>
      <c r="IM25" s="7">
        <f>IF($B25&gt;IM$9+IM$5-1,'Fund Value - Maturity (Proj.)'!IM24,-Premium!IM25)</f>
        <v>-500000</v>
      </c>
      <c r="IN25" s="7">
        <f>IF($B25&gt;IN$9+IN$5-1,'Fund Value - Maturity (Proj.)'!IN24,-Premium!IN25)</f>
        <v>0</v>
      </c>
      <c r="IO25" s="7">
        <f>IF($B25&gt;IO$9+IO$5-1,'Fund Value - Maturity (Proj.)'!IO24,-Premium!IO25)</f>
        <v>0</v>
      </c>
      <c r="IP25" s="7">
        <f>IF($B25&gt;IP$9+IP$5-1,'Fund Value - Maturity (Proj.)'!IP24,-Premium!IP25)</f>
        <v>-150000</v>
      </c>
      <c r="IQ25" s="7">
        <f>IF($B25&gt;IQ$9+IQ$5-1,'Fund Value - Maturity (Proj.)'!IQ24,-Premium!IQ25)</f>
        <v>0</v>
      </c>
      <c r="IR25" s="7">
        <f>IF($B25&gt;IR$9+IR$5-1,'Fund Value - Maturity (Proj.)'!IR24,-Premium!IR25)</f>
        <v>-550000</v>
      </c>
    </row>
    <row r="26" spans="1:252" s="7" customFormat="1" ht="15" customHeight="1" x14ac:dyDescent="0.35">
      <c r="A26" s="2"/>
      <c r="B26" s="13">
        <f t="shared" si="4"/>
        <v>2025</v>
      </c>
      <c r="C26" s="7">
        <f>IF($B26&gt;C$9+C$5-1,'Fund Value - Maturity (Proj.)'!C25,-Premium!C26)</f>
        <v>-200000</v>
      </c>
      <c r="D26" s="7">
        <f>IF($B26&gt;D$9+D$5-1,'Fund Value - Maturity (Proj.)'!D25,-Premium!D26)</f>
        <v>-350000</v>
      </c>
      <c r="E26" s="7">
        <f>IF($B26&gt;E$9+E$5-1,'Fund Value - Maturity (Proj.)'!E25,-Premium!E26)</f>
        <v>0</v>
      </c>
      <c r="F26" s="7">
        <f>IF($B26&gt;F$9+F$5-1,'Fund Value - Maturity (Proj.)'!F25,-Premium!F26)</f>
        <v>0</v>
      </c>
      <c r="G26" s="7">
        <f>IF($B26&gt;G$9+G$5-1,'Fund Value - Maturity (Proj.)'!G25,-Premium!G26)</f>
        <v>0</v>
      </c>
      <c r="H26" s="7">
        <f>IF($B26&gt;H$9+H$5-1,'Fund Value - Maturity (Proj.)'!H25,-Premium!H26)</f>
        <v>-825000</v>
      </c>
      <c r="I26" s="7">
        <f>IF($B26&gt;I$9+I$5-1,'Fund Value - Maturity (Proj.)'!I25,-Premium!I26)</f>
        <v>0</v>
      </c>
      <c r="J26" s="7">
        <f>IF($B26&gt;J$9+J$5-1,'Fund Value - Maturity (Proj.)'!J25,-Premium!J26)</f>
        <v>-475000</v>
      </c>
      <c r="K26" s="7">
        <f>IF($B26&gt;K$9+K$5-1,'Fund Value - Maturity (Proj.)'!K25,-Premium!K26)</f>
        <v>-250000</v>
      </c>
      <c r="L26" s="7">
        <f>IF($B26&gt;L$9+L$5-1,'Fund Value - Maturity (Proj.)'!L25,-Premium!L26)</f>
        <v>0</v>
      </c>
      <c r="M26" s="7">
        <f>IF($B26&gt;M$9+M$5-1,'Fund Value - Maturity (Proj.)'!M25,-Premium!M26)</f>
        <v>0</v>
      </c>
      <c r="N26" s="7">
        <f>IF($B26&gt;N$9+N$5-1,'Fund Value - Maturity (Proj.)'!N25,-Premium!N26)</f>
        <v>0</v>
      </c>
      <c r="O26" s="7">
        <f>IF($B26&gt;O$9+O$5-1,'Fund Value - Maturity (Proj.)'!O25,-Premium!O26)</f>
        <v>0</v>
      </c>
      <c r="P26" s="7">
        <f>IF($B26&gt;P$9+P$5-1,'Fund Value - Maturity (Proj.)'!P25,-Premium!P26)</f>
        <v>0</v>
      </c>
      <c r="Q26" s="7">
        <f>IF($B26&gt;Q$9+Q$5-1,'Fund Value - Maturity (Proj.)'!Q25,-Premium!Q26)</f>
        <v>-350000</v>
      </c>
      <c r="R26" s="7">
        <f>IF($B26&gt;R$9+R$5-1,'Fund Value - Maturity (Proj.)'!R25,-Premium!R26)</f>
        <v>-625000</v>
      </c>
      <c r="S26" s="7">
        <f>IF($B26&gt;S$9+S$5-1,'Fund Value - Maturity (Proj.)'!S25,-Premium!S26)</f>
        <v>0</v>
      </c>
      <c r="T26" s="7">
        <f>IF($B26&gt;T$9+T$5-1,'Fund Value - Maturity (Proj.)'!T25,-Premium!T26)</f>
        <v>-150000</v>
      </c>
      <c r="U26" s="7">
        <f>IF($B26&gt;U$9+U$5-1,'Fund Value - Maturity (Proj.)'!U25,-Premium!U26)</f>
        <v>0</v>
      </c>
      <c r="V26" s="7">
        <f>IF($B26&gt;V$9+V$5-1,'Fund Value - Maturity (Proj.)'!V25,-Premium!V26)</f>
        <v>-825000</v>
      </c>
      <c r="W26" s="7">
        <f>IF($B26&gt;W$9+W$5-1,'Fund Value - Maturity (Proj.)'!W25,-Premium!W26)</f>
        <v>0</v>
      </c>
      <c r="X26" s="7">
        <f>IF($B26&gt;X$9+X$5-1,'Fund Value - Maturity (Proj.)'!X25,-Premium!X26)</f>
        <v>-100000</v>
      </c>
      <c r="Y26" s="7">
        <f>IF($B26&gt;Y$9+Y$5-1,'Fund Value - Maturity (Proj.)'!Y25,-Premium!Y26)</f>
        <v>-125000</v>
      </c>
      <c r="Z26" s="7">
        <f>IF($B26&gt;Z$9+Z$5-1,'Fund Value - Maturity (Proj.)'!Z25,-Premium!Z26)</f>
        <v>0</v>
      </c>
      <c r="AA26" s="7">
        <f>IF($B26&gt;AA$9+AA$5-1,'Fund Value - Maturity (Proj.)'!AA25,-Premium!AA26)</f>
        <v>0</v>
      </c>
      <c r="AB26" s="7">
        <f>IF($B26&gt;AB$9+AB$5-1,'Fund Value - Maturity (Proj.)'!AB25,-Premium!AB26)</f>
        <v>0</v>
      </c>
      <c r="AC26" s="7">
        <f>IF($B26&gt;AC$9+AC$5-1,'Fund Value - Maturity (Proj.)'!AC25,-Premium!AC26)</f>
        <v>0</v>
      </c>
      <c r="AD26" s="7">
        <f>IF($B26&gt;AD$9+AD$5-1,'Fund Value - Maturity (Proj.)'!AD25,-Premium!AD26)</f>
        <v>0</v>
      </c>
      <c r="AE26" s="7">
        <f>IF($B26&gt;AE$9+AE$5-1,'Fund Value - Maturity (Proj.)'!AE25,-Premium!AE26)</f>
        <v>0</v>
      </c>
      <c r="AF26" s="7">
        <f>IF($B26&gt;AF$9+AF$5-1,'Fund Value - Maturity (Proj.)'!AF25,-Premium!AF26)</f>
        <v>0</v>
      </c>
      <c r="AG26" s="7">
        <f>IF($B26&gt;AG$9+AG$5-1,'Fund Value - Maturity (Proj.)'!AG25,-Premium!AG26)</f>
        <v>0</v>
      </c>
      <c r="AH26" s="7">
        <f>IF($B26&gt;AH$9+AH$5-1,'Fund Value - Maturity (Proj.)'!AH25,-Premium!AH26)</f>
        <v>0</v>
      </c>
      <c r="AI26" s="7">
        <f>IF($B26&gt;AI$9+AI$5-1,'Fund Value - Maturity (Proj.)'!AI25,-Premium!AI26)</f>
        <v>0</v>
      </c>
      <c r="AJ26" s="7">
        <f>IF($B26&gt;AJ$9+AJ$5-1,'Fund Value - Maturity (Proj.)'!AJ25,-Premium!AJ26)</f>
        <v>-75000</v>
      </c>
      <c r="AK26" s="7">
        <f>IF($B26&gt;AK$9+AK$5-1,'Fund Value - Maturity (Proj.)'!AK25,-Premium!AK26)</f>
        <v>0</v>
      </c>
      <c r="AL26" s="7">
        <f>IF($B26&gt;AL$9+AL$5-1,'Fund Value - Maturity (Proj.)'!AL25,-Premium!AL26)</f>
        <v>0</v>
      </c>
      <c r="AM26" s="7">
        <f>IF($B26&gt;AM$9+AM$5-1,'Fund Value - Maturity (Proj.)'!AM25,-Premium!AM26)</f>
        <v>-300000</v>
      </c>
      <c r="AN26" s="7">
        <f>IF($B26&gt;AN$9+AN$5-1,'Fund Value - Maturity (Proj.)'!AN25,-Premium!AN26)</f>
        <v>-700000</v>
      </c>
      <c r="AO26" s="7">
        <f>IF($B26&gt;AO$9+AO$5-1,'Fund Value - Maturity (Proj.)'!AO25,-Premium!AO26)</f>
        <v>0</v>
      </c>
      <c r="AP26" s="7">
        <f>IF($B26&gt;AP$9+AP$5-1,'Fund Value - Maturity (Proj.)'!AP25,-Premium!AP26)</f>
        <v>0</v>
      </c>
      <c r="AQ26" s="7">
        <f>IF($B26&gt;AQ$9+AQ$5-1,'Fund Value - Maturity (Proj.)'!AQ25,-Premium!AQ26)</f>
        <v>0</v>
      </c>
      <c r="AR26" s="7">
        <f>IF($B26&gt;AR$9+AR$5-1,'Fund Value - Maturity (Proj.)'!AR25,-Premium!AR26)</f>
        <v>0</v>
      </c>
      <c r="AS26" s="7">
        <f>IF($B26&gt;AS$9+AS$5-1,'Fund Value - Maturity (Proj.)'!AS25,-Premium!AS26)</f>
        <v>0</v>
      </c>
      <c r="AT26" s="7">
        <f>IF($B26&gt;AT$9+AT$5-1,'Fund Value - Maturity (Proj.)'!AT25,-Premium!AT26)</f>
        <v>-725000</v>
      </c>
      <c r="AU26" s="7">
        <f>IF($B26&gt;AU$9+AU$5-1,'Fund Value - Maturity (Proj.)'!AU25,-Premium!AU26)</f>
        <v>0</v>
      </c>
      <c r="AV26" s="7">
        <f>IF($B26&gt;AV$9+AV$5-1,'Fund Value - Maturity (Proj.)'!AV25,-Premium!AV26)</f>
        <v>-775000</v>
      </c>
      <c r="AW26" s="7">
        <f>IF($B26&gt;AW$9+AW$5-1,'Fund Value - Maturity (Proj.)'!AW25,-Premium!AW26)</f>
        <v>0</v>
      </c>
      <c r="AX26" s="7">
        <f>IF($B26&gt;AX$9+AX$5-1,'Fund Value - Maturity (Proj.)'!AX25,-Premium!AX26)</f>
        <v>0</v>
      </c>
      <c r="AY26" s="7">
        <f>IF($B26&gt;AY$9+AY$5-1,'Fund Value - Maturity (Proj.)'!AY25,-Premium!AY26)</f>
        <v>0</v>
      </c>
      <c r="AZ26" s="7">
        <f>IF($B26&gt;AZ$9+AZ$5-1,'Fund Value - Maturity (Proj.)'!AZ25,-Premium!AZ26)</f>
        <v>0</v>
      </c>
      <c r="BA26" s="7">
        <f>IF($B26&gt;BA$9+BA$5-1,'Fund Value - Maturity (Proj.)'!BA25,-Premium!BA26)</f>
        <v>-950000</v>
      </c>
      <c r="BB26" s="7">
        <f>IF($B26&gt;BB$9+BB$5-1,'Fund Value - Maturity (Proj.)'!BB25,-Premium!BB26)</f>
        <v>0</v>
      </c>
      <c r="BC26" s="7">
        <f>IF($B26&gt;BC$9+BC$5-1,'Fund Value - Maturity (Proj.)'!BC25,-Premium!BC26)</f>
        <v>-375000</v>
      </c>
      <c r="BD26" s="7">
        <f>IF($B26&gt;BD$9+BD$5-1,'Fund Value - Maturity (Proj.)'!BD25,-Premium!BD26)</f>
        <v>0</v>
      </c>
      <c r="BE26" s="7">
        <f>IF($B26&gt;BE$9+BE$5-1,'Fund Value - Maturity (Proj.)'!BE25,-Premium!BE26)</f>
        <v>0</v>
      </c>
      <c r="BF26" s="7">
        <f>IF($B26&gt;BF$9+BF$5-1,'Fund Value - Maturity (Proj.)'!BF25,-Premium!BF26)</f>
        <v>0</v>
      </c>
      <c r="BG26" s="7">
        <f>IF($B26&gt;BG$9+BG$5-1,'Fund Value - Maturity (Proj.)'!BG25,-Premium!BG26)</f>
        <v>0</v>
      </c>
      <c r="BH26" s="7">
        <f>IF($B26&gt;BH$9+BH$5-1,'Fund Value - Maturity (Proj.)'!BH25,-Premium!BH26)</f>
        <v>0</v>
      </c>
      <c r="BI26" s="7">
        <f>IF($B26&gt;BI$9+BI$5-1,'Fund Value - Maturity (Proj.)'!BI25,-Premium!BI26)</f>
        <v>0</v>
      </c>
      <c r="BJ26" s="7">
        <f>IF($B26&gt;BJ$9+BJ$5-1,'Fund Value - Maturity (Proj.)'!BJ25,-Premium!BJ26)</f>
        <v>-550000</v>
      </c>
      <c r="BK26" s="7">
        <f>IF($B26&gt;BK$9+BK$5-1,'Fund Value - Maturity (Proj.)'!BK25,-Premium!BK26)</f>
        <v>0</v>
      </c>
      <c r="BL26" s="7">
        <f>IF($B26&gt;BL$9+BL$5-1,'Fund Value - Maturity (Proj.)'!BL25,-Premium!BL26)</f>
        <v>-150000</v>
      </c>
      <c r="BM26" s="7">
        <f>IF($B26&gt;BM$9+BM$5-1,'Fund Value - Maturity (Proj.)'!BM25,-Premium!BM26)</f>
        <v>0</v>
      </c>
      <c r="BN26" s="7">
        <f>IF($B26&gt;BN$9+BN$5-1,'Fund Value - Maturity (Proj.)'!BN25,-Premium!BN26)</f>
        <v>0</v>
      </c>
      <c r="BO26" s="7">
        <f>IF($B26&gt;BO$9+BO$5-1,'Fund Value - Maturity (Proj.)'!BO25,-Premium!BO26)</f>
        <v>0</v>
      </c>
      <c r="BP26" s="7">
        <f>IF($B26&gt;BP$9+BP$5-1,'Fund Value - Maturity (Proj.)'!BP25,-Premium!BP26)</f>
        <v>0</v>
      </c>
      <c r="BQ26" s="7">
        <f>IF($B26&gt;BQ$9+BQ$5-1,'Fund Value - Maturity (Proj.)'!BQ25,-Premium!BQ26)</f>
        <v>0</v>
      </c>
      <c r="BR26" s="7">
        <f>IF($B26&gt;BR$9+BR$5-1,'Fund Value - Maturity (Proj.)'!BR25,-Premium!BR26)</f>
        <v>-875000</v>
      </c>
      <c r="BS26" s="7">
        <f>IF($B26&gt;BS$9+BS$5-1,'Fund Value - Maturity (Proj.)'!BS25,-Premium!BS26)</f>
        <v>0</v>
      </c>
      <c r="BT26" s="7">
        <f>IF($B26&gt;BT$9+BT$5-1,'Fund Value - Maturity (Proj.)'!BT25,-Premium!BT26)</f>
        <v>-800000</v>
      </c>
      <c r="BU26" s="7">
        <f>IF($B26&gt;BU$9+BU$5-1,'Fund Value - Maturity (Proj.)'!BU25,-Premium!BU26)</f>
        <v>0</v>
      </c>
      <c r="BV26" s="7">
        <f>IF($B26&gt;BV$9+BV$5-1,'Fund Value - Maturity (Proj.)'!BV25,-Premium!BV26)</f>
        <v>0</v>
      </c>
      <c r="BW26" s="7">
        <f>IF($B26&gt;BW$9+BW$5-1,'Fund Value - Maturity (Proj.)'!BW25,-Premium!BW26)</f>
        <v>-325000</v>
      </c>
      <c r="BX26" s="7">
        <f>IF($B26&gt;BX$9+BX$5-1,'Fund Value - Maturity (Proj.)'!BX25,-Premium!BX26)</f>
        <v>0</v>
      </c>
      <c r="BY26" s="7">
        <f>IF($B26&gt;BY$9+BY$5-1,'Fund Value - Maturity (Proj.)'!BY25,-Premium!BY26)</f>
        <v>0</v>
      </c>
      <c r="BZ26" s="7">
        <f>IF($B26&gt;BZ$9+BZ$5-1,'Fund Value - Maturity (Proj.)'!BZ25,-Premium!BZ26)</f>
        <v>0</v>
      </c>
      <c r="CA26" s="7">
        <f>IF($B26&gt;CA$9+CA$5-1,'Fund Value - Maturity (Proj.)'!CA25,-Premium!CA26)</f>
        <v>0</v>
      </c>
      <c r="CB26" s="7">
        <f>IF($B26&gt;CB$9+CB$5-1,'Fund Value - Maturity (Proj.)'!CB25,-Premium!CB26)</f>
        <v>0</v>
      </c>
      <c r="CC26" s="7">
        <f>IF($B26&gt;CC$9+CC$5-1,'Fund Value - Maturity (Proj.)'!CC25,-Premium!CC26)</f>
        <v>0</v>
      </c>
      <c r="CD26" s="7">
        <f>IF($B26&gt;CD$9+CD$5-1,'Fund Value - Maturity (Proj.)'!CD25,-Premium!CD26)</f>
        <v>0</v>
      </c>
      <c r="CE26" s="7">
        <f>IF($B26&gt;CE$9+CE$5-1,'Fund Value - Maturity (Proj.)'!CE25,-Premium!CE26)</f>
        <v>0</v>
      </c>
      <c r="CF26" s="7">
        <f>IF($B26&gt;CF$9+CF$5-1,'Fund Value - Maturity (Proj.)'!CF25,-Premium!CF26)</f>
        <v>0</v>
      </c>
      <c r="CG26" s="7">
        <f>IF($B26&gt;CG$9+CG$5-1,'Fund Value - Maturity (Proj.)'!CG25,-Premium!CG26)</f>
        <v>-525000</v>
      </c>
      <c r="CH26" s="7">
        <f>IF($B26&gt;CH$9+CH$5-1,'Fund Value - Maturity (Proj.)'!CH25,-Premium!CH26)</f>
        <v>0</v>
      </c>
      <c r="CI26" s="7">
        <f>IF($B26&gt;CI$9+CI$5-1,'Fund Value - Maturity (Proj.)'!CI25,-Premium!CI26)</f>
        <v>0</v>
      </c>
      <c r="CJ26" s="7">
        <f>IF($B26&gt;CJ$9+CJ$5-1,'Fund Value - Maturity (Proj.)'!CJ25,-Premium!CJ26)</f>
        <v>-25000</v>
      </c>
      <c r="CK26" s="7">
        <f>IF($B26&gt;CK$9+CK$5-1,'Fund Value - Maturity (Proj.)'!CK25,-Premium!CK26)</f>
        <v>-250000</v>
      </c>
      <c r="CL26" s="7">
        <f>IF($B26&gt;CL$9+CL$5-1,'Fund Value - Maturity (Proj.)'!CL25,-Premium!CL26)</f>
        <v>0</v>
      </c>
      <c r="CM26" s="7">
        <f>IF($B26&gt;CM$9+CM$5-1,'Fund Value - Maturity (Proj.)'!CM25,-Premium!CM26)</f>
        <v>-200000</v>
      </c>
      <c r="CN26" s="7">
        <f>IF($B26&gt;CN$9+CN$5-1,'Fund Value - Maturity (Proj.)'!CN25,-Premium!CN26)</f>
        <v>0</v>
      </c>
      <c r="CO26" s="7">
        <f>IF($B26&gt;CO$9+CO$5-1,'Fund Value - Maturity (Proj.)'!CO25,-Premium!CO26)</f>
        <v>0</v>
      </c>
      <c r="CP26" s="7">
        <f>IF($B26&gt;CP$9+CP$5-1,'Fund Value - Maturity (Proj.)'!CP25,-Premium!CP26)</f>
        <v>0</v>
      </c>
      <c r="CQ26" s="7">
        <f>IF($B26&gt;CQ$9+CQ$5-1,'Fund Value - Maturity (Proj.)'!CQ25,-Premium!CQ26)</f>
        <v>0</v>
      </c>
      <c r="CR26" s="7">
        <f>IF($B26&gt;CR$9+CR$5-1,'Fund Value - Maturity (Proj.)'!CR25,-Premium!CR26)</f>
        <v>0</v>
      </c>
      <c r="CS26" s="7">
        <f>IF($B26&gt;CS$9+CS$5-1,'Fund Value - Maturity (Proj.)'!CS25,-Premium!CS26)</f>
        <v>0</v>
      </c>
      <c r="CT26" s="7">
        <f>IF($B26&gt;CT$9+CT$5-1,'Fund Value - Maturity (Proj.)'!CT25,-Premium!CT26)</f>
        <v>0</v>
      </c>
      <c r="CU26" s="7">
        <f>IF($B26&gt;CU$9+CU$5-1,'Fund Value - Maturity (Proj.)'!CU25,-Premium!CU26)</f>
        <v>0</v>
      </c>
      <c r="CV26" s="7">
        <f>IF($B26&gt;CV$9+CV$5-1,'Fund Value - Maturity (Proj.)'!CV25,-Premium!CV26)</f>
        <v>0</v>
      </c>
      <c r="CW26" s="7">
        <f>IF($B26&gt;CW$9+CW$5-1,'Fund Value - Maturity (Proj.)'!CW25,-Premium!CW26)</f>
        <v>0</v>
      </c>
      <c r="CX26" s="7">
        <f>IF($B26&gt;CX$9+CX$5-1,'Fund Value - Maturity (Proj.)'!CX25,-Premium!CX26)</f>
        <v>0</v>
      </c>
      <c r="CY26" s="7">
        <f>IF($B26&gt;CY$9+CY$5-1,'Fund Value - Maturity (Proj.)'!CY25,-Premium!CY26)</f>
        <v>0</v>
      </c>
      <c r="CZ26" s="7">
        <f>IF($B26&gt;CZ$9+CZ$5-1,'Fund Value - Maturity (Proj.)'!CZ25,-Premium!CZ26)</f>
        <v>0</v>
      </c>
      <c r="DA26" s="7">
        <f>IF($B26&gt;DA$9+DA$5-1,'Fund Value - Maturity (Proj.)'!DA25,-Premium!DA26)</f>
        <v>-1000000</v>
      </c>
      <c r="DB26" s="7">
        <f>IF($B26&gt;DB$9+DB$5-1,'Fund Value - Maturity (Proj.)'!DB25,-Premium!DB26)</f>
        <v>0</v>
      </c>
      <c r="DC26" s="7">
        <f>IF($B26&gt;DC$9+DC$5-1,'Fund Value - Maturity (Proj.)'!DC25,-Premium!DC26)</f>
        <v>0</v>
      </c>
      <c r="DD26" s="7">
        <f>IF($B26&gt;DD$9+DD$5-1,'Fund Value - Maturity (Proj.)'!DD25,-Premium!DD26)</f>
        <v>0</v>
      </c>
      <c r="DE26" s="7">
        <f>IF($B26&gt;DE$9+DE$5-1,'Fund Value - Maturity (Proj.)'!DE25,-Premium!DE26)</f>
        <v>0</v>
      </c>
      <c r="DF26" s="7">
        <f>IF($B26&gt;DF$9+DF$5-1,'Fund Value - Maturity (Proj.)'!DF25,-Premium!DF26)</f>
        <v>0</v>
      </c>
      <c r="DG26" s="7">
        <f>IF($B26&gt;DG$9+DG$5-1,'Fund Value - Maturity (Proj.)'!DG25,-Premium!DG26)</f>
        <v>0</v>
      </c>
      <c r="DH26" s="7">
        <f>IF($B26&gt;DH$9+DH$5-1,'Fund Value - Maturity (Proj.)'!DH25,-Premium!DH26)</f>
        <v>0</v>
      </c>
      <c r="DI26" s="7">
        <f>IF($B26&gt;DI$9+DI$5-1,'Fund Value - Maturity (Proj.)'!DI25,-Premium!DI26)</f>
        <v>0</v>
      </c>
      <c r="DJ26" s="7">
        <f>IF($B26&gt;DJ$9+DJ$5-1,'Fund Value - Maturity (Proj.)'!DJ25,-Premium!DJ26)</f>
        <v>0</v>
      </c>
      <c r="DK26" s="7">
        <f>IF($B26&gt;DK$9+DK$5-1,'Fund Value - Maturity (Proj.)'!DK25,-Premium!DK26)</f>
        <v>0</v>
      </c>
      <c r="DL26" s="7">
        <f>IF($B26&gt;DL$9+DL$5-1,'Fund Value - Maturity (Proj.)'!DL25,-Premium!DL26)</f>
        <v>-875000</v>
      </c>
      <c r="DM26" s="7">
        <f>IF($B26&gt;DM$9+DM$5-1,'Fund Value - Maturity (Proj.)'!DM25,-Premium!DM26)</f>
        <v>0</v>
      </c>
      <c r="DN26" s="7">
        <f>IF($B26&gt;DN$9+DN$5-1,'Fund Value - Maturity (Proj.)'!DN25,-Premium!DN26)</f>
        <v>0</v>
      </c>
      <c r="DO26" s="7">
        <f>IF($B26&gt;DO$9+DO$5-1,'Fund Value - Maturity (Proj.)'!DO25,-Premium!DO26)</f>
        <v>0</v>
      </c>
      <c r="DP26" s="7">
        <f>IF($B26&gt;DP$9+DP$5-1,'Fund Value - Maturity (Proj.)'!DP25,-Premium!DP26)</f>
        <v>0</v>
      </c>
      <c r="DQ26" s="7">
        <f>IF($B26&gt;DQ$9+DQ$5-1,'Fund Value - Maturity (Proj.)'!DQ25,-Premium!DQ26)</f>
        <v>0</v>
      </c>
      <c r="DR26" s="7">
        <f>IF($B26&gt;DR$9+DR$5-1,'Fund Value - Maturity (Proj.)'!DR25,-Premium!DR26)</f>
        <v>-825000</v>
      </c>
      <c r="DS26" s="7">
        <f>IF($B26&gt;DS$9+DS$5-1,'Fund Value - Maturity (Proj.)'!DS25,-Premium!DS26)</f>
        <v>-650000</v>
      </c>
      <c r="DT26" s="7">
        <f>IF($B26&gt;DT$9+DT$5-1,'Fund Value - Maturity (Proj.)'!DT25,-Premium!DT26)</f>
        <v>0</v>
      </c>
      <c r="DU26" s="7">
        <f>IF($B26&gt;DU$9+DU$5-1,'Fund Value - Maturity (Proj.)'!DU25,-Premium!DU26)</f>
        <v>0</v>
      </c>
      <c r="DV26" s="7">
        <f>IF($B26&gt;DV$9+DV$5-1,'Fund Value - Maturity (Proj.)'!DV25,-Premium!DV26)</f>
        <v>0</v>
      </c>
      <c r="DW26" s="7">
        <f>IF($B26&gt;DW$9+DW$5-1,'Fund Value - Maturity (Proj.)'!DW25,-Premium!DW26)</f>
        <v>0</v>
      </c>
      <c r="DX26" s="7">
        <f>IF($B26&gt;DX$9+DX$5-1,'Fund Value - Maturity (Proj.)'!DX25,-Premium!DX26)</f>
        <v>0</v>
      </c>
      <c r="DY26" s="7">
        <f>IF($B26&gt;DY$9+DY$5-1,'Fund Value - Maturity (Proj.)'!DY25,-Premium!DY26)</f>
        <v>-675000</v>
      </c>
      <c r="DZ26" s="7">
        <f>IF($B26&gt;DZ$9+DZ$5-1,'Fund Value - Maturity (Proj.)'!DZ25,-Premium!DZ26)</f>
        <v>0</v>
      </c>
      <c r="EA26" s="7">
        <f>IF($B26&gt;EA$9+EA$5-1,'Fund Value - Maturity (Proj.)'!EA25,-Premium!EA26)</f>
        <v>0</v>
      </c>
      <c r="EB26" s="7">
        <f>IF($B26&gt;EB$9+EB$5-1,'Fund Value - Maturity (Proj.)'!EB25,-Premium!EB26)</f>
        <v>0</v>
      </c>
      <c r="EC26" s="7">
        <f>IF($B26&gt;EC$9+EC$5-1,'Fund Value - Maturity (Proj.)'!EC25,-Premium!EC26)</f>
        <v>0</v>
      </c>
      <c r="ED26" s="7">
        <f>IF($B26&gt;ED$9+ED$5-1,'Fund Value - Maturity (Proj.)'!ED25,-Premium!ED26)</f>
        <v>0</v>
      </c>
      <c r="EE26" s="7">
        <f>IF($B26&gt;EE$9+EE$5-1,'Fund Value - Maturity (Proj.)'!EE25,-Premium!EE26)</f>
        <v>0</v>
      </c>
      <c r="EF26" s="7">
        <f>IF($B26&gt;EF$9+EF$5-1,'Fund Value - Maturity (Proj.)'!EF25,-Premium!EF26)</f>
        <v>-700000</v>
      </c>
      <c r="EG26" s="7">
        <f>IF($B26&gt;EG$9+EG$5-1,'Fund Value - Maturity (Proj.)'!EG25,-Premium!EG26)</f>
        <v>0</v>
      </c>
      <c r="EH26" s="7">
        <f>IF($B26&gt;EH$9+EH$5-1,'Fund Value - Maturity (Proj.)'!EH25,-Premium!EH26)</f>
        <v>0</v>
      </c>
      <c r="EI26" s="7">
        <f>IF($B26&gt;EI$9+EI$5-1,'Fund Value - Maturity (Proj.)'!EI25,-Premium!EI26)</f>
        <v>0</v>
      </c>
      <c r="EJ26" s="7">
        <f>IF($B26&gt;EJ$9+EJ$5-1,'Fund Value - Maturity (Proj.)'!EJ25,-Premium!EJ26)</f>
        <v>0</v>
      </c>
      <c r="EK26" s="7">
        <f>IF($B26&gt;EK$9+EK$5-1,'Fund Value - Maturity (Proj.)'!EK25,-Premium!EK26)</f>
        <v>-550000</v>
      </c>
      <c r="EL26" s="7">
        <f>IF($B26&gt;EL$9+EL$5-1,'Fund Value - Maturity (Proj.)'!EL25,-Premium!EL26)</f>
        <v>-600000</v>
      </c>
      <c r="EM26" s="7">
        <f>IF($B26&gt;EM$9+EM$5-1,'Fund Value - Maturity (Proj.)'!EM25,-Premium!EM26)</f>
        <v>0</v>
      </c>
      <c r="EN26" s="7">
        <f>IF($B26&gt;EN$9+EN$5-1,'Fund Value - Maturity (Proj.)'!EN25,-Premium!EN26)</f>
        <v>-725000</v>
      </c>
      <c r="EO26" s="7">
        <f>IF($B26&gt;EO$9+EO$5-1,'Fund Value - Maturity (Proj.)'!EO25,-Premium!EO26)</f>
        <v>0</v>
      </c>
      <c r="EP26" s="7">
        <f>IF($B26&gt;EP$9+EP$5-1,'Fund Value - Maturity (Proj.)'!EP25,-Premium!EP26)</f>
        <v>-300000</v>
      </c>
      <c r="EQ26" s="7">
        <f>IF($B26&gt;EQ$9+EQ$5-1,'Fund Value - Maturity (Proj.)'!EQ25,-Premium!EQ26)</f>
        <v>-325000</v>
      </c>
      <c r="ER26" s="7">
        <f>IF($B26&gt;ER$9+ER$5-1,'Fund Value - Maturity (Proj.)'!ER25,-Premium!ER26)</f>
        <v>-900000</v>
      </c>
      <c r="ES26" s="7">
        <f>IF($B26&gt;ES$9+ES$5-1,'Fund Value - Maturity (Proj.)'!ES25,-Premium!ES26)</f>
        <v>0</v>
      </c>
      <c r="ET26" s="7">
        <f>IF($B26&gt;ET$9+ET$5-1,'Fund Value - Maturity (Proj.)'!ET25,-Premium!ET26)</f>
        <v>0</v>
      </c>
      <c r="EU26" s="7">
        <f>IF($B26&gt;EU$9+EU$5-1,'Fund Value - Maturity (Proj.)'!EU25,-Premium!EU26)</f>
        <v>-975000</v>
      </c>
      <c r="EV26" s="7">
        <f>IF($B26&gt;EV$9+EV$5-1,'Fund Value - Maturity (Proj.)'!EV25,-Premium!EV26)</f>
        <v>0</v>
      </c>
      <c r="EW26" s="7">
        <f>IF($B26&gt;EW$9+EW$5-1,'Fund Value - Maturity (Proj.)'!EW25,-Premium!EW26)</f>
        <v>0</v>
      </c>
      <c r="EX26" s="7">
        <f>IF($B26&gt;EX$9+EX$5-1,'Fund Value - Maturity (Proj.)'!EX25,-Premium!EX26)</f>
        <v>0</v>
      </c>
      <c r="EY26" s="7">
        <f>IF($B26&gt;EY$9+EY$5-1,'Fund Value - Maturity (Proj.)'!EY25,-Premium!EY26)</f>
        <v>0</v>
      </c>
      <c r="EZ26" s="7">
        <f>IF($B26&gt;EZ$9+EZ$5-1,'Fund Value - Maturity (Proj.)'!EZ25,-Premium!EZ26)</f>
        <v>0</v>
      </c>
      <c r="FA26" s="7">
        <f>IF($B26&gt;FA$9+FA$5-1,'Fund Value - Maturity (Proj.)'!FA25,-Premium!FA26)</f>
        <v>0</v>
      </c>
      <c r="FB26" s="7">
        <f>IF($B26&gt;FB$9+FB$5-1,'Fund Value - Maturity (Proj.)'!FB25,-Premium!FB26)</f>
        <v>0</v>
      </c>
      <c r="FC26" s="7">
        <f>IF($B26&gt;FC$9+FC$5-1,'Fund Value - Maturity (Proj.)'!FC25,-Premium!FC26)</f>
        <v>0</v>
      </c>
      <c r="FD26" s="7">
        <f>IF($B26&gt;FD$9+FD$5-1,'Fund Value - Maturity (Proj.)'!FD25,-Premium!FD26)</f>
        <v>0</v>
      </c>
      <c r="FE26" s="7">
        <f>IF($B26&gt;FE$9+FE$5-1,'Fund Value - Maturity (Proj.)'!FE25,-Premium!FE26)</f>
        <v>0</v>
      </c>
      <c r="FF26" s="7">
        <f>IF($B26&gt;FF$9+FF$5-1,'Fund Value - Maturity (Proj.)'!FF25,-Premium!FF26)</f>
        <v>-375000</v>
      </c>
      <c r="FG26" s="7">
        <f>IF($B26&gt;FG$9+FG$5-1,'Fund Value - Maturity (Proj.)'!FG25,-Premium!FG26)</f>
        <v>0</v>
      </c>
      <c r="FH26" s="7">
        <f>IF($B26&gt;FH$9+FH$5-1,'Fund Value - Maturity (Proj.)'!FH25,-Premium!FH26)</f>
        <v>0</v>
      </c>
      <c r="FI26" s="7">
        <f>IF($B26&gt;FI$9+FI$5-1,'Fund Value - Maturity (Proj.)'!FI25,-Premium!FI26)</f>
        <v>0</v>
      </c>
      <c r="FJ26" s="7">
        <f>IF($B26&gt;FJ$9+FJ$5-1,'Fund Value - Maturity (Proj.)'!FJ25,-Premium!FJ26)</f>
        <v>0</v>
      </c>
      <c r="FK26" s="7">
        <f>IF($B26&gt;FK$9+FK$5-1,'Fund Value - Maturity (Proj.)'!FK25,-Premium!FK26)</f>
        <v>0</v>
      </c>
      <c r="FL26" s="7">
        <f>IF($B26&gt;FL$9+FL$5-1,'Fund Value - Maturity (Proj.)'!FL25,-Premium!FL26)</f>
        <v>-975000</v>
      </c>
      <c r="FM26" s="7">
        <f>IF($B26&gt;FM$9+FM$5-1,'Fund Value - Maturity (Proj.)'!FM25,-Premium!FM26)</f>
        <v>-150000</v>
      </c>
      <c r="FN26" s="7">
        <f>IF($B26&gt;FN$9+FN$5-1,'Fund Value - Maturity (Proj.)'!FN25,-Premium!FN26)</f>
        <v>0</v>
      </c>
      <c r="FO26" s="7">
        <f>IF($B26&gt;FO$9+FO$5-1,'Fund Value - Maturity (Proj.)'!FO25,-Premium!FO26)</f>
        <v>0</v>
      </c>
      <c r="FP26" s="7">
        <f>IF($B26&gt;FP$9+FP$5-1,'Fund Value - Maturity (Proj.)'!FP25,-Premium!FP26)</f>
        <v>-825000</v>
      </c>
      <c r="FQ26" s="7">
        <f>IF($B26&gt;FQ$9+FQ$5-1,'Fund Value - Maturity (Proj.)'!FQ25,-Premium!FQ26)</f>
        <v>-575000</v>
      </c>
      <c r="FR26" s="7">
        <f>IF($B26&gt;FR$9+FR$5-1,'Fund Value - Maturity (Proj.)'!FR25,-Premium!FR26)</f>
        <v>0</v>
      </c>
      <c r="FS26" s="7">
        <f>IF($B26&gt;FS$9+FS$5-1,'Fund Value - Maturity (Proj.)'!FS25,-Premium!FS26)</f>
        <v>0</v>
      </c>
      <c r="FT26" s="7">
        <f>IF($B26&gt;FT$9+FT$5-1,'Fund Value - Maturity (Proj.)'!FT25,-Premium!FT26)</f>
        <v>0</v>
      </c>
      <c r="FU26" s="7">
        <f>IF($B26&gt;FU$9+FU$5-1,'Fund Value - Maturity (Proj.)'!FU25,-Premium!FU26)</f>
        <v>0</v>
      </c>
      <c r="FV26" s="7">
        <f>IF($B26&gt;FV$9+FV$5-1,'Fund Value - Maturity (Proj.)'!FV25,-Premium!FV26)</f>
        <v>0</v>
      </c>
      <c r="FW26" s="7">
        <f>IF($B26&gt;FW$9+FW$5-1,'Fund Value - Maturity (Proj.)'!FW25,-Premium!FW26)</f>
        <v>0</v>
      </c>
      <c r="FX26" s="7">
        <f>IF($B26&gt;FX$9+FX$5-1,'Fund Value - Maturity (Proj.)'!FX25,-Premium!FX26)</f>
        <v>0</v>
      </c>
      <c r="FY26" s="7">
        <f>IF($B26&gt;FY$9+FY$5-1,'Fund Value - Maturity (Proj.)'!FY25,-Premium!FY26)</f>
        <v>0</v>
      </c>
      <c r="FZ26" s="7">
        <f>IF($B26&gt;FZ$9+FZ$5-1,'Fund Value - Maturity (Proj.)'!FZ25,-Premium!FZ26)</f>
        <v>-725000</v>
      </c>
      <c r="GA26" s="7">
        <f>IF($B26&gt;GA$9+GA$5-1,'Fund Value - Maturity (Proj.)'!GA25,-Premium!GA26)</f>
        <v>-875000</v>
      </c>
      <c r="GB26" s="7">
        <f>IF($B26&gt;GB$9+GB$5-1,'Fund Value - Maturity (Proj.)'!GB25,-Premium!GB26)</f>
        <v>0</v>
      </c>
      <c r="GC26" s="7">
        <f>IF($B26&gt;GC$9+GC$5-1,'Fund Value - Maturity (Proj.)'!GC25,-Premium!GC26)</f>
        <v>0</v>
      </c>
      <c r="GD26" s="7">
        <f>IF($B26&gt;GD$9+GD$5-1,'Fund Value - Maturity (Proj.)'!GD25,-Premium!GD26)</f>
        <v>0</v>
      </c>
      <c r="GE26" s="7">
        <f>IF($B26&gt;GE$9+GE$5-1,'Fund Value - Maturity (Proj.)'!GE25,-Premium!GE26)</f>
        <v>-900000</v>
      </c>
      <c r="GF26" s="7">
        <f>IF($B26&gt;GF$9+GF$5-1,'Fund Value - Maturity (Proj.)'!GF25,-Premium!GF26)</f>
        <v>0</v>
      </c>
      <c r="GG26" s="7">
        <f>IF($B26&gt;GG$9+GG$5-1,'Fund Value - Maturity (Proj.)'!GG25,-Premium!GG26)</f>
        <v>0</v>
      </c>
      <c r="GH26" s="7">
        <f>IF($B26&gt;GH$9+GH$5-1,'Fund Value - Maturity (Proj.)'!GH25,-Premium!GH26)</f>
        <v>0</v>
      </c>
      <c r="GI26" s="7">
        <f>IF($B26&gt;GI$9+GI$5-1,'Fund Value - Maturity (Proj.)'!GI25,-Premium!GI26)</f>
        <v>0</v>
      </c>
      <c r="GJ26" s="7">
        <f>IF($B26&gt;GJ$9+GJ$5-1,'Fund Value - Maturity (Proj.)'!GJ25,-Premium!GJ26)</f>
        <v>0</v>
      </c>
      <c r="GK26" s="7">
        <f>IF($B26&gt;GK$9+GK$5-1,'Fund Value - Maturity (Proj.)'!GK25,-Premium!GK26)</f>
        <v>0</v>
      </c>
      <c r="GL26" s="7">
        <f>IF($B26&gt;GL$9+GL$5-1,'Fund Value - Maturity (Proj.)'!GL25,-Premium!GL26)</f>
        <v>0</v>
      </c>
      <c r="GM26" s="7">
        <f>IF($B26&gt;GM$9+GM$5-1,'Fund Value - Maturity (Proj.)'!GM25,-Premium!GM26)</f>
        <v>0</v>
      </c>
      <c r="GN26" s="7">
        <f>IF($B26&gt;GN$9+GN$5-1,'Fund Value - Maturity (Proj.)'!GN25,-Premium!GN26)</f>
        <v>-975000</v>
      </c>
      <c r="GO26" s="7">
        <f>IF($B26&gt;GO$9+GO$5-1,'Fund Value - Maturity (Proj.)'!GO25,-Premium!GO26)</f>
        <v>0</v>
      </c>
      <c r="GP26" s="7">
        <f>IF($B26&gt;GP$9+GP$5-1,'Fund Value - Maturity (Proj.)'!GP25,-Premium!GP26)</f>
        <v>0</v>
      </c>
      <c r="GQ26" s="7">
        <f>IF($B26&gt;GQ$9+GQ$5-1,'Fund Value - Maturity (Proj.)'!GQ25,-Premium!GQ26)</f>
        <v>0</v>
      </c>
      <c r="GR26" s="7">
        <f>IF($B26&gt;GR$9+GR$5-1,'Fund Value - Maturity (Proj.)'!GR25,-Premium!GR26)</f>
        <v>0</v>
      </c>
      <c r="GS26" s="7">
        <f>IF($B26&gt;GS$9+GS$5-1,'Fund Value - Maturity (Proj.)'!GS25,-Premium!GS26)</f>
        <v>0</v>
      </c>
      <c r="GT26" s="7">
        <f>IF($B26&gt;GT$9+GT$5-1,'Fund Value - Maturity (Proj.)'!GT25,-Premium!GT26)</f>
        <v>0</v>
      </c>
      <c r="GU26" s="7">
        <f>IF($B26&gt;GU$9+GU$5-1,'Fund Value - Maturity (Proj.)'!GU25,-Premium!GU26)</f>
        <v>-625000</v>
      </c>
      <c r="GV26" s="7">
        <f>IF($B26&gt;GV$9+GV$5-1,'Fund Value - Maturity (Proj.)'!GV25,-Premium!GV26)</f>
        <v>0</v>
      </c>
      <c r="GW26" s="7">
        <f>IF($B26&gt;GW$9+GW$5-1,'Fund Value - Maturity (Proj.)'!GW25,-Premium!GW26)</f>
        <v>0</v>
      </c>
      <c r="GX26" s="7">
        <f>IF($B26&gt;GX$9+GX$5-1,'Fund Value - Maturity (Proj.)'!GX25,-Premium!GX26)</f>
        <v>0</v>
      </c>
      <c r="GY26" s="7">
        <f>IF($B26&gt;GY$9+GY$5-1,'Fund Value - Maturity (Proj.)'!GY25,-Premium!GY26)</f>
        <v>0</v>
      </c>
      <c r="GZ26" s="7">
        <f>IF($B26&gt;GZ$9+GZ$5-1,'Fund Value - Maturity (Proj.)'!GZ25,-Premium!GZ26)</f>
        <v>0</v>
      </c>
      <c r="HA26" s="7">
        <f>IF($B26&gt;HA$9+HA$5-1,'Fund Value - Maturity (Proj.)'!HA25,-Premium!HA26)</f>
        <v>0</v>
      </c>
      <c r="HB26" s="7">
        <f>IF($B26&gt;HB$9+HB$5-1,'Fund Value - Maturity (Proj.)'!HB25,-Premium!HB26)</f>
        <v>-325000</v>
      </c>
      <c r="HC26" s="7">
        <f>IF($B26&gt;HC$9+HC$5-1,'Fund Value - Maturity (Proj.)'!HC25,-Premium!HC26)</f>
        <v>0</v>
      </c>
      <c r="HD26" s="7">
        <f>IF($B26&gt;HD$9+HD$5-1,'Fund Value - Maturity (Proj.)'!HD25,-Premium!HD26)</f>
        <v>0</v>
      </c>
      <c r="HE26" s="7">
        <f>IF($B26&gt;HE$9+HE$5-1,'Fund Value - Maturity (Proj.)'!HE25,-Premium!HE26)</f>
        <v>0</v>
      </c>
      <c r="HF26" s="7">
        <f>IF($B26&gt;HF$9+HF$5-1,'Fund Value - Maturity (Proj.)'!HF25,-Premium!HF26)</f>
        <v>0</v>
      </c>
      <c r="HG26" s="7">
        <f>IF($B26&gt;HG$9+HG$5-1,'Fund Value - Maturity (Proj.)'!HG25,-Premium!HG26)</f>
        <v>-75000</v>
      </c>
      <c r="HH26" s="7">
        <f>IF($B26&gt;HH$9+HH$5-1,'Fund Value - Maturity (Proj.)'!HH25,-Premium!HH26)</f>
        <v>0</v>
      </c>
      <c r="HI26" s="7">
        <f>IF($B26&gt;HI$9+HI$5-1,'Fund Value - Maturity (Proj.)'!HI25,-Premium!HI26)</f>
        <v>0</v>
      </c>
      <c r="HJ26" s="7">
        <f>IF($B26&gt;HJ$9+HJ$5-1,'Fund Value - Maturity (Proj.)'!HJ25,-Premium!HJ26)</f>
        <v>0</v>
      </c>
      <c r="HK26" s="7">
        <f>IF($B26&gt;HK$9+HK$5-1,'Fund Value - Maturity (Proj.)'!HK25,-Premium!HK26)</f>
        <v>-550000</v>
      </c>
      <c r="HL26" s="7">
        <f>IF($B26&gt;HL$9+HL$5-1,'Fund Value - Maturity (Proj.)'!HL25,-Premium!HL26)</f>
        <v>0</v>
      </c>
      <c r="HM26" s="7">
        <f>IF($B26&gt;HM$9+HM$5-1,'Fund Value - Maturity (Proj.)'!HM25,-Premium!HM26)</f>
        <v>0</v>
      </c>
      <c r="HN26" s="7">
        <f>IF($B26&gt;HN$9+HN$5-1,'Fund Value - Maturity (Proj.)'!HN25,-Premium!HN26)</f>
        <v>0</v>
      </c>
      <c r="HO26" s="7">
        <f>IF($B26&gt;HO$9+HO$5-1,'Fund Value - Maturity (Proj.)'!HO25,-Premium!HO26)</f>
        <v>-875000</v>
      </c>
      <c r="HP26" s="7">
        <f>IF($B26&gt;HP$9+HP$5-1,'Fund Value - Maturity (Proj.)'!HP25,-Premium!HP26)</f>
        <v>0</v>
      </c>
      <c r="HQ26" s="7">
        <f>IF($B26&gt;HQ$9+HQ$5-1,'Fund Value - Maturity (Proj.)'!HQ25,-Premium!HQ26)</f>
        <v>0</v>
      </c>
      <c r="HR26" s="7">
        <f>IF($B26&gt;HR$9+HR$5-1,'Fund Value - Maturity (Proj.)'!HR25,-Premium!HR26)</f>
        <v>-325000</v>
      </c>
      <c r="HS26" s="7">
        <f>IF($B26&gt;HS$9+HS$5-1,'Fund Value - Maturity (Proj.)'!HS25,-Premium!HS26)</f>
        <v>0</v>
      </c>
      <c r="HT26" s="7">
        <f>IF($B26&gt;HT$9+HT$5-1,'Fund Value - Maturity (Proj.)'!HT25,-Premium!HT26)</f>
        <v>0</v>
      </c>
      <c r="HU26" s="7">
        <f>IF($B26&gt;HU$9+HU$5-1,'Fund Value - Maturity (Proj.)'!HU25,-Premium!HU26)</f>
        <v>0</v>
      </c>
      <c r="HV26" s="7">
        <f>IF($B26&gt;HV$9+HV$5-1,'Fund Value - Maturity (Proj.)'!HV25,-Premium!HV26)</f>
        <v>0</v>
      </c>
      <c r="HW26" s="7">
        <f>IF($B26&gt;HW$9+HW$5-1,'Fund Value - Maturity (Proj.)'!HW25,-Premium!HW26)</f>
        <v>0</v>
      </c>
      <c r="HX26" s="7">
        <f>IF($B26&gt;HX$9+HX$5-1,'Fund Value - Maturity (Proj.)'!HX25,-Premium!HX26)</f>
        <v>0</v>
      </c>
      <c r="HY26" s="7">
        <f>IF($B26&gt;HY$9+HY$5-1,'Fund Value - Maturity (Proj.)'!HY25,-Premium!HY26)</f>
        <v>-775000</v>
      </c>
      <c r="HZ26" s="7">
        <f>IF($B26&gt;HZ$9+HZ$5-1,'Fund Value - Maturity (Proj.)'!HZ25,-Premium!HZ26)</f>
        <v>0</v>
      </c>
      <c r="IA26" s="7">
        <f>IF($B26&gt;IA$9+IA$5-1,'Fund Value - Maturity (Proj.)'!IA25,-Premium!IA26)</f>
        <v>0</v>
      </c>
      <c r="IB26" s="7">
        <f>IF($B26&gt;IB$9+IB$5-1,'Fund Value - Maturity (Proj.)'!IB25,-Premium!IB26)</f>
        <v>0</v>
      </c>
      <c r="IC26" s="7">
        <f>IF($B26&gt;IC$9+IC$5-1,'Fund Value - Maturity (Proj.)'!IC25,-Premium!IC26)</f>
        <v>0</v>
      </c>
      <c r="ID26" s="7">
        <f>IF($B26&gt;ID$9+ID$5-1,'Fund Value - Maturity (Proj.)'!ID25,-Premium!ID26)</f>
        <v>0</v>
      </c>
      <c r="IE26" s="7">
        <f>IF($B26&gt;IE$9+IE$5-1,'Fund Value - Maturity (Proj.)'!IE25,-Premium!IE26)</f>
        <v>-175000</v>
      </c>
      <c r="IF26" s="7">
        <f>IF($B26&gt;IF$9+IF$5-1,'Fund Value - Maturity (Proj.)'!IF25,-Premium!IF26)</f>
        <v>0</v>
      </c>
      <c r="IG26" s="7">
        <f>IF($B26&gt;IG$9+IG$5-1,'Fund Value - Maturity (Proj.)'!IG25,-Premium!IG26)</f>
        <v>0</v>
      </c>
      <c r="IH26" s="7">
        <f>IF($B26&gt;IH$9+IH$5-1,'Fund Value - Maturity (Proj.)'!IH25,-Premium!IH26)</f>
        <v>0</v>
      </c>
      <c r="II26" s="7">
        <f>IF($B26&gt;II$9+II$5-1,'Fund Value - Maturity (Proj.)'!II25,-Premium!II26)</f>
        <v>0</v>
      </c>
      <c r="IJ26" s="7">
        <f>IF($B26&gt;IJ$9+IJ$5-1,'Fund Value - Maturity (Proj.)'!IJ25,-Premium!IJ26)</f>
        <v>0</v>
      </c>
      <c r="IK26" s="7">
        <f>IF($B26&gt;IK$9+IK$5-1,'Fund Value - Maturity (Proj.)'!IK25,-Premium!IK26)</f>
        <v>-750000</v>
      </c>
      <c r="IL26" s="7">
        <f>IF($B26&gt;IL$9+IL$5-1,'Fund Value - Maturity (Proj.)'!IL25,-Premium!IL26)</f>
        <v>-650000</v>
      </c>
      <c r="IM26" s="7">
        <f>IF($B26&gt;IM$9+IM$5-1,'Fund Value - Maturity (Proj.)'!IM25,-Premium!IM26)</f>
        <v>-500000</v>
      </c>
      <c r="IN26" s="7">
        <f>IF($B26&gt;IN$9+IN$5-1,'Fund Value - Maturity (Proj.)'!IN25,-Premium!IN26)</f>
        <v>0</v>
      </c>
      <c r="IO26" s="7">
        <f>IF($B26&gt;IO$9+IO$5-1,'Fund Value - Maturity (Proj.)'!IO25,-Premium!IO26)</f>
        <v>0</v>
      </c>
      <c r="IP26" s="7">
        <f>IF($B26&gt;IP$9+IP$5-1,'Fund Value - Maturity (Proj.)'!IP25,-Premium!IP26)</f>
        <v>-150000</v>
      </c>
      <c r="IQ26" s="7">
        <f>IF($B26&gt;IQ$9+IQ$5-1,'Fund Value - Maturity (Proj.)'!IQ25,-Premium!IQ26)</f>
        <v>0</v>
      </c>
      <c r="IR26" s="7">
        <f>IF($B26&gt;IR$9+IR$5-1,'Fund Value - Maturity (Proj.)'!IR25,-Premium!IR26)</f>
        <v>-550000</v>
      </c>
    </row>
    <row r="27" spans="1:252" s="7" customFormat="1" ht="15" customHeight="1" x14ac:dyDescent="0.35">
      <c r="A27" s="2"/>
      <c r="B27" s="13">
        <f t="shared" si="4"/>
        <v>2026</v>
      </c>
      <c r="C27" s="7">
        <f>IF($B27&gt;C$9+C$5-1,'Fund Value - Maturity (Proj.)'!C26,-Premium!C27)</f>
        <v>-200000</v>
      </c>
      <c r="D27" s="7">
        <f>IF($B27&gt;D$9+D$5-1,'Fund Value - Maturity (Proj.)'!D26,-Premium!D27)</f>
        <v>-350000</v>
      </c>
      <c r="E27" s="7">
        <f>IF($B27&gt;E$9+E$5-1,'Fund Value - Maturity (Proj.)'!E26,-Premium!E27)</f>
        <v>0</v>
      </c>
      <c r="F27" s="7">
        <f>IF($B27&gt;F$9+F$5-1,'Fund Value - Maturity (Proj.)'!F26,-Premium!F27)</f>
        <v>0</v>
      </c>
      <c r="G27" s="7">
        <f>IF($B27&gt;G$9+G$5-1,'Fund Value - Maturity (Proj.)'!G26,-Premium!G27)</f>
        <v>0</v>
      </c>
      <c r="H27" s="7">
        <f>IF($B27&gt;H$9+H$5-1,'Fund Value - Maturity (Proj.)'!H26,-Premium!H27)</f>
        <v>-825000</v>
      </c>
      <c r="I27" s="7">
        <f>IF($B27&gt;I$9+I$5-1,'Fund Value - Maturity (Proj.)'!I26,-Premium!I27)</f>
        <v>0</v>
      </c>
      <c r="J27" s="7">
        <f>IF($B27&gt;J$9+J$5-1,'Fund Value - Maturity (Proj.)'!J26,-Premium!J27)</f>
        <v>-475000</v>
      </c>
      <c r="K27" s="7">
        <f>IF($B27&gt;K$9+K$5-1,'Fund Value - Maturity (Proj.)'!K26,-Premium!K27)</f>
        <v>-250000</v>
      </c>
      <c r="L27" s="7">
        <f>IF($B27&gt;L$9+L$5-1,'Fund Value - Maturity (Proj.)'!L26,-Premium!L27)</f>
        <v>0</v>
      </c>
      <c r="M27" s="7">
        <f>IF($B27&gt;M$9+M$5-1,'Fund Value - Maturity (Proj.)'!M26,-Premium!M27)</f>
        <v>0</v>
      </c>
      <c r="N27" s="7">
        <f>IF($B27&gt;N$9+N$5-1,'Fund Value - Maturity (Proj.)'!N26,-Premium!N27)</f>
        <v>0</v>
      </c>
      <c r="O27" s="7">
        <f>IF($B27&gt;O$9+O$5-1,'Fund Value - Maturity (Proj.)'!O26,-Premium!O27)</f>
        <v>0</v>
      </c>
      <c r="P27" s="7">
        <f>IF($B27&gt;P$9+P$5-1,'Fund Value - Maturity (Proj.)'!P26,-Premium!P27)</f>
        <v>0</v>
      </c>
      <c r="Q27" s="7">
        <f>IF($B27&gt;Q$9+Q$5-1,'Fund Value - Maturity (Proj.)'!Q26,-Premium!Q27)</f>
        <v>-350000</v>
      </c>
      <c r="R27" s="7">
        <f>IF($B27&gt;R$9+R$5-1,'Fund Value - Maturity (Proj.)'!R26,-Premium!R27)</f>
        <v>-625000</v>
      </c>
      <c r="S27" s="7">
        <f>IF($B27&gt;S$9+S$5-1,'Fund Value - Maturity (Proj.)'!S26,-Premium!S27)</f>
        <v>0</v>
      </c>
      <c r="T27" s="7">
        <f>IF($B27&gt;T$9+T$5-1,'Fund Value - Maturity (Proj.)'!T26,-Premium!T27)</f>
        <v>-150000</v>
      </c>
      <c r="U27" s="7">
        <f>IF($B27&gt;U$9+U$5-1,'Fund Value - Maturity (Proj.)'!U26,-Premium!U27)</f>
        <v>0</v>
      </c>
      <c r="V27" s="7">
        <f>IF($B27&gt;V$9+V$5-1,'Fund Value - Maturity (Proj.)'!V26,-Premium!V27)</f>
        <v>0</v>
      </c>
      <c r="W27" s="7">
        <f>IF($B27&gt;W$9+W$5-1,'Fund Value - Maturity (Proj.)'!W26,-Premium!W27)</f>
        <v>0</v>
      </c>
      <c r="X27" s="7">
        <f>IF($B27&gt;X$9+X$5-1,'Fund Value - Maturity (Proj.)'!X26,-Premium!X27)</f>
        <v>-100000</v>
      </c>
      <c r="Y27" s="7">
        <f>IF($B27&gt;Y$9+Y$5-1,'Fund Value - Maturity (Proj.)'!Y26,-Premium!Y27)</f>
        <v>-125000</v>
      </c>
      <c r="Z27" s="7">
        <f>IF($B27&gt;Z$9+Z$5-1,'Fund Value - Maturity (Proj.)'!Z26,-Premium!Z27)</f>
        <v>0</v>
      </c>
      <c r="AA27" s="7">
        <f>IF($B27&gt;AA$9+AA$5-1,'Fund Value - Maturity (Proj.)'!AA26,-Premium!AA27)</f>
        <v>0</v>
      </c>
      <c r="AB27" s="7">
        <f>IF($B27&gt;AB$9+AB$5-1,'Fund Value - Maturity (Proj.)'!AB26,-Premium!AB27)</f>
        <v>0</v>
      </c>
      <c r="AC27" s="7">
        <f>IF($B27&gt;AC$9+AC$5-1,'Fund Value - Maturity (Proj.)'!AC26,-Premium!AC27)</f>
        <v>0</v>
      </c>
      <c r="AD27" s="7">
        <f>IF($B27&gt;AD$9+AD$5-1,'Fund Value - Maturity (Proj.)'!AD26,-Premium!AD27)</f>
        <v>0</v>
      </c>
      <c r="AE27" s="7">
        <f>IF($B27&gt;AE$9+AE$5-1,'Fund Value - Maturity (Proj.)'!AE26,-Premium!AE27)</f>
        <v>0</v>
      </c>
      <c r="AF27" s="7">
        <f>IF($B27&gt;AF$9+AF$5-1,'Fund Value - Maturity (Proj.)'!AF26,-Premium!AF27)</f>
        <v>0</v>
      </c>
      <c r="AG27" s="7">
        <f>IF($B27&gt;AG$9+AG$5-1,'Fund Value - Maturity (Proj.)'!AG26,-Premium!AG27)</f>
        <v>0</v>
      </c>
      <c r="AH27" s="7">
        <f>IF($B27&gt;AH$9+AH$5-1,'Fund Value - Maturity (Proj.)'!AH26,-Premium!AH27)</f>
        <v>0</v>
      </c>
      <c r="AI27" s="7">
        <f>IF($B27&gt;AI$9+AI$5-1,'Fund Value - Maturity (Proj.)'!AI26,-Premium!AI27)</f>
        <v>0</v>
      </c>
      <c r="AJ27" s="7">
        <f>IF($B27&gt;AJ$9+AJ$5-1,'Fund Value - Maturity (Proj.)'!AJ26,-Premium!AJ27)</f>
        <v>0</v>
      </c>
      <c r="AK27" s="7">
        <f>IF($B27&gt;AK$9+AK$5-1,'Fund Value - Maturity (Proj.)'!AK26,-Premium!AK27)</f>
        <v>0</v>
      </c>
      <c r="AL27" s="7">
        <f>IF($B27&gt;AL$9+AL$5-1,'Fund Value - Maturity (Proj.)'!AL26,-Premium!AL27)</f>
        <v>0</v>
      </c>
      <c r="AM27" s="7">
        <f>IF($B27&gt;AM$9+AM$5-1,'Fund Value - Maturity (Proj.)'!AM26,-Premium!AM27)</f>
        <v>-300000</v>
      </c>
      <c r="AN27" s="7">
        <f>IF($B27&gt;AN$9+AN$5-1,'Fund Value - Maturity (Proj.)'!AN26,-Premium!AN27)</f>
        <v>0</v>
      </c>
      <c r="AO27" s="7">
        <f>IF($B27&gt;AO$9+AO$5-1,'Fund Value - Maturity (Proj.)'!AO26,-Premium!AO27)</f>
        <v>0</v>
      </c>
      <c r="AP27" s="7">
        <f>IF($B27&gt;AP$9+AP$5-1,'Fund Value - Maturity (Proj.)'!AP26,-Premium!AP27)</f>
        <v>0</v>
      </c>
      <c r="AQ27" s="7">
        <f>IF($B27&gt;AQ$9+AQ$5-1,'Fund Value - Maturity (Proj.)'!AQ26,-Premium!AQ27)</f>
        <v>0</v>
      </c>
      <c r="AR27" s="7">
        <f>IF($B27&gt;AR$9+AR$5-1,'Fund Value - Maturity (Proj.)'!AR26,-Premium!AR27)</f>
        <v>0</v>
      </c>
      <c r="AS27" s="7">
        <f>IF($B27&gt;AS$9+AS$5-1,'Fund Value - Maturity (Proj.)'!AS26,-Premium!AS27)</f>
        <v>0</v>
      </c>
      <c r="AT27" s="7">
        <f>IF($B27&gt;AT$9+AT$5-1,'Fund Value - Maturity (Proj.)'!AT26,-Premium!AT27)</f>
        <v>-725000</v>
      </c>
      <c r="AU27" s="7">
        <f>IF($B27&gt;AU$9+AU$5-1,'Fund Value - Maturity (Proj.)'!AU26,-Premium!AU27)</f>
        <v>0</v>
      </c>
      <c r="AV27" s="7">
        <f>IF($B27&gt;AV$9+AV$5-1,'Fund Value - Maturity (Proj.)'!AV26,-Premium!AV27)</f>
        <v>0</v>
      </c>
      <c r="AW27" s="7">
        <f>IF($B27&gt;AW$9+AW$5-1,'Fund Value - Maturity (Proj.)'!AW26,-Premium!AW27)</f>
        <v>0</v>
      </c>
      <c r="AX27" s="7">
        <f>IF($B27&gt;AX$9+AX$5-1,'Fund Value - Maturity (Proj.)'!AX26,-Premium!AX27)</f>
        <v>0</v>
      </c>
      <c r="AY27" s="7">
        <f>IF($B27&gt;AY$9+AY$5-1,'Fund Value - Maturity (Proj.)'!AY26,-Premium!AY27)</f>
        <v>0</v>
      </c>
      <c r="AZ27" s="7">
        <f>IF($B27&gt;AZ$9+AZ$5-1,'Fund Value - Maturity (Proj.)'!AZ26,-Premium!AZ27)</f>
        <v>0</v>
      </c>
      <c r="BA27" s="7">
        <f>IF($B27&gt;BA$9+BA$5-1,'Fund Value - Maturity (Proj.)'!BA26,-Premium!BA27)</f>
        <v>-950000</v>
      </c>
      <c r="BB27" s="7">
        <f>IF($B27&gt;BB$9+BB$5-1,'Fund Value - Maturity (Proj.)'!BB26,-Premium!BB27)</f>
        <v>0</v>
      </c>
      <c r="BC27" s="7">
        <f>IF($B27&gt;BC$9+BC$5-1,'Fund Value - Maturity (Proj.)'!BC26,-Premium!BC27)</f>
        <v>-375000</v>
      </c>
      <c r="BD27" s="7">
        <f>IF($B27&gt;BD$9+BD$5-1,'Fund Value - Maturity (Proj.)'!BD26,-Premium!BD27)</f>
        <v>0</v>
      </c>
      <c r="BE27" s="7">
        <f>IF($B27&gt;BE$9+BE$5-1,'Fund Value - Maturity (Proj.)'!BE26,-Premium!BE27)</f>
        <v>0</v>
      </c>
      <c r="BF27" s="7">
        <f>IF($B27&gt;BF$9+BF$5-1,'Fund Value - Maturity (Proj.)'!BF26,-Premium!BF27)</f>
        <v>0</v>
      </c>
      <c r="BG27" s="7">
        <f>IF($B27&gt;BG$9+BG$5-1,'Fund Value - Maturity (Proj.)'!BG26,-Premium!BG27)</f>
        <v>0</v>
      </c>
      <c r="BH27" s="7">
        <f>IF($B27&gt;BH$9+BH$5-1,'Fund Value - Maturity (Proj.)'!BH26,-Premium!BH27)</f>
        <v>0</v>
      </c>
      <c r="BI27" s="7">
        <f>IF($B27&gt;BI$9+BI$5-1,'Fund Value - Maturity (Proj.)'!BI26,-Premium!BI27)</f>
        <v>0</v>
      </c>
      <c r="BJ27" s="7">
        <f>IF($B27&gt;BJ$9+BJ$5-1,'Fund Value - Maturity (Proj.)'!BJ26,-Premium!BJ27)</f>
        <v>0</v>
      </c>
      <c r="BK27" s="7">
        <f>IF($B27&gt;BK$9+BK$5-1,'Fund Value - Maturity (Proj.)'!BK26,-Premium!BK27)</f>
        <v>0</v>
      </c>
      <c r="BL27" s="7">
        <f>IF($B27&gt;BL$9+BL$5-1,'Fund Value - Maturity (Proj.)'!BL26,-Premium!BL27)</f>
        <v>-150000</v>
      </c>
      <c r="BM27" s="7">
        <f>IF($B27&gt;BM$9+BM$5-1,'Fund Value - Maturity (Proj.)'!BM26,-Premium!BM27)</f>
        <v>0</v>
      </c>
      <c r="BN27" s="7">
        <f>IF($B27&gt;BN$9+BN$5-1,'Fund Value - Maturity (Proj.)'!BN26,-Premium!BN27)</f>
        <v>0</v>
      </c>
      <c r="BO27" s="7">
        <f>IF($B27&gt;BO$9+BO$5-1,'Fund Value - Maturity (Proj.)'!BO26,-Premium!BO27)</f>
        <v>0</v>
      </c>
      <c r="BP27" s="7">
        <f>IF($B27&gt;BP$9+BP$5-1,'Fund Value - Maturity (Proj.)'!BP26,-Premium!BP27)</f>
        <v>0</v>
      </c>
      <c r="BQ27" s="7">
        <f>IF($B27&gt;BQ$9+BQ$5-1,'Fund Value - Maturity (Proj.)'!BQ26,-Premium!BQ27)</f>
        <v>0</v>
      </c>
      <c r="BR27" s="7">
        <f>IF($B27&gt;BR$9+BR$5-1,'Fund Value - Maturity (Proj.)'!BR26,-Premium!BR27)</f>
        <v>-875000</v>
      </c>
      <c r="BS27" s="7">
        <f>IF($B27&gt;BS$9+BS$5-1,'Fund Value - Maturity (Proj.)'!BS26,-Premium!BS27)</f>
        <v>0</v>
      </c>
      <c r="BT27" s="7">
        <f>IF($B27&gt;BT$9+BT$5-1,'Fund Value - Maturity (Proj.)'!BT26,-Premium!BT27)</f>
        <v>-800000</v>
      </c>
      <c r="BU27" s="7">
        <f>IF($B27&gt;BU$9+BU$5-1,'Fund Value - Maturity (Proj.)'!BU26,-Premium!BU27)</f>
        <v>0</v>
      </c>
      <c r="BV27" s="7">
        <f>IF($B27&gt;BV$9+BV$5-1,'Fund Value - Maturity (Proj.)'!BV26,-Premium!BV27)</f>
        <v>0</v>
      </c>
      <c r="BW27" s="7">
        <f>IF($B27&gt;BW$9+BW$5-1,'Fund Value - Maturity (Proj.)'!BW26,-Premium!BW27)</f>
        <v>-325000</v>
      </c>
      <c r="BX27" s="7">
        <f>IF($B27&gt;BX$9+BX$5-1,'Fund Value - Maturity (Proj.)'!BX26,-Premium!BX27)</f>
        <v>0</v>
      </c>
      <c r="BY27" s="7">
        <f>IF($B27&gt;BY$9+BY$5-1,'Fund Value - Maturity (Proj.)'!BY26,-Premium!BY27)</f>
        <v>0</v>
      </c>
      <c r="BZ27" s="7">
        <f>IF($B27&gt;BZ$9+BZ$5-1,'Fund Value - Maturity (Proj.)'!BZ26,-Premium!BZ27)</f>
        <v>0</v>
      </c>
      <c r="CA27" s="7">
        <f>IF($B27&gt;CA$9+CA$5-1,'Fund Value - Maturity (Proj.)'!CA26,-Premium!CA27)</f>
        <v>0</v>
      </c>
      <c r="CB27" s="7">
        <f>IF($B27&gt;CB$9+CB$5-1,'Fund Value - Maturity (Proj.)'!CB26,-Premium!CB27)</f>
        <v>0</v>
      </c>
      <c r="CC27" s="7">
        <f>IF($B27&gt;CC$9+CC$5-1,'Fund Value - Maturity (Proj.)'!CC26,-Premium!CC27)</f>
        <v>0</v>
      </c>
      <c r="CD27" s="7">
        <f>IF($B27&gt;CD$9+CD$5-1,'Fund Value - Maturity (Proj.)'!CD26,-Premium!CD27)</f>
        <v>0</v>
      </c>
      <c r="CE27" s="7">
        <f>IF($B27&gt;CE$9+CE$5-1,'Fund Value - Maturity (Proj.)'!CE26,-Premium!CE27)</f>
        <v>0</v>
      </c>
      <c r="CF27" s="7">
        <f>IF($B27&gt;CF$9+CF$5-1,'Fund Value - Maturity (Proj.)'!CF26,-Premium!CF27)</f>
        <v>0</v>
      </c>
      <c r="CG27" s="7">
        <f>IF($B27&gt;CG$9+CG$5-1,'Fund Value - Maturity (Proj.)'!CG26,-Premium!CG27)</f>
        <v>-525000</v>
      </c>
      <c r="CH27" s="7">
        <f>IF($B27&gt;CH$9+CH$5-1,'Fund Value - Maturity (Proj.)'!CH26,-Premium!CH27)</f>
        <v>0</v>
      </c>
      <c r="CI27" s="7">
        <f>IF($B27&gt;CI$9+CI$5-1,'Fund Value - Maturity (Proj.)'!CI26,-Premium!CI27)</f>
        <v>0</v>
      </c>
      <c r="CJ27" s="7">
        <f>IF($B27&gt;CJ$9+CJ$5-1,'Fund Value - Maturity (Proj.)'!CJ26,-Premium!CJ27)</f>
        <v>-25000</v>
      </c>
      <c r="CK27" s="7">
        <f>IF($B27&gt;CK$9+CK$5-1,'Fund Value - Maturity (Proj.)'!CK26,-Premium!CK27)</f>
        <v>0</v>
      </c>
      <c r="CL27" s="7">
        <f>IF($B27&gt;CL$9+CL$5-1,'Fund Value - Maturity (Proj.)'!CL26,-Premium!CL27)</f>
        <v>0</v>
      </c>
      <c r="CM27" s="7">
        <f>IF($B27&gt;CM$9+CM$5-1,'Fund Value - Maturity (Proj.)'!CM26,-Premium!CM27)</f>
        <v>-200000</v>
      </c>
      <c r="CN27" s="7">
        <f>IF($B27&gt;CN$9+CN$5-1,'Fund Value - Maturity (Proj.)'!CN26,-Premium!CN27)</f>
        <v>0</v>
      </c>
      <c r="CO27" s="7">
        <f>IF($B27&gt;CO$9+CO$5-1,'Fund Value - Maturity (Proj.)'!CO26,-Premium!CO27)</f>
        <v>0</v>
      </c>
      <c r="CP27" s="7">
        <f>IF($B27&gt;CP$9+CP$5-1,'Fund Value - Maturity (Proj.)'!CP26,-Premium!CP27)</f>
        <v>0</v>
      </c>
      <c r="CQ27" s="7">
        <f>IF($B27&gt;CQ$9+CQ$5-1,'Fund Value - Maturity (Proj.)'!CQ26,-Premium!CQ27)</f>
        <v>0</v>
      </c>
      <c r="CR27" s="7">
        <f>IF($B27&gt;CR$9+CR$5-1,'Fund Value - Maturity (Proj.)'!CR26,-Premium!CR27)</f>
        <v>0</v>
      </c>
      <c r="CS27" s="7">
        <f>IF($B27&gt;CS$9+CS$5-1,'Fund Value - Maturity (Proj.)'!CS26,-Premium!CS27)</f>
        <v>0</v>
      </c>
      <c r="CT27" s="7">
        <f>IF($B27&gt;CT$9+CT$5-1,'Fund Value - Maturity (Proj.)'!CT26,-Premium!CT27)</f>
        <v>0</v>
      </c>
      <c r="CU27" s="7">
        <f>IF($B27&gt;CU$9+CU$5-1,'Fund Value - Maturity (Proj.)'!CU26,-Premium!CU27)</f>
        <v>0</v>
      </c>
      <c r="CV27" s="7">
        <f>IF($B27&gt;CV$9+CV$5-1,'Fund Value - Maturity (Proj.)'!CV26,-Premium!CV27)</f>
        <v>0</v>
      </c>
      <c r="CW27" s="7">
        <f>IF($B27&gt;CW$9+CW$5-1,'Fund Value - Maturity (Proj.)'!CW26,-Premium!CW27)</f>
        <v>0</v>
      </c>
      <c r="CX27" s="7">
        <f>IF($B27&gt;CX$9+CX$5-1,'Fund Value - Maturity (Proj.)'!CX26,-Premium!CX27)</f>
        <v>0</v>
      </c>
      <c r="CY27" s="7">
        <f>IF($B27&gt;CY$9+CY$5-1,'Fund Value - Maturity (Proj.)'!CY26,-Premium!CY27)</f>
        <v>0</v>
      </c>
      <c r="CZ27" s="7">
        <f>IF($B27&gt;CZ$9+CZ$5-1,'Fund Value - Maturity (Proj.)'!CZ26,-Premium!CZ27)</f>
        <v>0</v>
      </c>
      <c r="DA27" s="7">
        <f>IF($B27&gt;DA$9+DA$5-1,'Fund Value - Maturity (Proj.)'!DA26,-Premium!DA27)</f>
        <v>-1000000</v>
      </c>
      <c r="DB27" s="7">
        <f>IF($B27&gt;DB$9+DB$5-1,'Fund Value - Maturity (Proj.)'!DB26,-Premium!DB27)</f>
        <v>0</v>
      </c>
      <c r="DC27" s="7">
        <f>IF($B27&gt;DC$9+DC$5-1,'Fund Value - Maturity (Proj.)'!DC26,-Premium!DC27)</f>
        <v>0</v>
      </c>
      <c r="DD27" s="7">
        <f>IF($B27&gt;DD$9+DD$5-1,'Fund Value - Maturity (Proj.)'!DD26,-Premium!DD27)</f>
        <v>0</v>
      </c>
      <c r="DE27" s="7">
        <f>IF($B27&gt;DE$9+DE$5-1,'Fund Value - Maturity (Proj.)'!DE26,-Premium!DE27)</f>
        <v>0</v>
      </c>
      <c r="DF27" s="7">
        <f>IF($B27&gt;DF$9+DF$5-1,'Fund Value - Maturity (Proj.)'!DF26,-Premium!DF27)</f>
        <v>0</v>
      </c>
      <c r="DG27" s="7">
        <f>IF($B27&gt;DG$9+DG$5-1,'Fund Value - Maturity (Proj.)'!DG26,-Premium!DG27)</f>
        <v>0</v>
      </c>
      <c r="DH27" s="7">
        <f>IF($B27&gt;DH$9+DH$5-1,'Fund Value - Maturity (Proj.)'!DH26,-Premium!DH27)</f>
        <v>0</v>
      </c>
      <c r="DI27" s="7">
        <f>IF($B27&gt;DI$9+DI$5-1,'Fund Value - Maturity (Proj.)'!DI26,-Premium!DI27)</f>
        <v>0</v>
      </c>
      <c r="DJ27" s="7">
        <f>IF($B27&gt;DJ$9+DJ$5-1,'Fund Value - Maturity (Proj.)'!DJ26,-Premium!DJ27)</f>
        <v>0</v>
      </c>
      <c r="DK27" s="7">
        <f>IF($B27&gt;DK$9+DK$5-1,'Fund Value - Maturity (Proj.)'!DK26,-Premium!DK27)</f>
        <v>0</v>
      </c>
      <c r="DL27" s="7">
        <f>IF($B27&gt;DL$9+DL$5-1,'Fund Value - Maturity (Proj.)'!DL26,-Premium!DL27)</f>
        <v>-875000</v>
      </c>
      <c r="DM27" s="7">
        <f>IF($B27&gt;DM$9+DM$5-1,'Fund Value - Maturity (Proj.)'!DM26,-Premium!DM27)</f>
        <v>0</v>
      </c>
      <c r="DN27" s="7">
        <f>IF($B27&gt;DN$9+DN$5-1,'Fund Value - Maturity (Proj.)'!DN26,-Premium!DN27)</f>
        <v>0</v>
      </c>
      <c r="DO27" s="7">
        <f>IF($B27&gt;DO$9+DO$5-1,'Fund Value - Maturity (Proj.)'!DO26,-Premium!DO27)</f>
        <v>0</v>
      </c>
      <c r="DP27" s="7">
        <f>IF($B27&gt;DP$9+DP$5-1,'Fund Value - Maturity (Proj.)'!DP26,-Premium!DP27)</f>
        <v>0</v>
      </c>
      <c r="DQ27" s="7">
        <f>IF($B27&gt;DQ$9+DQ$5-1,'Fund Value - Maturity (Proj.)'!DQ26,-Premium!DQ27)</f>
        <v>0</v>
      </c>
      <c r="DR27" s="7">
        <f>IF($B27&gt;DR$9+DR$5-1,'Fund Value - Maturity (Proj.)'!DR26,-Premium!DR27)</f>
        <v>0</v>
      </c>
      <c r="DS27" s="7">
        <f>IF($B27&gt;DS$9+DS$5-1,'Fund Value - Maturity (Proj.)'!DS26,-Premium!DS27)</f>
        <v>0</v>
      </c>
      <c r="DT27" s="7">
        <f>IF($B27&gt;DT$9+DT$5-1,'Fund Value - Maturity (Proj.)'!DT26,-Premium!DT27)</f>
        <v>0</v>
      </c>
      <c r="DU27" s="7">
        <f>IF($B27&gt;DU$9+DU$5-1,'Fund Value - Maturity (Proj.)'!DU26,-Premium!DU27)</f>
        <v>0</v>
      </c>
      <c r="DV27" s="7">
        <f>IF($B27&gt;DV$9+DV$5-1,'Fund Value - Maturity (Proj.)'!DV26,-Premium!DV27)</f>
        <v>0</v>
      </c>
      <c r="DW27" s="7">
        <f>IF($B27&gt;DW$9+DW$5-1,'Fund Value - Maturity (Proj.)'!DW26,-Premium!DW27)</f>
        <v>0</v>
      </c>
      <c r="DX27" s="7">
        <f>IF($B27&gt;DX$9+DX$5-1,'Fund Value - Maturity (Proj.)'!DX26,-Premium!DX27)</f>
        <v>0</v>
      </c>
      <c r="DY27" s="7">
        <f>IF($B27&gt;DY$9+DY$5-1,'Fund Value - Maturity (Proj.)'!DY26,-Premium!DY27)</f>
        <v>-675000</v>
      </c>
      <c r="DZ27" s="7">
        <f>IF($B27&gt;DZ$9+DZ$5-1,'Fund Value - Maturity (Proj.)'!DZ26,-Premium!DZ27)</f>
        <v>0</v>
      </c>
      <c r="EA27" s="7">
        <f>IF($B27&gt;EA$9+EA$5-1,'Fund Value - Maturity (Proj.)'!EA26,-Premium!EA27)</f>
        <v>0</v>
      </c>
      <c r="EB27" s="7">
        <f>IF($B27&gt;EB$9+EB$5-1,'Fund Value - Maturity (Proj.)'!EB26,-Premium!EB27)</f>
        <v>0</v>
      </c>
      <c r="EC27" s="7">
        <f>IF($B27&gt;EC$9+EC$5-1,'Fund Value - Maturity (Proj.)'!EC26,-Premium!EC27)</f>
        <v>0</v>
      </c>
      <c r="ED27" s="7">
        <f>IF($B27&gt;ED$9+ED$5-1,'Fund Value - Maturity (Proj.)'!ED26,-Premium!ED27)</f>
        <v>0</v>
      </c>
      <c r="EE27" s="7">
        <f>IF($B27&gt;EE$9+EE$5-1,'Fund Value - Maturity (Proj.)'!EE26,-Premium!EE27)</f>
        <v>0</v>
      </c>
      <c r="EF27" s="7">
        <f>IF($B27&gt;EF$9+EF$5-1,'Fund Value - Maturity (Proj.)'!EF26,-Premium!EF27)</f>
        <v>-700000</v>
      </c>
      <c r="EG27" s="7">
        <f>IF($B27&gt;EG$9+EG$5-1,'Fund Value - Maturity (Proj.)'!EG26,-Premium!EG27)</f>
        <v>0</v>
      </c>
      <c r="EH27" s="7">
        <f>IF($B27&gt;EH$9+EH$5-1,'Fund Value - Maturity (Proj.)'!EH26,-Premium!EH27)</f>
        <v>0</v>
      </c>
      <c r="EI27" s="7">
        <f>IF($B27&gt;EI$9+EI$5-1,'Fund Value - Maturity (Proj.)'!EI26,-Premium!EI27)</f>
        <v>0</v>
      </c>
      <c r="EJ27" s="7">
        <f>IF($B27&gt;EJ$9+EJ$5-1,'Fund Value - Maturity (Proj.)'!EJ26,-Premium!EJ27)</f>
        <v>0</v>
      </c>
      <c r="EK27" s="7">
        <f>IF($B27&gt;EK$9+EK$5-1,'Fund Value - Maturity (Proj.)'!EK26,-Premium!EK27)</f>
        <v>-550000</v>
      </c>
      <c r="EL27" s="7">
        <f>IF($B27&gt;EL$9+EL$5-1,'Fund Value - Maturity (Proj.)'!EL26,-Premium!EL27)</f>
        <v>-600000</v>
      </c>
      <c r="EM27" s="7">
        <f>IF($B27&gt;EM$9+EM$5-1,'Fund Value - Maturity (Proj.)'!EM26,-Premium!EM27)</f>
        <v>0</v>
      </c>
      <c r="EN27" s="7">
        <f>IF($B27&gt;EN$9+EN$5-1,'Fund Value - Maturity (Proj.)'!EN26,-Premium!EN27)</f>
        <v>0</v>
      </c>
      <c r="EO27" s="7">
        <f>IF($B27&gt;EO$9+EO$5-1,'Fund Value - Maturity (Proj.)'!EO26,-Premium!EO27)</f>
        <v>0</v>
      </c>
      <c r="EP27" s="7">
        <f>IF($B27&gt;EP$9+EP$5-1,'Fund Value - Maturity (Proj.)'!EP26,-Premium!EP27)</f>
        <v>-300000</v>
      </c>
      <c r="EQ27" s="7">
        <f>IF($B27&gt;EQ$9+EQ$5-1,'Fund Value - Maturity (Proj.)'!EQ26,-Premium!EQ27)</f>
        <v>0</v>
      </c>
      <c r="ER27" s="7">
        <f>IF($B27&gt;ER$9+ER$5-1,'Fund Value - Maturity (Proj.)'!ER26,-Premium!ER27)</f>
        <v>-900000</v>
      </c>
      <c r="ES27" s="7">
        <f>IF($B27&gt;ES$9+ES$5-1,'Fund Value - Maturity (Proj.)'!ES26,-Premium!ES27)</f>
        <v>0</v>
      </c>
      <c r="ET27" s="7">
        <f>IF($B27&gt;ET$9+ET$5-1,'Fund Value - Maturity (Proj.)'!ET26,-Premium!ET27)</f>
        <v>0</v>
      </c>
      <c r="EU27" s="7">
        <f>IF($B27&gt;EU$9+EU$5-1,'Fund Value - Maturity (Proj.)'!EU26,-Premium!EU27)</f>
        <v>-975000</v>
      </c>
      <c r="EV27" s="7">
        <f>IF($B27&gt;EV$9+EV$5-1,'Fund Value - Maturity (Proj.)'!EV26,-Premium!EV27)</f>
        <v>0</v>
      </c>
      <c r="EW27" s="7">
        <f>IF($B27&gt;EW$9+EW$5-1,'Fund Value - Maturity (Proj.)'!EW26,-Premium!EW27)</f>
        <v>0</v>
      </c>
      <c r="EX27" s="7">
        <f>IF($B27&gt;EX$9+EX$5-1,'Fund Value - Maturity (Proj.)'!EX26,-Premium!EX27)</f>
        <v>0</v>
      </c>
      <c r="EY27" s="7">
        <f>IF($B27&gt;EY$9+EY$5-1,'Fund Value - Maturity (Proj.)'!EY26,-Premium!EY27)</f>
        <v>0</v>
      </c>
      <c r="EZ27" s="7">
        <f>IF($B27&gt;EZ$9+EZ$5-1,'Fund Value - Maturity (Proj.)'!EZ26,-Premium!EZ27)</f>
        <v>0</v>
      </c>
      <c r="FA27" s="7">
        <f>IF($B27&gt;FA$9+FA$5-1,'Fund Value - Maturity (Proj.)'!FA26,-Premium!FA27)</f>
        <v>0</v>
      </c>
      <c r="FB27" s="7">
        <f>IF($B27&gt;FB$9+FB$5-1,'Fund Value - Maturity (Proj.)'!FB26,-Premium!FB27)</f>
        <v>0</v>
      </c>
      <c r="FC27" s="7">
        <f>IF($B27&gt;FC$9+FC$5-1,'Fund Value - Maturity (Proj.)'!FC26,-Premium!FC27)</f>
        <v>0</v>
      </c>
      <c r="FD27" s="7">
        <f>IF($B27&gt;FD$9+FD$5-1,'Fund Value - Maturity (Proj.)'!FD26,-Premium!FD27)</f>
        <v>0</v>
      </c>
      <c r="FE27" s="7">
        <f>IF($B27&gt;FE$9+FE$5-1,'Fund Value - Maturity (Proj.)'!FE26,-Premium!FE27)</f>
        <v>0</v>
      </c>
      <c r="FF27" s="7">
        <f>IF($B27&gt;FF$9+FF$5-1,'Fund Value - Maturity (Proj.)'!FF26,-Premium!FF27)</f>
        <v>0</v>
      </c>
      <c r="FG27" s="7">
        <f>IF($B27&gt;FG$9+FG$5-1,'Fund Value - Maturity (Proj.)'!FG26,-Premium!FG27)</f>
        <v>0</v>
      </c>
      <c r="FH27" s="7">
        <f>IF($B27&gt;FH$9+FH$5-1,'Fund Value - Maturity (Proj.)'!FH26,-Premium!FH27)</f>
        <v>0</v>
      </c>
      <c r="FI27" s="7">
        <f>IF($B27&gt;FI$9+FI$5-1,'Fund Value - Maturity (Proj.)'!FI26,-Premium!FI27)</f>
        <v>0</v>
      </c>
      <c r="FJ27" s="7">
        <f>IF($B27&gt;FJ$9+FJ$5-1,'Fund Value - Maturity (Proj.)'!FJ26,-Premium!FJ27)</f>
        <v>0</v>
      </c>
      <c r="FK27" s="7">
        <f>IF($B27&gt;FK$9+FK$5-1,'Fund Value - Maturity (Proj.)'!FK26,-Premium!FK27)</f>
        <v>0</v>
      </c>
      <c r="FL27" s="7">
        <f>IF($B27&gt;FL$9+FL$5-1,'Fund Value - Maturity (Proj.)'!FL26,-Premium!FL27)</f>
        <v>-975000</v>
      </c>
      <c r="FM27" s="7">
        <f>IF($B27&gt;FM$9+FM$5-1,'Fund Value - Maturity (Proj.)'!FM26,-Premium!FM27)</f>
        <v>0</v>
      </c>
      <c r="FN27" s="7">
        <f>IF($B27&gt;FN$9+FN$5-1,'Fund Value - Maturity (Proj.)'!FN26,-Premium!FN27)</f>
        <v>0</v>
      </c>
      <c r="FO27" s="7">
        <f>IF($B27&gt;FO$9+FO$5-1,'Fund Value - Maturity (Proj.)'!FO26,-Premium!FO27)</f>
        <v>0</v>
      </c>
      <c r="FP27" s="7">
        <f>IF($B27&gt;FP$9+FP$5-1,'Fund Value - Maturity (Proj.)'!FP26,-Premium!FP27)</f>
        <v>-825000</v>
      </c>
      <c r="FQ27" s="7">
        <f>IF($B27&gt;FQ$9+FQ$5-1,'Fund Value - Maturity (Proj.)'!FQ26,-Premium!FQ27)</f>
        <v>-575000</v>
      </c>
      <c r="FR27" s="7">
        <f>IF($B27&gt;FR$9+FR$5-1,'Fund Value - Maturity (Proj.)'!FR26,-Premium!FR27)</f>
        <v>0</v>
      </c>
      <c r="FS27" s="7">
        <f>IF($B27&gt;FS$9+FS$5-1,'Fund Value - Maturity (Proj.)'!FS26,-Premium!FS27)</f>
        <v>0</v>
      </c>
      <c r="FT27" s="7">
        <f>IF($B27&gt;FT$9+FT$5-1,'Fund Value - Maturity (Proj.)'!FT26,-Premium!FT27)</f>
        <v>0</v>
      </c>
      <c r="FU27" s="7">
        <f>IF($B27&gt;FU$9+FU$5-1,'Fund Value - Maturity (Proj.)'!FU26,-Premium!FU27)</f>
        <v>0</v>
      </c>
      <c r="FV27" s="7">
        <f>IF($B27&gt;FV$9+FV$5-1,'Fund Value - Maturity (Proj.)'!FV26,-Premium!FV27)</f>
        <v>0</v>
      </c>
      <c r="FW27" s="7">
        <f>IF($B27&gt;FW$9+FW$5-1,'Fund Value - Maturity (Proj.)'!FW26,-Premium!FW27)</f>
        <v>0</v>
      </c>
      <c r="FX27" s="7">
        <f>IF($B27&gt;FX$9+FX$5-1,'Fund Value - Maturity (Proj.)'!FX26,-Premium!FX27)</f>
        <v>0</v>
      </c>
      <c r="FY27" s="7">
        <f>IF($B27&gt;FY$9+FY$5-1,'Fund Value - Maturity (Proj.)'!FY26,-Premium!FY27)</f>
        <v>0</v>
      </c>
      <c r="FZ27" s="7">
        <f>IF($B27&gt;FZ$9+FZ$5-1,'Fund Value - Maturity (Proj.)'!FZ26,-Premium!FZ27)</f>
        <v>-725000</v>
      </c>
      <c r="GA27" s="7">
        <f>IF($B27&gt;GA$9+GA$5-1,'Fund Value - Maturity (Proj.)'!GA26,-Premium!GA27)</f>
        <v>-875000</v>
      </c>
      <c r="GB27" s="7">
        <f>IF($B27&gt;GB$9+GB$5-1,'Fund Value - Maturity (Proj.)'!GB26,-Premium!GB27)</f>
        <v>0</v>
      </c>
      <c r="GC27" s="7">
        <f>IF($B27&gt;GC$9+GC$5-1,'Fund Value - Maturity (Proj.)'!GC26,-Premium!GC27)</f>
        <v>0</v>
      </c>
      <c r="GD27" s="7">
        <f>IF($B27&gt;GD$9+GD$5-1,'Fund Value - Maturity (Proj.)'!GD26,-Premium!GD27)</f>
        <v>0</v>
      </c>
      <c r="GE27" s="7">
        <f>IF($B27&gt;GE$9+GE$5-1,'Fund Value - Maturity (Proj.)'!GE26,-Premium!GE27)</f>
        <v>0</v>
      </c>
      <c r="GF27" s="7">
        <f>IF($B27&gt;GF$9+GF$5-1,'Fund Value - Maturity (Proj.)'!GF26,-Premium!GF27)</f>
        <v>0</v>
      </c>
      <c r="GG27" s="7">
        <f>IF($B27&gt;GG$9+GG$5-1,'Fund Value - Maturity (Proj.)'!GG26,-Premium!GG27)</f>
        <v>0</v>
      </c>
      <c r="GH27" s="7">
        <f>IF($B27&gt;GH$9+GH$5-1,'Fund Value - Maturity (Proj.)'!GH26,-Premium!GH27)</f>
        <v>0</v>
      </c>
      <c r="GI27" s="7">
        <f>IF($B27&gt;GI$9+GI$5-1,'Fund Value - Maturity (Proj.)'!GI26,-Premium!GI27)</f>
        <v>0</v>
      </c>
      <c r="GJ27" s="7">
        <f>IF($B27&gt;GJ$9+GJ$5-1,'Fund Value - Maturity (Proj.)'!GJ26,-Premium!GJ27)</f>
        <v>0</v>
      </c>
      <c r="GK27" s="7">
        <f>IF($B27&gt;GK$9+GK$5-1,'Fund Value - Maturity (Proj.)'!GK26,-Premium!GK27)</f>
        <v>0</v>
      </c>
      <c r="GL27" s="7">
        <f>IF($B27&gt;GL$9+GL$5-1,'Fund Value - Maturity (Proj.)'!GL26,-Premium!GL27)</f>
        <v>0</v>
      </c>
      <c r="GM27" s="7">
        <f>IF($B27&gt;GM$9+GM$5-1,'Fund Value - Maturity (Proj.)'!GM26,-Premium!GM27)</f>
        <v>0</v>
      </c>
      <c r="GN27" s="7">
        <f>IF($B27&gt;GN$9+GN$5-1,'Fund Value - Maturity (Proj.)'!GN26,-Premium!GN27)</f>
        <v>-975000</v>
      </c>
      <c r="GO27" s="7">
        <f>IF($B27&gt;GO$9+GO$5-1,'Fund Value - Maturity (Proj.)'!GO26,-Premium!GO27)</f>
        <v>0</v>
      </c>
      <c r="GP27" s="7">
        <f>IF($B27&gt;GP$9+GP$5-1,'Fund Value - Maturity (Proj.)'!GP26,-Premium!GP27)</f>
        <v>0</v>
      </c>
      <c r="GQ27" s="7">
        <f>IF($B27&gt;GQ$9+GQ$5-1,'Fund Value - Maturity (Proj.)'!GQ26,-Premium!GQ27)</f>
        <v>0</v>
      </c>
      <c r="GR27" s="7">
        <f>IF($B27&gt;GR$9+GR$5-1,'Fund Value - Maturity (Proj.)'!GR26,-Premium!GR27)</f>
        <v>0</v>
      </c>
      <c r="GS27" s="7">
        <f>IF($B27&gt;GS$9+GS$5-1,'Fund Value - Maturity (Proj.)'!GS26,-Premium!GS27)</f>
        <v>0</v>
      </c>
      <c r="GT27" s="7">
        <f>IF($B27&gt;GT$9+GT$5-1,'Fund Value - Maturity (Proj.)'!GT26,-Premium!GT27)</f>
        <v>0</v>
      </c>
      <c r="GU27" s="7">
        <f>IF($B27&gt;GU$9+GU$5-1,'Fund Value - Maturity (Proj.)'!GU26,-Premium!GU27)</f>
        <v>-625000</v>
      </c>
      <c r="GV27" s="7">
        <f>IF($B27&gt;GV$9+GV$5-1,'Fund Value - Maturity (Proj.)'!GV26,-Premium!GV27)</f>
        <v>0</v>
      </c>
      <c r="GW27" s="7">
        <f>IF($B27&gt;GW$9+GW$5-1,'Fund Value - Maturity (Proj.)'!GW26,-Premium!GW27)</f>
        <v>0</v>
      </c>
      <c r="GX27" s="7">
        <f>IF($B27&gt;GX$9+GX$5-1,'Fund Value - Maturity (Proj.)'!GX26,-Premium!GX27)</f>
        <v>0</v>
      </c>
      <c r="GY27" s="7">
        <f>IF($B27&gt;GY$9+GY$5-1,'Fund Value - Maturity (Proj.)'!GY26,-Premium!GY27)</f>
        <v>0</v>
      </c>
      <c r="GZ27" s="7">
        <f>IF($B27&gt;GZ$9+GZ$5-1,'Fund Value - Maturity (Proj.)'!GZ26,-Premium!GZ27)</f>
        <v>0</v>
      </c>
      <c r="HA27" s="7">
        <f>IF($B27&gt;HA$9+HA$5-1,'Fund Value - Maturity (Proj.)'!HA26,-Premium!HA27)</f>
        <v>0</v>
      </c>
      <c r="HB27" s="7">
        <f>IF($B27&gt;HB$9+HB$5-1,'Fund Value - Maturity (Proj.)'!HB26,-Premium!HB27)</f>
        <v>-325000</v>
      </c>
      <c r="HC27" s="7">
        <f>IF($B27&gt;HC$9+HC$5-1,'Fund Value - Maturity (Proj.)'!HC26,-Premium!HC27)</f>
        <v>0</v>
      </c>
      <c r="HD27" s="7">
        <f>IF($B27&gt;HD$9+HD$5-1,'Fund Value - Maturity (Proj.)'!HD26,-Premium!HD27)</f>
        <v>0</v>
      </c>
      <c r="HE27" s="7">
        <f>IF($B27&gt;HE$9+HE$5-1,'Fund Value - Maturity (Proj.)'!HE26,-Premium!HE27)</f>
        <v>0</v>
      </c>
      <c r="HF27" s="7">
        <f>IF($B27&gt;HF$9+HF$5-1,'Fund Value - Maturity (Proj.)'!HF26,-Premium!HF27)</f>
        <v>0</v>
      </c>
      <c r="HG27" s="7">
        <f>IF($B27&gt;HG$9+HG$5-1,'Fund Value - Maturity (Proj.)'!HG26,-Premium!HG27)</f>
        <v>-75000</v>
      </c>
      <c r="HH27" s="7">
        <f>IF($B27&gt;HH$9+HH$5-1,'Fund Value - Maturity (Proj.)'!HH26,-Premium!HH27)</f>
        <v>0</v>
      </c>
      <c r="HI27" s="7">
        <f>IF($B27&gt;HI$9+HI$5-1,'Fund Value - Maturity (Proj.)'!HI26,-Premium!HI27)</f>
        <v>0</v>
      </c>
      <c r="HJ27" s="7">
        <f>IF($B27&gt;HJ$9+HJ$5-1,'Fund Value - Maturity (Proj.)'!HJ26,-Premium!HJ27)</f>
        <v>0</v>
      </c>
      <c r="HK27" s="7">
        <f>IF($B27&gt;HK$9+HK$5-1,'Fund Value - Maturity (Proj.)'!HK26,-Premium!HK27)</f>
        <v>-550000</v>
      </c>
      <c r="HL27" s="7">
        <f>IF($B27&gt;HL$9+HL$5-1,'Fund Value - Maturity (Proj.)'!HL26,-Premium!HL27)</f>
        <v>0</v>
      </c>
      <c r="HM27" s="7">
        <f>IF($B27&gt;HM$9+HM$5-1,'Fund Value - Maturity (Proj.)'!HM26,-Premium!HM27)</f>
        <v>0</v>
      </c>
      <c r="HN27" s="7">
        <f>IF($B27&gt;HN$9+HN$5-1,'Fund Value - Maturity (Proj.)'!HN26,-Premium!HN27)</f>
        <v>0</v>
      </c>
      <c r="HO27" s="7">
        <f>IF($B27&gt;HO$9+HO$5-1,'Fund Value - Maturity (Proj.)'!HO26,-Premium!HO27)</f>
        <v>0</v>
      </c>
      <c r="HP27" s="7">
        <f>IF($B27&gt;HP$9+HP$5-1,'Fund Value - Maturity (Proj.)'!HP26,-Premium!HP27)</f>
        <v>0</v>
      </c>
      <c r="HQ27" s="7">
        <f>IF($B27&gt;HQ$9+HQ$5-1,'Fund Value - Maturity (Proj.)'!HQ26,-Premium!HQ27)</f>
        <v>0</v>
      </c>
      <c r="HR27" s="7">
        <f>IF($B27&gt;HR$9+HR$5-1,'Fund Value - Maturity (Proj.)'!HR26,-Premium!HR27)</f>
        <v>-325000</v>
      </c>
      <c r="HS27" s="7">
        <f>IF($B27&gt;HS$9+HS$5-1,'Fund Value - Maturity (Proj.)'!HS26,-Premium!HS27)</f>
        <v>0</v>
      </c>
      <c r="HT27" s="7">
        <f>IF($B27&gt;HT$9+HT$5-1,'Fund Value - Maturity (Proj.)'!HT26,-Premium!HT27)</f>
        <v>0</v>
      </c>
      <c r="HU27" s="7">
        <f>IF($B27&gt;HU$9+HU$5-1,'Fund Value - Maturity (Proj.)'!HU26,-Premium!HU27)</f>
        <v>0</v>
      </c>
      <c r="HV27" s="7">
        <f>IF($B27&gt;HV$9+HV$5-1,'Fund Value - Maturity (Proj.)'!HV26,-Premium!HV27)</f>
        <v>0</v>
      </c>
      <c r="HW27" s="7">
        <f>IF($B27&gt;HW$9+HW$5-1,'Fund Value - Maturity (Proj.)'!HW26,-Premium!HW27)</f>
        <v>0</v>
      </c>
      <c r="HX27" s="7">
        <f>IF($B27&gt;HX$9+HX$5-1,'Fund Value - Maturity (Proj.)'!HX26,-Premium!HX27)</f>
        <v>0</v>
      </c>
      <c r="HY27" s="7">
        <f>IF($B27&gt;HY$9+HY$5-1,'Fund Value - Maturity (Proj.)'!HY26,-Premium!HY27)</f>
        <v>0</v>
      </c>
      <c r="HZ27" s="7">
        <f>IF($B27&gt;HZ$9+HZ$5-1,'Fund Value - Maturity (Proj.)'!HZ26,-Premium!HZ27)</f>
        <v>0</v>
      </c>
      <c r="IA27" s="7">
        <f>IF($B27&gt;IA$9+IA$5-1,'Fund Value - Maturity (Proj.)'!IA26,-Premium!IA27)</f>
        <v>0</v>
      </c>
      <c r="IB27" s="7">
        <f>IF($B27&gt;IB$9+IB$5-1,'Fund Value - Maturity (Proj.)'!IB26,-Premium!IB27)</f>
        <v>0</v>
      </c>
      <c r="IC27" s="7">
        <f>IF($B27&gt;IC$9+IC$5-1,'Fund Value - Maturity (Proj.)'!IC26,-Premium!IC27)</f>
        <v>0</v>
      </c>
      <c r="ID27" s="7">
        <f>IF($B27&gt;ID$9+ID$5-1,'Fund Value - Maturity (Proj.)'!ID26,-Premium!ID27)</f>
        <v>0</v>
      </c>
      <c r="IE27" s="7">
        <f>IF($B27&gt;IE$9+IE$5-1,'Fund Value - Maturity (Proj.)'!IE26,-Premium!IE27)</f>
        <v>-175000</v>
      </c>
      <c r="IF27" s="7">
        <f>IF($B27&gt;IF$9+IF$5-1,'Fund Value - Maturity (Proj.)'!IF26,-Premium!IF27)</f>
        <v>0</v>
      </c>
      <c r="IG27" s="7">
        <f>IF($B27&gt;IG$9+IG$5-1,'Fund Value - Maturity (Proj.)'!IG26,-Premium!IG27)</f>
        <v>0</v>
      </c>
      <c r="IH27" s="7">
        <f>IF($B27&gt;IH$9+IH$5-1,'Fund Value - Maturity (Proj.)'!IH26,-Premium!IH27)</f>
        <v>0</v>
      </c>
      <c r="II27" s="7">
        <f>IF($B27&gt;II$9+II$5-1,'Fund Value - Maturity (Proj.)'!II26,-Premium!II27)</f>
        <v>0</v>
      </c>
      <c r="IJ27" s="7">
        <f>IF($B27&gt;IJ$9+IJ$5-1,'Fund Value - Maturity (Proj.)'!IJ26,-Premium!IJ27)</f>
        <v>0</v>
      </c>
      <c r="IK27" s="7">
        <f>IF($B27&gt;IK$9+IK$5-1,'Fund Value - Maturity (Proj.)'!IK26,-Premium!IK27)</f>
        <v>-750000</v>
      </c>
      <c r="IL27" s="7">
        <f>IF($B27&gt;IL$9+IL$5-1,'Fund Value - Maturity (Proj.)'!IL26,-Premium!IL27)</f>
        <v>-650000</v>
      </c>
      <c r="IM27" s="7">
        <f>IF($B27&gt;IM$9+IM$5-1,'Fund Value - Maturity (Proj.)'!IM26,-Premium!IM27)</f>
        <v>-500000</v>
      </c>
      <c r="IN27" s="7">
        <f>IF($B27&gt;IN$9+IN$5-1,'Fund Value - Maturity (Proj.)'!IN26,-Premium!IN27)</f>
        <v>0</v>
      </c>
      <c r="IO27" s="7">
        <f>IF($B27&gt;IO$9+IO$5-1,'Fund Value - Maturity (Proj.)'!IO26,-Premium!IO27)</f>
        <v>0</v>
      </c>
      <c r="IP27" s="7">
        <f>IF($B27&gt;IP$9+IP$5-1,'Fund Value - Maturity (Proj.)'!IP26,-Premium!IP27)</f>
        <v>-150000</v>
      </c>
      <c r="IQ27" s="7">
        <f>IF($B27&gt;IQ$9+IQ$5-1,'Fund Value - Maturity (Proj.)'!IQ26,-Premium!IQ27)</f>
        <v>0</v>
      </c>
      <c r="IR27" s="7">
        <f>IF($B27&gt;IR$9+IR$5-1,'Fund Value - Maturity (Proj.)'!IR26,-Premium!IR27)</f>
        <v>0</v>
      </c>
    </row>
    <row r="28" spans="1:252" s="7" customFormat="1" ht="15" customHeight="1" x14ac:dyDescent="0.35">
      <c r="A28" s="2"/>
      <c r="B28" s="13">
        <f t="shared" si="4"/>
        <v>2027</v>
      </c>
      <c r="C28" s="7">
        <f>IF($B28&gt;C$9+C$5-1,'Fund Value - Maturity (Proj.)'!C27,-Premium!C28)</f>
        <v>-200000</v>
      </c>
      <c r="D28" s="7">
        <f>IF($B28&gt;D$9+D$5-1,'Fund Value - Maturity (Proj.)'!D27,-Premium!D28)</f>
        <v>-350000</v>
      </c>
      <c r="E28" s="7">
        <f>IF($B28&gt;E$9+E$5-1,'Fund Value - Maturity (Proj.)'!E27,-Premium!E28)</f>
        <v>0</v>
      </c>
      <c r="F28" s="7">
        <f>IF($B28&gt;F$9+F$5-1,'Fund Value - Maturity (Proj.)'!F27,-Premium!F28)</f>
        <v>0</v>
      </c>
      <c r="G28" s="7">
        <f>IF($B28&gt;G$9+G$5-1,'Fund Value - Maturity (Proj.)'!G27,-Premium!G28)</f>
        <v>0</v>
      </c>
      <c r="H28" s="7">
        <f>IF($B28&gt;H$9+H$5-1,'Fund Value - Maturity (Proj.)'!H27,-Premium!H28)</f>
        <v>-825000</v>
      </c>
      <c r="I28" s="7">
        <f>IF($B28&gt;I$9+I$5-1,'Fund Value - Maturity (Proj.)'!I27,-Premium!I28)</f>
        <v>0</v>
      </c>
      <c r="J28" s="7">
        <f>IF($B28&gt;J$9+J$5-1,'Fund Value - Maturity (Proj.)'!J27,-Premium!J28)</f>
        <v>0</v>
      </c>
      <c r="K28" s="7">
        <f>IF($B28&gt;K$9+K$5-1,'Fund Value - Maturity (Proj.)'!K27,-Premium!K28)</f>
        <v>0</v>
      </c>
      <c r="L28" s="7">
        <f>IF($B28&gt;L$9+L$5-1,'Fund Value - Maturity (Proj.)'!L27,-Premium!L28)</f>
        <v>0</v>
      </c>
      <c r="M28" s="7">
        <f>IF($B28&gt;M$9+M$5-1,'Fund Value - Maturity (Proj.)'!M27,-Premium!M28)</f>
        <v>0</v>
      </c>
      <c r="N28" s="7">
        <f>IF($B28&gt;N$9+N$5-1,'Fund Value - Maturity (Proj.)'!N27,-Premium!N28)</f>
        <v>0</v>
      </c>
      <c r="O28" s="7">
        <f>IF($B28&gt;O$9+O$5-1,'Fund Value - Maturity (Proj.)'!O27,-Premium!O28)</f>
        <v>0</v>
      </c>
      <c r="P28" s="7">
        <f>IF($B28&gt;P$9+P$5-1,'Fund Value - Maturity (Proj.)'!P27,-Premium!P28)</f>
        <v>0</v>
      </c>
      <c r="Q28" s="7">
        <f>IF($B28&gt;Q$9+Q$5-1,'Fund Value - Maturity (Proj.)'!Q27,-Premium!Q28)</f>
        <v>-350000</v>
      </c>
      <c r="R28" s="7">
        <f>IF($B28&gt;R$9+R$5-1,'Fund Value - Maturity (Proj.)'!R27,-Premium!R28)</f>
        <v>-625000</v>
      </c>
      <c r="S28" s="7">
        <f>IF($B28&gt;S$9+S$5-1,'Fund Value - Maturity (Proj.)'!S27,-Premium!S28)</f>
        <v>0</v>
      </c>
      <c r="T28" s="7">
        <f>IF($B28&gt;T$9+T$5-1,'Fund Value - Maturity (Proj.)'!T27,-Premium!T28)</f>
        <v>-150000</v>
      </c>
      <c r="U28" s="7">
        <f>IF($B28&gt;U$9+U$5-1,'Fund Value - Maturity (Proj.)'!U27,-Premium!U28)</f>
        <v>0</v>
      </c>
      <c r="V28" s="7">
        <f>IF($B28&gt;V$9+V$5-1,'Fund Value - Maturity (Proj.)'!V27,-Premium!V28)</f>
        <v>0</v>
      </c>
      <c r="W28" s="7">
        <f>IF($B28&gt;W$9+W$5-1,'Fund Value - Maturity (Proj.)'!W27,-Premium!W28)</f>
        <v>0</v>
      </c>
      <c r="X28" s="7">
        <f>IF($B28&gt;X$9+X$5-1,'Fund Value - Maturity (Proj.)'!X27,-Premium!X28)</f>
        <v>-100000</v>
      </c>
      <c r="Y28" s="7">
        <f>IF($B28&gt;Y$9+Y$5-1,'Fund Value - Maturity (Proj.)'!Y27,-Premium!Y28)</f>
        <v>-125000</v>
      </c>
      <c r="Z28" s="7">
        <f>IF($B28&gt;Z$9+Z$5-1,'Fund Value - Maturity (Proj.)'!Z27,-Premium!Z28)</f>
        <v>0</v>
      </c>
      <c r="AA28" s="7">
        <f>IF($B28&gt;AA$9+AA$5-1,'Fund Value - Maturity (Proj.)'!AA27,-Premium!AA28)</f>
        <v>0</v>
      </c>
      <c r="AB28" s="7">
        <f>IF($B28&gt;AB$9+AB$5-1,'Fund Value - Maturity (Proj.)'!AB27,-Premium!AB28)</f>
        <v>0</v>
      </c>
      <c r="AC28" s="7">
        <f>IF($B28&gt;AC$9+AC$5-1,'Fund Value - Maturity (Proj.)'!AC27,-Premium!AC28)</f>
        <v>0</v>
      </c>
      <c r="AD28" s="7">
        <f>IF($B28&gt;AD$9+AD$5-1,'Fund Value - Maturity (Proj.)'!AD27,-Premium!AD28)</f>
        <v>0</v>
      </c>
      <c r="AE28" s="7">
        <f>IF($B28&gt;AE$9+AE$5-1,'Fund Value - Maturity (Proj.)'!AE27,-Premium!AE28)</f>
        <v>0</v>
      </c>
      <c r="AF28" s="7">
        <f>IF($B28&gt;AF$9+AF$5-1,'Fund Value - Maturity (Proj.)'!AF27,-Premium!AF28)</f>
        <v>0</v>
      </c>
      <c r="AG28" s="7">
        <f>IF($B28&gt;AG$9+AG$5-1,'Fund Value - Maturity (Proj.)'!AG27,-Premium!AG28)</f>
        <v>0</v>
      </c>
      <c r="AH28" s="7">
        <f>IF($B28&gt;AH$9+AH$5-1,'Fund Value - Maturity (Proj.)'!AH27,-Premium!AH28)</f>
        <v>0</v>
      </c>
      <c r="AI28" s="7">
        <f>IF($B28&gt;AI$9+AI$5-1,'Fund Value - Maturity (Proj.)'!AI27,-Premium!AI28)</f>
        <v>0</v>
      </c>
      <c r="AJ28" s="7">
        <f>IF($B28&gt;AJ$9+AJ$5-1,'Fund Value - Maturity (Proj.)'!AJ27,-Premium!AJ28)</f>
        <v>0</v>
      </c>
      <c r="AK28" s="7">
        <f>IF($B28&gt;AK$9+AK$5-1,'Fund Value - Maturity (Proj.)'!AK27,-Premium!AK28)</f>
        <v>0</v>
      </c>
      <c r="AL28" s="7">
        <f>IF($B28&gt;AL$9+AL$5-1,'Fund Value - Maturity (Proj.)'!AL27,-Premium!AL28)</f>
        <v>0</v>
      </c>
      <c r="AM28" s="7">
        <f>IF($B28&gt;AM$9+AM$5-1,'Fund Value - Maturity (Proj.)'!AM27,-Premium!AM28)</f>
        <v>-300000</v>
      </c>
      <c r="AN28" s="7">
        <f>IF($B28&gt;AN$9+AN$5-1,'Fund Value - Maturity (Proj.)'!AN27,-Premium!AN28)</f>
        <v>0</v>
      </c>
      <c r="AO28" s="7">
        <f>IF($B28&gt;AO$9+AO$5-1,'Fund Value - Maturity (Proj.)'!AO27,-Premium!AO28)</f>
        <v>0</v>
      </c>
      <c r="AP28" s="7">
        <f>IF($B28&gt;AP$9+AP$5-1,'Fund Value - Maturity (Proj.)'!AP27,-Premium!AP28)</f>
        <v>0</v>
      </c>
      <c r="AQ28" s="7">
        <f>IF($B28&gt;AQ$9+AQ$5-1,'Fund Value - Maturity (Proj.)'!AQ27,-Premium!AQ28)</f>
        <v>0</v>
      </c>
      <c r="AR28" s="7">
        <f>IF($B28&gt;AR$9+AR$5-1,'Fund Value - Maturity (Proj.)'!AR27,-Premium!AR28)</f>
        <v>0</v>
      </c>
      <c r="AS28" s="7">
        <f>IF($B28&gt;AS$9+AS$5-1,'Fund Value - Maturity (Proj.)'!AS27,-Premium!AS28)</f>
        <v>0</v>
      </c>
      <c r="AT28" s="7">
        <f>IF($B28&gt;AT$9+AT$5-1,'Fund Value - Maturity (Proj.)'!AT27,-Premium!AT28)</f>
        <v>0</v>
      </c>
      <c r="AU28" s="7">
        <f>IF($B28&gt;AU$9+AU$5-1,'Fund Value - Maturity (Proj.)'!AU27,-Premium!AU28)</f>
        <v>0</v>
      </c>
      <c r="AV28" s="7">
        <f>IF($B28&gt;AV$9+AV$5-1,'Fund Value - Maturity (Proj.)'!AV27,-Premium!AV28)</f>
        <v>0</v>
      </c>
      <c r="AW28" s="7">
        <f>IF($B28&gt;AW$9+AW$5-1,'Fund Value - Maturity (Proj.)'!AW27,-Premium!AW28)</f>
        <v>0</v>
      </c>
      <c r="AX28" s="7">
        <f>IF($B28&gt;AX$9+AX$5-1,'Fund Value - Maturity (Proj.)'!AX27,-Premium!AX28)</f>
        <v>0</v>
      </c>
      <c r="AY28" s="7">
        <f>IF($B28&gt;AY$9+AY$5-1,'Fund Value - Maturity (Proj.)'!AY27,-Premium!AY28)</f>
        <v>0</v>
      </c>
      <c r="AZ28" s="7">
        <f>IF($B28&gt;AZ$9+AZ$5-1,'Fund Value - Maturity (Proj.)'!AZ27,-Premium!AZ28)</f>
        <v>0</v>
      </c>
      <c r="BA28" s="7">
        <f>IF($B28&gt;BA$9+BA$5-1,'Fund Value - Maturity (Proj.)'!BA27,-Premium!BA28)</f>
        <v>0</v>
      </c>
      <c r="BB28" s="7">
        <f>IF($B28&gt;BB$9+BB$5-1,'Fund Value - Maturity (Proj.)'!BB27,-Premium!BB28)</f>
        <v>0</v>
      </c>
      <c r="BC28" s="7">
        <f>IF($B28&gt;BC$9+BC$5-1,'Fund Value - Maturity (Proj.)'!BC27,-Premium!BC28)</f>
        <v>-375000</v>
      </c>
      <c r="BD28" s="7">
        <f>IF($B28&gt;BD$9+BD$5-1,'Fund Value - Maturity (Proj.)'!BD27,-Premium!BD28)</f>
        <v>0</v>
      </c>
      <c r="BE28" s="7">
        <f>IF($B28&gt;BE$9+BE$5-1,'Fund Value - Maturity (Proj.)'!BE27,-Premium!BE28)</f>
        <v>0</v>
      </c>
      <c r="BF28" s="7">
        <f>IF($B28&gt;BF$9+BF$5-1,'Fund Value - Maturity (Proj.)'!BF27,-Premium!BF28)</f>
        <v>0</v>
      </c>
      <c r="BG28" s="7">
        <f>IF($B28&gt;BG$9+BG$5-1,'Fund Value - Maturity (Proj.)'!BG27,-Premium!BG28)</f>
        <v>0</v>
      </c>
      <c r="BH28" s="7">
        <f>IF($B28&gt;BH$9+BH$5-1,'Fund Value - Maturity (Proj.)'!BH27,-Premium!BH28)</f>
        <v>0</v>
      </c>
      <c r="BI28" s="7">
        <f>IF($B28&gt;BI$9+BI$5-1,'Fund Value - Maturity (Proj.)'!BI27,-Premium!BI28)</f>
        <v>0</v>
      </c>
      <c r="BJ28" s="7">
        <f>IF($B28&gt;BJ$9+BJ$5-1,'Fund Value - Maturity (Proj.)'!BJ27,-Premium!BJ28)</f>
        <v>0</v>
      </c>
      <c r="BK28" s="7">
        <f>IF($B28&gt;BK$9+BK$5-1,'Fund Value - Maturity (Proj.)'!BK27,-Premium!BK28)</f>
        <v>0</v>
      </c>
      <c r="BL28" s="7">
        <f>IF($B28&gt;BL$9+BL$5-1,'Fund Value - Maturity (Proj.)'!BL27,-Premium!BL28)</f>
        <v>-150000</v>
      </c>
      <c r="BM28" s="7">
        <f>IF($B28&gt;BM$9+BM$5-1,'Fund Value - Maturity (Proj.)'!BM27,-Premium!BM28)</f>
        <v>0</v>
      </c>
      <c r="BN28" s="7">
        <f>IF($B28&gt;BN$9+BN$5-1,'Fund Value - Maturity (Proj.)'!BN27,-Premium!BN28)</f>
        <v>0</v>
      </c>
      <c r="BO28" s="7">
        <f>IF($B28&gt;BO$9+BO$5-1,'Fund Value - Maturity (Proj.)'!BO27,-Premium!BO28)</f>
        <v>0</v>
      </c>
      <c r="BP28" s="7">
        <f>IF($B28&gt;BP$9+BP$5-1,'Fund Value - Maturity (Proj.)'!BP27,-Premium!BP28)</f>
        <v>0</v>
      </c>
      <c r="BQ28" s="7">
        <f>IF($B28&gt;BQ$9+BQ$5-1,'Fund Value - Maturity (Proj.)'!BQ27,-Premium!BQ28)</f>
        <v>0</v>
      </c>
      <c r="BR28" s="7">
        <f>IF($B28&gt;BR$9+BR$5-1,'Fund Value - Maturity (Proj.)'!BR27,-Premium!BR28)</f>
        <v>-875000</v>
      </c>
      <c r="BS28" s="7">
        <f>IF($B28&gt;BS$9+BS$5-1,'Fund Value - Maturity (Proj.)'!BS27,-Premium!BS28)</f>
        <v>0</v>
      </c>
      <c r="BT28" s="7">
        <f>IF($B28&gt;BT$9+BT$5-1,'Fund Value - Maturity (Proj.)'!BT27,-Premium!BT28)</f>
        <v>0</v>
      </c>
      <c r="BU28" s="7">
        <f>IF($B28&gt;BU$9+BU$5-1,'Fund Value - Maturity (Proj.)'!BU27,-Premium!BU28)</f>
        <v>0</v>
      </c>
      <c r="BV28" s="7">
        <f>IF($B28&gt;BV$9+BV$5-1,'Fund Value - Maturity (Proj.)'!BV27,-Premium!BV28)</f>
        <v>0</v>
      </c>
      <c r="BW28" s="7">
        <f>IF($B28&gt;BW$9+BW$5-1,'Fund Value - Maturity (Proj.)'!BW27,-Premium!BW28)</f>
        <v>-325000</v>
      </c>
      <c r="BX28" s="7">
        <f>IF($B28&gt;BX$9+BX$5-1,'Fund Value - Maturity (Proj.)'!BX27,-Premium!BX28)</f>
        <v>0</v>
      </c>
      <c r="BY28" s="7">
        <f>IF($B28&gt;BY$9+BY$5-1,'Fund Value - Maturity (Proj.)'!BY27,-Premium!BY28)</f>
        <v>0</v>
      </c>
      <c r="BZ28" s="7">
        <f>IF($B28&gt;BZ$9+BZ$5-1,'Fund Value - Maturity (Proj.)'!BZ27,-Premium!BZ28)</f>
        <v>0</v>
      </c>
      <c r="CA28" s="7">
        <f>IF($B28&gt;CA$9+CA$5-1,'Fund Value - Maturity (Proj.)'!CA27,-Premium!CA28)</f>
        <v>0</v>
      </c>
      <c r="CB28" s="7">
        <f>IF($B28&gt;CB$9+CB$5-1,'Fund Value - Maturity (Proj.)'!CB27,-Premium!CB28)</f>
        <v>0</v>
      </c>
      <c r="CC28" s="7">
        <f>IF($B28&gt;CC$9+CC$5-1,'Fund Value - Maturity (Proj.)'!CC27,-Premium!CC28)</f>
        <v>0</v>
      </c>
      <c r="CD28" s="7">
        <f>IF($B28&gt;CD$9+CD$5-1,'Fund Value - Maturity (Proj.)'!CD27,-Premium!CD28)</f>
        <v>0</v>
      </c>
      <c r="CE28" s="7">
        <f>IF($B28&gt;CE$9+CE$5-1,'Fund Value - Maturity (Proj.)'!CE27,-Premium!CE28)</f>
        <v>0</v>
      </c>
      <c r="CF28" s="7">
        <f>IF($B28&gt;CF$9+CF$5-1,'Fund Value - Maturity (Proj.)'!CF27,-Premium!CF28)</f>
        <v>0</v>
      </c>
      <c r="CG28" s="7">
        <f>IF($B28&gt;CG$9+CG$5-1,'Fund Value - Maturity (Proj.)'!CG27,-Premium!CG28)</f>
        <v>-525000</v>
      </c>
      <c r="CH28" s="7">
        <f>IF($B28&gt;CH$9+CH$5-1,'Fund Value - Maturity (Proj.)'!CH27,-Premium!CH28)</f>
        <v>0</v>
      </c>
      <c r="CI28" s="7">
        <f>IF($B28&gt;CI$9+CI$5-1,'Fund Value - Maturity (Proj.)'!CI27,-Premium!CI28)</f>
        <v>0</v>
      </c>
      <c r="CJ28" s="7">
        <f>IF($B28&gt;CJ$9+CJ$5-1,'Fund Value - Maturity (Proj.)'!CJ27,-Premium!CJ28)</f>
        <v>-25000</v>
      </c>
      <c r="CK28" s="7">
        <f>IF($B28&gt;CK$9+CK$5-1,'Fund Value - Maturity (Proj.)'!CK27,-Premium!CK28)</f>
        <v>0</v>
      </c>
      <c r="CL28" s="7">
        <f>IF($B28&gt;CL$9+CL$5-1,'Fund Value - Maturity (Proj.)'!CL27,-Premium!CL28)</f>
        <v>0</v>
      </c>
      <c r="CM28" s="7">
        <f>IF($B28&gt;CM$9+CM$5-1,'Fund Value - Maturity (Proj.)'!CM27,-Premium!CM28)</f>
        <v>-200000</v>
      </c>
      <c r="CN28" s="7">
        <f>IF($B28&gt;CN$9+CN$5-1,'Fund Value - Maturity (Proj.)'!CN27,-Premium!CN28)</f>
        <v>0</v>
      </c>
      <c r="CO28" s="7">
        <f>IF($B28&gt;CO$9+CO$5-1,'Fund Value - Maturity (Proj.)'!CO27,-Premium!CO28)</f>
        <v>0</v>
      </c>
      <c r="CP28" s="7">
        <f>IF($B28&gt;CP$9+CP$5-1,'Fund Value - Maturity (Proj.)'!CP27,-Premium!CP28)</f>
        <v>0</v>
      </c>
      <c r="CQ28" s="7">
        <f>IF($B28&gt;CQ$9+CQ$5-1,'Fund Value - Maturity (Proj.)'!CQ27,-Premium!CQ28)</f>
        <v>0</v>
      </c>
      <c r="CR28" s="7">
        <f>IF($B28&gt;CR$9+CR$5-1,'Fund Value - Maturity (Proj.)'!CR27,-Premium!CR28)</f>
        <v>0</v>
      </c>
      <c r="CS28" s="7">
        <f>IF($B28&gt;CS$9+CS$5-1,'Fund Value - Maturity (Proj.)'!CS27,-Premium!CS28)</f>
        <v>0</v>
      </c>
      <c r="CT28" s="7">
        <f>IF($B28&gt;CT$9+CT$5-1,'Fund Value - Maturity (Proj.)'!CT27,-Premium!CT28)</f>
        <v>0</v>
      </c>
      <c r="CU28" s="7">
        <f>IF($B28&gt;CU$9+CU$5-1,'Fund Value - Maturity (Proj.)'!CU27,-Premium!CU28)</f>
        <v>0</v>
      </c>
      <c r="CV28" s="7">
        <f>IF($B28&gt;CV$9+CV$5-1,'Fund Value - Maturity (Proj.)'!CV27,-Premium!CV28)</f>
        <v>0</v>
      </c>
      <c r="CW28" s="7">
        <f>IF($B28&gt;CW$9+CW$5-1,'Fund Value - Maturity (Proj.)'!CW27,-Premium!CW28)</f>
        <v>0</v>
      </c>
      <c r="CX28" s="7">
        <f>IF($B28&gt;CX$9+CX$5-1,'Fund Value - Maturity (Proj.)'!CX27,-Premium!CX28)</f>
        <v>0</v>
      </c>
      <c r="CY28" s="7">
        <f>IF($B28&gt;CY$9+CY$5-1,'Fund Value - Maturity (Proj.)'!CY27,-Premium!CY28)</f>
        <v>0</v>
      </c>
      <c r="CZ28" s="7">
        <f>IF($B28&gt;CZ$9+CZ$5-1,'Fund Value - Maturity (Proj.)'!CZ27,-Premium!CZ28)</f>
        <v>0</v>
      </c>
      <c r="DA28" s="7">
        <f>IF($B28&gt;DA$9+DA$5-1,'Fund Value - Maturity (Proj.)'!DA27,-Premium!DA28)</f>
        <v>-1000000</v>
      </c>
      <c r="DB28" s="7">
        <f>IF($B28&gt;DB$9+DB$5-1,'Fund Value - Maturity (Proj.)'!DB27,-Premium!DB28)</f>
        <v>0</v>
      </c>
      <c r="DC28" s="7">
        <f>IF($B28&gt;DC$9+DC$5-1,'Fund Value - Maturity (Proj.)'!DC27,-Premium!DC28)</f>
        <v>0</v>
      </c>
      <c r="DD28" s="7">
        <f>IF($B28&gt;DD$9+DD$5-1,'Fund Value - Maturity (Proj.)'!DD27,-Premium!DD28)</f>
        <v>0</v>
      </c>
      <c r="DE28" s="7">
        <f>IF($B28&gt;DE$9+DE$5-1,'Fund Value - Maturity (Proj.)'!DE27,-Premium!DE28)</f>
        <v>0</v>
      </c>
      <c r="DF28" s="7">
        <f>IF($B28&gt;DF$9+DF$5-1,'Fund Value - Maturity (Proj.)'!DF27,-Premium!DF28)</f>
        <v>0</v>
      </c>
      <c r="DG28" s="7">
        <f>IF($B28&gt;DG$9+DG$5-1,'Fund Value - Maturity (Proj.)'!DG27,-Premium!DG28)</f>
        <v>0</v>
      </c>
      <c r="DH28" s="7">
        <f>IF($B28&gt;DH$9+DH$5-1,'Fund Value - Maturity (Proj.)'!DH27,-Premium!DH28)</f>
        <v>0</v>
      </c>
      <c r="DI28" s="7">
        <f>IF($B28&gt;DI$9+DI$5-1,'Fund Value - Maturity (Proj.)'!DI27,-Premium!DI28)</f>
        <v>0</v>
      </c>
      <c r="DJ28" s="7">
        <f>IF($B28&gt;DJ$9+DJ$5-1,'Fund Value - Maturity (Proj.)'!DJ27,-Premium!DJ28)</f>
        <v>0</v>
      </c>
      <c r="DK28" s="7">
        <f>IF($B28&gt;DK$9+DK$5-1,'Fund Value - Maturity (Proj.)'!DK27,-Premium!DK28)</f>
        <v>0</v>
      </c>
      <c r="DL28" s="7">
        <f>IF($B28&gt;DL$9+DL$5-1,'Fund Value - Maturity (Proj.)'!DL27,-Premium!DL28)</f>
        <v>-875000</v>
      </c>
      <c r="DM28" s="7">
        <f>IF($B28&gt;DM$9+DM$5-1,'Fund Value - Maturity (Proj.)'!DM27,-Premium!DM28)</f>
        <v>0</v>
      </c>
      <c r="DN28" s="7">
        <f>IF($B28&gt;DN$9+DN$5-1,'Fund Value - Maturity (Proj.)'!DN27,-Premium!DN28)</f>
        <v>0</v>
      </c>
      <c r="DO28" s="7">
        <f>IF($B28&gt;DO$9+DO$5-1,'Fund Value - Maturity (Proj.)'!DO27,-Premium!DO28)</f>
        <v>0</v>
      </c>
      <c r="DP28" s="7">
        <f>IF($B28&gt;DP$9+DP$5-1,'Fund Value - Maturity (Proj.)'!DP27,-Premium!DP28)</f>
        <v>0</v>
      </c>
      <c r="DQ28" s="7">
        <f>IF($B28&gt;DQ$9+DQ$5-1,'Fund Value - Maturity (Proj.)'!DQ27,-Premium!DQ28)</f>
        <v>0</v>
      </c>
      <c r="DR28" s="7">
        <f>IF($B28&gt;DR$9+DR$5-1,'Fund Value - Maturity (Proj.)'!DR27,-Premium!DR28)</f>
        <v>0</v>
      </c>
      <c r="DS28" s="7">
        <f>IF($B28&gt;DS$9+DS$5-1,'Fund Value - Maturity (Proj.)'!DS27,-Premium!DS28)</f>
        <v>0</v>
      </c>
      <c r="DT28" s="7">
        <f>IF($B28&gt;DT$9+DT$5-1,'Fund Value - Maturity (Proj.)'!DT27,-Premium!DT28)</f>
        <v>0</v>
      </c>
      <c r="DU28" s="7">
        <f>IF($B28&gt;DU$9+DU$5-1,'Fund Value - Maturity (Proj.)'!DU27,-Premium!DU28)</f>
        <v>0</v>
      </c>
      <c r="DV28" s="7">
        <f>IF($B28&gt;DV$9+DV$5-1,'Fund Value - Maturity (Proj.)'!DV27,-Premium!DV28)</f>
        <v>0</v>
      </c>
      <c r="DW28" s="7">
        <f>IF($B28&gt;DW$9+DW$5-1,'Fund Value - Maturity (Proj.)'!DW27,-Premium!DW28)</f>
        <v>0</v>
      </c>
      <c r="DX28" s="7">
        <f>IF($B28&gt;DX$9+DX$5-1,'Fund Value - Maturity (Proj.)'!DX27,-Premium!DX28)</f>
        <v>0</v>
      </c>
      <c r="DY28" s="7">
        <f>IF($B28&gt;DY$9+DY$5-1,'Fund Value - Maturity (Proj.)'!DY27,-Premium!DY28)</f>
        <v>-675000</v>
      </c>
      <c r="DZ28" s="7">
        <f>IF($B28&gt;DZ$9+DZ$5-1,'Fund Value - Maturity (Proj.)'!DZ27,-Premium!DZ28)</f>
        <v>0</v>
      </c>
      <c r="EA28" s="7">
        <f>IF($B28&gt;EA$9+EA$5-1,'Fund Value - Maturity (Proj.)'!EA27,-Premium!EA28)</f>
        <v>0</v>
      </c>
      <c r="EB28" s="7">
        <f>IF($B28&gt;EB$9+EB$5-1,'Fund Value - Maturity (Proj.)'!EB27,-Premium!EB28)</f>
        <v>0</v>
      </c>
      <c r="EC28" s="7">
        <f>IF($B28&gt;EC$9+EC$5-1,'Fund Value - Maturity (Proj.)'!EC27,-Premium!EC28)</f>
        <v>0</v>
      </c>
      <c r="ED28" s="7">
        <f>IF($B28&gt;ED$9+ED$5-1,'Fund Value - Maturity (Proj.)'!ED27,-Premium!ED28)</f>
        <v>0</v>
      </c>
      <c r="EE28" s="7">
        <f>IF($B28&gt;EE$9+EE$5-1,'Fund Value - Maturity (Proj.)'!EE27,-Premium!EE28)</f>
        <v>0</v>
      </c>
      <c r="EF28" s="7">
        <f>IF($B28&gt;EF$9+EF$5-1,'Fund Value - Maturity (Proj.)'!EF27,-Premium!EF28)</f>
        <v>-700000</v>
      </c>
      <c r="EG28" s="7">
        <f>IF($B28&gt;EG$9+EG$5-1,'Fund Value - Maturity (Proj.)'!EG27,-Premium!EG28)</f>
        <v>0</v>
      </c>
      <c r="EH28" s="7">
        <f>IF($B28&gt;EH$9+EH$5-1,'Fund Value - Maturity (Proj.)'!EH27,-Premium!EH28)</f>
        <v>0</v>
      </c>
      <c r="EI28" s="7">
        <f>IF($B28&gt;EI$9+EI$5-1,'Fund Value - Maturity (Proj.)'!EI27,-Premium!EI28)</f>
        <v>0</v>
      </c>
      <c r="EJ28" s="7">
        <f>IF($B28&gt;EJ$9+EJ$5-1,'Fund Value - Maturity (Proj.)'!EJ27,-Premium!EJ28)</f>
        <v>0</v>
      </c>
      <c r="EK28" s="7">
        <f>IF($B28&gt;EK$9+EK$5-1,'Fund Value - Maturity (Proj.)'!EK27,-Premium!EK28)</f>
        <v>-550000</v>
      </c>
      <c r="EL28" s="7">
        <f>IF($B28&gt;EL$9+EL$5-1,'Fund Value - Maturity (Proj.)'!EL27,-Premium!EL28)</f>
        <v>-600000</v>
      </c>
      <c r="EM28" s="7">
        <f>IF($B28&gt;EM$9+EM$5-1,'Fund Value - Maturity (Proj.)'!EM27,-Premium!EM28)</f>
        <v>0</v>
      </c>
      <c r="EN28" s="7">
        <f>IF($B28&gt;EN$9+EN$5-1,'Fund Value - Maturity (Proj.)'!EN27,-Premium!EN28)</f>
        <v>0</v>
      </c>
      <c r="EO28" s="7">
        <f>IF($B28&gt;EO$9+EO$5-1,'Fund Value - Maturity (Proj.)'!EO27,-Premium!EO28)</f>
        <v>0</v>
      </c>
      <c r="EP28" s="7">
        <f>IF($B28&gt;EP$9+EP$5-1,'Fund Value - Maturity (Proj.)'!EP27,-Premium!EP28)</f>
        <v>0</v>
      </c>
      <c r="EQ28" s="7">
        <f>IF($B28&gt;EQ$9+EQ$5-1,'Fund Value - Maturity (Proj.)'!EQ27,-Premium!EQ28)</f>
        <v>0</v>
      </c>
      <c r="ER28" s="7">
        <f>IF($B28&gt;ER$9+ER$5-1,'Fund Value - Maturity (Proj.)'!ER27,-Premium!ER28)</f>
        <v>-900000</v>
      </c>
      <c r="ES28" s="7">
        <f>IF($B28&gt;ES$9+ES$5-1,'Fund Value - Maturity (Proj.)'!ES27,-Premium!ES28)</f>
        <v>0</v>
      </c>
      <c r="ET28" s="7">
        <f>IF($B28&gt;ET$9+ET$5-1,'Fund Value - Maturity (Proj.)'!ET27,-Premium!ET28)</f>
        <v>0</v>
      </c>
      <c r="EU28" s="7">
        <f>IF($B28&gt;EU$9+EU$5-1,'Fund Value - Maturity (Proj.)'!EU27,-Premium!EU28)</f>
        <v>0</v>
      </c>
      <c r="EV28" s="7">
        <f>IF($B28&gt;EV$9+EV$5-1,'Fund Value - Maturity (Proj.)'!EV27,-Premium!EV28)</f>
        <v>0</v>
      </c>
      <c r="EW28" s="7">
        <f>IF($B28&gt;EW$9+EW$5-1,'Fund Value - Maturity (Proj.)'!EW27,-Premium!EW28)</f>
        <v>0</v>
      </c>
      <c r="EX28" s="7">
        <f>IF($B28&gt;EX$9+EX$5-1,'Fund Value - Maturity (Proj.)'!EX27,-Premium!EX28)</f>
        <v>0</v>
      </c>
      <c r="EY28" s="7">
        <f>IF($B28&gt;EY$9+EY$5-1,'Fund Value - Maturity (Proj.)'!EY27,-Premium!EY28)</f>
        <v>0</v>
      </c>
      <c r="EZ28" s="7">
        <f>IF($B28&gt;EZ$9+EZ$5-1,'Fund Value - Maturity (Proj.)'!EZ27,-Premium!EZ28)</f>
        <v>0</v>
      </c>
      <c r="FA28" s="7">
        <f>IF($B28&gt;FA$9+FA$5-1,'Fund Value - Maturity (Proj.)'!FA27,-Premium!FA28)</f>
        <v>0</v>
      </c>
      <c r="FB28" s="7">
        <f>IF($B28&gt;FB$9+FB$5-1,'Fund Value - Maturity (Proj.)'!FB27,-Premium!FB28)</f>
        <v>0</v>
      </c>
      <c r="FC28" s="7">
        <f>IF($B28&gt;FC$9+FC$5-1,'Fund Value - Maturity (Proj.)'!FC27,-Premium!FC28)</f>
        <v>0</v>
      </c>
      <c r="FD28" s="7">
        <f>IF($B28&gt;FD$9+FD$5-1,'Fund Value - Maturity (Proj.)'!FD27,-Premium!FD28)</f>
        <v>0</v>
      </c>
      <c r="FE28" s="7">
        <f>IF($B28&gt;FE$9+FE$5-1,'Fund Value - Maturity (Proj.)'!FE27,-Premium!FE28)</f>
        <v>0</v>
      </c>
      <c r="FF28" s="7">
        <f>IF($B28&gt;FF$9+FF$5-1,'Fund Value - Maturity (Proj.)'!FF27,-Premium!FF28)</f>
        <v>0</v>
      </c>
      <c r="FG28" s="7">
        <f>IF($B28&gt;FG$9+FG$5-1,'Fund Value - Maturity (Proj.)'!FG27,-Premium!FG28)</f>
        <v>0</v>
      </c>
      <c r="FH28" s="7">
        <f>IF($B28&gt;FH$9+FH$5-1,'Fund Value - Maturity (Proj.)'!FH27,-Premium!FH28)</f>
        <v>0</v>
      </c>
      <c r="FI28" s="7">
        <f>IF($B28&gt;FI$9+FI$5-1,'Fund Value - Maturity (Proj.)'!FI27,-Premium!FI28)</f>
        <v>0</v>
      </c>
      <c r="FJ28" s="7">
        <f>IF($B28&gt;FJ$9+FJ$5-1,'Fund Value - Maturity (Proj.)'!FJ27,-Premium!FJ28)</f>
        <v>0</v>
      </c>
      <c r="FK28" s="7">
        <f>IF($B28&gt;FK$9+FK$5-1,'Fund Value - Maturity (Proj.)'!FK27,-Premium!FK28)</f>
        <v>0</v>
      </c>
      <c r="FL28" s="7">
        <f>IF($B28&gt;FL$9+FL$5-1,'Fund Value - Maturity (Proj.)'!FL27,-Premium!FL28)</f>
        <v>0</v>
      </c>
      <c r="FM28" s="7">
        <f>IF($B28&gt;FM$9+FM$5-1,'Fund Value - Maturity (Proj.)'!FM27,-Premium!FM28)</f>
        <v>0</v>
      </c>
      <c r="FN28" s="7">
        <f>IF($B28&gt;FN$9+FN$5-1,'Fund Value - Maturity (Proj.)'!FN27,-Premium!FN28)</f>
        <v>0</v>
      </c>
      <c r="FO28" s="7">
        <f>IF($B28&gt;FO$9+FO$5-1,'Fund Value - Maturity (Proj.)'!FO27,-Premium!FO28)</f>
        <v>0</v>
      </c>
      <c r="FP28" s="7">
        <f>IF($B28&gt;FP$9+FP$5-1,'Fund Value - Maturity (Proj.)'!FP27,-Premium!FP28)</f>
        <v>-825000</v>
      </c>
      <c r="FQ28" s="7">
        <f>IF($B28&gt;FQ$9+FQ$5-1,'Fund Value - Maturity (Proj.)'!FQ27,-Premium!FQ28)</f>
        <v>-575000</v>
      </c>
      <c r="FR28" s="7">
        <f>IF($B28&gt;FR$9+FR$5-1,'Fund Value - Maturity (Proj.)'!FR27,-Premium!FR28)</f>
        <v>0</v>
      </c>
      <c r="FS28" s="7">
        <f>IF($B28&gt;FS$9+FS$5-1,'Fund Value - Maturity (Proj.)'!FS27,-Premium!FS28)</f>
        <v>0</v>
      </c>
      <c r="FT28" s="7">
        <f>IF($B28&gt;FT$9+FT$5-1,'Fund Value - Maturity (Proj.)'!FT27,-Premium!FT28)</f>
        <v>0</v>
      </c>
      <c r="FU28" s="7">
        <f>IF($B28&gt;FU$9+FU$5-1,'Fund Value - Maturity (Proj.)'!FU27,-Premium!FU28)</f>
        <v>0</v>
      </c>
      <c r="FV28" s="7">
        <f>IF($B28&gt;FV$9+FV$5-1,'Fund Value - Maturity (Proj.)'!FV27,-Premium!FV28)</f>
        <v>0</v>
      </c>
      <c r="FW28" s="7">
        <f>IF($B28&gt;FW$9+FW$5-1,'Fund Value - Maturity (Proj.)'!FW27,-Premium!FW28)</f>
        <v>0</v>
      </c>
      <c r="FX28" s="7">
        <f>IF($B28&gt;FX$9+FX$5-1,'Fund Value - Maturity (Proj.)'!FX27,-Premium!FX28)</f>
        <v>0</v>
      </c>
      <c r="FY28" s="7">
        <f>IF($B28&gt;FY$9+FY$5-1,'Fund Value - Maturity (Proj.)'!FY27,-Premium!FY28)</f>
        <v>0</v>
      </c>
      <c r="FZ28" s="7">
        <f>IF($B28&gt;FZ$9+FZ$5-1,'Fund Value - Maturity (Proj.)'!FZ27,-Premium!FZ28)</f>
        <v>-725000</v>
      </c>
      <c r="GA28" s="7">
        <f>IF($B28&gt;GA$9+GA$5-1,'Fund Value - Maturity (Proj.)'!GA27,-Premium!GA28)</f>
        <v>-875000</v>
      </c>
      <c r="GB28" s="7">
        <f>IF($B28&gt;GB$9+GB$5-1,'Fund Value - Maturity (Proj.)'!GB27,-Premium!GB28)</f>
        <v>0</v>
      </c>
      <c r="GC28" s="7">
        <f>IF($B28&gt;GC$9+GC$5-1,'Fund Value - Maturity (Proj.)'!GC27,-Premium!GC28)</f>
        <v>0</v>
      </c>
      <c r="GD28" s="7">
        <f>IF($B28&gt;GD$9+GD$5-1,'Fund Value - Maturity (Proj.)'!GD27,-Premium!GD28)</f>
        <v>0</v>
      </c>
      <c r="GE28" s="7">
        <f>IF($B28&gt;GE$9+GE$5-1,'Fund Value - Maturity (Proj.)'!GE27,-Premium!GE28)</f>
        <v>0</v>
      </c>
      <c r="GF28" s="7">
        <f>IF($B28&gt;GF$9+GF$5-1,'Fund Value - Maturity (Proj.)'!GF27,-Premium!GF28)</f>
        <v>0</v>
      </c>
      <c r="GG28" s="7">
        <f>IF($B28&gt;GG$9+GG$5-1,'Fund Value - Maturity (Proj.)'!GG27,-Premium!GG28)</f>
        <v>0</v>
      </c>
      <c r="GH28" s="7">
        <f>IF($B28&gt;GH$9+GH$5-1,'Fund Value - Maturity (Proj.)'!GH27,-Premium!GH28)</f>
        <v>0</v>
      </c>
      <c r="GI28" s="7">
        <f>IF($B28&gt;GI$9+GI$5-1,'Fund Value - Maturity (Proj.)'!GI27,-Premium!GI28)</f>
        <v>0</v>
      </c>
      <c r="GJ28" s="7">
        <f>IF($B28&gt;GJ$9+GJ$5-1,'Fund Value - Maturity (Proj.)'!GJ27,-Premium!GJ28)</f>
        <v>0</v>
      </c>
      <c r="GK28" s="7">
        <f>IF($B28&gt;GK$9+GK$5-1,'Fund Value - Maturity (Proj.)'!GK27,-Premium!GK28)</f>
        <v>0</v>
      </c>
      <c r="GL28" s="7">
        <f>IF($B28&gt;GL$9+GL$5-1,'Fund Value - Maturity (Proj.)'!GL27,-Premium!GL28)</f>
        <v>0</v>
      </c>
      <c r="GM28" s="7">
        <f>IF($B28&gt;GM$9+GM$5-1,'Fund Value - Maturity (Proj.)'!GM27,-Premium!GM28)</f>
        <v>0</v>
      </c>
      <c r="GN28" s="7">
        <f>IF($B28&gt;GN$9+GN$5-1,'Fund Value - Maturity (Proj.)'!GN27,-Premium!GN28)</f>
        <v>-975000</v>
      </c>
      <c r="GO28" s="7">
        <f>IF($B28&gt;GO$9+GO$5-1,'Fund Value - Maturity (Proj.)'!GO27,-Premium!GO28)</f>
        <v>0</v>
      </c>
      <c r="GP28" s="7">
        <f>IF($B28&gt;GP$9+GP$5-1,'Fund Value - Maturity (Proj.)'!GP27,-Premium!GP28)</f>
        <v>0</v>
      </c>
      <c r="GQ28" s="7">
        <f>IF($B28&gt;GQ$9+GQ$5-1,'Fund Value - Maturity (Proj.)'!GQ27,-Premium!GQ28)</f>
        <v>0</v>
      </c>
      <c r="GR28" s="7">
        <f>IF($B28&gt;GR$9+GR$5-1,'Fund Value - Maturity (Proj.)'!GR27,-Premium!GR28)</f>
        <v>0</v>
      </c>
      <c r="GS28" s="7">
        <f>IF($B28&gt;GS$9+GS$5-1,'Fund Value - Maturity (Proj.)'!GS27,-Premium!GS28)</f>
        <v>0</v>
      </c>
      <c r="GT28" s="7">
        <f>IF($B28&gt;GT$9+GT$5-1,'Fund Value - Maturity (Proj.)'!GT27,-Premium!GT28)</f>
        <v>0</v>
      </c>
      <c r="GU28" s="7">
        <f>IF($B28&gt;GU$9+GU$5-1,'Fund Value - Maturity (Proj.)'!GU27,-Premium!GU28)</f>
        <v>0</v>
      </c>
      <c r="GV28" s="7">
        <f>IF($B28&gt;GV$9+GV$5-1,'Fund Value - Maturity (Proj.)'!GV27,-Premium!GV28)</f>
        <v>0</v>
      </c>
      <c r="GW28" s="7">
        <f>IF($B28&gt;GW$9+GW$5-1,'Fund Value - Maturity (Proj.)'!GW27,-Premium!GW28)</f>
        <v>0</v>
      </c>
      <c r="GX28" s="7">
        <f>IF($B28&gt;GX$9+GX$5-1,'Fund Value - Maturity (Proj.)'!GX27,-Premium!GX28)</f>
        <v>0</v>
      </c>
      <c r="GY28" s="7">
        <f>IF($B28&gt;GY$9+GY$5-1,'Fund Value - Maturity (Proj.)'!GY27,-Premium!GY28)</f>
        <v>0</v>
      </c>
      <c r="GZ28" s="7">
        <f>IF($B28&gt;GZ$9+GZ$5-1,'Fund Value - Maturity (Proj.)'!GZ27,-Premium!GZ28)</f>
        <v>0</v>
      </c>
      <c r="HA28" s="7">
        <f>IF($B28&gt;HA$9+HA$5-1,'Fund Value - Maturity (Proj.)'!HA27,-Premium!HA28)</f>
        <v>0</v>
      </c>
      <c r="HB28" s="7">
        <f>IF($B28&gt;HB$9+HB$5-1,'Fund Value - Maturity (Proj.)'!HB27,-Premium!HB28)</f>
        <v>-325000</v>
      </c>
      <c r="HC28" s="7">
        <f>IF($B28&gt;HC$9+HC$5-1,'Fund Value - Maturity (Proj.)'!HC27,-Premium!HC28)</f>
        <v>0</v>
      </c>
      <c r="HD28" s="7">
        <f>IF($B28&gt;HD$9+HD$5-1,'Fund Value - Maturity (Proj.)'!HD27,-Premium!HD28)</f>
        <v>0</v>
      </c>
      <c r="HE28" s="7">
        <f>IF($B28&gt;HE$9+HE$5-1,'Fund Value - Maturity (Proj.)'!HE27,-Premium!HE28)</f>
        <v>0</v>
      </c>
      <c r="HF28" s="7">
        <f>IF($B28&gt;HF$9+HF$5-1,'Fund Value - Maturity (Proj.)'!HF27,-Premium!HF28)</f>
        <v>0</v>
      </c>
      <c r="HG28" s="7">
        <f>IF($B28&gt;HG$9+HG$5-1,'Fund Value - Maturity (Proj.)'!HG27,-Premium!HG28)</f>
        <v>0</v>
      </c>
      <c r="HH28" s="7">
        <f>IF($B28&gt;HH$9+HH$5-1,'Fund Value - Maturity (Proj.)'!HH27,-Premium!HH28)</f>
        <v>0</v>
      </c>
      <c r="HI28" s="7">
        <f>IF($B28&gt;HI$9+HI$5-1,'Fund Value - Maturity (Proj.)'!HI27,-Premium!HI28)</f>
        <v>0</v>
      </c>
      <c r="HJ28" s="7">
        <f>IF($B28&gt;HJ$9+HJ$5-1,'Fund Value - Maturity (Proj.)'!HJ27,-Premium!HJ28)</f>
        <v>0</v>
      </c>
      <c r="HK28" s="7">
        <f>IF($B28&gt;HK$9+HK$5-1,'Fund Value - Maturity (Proj.)'!HK27,-Premium!HK28)</f>
        <v>-550000</v>
      </c>
      <c r="HL28" s="7">
        <f>IF($B28&gt;HL$9+HL$5-1,'Fund Value - Maturity (Proj.)'!HL27,-Premium!HL28)</f>
        <v>0</v>
      </c>
      <c r="HM28" s="7">
        <f>IF($B28&gt;HM$9+HM$5-1,'Fund Value - Maturity (Proj.)'!HM27,-Premium!HM28)</f>
        <v>0</v>
      </c>
      <c r="HN28" s="7">
        <f>IF($B28&gt;HN$9+HN$5-1,'Fund Value - Maturity (Proj.)'!HN27,-Premium!HN28)</f>
        <v>0</v>
      </c>
      <c r="HO28" s="7">
        <f>IF($B28&gt;HO$9+HO$5-1,'Fund Value - Maturity (Proj.)'!HO27,-Premium!HO28)</f>
        <v>0</v>
      </c>
      <c r="HP28" s="7">
        <f>IF($B28&gt;HP$9+HP$5-1,'Fund Value - Maturity (Proj.)'!HP27,-Premium!HP28)</f>
        <v>0</v>
      </c>
      <c r="HQ28" s="7">
        <f>IF($B28&gt;HQ$9+HQ$5-1,'Fund Value - Maturity (Proj.)'!HQ27,-Premium!HQ28)</f>
        <v>0</v>
      </c>
      <c r="HR28" s="7">
        <f>IF($B28&gt;HR$9+HR$5-1,'Fund Value - Maturity (Proj.)'!HR27,-Premium!HR28)</f>
        <v>-325000</v>
      </c>
      <c r="HS28" s="7">
        <f>IF($B28&gt;HS$9+HS$5-1,'Fund Value - Maturity (Proj.)'!HS27,-Premium!HS28)</f>
        <v>0</v>
      </c>
      <c r="HT28" s="7">
        <f>IF($B28&gt;HT$9+HT$5-1,'Fund Value - Maturity (Proj.)'!HT27,-Premium!HT28)</f>
        <v>0</v>
      </c>
      <c r="HU28" s="7">
        <f>IF($B28&gt;HU$9+HU$5-1,'Fund Value - Maturity (Proj.)'!HU27,-Premium!HU28)</f>
        <v>0</v>
      </c>
      <c r="HV28" s="7">
        <f>IF($B28&gt;HV$9+HV$5-1,'Fund Value - Maturity (Proj.)'!HV27,-Premium!HV28)</f>
        <v>0</v>
      </c>
      <c r="HW28" s="7">
        <f>IF($B28&gt;HW$9+HW$5-1,'Fund Value - Maturity (Proj.)'!HW27,-Premium!HW28)</f>
        <v>0</v>
      </c>
      <c r="HX28" s="7">
        <f>IF($B28&gt;HX$9+HX$5-1,'Fund Value - Maturity (Proj.)'!HX27,-Premium!HX28)</f>
        <v>0</v>
      </c>
      <c r="HY28" s="7">
        <f>IF($B28&gt;HY$9+HY$5-1,'Fund Value - Maturity (Proj.)'!HY27,-Premium!HY28)</f>
        <v>0</v>
      </c>
      <c r="HZ28" s="7">
        <f>IF($B28&gt;HZ$9+HZ$5-1,'Fund Value - Maturity (Proj.)'!HZ27,-Premium!HZ28)</f>
        <v>0</v>
      </c>
      <c r="IA28" s="7">
        <f>IF($B28&gt;IA$9+IA$5-1,'Fund Value - Maturity (Proj.)'!IA27,-Premium!IA28)</f>
        <v>0</v>
      </c>
      <c r="IB28" s="7">
        <f>IF($B28&gt;IB$9+IB$5-1,'Fund Value - Maturity (Proj.)'!IB27,-Premium!IB28)</f>
        <v>0</v>
      </c>
      <c r="IC28" s="7">
        <f>IF($B28&gt;IC$9+IC$5-1,'Fund Value - Maturity (Proj.)'!IC27,-Premium!IC28)</f>
        <v>0</v>
      </c>
      <c r="ID28" s="7">
        <f>IF($B28&gt;ID$9+ID$5-1,'Fund Value - Maturity (Proj.)'!ID27,-Premium!ID28)</f>
        <v>0</v>
      </c>
      <c r="IE28" s="7">
        <f>IF($B28&gt;IE$9+IE$5-1,'Fund Value - Maturity (Proj.)'!IE27,-Premium!IE28)</f>
        <v>0</v>
      </c>
      <c r="IF28" s="7">
        <f>IF($B28&gt;IF$9+IF$5-1,'Fund Value - Maturity (Proj.)'!IF27,-Premium!IF28)</f>
        <v>0</v>
      </c>
      <c r="IG28" s="7">
        <f>IF($B28&gt;IG$9+IG$5-1,'Fund Value - Maturity (Proj.)'!IG27,-Premium!IG28)</f>
        <v>0</v>
      </c>
      <c r="IH28" s="7">
        <f>IF($B28&gt;IH$9+IH$5-1,'Fund Value - Maturity (Proj.)'!IH27,-Premium!IH28)</f>
        <v>0</v>
      </c>
      <c r="II28" s="7">
        <f>IF($B28&gt;II$9+II$5-1,'Fund Value - Maturity (Proj.)'!II27,-Premium!II28)</f>
        <v>0</v>
      </c>
      <c r="IJ28" s="7">
        <f>IF($B28&gt;IJ$9+IJ$5-1,'Fund Value - Maturity (Proj.)'!IJ27,-Premium!IJ28)</f>
        <v>0</v>
      </c>
      <c r="IK28" s="7">
        <f>IF($B28&gt;IK$9+IK$5-1,'Fund Value - Maturity (Proj.)'!IK27,-Premium!IK28)</f>
        <v>-750000</v>
      </c>
      <c r="IL28" s="7">
        <f>IF($B28&gt;IL$9+IL$5-1,'Fund Value - Maturity (Proj.)'!IL27,-Premium!IL28)</f>
        <v>0</v>
      </c>
      <c r="IM28" s="7">
        <f>IF($B28&gt;IM$9+IM$5-1,'Fund Value - Maturity (Proj.)'!IM27,-Premium!IM28)</f>
        <v>-500000</v>
      </c>
      <c r="IN28" s="7">
        <f>IF($B28&gt;IN$9+IN$5-1,'Fund Value - Maturity (Proj.)'!IN27,-Premium!IN28)</f>
        <v>0</v>
      </c>
      <c r="IO28" s="7">
        <f>IF($B28&gt;IO$9+IO$5-1,'Fund Value - Maturity (Proj.)'!IO27,-Premium!IO28)</f>
        <v>0</v>
      </c>
      <c r="IP28" s="7">
        <f>IF($B28&gt;IP$9+IP$5-1,'Fund Value - Maturity (Proj.)'!IP27,-Premium!IP28)</f>
        <v>-150000</v>
      </c>
      <c r="IQ28" s="7">
        <f>IF($B28&gt;IQ$9+IQ$5-1,'Fund Value - Maturity (Proj.)'!IQ27,-Premium!IQ28)</f>
        <v>0</v>
      </c>
      <c r="IR28" s="7">
        <f>IF($B28&gt;IR$9+IR$5-1,'Fund Value - Maturity (Proj.)'!IR27,-Premium!IR28)</f>
        <v>0</v>
      </c>
    </row>
    <row r="29" spans="1:252" s="7" customFormat="1" ht="15" customHeight="1" x14ac:dyDescent="0.35">
      <c r="A29" s="2"/>
      <c r="B29" s="13">
        <f t="shared" si="4"/>
        <v>2028</v>
      </c>
      <c r="C29" s="7">
        <f>IF($B29&gt;C$9+C$5-1,'Fund Value - Maturity (Proj.)'!C28,-Premium!C29)</f>
        <v>-200000</v>
      </c>
      <c r="D29" s="7">
        <f>IF($B29&gt;D$9+D$5-1,'Fund Value - Maturity (Proj.)'!D28,-Premium!D29)</f>
        <v>-350000</v>
      </c>
      <c r="E29" s="7">
        <f>IF($B29&gt;E$9+E$5-1,'Fund Value - Maturity (Proj.)'!E28,-Premium!E29)</f>
        <v>0</v>
      </c>
      <c r="F29" s="7">
        <f>IF($B29&gt;F$9+F$5-1,'Fund Value - Maturity (Proj.)'!F28,-Premium!F29)</f>
        <v>0</v>
      </c>
      <c r="G29" s="7">
        <f>IF($B29&gt;G$9+G$5-1,'Fund Value - Maturity (Proj.)'!G28,-Premium!G29)</f>
        <v>0</v>
      </c>
      <c r="H29" s="7">
        <f>IF($B29&gt;H$9+H$5-1,'Fund Value - Maturity (Proj.)'!H28,-Premium!H29)</f>
        <v>0</v>
      </c>
      <c r="I29" s="7">
        <f>IF($B29&gt;I$9+I$5-1,'Fund Value - Maturity (Proj.)'!I28,-Premium!I29)</f>
        <v>0</v>
      </c>
      <c r="J29" s="7">
        <f>IF($B29&gt;J$9+J$5-1,'Fund Value - Maturity (Proj.)'!J28,-Premium!J29)</f>
        <v>0</v>
      </c>
      <c r="K29" s="7">
        <f>IF($B29&gt;K$9+K$5-1,'Fund Value - Maturity (Proj.)'!K28,-Premium!K29)</f>
        <v>0</v>
      </c>
      <c r="L29" s="7">
        <f>IF($B29&gt;L$9+L$5-1,'Fund Value - Maturity (Proj.)'!L28,-Premium!L29)</f>
        <v>0</v>
      </c>
      <c r="M29" s="7">
        <f>IF($B29&gt;M$9+M$5-1,'Fund Value - Maturity (Proj.)'!M28,-Premium!M29)</f>
        <v>0</v>
      </c>
      <c r="N29" s="7">
        <f>IF($B29&gt;N$9+N$5-1,'Fund Value - Maturity (Proj.)'!N28,-Premium!N29)</f>
        <v>0</v>
      </c>
      <c r="O29" s="7">
        <f>IF($B29&gt;O$9+O$5-1,'Fund Value - Maturity (Proj.)'!O28,-Premium!O29)</f>
        <v>0</v>
      </c>
      <c r="P29" s="7">
        <f>IF($B29&gt;P$9+P$5-1,'Fund Value - Maturity (Proj.)'!P28,-Premium!P29)</f>
        <v>0</v>
      </c>
      <c r="Q29" s="7">
        <f>IF($B29&gt;Q$9+Q$5-1,'Fund Value - Maturity (Proj.)'!Q28,-Premium!Q29)</f>
        <v>0</v>
      </c>
      <c r="R29" s="7">
        <f>IF($B29&gt;R$9+R$5-1,'Fund Value - Maturity (Proj.)'!R28,-Premium!R29)</f>
        <v>0</v>
      </c>
      <c r="S29" s="7">
        <f>IF($B29&gt;S$9+S$5-1,'Fund Value - Maturity (Proj.)'!S28,-Premium!S29)</f>
        <v>0</v>
      </c>
      <c r="T29" s="7">
        <f>IF($B29&gt;T$9+T$5-1,'Fund Value - Maturity (Proj.)'!T28,-Premium!T29)</f>
        <v>0</v>
      </c>
      <c r="U29" s="7">
        <f>IF($B29&gt;U$9+U$5-1,'Fund Value - Maturity (Proj.)'!U28,-Premium!U29)</f>
        <v>0</v>
      </c>
      <c r="V29" s="7">
        <f>IF($B29&gt;V$9+V$5-1,'Fund Value - Maturity (Proj.)'!V28,-Premium!V29)</f>
        <v>0</v>
      </c>
      <c r="W29" s="7">
        <f>IF($B29&gt;W$9+W$5-1,'Fund Value - Maturity (Proj.)'!W28,-Premium!W29)</f>
        <v>0</v>
      </c>
      <c r="X29" s="7">
        <f>IF($B29&gt;X$9+X$5-1,'Fund Value - Maturity (Proj.)'!X28,-Premium!X29)</f>
        <v>-100000</v>
      </c>
      <c r="Y29" s="7">
        <f>IF($B29&gt;Y$9+Y$5-1,'Fund Value - Maturity (Proj.)'!Y28,-Premium!Y29)</f>
        <v>-125000</v>
      </c>
      <c r="Z29" s="7">
        <f>IF($B29&gt;Z$9+Z$5-1,'Fund Value - Maturity (Proj.)'!Z28,-Premium!Z29)</f>
        <v>0</v>
      </c>
      <c r="AA29" s="7">
        <f>IF($B29&gt;AA$9+AA$5-1,'Fund Value - Maturity (Proj.)'!AA28,-Premium!AA29)</f>
        <v>0</v>
      </c>
      <c r="AB29" s="7">
        <f>IF($B29&gt;AB$9+AB$5-1,'Fund Value - Maturity (Proj.)'!AB28,-Premium!AB29)</f>
        <v>0</v>
      </c>
      <c r="AC29" s="7">
        <f>IF($B29&gt;AC$9+AC$5-1,'Fund Value - Maturity (Proj.)'!AC28,-Premium!AC29)</f>
        <v>0</v>
      </c>
      <c r="AD29" s="7">
        <f>IF($B29&gt;AD$9+AD$5-1,'Fund Value - Maturity (Proj.)'!AD28,-Premium!AD29)</f>
        <v>0</v>
      </c>
      <c r="AE29" s="7">
        <f>IF($B29&gt;AE$9+AE$5-1,'Fund Value - Maturity (Proj.)'!AE28,-Premium!AE29)</f>
        <v>0</v>
      </c>
      <c r="AF29" s="7">
        <f>IF($B29&gt;AF$9+AF$5-1,'Fund Value - Maturity (Proj.)'!AF28,-Premium!AF29)</f>
        <v>0</v>
      </c>
      <c r="AG29" s="7">
        <f>IF($B29&gt;AG$9+AG$5-1,'Fund Value - Maturity (Proj.)'!AG28,-Premium!AG29)</f>
        <v>0</v>
      </c>
      <c r="AH29" s="7">
        <f>IF($B29&gt;AH$9+AH$5-1,'Fund Value - Maturity (Proj.)'!AH28,-Premium!AH29)</f>
        <v>0</v>
      </c>
      <c r="AI29" s="7">
        <f>IF($B29&gt;AI$9+AI$5-1,'Fund Value - Maturity (Proj.)'!AI28,-Premium!AI29)</f>
        <v>0</v>
      </c>
      <c r="AJ29" s="7">
        <f>IF($B29&gt;AJ$9+AJ$5-1,'Fund Value - Maturity (Proj.)'!AJ28,-Premium!AJ29)</f>
        <v>0</v>
      </c>
      <c r="AK29" s="7">
        <f>IF($B29&gt;AK$9+AK$5-1,'Fund Value - Maturity (Proj.)'!AK28,-Premium!AK29)</f>
        <v>0</v>
      </c>
      <c r="AL29" s="7">
        <f>IF($B29&gt;AL$9+AL$5-1,'Fund Value - Maturity (Proj.)'!AL28,-Premium!AL29)</f>
        <v>0</v>
      </c>
      <c r="AM29" s="7">
        <f>IF($B29&gt;AM$9+AM$5-1,'Fund Value - Maturity (Proj.)'!AM28,-Premium!AM29)</f>
        <v>-300000</v>
      </c>
      <c r="AN29" s="7">
        <f>IF($B29&gt;AN$9+AN$5-1,'Fund Value - Maturity (Proj.)'!AN28,-Premium!AN29)</f>
        <v>0</v>
      </c>
      <c r="AO29" s="7">
        <f>IF($B29&gt;AO$9+AO$5-1,'Fund Value - Maturity (Proj.)'!AO28,-Premium!AO29)</f>
        <v>0</v>
      </c>
      <c r="AP29" s="7">
        <f>IF($B29&gt;AP$9+AP$5-1,'Fund Value - Maturity (Proj.)'!AP28,-Premium!AP29)</f>
        <v>0</v>
      </c>
      <c r="AQ29" s="7">
        <f>IF($B29&gt;AQ$9+AQ$5-1,'Fund Value - Maturity (Proj.)'!AQ28,-Premium!AQ29)</f>
        <v>0</v>
      </c>
      <c r="AR29" s="7">
        <f>IF($B29&gt;AR$9+AR$5-1,'Fund Value - Maturity (Proj.)'!AR28,-Premium!AR29)</f>
        <v>0</v>
      </c>
      <c r="AS29" s="7">
        <f>IF($B29&gt;AS$9+AS$5-1,'Fund Value - Maturity (Proj.)'!AS28,-Premium!AS29)</f>
        <v>0</v>
      </c>
      <c r="AT29" s="7">
        <f>IF($B29&gt;AT$9+AT$5-1,'Fund Value - Maturity (Proj.)'!AT28,-Premium!AT29)</f>
        <v>0</v>
      </c>
      <c r="AU29" s="7">
        <f>IF($B29&gt;AU$9+AU$5-1,'Fund Value - Maturity (Proj.)'!AU28,-Premium!AU29)</f>
        <v>0</v>
      </c>
      <c r="AV29" s="7">
        <f>IF($B29&gt;AV$9+AV$5-1,'Fund Value - Maturity (Proj.)'!AV28,-Premium!AV29)</f>
        <v>0</v>
      </c>
      <c r="AW29" s="7">
        <f>IF($B29&gt;AW$9+AW$5-1,'Fund Value - Maturity (Proj.)'!AW28,-Premium!AW29)</f>
        <v>0</v>
      </c>
      <c r="AX29" s="7">
        <f>IF($B29&gt;AX$9+AX$5-1,'Fund Value - Maturity (Proj.)'!AX28,-Premium!AX29)</f>
        <v>0</v>
      </c>
      <c r="AY29" s="7">
        <f>IF($B29&gt;AY$9+AY$5-1,'Fund Value - Maturity (Proj.)'!AY28,-Premium!AY29)</f>
        <v>0</v>
      </c>
      <c r="AZ29" s="7">
        <f>IF($B29&gt;AZ$9+AZ$5-1,'Fund Value - Maturity (Proj.)'!AZ28,-Premium!AZ29)</f>
        <v>0</v>
      </c>
      <c r="BA29" s="7">
        <f>IF($B29&gt;BA$9+BA$5-1,'Fund Value - Maturity (Proj.)'!BA28,-Premium!BA29)</f>
        <v>0</v>
      </c>
      <c r="BB29" s="7">
        <f>IF($B29&gt;BB$9+BB$5-1,'Fund Value - Maturity (Proj.)'!BB28,-Premium!BB29)</f>
        <v>0</v>
      </c>
      <c r="BC29" s="7">
        <f>IF($B29&gt;BC$9+BC$5-1,'Fund Value - Maturity (Proj.)'!BC28,-Premium!BC29)</f>
        <v>0</v>
      </c>
      <c r="BD29" s="7">
        <f>IF($B29&gt;BD$9+BD$5-1,'Fund Value - Maturity (Proj.)'!BD28,-Premium!BD29)</f>
        <v>0</v>
      </c>
      <c r="BE29" s="7">
        <f>IF($B29&gt;BE$9+BE$5-1,'Fund Value - Maturity (Proj.)'!BE28,-Premium!BE29)</f>
        <v>0</v>
      </c>
      <c r="BF29" s="7">
        <f>IF($B29&gt;BF$9+BF$5-1,'Fund Value - Maturity (Proj.)'!BF28,-Premium!BF29)</f>
        <v>0</v>
      </c>
      <c r="BG29" s="7">
        <f>IF($B29&gt;BG$9+BG$5-1,'Fund Value - Maturity (Proj.)'!BG28,-Premium!BG29)</f>
        <v>0</v>
      </c>
      <c r="BH29" s="7">
        <f>IF($B29&gt;BH$9+BH$5-1,'Fund Value - Maturity (Proj.)'!BH28,-Premium!BH29)</f>
        <v>0</v>
      </c>
      <c r="BI29" s="7">
        <f>IF($B29&gt;BI$9+BI$5-1,'Fund Value - Maturity (Proj.)'!BI28,-Premium!BI29)</f>
        <v>0</v>
      </c>
      <c r="BJ29" s="7">
        <f>IF($B29&gt;BJ$9+BJ$5-1,'Fund Value - Maturity (Proj.)'!BJ28,-Premium!BJ29)</f>
        <v>0</v>
      </c>
      <c r="BK29" s="7">
        <f>IF($B29&gt;BK$9+BK$5-1,'Fund Value - Maturity (Proj.)'!BK28,-Premium!BK29)</f>
        <v>0</v>
      </c>
      <c r="BL29" s="7">
        <f>IF($B29&gt;BL$9+BL$5-1,'Fund Value - Maturity (Proj.)'!BL28,-Premium!BL29)</f>
        <v>-150000</v>
      </c>
      <c r="BM29" s="7">
        <f>IF($B29&gt;BM$9+BM$5-1,'Fund Value - Maturity (Proj.)'!BM28,-Premium!BM29)</f>
        <v>0</v>
      </c>
      <c r="BN29" s="7">
        <f>IF($B29&gt;BN$9+BN$5-1,'Fund Value - Maturity (Proj.)'!BN28,-Premium!BN29)</f>
        <v>0</v>
      </c>
      <c r="BO29" s="7">
        <f>IF($B29&gt;BO$9+BO$5-1,'Fund Value - Maturity (Proj.)'!BO28,-Premium!BO29)</f>
        <v>0</v>
      </c>
      <c r="BP29" s="7">
        <f>IF($B29&gt;BP$9+BP$5-1,'Fund Value - Maturity (Proj.)'!BP28,-Premium!BP29)</f>
        <v>0</v>
      </c>
      <c r="BQ29" s="7">
        <f>IF($B29&gt;BQ$9+BQ$5-1,'Fund Value - Maturity (Proj.)'!BQ28,-Premium!BQ29)</f>
        <v>0</v>
      </c>
      <c r="BR29" s="7">
        <f>IF($B29&gt;BR$9+BR$5-1,'Fund Value - Maturity (Proj.)'!BR28,-Premium!BR29)</f>
        <v>-875000</v>
      </c>
      <c r="BS29" s="7">
        <f>IF($B29&gt;BS$9+BS$5-1,'Fund Value - Maturity (Proj.)'!BS28,-Premium!BS29)</f>
        <v>0</v>
      </c>
      <c r="BT29" s="7">
        <f>IF($B29&gt;BT$9+BT$5-1,'Fund Value - Maturity (Proj.)'!BT28,-Premium!BT29)</f>
        <v>0</v>
      </c>
      <c r="BU29" s="7">
        <f>IF($B29&gt;BU$9+BU$5-1,'Fund Value - Maturity (Proj.)'!BU28,-Premium!BU29)</f>
        <v>0</v>
      </c>
      <c r="BV29" s="7">
        <f>IF($B29&gt;BV$9+BV$5-1,'Fund Value - Maturity (Proj.)'!BV28,-Premium!BV29)</f>
        <v>0</v>
      </c>
      <c r="BW29" s="7">
        <f>IF($B29&gt;BW$9+BW$5-1,'Fund Value - Maturity (Proj.)'!BW28,-Premium!BW29)</f>
        <v>0</v>
      </c>
      <c r="BX29" s="7">
        <f>IF($B29&gt;BX$9+BX$5-1,'Fund Value - Maturity (Proj.)'!BX28,-Premium!BX29)</f>
        <v>0</v>
      </c>
      <c r="BY29" s="7">
        <f>IF($B29&gt;BY$9+BY$5-1,'Fund Value - Maturity (Proj.)'!BY28,-Premium!BY29)</f>
        <v>0</v>
      </c>
      <c r="BZ29" s="7">
        <f>IF($B29&gt;BZ$9+BZ$5-1,'Fund Value - Maturity (Proj.)'!BZ28,-Premium!BZ29)</f>
        <v>0</v>
      </c>
      <c r="CA29" s="7">
        <f>IF($B29&gt;CA$9+CA$5-1,'Fund Value - Maturity (Proj.)'!CA28,-Premium!CA29)</f>
        <v>0</v>
      </c>
      <c r="CB29" s="7">
        <f>IF($B29&gt;CB$9+CB$5-1,'Fund Value - Maturity (Proj.)'!CB28,-Premium!CB29)</f>
        <v>0</v>
      </c>
      <c r="CC29" s="7">
        <f>IF($B29&gt;CC$9+CC$5-1,'Fund Value - Maturity (Proj.)'!CC28,-Premium!CC29)</f>
        <v>0</v>
      </c>
      <c r="CD29" s="7">
        <f>IF($B29&gt;CD$9+CD$5-1,'Fund Value - Maturity (Proj.)'!CD28,-Premium!CD29)</f>
        <v>0</v>
      </c>
      <c r="CE29" s="7">
        <f>IF($B29&gt;CE$9+CE$5-1,'Fund Value - Maturity (Proj.)'!CE28,-Premium!CE29)</f>
        <v>0</v>
      </c>
      <c r="CF29" s="7">
        <f>IF($B29&gt;CF$9+CF$5-1,'Fund Value - Maturity (Proj.)'!CF28,-Premium!CF29)</f>
        <v>0</v>
      </c>
      <c r="CG29" s="7">
        <f>IF($B29&gt;CG$9+CG$5-1,'Fund Value - Maturity (Proj.)'!CG28,-Premium!CG29)</f>
        <v>0</v>
      </c>
      <c r="CH29" s="7">
        <f>IF($B29&gt;CH$9+CH$5-1,'Fund Value - Maturity (Proj.)'!CH28,-Premium!CH29)</f>
        <v>0</v>
      </c>
      <c r="CI29" s="7">
        <f>IF($B29&gt;CI$9+CI$5-1,'Fund Value - Maturity (Proj.)'!CI28,-Premium!CI29)</f>
        <v>0</v>
      </c>
      <c r="CJ29" s="7">
        <f>IF($B29&gt;CJ$9+CJ$5-1,'Fund Value - Maturity (Proj.)'!CJ28,-Premium!CJ29)</f>
        <v>-25000</v>
      </c>
      <c r="CK29" s="7">
        <f>IF($B29&gt;CK$9+CK$5-1,'Fund Value - Maturity (Proj.)'!CK28,-Premium!CK29)</f>
        <v>0</v>
      </c>
      <c r="CL29" s="7">
        <f>IF($B29&gt;CL$9+CL$5-1,'Fund Value - Maturity (Proj.)'!CL28,-Premium!CL29)</f>
        <v>0</v>
      </c>
      <c r="CM29" s="7">
        <f>IF($B29&gt;CM$9+CM$5-1,'Fund Value - Maturity (Proj.)'!CM28,-Premium!CM29)</f>
        <v>0</v>
      </c>
      <c r="CN29" s="7">
        <f>IF($B29&gt;CN$9+CN$5-1,'Fund Value - Maturity (Proj.)'!CN28,-Premium!CN29)</f>
        <v>0</v>
      </c>
      <c r="CO29" s="7">
        <f>IF($B29&gt;CO$9+CO$5-1,'Fund Value - Maturity (Proj.)'!CO28,-Premium!CO29)</f>
        <v>0</v>
      </c>
      <c r="CP29" s="7">
        <f>IF($B29&gt;CP$9+CP$5-1,'Fund Value - Maturity (Proj.)'!CP28,-Premium!CP29)</f>
        <v>0</v>
      </c>
      <c r="CQ29" s="7">
        <f>IF($B29&gt;CQ$9+CQ$5-1,'Fund Value - Maturity (Proj.)'!CQ28,-Premium!CQ29)</f>
        <v>0</v>
      </c>
      <c r="CR29" s="7">
        <f>IF($B29&gt;CR$9+CR$5-1,'Fund Value - Maturity (Proj.)'!CR28,-Premium!CR29)</f>
        <v>0</v>
      </c>
      <c r="CS29" s="7">
        <f>IF($B29&gt;CS$9+CS$5-1,'Fund Value - Maturity (Proj.)'!CS28,-Premium!CS29)</f>
        <v>0</v>
      </c>
      <c r="CT29" s="7">
        <f>IF($B29&gt;CT$9+CT$5-1,'Fund Value - Maturity (Proj.)'!CT28,-Premium!CT29)</f>
        <v>0</v>
      </c>
      <c r="CU29" s="7">
        <f>IF($B29&gt;CU$9+CU$5-1,'Fund Value - Maturity (Proj.)'!CU28,-Premium!CU29)</f>
        <v>0</v>
      </c>
      <c r="CV29" s="7">
        <f>IF($B29&gt;CV$9+CV$5-1,'Fund Value - Maturity (Proj.)'!CV28,-Premium!CV29)</f>
        <v>0</v>
      </c>
      <c r="CW29" s="7">
        <f>IF($B29&gt;CW$9+CW$5-1,'Fund Value - Maturity (Proj.)'!CW28,-Premium!CW29)</f>
        <v>0</v>
      </c>
      <c r="CX29" s="7">
        <f>IF($B29&gt;CX$9+CX$5-1,'Fund Value - Maturity (Proj.)'!CX28,-Premium!CX29)</f>
        <v>0</v>
      </c>
      <c r="CY29" s="7">
        <f>IF($B29&gt;CY$9+CY$5-1,'Fund Value - Maturity (Proj.)'!CY28,-Premium!CY29)</f>
        <v>0</v>
      </c>
      <c r="CZ29" s="7">
        <f>IF($B29&gt;CZ$9+CZ$5-1,'Fund Value - Maturity (Proj.)'!CZ28,-Premium!CZ29)</f>
        <v>0</v>
      </c>
      <c r="DA29" s="7">
        <f>IF($B29&gt;DA$9+DA$5-1,'Fund Value - Maturity (Proj.)'!DA28,-Premium!DA29)</f>
        <v>0</v>
      </c>
      <c r="DB29" s="7">
        <f>IF($B29&gt;DB$9+DB$5-1,'Fund Value - Maturity (Proj.)'!DB28,-Premium!DB29)</f>
        <v>0</v>
      </c>
      <c r="DC29" s="7">
        <f>IF($B29&gt;DC$9+DC$5-1,'Fund Value - Maturity (Proj.)'!DC28,-Premium!DC29)</f>
        <v>0</v>
      </c>
      <c r="DD29" s="7">
        <f>IF($B29&gt;DD$9+DD$5-1,'Fund Value - Maturity (Proj.)'!DD28,-Premium!DD29)</f>
        <v>0</v>
      </c>
      <c r="DE29" s="7">
        <f>IF($B29&gt;DE$9+DE$5-1,'Fund Value - Maturity (Proj.)'!DE28,-Premium!DE29)</f>
        <v>0</v>
      </c>
      <c r="DF29" s="7">
        <f>IF($B29&gt;DF$9+DF$5-1,'Fund Value - Maturity (Proj.)'!DF28,-Premium!DF29)</f>
        <v>0</v>
      </c>
      <c r="DG29" s="7">
        <f>IF($B29&gt;DG$9+DG$5-1,'Fund Value - Maturity (Proj.)'!DG28,-Premium!DG29)</f>
        <v>0</v>
      </c>
      <c r="DH29" s="7">
        <f>IF($B29&gt;DH$9+DH$5-1,'Fund Value - Maturity (Proj.)'!DH28,-Premium!DH29)</f>
        <v>0</v>
      </c>
      <c r="DI29" s="7">
        <f>IF($B29&gt;DI$9+DI$5-1,'Fund Value - Maturity (Proj.)'!DI28,-Premium!DI29)</f>
        <v>0</v>
      </c>
      <c r="DJ29" s="7">
        <f>IF($B29&gt;DJ$9+DJ$5-1,'Fund Value - Maturity (Proj.)'!DJ28,-Premium!DJ29)</f>
        <v>0</v>
      </c>
      <c r="DK29" s="7">
        <f>IF($B29&gt;DK$9+DK$5-1,'Fund Value - Maturity (Proj.)'!DK28,-Premium!DK29)</f>
        <v>0</v>
      </c>
      <c r="DL29" s="7">
        <f>IF($B29&gt;DL$9+DL$5-1,'Fund Value - Maturity (Proj.)'!DL28,-Premium!DL29)</f>
        <v>0</v>
      </c>
      <c r="DM29" s="7">
        <f>IF($B29&gt;DM$9+DM$5-1,'Fund Value - Maturity (Proj.)'!DM28,-Premium!DM29)</f>
        <v>0</v>
      </c>
      <c r="DN29" s="7">
        <f>IF($B29&gt;DN$9+DN$5-1,'Fund Value - Maturity (Proj.)'!DN28,-Premium!DN29)</f>
        <v>0</v>
      </c>
      <c r="DO29" s="7">
        <f>IF($B29&gt;DO$9+DO$5-1,'Fund Value - Maturity (Proj.)'!DO28,-Premium!DO29)</f>
        <v>0</v>
      </c>
      <c r="DP29" s="7">
        <f>IF($B29&gt;DP$9+DP$5-1,'Fund Value - Maturity (Proj.)'!DP28,-Premium!DP29)</f>
        <v>0</v>
      </c>
      <c r="DQ29" s="7">
        <f>IF($B29&gt;DQ$9+DQ$5-1,'Fund Value - Maturity (Proj.)'!DQ28,-Premium!DQ29)</f>
        <v>0</v>
      </c>
      <c r="DR29" s="7">
        <f>IF($B29&gt;DR$9+DR$5-1,'Fund Value - Maturity (Proj.)'!DR28,-Premium!DR29)</f>
        <v>0</v>
      </c>
      <c r="DS29" s="7">
        <f>IF($B29&gt;DS$9+DS$5-1,'Fund Value - Maturity (Proj.)'!DS28,-Premium!DS29)</f>
        <v>0</v>
      </c>
      <c r="DT29" s="7">
        <f>IF($B29&gt;DT$9+DT$5-1,'Fund Value - Maturity (Proj.)'!DT28,-Premium!DT29)</f>
        <v>0</v>
      </c>
      <c r="DU29" s="7">
        <f>IF($B29&gt;DU$9+DU$5-1,'Fund Value - Maturity (Proj.)'!DU28,-Premium!DU29)</f>
        <v>0</v>
      </c>
      <c r="DV29" s="7">
        <f>IF($B29&gt;DV$9+DV$5-1,'Fund Value - Maturity (Proj.)'!DV28,-Premium!DV29)</f>
        <v>0</v>
      </c>
      <c r="DW29" s="7">
        <f>IF($B29&gt;DW$9+DW$5-1,'Fund Value - Maturity (Proj.)'!DW28,-Premium!DW29)</f>
        <v>0</v>
      </c>
      <c r="DX29" s="7">
        <f>IF($B29&gt;DX$9+DX$5-1,'Fund Value - Maturity (Proj.)'!DX28,-Premium!DX29)</f>
        <v>0</v>
      </c>
      <c r="DY29" s="7">
        <f>IF($B29&gt;DY$9+DY$5-1,'Fund Value - Maturity (Proj.)'!DY28,-Premium!DY29)</f>
        <v>0</v>
      </c>
      <c r="DZ29" s="7">
        <f>IF($B29&gt;DZ$9+DZ$5-1,'Fund Value - Maturity (Proj.)'!DZ28,-Premium!DZ29)</f>
        <v>0</v>
      </c>
      <c r="EA29" s="7">
        <f>IF($B29&gt;EA$9+EA$5-1,'Fund Value - Maturity (Proj.)'!EA28,-Premium!EA29)</f>
        <v>0</v>
      </c>
      <c r="EB29" s="7">
        <f>IF($B29&gt;EB$9+EB$5-1,'Fund Value - Maturity (Proj.)'!EB28,-Premium!EB29)</f>
        <v>0</v>
      </c>
      <c r="EC29" s="7">
        <f>IF($B29&gt;EC$9+EC$5-1,'Fund Value - Maturity (Proj.)'!EC28,-Premium!EC29)</f>
        <v>0</v>
      </c>
      <c r="ED29" s="7">
        <f>IF($B29&gt;ED$9+ED$5-1,'Fund Value - Maturity (Proj.)'!ED28,-Premium!ED29)</f>
        <v>0</v>
      </c>
      <c r="EE29" s="7">
        <f>IF($B29&gt;EE$9+EE$5-1,'Fund Value - Maturity (Proj.)'!EE28,-Premium!EE29)</f>
        <v>0</v>
      </c>
      <c r="EF29" s="7">
        <f>IF($B29&gt;EF$9+EF$5-1,'Fund Value - Maturity (Proj.)'!EF28,-Premium!EF29)</f>
        <v>-700000</v>
      </c>
      <c r="EG29" s="7">
        <f>IF($B29&gt;EG$9+EG$5-1,'Fund Value - Maturity (Proj.)'!EG28,-Premium!EG29)</f>
        <v>0</v>
      </c>
      <c r="EH29" s="7">
        <f>IF($B29&gt;EH$9+EH$5-1,'Fund Value - Maturity (Proj.)'!EH28,-Premium!EH29)</f>
        <v>0</v>
      </c>
      <c r="EI29" s="7">
        <f>IF($B29&gt;EI$9+EI$5-1,'Fund Value - Maturity (Proj.)'!EI28,-Premium!EI29)</f>
        <v>0</v>
      </c>
      <c r="EJ29" s="7">
        <f>IF($B29&gt;EJ$9+EJ$5-1,'Fund Value - Maturity (Proj.)'!EJ28,-Premium!EJ29)</f>
        <v>0</v>
      </c>
      <c r="EK29" s="7">
        <f>IF($B29&gt;EK$9+EK$5-1,'Fund Value - Maturity (Proj.)'!EK28,-Premium!EK29)</f>
        <v>-550000</v>
      </c>
      <c r="EL29" s="7">
        <f>IF($B29&gt;EL$9+EL$5-1,'Fund Value - Maturity (Proj.)'!EL28,-Premium!EL29)</f>
        <v>0</v>
      </c>
      <c r="EM29" s="7">
        <f>IF($B29&gt;EM$9+EM$5-1,'Fund Value - Maturity (Proj.)'!EM28,-Premium!EM29)</f>
        <v>0</v>
      </c>
      <c r="EN29" s="7">
        <f>IF($B29&gt;EN$9+EN$5-1,'Fund Value - Maturity (Proj.)'!EN28,-Premium!EN29)</f>
        <v>0</v>
      </c>
      <c r="EO29" s="7">
        <f>IF($B29&gt;EO$9+EO$5-1,'Fund Value - Maturity (Proj.)'!EO28,-Premium!EO29)</f>
        <v>0</v>
      </c>
      <c r="EP29" s="7">
        <f>IF($B29&gt;EP$9+EP$5-1,'Fund Value - Maturity (Proj.)'!EP28,-Premium!EP29)</f>
        <v>0</v>
      </c>
      <c r="EQ29" s="7">
        <f>IF($B29&gt;EQ$9+EQ$5-1,'Fund Value - Maturity (Proj.)'!EQ28,-Premium!EQ29)</f>
        <v>0</v>
      </c>
      <c r="ER29" s="7">
        <f>IF($B29&gt;ER$9+ER$5-1,'Fund Value - Maturity (Proj.)'!ER28,-Premium!ER29)</f>
        <v>0</v>
      </c>
      <c r="ES29" s="7">
        <f>IF($B29&gt;ES$9+ES$5-1,'Fund Value - Maturity (Proj.)'!ES28,-Premium!ES29)</f>
        <v>0</v>
      </c>
      <c r="ET29" s="7">
        <f>IF($B29&gt;ET$9+ET$5-1,'Fund Value - Maturity (Proj.)'!ET28,-Premium!ET29)</f>
        <v>0</v>
      </c>
      <c r="EU29" s="7">
        <f>IF($B29&gt;EU$9+EU$5-1,'Fund Value - Maturity (Proj.)'!EU28,-Premium!EU29)</f>
        <v>0</v>
      </c>
      <c r="EV29" s="7">
        <f>IF($B29&gt;EV$9+EV$5-1,'Fund Value - Maturity (Proj.)'!EV28,-Premium!EV29)</f>
        <v>0</v>
      </c>
      <c r="EW29" s="7">
        <f>IF($B29&gt;EW$9+EW$5-1,'Fund Value - Maturity (Proj.)'!EW28,-Premium!EW29)</f>
        <v>0</v>
      </c>
      <c r="EX29" s="7">
        <f>IF($B29&gt;EX$9+EX$5-1,'Fund Value - Maturity (Proj.)'!EX28,-Premium!EX29)</f>
        <v>0</v>
      </c>
      <c r="EY29" s="7">
        <f>IF($B29&gt;EY$9+EY$5-1,'Fund Value - Maturity (Proj.)'!EY28,-Premium!EY29)</f>
        <v>0</v>
      </c>
      <c r="EZ29" s="7">
        <f>IF($B29&gt;EZ$9+EZ$5-1,'Fund Value - Maturity (Proj.)'!EZ28,-Premium!EZ29)</f>
        <v>0</v>
      </c>
      <c r="FA29" s="7">
        <f>IF($B29&gt;FA$9+FA$5-1,'Fund Value - Maturity (Proj.)'!FA28,-Premium!FA29)</f>
        <v>0</v>
      </c>
      <c r="FB29" s="7">
        <f>IF($B29&gt;FB$9+FB$5-1,'Fund Value - Maturity (Proj.)'!FB28,-Premium!FB29)</f>
        <v>0</v>
      </c>
      <c r="FC29" s="7">
        <f>IF($B29&gt;FC$9+FC$5-1,'Fund Value - Maturity (Proj.)'!FC28,-Premium!FC29)</f>
        <v>0</v>
      </c>
      <c r="FD29" s="7">
        <f>IF($B29&gt;FD$9+FD$5-1,'Fund Value - Maturity (Proj.)'!FD28,-Premium!FD29)</f>
        <v>0</v>
      </c>
      <c r="FE29" s="7">
        <f>IF($B29&gt;FE$9+FE$5-1,'Fund Value - Maturity (Proj.)'!FE28,-Premium!FE29)</f>
        <v>0</v>
      </c>
      <c r="FF29" s="7">
        <f>IF($B29&gt;FF$9+FF$5-1,'Fund Value - Maturity (Proj.)'!FF28,-Premium!FF29)</f>
        <v>0</v>
      </c>
      <c r="FG29" s="7">
        <f>IF($B29&gt;FG$9+FG$5-1,'Fund Value - Maturity (Proj.)'!FG28,-Premium!FG29)</f>
        <v>0</v>
      </c>
      <c r="FH29" s="7">
        <f>IF($B29&gt;FH$9+FH$5-1,'Fund Value - Maturity (Proj.)'!FH28,-Premium!FH29)</f>
        <v>0</v>
      </c>
      <c r="FI29" s="7">
        <f>IF($B29&gt;FI$9+FI$5-1,'Fund Value - Maturity (Proj.)'!FI28,-Premium!FI29)</f>
        <v>0</v>
      </c>
      <c r="FJ29" s="7">
        <f>IF($B29&gt;FJ$9+FJ$5-1,'Fund Value - Maturity (Proj.)'!FJ28,-Premium!FJ29)</f>
        <v>0</v>
      </c>
      <c r="FK29" s="7">
        <f>IF($B29&gt;FK$9+FK$5-1,'Fund Value - Maturity (Proj.)'!FK28,-Premium!FK29)</f>
        <v>0</v>
      </c>
      <c r="FL29" s="7">
        <f>IF($B29&gt;FL$9+FL$5-1,'Fund Value - Maturity (Proj.)'!FL28,-Premium!FL29)</f>
        <v>0</v>
      </c>
      <c r="FM29" s="7">
        <f>IF($B29&gt;FM$9+FM$5-1,'Fund Value - Maturity (Proj.)'!FM28,-Premium!FM29)</f>
        <v>0</v>
      </c>
      <c r="FN29" s="7">
        <f>IF($B29&gt;FN$9+FN$5-1,'Fund Value - Maturity (Proj.)'!FN28,-Premium!FN29)</f>
        <v>0</v>
      </c>
      <c r="FO29" s="7">
        <f>IF($B29&gt;FO$9+FO$5-1,'Fund Value - Maturity (Proj.)'!FO28,-Premium!FO29)</f>
        <v>0</v>
      </c>
      <c r="FP29" s="7">
        <f>IF($B29&gt;FP$9+FP$5-1,'Fund Value - Maturity (Proj.)'!FP28,-Premium!FP29)</f>
        <v>-825000</v>
      </c>
      <c r="FQ29" s="7">
        <f>IF($B29&gt;FQ$9+FQ$5-1,'Fund Value - Maturity (Proj.)'!FQ28,-Premium!FQ29)</f>
        <v>-575000</v>
      </c>
      <c r="FR29" s="7">
        <f>IF($B29&gt;FR$9+FR$5-1,'Fund Value - Maturity (Proj.)'!FR28,-Premium!FR29)</f>
        <v>0</v>
      </c>
      <c r="FS29" s="7">
        <f>IF($B29&gt;FS$9+FS$5-1,'Fund Value - Maturity (Proj.)'!FS28,-Premium!FS29)</f>
        <v>0</v>
      </c>
      <c r="FT29" s="7">
        <f>IF($B29&gt;FT$9+FT$5-1,'Fund Value - Maturity (Proj.)'!FT28,-Premium!FT29)</f>
        <v>0</v>
      </c>
      <c r="FU29" s="7">
        <f>IF($B29&gt;FU$9+FU$5-1,'Fund Value - Maturity (Proj.)'!FU28,-Premium!FU29)</f>
        <v>0</v>
      </c>
      <c r="FV29" s="7">
        <f>IF($B29&gt;FV$9+FV$5-1,'Fund Value - Maturity (Proj.)'!FV28,-Premium!FV29)</f>
        <v>0</v>
      </c>
      <c r="FW29" s="7">
        <f>IF($B29&gt;FW$9+FW$5-1,'Fund Value - Maturity (Proj.)'!FW28,-Premium!FW29)</f>
        <v>0</v>
      </c>
      <c r="FX29" s="7">
        <f>IF($B29&gt;FX$9+FX$5-1,'Fund Value - Maturity (Proj.)'!FX28,-Premium!FX29)</f>
        <v>0</v>
      </c>
      <c r="FY29" s="7">
        <f>IF($B29&gt;FY$9+FY$5-1,'Fund Value - Maturity (Proj.)'!FY28,-Premium!FY29)</f>
        <v>0</v>
      </c>
      <c r="FZ29" s="7">
        <f>IF($B29&gt;FZ$9+FZ$5-1,'Fund Value - Maturity (Proj.)'!FZ28,-Premium!FZ29)</f>
        <v>0</v>
      </c>
      <c r="GA29" s="7">
        <f>IF($B29&gt;GA$9+GA$5-1,'Fund Value - Maturity (Proj.)'!GA28,-Premium!GA29)</f>
        <v>-875000</v>
      </c>
      <c r="GB29" s="7">
        <f>IF($B29&gt;GB$9+GB$5-1,'Fund Value - Maturity (Proj.)'!GB28,-Premium!GB29)</f>
        <v>0</v>
      </c>
      <c r="GC29" s="7">
        <f>IF($B29&gt;GC$9+GC$5-1,'Fund Value - Maturity (Proj.)'!GC28,-Premium!GC29)</f>
        <v>0</v>
      </c>
      <c r="GD29" s="7">
        <f>IF($B29&gt;GD$9+GD$5-1,'Fund Value - Maturity (Proj.)'!GD28,-Premium!GD29)</f>
        <v>0</v>
      </c>
      <c r="GE29" s="7">
        <f>IF($B29&gt;GE$9+GE$5-1,'Fund Value - Maturity (Proj.)'!GE28,-Premium!GE29)</f>
        <v>0</v>
      </c>
      <c r="GF29" s="7">
        <f>IF($B29&gt;GF$9+GF$5-1,'Fund Value - Maturity (Proj.)'!GF28,-Premium!GF29)</f>
        <v>0</v>
      </c>
      <c r="GG29" s="7">
        <f>IF($B29&gt;GG$9+GG$5-1,'Fund Value - Maturity (Proj.)'!GG28,-Premium!GG29)</f>
        <v>0</v>
      </c>
      <c r="GH29" s="7">
        <f>IF($B29&gt;GH$9+GH$5-1,'Fund Value - Maturity (Proj.)'!GH28,-Premium!GH29)</f>
        <v>0</v>
      </c>
      <c r="GI29" s="7">
        <f>IF($B29&gt;GI$9+GI$5-1,'Fund Value - Maturity (Proj.)'!GI28,-Premium!GI29)</f>
        <v>0</v>
      </c>
      <c r="GJ29" s="7">
        <f>IF($B29&gt;GJ$9+GJ$5-1,'Fund Value - Maturity (Proj.)'!GJ28,-Premium!GJ29)</f>
        <v>0</v>
      </c>
      <c r="GK29" s="7">
        <f>IF($B29&gt;GK$9+GK$5-1,'Fund Value - Maturity (Proj.)'!GK28,-Premium!GK29)</f>
        <v>0</v>
      </c>
      <c r="GL29" s="7">
        <f>IF($B29&gt;GL$9+GL$5-1,'Fund Value - Maturity (Proj.)'!GL28,-Premium!GL29)</f>
        <v>0</v>
      </c>
      <c r="GM29" s="7">
        <f>IF($B29&gt;GM$9+GM$5-1,'Fund Value - Maturity (Proj.)'!GM28,-Premium!GM29)</f>
        <v>0</v>
      </c>
      <c r="GN29" s="7">
        <f>IF($B29&gt;GN$9+GN$5-1,'Fund Value - Maturity (Proj.)'!GN28,-Premium!GN29)</f>
        <v>0</v>
      </c>
      <c r="GO29" s="7">
        <f>IF($B29&gt;GO$9+GO$5-1,'Fund Value - Maturity (Proj.)'!GO28,-Premium!GO29)</f>
        <v>0</v>
      </c>
      <c r="GP29" s="7">
        <f>IF($B29&gt;GP$9+GP$5-1,'Fund Value - Maturity (Proj.)'!GP28,-Premium!GP29)</f>
        <v>0</v>
      </c>
      <c r="GQ29" s="7">
        <f>IF($B29&gt;GQ$9+GQ$5-1,'Fund Value - Maturity (Proj.)'!GQ28,-Premium!GQ29)</f>
        <v>0</v>
      </c>
      <c r="GR29" s="7">
        <f>IF($B29&gt;GR$9+GR$5-1,'Fund Value - Maturity (Proj.)'!GR28,-Premium!GR29)</f>
        <v>0</v>
      </c>
      <c r="GS29" s="7">
        <f>IF($B29&gt;GS$9+GS$5-1,'Fund Value - Maturity (Proj.)'!GS28,-Premium!GS29)</f>
        <v>0</v>
      </c>
      <c r="GT29" s="7">
        <f>IF($B29&gt;GT$9+GT$5-1,'Fund Value - Maturity (Proj.)'!GT28,-Premium!GT29)</f>
        <v>0</v>
      </c>
      <c r="GU29" s="7">
        <f>IF($B29&gt;GU$9+GU$5-1,'Fund Value - Maturity (Proj.)'!GU28,-Premium!GU29)</f>
        <v>0</v>
      </c>
      <c r="GV29" s="7">
        <f>IF($B29&gt;GV$9+GV$5-1,'Fund Value - Maturity (Proj.)'!GV28,-Premium!GV29)</f>
        <v>0</v>
      </c>
      <c r="GW29" s="7">
        <f>IF($B29&gt;GW$9+GW$5-1,'Fund Value - Maturity (Proj.)'!GW28,-Premium!GW29)</f>
        <v>0</v>
      </c>
      <c r="GX29" s="7">
        <f>IF($B29&gt;GX$9+GX$5-1,'Fund Value - Maturity (Proj.)'!GX28,-Premium!GX29)</f>
        <v>0</v>
      </c>
      <c r="GY29" s="7">
        <f>IF($B29&gt;GY$9+GY$5-1,'Fund Value - Maturity (Proj.)'!GY28,-Premium!GY29)</f>
        <v>0</v>
      </c>
      <c r="GZ29" s="7">
        <f>IF($B29&gt;GZ$9+GZ$5-1,'Fund Value - Maturity (Proj.)'!GZ28,-Premium!GZ29)</f>
        <v>0</v>
      </c>
      <c r="HA29" s="7">
        <f>IF($B29&gt;HA$9+HA$5-1,'Fund Value - Maturity (Proj.)'!HA28,-Premium!HA29)</f>
        <v>0</v>
      </c>
      <c r="HB29" s="7">
        <f>IF($B29&gt;HB$9+HB$5-1,'Fund Value - Maturity (Proj.)'!HB28,-Premium!HB29)</f>
        <v>0</v>
      </c>
      <c r="HC29" s="7">
        <f>IF($B29&gt;HC$9+HC$5-1,'Fund Value - Maturity (Proj.)'!HC28,-Premium!HC29)</f>
        <v>0</v>
      </c>
      <c r="HD29" s="7">
        <f>IF($B29&gt;HD$9+HD$5-1,'Fund Value - Maturity (Proj.)'!HD28,-Premium!HD29)</f>
        <v>0</v>
      </c>
      <c r="HE29" s="7">
        <f>IF($B29&gt;HE$9+HE$5-1,'Fund Value - Maturity (Proj.)'!HE28,-Premium!HE29)</f>
        <v>0</v>
      </c>
      <c r="HF29" s="7">
        <f>IF($B29&gt;HF$9+HF$5-1,'Fund Value - Maturity (Proj.)'!HF28,-Premium!HF29)</f>
        <v>0</v>
      </c>
      <c r="HG29" s="7">
        <f>IF($B29&gt;HG$9+HG$5-1,'Fund Value - Maturity (Proj.)'!HG28,-Premium!HG29)</f>
        <v>0</v>
      </c>
      <c r="HH29" s="7">
        <f>IF($B29&gt;HH$9+HH$5-1,'Fund Value - Maturity (Proj.)'!HH28,-Premium!HH29)</f>
        <v>0</v>
      </c>
      <c r="HI29" s="7">
        <f>IF($B29&gt;HI$9+HI$5-1,'Fund Value - Maturity (Proj.)'!HI28,-Premium!HI29)</f>
        <v>0</v>
      </c>
      <c r="HJ29" s="7">
        <f>IF($B29&gt;HJ$9+HJ$5-1,'Fund Value - Maturity (Proj.)'!HJ28,-Premium!HJ29)</f>
        <v>0</v>
      </c>
      <c r="HK29" s="7">
        <f>IF($B29&gt;HK$9+HK$5-1,'Fund Value - Maturity (Proj.)'!HK28,-Premium!HK29)</f>
        <v>0</v>
      </c>
      <c r="HL29" s="7">
        <f>IF($B29&gt;HL$9+HL$5-1,'Fund Value - Maturity (Proj.)'!HL28,-Premium!HL29)</f>
        <v>0</v>
      </c>
      <c r="HM29" s="7">
        <f>IF($B29&gt;HM$9+HM$5-1,'Fund Value - Maturity (Proj.)'!HM28,-Premium!HM29)</f>
        <v>0</v>
      </c>
      <c r="HN29" s="7">
        <f>IF($B29&gt;HN$9+HN$5-1,'Fund Value - Maturity (Proj.)'!HN28,-Premium!HN29)</f>
        <v>0</v>
      </c>
      <c r="HO29" s="7">
        <f>IF($B29&gt;HO$9+HO$5-1,'Fund Value - Maturity (Proj.)'!HO28,-Premium!HO29)</f>
        <v>0</v>
      </c>
      <c r="HP29" s="7">
        <f>IF($B29&gt;HP$9+HP$5-1,'Fund Value - Maturity (Proj.)'!HP28,-Premium!HP29)</f>
        <v>0</v>
      </c>
      <c r="HQ29" s="7">
        <f>IF($B29&gt;HQ$9+HQ$5-1,'Fund Value - Maturity (Proj.)'!HQ28,-Premium!HQ29)</f>
        <v>0</v>
      </c>
      <c r="HR29" s="7">
        <f>IF($B29&gt;HR$9+HR$5-1,'Fund Value - Maturity (Proj.)'!HR28,-Premium!HR29)</f>
        <v>0</v>
      </c>
      <c r="HS29" s="7">
        <f>IF($B29&gt;HS$9+HS$5-1,'Fund Value - Maturity (Proj.)'!HS28,-Premium!HS29)</f>
        <v>0</v>
      </c>
      <c r="HT29" s="7">
        <f>IF($B29&gt;HT$9+HT$5-1,'Fund Value - Maturity (Proj.)'!HT28,-Premium!HT29)</f>
        <v>0</v>
      </c>
      <c r="HU29" s="7">
        <f>IF($B29&gt;HU$9+HU$5-1,'Fund Value - Maturity (Proj.)'!HU28,-Premium!HU29)</f>
        <v>0</v>
      </c>
      <c r="HV29" s="7">
        <f>IF($B29&gt;HV$9+HV$5-1,'Fund Value - Maturity (Proj.)'!HV28,-Premium!HV29)</f>
        <v>0</v>
      </c>
      <c r="HW29" s="7">
        <f>IF($B29&gt;HW$9+HW$5-1,'Fund Value - Maturity (Proj.)'!HW28,-Premium!HW29)</f>
        <v>0</v>
      </c>
      <c r="HX29" s="7">
        <f>IF($B29&gt;HX$9+HX$5-1,'Fund Value - Maturity (Proj.)'!HX28,-Premium!HX29)</f>
        <v>0</v>
      </c>
      <c r="HY29" s="7">
        <f>IF($B29&gt;HY$9+HY$5-1,'Fund Value - Maturity (Proj.)'!HY28,-Premium!HY29)</f>
        <v>0</v>
      </c>
      <c r="HZ29" s="7">
        <f>IF($B29&gt;HZ$9+HZ$5-1,'Fund Value - Maturity (Proj.)'!HZ28,-Premium!HZ29)</f>
        <v>0</v>
      </c>
      <c r="IA29" s="7">
        <f>IF($B29&gt;IA$9+IA$5-1,'Fund Value - Maturity (Proj.)'!IA28,-Premium!IA29)</f>
        <v>0</v>
      </c>
      <c r="IB29" s="7">
        <f>IF($B29&gt;IB$9+IB$5-1,'Fund Value - Maturity (Proj.)'!IB28,-Premium!IB29)</f>
        <v>0</v>
      </c>
      <c r="IC29" s="7">
        <f>IF($B29&gt;IC$9+IC$5-1,'Fund Value - Maturity (Proj.)'!IC28,-Premium!IC29)</f>
        <v>0</v>
      </c>
      <c r="ID29" s="7">
        <f>IF($B29&gt;ID$9+ID$5-1,'Fund Value - Maturity (Proj.)'!ID28,-Premium!ID29)</f>
        <v>0</v>
      </c>
      <c r="IE29" s="7">
        <f>IF($B29&gt;IE$9+IE$5-1,'Fund Value - Maturity (Proj.)'!IE28,-Premium!IE29)</f>
        <v>0</v>
      </c>
      <c r="IF29" s="7">
        <f>IF($B29&gt;IF$9+IF$5-1,'Fund Value - Maturity (Proj.)'!IF28,-Premium!IF29)</f>
        <v>0</v>
      </c>
      <c r="IG29" s="7">
        <f>IF($B29&gt;IG$9+IG$5-1,'Fund Value - Maturity (Proj.)'!IG28,-Premium!IG29)</f>
        <v>0</v>
      </c>
      <c r="IH29" s="7">
        <f>IF($B29&gt;IH$9+IH$5-1,'Fund Value - Maturity (Proj.)'!IH28,-Premium!IH29)</f>
        <v>0</v>
      </c>
      <c r="II29" s="7">
        <f>IF($B29&gt;II$9+II$5-1,'Fund Value - Maturity (Proj.)'!II28,-Premium!II29)</f>
        <v>0</v>
      </c>
      <c r="IJ29" s="7">
        <f>IF($B29&gt;IJ$9+IJ$5-1,'Fund Value - Maturity (Proj.)'!IJ28,-Premium!IJ29)</f>
        <v>0</v>
      </c>
      <c r="IK29" s="7">
        <f>IF($B29&gt;IK$9+IK$5-1,'Fund Value - Maturity (Proj.)'!IK28,-Premium!IK29)</f>
        <v>0</v>
      </c>
      <c r="IL29" s="7">
        <f>IF($B29&gt;IL$9+IL$5-1,'Fund Value - Maturity (Proj.)'!IL28,-Premium!IL29)</f>
        <v>0</v>
      </c>
      <c r="IM29" s="7">
        <f>IF($B29&gt;IM$9+IM$5-1,'Fund Value - Maturity (Proj.)'!IM28,-Premium!IM29)</f>
        <v>-500000</v>
      </c>
      <c r="IN29" s="7">
        <f>IF($B29&gt;IN$9+IN$5-1,'Fund Value - Maturity (Proj.)'!IN28,-Premium!IN29)</f>
        <v>0</v>
      </c>
      <c r="IO29" s="7">
        <f>IF($B29&gt;IO$9+IO$5-1,'Fund Value - Maturity (Proj.)'!IO28,-Premium!IO29)</f>
        <v>0</v>
      </c>
      <c r="IP29" s="7">
        <f>IF($B29&gt;IP$9+IP$5-1,'Fund Value - Maturity (Proj.)'!IP28,-Premium!IP29)</f>
        <v>0</v>
      </c>
      <c r="IQ29" s="7">
        <f>IF($B29&gt;IQ$9+IQ$5-1,'Fund Value - Maturity (Proj.)'!IQ28,-Premium!IQ29)</f>
        <v>0</v>
      </c>
      <c r="IR29" s="7">
        <f>IF($B29&gt;IR$9+IR$5-1,'Fund Value - Maturity (Proj.)'!IR28,-Premium!IR29)</f>
        <v>0</v>
      </c>
    </row>
    <row r="30" spans="1:252" s="7" customFormat="1" ht="15" customHeight="1" x14ac:dyDescent="0.35">
      <c r="A30" s="2"/>
      <c r="B30" s="13">
        <f t="shared" si="4"/>
        <v>2029</v>
      </c>
      <c r="C30" s="7">
        <f>IF($B30&gt;C$9+C$5-1,'Fund Value - Maturity (Proj.)'!C29,-Premium!C30)</f>
        <v>-200000</v>
      </c>
      <c r="D30" s="7">
        <f>IF($B30&gt;D$9+D$5-1,'Fund Value - Maturity (Proj.)'!D29,-Premium!D30)</f>
        <v>-350000</v>
      </c>
      <c r="E30" s="7">
        <f>IF($B30&gt;E$9+E$5-1,'Fund Value - Maturity (Proj.)'!E29,-Premium!E30)</f>
        <v>0</v>
      </c>
      <c r="F30" s="7">
        <f>IF($B30&gt;F$9+F$5-1,'Fund Value - Maturity (Proj.)'!F29,-Premium!F30)</f>
        <v>0</v>
      </c>
      <c r="G30" s="7">
        <f>IF($B30&gt;G$9+G$5-1,'Fund Value - Maturity (Proj.)'!G29,-Premium!G30)</f>
        <v>0</v>
      </c>
      <c r="H30" s="7">
        <f>IF($B30&gt;H$9+H$5-1,'Fund Value - Maturity (Proj.)'!H29,-Premium!H30)</f>
        <v>0</v>
      </c>
      <c r="I30" s="7">
        <f>IF($B30&gt;I$9+I$5-1,'Fund Value - Maturity (Proj.)'!I29,-Premium!I30)</f>
        <v>0</v>
      </c>
      <c r="J30" s="7">
        <f>IF($B30&gt;J$9+J$5-1,'Fund Value - Maturity (Proj.)'!J29,-Premium!J30)</f>
        <v>0</v>
      </c>
      <c r="K30" s="7">
        <f>IF($B30&gt;K$9+K$5-1,'Fund Value - Maturity (Proj.)'!K29,-Premium!K30)</f>
        <v>0</v>
      </c>
      <c r="L30" s="7">
        <f>IF($B30&gt;L$9+L$5-1,'Fund Value - Maturity (Proj.)'!L29,-Premium!L30)</f>
        <v>0</v>
      </c>
      <c r="M30" s="7">
        <f>IF($B30&gt;M$9+M$5-1,'Fund Value - Maturity (Proj.)'!M29,-Premium!M30)</f>
        <v>0</v>
      </c>
      <c r="N30" s="7">
        <f>IF($B30&gt;N$9+N$5-1,'Fund Value - Maturity (Proj.)'!N29,-Premium!N30)</f>
        <v>0</v>
      </c>
      <c r="O30" s="7">
        <f>IF($B30&gt;O$9+O$5-1,'Fund Value - Maturity (Proj.)'!O29,-Premium!O30)</f>
        <v>0</v>
      </c>
      <c r="P30" s="7">
        <f>IF($B30&gt;P$9+P$5-1,'Fund Value - Maturity (Proj.)'!P29,-Premium!P30)</f>
        <v>0</v>
      </c>
      <c r="Q30" s="7">
        <f>IF($B30&gt;Q$9+Q$5-1,'Fund Value - Maturity (Proj.)'!Q29,-Premium!Q30)</f>
        <v>0</v>
      </c>
      <c r="R30" s="7">
        <f>IF($B30&gt;R$9+R$5-1,'Fund Value - Maturity (Proj.)'!R29,-Premium!R30)</f>
        <v>0</v>
      </c>
      <c r="S30" s="7">
        <f>IF($B30&gt;S$9+S$5-1,'Fund Value - Maturity (Proj.)'!S29,-Premium!S30)</f>
        <v>0</v>
      </c>
      <c r="T30" s="7">
        <f>IF($B30&gt;T$9+T$5-1,'Fund Value - Maturity (Proj.)'!T29,-Premium!T30)</f>
        <v>0</v>
      </c>
      <c r="U30" s="7">
        <f>IF($B30&gt;U$9+U$5-1,'Fund Value - Maturity (Proj.)'!U29,-Premium!U30)</f>
        <v>0</v>
      </c>
      <c r="V30" s="7">
        <f>IF($B30&gt;V$9+V$5-1,'Fund Value - Maturity (Proj.)'!V29,-Premium!V30)</f>
        <v>0</v>
      </c>
      <c r="W30" s="7">
        <f>IF($B30&gt;W$9+W$5-1,'Fund Value - Maturity (Proj.)'!W29,-Premium!W30)</f>
        <v>0</v>
      </c>
      <c r="X30" s="7">
        <f>IF($B30&gt;X$9+X$5-1,'Fund Value - Maturity (Proj.)'!X29,-Premium!X30)</f>
        <v>0</v>
      </c>
      <c r="Y30" s="7">
        <f>IF($B30&gt;Y$9+Y$5-1,'Fund Value - Maturity (Proj.)'!Y29,-Premium!Y30)</f>
        <v>0</v>
      </c>
      <c r="Z30" s="7">
        <f>IF($B30&gt;Z$9+Z$5-1,'Fund Value - Maturity (Proj.)'!Z29,-Premium!Z30)</f>
        <v>0</v>
      </c>
      <c r="AA30" s="7">
        <f>IF($B30&gt;AA$9+AA$5-1,'Fund Value - Maturity (Proj.)'!AA29,-Premium!AA30)</f>
        <v>0</v>
      </c>
      <c r="AB30" s="7">
        <f>IF($B30&gt;AB$9+AB$5-1,'Fund Value - Maturity (Proj.)'!AB29,-Premium!AB30)</f>
        <v>0</v>
      </c>
      <c r="AC30" s="7">
        <f>IF($B30&gt;AC$9+AC$5-1,'Fund Value - Maturity (Proj.)'!AC29,-Premium!AC30)</f>
        <v>0</v>
      </c>
      <c r="AD30" s="7">
        <f>IF($B30&gt;AD$9+AD$5-1,'Fund Value - Maturity (Proj.)'!AD29,-Premium!AD30)</f>
        <v>0</v>
      </c>
      <c r="AE30" s="7">
        <f>IF($B30&gt;AE$9+AE$5-1,'Fund Value - Maturity (Proj.)'!AE29,-Premium!AE30)</f>
        <v>0</v>
      </c>
      <c r="AF30" s="7">
        <f>IF($B30&gt;AF$9+AF$5-1,'Fund Value - Maturity (Proj.)'!AF29,-Premium!AF30)</f>
        <v>0</v>
      </c>
      <c r="AG30" s="7">
        <f>IF($B30&gt;AG$9+AG$5-1,'Fund Value - Maturity (Proj.)'!AG29,-Premium!AG30)</f>
        <v>0</v>
      </c>
      <c r="AH30" s="7">
        <f>IF($B30&gt;AH$9+AH$5-1,'Fund Value - Maturity (Proj.)'!AH29,-Premium!AH30)</f>
        <v>0</v>
      </c>
      <c r="AI30" s="7">
        <f>IF($B30&gt;AI$9+AI$5-1,'Fund Value - Maturity (Proj.)'!AI29,-Premium!AI30)</f>
        <v>0</v>
      </c>
      <c r="AJ30" s="7">
        <f>IF($B30&gt;AJ$9+AJ$5-1,'Fund Value - Maturity (Proj.)'!AJ29,-Premium!AJ30)</f>
        <v>0</v>
      </c>
      <c r="AK30" s="7">
        <f>IF($B30&gt;AK$9+AK$5-1,'Fund Value - Maturity (Proj.)'!AK29,-Premium!AK30)</f>
        <v>0</v>
      </c>
      <c r="AL30" s="7">
        <f>IF($B30&gt;AL$9+AL$5-1,'Fund Value - Maturity (Proj.)'!AL29,-Premium!AL30)</f>
        <v>0</v>
      </c>
      <c r="AM30" s="7">
        <f>IF($B30&gt;AM$9+AM$5-1,'Fund Value - Maturity (Proj.)'!AM29,-Premium!AM30)</f>
        <v>0</v>
      </c>
      <c r="AN30" s="7">
        <f>IF($B30&gt;AN$9+AN$5-1,'Fund Value - Maturity (Proj.)'!AN29,-Premium!AN30)</f>
        <v>0</v>
      </c>
      <c r="AO30" s="7">
        <f>IF($B30&gt;AO$9+AO$5-1,'Fund Value - Maturity (Proj.)'!AO29,-Premium!AO30)</f>
        <v>0</v>
      </c>
      <c r="AP30" s="7">
        <f>IF($B30&gt;AP$9+AP$5-1,'Fund Value - Maturity (Proj.)'!AP29,-Premium!AP30)</f>
        <v>0</v>
      </c>
      <c r="AQ30" s="7">
        <f>IF($B30&gt;AQ$9+AQ$5-1,'Fund Value - Maturity (Proj.)'!AQ29,-Premium!AQ30)</f>
        <v>0</v>
      </c>
      <c r="AR30" s="7">
        <f>IF($B30&gt;AR$9+AR$5-1,'Fund Value - Maturity (Proj.)'!AR29,-Premium!AR30)</f>
        <v>0</v>
      </c>
      <c r="AS30" s="7">
        <f>IF($B30&gt;AS$9+AS$5-1,'Fund Value - Maturity (Proj.)'!AS29,-Premium!AS30)</f>
        <v>0</v>
      </c>
      <c r="AT30" s="7">
        <f>IF($B30&gt;AT$9+AT$5-1,'Fund Value - Maturity (Proj.)'!AT29,-Premium!AT30)</f>
        <v>0</v>
      </c>
      <c r="AU30" s="7">
        <f>IF($B30&gt;AU$9+AU$5-1,'Fund Value - Maturity (Proj.)'!AU29,-Premium!AU30)</f>
        <v>0</v>
      </c>
      <c r="AV30" s="7">
        <f>IF($B30&gt;AV$9+AV$5-1,'Fund Value - Maturity (Proj.)'!AV29,-Premium!AV30)</f>
        <v>0</v>
      </c>
      <c r="AW30" s="7">
        <f>IF($B30&gt;AW$9+AW$5-1,'Fund Value - Maturity (Proj.)'!AW29,-Premium!AW30)</f>
        <v>0</v>
      </c>
      <c r="AX30" s="7">
        <f>IF($B30&gt;AX$9+AX$5-1,'Fund Value - Maturity (Proj.)'!AX29,-Premium!AX30)</f>
        <v>0</v>
      </c>
      <c r="AY30" s="7">
        <f>IF($B30&gt;AY$9+AY$5-1,'Fund Value - Maturity (Proj.)'!AY29,-Premium!AY30)</f>
        <v>0</v>
      </c>
      <c r="AZ30" s="7">
        <f>IF($B30&gt;AZ$9+AZ$5-1,'Fund Value - Maturity (Proj.)'!AZ29,-Premium!AZ30)</f>
        <v>0</v>
      </c>
      <c r="BA30" s="7">
        <f>IF($B30&gt;BA$9+BA$5-1,'Fund Value - Maturity (Proj.)'!BA29,-Premium!BA30)</f>
        <v>0</v>
      </c>
      <c r="BB30" s="7">
        <f>IF($B30&gt;BB$9+BB$5-1,'Fund Value - Maturity (Proj.)'!BB29,-Premium!BB30)</f>
        <v>0</v>
      </c>
      <c r="BC30" s="7">
        <f>IF($B30&gt;BC$9+BC$5-1,'Fund Value - Maturity (Proj.)'!BC29,-Premium!BC30)</f>
        <v>0</v>
      </c>
      <c r="BD30" s="7">
        <f>IF($B30&gt;BD$9+BD$5-1,'Fund Value - Maturity (Proj.)'!BD29,-Premium!BD30)</f>
        <v>0</v>
      </c>
      <c r="BE30" s="7">
        <f>IF($B30&gt;BE$9+BE$5-1,'Fund Value - Maturity (Proj.)'!BE29,-Premium!BE30)</f>
        <v>0</v>
      </c>
      <c r="BF30" s="7">
        <f>IF($B30&gt;BF$9+BF$5-1,'Fund Value - Maturity (Proj.)'!BF29,-Premium!BF30)</f>
        <v>0</v>
      </c>
      <c r="BG30" s="7">
        <f>IF($B30&gt;BG$9+BG$5-1,'Fund Value - Maturity (Proj.)'!BG29,-Premium!BG30)</f>
        <v>0</v>
      </c>
      <c r="BH30" s="7">
        <f>IF($B30&gt;BH$9+BH$5-1,'Fund Value - Maturity (Proj.)'!BH29,-Premium!BH30)</f>
        <v>0</v>
      </c>
      <c r="BI30" s="7">
        <f>IF($B30&gt;BI$9+BI$5-1,'Fund Value - Maturity (Proj.)'!BI29,-Premium!BI30)</f>
        <v>0</v>
      </c>
      <c r="BJ30" s="7">
        <f>IF($B30&gt;BJ$9+BJ$5-1,'Fund Value - Maturity (Proj.)'!BJ29,-Premium!BJ30)</f>
        <v>0</v>
      </c>
      <c r="BK30" s="7">
        <f>IF($B30&gt;BK$9+BK$5-1,'Fund Value - Maturity (Proj.)'!BK29,-Premium!BK30)</f>
        <v>0</v>
      </c>
      <c r="BL30" s="7">
        <f>IF($B30&gt;BL$9+BL$5-1,'Fund Value - Maturity (Proj.)'!BL29,-Premium!BL30)</f>
        <v>0</v>
      </c>
      <c r="BM30" s="7">
        <f>IF($B30&gt;BM$9+BM$5-1,'Fund Value - Maturity (Proj.)'!BM29,-Premium!BM30)</f>
        <v>0</v>
      </c>
      <c r="BN30" s="7">
        <f>IF($B30&gt;BN$9+BN$5-1,'Fund Value - Maturity (Proj.)'!BN29,-Premium!BN30)</f>
        <v>0</v>
      </c>
      <c r="BO30" s="7">
        <f>IF($B30&gt;BO$9+BO$5-1,'Fund Value - Maturity (Proj.)'!BO29,-Premium!BO30)</f>
        <v>0</v>
      </c>
      <c r="BP30" s="7">
        <f>IF($B30&gt;BP$9+BP$5-1,'Fund Value - Maturity (Proj.)'!BP29,-Premium!BP30)</f>
        <v>0</v>
      </c>
      <c r="BQ30" s="7">
        <f>IF($B30&gt;BQ$9+BQ$5-1,'Fund Value - Maturity (Proj.)'!BQ29,-Premium!BQ30)</f>
        <v>0</v>
      </c>
      <c r="BR30" s="7">
        <f>IF($B30&gt;BR$9+BR$5-1,'Fund Value - Maturity (Proj.)'!BR29,-Premium!BR30)</f>
        <v>0</v>
      </c>
      <c r="BS30" s="7">
        <f>IF($B30&gt;BS$9+BS$5-1,'Fund Value - Maturity (Proj.)'!BS29,-Premium!BS30)</f>
        <v>0</v>
      </c>
      <c r="BT30" s="7">
        <f>IF($B30&gt;BT$9+BT$5-1,'Fund Value - Maturity (Proj.)'!BT29,-Premium!BT30)</f>
        <v>0</v>
      </c>
      <c r="BU30" s="7">
        <f>IF($B30&gt;BU$9+BU$5-1,'Fund Value - Maturity (Proj.)'!BU29,-Premium!BU30)</f>
        <v>0</v>
      </c>
      <c r="BV30" s="7">
        <f>IF($B30&gt;BV$9+BV$5-1,'Fund Value - Maturity (Proj.)'!BV29,-Premium!BV30)</f>
        <v>0</v>
      </c>
      <c r="BW30" s="7">
        <f>IF($B30&gt;BW$9+BW$5-1,'Fund Value - Maturity (Proj.)'!BW29,-Premium!BW30)</f>
        <v>0</v>
      </c>
      <c r="BX30" s="7">
        <f>IF($B30&gt;BX$9+BX$5-1,'Fund Value - Maturity (Proj.)'!BX29,-Premium!BX30)</f>
        <v>0</v>
      </c>
      <c r="BY30" s="7">
        <f>IF($B30&gt;BY$9+BY$5-1,'Fund Value - Maturity (Proj.)'!BY29,-Premium!BY30)</f>
        <v>0</v>
      </c>
      <c r="BZ30" s="7">
        <f>IF($B30&gt;BZ$9+BZ$5-1,'Fund Value - Maturity (Proj.)'!BZ29,-Premium!BZ30)</f>
        <v>0</v>
      </c>
      <c r="CA30" s="7">
        <f>IF($B30&gt;CA$9+CA$5-1,'Fund Value - Maturity (Proj.)'!CA29,-Premium!CA30)</f>
        <v>0</v>
      </c>
      <c r="CB30" s="7">
        <f>IF($B30&gt;CB$9+CB$5-1,'Fund Value - Maturity (Proj.)'!CB29,-Premium!CB30)</f>
        <v>0</v>
      </c>
      <c r="CC30" s="7">
        <f>IF($B30&gt;CC$9+CC$5-1,'Fund Value - Maturity (Proj.)'!CC29,-Premium!CC30)</f>
        <v>0</v>
      </c>
      <c r="CD30" s="7">
        <f>IF($B30&gt;CD$9+CD$5-1,'Fund Value - Maturity (Proj.)'!CD29,-Premium!CD30)</f>
        <v>0</v>
      </c>
      <c r="CE30" s="7">
        <f>IF($B30&gt;CE$9+CE$5-1,'Fund Value - Maturity (Proj.)'!CE29,-Premium!CE30)</f>
        <v>0</v>
      </c>
      <c r="CF30" s="7">
        <f>IF($B30&gt;CF$9+CF$5-1,'Fund Value - Maturity (Proj.)'!CF29,-Premium!CF30)</f>
        <v>0</v>
      </c>
      <c r="CG30" s="7">
        <f>IF($B30&gt;CG$9+CG$5-1,'Fund Value - Maturity (Proj.)'!CG29,-Premium!CG30)</f>
        <v>0</v>
      </c>
      <c r="CH30" s="7">
        <f>IF($B30&gt;CH$9+CH$5-1,'Fund Value - Maturity (Proj.)'!CH29,-Premium!CH30)</f>
        <v>0</v>
      </c>
      <c r="CI30" s="7">
        <f>IF($B30&gt;CI$9+CI$5-1,'Fund Value - Maturity (Proj.)'!CI29,-Premium!CI30)</f>
        <v>0</v>
      </c>
      <c r="CJ30" s="7">
        <f>IF($B30&gt;CJ$9+CJ$5-1,'Fund Value - Maturity (Proj.)'!CJ29,-Premium!CJ30)</f>
        <v>0</v>
      </c>
      <c r="CK30" s="7">
        <f>IF($B30&gt;CK$9+CK$5-1,'Fund Value - Maturity (Proj.)'!CK29,-Premium!CK30)</f>
        <v>0</v>
      </c>
      <c r="CL30" s="7">
        <f>IF($B30&gt;CL$9+CL$5-1,'Fund Value - Maturity (Proj.)'!CL29,-Premium!CL30)</f>
        <v>0</v>
      </c>
      <c r="CM30" s="7">
        <f>IF($B30&gt;CM$9+CM$5-1,'Fund Value - Maturity (Proj.)'!CM29,-Premium!CM30)</f>
        <v>0</v>
      </c>
      <c r="CN30" s="7">
        <f>IF($B30&gt;CN$9+CN$5-1,'Fund Value - Maturity (Proj.)'!CN29,-Premium!CN30)</f>
        <v>0</v>
      </c>
      <c r="CO30" s="7">
        <f>IF($B30&gt;CO$9+CO$5-1,'Fund Value - Maturity (Proj.)'!CO29,-Premium!CO30)</f>
        <v>0</v>
      </c>
      <c r="CP30" s="7">
        <f>IF($B30&gt;CP$9+CP$5-1,'Fund Value - Maturity (Proj.)'!CP29,-Premium!CP30)</f>
        <v>0</v>
      </c>
      <c r="CQ30" s="7">
        <f>IF($B30&gt;CQ$9+CQ$5-1,'Fund Value - Maturity (Proj.)'!CQ29,-Premium!CQ30)</f>
        <v>0</v>
      </c>
      <c r="CR30" s="7">
        <f>IF($B30&gt;CR$9+CR$5-1,'Fund Value - Maturity (Proj.)'!CR29,-Premium!CR30)</f>
        <v>0</v>
      </c>
      <c r="CS30" s="7">
        <f>IF($B30&gt;CS$9+CS$5-1,'Fund Value - Maturity (Proj.)'!CS29,-Premium!CS30)</f>
        <v>0</v>
      </c>
      <c r="CT30" s="7">
        <f>IF($B30&gt;CT$9+CT$5-1,'Fund Value - Maturity (Proj.)'!CT29,-Premium!CT30)</f>
        <v>0</v>
      </c>
      <c r="CU30" s="7">
        <f>IF($B30&gt;CU$9+CU$5-1,'Fund Value - Maturity (Proj.)'!CU29,-Premium!CU30)</f>
        <v>0</v>
      </c>
      <c r="CV30" s="7">
        <f>IF($B30&gt;CV$9+CV$5-1,'Fund Value - Maturity (Proj.)'!CV29,-Premium!CV30)</f>
        <v>0</v>
      </c>
      <c r="CW30" s="7">
        <f>IF($B30&gt;CW$9+CW$5-1,'Fund Value - Maturity (Proj.)'!CW29,-Premium!CW30)</f>
        <v>0</v>
      </c>
      <c r="CX30" s="7">
        <f>IF($B30&gt;CX$9+CX$5-1,'Fund Value - Maturity (Proj.)'!CX29,-Premium!CX30)</f>
        <v>0</v>
      </c>
      <c r="CY30" s="7">
        <f>IF($B30&gt;CY$9+CY$5-1,'Fund Value - Maturity (Proj.)'!CY29,-Premium!CY30)</f>
        <v>0</v>
      </c>
      <c r="CZ30" s="7">
        <f>IF($B30&gt;CZ$9+CZ$5-1,'Fund Value - Maturity (Proj.)'!CZ29,-Premium!CZ30)</f>
        <v>0</v>
      </c>
      <c r="DA30" s="7">
        <f>IF($B30&gt;DA$9+DA$5-1,'Fund Value - Maturity (Proj.)'!DA29,-Premium!DA30)</f>
        <v>0</v>
      </c>
      <c r="DB30" s="7">
        <f>IF($B30&gt;DB$9+DB$5-1,'Fund Value - Maturity (Proj.)'!DB29,-Premium!DB30)</f>
        <v>0</v>
      </c>
      <c r="DC30" s="7">
        <f>IF($B30&gt;DC$9+DC$5-1,'Fund Value - Maturity (Proj.)'!DC29,-Premium!DC30)</f>
        <v>0</v>
      </c>
      <c r="DD30" s="7">
        <f>IF($B30&gt;DD$9+DD$5-1,'Fund Value - Maturity (Proj.)'!DD29,-Premium!DD30)</f>
        <v>0</v>
      </c>
      <c r="DE30" s="7">
        <f>IF($B30&gt;DE$9+DE$5-1,'Fund Value - Maturity (Proj.)'!DE29,-Premium!DE30)</f>
        <v>0</v>
      </c>
      <c r="DF30" s="7">
        <f>IF($B30&gt;DF$9+DF$5-1,'Fund Value - Maturity (Proj.)'!DF29,-Premium!DF30)</f>
        <v>0</v>
      </c>
      <c r="DG30" s="7">
        <f>IF($B30&gt;DG$9+DG$5-1,'Fund Value - Maturity (Proj.)'!DG29,-Premium!DG30)</f>
        <v>0</v>
      </c>
      <c r="DH30" s="7">
        <f>IF($B30&gt;DH$9+DH$5-1,'Fund Value - Maturity (Proj.)'!DH29,-Premium!DH30)</f>
        <v>0</v>
      </c>
      <c r="DI30" s="7">
        <f>IF($B30&gt;DI$9+DI$5-1,'Fund Value - Maturity (Proj.)'!DI29,-Premium!DI30)</f>
        <v>0</v>
      </c>
      <c r="DJ30" s="7">
        <f>IF($B30&gt;DJ$9+DJ$5-1,'Fund Value - Maturity (Proj.)'!DJ29,-Premium!DJ30)</f>
        <v>0</v>
      </c>
      <c r="DK30" s="7">
        <f>IF($B30&gt;DK$9+DK$5-1,'Fund Value - Maturity (Proj.)'!DK29,-Premium!DK30)</f>
        <v>0</v>
      </c>
      <c r="DL30" s="7">
        <f>IF($B30&gt;DL$9+DL$5-1,'Fund Value - Maturity (Proj.)'!DL29,-Premium!DL30)</f>
        <v>0</v>
      </c>
      <c r="DM30" s="7">
        <f>IF($B30&gt;DM$9+DM$5-1,'Fund Value - Maturity (Proj.)'!DM29,-Premium!DM30)</f>
        <v>0</v>
      </c>
      <c r="DN30" s="7">
        <f>IF($B30&gt;DN$9+DN$5-1,'Fund Value - Maturity (Proj.)'!DN29,-Premium!DN30)</f>
        <v>0</v>
      </c>
      <c r="DO30" s="7">
        <f>IF($B30&gt;DO$9+DO$5-1,'Fund Value - Maturity (Proj.)'!DO29,-Premium!DO30)</f>
        <v>0</v>
      </c>
      <c r="DP30" s="7">
        <f>IF($B30&gt;DP$9+DP$5-1,'Fund Value - Maturity (Proj.)'!DP29,-Premium!DP30)</f>
        <v>0</v>
      </c>
      <c r="DQ30" s="7">
        <f>IF($B30&gt;DQ$9+DQ$5-1,'Fund Value - Maturity (Proj.)'!DQ29,-Premium!DQ30)</f>
        <v>0</v>
      </c>
      <c r="DR30" s="7">
        <f>IF($B30&gt;DR$9+DR$5-1,'Fund Value - Maturity (Proj.)'!DR29,-Premium!DR30)</f>
        <v>0</v>
      </c>
      <c r="DS30" s="7">
        <f>IF($B30&gt;DS$9+DS$5-1,'Fund Value - Maturity (Proj.)'!DS29,-Premium!DS30)</f>
        <v>0</v>
      </c>
      <c r="DT30" s="7">
        <f>IF($B30&gt;DT$9+DT$5-1,'Fund Value - Maturity (Proj.)'!DT29,-Premium!DT30)</f>
        <v>0</v>
      </c>
      <c r="DU30" s="7">
        <f>IF($B30&gt;DU$9+DU$5-1,'Fund Value - Maturity (Proj.)'!DU29,-Premium!DU30)</f>
        <v>0</v>
      </c>
      <c r="DV30" s="7">
        <f>IF($B30&gt;DV$9+DV$5-1,'Fund Value - Maturity (Proj.)'!DV29,-Premium!DV30)</f>
        <v>0</v>
      </c>
      <c r="DW30" s="7">
        <f>IF($B30&gt;DW$9+DW$5-1,'Fund Value - Maturity (Proj.)'!DW29,-Premium!DW30)</f>
        <v>0</v>
      </c>
      <c r="DX30" s="7">
        <f>IF($B30&gt;DX$9+DX$5-1,'Fund Value - Maturity (Proj.)'!DX29,-Premium!DX30)</f>
        <v>0</v>
      </c>
      <c r="DY30" s="7">
        <f>IF($B30&gt;DY$9+DY$5-1,'Fund Value - Maturity (Proj.)'!DY29,-Premium!DY30)</f>
        <v>0</v>
      </c>
      <c r="DZ30" s="7">
        <f>IF($B30&gt;DZ$9+DZ$5-1,'Fund Value - Maturity (Proj.)'!DZ29,-Premium!DZ30)</f>
        <v>0</v>
      </c>
      <c r="EA30" s="7">
        <f>IF($B30&gt;EA$9+EA$5-1,'Fund Value - Maturity (Proj.)'!EA29,-Premium!EA30)</f>
        <v>0</v>
      </c>
      <c r="EB30" s="7">
        <f>IF($B30&gt;EB$9+EB$5-1,'Fund Value - Maturity (Proj.)'!EB29,-Premium!EB30)</f>
        <v>0</v>
      </c>
      <c r="EC30" s="7">
        <f>IF($B30&gt;EC$9+EC$5-1,'Fund Value - Maturity (Proj.)'!EC29,-Premium!EC30)</f>
        <v>0</v>
      </c>
      <c r="ED30" s="7">
        <f>IF($B30&gt;ED$9+ED$5-1,'Fund Value - Maturity (Proj.)'!ED29,-Premium!ED30)</f>
        <v>0</v>
      </c>
      <c r="EE30" s="7">
        <f>IF($B30&gt;EE$9+EE$5-1,'Fund Value - Maturity (Proj.)'!EE29,-Premium!EE30)</f>
        <v>0</v>
      </c>
      <c r="EF30" s="7">
        <f>IF($B30&gt;EF$9+EF$5-1,'Fund Value - Maturity (Proj.)'!EF29,-Premium!EF30)</f>
        <v>-700000</v>
      </c>
      <c r="EG30" s="7">
        <f>IF($B30&gt;EG$9+EG$5-1,'Fund Value - Maturity (Proj.)'!EG29,-Premium!EG30)</f>
        <v>0</v>
      </c>
      <c r="EH30" s="7">
        <f>IF($B30&gt;EH$9+EH$5-1,'Fund Value - Maturity (Proj.)'!EH29,-Premium!EH30)</f>
        <v>0</v>
      </c>
      <c r="EI30" s="7">
        <f>IF($B30&gt;EI$9+EI$5-1,'Fund Value - Maturity (Proj.)'!EI29,-Premium!EI30)</f>
        <v>0</v>
      </c>
      <c r="EJ30" s="7">
        <f>IF($B30&gt;EJ$9+EJ$5-1,'Fund Value - Maturity (Proj.)'!EJ29,-Premium!EJ30)</f>
        <v>0</v>
      </c>
      <c r="EK30" s="7">
        <f>IF($B30&gt;EK$9+EK$5-1,'Fund Value - Maturity (Proj.)'!EK29,-Premium!EK30)</f>
        <v>-550000</v>
      </c>
      <c r="EL30" s="7">
        <f>IF($B30&gt;EL$9+EL$5-1,'Fund Value - Maturity (Proj.)'!EL29,-Premium!EL30)</f>
        <v>0</v>
      </c>
      <c r="EM30" s="7">
        <f>IF($B30&gt;EM$9+EM$5-1,'Fund Value - Maturity (Proj.)'!EM29,-Premium!EM30)</f>
        <v>0</v>
      </c>
      <c r="EN30" s="7">
        <f>IF($B30&gt;EN$9+EN$5-1,'Fund Value - Maturity (Proj.)'!EN29,-Premium!EN30)</f>
        <v>0</v>
      </c>
      <c r="EO30" s="7">
        <f>IF($B30&gt;EO$9+EO$5-1,'Fund Value - Maturity (Proj.)'!EO29,-Premium!EO30)</f>
        <v>0</v>
      </c>
      <c r="EP30" s="7">
        <f>IF($B30&gt;EP$9+EP$5-1,'Fund Value - Maturity (Proj.)'!EP29,-Premium!EP30)</f>
        <v>0</v>
      </c>
      <c r="EQ30" s="7">
        <f>IF($B30&gt;EQ$9+EQ$5-1,'Fund Value - Maturity (Proj.)'!EQ29,-Premium!EQ30)</f>
        <v>0</v>
      </c>
      <c r="ER30" s="7">
        <f>IF($B30&gt;ER$9+ER$5-1,'Fund Value - Maturity (Proj.)'!ER29,-Premium!ER30)</f>
        <v>0</v>
      </c>
      <c r="ES30" s="7">
        <f>IF($B30&gt;ES$9+ES$5-1,'Fund Value - Maturity (Proj.)'!ES29,-Premium!ES30)</f>
        <v>0</v>
      </c>
      <c r="ET30" s="7">
        <f>IF($B30&gt;ET$9+ET$5-1,'Fund Value - Maturity (Proj.)'!ET29,-Premium!ET30)</f>
        <v>0</v>
      </c>
      <c r="EU30" s="7">
        <f>IF($B30&gt;EU$9+EU$5-1,'Fund Value - Maturity (Proj.)'!EU29,-Premium!EU30)</f>
        <v>0</v>
      </c>
      <c r="EV30" s="7">
        <f>IF($B30&gt;EV$9+EV$5-1,'Fund Value - Maturity (Proj.)'!EV29,-Premium!EV30)</f>
        <v>0</v>
      </c>
      <c r="EW30" s="7">
        <f>IF($B30&gt;EW$9+EW$5-1,'Fund Value - Maturity (Proj.)'!EW29,-Premium!EW30)</f>
        <v>0</v>
      </c>
      <c r="EX30" s="7">
        <f>IF($B30&gt;EX$9+EX$5-1,'Fund Value - Maturity (Proj.)'!EX29,-Premium!EX30)</f>
        <v>0</v>
      </c>
      <c r="EY30" s="7">
        <f>IF($B30&gt;EY$9+EY$5-1,'Fund Value - Maturity (Proj.)'!EY29,-Premium!EY30)</f>
        <v>0</v>
      </c>
      <c r="EZ30" s="7">
        <f>IF($B30&gt;EZ$9+EZ$5-1,'Fund Value - Maturity (Proj.)'!EZ29,-Premium!EZ30)</f>
        <v>0</v>
      </c>
      <c r="FA30" s="7">
        <f>IF($B30&gt;FA$9+FA$5-1,'Fund Value - Maturity (Proj.)'!FA29,-Premium!FA30)</f>
        <v>0</v>
      </c>
      <c r="FB30" s="7">
        <f>IF($B30&gt;FB$9+FB$5-1,'Fund Value - Maturity (Proj.)'!FB29,-Premium!FB30)</f>
        <v>0</v>
      </c>
      <c r="FC30" s="7">
        <f>IF($B30&gt;FC$9+FC$5-1,'Fund Value - Maturity (Proj.)'!FC29,-Premium!FC30)</f>
        <v>0</v>
      </c>
      <c r="FD30" s="7">
        <f>IF($B30&gt;FD$9+FD$5-1,'Fund Value - Maturity (Proj.)'!FD29,-Premium!FD30)</f>
        <v>0</v>
      </c>
      <c r="FE30" s="7">
        <f>IF($B30&gt;FE$9+FE$5-1,'Fund Value - Maturity (Proj.)'!FE29,-Premium!FE30)</f>
        <v>0</v>
      </c>
      <c r="FF30" s="7">
        <f>IF($B30&gt;FF$9+FF$5-1,'Fund Value - Maturity (Proj.)'!FF29,-Premium!FF30)</f>
        <v>0</v>
      </c>
      <c r="FG30" s="7">
        <f>IF($B30&gt;FG$9+FG$5-1,'Fund Value - Maturity (Proj.)'!FG29,-Premium!FG30)</f>
        <v>0</v>
      </c>
      <c r="FH30" s="7">
        <f>IF($B30&gt;FH$9+FH$5-1,'Fund Value - Maturity (Proj.)'!FH29,-Premium!FH30)</f>
        <v>0</v>
      </c>
      <c r="FI30" s="7">
        <f>IF($B30&gt;FI$9+FI$5-1,'Fund Value - Maturity (Proj.)'!FI29,-Premium!FI30)</f>
        <v>0</v>
      </c>
      <c r="FJ30" s="7">
        <f>IF($B30&gt;FJ$9+FJ$5-1,'Fund Value - Maturity (Proj.)'!FJ29,-Premium!FJ30)</f>
        <v>0</v>
      </c>
      <c r="FK30" s="7">
        <f>IF($B30&gt;FK$9+FK$5-1,'Fund Value - Maturity (Proj.)'!FK29,-Premium!FK30)</f>
        <v>0</v>
      </c>
      <c r="FL30" s="7">
        <f>IF($B30&gt;FL$9+FL$5-1,'Fund Value - Maturity (Proj.)'!FL29,-Premium!FL30)</f>
        <v>0</v>
      </c>
      <c r="FM30" s="7">
        <f>IF($B30&gt;FM$9+FM$5-1,'Fund Value - Maturity (Proj.)'!FM29,-Premium!FM30)</f>
        <v>0</v>
      </c>
      <c r="FN30" s="7">
        <f>IF($B30&gt;FN$9+FN$5-1,'Fund Value - Maturity (Proj.)'!FN29,-Premium!FN30)</f>
        <v>0</v>
      </c>
      <c r="FO30" s="7">
        <f>IF($B30&gt;FO$9+FO$5-1,'Fund Value - Maturity (Proj.)'!FO29,-Premium!FO30)</f>
        <v>0</v>
      </c>
      <c r="FP30" s="7">
        <f>IF($B30&gt;FP$9+FP$5-1,'Fund Value - Maturity (Proj.)'!FP29,-Premium!FP30)</f>
        <v>-825000</v>
      </c>
      <c r="FQ30" s="7">
        <f>IF($B30&gt;FQ$9+FQ$5-1,'Fund Value - Maturity (Proj.)'!FQ29,-Premium!FQ30)</f>
        <v>0</v>
      </c>
      <c r="FR30" s="7">
        <f>IF($B30&gt;FR$9+FR$5-1,'Fund Value - Maturity (Proj.)'!FR29,-Premium!FR30)</f>
        <v>0</v>
      </c>
      <c r="FS30" s="7">
        <f>IF($B30&gt;FS$9+FS$5-1,'Fund Value - Maturity (Proj.)'!FS29,-Premium!FS30)</f>
        <v>0</v>
      </c>
      <c r="FT30" s="7">
        <f>IF($B30&gt;FT$9+FT$5-1,'Fund Value - Maturity (Proj.)'!FT29,-Premium!FT30)</f>
        <v>0</v>
      </c>
      <c r="FU30" s="7">
        <f>IF($B30&gt;FU$9+FU$5-1,'Fund Value - Maturity (Proj.)'!FU29,-Premium!FU30)</f>
        <v>0</v>
      </c>
      <c r="FV30" s="7">
        <f>IF($B30&gt;FV$9+FV$5-1,'Fund Value - Maturity (Proj.)'!FV29,-Premium!FV30)</f>
        <v>0</v>
      </c>
      <c r="FW30" s="7">
        <f>IF($B30&gt;FW$9+FW$5-1,'Fund Value - Maturity (Proj.)'!FW29,-Premium!FW30)</f>
        <v>0</v>
      </c>
      <c r="FX30" s="7">
        <f>IF($B30&gt;FX$9+FX$5-1,'Fund Value - Maturity (Proj.)'!FX29,-Premium!FX30)</f>
        <v>0</v>
      </c>
      <c r="FY30" s="7">
        <f>IF($B30&gt;FY$9+FY$5-1,'Fund Value - Maturity (Proj.)'!FY29,-Premium!FY30)</f>
        <v>0</v>
      </c>
      <c r="FZ30" s="7">
        <f>IF($B30&gt;FZ$9+FZ$5-1,'Fund Value - Maturity (Proj.)'!FZ29,-Premium!FZ30)</f>
        <v>0</v>
      </c>
      <c r="GA30" s="7">
        <f>IF($B30&gt;GA$9+GA$5-1,'Fund Value - Maturity (Proj.)'!GA29,-Premium!GA30)</f>
        <v>-875000</v>
      </c>
      <c r="GB30" s="7">
        <f>IF($B30&gt;GB$9+GB$5-1,'Fund Value - Maturity (Proj.)'!GB29,-Premium!GB30)</f>
        <v>0</v>
      </c>
      <c r="GC30" s="7">
        <f>IF($B30&gt;GC$9+GC$5-1,'Fund Value - Maturity (Proj.)'!GC29,-Premium!GC30)</f>
        <v>0</v>
      </c>
      <c r="GD30" s="7">
        <f>IF($B30&gt;GD$9+GD$5-1,'Fund Value - Maturity (Proj.)'!GD29,-Premium!GD30)</f>
        <v>0</v>
      </c>
      <c r="GE30" s="7">
        <f>IF($B30&gt;GE$9+GE$5-1,'Fund Value - Maturity (Proj.)'!GE29,-Premium!GE30)</f>
        <v>0</v>
      </c>
      <c r="GF30" s="7">
        <f>IF($B30&gt;GF$9+GF$5-1,'Fund Value - Maturity (Proj.)'!GF29,-Premium!GF30)</f>
        <v>0</v>
      </c>
      <c r="GG30" s="7">
        <f>IF($B30&gt;GG$9+GG$5-1,'Fund Value - Maturity (Proj.)'!GG29,-Premium!GG30)</f>
        <v>0</v>
      </c>
      <c r="GH30" s="7">
        <f>IF($B30&gt;GH$9+GH$5-1,'Fund Value - Maturity (Proj.)'!GH29,-Premium!GH30)</f>
        <v>0</v>
      </c>
      <c r="GI30" s="7">
        <f>IF($B30&gt;GI$9+GI$5-1,'Fund Value - Maturity (Proj.)'!GI29,-Premium!GI30)</f>
        <v>0</v>
      </c>
      <c r="GJ30" s="7">
        <f>IF($B30&gt;GJ$9+GJ$5-1,'Fund Value - Maturity (Proj.)'!GJ29,-Premium!GJ30)</f>
        <v>0</v>
      </c>
      <c r="GK30" s="7">
        <f>IF($B30&gt;GK$9+GK$5-1,'Fund Value - Maturity (Proj.)'!GK29,-Premium!GK30)</f>
        <v>0</v>
      </c>
      <c r="GL30" s="7">
        <f>IF($B30&gt;GL$9+GL$5-1,'Fund Value - Maturity (Proj.)'!GL29,-Premium!GL30)</f>
        <v>0</v>
      </c>
      <c r="GM30" s="7">
        <f>IF($B30&gt;GM$9+GM$5-1,'Fund Value - Maturity (Proj.)'!GM29,-Premium!GM30)</f>
        <v>0</v>
      </c>
      <c r="GN30" s="7">
        <f>IF($B30&gt;GN$9+GN$5-1,'Fund Value - Maturity (Proj.)'!GN29,-Premium!GN30)</f>
        <v>0</v>
      </c>
      <c r="GO30" s="7">
        <f>IF($B30&gt;GO$9+GO$5-1,'Fund Value - Maturity (Proj.)'!GO29,-Premium!GO30)</f>
        <v>0</v>
      </c>
      <c r="GP30" s="7">
        <f>IF($B30&gt;GP$9+GP$5-1,'Fund Value - Maturity (Proj.)'!GP29,-Premium!GP30)</f>
        <v>0</v>
      </c>
      <c r="GQ30" s="7">
        <f>IF($B30&gt;GQ$9+GQ$5-1,'Fund Value - Maturity (Proj.)'!GQ29,-Premium!GQ30)</f>
        <v>0</v>
      </c>
      <c r="GR30" s="7">
        <f>IF($B30&gt;GR$9+GR$5-1,'Fund Value - Maturity (Proj.)'!GR29,-Premium!GR30)</f>
        <v>0</v>
      </c>
      <c r="GS30" s="7">
        <f>IF($B30&gt;GS$9+GS$5-1,'Fund Value - Maturity (Proj.)'!GS29,-Premium!GS30)</f>
        <v>0</v>
      </c>
      <c r="GT30" s="7">
        <f>IF($B30&gt;GT$9+GT$5-1,'Fund Value - Maturity (Proj.)'!GT29,-Premium!GT30)</f>
        <v>0</v>
      </c>
      <c r="GU30" s="7">
        <f>IF($B30&gt;GU$9+GU$5-1,'Fund Value - Maturity (Proj.)'!GU29,-Premium!GU30)</f>
        <v>0</v>
      </c>
      <c r="GV30" s="7">
        <f>IF($B30&gt;GV$9+GV$5-1,'Fund Value - Maturity (Proj.)'!GV29,-Premium!GV30)</f>
        <v>0</v>
      </c>
      <c r="GW30" s="7">
        <f>IF($B30&gt;GW$9+GW$5-1,'Fund Value - Maturity (Proj.)'!GW29,-Premium!GW30)</f>
        <v>0</v>
      </c>
      <c r="GX30" s="7">
        <f>IF($B30&gt;GX$9+GX$5-1,'Fund Value - Maturity (Proj.)'!GX29,-Premium!GX30)</f>
        <v>0</v>
      </c>
      <c r="GY30" s="7">
        <f>IF($B30&gt;GY$9+GY$5-1,'Fund Value - Maturity (Proj.)'!GY29,-Premium!GY30)</f>
        <v>0</v>
      </c>
      <c r="GZ30" s="7">
        <f>IF($B30&gt;GZ$9+GZ$5-1,'Fund Value - Maturity (Proj.)'!GZ29,-Premium!GZ30)</f>
        <v>0</v>
      </c>
      <c r="HA30" s="7">
        <f>IF($B30&gt;HA$9+HA$5-1,'Fund Value - Maturity (Proj.)'!HA29,-Premium!HA30)</f>
        <v>0</v>
      </c>
      <c r="HB30" s="7">
        <f>IF($B30&gt;HB$9+HB$5-1,'Fund Value - Maturity (Proj.)'!HB29,-Premium!HB30)</f>
        <v>0</v>
      </c>
      <c r="HC30" s="7">
        <f>IF($B30&gt;HC$9+HC$5-1,'Fund Value - Maturity (Proj.)'!HC29,-Premium!HC30)</f>
        <v>0</v>
      </c>
      <c r="HD30" s="7">
        <f>IF($B30&gt;HD$9+HD$5-1,'Fund Value - Maturity (Proj.)'!HD29,-Premium!HD30)</f>
        <v>0</v>
      </c>
      <c r="HE30" s="7">
        <f>IF($B30&gt;HE$9+HE$5-1,'Fund Value - Maturity (Proj.)'!HE29,-Premium!HE30)</f>
        <v>0</v>
      </c>
      <c r="HF30" s="7">
        <f>IF($B30&gt;HF$9+HF$5-1,'Fund Value - Maturity (Proj.)'!HF29,-Premium!HF30)</f>
        <v>0</v>
      </c>
      <c r="HG30" s="7">
        <f>IF($B30&gt;HG$9+HG$5-1,'Fund Value - Maturity (Proj.)'!HG29,-Premium!HG30)</f>
        <v>0</v>
      </c>
      <c r="HH30" s="7">
        <f>IF($B30&gt;HH$9+HH$5-1,'Fund Value - Maturity (Proj.)'!HH29,-Premium!HH30)</f>
        <v>0</v>
      </c>
      <c r="HI30" s="7">
        <f>IF($B30&gt;HI$9+HI$5-1,'Fund Value - Maturity (Proj.)'!HI29,-Premium!HI30)</f>
        <v>0</v>
      </c>
      <c r="HJ30" s="7">
        <f>IF($B30&gt;HJ$9+HJ$5-1,'Fund Value - Maturity (Proj.)'!HJ29,-Premium!HJ30)</f>
        <v>0</v>
      </c>
      <c r="HK30" s="7">
        <f>IF($B30&gt;HK$9+HK$5-1,'Fund Value - Maturity (Proj.)'!HK29,-Premium!HK30)</f>
        <v>0</v>
      </c>
      <c r="HL30" s="7">
        <f>IF($B30&gt;HL$9+HL$5-1,'Fund Value - Maturity (Proj.)'!HL29,-Premium!HL30)</f>
        <v>0</v>
      </c>
      <c r="HM30" s="7">
        <f>IF($B30&gt;HM$9+HM$5-1,'Fund Value - Maturity (Proj.)'!HM29,-Premium!HM30)</f>
        <v>0</v>
      </c>
      <c r="HN30" s="7">
        <f>IF($B30&gt;HN$9+HN$5-1,'Fund Value - Maturity (Proj.)'!HN29,-Premium!HN30)</f>
        <v>0</v>
      </c>
      <c r="HO30" s="7">
        <f>IF($B30&gt;HO$9+HO$5-1,'Fund Value - Maturity (Proj.)'!HO29,-Premium!HO30)</f>
        <v>0</v>
      </c>
      <c r="HP30" s="7">
        <f>IF($B30&gt;HP$9+HP$5-1,'Fund Value - Maturity (Proj.)'!HP29,-Premium!HP30)</f>
        <v>0</v>
      </c>
      <c r="HQ30" s="7">
        <f>IF($B30&gt;HQ$9+HQ$5-1,'Fund Value - Maturity (Proj.)'!HQ29,-Premium!HQ30)</f>
        <v>0</v>
      </c>
      <c r="HR30" s="7">
        <f>IF($B30&gt;HR$9+HR$5-1,'Fund Value - Maturity (Proj.)'!HR29,-Premium!HR30)</f>
        <v>0</v>
      </c>
      <c r="HS30" s="7">
        <f>IF($B30&gt;HS$9+HS$5-1,'Fund Value - Maturity (Proj.)'!HS29,-Premium!HS30)</f>
        <v>0</v>
      </c>
      <c r="HT30" s="7">
        <f>IF($B30&gt;HT$9+HT$5-1,'Fund Value - Maturity (Proj.)'!HT29,-Premium!HT30)</f>
        <v>0</v>
      </c>
      <c r="HU30" s="7">
        <f>IF($B30&gt;HU$9+HU$5-1,'Fund Value - Maturity (Proj.)'!HU29,-Premium!HU30)</f>
        <v>0</v>
      </c>
      <c r="HV30" s="7">
        <f>IF($B30&gt;HV$9+HV$5-1,'Fund Value - Maturity (Proj.)'!HV29,-Premium!HV30)</f>
        <v>0</v>
      </c>
      <c r="HW30" s="7">
        <f>IF($B30&gt;HW$9+HW$5-1,'Fund Value - Maturity (Proj.)'!HW29,-Premium!HW30)</f>
        <v>0</v>
      </c>
      <c r="HX30" s="7">
        <f>IF($B30&gt;HX$9+HX$5-1,'Fund Value - Maturity (Proj.)'!HX29,-Premium!HX30)</f>
        <v>0</v>
      </c>
      <c r="HY30" s="7">
        <f>IF($B30&gt;HY$9+HY$5-1,'Fund Value - Maturity (Proj.)'!HY29,-Premium!HY30)</f>
        <v>0</v>
      </c>
      <c r="HZ30" s="7">
        <f>IF($B30&gt;HZ$9+HZ$5-1,'Fund Value - Maturity (Proj.)'!HZ29,-Premium!HZ30)</f>
        <v>0</v>
      </c>
      <c r="IA30" s="7">
        <f>IF($B30&gt;IA$9+IA$5-1,'Fund Value - Maturity (Proj.)'!IA29,-Premium!IA30)</f>
        <v>0</v>
      </c>
      <c r="IB30" s="7">
        <f>IF($B30&gt;IB$9+IB$5-1,'Fund Value - Maturity (Proj.)'!IB29,-Premium!IB30)</f>
        <v>0</v>
      </c>
      <c r="IC30" s="7">
        <f>IF($B30&gt;IC$9+IC$5-1,'Fund Value - Maturity (Proj.)'!IC29,-Premium!IC30)</f>
        <v>0</v>
      </c>
      <c r="ID30" s="7">
        <f>IF($B30&gt;ID$9+ID$5-1,'Fund Value - Maturity (Proj.)'!ID29,-Premium!ID30)</f>
        <v>0</v>
      </c>
      <c r="IE30" s="7">
        <f>IF($B30&gt;IE$9+IE$5-1,'Fund Value - Maturity (Proj.)'!IE29,-Premium!IE30)</f>
        <v>0</v>
      </c>
      <c r="IF30" s="7">
        <f>IF($B30&gt;IF$9+IF$5-1,'Fund Value - Maturity (Proj.)'!IF29,-Premium!IF30)</f>
        <v>0</v>
      </c>
      <c r="IG30" s="7">
        <f>IF($B30&gt;IG$9+IG$5-1,'Fund Value - Maturity (Proj.)'!IG29,-Premium!IG30)</f>
        <v>0</v>
      </c>
      <c r="IH30" s="7">
        <f>IF($B30&gt;IH$9+IH$5-1,'Fund Value - Maturity (Proj.)'!IH29,-Premium!IH30)</f>
        <v>0</v>
      </c>
      <c r="II30" s="7">
        <f>IF($B30&gt;II$9+II$5-1,'Fund Value - Maturity (Proj.)'!II29,-Premium!II30)</f>
        <v>0</v>
      </c>
      <c r="IJ30" s="7">
        <f>IF($B30&gt;IJ$9+IJ$5-1,'Fund Value - Maturity (Proj.)'!IJ29,-Premium!IJ30)</f>
        <v>0</v>
      </c>
      <c r="IK30" s="7">
        <f>IF($B30&gt;IK$9+IK$5-1,'Fund Value - Maturity (Proj.)'!IK29,-Premium!IK30)</f>
        <v>0</v>
      </c>
      <c r="IL30" s="7">
        <f>IF($B30&gt;IL$9+IL$5-1,'Fund Value - Maturity (Proj.)'!IL29,-Premium!IL30)</f>
        <v>0</v>
      </c>
      <c r="IM30" s="7">
        <f>IF($B30&gt;IM$9+IM$5-1,'Fund Value - Maturity (Proj.)'!IM29,-Premium!IM30)</f>
        <v>-500000</v>
      </c>
      <c r="IN30" s="7">
        <f>IF($B30&gt;IN$9+IN$5-1,'Fund Value - Maturity (Proj.)'!IN29,-Premium!IN30)</f>
        <v>0</v>
      </c>
      <c r="IO30" s="7">
        <f>IF($B30&gt;IO$9+IO$5-1,'Fund Value - Maturity (Proj.)'!IO29,-Premium!IO30)</f>
        <v>0</v>
      </c>
      <c r="IP30" s="7">
        <f>IF($B30&gt;IP$9+IP$5-1,'Fund Value - Maturity (Proj.)'!IP29,-Premium!IP30)</f>
        <v>0</v>
      </c>
      <c r="IQ30" s="7">
        <f>IF($B30&gt;IQ$9+IQ$5-1,'Fund Value - Maturity (Proj.)'!IQ29,-Premium!IQ30)</f>
        <v>0</v>
      </c>
      <c r="IR30" s="7">
        <f>IF($B30&gt;IR$9+IR$5-1,'Fund Value - Maturity (Proj.)'!IR29,-Premium!IR30)</f>
        <v>0</v>
      </c>
    </row>
    <row r="31" spans="1:252" s="7" customFormat="1" ht="15" customHeight="1" x14ac:dyDescent="0.35">
      <c r="A31" s="2"/>
      <c r="B31" s="13">
        <f t="shared" si="4"/>
        <v>2030</v>
      </c>
      <c r="C31" s="7">
        <f>IF($B31&gt;C$9+C$5-1,'Fund Value - Maturity (Proj.)'!C30,-Premium!C31)</f>
        <v>0</v>
      </c>
      <c r="D31" s="7">
        <f>IF($B31&gt;D$9+D$5-1,'Fund Value - Maturity (Proj.)'!D30,-Premium!D31)</f>
        <v>0</v>
      </c>
      <c r="E31" s="7">
        <f>IF($B31&gt;E$9+E$5-1,'Fund Value - Maturity (Proj.)'!E30,-Premium!E31)</f>
        <v>0</v>
      </c>
      <c r="F31" s="7">
        <f>IF($B31&gt;F$9+F$5-1,'Fund Value - Maturity (Proj.)'!F30,-Premium!F31)</f>
        <v>0</v>
      </c>
      <c r="G31" s="7">
        <f>IF($B31&gt;G$9+G$5-1,'Fund Value - Maturity (Proj.)'!G30,-Premium!G31)</f>
        <v>0</v>
      </c>
      <c r="H31" s="7">
        <f>IF($B31&gt;H$9+H$5-1,'Fund Value - Maturity (Proj.)'!H30,-Premium!H31)</f>
        <v>0</v>
      </c>
      <c r="I31" s="7">
        <f>IF($B31&gt;I$9+I$5-1,'Fund Value - Maturity (Proj.)'!I30,-Premium!I31)</f>
        <v>0</v>
      </c>
      <c r="J31" s="7">
        <f>IF($B31&gt;J$9+J$5-1,'Fund Value - Maturity (Proj.)'!J30,-Premium!J31)</f>
        <v>0</v>
      </c>
      <c r="K31" s="7">
        <f>IF($B31&gt;K$9+K$5-1,'Fund Value - Maturity (Proj.)'!K30,-Premium!K31)</f>
        <v>0</v>
      </c>
      <c r="L31" s="7">
        <f>IF($B31&gt;L$9+L$5-1,'Fund Value - Maturity (Proj.)'!L30,-Premium!L31)</f>
        <v>0</v>
      </c>
      <c r="M31" s="7">
        <f>IF($B31&gt;M$9+M$5-1,'Fund Value - Maturity (Proj.)'!M30,-Premium!M31)</f>
        <v>0</v>
      </c>
      <c r="N31" s="7">
        <f>IF($B31&gt;N$9+N$5-1,'Fund Value - Maturity (Proj.)'!N30,-Premium!N31)</f>
        <v>0</v>
      </c>
      <c r="O31" s="7">
        <f>IF($B31&gt;O$9+O$5-1,'Fund Value - Maturity (Proj.)'!O30,-Premium!O31)</f>
        <v>0</v>
      </c>
      <c r="P31" s="7">
        <f>IF($B31&gt;P$9+P$5-1,'Fund Value - Maturity (Proj.)'!P30,-Premium!P31)</f>
        <v>0</v>
      </c>
      <c r="Q31" s="7">
        <f>IF($B31&gt;Q$9+Q$5-1,'Fund Value - Maturity (Proj.)'!Q30,-Premium!Q31)</f>
        <v>0</v>
      </c>
      <c r="R31" s="7">
        <f>IF($B31&gt;R$9+R$5-1,'Fund Value - Maturity (Proj.)'!R30,-Premium!R31)</f>
        <v>0</v>
      </c>
      <c r="S31" s="7">
        <f>IF($B31&gt;S$9+S$5-1,'Fund Value - Maturity (Proj.)'!S30,-Premium!S31)</f>
        <v>0</v>
      </c>
      <c r="T31" s="7">
        <f>IF($B31&gt;T$9+T$5-1,'Fund Value - Maturity (Proj.)'!T30,-Premium!T31)</f>
        <v>0</v>
      </c>
      <c r="U31" s="7">
        <f>IF($B31&gt;U$9+U$5-1,'Fund Value - Maturity (Proj.)'!U30,-Premium!U31)</f>
        <v>0</v>
      </c>
      <c r="V31" s="7">
        <f>IF($B31&gt;V$9+V$5-1,'Fund Value - Maturity (Proj.)'!V30,-Premium!V31)</f>
        <v>0</v>
      </c>
      <c r="W31" s="7">
        <f>IF($B31&gt;W$9+W$5-1,'Fund Value - Maturity (Proj.)'!W30,-Premium!W31)</f>
        <v>0</v>
      </c>
      <c r="X31" s="7">
        <f>IF($B31&gt;X$9+X$5-1,'Fund Value - Maturity (Proj.)'!X30,-Premium!X31)</f>
        <v>0</v>
      </c>
      <c r="Y31" s="7">
        <f>IF($B31&gt;Y$9+Y$5-1,'Fund Value - Maturity (Proj.)'!Y30,-Premium!Y31)</f>
        <v>0</v>
      </c>
      <c r="Z31" s="7">
        <f>IF($B31&gt;Z$9+Z$5-1,'Fund Value - Maturity (Proj.)'!Z30,-Premium!Z31)</f>
        <v>0</v>
      </c>
      <c r="AA31" s="7">
        <f>IF($B31&gt;AA$9+AA$5-1,'Fund Value - Maturity (Proj.)'!AA30,-Premium!AA31)</f>
        <v>0</v>
      </c>
      <c r="AB31" s="7">
        <f>IF($B31&gt;AB$9+AB$5-1,'Fund Value - Maturity (Proj.)'!AB30,-Premium!AB31)</f>
        <v>0</v>
      </c>
      <c r="AC31" s="7">
        <f>IF($B31&gt;AC$9+AC$5-1,'Fund Value - Maturity (Proj.)'!AC30,-Premium!AC31)</f>
        <v>0</v>
      </c>
      <c r="AD31" s="7">
        <f>IF($B31&gt;AD$9+AD$5-1,'Fund Value - Maturity (Proj.)'!AD30,-Premium!AD31)</f>
        <v>0</v>
      </c>
      <c r="AE31" s="7">
        <f>IF($B31&gt;AE$9+AE$5-1,'Fund Value - Maturity (Proj.)'!AE30,-Premium!AE31)</f>
        <v>0</v>
      </c>
      <c r="AF31" s="7">
        <f>IF($B31&gt;AF$9+AF$5-1,'Fund Value - Maturity (Proj.)'!AF30,-Premium!AF31)</f>
        <v>0</v>
      </c>
      <c r="AG31" s="7">
        <f>IF($B31&gt;AG$9+AG$5-1,'Fund Value - Maturity (Proj.)'!AG30,-Premium!AG31)</f>
        <v>0</v>
      </c>
      <c r="AH31" s="7">
        <f>IF($B31&gt;AH$9+AH$5-1,'Fund Value - Maturity (Proj.)'!AH30,-Premium!AH31)</f>
        <v>0</v>
      </c>
      <c r="AI31" s="7">
        <f>IF($B31&gt;AI$9+AI$5-1,'Fund Value - Maturity (Proj.)'!AI30,-Premium!AI31)</f>
        <v>0</v>
      </c>
      <c r="AJ31" s="7">
        <f>IF($B31&gt;AJ$9+AJ$5-1,'Fund Value - Maturity (Proj.)'!AJ30,-Premium!AJ31)</f>
        <v>0</v>
      </c>
      <c r="AK31" s="7">
        <f>IF($B31&gt;AK$9+AK$5-1,'Fund Value - Maturity (Proj.)'!AK30,-Premium!AK31)</f>
        <v>0</v>
      </c>
      <c r="AL31" s="7">
        <f>IF($B31&gt;AL$9+AL$5-1,'Fund Value - Maturity (Proj.)'!AL30,-Premium!AL31)</f>
        <v>0</v>
      </c>
      <c r="AM31" s="7">
        <f>IF($B31&gt;AM$9+AM$5-1,'Fund Value - Maturity (Proj.)'!AM30,-Premium!AM31)</f>
        <v>0</v>
      </c>
      <c r="AN31" s="7">
        <f>IF($B31&gt;AN$9+AN$5-1,'Fund Value - Maturity (Proj.)'!AN30,-Premium!AN31)</f>
        <v>0</v>
      </c>
      <c r="AO31" s="7">
        <f>IF($B31&gt;AO$9+AO$5-1,'Fund Value - Maturity (Proj.)'!AO30,-Premium!AO31)</f>
        <v>0</v>
      </c>
      <c r="AP31" s="7">
        <f>IF($B31&gt;AP$9+AP$5-1,'Fund Value - Maturity (Proj.)'!AP30,-Premium!AP31)</f>
        <v>0</v>
      </c>
      <c r="AQ31" s="7">
        <f>IF($B31&gt;AQ$9+AQ$5-1,'Fund Value - Maturity (Proj.)'!AQ30,-Premium!AQ31)</f>
        <v>0</v>
      </c>
      <c r="AR31" s="7">
        <f>IF($B31&gt;AR$9+AR$5-1,'Fund Value - Maturity (Proj.)'!AR30,-Premium!AR31)</f>
        <v>0</v>
      </c>
      <c r="AS31" s="7">
        <f>IF($B31&gt;AS$9+AS$5-1,'Fund Value - Maturity (Proj.)'!AS30,-Premium!AS31)</f>
        <v>0</v>
      </c>
      <c r="AT31" s="7">
        <f>IF($B31&gt;AT$9+AT$5-1,'Fund Value - Maturity (Proj.)'!AT30,-Premium!AT31)</f>
        <v>0</v>
      </c>
      <c r="AU31" s="7">
        <f>IF($B31&gt;AU$9+AU$5-1,'Fund Value - Maturity (Proj.)'!AU30,-Premium!AU31)</f>
        <v>0</v>
      </c>
      <c r="AV31" s="7">
        <f>IF($B31&gt;AV$9+AV$5-1,'Fund Value - Maturity (Proj.)'!AV30,-Premium!AV31)</f>
        <v>0</v>
      </c>
      <c r="AW31" s="7">
        <f>IF($B31&gt;AW$9+AW$5-1,'Fund Value - Maturity (Proj.)'!AW30,-Premium!AW31)</f>
        <v>0</v>
      </c>
      <c r="AX31" s="7">
        <f>IF($B31&gt;AX$9+AX$5-1,'Fund Value - Maturity (Proj.)'!AX30,-Premium!AX31)</f>
        <v>0</v>
      </c>
      <c r="AY31" s="7">
        <f>IF($B31&gt;AY$9+AY$5-1,'Fund Value - Maturity (Proj.)'!AY30,-Premium!AY31)</f>
        <v>0</v>
      </c>
      <c r="AZ31" s="7">
        <f>IF($B31&gt;AZ$9+AZ$5-1,'Fund Value - Maturity (Proj.)'!AZ30,-Premium!AZ31)</f>
        <v>0</v>
      </c>
      <c r="BA31" s="7">
        <f>IF($B31&gt;BA$9+BA$5-1,'Fund Value - Maturity (Proj.)'!BA30,-Premium!BA31)</f>
        <v>0</v>
      </c>
      <c r="BB31" s="7">
        <f>IF($B31&gt;BB$9+BB$5-1,'Fund Value - Maturity (Proj.)'!BB30,-Premium!BB31)</f>
        <v>0</v>
      </c>
      <c r="BC31" s="7">
        <f>IF($B31&gt;BC$9+BC$5-1,'Fund Value - Maturity (Proj.)'!BC30,-Premium!BC31)</f>
        <v>0</v>
      </c>
      <c r="BD31" s="7">
        <f>IF($B31&gt;BD$9+BD$5-1,'Fund Value - Maturity (Proj.)'!BD30,-Premium!BD31)</f>
        <v>0</v>
      </c>
      <c r="BE31" s="7">
        <f>IF($B31&gt;BE$9+BE$5-1,'Fund Value - Maturity (Proj.)'!BE30,-Premium!BE31)</f>
        <v>0</v>
      </c>
      <c r="BF31" s="7">
        <f>IF($B31&gt;BF$9+BF$5-1,'Fund Value - Maturity (Proj.)'!BF30,-Premium!BF31)</f>
        <v>0</v>
      </c>
      <c r="BG31" s="7">
        <f>IF($B31&gt;BG$9+BG$5-1,'Fund Value - Maturity (Proj.)'!BG30,-Premium!BG31)</f>
        <v>0</v>
      </c>
      <c r="BH31" s="7">
        <f>IF($B31&gt;BH$9+BH$5-1,'Fund Value - Maturity (Proj.)'!BH30,-Premium!BH31)</f>
        <v>0</v>
      </c>
      <c r="BI31" s="7">
        <f>IF($B31&gt;BI$9+BI$5-1,'Fund Value - Maturity (Proj.)'!BI30,-Premium!BI31)</f>
        <v>0</v>
      </c>
      <c r="BJ31" s="7">
        <f>IF($B31&gt;BJ$9+BJ$5-1,'Fund Value - Maturity (Proj.)'!BJ30,-Premium!BJ31)</f>
        <v>0</v>
      </c>
      <c r="BK31" s="7">
        <f>IF($B31&gt;BK$9+BK$5-1,'Fund Value - Maturity (Proj.)'!BK30,-Premium!BK31)</f>
        <v>0</v>
      </c>
      <c r="BL31" s="7">
        <f>IF($B31&gt;BL$9+BL$5-1,'Fund Value - Maturity (Proj.)'!BL30,-Premium!BL31)</f>
        <v>0</v>
      </c>
      <c r="BM31" s="7">
        <f>IF($B31&gt;BM$9+BM$5-1,'Fund Value - Maturity (Proj.)'!BM30,-Premium!BM31)</f>
        <v>0</v>
      </c>
      <c r="BN31" s="7">
        <f>IF($B31&gt;BN$9+BN$5-1,'Fund Value - Maturity (Proj.)'!BN30,-Premium!BN31)</f>
        <v>0</v>
      </c>
      <c r="BO31" s="7">
        <f>IF($B31&gt;BO$9+BO$5-1,'Fund Value - Maturity (Proj.)'!BO30,-Premium!BO31)</f>
        <v>0</v>
      </c>
      <c r="BP31" s="7">
        <f>IF($B31&gt;BP$9+BP$5-1,'Fund Value - Maturity (Proj.)'!BP30,-Premium!BP31)</f>
        <v>0</v>
      </c>
      <c r="BQ31" s="7">
        <f>IF($B31&gt;BQ$9+BQ$5-1,'Fund Value - Maturity (Proj.)'!BQ30,-Premium!BQ31)</f>
        <v>0</v>
      </c>
      <c r="BR31" s="7">
        <f>IF($B31&gt;BR$9+BR$5-1,'Fund Value - Maturity (Proj.)'!BR30,-Premium!BR31)</f>
        <v>0</v>
      </c>
      <c r="BS31" s="7">
        <f>IF($B31&gt;BS$9+BS$5-1,'Fund Value - Maturity (Proj.)'!BS30,-Premium!BS31)</f>
        <v>0</v>
      </c>
      <c r="BT31" s="7">
        <f>IF($B31&gt;BT$9+BT$5-1,'Fund Value - Maturity (Proj.)'!BT30,-Premium!BT31)</f>
        <v>0</v>
      </c>
      <c r="BU31" s="7">
        <f>IF($B31&gt;BU$9+BU$5-1,'Fund Value - Maturity (Proj.)'!BU30,-Premium!BU31)</f>
        <v>0</v>
      </c>
      <c r="BV31" s="7">
        <f>IF($B31&gt;BV$9+BV$5-1,'Fund Value - Maturity (Proj.)'!BV30,-Premium!BV31)</f>
        <v>0</v>
      </c>
      <c r="BW31" s="7">
        <f>IF($B31&gt;BW$9+BW$5-1,'Fund Value - Maturity (Proj.)'!BW30,-Premium!BW31)</f>
        <v>0</v>
      </c>
      <c r="BX31" s="7">
        <f>IF($B31&gt;BX$9+BX$5-1,'Fund Value - Maturity (Proj.)'!BX30,-Premium!BX31)</f>
        <v>0</v>
      </c>
      <c r="BY31" s="7">
        <f>IF($B31&gt;BY$9+BY$5-1,'Fund Value - Maturity (Proj.)'!BY30,-Premium!BY31)</f>
        <v>0</v>
      </c>
      <c r="BZ31" s="7">
        <f>IF($B31&gt;BZ$9+BZ$5-1,'Fund Value - Maturity (Proj.)'!BZ30,-Premium!BZ31)</f>
        <v>0</v>
      </c>
      <c r="CA31" s="7">
        <f>IF($B31&gt;CA$9+CA$5-1,'Fund Value - Maturity (Proj.)'!CA30,-Premium!CA31)</f>
        <v>0</v>
      </c>
      <c r="CB31" s="7">
        <f>IF($B31&gt;CB$9+CB$5-1,'Fund Value - Maturity (Proj.)'!CB30,-Premium!CB31)</f>
        <v>0</v>
      </c>
      <c r="CC31" s="7">
        <f>IF($B31&gt;CC$9+CC$5-1,'Fund Value - Maturity (Proj.)'!CC30,-Premium!CC31)</f>
        <v>0</v>
      </c>
      <c r="CD31" s="7">
        <f>IF($B31&gt;CD$9+CD$5-1,'Fund Value - Maturity (Proj.)'!CD30,-Premium!CD31)</f>
        <v>0</v>
      </c>
      <c r="CE31" s="7">
        <f>IF($B31&gt;CE$9+CE$5-1,'Fund Value - Maturity (Proj.)'!CE30,-Premium!CE31)</f>
        <v>0</v>
      </c>
      <c r="CF31" s="7">
        <f>IF($B31&gt;CF$9+CF$5-1,'Fund Value - Maturity (Proj.)'!CF30,-Premium!CF31)</f>
        <v>0</v>
      </c>
      <c r="CG31" s="7">
        <f>IF($B31&gt;CG$9+CG$5-1,'Fund Value - Maturity (Proj.)'!CG30,-Premium!CG31)</f>
        <v>0</v>
      </c>
      <c r="CH31" s="7">
        <f>IF($B31&gt;CH$9+CH$5-1,'Fund Value - Maturity (Proj.)'!CH30,-Premium!CH31)</f>
        <v>0</v>
      </c>
      <c r="CI31" s="7">
        <f>IF($B31&gt;CI$9+CI$5-1,'Fund Value - Maturity (Proj.)'!CI30,-Premium!CI31)</f>
        <v>0</v>
      </c>
      <c r="CJ31" s="7">
        <f>IF($B31&gt;CJ$9+CJ$5-1,'Fund Value - Maturity (Proj.)'!CJ30,-Premium!CJ31)</f>
        <v>0</v>
      </c>
      <c r="CK31" s="7">
        <f>IF($B31&gt;CK$9+CK$5-1,'Fund Value - Maturity (Proj.)'!CK30,-Premium!CK31)</f>
        <v>0</v>
      </c>
      <c r="CL31" s="7">
        <f>IF($B31&gt;CL$9+CL$5-1,'Fund Value - Maturity (Proj.)'!CL30,-Premium!CL31)</f>
        <v>0</v>
      </c>
      <c r="CM31" s="7">
        <f>IF($B31&gt;CM$9+CM$5-1,'Fund Value - Maturity (Proj.)'!CM30,-Premium!CM31)</f>
        <v>0</v>
      </c>
      <c r="CN31" s="7">
        <f>IF($B31&gt;CN$9+CN$5-1,'Fund Value - Maturity (Proj.)'!CN30,-Premium!CN31)</f>
        <v>0</v>
      </c>
      <c r="CO31" s="7">
        <f>IF($B31&gt;CO$9+CO$5-1,'Fund Value - Maturity (Proj.)'!CO30,-Premium!CO31)</f>
        <v>0</v>
      </c>
      <c r="CP31" s="7">
        <f>IF($B31&gt;CP$9+CP$5-1,'Fund Value - Maturity (Proj.)'!CP30,-Premium!CP31)</f>
        <v>0</v>
      </c>
      <c r="CQ31" s="7">
        <f>IF($B31&gt;CQ$9+CQ$5-1,'Fund Value - Maturity (Proj.)'!CQ30,-Premium!CQ31)</f>
        <v>0</v>
      </c>
      <c r="CR31" s="7">
        <f>IF($B31&gt;CR$9+CR$5-1,'Fund Value - Maturity (Proj.)'!CR30,-Premium!CR31)</f>
        <v>0</v>
      </c>
      <c r="CS31" s="7">
        <f>IF($B31&gt;CS$9+CS$5-1,'Fund Value - Maturity (Proj.)'!CS30,-Premium!CS31)</f>
        <v>0</v>
      </c>
      <c r="CT31" s="7">
        <f>IF($B31&gt;CT$9+CT$5-1,'Fund Value - Maturity (Proj.)'!CT30,-Premium!CT31)</f>
        <v>0</v>
      </c>
      <c r="CU31" s="7">
        <f>IF($B31&gt;CU$9+CU$5-1,'Fund Value - Maturity (Proj.)'!CU30,-Premium!CU31)</f>
        <v>0</v>
      </c>
      <c r="CV31" s="7">
        <f>IF($B31&gt;CV$9+CV$5-1,'Fund Value - Maturity (Proj.)'!CV30,-Premium!CV31)</f>
        <v>0</v>
      </c>
      <c r="CW31" s="7">
        <f>IF($B31&gt;CW$9+CW$5-1,'Fund Value - Maturity (Proj.)'!CW30,-Premium!CW31)</f>
        <v>0</v>
      </c>
      <c r="CX31" s="7">
        <f>IF($B31&gt;CX$9+CX$5-1,'Fund Value - Maturity (Proj.)'!CX30,-Premium!CX31)</f>
        <v>0</v>
      </c>
      <c r="CY31" s="7">
        <f>IF($B31&gt;CY$9+CY$5-1,'Fund Value - Maturity (Proj.)'!CY30,-Premium!CY31)</f>
        <v>0</v>
      </c>
      <c r="CZ31" s="7">
        <f>IF($B31&gt;CZ$9+CZ$5-1,'Fund Value - Maturity (Proj.)'!CZ30,-Premium!CZ31)</f>
        <v>0</v>
      </c>
      <c r="DA31" s="7">
        <f>IF($B31&gt;DA$9+DA$5-1,'Fund Value - Maturity (Proj.)'!DA30,-Premium!DA31)</f>
        <v>0</v>
      </c>
      <c r="DB31" s="7">
        <f>IF($B31&gt;DB$9+DB$5-1,'Fund Value - Maturity (Proj.)'!DB30,-Premium!DB31)</f>
        <v>0</v>
      </c>
      <c r="DC31" s="7">
        <f>IF($B31&gt;DC$9+DC$5-1,'Fund Value - Maturity (Proj.)'!DC30,-Premium!DC31)</f>
        <v>0</v>
      </c>
      <c r="DD31" s="7">
        <f>IF($B31&gt;DD$9+DD$5-1,'Fund Value - Maturity (Proj.)'!DD30,-Premium!DD31)</f>
        <v>0</v>
      </c>
      <c r="DE31" s="7">
        <f>IF($B31&gt;DE$9+DE$5-1,'Fund Value - Maturity (Proj.)'!DE30,-Premium!DE31)</f>
        <v>0</v>
      </c>
      <c r="DF31" s="7">
        <f>IF($B31&gt;DF$9+DF$5-1,'Fund Value - Maturity (Proj.)'!DF30,-Premium!DF31)</f>
        <v>0</v>
      </c>
      <c r="DG31" s="7">
        <f>IF($B31&gt;DG$9+DG$5-1,'Fund Value - Maturity (Proj.)'!DG30,-Premium!DG31)</f>
        <v>0</v>
      </c>
      <c r="DH31" s="7">
        <f>IF($B31&gt;DH$9+DH$5-1,'Fund Value - Maturity (Proj.)'!DH30,-Premium!DH31)</f>
        <v>0</v>
      </c>
      <c r="DI31" s="7">
        <f>IF($B31&gt;DI$9+DI$5-1,'Fund Value - Maturity (Proj.)'!DI30,-Premium!DI31)</f>
        <v>0</v>
      </c>
      <c r="DJ31" s="7">
        <f>IF($B31&gt;DJ$9+DJ$5-1,'Fund Value - Maturity (Proj.)'!DJ30,-Premium!DJ31)</f>
        <v>0</v>
      </c>
      <c r="DK31" s="7">
        <f>IF($B31&gt;DK$9+DK$5-1,'Fund Value - Maturity (Proj.)'!DK30,-Premium!DK31)</f>
        <v>0</v>
      </c>
      <c r="DL31" s="7">
        <f>IF($B31&gt;DL$9+DL$5-1,'Fund Value - Maturity (Proj.)'!DL30,-Premium!DL31)</f>
        <v>0</v>
      </c>
      <c r="DM31" s="7">
        <f>IF($B31&gt;DM$9+DM$5-1,'Fund Value - Maturity (Proj.)'!DM30,-Premium!DM31)</f>
        <v>0</v>
      </c>
      <c r="DN31" s="7">
        <f>IF($B31&gt;DN$9+DN$5-1,'Fund Value - Maturity (Proj.)'!DN30,-Premium!DN31)</f>
        <v>0</v>
      </c>
      <c r="DO31" s="7">
        <f>IF($B31&gt;DO$9+DO$5-1,'Fund Value - Maturity (Proj.)'!DO30,-Premium!DO31)</f>
        <v>0</v>
      </c>
      <c r="DP31" s="7">
        <f>IF($B31&gt;DP$9+DP$5-1,'Fund Value - Maturity (Proj.)'!DP30,-Premium!DP31)</f>
        <v>0</v>
      </c>
      <c r="DQ31" s="7">
        <f>IF($B31&gt;DQ$9+DQ$5-1,'Fund Value - Maturity (Proj.)'!DQ30,-Premium!DQ31)</f>
        <v>0</v>
      </c>
      <c r="DR31" s="7">
        <f>IF($B31&gt;DR$9+DR$5-1,'Fund Value - Maturity (Proj.)'!DR30,-Premium!DR31)</f>
        <v>0</v>
      </c>
      <c r="DS31" s="7">
        <f>IF($B31&gt;DS$9+DS$5-1,'Fund Value - Maturity (Proj.)'!DS30,-Premium!DS31)</f>
        <v>0</v>
      </c>
      <c r="DT31" s="7">
        <f>IF($B31&gt;DT$9+DT$5-1,'Fund Value - Maturity (Proj.)'!DT30,-Premium!DT31)</f>
        <v>0</v>
      </c>
      <c r="DU31" s="7">
        <f>IF($B31&gt;DU$9+DU$5-1,'Fund Value - Maturity (Proj.)'!DU30,-Premium!DU31)</f>
        <v>0</v>
      </c>
      <c r="DV31" s="7">
        <f>IF($B31&gt;DV$9+DV$5-1,'Fund Value - Maturity (Proj.)'!DV30,-Premium!DV31)</f>
        <v>0</v>
      </c>
      <c r="DW31" s="7">
        <f>IF($B31&gt;DW$9+DW$5-1,'Fund Value - Maturity (Proj.)'!DW30,-Premium!DW31)</f>
        <v>0</v>
      </c>
      <c r="DX31" s="7">
        <f>IF($B31&gt;DX$9+DX$5-1,'Fund Value - Maturity (Proj.)'!DX30,-Premium!DX31)</f>
        <v>0</v>
      </c>
      <c r="DY31" s="7">
        <f>IF($B31&gt;DY$9+DY$5-1,'Fund Value - Maturity (Proj.)'!DY30,-Premium!DY31)</f>
        <v>0</v>
      </c>
      <c r="DZ31" s="7">
        <f>IF($B31&gt;DZ$9+DZ$5-1,'Fund Value - Maturity (Proj.)'!DZ30,-Premium!DZ31)</f>
        <v>0</v>
      </c>
      <c r="EA31" s="7">
        <f>IF($B31&gt;EA$9+EA$5-1,'Fund Value - Maturity (Proj.)'!EA30,-Premium!EA31)</f>
        <v>0</v>
      </c>
      <c r="EB31" s="7">
        <f>IF($B31&gt;EB$9+EB$5-1,'Fund Value - Maturity (Proj.)'!EB30,-Premium!EB31)</f>
        <v>0</v>
      </c>
      <c r="EC31" s="7">
        <f>IF($B31&gt;EC$9+EC$5-1,'Fund Value - Maturity (Proj.)'!EC30,-Premium!EC31)</f>
        <v>0</v>
      </c>
      <c r="ED31" s="7">
        <f>IF($B31&gt;ED$9+ED$5-1,'Fund Value - Maturity (Proj.)'!ED30,-Premium!ED31)</f>
        <v>0</v>
      </c>
      <c r="EE31" s="7">
        <f>IF($B31&gt;EE$9+EE$5-1,'Fund Value - Maturity (Proj.)'!EE30,-Premium!EE31)</f>
        <v>0</v>
      </c>
      <c r="EF31" s="7">
        <f>IF($B31&gt;EF$9+EF$5-1,'Fund Value - Maturity (Proj.)'!EF30,-Premium!EF31)</f>
        <v>0</v>
      </c>
      <c r="EG31" s="7">
        <f>IF($B31&gt;EG$9+EG$5-1,'Fund Value - Maturity (Proj.)'!EG30,-Premium!EG31)</f>
        <v>0</v>
      </c>
      <c r="EH31" s="7">
        <f>IF($B31&gt;EH$9+EH$5-1,'Fund Value - Maturity (Proj.)'!EH30,-Premium!EH31)</f>
        <v>0</v>
      </c>
      <c r="EI31" s="7">
        <f>IF($B31&gt;EI$9+EI$5-1,'Fund Value - Maturity (Proj.)'!EI30,-Premium!EI31)</f>
        <v>0</v>
      </c>
      <c r="EJ31" s="7">
        <f>IF($B31&gt;EJ$9+EJ$5-1,'Fund Value - Maturity (Proj.)'!EJ30,-Premium!EJ31)</f>
        <v>0</v>
      </c>
      <c r="EK31" s="7">
        <f>IF($B31&gt;EK$9+EK$5-1,'Fund Value - Maturity (Proj.)'!EK30,-Premium!EK31)</f>
        <v>0</v>
      </c>
      <c r="EL31" s="7">
        <f>IF($B31&gt;EL$9+EL$5-1,'Fund Value - Maturity (Proj.)'!EL30,-Premium!EL31)</f>
        <v>0</v>
      </c>
      <c r="EM31" s="7">
        <f>IF($B31&gt;EM$9+EM$5-1,'Fund Value - Maturity (Proj.)'!EM30,-Premium!EM31)</f>
        <v>0</v>
      </c>
      <c r="EN31" s="7">
        <f>IF($B31&gt;EN$9+EN$5-1,'Fund Value - Maturity (Proj.)'!EN30,-Premium!EN31)</f>
        <v>0</v>
      </c>
      <c r="EO31" s="7">
        <f>IF($B31&gt;EO$9+EO$5-1,'Fund Value - Maturity (Proj.)'!EO30,-Premium!EO31)</f>
        <v>0</v>
      </c>
      <c r="EP31" s="7">
        <f>IF($B31&gt;EP$9+EP$5-1,'Fund Value - Maturity (Proj.)'!EP30,-Premium!EP31)</f>
        <v>0</v>
      </c>
      <c r="EQ31" s="7">
        <f>IF($B31&gt;EQ$9+EQ$5-1,'Fund Value - Maturity (Proj.)'!EQ30,-Premium!EQ31)</f>
        <v>0</v>
      </c>
      <c r="ER31" s="7">
        <f>IF($B31&gt;ER$9+ER$5-1,'Fund Value - Maturity (Proj.)'!ER30,-Premium!ER31)</f>
        <v>0</v>
      </c>
      <c r="ES31" s="7">
        <f>IF($B31&gt;ES$9+ES$5-1,'Fund Value - Maturity (Proj.)'!ES30,-Premium!ES31)</f>
        <v>0</v>
      </c>
      <c r="ET31" s="7">
        <f>IF($B31&gt;ET$9+ET$5-1,'Fund Value - Maturity (Proj.)'!ET30,-Premium!ET31)</f>
        <v>0</v>
      </c>
      <c r="EU31" s="7">
        <f>IF($B31&gt;EU$9+EU$5-1,'Fund Value - Maturity (Proj.)'!EU30,-Premium!EU31)</f>
        <v>0</v>
      </c>
      <c r="EV31" s="7">
        <f>IF($B31&gt;EV$9+EV$5-1,'Fund Value - Maturity (Proj.)'!EV30,-Premium!EV31)</f>
        <v>0</v>
      </c>
      <c r="EW31" s="7">
        <f>IF($B31&gt;EW$9+EW$5-1,'Fund Value - Maturity (Proj.)'!EW30,-Premium!EW31)</f>
        <v>0</v>
      </c>
      <c r="EX31" s="7">
        <f>IF($B31&gt;EX$9+EX$5-1,'Fund Value - Maturity (Proj.)'!EX30,-Premium!EX31)</f>
        <v>0</v>
      </c>
      <c r="EY31" s="7">
        <f>IF($B31&gt;EY$9+EY$5-1,'Fund Value - Maturity (Proj.)'!EY30,-Premium!EY31)</f>
        <v>0</v>
      </c>
      <c r="EZ31" s="7">
        <f>IF($B31&gt;EZ$9+EZ$5-1,'Fund Value - Maturity (Proj.)'!EZ30,-Premium!EZ31)</f>
        <v>0</v>
      </c>
      <c r="FA31" s="7">
        <f>IF($B31&gt;FA$9+FA$5-1,'Fund Value - Maturity (Proj.)'!FA30,-Premium!FA31)</f>
        <v>0</v>
      </c>
      <c r="FB31" s="7">
        <f>IF($B31&gt;FB$9+FB$5-1,'Fund Value - Maturity (Proj.)'!FB30,-Premium!FB31)</f>
        <v>0</v>
      </c>
      <c r="FC31" s="7">
        <f>IF($B31&gt;FC$9+FC$5-1,'Fund Value - Maturity (Proj.)'!FC30,-Premium!FC31)</f>
        <v>0</v>
      </c>
      <c r="FD31" s="7">
        <f>IF($B31&gt;FD$9+FD$5-1,'Fund Value - Maturity (Proj.)'!FD30,-Premium!FD31)</f>
        <v>0</v>
      </c>
      <c r="FE31" s="7">
        <f>IF($B31&gt;FE$9+FE$5-1,'Fund Value - Maturity (Proj.)'!FE30,-Premium!FE31)</f>
        <v>0</v>
      </c>
      <c r="FF31" s="7">
        <f>IF($B31&gt;FF$9+FF$5-1,'Fund Value - Maturity (Proj.)'!FF30,-Premium!FF31)</f>
        <v>0</v>
      </c>
      <c r="FG31" s="7">
        <f>IF($B31&gt;FG$9+FG$5-1,'Fund Value - Maturity (Proj.)'!FG30,-Premium!FG31)</f>
        <v>0</v>
      </c>
      <c r="FH31" s="7">
        <f>IF($B31&gt;FH$9+FH$5-1,'Fund Value - Maturity (Proj.)'!FH30,-Premium!FH31)</f>
        <v>0</v>
      </c>
      <c r="FI31" s="7">
        <f>IF($B31&gt;FI$9+FI$5-1,'Fund Value - Maturity (Proj.)'!FI30,-Premium!FI31)</f>
        <v>0</v>
      </c>
      <c r="FJ31" s="7">
        <f>IF($B31&gt;FJ$9+FJ$5-1,'Fund Value - Maturity (Proj.)'!FJ30,-Premium!FJ31)</f>
        <v>0</v>
      </c>
      <c r="FK31" s="7">
        <f>IF($B31&gt;FK$9+FK$5-1,'Fund Value - Maturity (Proj.)'!FK30,-Premium!FK31)</f>
        <v>0</v>
      </c>
      <c r="FL31" s="7">
        <f>IF($B31&gt;FL$9+FL$5-1,'Fund Value - Maturity (Proj.)'!FL30,-Premium!FL31)</f>
        <v>0</v>
      </c>
      <c r="FM31" s="7">
        <f>IF($B31&gt;FM$9+FM$5-1,'Fund Value - Maturity (Proj.)'!FM30,-Premium!FM31)</f>
        <v>0</v>
      </c>
      <c r="FN31" s="7">
        <f>IF($B31&gt;FN$9+FN$5-1,'Fund Value - Maturity (Proj.)'!FN30,-Premium!FN31)</f>
        <v>0</v>
      </c>
      <c r="FO31" s="7">
        <f>IF($B31&gt;FO$9+FO$5-1,'Fund Value - Maturity (Proj.)'!FO30,-Premium!FO31)</f>
        <v>0</v>
      </c>
      <c r="FP31" s="7">
        <f>IF($B31&gt;FP$9+FP$5-1,'Fund Value - Maturity (Proj.)'!FP30,-Premium!FP31)</f>
        <v>0</v>
      </c>
      <c r="FQ31" s="7">
        <f>IF($B31&gt;FQ$9+FQ$5-1,'Fund Value - Maturity (Proj.)'!FQ30,-Premium!FQ31)</f>
        <v>0</v>
      </c>
      <c r="FR31" s="7">
        <f>IF($B31&gt;FR$9+FR$5-1,'Fund Value - Maturity (Proj.)'!FR30,-Premium!FR31)</f>
        <v>0</v>
      </c>
      <c r="FS31" s="7">
        <f>IF($B31&gt;FS$9+FS$5-1,'Fund Value - Maturity (Proj.)'!FS30,-Premium!FS31)</f>
        <v>0</v>
      </c>
      <c r="FT31" s="7">
        <f>IF($B31&gt;FT$9+FT$5-1,'Fund Value - Maturity (Proj.)'!FT30,-Premium!FT31)</f>
        <v>0</v>
      </c>
      <c r="FU31" s="7">
        <f>IF($B31&gt;FU$9+FU$5-1,'Fund Value - Maturity (Proj.)'!FU30,-Premium!FU31)</f>
        <v>0</v>
      </c>
      <c r="FV31" s="7">
        <f>IF($B31&gt;FV$9+FV$5-1,'Fund Value - Maturity (Proj.)'!FV30,-Premium!FV31)</f>
        <v>0</v>
      </c>
      <c r="FW31" s="7">
        <f>IF($B31&gt;FW$9+FW$5-1,'Fund Value - Maturity (Proj.)'!FW30,-Premium!FW31)</f>
        <v>0</v>
      </c>
      <c r="FX31" s="7">
        <f>IF($B31&gt;FX$9+FX$5-1,'Fund Value - Maturity (Proj.)'!FX30,-Premium!FX31)</f>
        <v>0</v>
      </c>
      <c r="FY31" s="7">
        <f>IF($B31&gt;FY$9+FY$5-1,'Fund Value - Maturity (Proj.)'!FY30,-Premium!FY31)</f>
        <v>0</v>
      </c>
      <c r="FZ31" s="7">
        <f>IF($B31&gt;FZ$9+FZ$5-1,'Fund Value - Maturity (Proj.)'!FZ30,-Premium!FZ31)</f>
        <v>0</v>
      </c>
      <c r="GA31" s="7">
        <f>IF($B31&gt;GA$9+GA$5-1,'Fund Value - Maturity (Proj.)'!GA30,-Premium!GA31)</f>
        <v>0</v>
      </c>
      <c r="GB31" s="7">
        <f>IF($B31&gt;GB$9+GB$5-1,'Fund Value - Maturity (Proj.)'!GB30,-Premium!GB31)</f>
        <v>0</v>
      </c>
      <c r="GC31" s="7">
        <f>IF($B31&gt;GC$9+GC$5-1,'Fund Value - Maturity (Proj.)'!GC30,-Premium!GC31)</f>
        <v>0</v>
      </c>
      <c r="GD31" s="7">
        <f>IF($B31&gt;GD$9+GD$5-1,'Fund Value - Maturity (Proj.)'!GD30,-Premium!GD31)</f>
        <v>0</v>
      </c>
      <c r="GE31" s="7">
        <f>IF($B31&gt;GE$9+GE$5-1,'Fund Value - Maturity (Proj.)'!GE30,-Premium!GE31)</f>
        <v>0</v>
      </c>
      <c r="GF31" s="7">
        <f>IF($B31&gt;GF$9+GF$5-1,'Fund Value - Maturity (Proj.)'!GF30,-Premium!GF31)</f>
        <v>0</v>
      </c>
      <c r="GG31" s="7">
        <f>IF($B31&gt;GG$9+GG$5-1,'Fund Value - Maturity (Proj.)'!GG30,-Premium!GG31)</f>
        <v>0</v>
      </c>
      <c r="GH31" s="7">
        <f>IF($B31&gt;GH$9+GH$5-1,'Fund Value - Maturity (Proj.)'!GH30,-Premium!GH31)</f>
        <v>0</v>
      </c>
      <c r="GI31" s="7">
        <f>IF($B31&gt;GI$9+GI$5-1,'Fund Value - Maturity (Proj.)'!GI30,-Premium!GI31)</f>
        <v>0</v>
      </c>
      <c r="GJ31" s="7">
        <f>IF($B31&gt;GJ$9+GJ$5-1,'Fund Value - Maturity (Proj.)'!GJ30,-Premium!GJ31)</f>
        <v>0</v>
      </c>
      <c r="GK31" s="7">
        <f>IF($B31&gt;GK$9+GK$5-1,'Fund Value - Maturity (Proj.)'!GK30,-Premium!GK31)</f>
        <v>0</v>
      </c>
      <c r="GL31" s="7">
        <f>IF($B31&gt;GL$9+GL$5-1,'Fund Value - Maturity (Proj.)'!GL30,-Premium!GL31)</f>
        <v>0</v>
      </c>
      <c r="GM31" s="7">
        <f>IF($B31&gt;GM$9+GM$5-1,'Fund Value - Maturity (Proj.)'!GM30,-Premium!GM31)</f>
        <v>0</v>
      </c>
      <c r="GN31" s="7">
        <f>IF($B31&gt;GN$9+GN$5-1,'Fund Value - Maturity (Proj.)'!GN30,-Premium!GN31)</f>
        <v>0</v>
      </c>
      <c r="GO31" s="7">
        <f>IF($B31&gt;GO$9+GO$5-1,'Fund Value - Maturity (Proj.)'!GO30,-Premium!GO31)</f>
        <v>0</v>
      </c>
      <c r="GP31" s="7">
        <f>IF($B31&gt;GP$9+GP$5-1,'Fund Value - Maturity (Proj.)'!GP30,-Premium!GP31)</f>
        <v>0</v>
      </c>
      <c r="GQ31" s="7">
        <f>IF($B31&gt;GQ$9+GQ$5-1,'Fund Value - Maturity (Proj.)'!GQ30,-Premium!GQ31)</f>
        <v>0</v>
      </c>
      <c r="GR31" s="7">
        <f>IF($B31&gt;GR$9+GR$5-1,'Fund Value - Maturity (Proj.)'!GR30,-Premium!GR31)</f>
        <v>0</v>
      </c>
      <c r="GS31" s="7">
        <f>IF($B31&gt;GS$9+GS$5-1,'Fund Value - Maturity (Proj.)'!GS30,-Premium!GS31)</f>
        <v>0</v>
      </c>
      <c r="GT31" s="7">
        <f>IF($B31&gt;GT$9+GT$5-1,'Fund Value - Maturity (Proj.)'!GT30,-Premium!GT31)</f>
        <v>0</v>
      </c>
      <c r="GU31" s="7">
        <f>IF($B31&gt;GU$9+GU$5-1,'Fund Value - Maturity (Proj.)'!GU30,-Premium!GU31)</f>
        <v>0</v>
      </c>
      <c r="GV31" s="7">
        <f>IF($B31&gt;GV$9+GV$5-1,'Fund Value - Maturity (Proj.)'!GV30,-Premium!GV31)</f>
        <v>0</v>
      </c>
      <c r="GW31" s="7">
        <f>IF($B31&gt;GW$9+GW$5-1,'Fund Value - Maturity (Proj.)'!GW30,-Premium!GW31)</f>
        <v>0</v>
      </c>
      <c r="GX31" s="7">
        <f>IF($B31&gt;GX$9+GX$5-1,'Fund Value - Maturity (Proj.)'!GX30,-Premium!GX31)</f>
        <v>0</v>
      </c>
      <c r="GY31" s="7">
        <f>IF($B31&gt;GY$9+GY$5-1,'Fund Value - Maturity (Proj.)'!GY30,-Premium!GY31)</f>
        <v>0</v>
      </c>
      <c r="GZ31" s="7">
        <f>IF($B31&gt;GZ$9+GZ$5-1,'Fund Value - Maturity (Proj.)'!GZ30,-Premium!GZ31)</f>
        <v>0</v>
      </c>
      <c r="HA31" s="7">
        <f>IF($B31&gt;HA$9+HA$5-1,'Fund Value - Maturity (Proj.)'!HA30,-Premium!HA31)</f>
        <v>0</v>
      </c>
      <c r="HB31" s="7">
        <f>IF($B31&gt;HB$9+HB$5-1,'Fund Value - Maturity (Proj.)'!HB30,-Premium!HB31)</f>
        <v>0</v>
      </c>
      <c r="HC31" s="7">
        <f>IF($B31&gt;HC$9+HC$5-1,'Fund Value - Maturity (Proj.)'!HC30,-Premium!HC31)</f>
        <v>0</v>
      </c>
      <c r="HD31" s="7">
        <f>IF($B31&gt;HD$9+HD$5-1,'Fund Value - Maturity (Proj.)'!HD30,-Premium!HD31)</f>
        <v>0</v>
      </c>
      <c r="HE31" s="7">
        <f>IF($B31&gt;HE$9+HE$5-1,'Fund Value - Maturity (Proj.)'!HE30,-Premium!HE31)</f>
        <v>0</v>
      </c>
      <c r="HF31" s="7">
        <f>IF($B31&gt;HF$9+HF$5-1,'Fund Value - Maturity (Proj.)'!HF30,-Premium!HF31)</f>
        <v>0</v>
      </c>
      <c r="HG31" s="7">
        <f>IF($B31&gt;HG$9+HG$5-1,'Fund Value - Maturity (Proj.)'!HG30,-Premium!HG31)</f>
        <v>0</v>
      </c>
      <c r="HH31" s="7">
        <f>IF($B31&gt;HH$9+HH$5-1,'Fund Value - Maturity (Proj.)'!HH30,-Premium!HH31)</f>
        <v>0</v>
      </c>
      <c r="HI31" s="7">
        <f>IF($B31&gt;HI$9+HI$5-1,'Fund Value - Maturity (Proj.)'!HI30,-Premium!HI31)</f>
        <v>0</v>
      </c>
      <c r="HJ31" s="7">
        <f>IF($B31&gt;HJ$9+HJ$5-1,'Fund Value - Maturity (Proj.)'!HJ30,-Premium!HJ31)</f>
        <v>0</v>
      </c>
      <c r="HK31" s="7">
        <f>IF($B31&gt;HK$9+HK$5-1,'Fund Value - Maturity (Proj.)'!HK30,-Premium!HK31)</f>
        <v>0</v>
      </c>
      <c r="HL31" s="7">
        <f>IF($B31&gt;HL$9+HL$5-1,'Fund Value - Maturity (Proj.)'!HL30,-Premium!HL31)</f>
        <v>0</v>
      </c>
      <c r="HM31" s="7">
        <f>IF($B31&gt;HM$9+HM$5-1,'Fund Value - Maturity (Proj.)'!HM30,-Premium!HM31)</f>
        <v>0</v>
      </c>
      <c r="HN31" s="7">
        <f>IF($B31&gt;HN$9+HN$5-1,'Fund Value - Maturity (Proj.)'!HN30,-Premium!HN31)</f>
        <v>0</v>
      </c>
      <c r="HO31" s="7">
        <f>IF($B31&gt;HO$9+HO$5-1,'Fund Value - Maturity (Proj.)'!HO30,-Premium!HO31)</f>
        <v>0</v>
      </c>
      <c r="HP31" s="7">
        <f>IF($B31&gt;HP$9+HP$5-1,'Fund Value - Maturity (Proj.)'!HP30,-Premium!HP31)</f>
        <v>0</v>
      </c>
      <c r="HQ31" s="7">
        <f>IF($B31&gt;HQ$9+HQ$5-1,'Fund Value - Maturity (Proj.)'!HQ30,-Premium!HQ31)</f>
        <v>0</v>
      </c>
      <c r="HR31" s="7">
        <f>IF($B31&gt;HR$9+HR$5-1,'Fund Value - Maturity (Proj.)'!HR30,-Premium!HR31)</f>
        <v>0</v>
      </c>
      <c r="HS31" s="7">
        <f>IF($B31&gt;HS$9+HS$5-1,'Fund Value - Maturity (Proj.)'!HS30,-Premium!HS31)</f>
        <v>0</v>
      </c>
      <c r="HT31" s="7">
        <f>IF($B31&gt;HT$9+HT$5-1,'Fund Value - Maturity (Proj.)'!HT30,-Premium!HT31)</f>
        <v>0</v>
      </c>
      <c r="HU31" s="7">
        <f>IF($B31&gt;HU$9+HU$5-1,'Fund Value - Maturity (Proj.)'!HU30,-Premium!HU31)</f>
        <v>0</v>
      </c>
      <c r="HV31" s="7">
        <f>IF($B31&gt;HV$9+HV$5-1,'Fund Value - Maturity (Proj.)'!HV30,-Premium!HV31)</f>
        <v>0</v>
      </c>
      <c r="HW31" s="7">
        <f>IF($B31&gt;HW$9+HW$5-1,'Fund Value - Maturity (Proj.)'!HW30,-Premium!HW31)</f>
        <v>0</v>
      </c>
      <c r="HX31" s="7">
        <f>IF($B31&gt;HX$9+HX$5-1,'Fund Value - Maturity (Proj.)'!HX30,-Premium!HX31)</f>
        <v>0</v>
      </c>
      <c r="HY31" s="7">
        <f>IF($B31&gt;HY$9+HY$5-1,'Fund Value - Maturity (Proj.)'!HY30,-Premium!HY31)</f>
        <v>0</v>
      </c>
      <c r="HZ31" s="7">
        <f>IF($B31&gt;HZ$9+HZ$5-1,'Fund Value - Maturity (Proj.)'!HZ30,-Premium!HZ31)</f>
        <v>0</v>
      </c>
      <c r="IA31" s="7">
        <f>IF($B31&gt;IA$9+IA$5-1,'Fund Value - Maturity (Proj.)'!IA30,-Premium!IA31)</f>
        <v>0</v>
      </c>
      <c r="IB31" s="7">
        <f>IF($B31&gt;IB$9+IB$5-1,'Fund Value - Maturity (Proj.)'!IB30,-Premium!IB31)</f>
        <v>0</v>
      </c>
      <c r="IC31" s="7">
        <f>IF($B31&gt;IC$9+IC$5-1,'Fund Value - Maturity (Proj.)'!IC30,-Premium!IC31)</f>
        <v>0</v>
      </c>
      <c r="ID31" s="7">
        <f>IF($B31&gt;ID$9+ID$5-1,'Fund Value - Maturity (Proj.)'!ID30,-Premium!ID31)</f>
        <v>0</v>
      </c>
      <c r="IE31" s="7">
        <f>IF($B31&gt;IE$9+IE$5-1,'Fund Value - Maturity (Proj.)'!IE30,-Premium!IE31)</f>
        <v>0</v>
      </c>
      <c r="IF31" s="7">
        <f>IF($B31&gt;IF$9+IF$5-1,'Fund Value - Maturity (Proj.)'!IF30,-Premium!IF31)</f>
        <v>0</v>
      </c>
      <c r="IG31" s="7">
        <f>IF($B31&gt;IG$9+IG$5-1,'Fund Value - Maturity (Proj.)'!IG30,-Premium!IG31)</f>
        <v>0</v>
      </c>
      <c r="IH31" s="7">
        <f>IF($B31&gt;IH$9+IH$5-1,'Fund Value - Maturity (Proj.)'!IH30,-Premium!IH31)</f>
        <v>0</v>
      </c>
      <c r="II31" s="7">
        <f>IF($B31&gt;II$9+II$5-1,'Fund Value - Maturity (Proj.)'!II30,-Premium!II31)</f>
        <v>0</v>
      </c>
      <c r="IJ31" s="7">
        <f>IF($B31&gt;IJ$9+IJ$5-1,'Fund Value - Maturity (Proj.)'!IJ30,-Premium!IJ31)</f>
        <v>0</v>
      </c>
      <c r="IK31" s="7">
        <f>IF($B31&gt;IK$9+IK$5-1,'Fund Value - Maturity (Proj.)'!IK30,-Premium!IK31)</f>
        <v>0</v>
      </c>
      <c r="IL31" s="7">
        <f>IF($B31&gt;IL$9+IL$5-1,'Fund Value - Maturity (Proj.)'!IL30,-Premium!IL31)</f>
        <v>0</v>
      </c>
      <c r="IM31" s="7">
        <f>IF($B31&gt;IM$9+IM$5-1,'Fund Value - Maturity (Proj.)'!IM30,-Premium!IM31)</f>
        <v>0</v>
      </c>
      <c r="IN31" s="7">
        <f>IF($B31&gt;IN$9+IN$5-1,'Fund Value - Maturity (Proj.)'!IN30,-Premium!IN31)</f>
        <v>0</v>
      </c>
      <c r="IO31" s="7">
        <f>IF($B31&gt;IO$9+IO$5-1,'Fund Value - Maturity (Proj.)'!IO30,-Premium!IO31)</f>
        <v>0</v>
      </c>
      <c r="IP31" s="7">
        <f>IF($B31&gt;IP$9+IP$5-1,'Fund Value - Maturity (Proj.)'!IP30,-Premium!IP31)</f>
        <v>0</v>
      </c>
      <c r="IQ31" s="7">
        <f>IF($B31&gt;IQ$9+IQ$5-1,'Fund Value - Maturity (Proj.)'!IQ30,-Premium!IQ31)</f>
        <v>0</v>
      </c>
      <c r="IR31" s="7">
        <f>IF($B31&gt;IR$9+IR$5-1,'Fund Value - Maturity (Proj.)'!IR30,-Premium!IR31)</f>
        <v>0</v>
      </c>
    </row>
    <row r="32" spans="1:252" s="7" customFormat="1" ht="15" customHeight="1" x14ac:dyDescent="0.35">
      <c r="A32" s="2"/>
      <c r="B32" s="13">
        <f t="shared" si="4"/>
        <v>2031</v>
      </c>
      <c r="C32" s="7">
        <f>IF($B32&gt;C$9+C$5-1,'Fund Value - Maturity (Proj.)'!C31,-Premium!C32)</f>
        <v>0</v>
      </c>
      <c r="D32" s="7">
        <f>IF($B32&gt;D$9+D$5-1,'Fund Value - Maturity (Proj.)'!D31,-Premium!D32)</f>
        <v>0</v>
      </c>
      <c r="E32" s="7">
        <f>IF($B32&gt;E$9+E$5-1,'Fund Value - Maturity (Proj.)'!E31,-Premium!E32)</f>
        <v>0</v>
      </c>
      <c r="F32" s="7">
        <f>IF($B32&gt;F$9+F$5-1,'Fund Value - Maturity (Proj.)'!F31,-Premium!F32)</f>
        <v>0</v>
      </c>
      <c r="G32" s="7">
        <f>IF($B32&gt;G$9+G$5-1,'Fund Value - Maturity (Proj.)'!G31,-Premium!G32)</f>
        <v>0</v>
      </c>
      <c r="H32" s="7">
        <f>IF($B32&gt;H$9+H$5-1,'Fund Value - Maturity (Proj.)'!H31,-Premium!H32)</f>
        <v>0</v>
      </c>
      <c r="I32" s="7">
        <f>IF($B32&gt;I$9+I$5-1,'Fund Value - Maturity (Proj.)'!I31,-Premium!I32)</f>
        <v>0</v>
      </c>
      <c r="J32" s="7">
        <f>IF($B32&gt;J$9+J$5-1,'Fund Value - Maturity (Proj.)'!J31,-Premium!J32)</f>
        <v>0</v>
      </c>
      <c r="K32" s="7">
        <f>IF($B32&gt;K$9+K$5-1,'Fund Value - Maturity (Proj.)'!K31,-Premium!K32)</f>
        <v>0</v>
      </c>
      <c r="L32" s="7">
        <f>IF($B32&gt;L$9+L$5-1,'Fund Value - Maturity (Proj.)'!L31,-Premium!L32)</f>
        <v>0</v>
      </c>
      <c r="M32" s="7">
        <f>IF($B32&gt;M$9+M$5-1,'Fund Value - Maturity (Proj.)'!M31,-Premium!M32)</f>
        <v>0</v>
      </c>
      <c r="N32" s="7">
        <f>IF($B32&gt;N$9+N$5-1,'Fund Value - Maturity (Proj.)'!N31,-Premium!N32)</f>
        <v>0</v>
      </c>
      <c r="O32" s="7">
        <f>IF($B32&gt;O$9+O$5-1,'Fund Value - Maturity (Proj.)'!O31,-Premium!O32)</f>
        <v>0</v>
      </c>
      <c r="P32" s="7">
        <f>IF($B32&gt;P$9+P$5-1,'Fund Value - Maturity (Proj.)'!P31,-Premium!P32)</f>
        <v>0</v>
      </c>
      <c r="Q32" s="7">
        <f>IF($B32&gt;Q$9+Q$5-1,'Fund Value - Maturity (Proj.)'!Q31,-Premium!Q32)</f>
        <v>0</v>
      </c>
      <c r="R32" s="7">
        <f>IF($B32&gt;R$9+R$5-1,'Fund Value - Maturity (Proj.)'!R31,-Premium!R32)</f>
        <v>0</v>
      </c>
      <c r="S32" s="7">
        <f>IF($B32&gt;S$9+S$5-1,'Fund Value - Maturity (Proj.)'!S31,-Premium!S32)</f>
        <v>0</v>
      </c>
      <c r="T32" s="7">
        <f>IF($B32&gt;T$9+T$5-1,'Fund Value - Maturity (Proj.)'!T31,-Premium!T32)</f>
        <v>0</v>
      </c>
      <c r="U32" s="7">
        <f>IF($B32&gt;U$9+U$5-1,'Fund Value - Maturity (Proj.)'!U31,-Premium!U32)</f>
        <v>0</v>
      </c>
      <c r="V32" s="7">
        <f>IF($B32&gt;V$9+V$5-1,'Fund Value - Maturity (Proj.)'!V31,-Premium!V32)</f>
        <v>0</v>
      </c>
      <c r="W32" s="7">
        <f>IF($B32&gt;W$9+W$5-1,'Fund Value - Maturity (Proj.)'!W31,-Premium!W32)</f>
        <v>0</v>
      </c>
      <c r="X32" s="7">
        <f>IF($B32&gt;X$9+X$5-1,'Fund Value - Maturity (Proj.)'!X31,-Premium!X32)</f>
        <v>0</v>
      </c>
      <c r="Y32" s="7">
        <f>IF($B32&gt;Y$9+Y$5-1,'Fund Value - Maturity (Proj.)'!Y31,-Premium!Y32)</f>
        <v>0</v>
      </c>
      <c r="Z32" s="7">
        <f>IF($B32&gt;Z$9+Z$5-1,'Fund Value - Maturity (Proj.)'!Z31,-Premium!Z32)</f>
        <v>0</v>
      </c>
      <c r="AA32" s="7">
        <f>IF($B32&gt;AA$9+AA$5-1,'Fund Value - Maturity (Proj.)'!AA31,-Premium!AA32)</f>
        <v>0</v>
      </c>
      <c r="AB32" s="7">
        <f>IF($B32&gt;AB$9+AB$5-1,'Fund Value - Maturity (Proj.)'!AB31,-Premium!AB32)</f>
        <v>0</v>
      </c>
      <c r="AC32" s="7">
        <f>IF($B32&gt;AC$9+AC$5-1,'Fund Value - Maturity (Proj.)'!AC31,-Premium!AC32)</f>
        <v>0</v>
      </c>
      <c r="AD32" s="7">
        <f>IF($B32&gt;AD$9+AD$5-1,'Fund Value - Maturity (Proj.)'!AD31,-Premium!AD32)</f>
        <v>0</v>
      </c>
      <c r="AE32" s="7">
        <f>IF($B32&gt;AE$9+AE$5-1,'Fund Value - Maturity (Proj.)'!AE31,-Premium!AE32)</f>
        <v>0</v>
      </c>
      <c r="AF32" s="7">
        <f>IF($B32&gt;AF$9+AF$5-1,'Fund Value - Maturity (Proj.)'!AF31,-Premium!AF32)</f>
        <v>0</v>
      </c>
      <c r="AG32" s="7">
        <f>IF($B32&gt;AG$9+AG$5-1,'Fund Value - Maturity (Proj.)'!AG31,-Premium!AG32)</f>
        <v>0</v>
      </c>
      <c r="AH32" s="7">
        <f>IF($B32&gt;AH$9+AH$5-1,'Fund Value - Maturity (Proj.)'!AH31,-Premium!AH32)</f>
        <v>0</v>
      </c>
      <c r="AI32" s="7">
        <f>IF($B32&gt;AI$9+AI$5-1,'Fund Value - Maturity (Proj.)'!AI31,-Premium!AI32)</f>
        <v>0</v>
      </c>
      <c r="AJ32" s="7">
        <f>IF($B32&gt;AJ$9+AJ$5-1,'Fund Value - Maturity (Proj.)'!AJ31,-Premium!AJ32)</f>
        <v>0</v>
      </c>
      <c r="AK32" s="7">
        <f>IF($B32&gt;AK$9+AK$5-1,'Fund Value - Maturity (Proj.)'!AK31,-Premium!AK32)</f>
        <v>0</v>
      </c>
      <c r="AL32" s="7">
        <f>IF($B32&gt;AL$9+AL$5-1,'Fund Value - Maturity (Proj.)'!AL31,-Premium!AL32)</f>
        <v>0</v>
      </c>
      <c r="AM32" s="7">
        <f>IF($B32&gt;AM$9+AM$5-1,'Fund Value - Maturity (Proj.)'!AM31,-Premium!AM32)</f>
        <v>0</v>
      </c>
      <c r="AN32" s="7">
        <f>IF($B32&gt;AN$9+AN$5-1,'Fund Value - Maturity (Proj.)'!AN31,-Premium!AN32)</f>
        <v>0</v>
      </c>
      <c r="AO32" s="7">
        <f>IF($B32&gt;AO$9+AO$5-1,'Fund Value - Maturity (Proj.)'!AO31,-Premium!AO32)</f>
        <v>0</v>
      </c>
      <c r="AP32" s="7">
        <f>IF($B32&gt;AP$9+AP$5-1,'Fund Value - Maturity (Proj.)'!AP31,-Premium!AP32)</f>
        <v>0</v>
      </c>
      <c r="AQ32" s="7">
        <f>IF($B32&gt;AQ$9+AQ$5-1,'Fund Value - Maturity (Proj.)'!AQ31,-Premium!AQ32)</f>
        <v>0</v>
      </c>
      <c r="AR32" s="7">
        <f>IF($B32&gt;AR$9+AR$5-1,'Fund Value - Maturity (Proj.)'!AR31,-Premium!AR32)</f>
        <v>0</v>
      </c>
      <c r="AS32" s="7">
        <f>IF($B32&gt;AS$9+AS$5-1,'Fund Value - Maturity (Proj.)'!AS31,-Premium!AS32)</f>
        <v>0</v>
      </c>
      <c r="AT32" s="7">
        <f>IF($B32&gt;AT$9+AT$5-1,'Fund Value - Maturity (Proj.)'!AT31,-Premium!AT32)</f>
        <v>0</v>
      </c>
      <c r="AU32" s="7">
        <f>IF($B32&gt;AU$9+AU$5-1,'Fund Value - Maturity (Proj.)'!AU31,-Premium!AU32)</f>
        <v>0</v>
      </c>
      <c r="AV32" s="7">
        <f>IF($B32&gt;AV$9+AV$5-1,'Fund Value - Maturity (Proj.)'!AV31,-Premium!AV32)</f>
        <v>0</v>
      </c>
      <c r="AW32" s="7">
        <f>IF($B32&gt;AW$9+AW$5-1,'Fund Value - Maturity (Proj.)'!AW31,-Premium!AW32)</f>
        <v>0</v>
      </c>
      <c r="AX32" s="7">
        <f>IF($B32&gt;AX$9+AX$5-1,'Fund Value - Maturity (Proj.)'!AX31,-Premium!AX32)</f>
        <v>0</v>
      </c>
      <c r="AY32" s="7">
        <f>IF($B32&gt;AY$9+AY$5-1,'Fund Value - Maturity (Proj.)'!AY31,-Premium!AY32)</f>
        <v>0</v>
      </c>
      <c r="AZ32" s="7">
        <f>IF($B32&gt;AZ$9+AZ$5-1,'Fund Value - Maturity (Proj.)'!AZ31,-Premium!AZ32)</f>
        <v>0</v>
      </c>
      <c r="BA32" s="7">
        <f>IF($B32&gt;BA$9+BA$5-1,'Fund Value - Maturity (Proj.)'!BA31,-Premium!BA32)</f>
        <v>0</v>
      </c>
      <c r="BB32" s="7">
        <f>IF($B32&gt;BB$9+BB$5-1,'Fund Value - Maturity (Proj.)'!BB31,-Premium!BB32)</f>
        <v>0</v>
      </c>
      <c r="BC32" s="7">
        <f>IF($B32&gt;BC$9+BC$5-1,'Fund Value - Maturity (Proj.)'!BC31,-Premium!BC32)</f>
        <v>0</v>
      </c>
      <c r="BD32" s="7">
        <f>IF($B32&gt;BD$9+BD$5-1,'Fund Value - Maturity (Proj.)'!BD31,-Premium!BD32)</f>
        <v>0</v>
      </c>
      <c r="BE32" s="7">
        <f>IF($B32&gt;BE$9+BE$5-1,'Fund Value - Maturity (Proj.)'!BE31,-Premium!BE32)</f>
        <v>0</v>
      </c>
      <c r="BF32" s="7">
        <f>IF($B32&gt;BF$9+BF$5-1,'Fund Value - Maturity (Proj.)'!BF31,-Premium!BF32)</f>
        <v>0</v>
      </c>
      <c r="BG32" s="7">
        <f>IF($B32&gt;BG$9+BG$5-1,'Fund Value - Maturity (Proj.)'!BG31,-Premium!BG32)</f>
        <v>0</v>
      </c>
      <c r="BH32" s="7">
        <f>IF($B32&gt;BH$9+BH$5-1,'Fund Value - Maturity (Proj.)'!BH31,-Premium!BH32)</f>
        <v>0</v>
      </c>
      <c r="BI32" s="7">
        <f>IF($B32&gt;BI$9+BI$5-1,'Fund Value - Maturity (Proj.)'!BI31,-Premium!BI32)</f>
        <v>0</v>
      </c>
      <c r="BJ32" s="7">
        <f>IF($B32&gt;BJ$9+BJ$5-1,'Fund Value - Maturity (Proj.)'!BJ31,-Premium!BJ32)</f>
        <v>0</v>
      </c>
      <c r="BK32" s="7">
        <f>IF($B32&gt;BK$9+BK$5-1,'Fund Value - Maturity (Proj.)'!BK31,-Premium!BK32)</f>
        <v>0</v>
      </c>
      <c r="BL32" s="7">
        <f>IF($B32&gt;BL$9+BL$5-1,'Fund Value - Maturity (Proj.)'!BL31,-Premium!BL32)</f>
        <v>0</v>
      </c>
      <c r="BM32" s="7">
        <f>IF($B32&gt;BM$9+BM$5-1,'Fund Value - Maturity (Proj.)'!BM31,-Premium!BM32)</f>
        <v>0</v>
      </c>
      <c r="BN32" s="7">
        <f>IF($B32&gt;BN$9+BN$5-1,'Fund Value - Maturity (Proj.)'!BN31,-Premium!BN32)</f>
        <v>0</v>
      </c>
      <c r="BO32" s="7">
        <f>IF($B32&gt;BO$9+BO$5-1,'Fund Value - Maturity (Proj.)'!BO31,-Premium!BO32)</f>
        <v>0</v>
      </c>
      <c r="BP32" s="7">
        <f>IF($B32&gt;BP$9+BP$5-1,'Fund Value - Maturity (Proj.)'!BP31,-Premium!BP32)</f>
        <v>0</v>
      </c>
      <c r="BQ32" s="7">
        <f>IF($B32&gt;BQ$9+BQ$5-1,'Fund Value - Maturity (Proj.)'!BQ31,-Premium!BQ32)</f>
        <v>0</v>
      </c>
      <c r="BR32" s="7">
        <f>IF($B32&gt;BR$9+BR$5-1,'Fund Value - Maturity (Proj.)'!BR31,-Premium!BR32)</f>
        <v>0</v>
      </c>
      <c r="BS32" s="7">
        <f>IF($B32&gt;BS$9+BS$5-1,'Fund Value - Maturity (Proj.)'!BS31,-Premium!BS32)</f>
        <v>0</v>
      </c>
      <c r="BT32" s="7">
        <f>IF($B32&gt;BT$9+BT$5-1,'Fund Value - Maturity (Proj.)'!BT31,-Premium!BT32)</f>
        <v>0</v>
      </c>
      <c r="BU32" s="7">
        <f>IF($B32&gt;BU$9+BU$5-1,'Fund Value - Maturity (Proj.)'!BU31,-Premium!BU32)</f>
        <v>0</v>
      </c>
      <c r="BV32" s="7">
        <f>IF($B32&gt;BV$9+BV$5-1,'Fund Value - Maturity (Proj.)'!BV31,-Premium!BV32)</f>
        <v>0</v>
      </c>
      <c r="BW32" s="7">
        <f>IF($B32&gt;BW$9+BW$5-1,'Fund Value - Maturity (Proj.)'!BW31,-Premium!BW32)</f>
        <v>0</v>
      </c>
      <c r="BX32" s="7">
        <f>IF($B32&gt;BX$9+BX$5-1,'Fund Value - Maturity (Proj.)'!BX31,-Premium!BX32)</f>
        <v>0</v>
      </c>
      <c r="BY32" s="7">
        <f>IF($B32&gt;BY$9+BY$5-1,'Fund Value - Maturity (Proj.)'!BY31,-Premium!BY32)</f>
        <v>0</v>
      </c>
      <c r="BZ32" s="7">
        <f>IF($B32&gt;BZ$9+BZ$5-1,'Fund Value - Maturity (Proj.)'!BZ31,-Premium!BZ32)</f>
        <v>0</v>
      </c>
      <c r="CA32" s="7">
        <f>IF($B32&gt;CA$9+CA$5-1,'Fund Value - Maturity (Proj.)'!CA31,-Premium!CA32)</f>
        <v>0</v>
      </c>
      <c r="CB32" s="7">
        <f>IF($B32&gt;CB$9+CB$5-1,'Fund Value - Maturity (Proj.)'!CB31,-Premium!CB32)</f>
        <v>0</v>
      </c>
      <c r="CC32" s="7">
        <f>IF($B32&gt;CC$9+CC$5-1,'Fund Value - Maturity (Proj.)'!CC31,-Premium!CC32)</f>
        <v>0</v>
      </c>
      <c r="CD32" s="7">
        <f>IF($B32&gt;CD$9+CD$5-1,'Fund Value - Maturity (Proj.)'!CD31,-Premium!CD32)</f>
        <v>0</v>
      </c>
      <c r="CE32" s="7">
        <f>IF($B32&gt;CE$9+CE$5-1,'Fund Value - Maturity (Proj.)'!CE31,-Premium!CE32)</f>
        <v>0</v>
      </c>
      <c r="CF32" s="7">
        <f>IF($B32&gt;CF$9+CF$5-1,'Fund Value - Maturity (Proj.)'!CF31,-Premium!CF32)</f>
        <v>0</v>
      </c>
      <c r="CG32" s="7">
        <f>IF($B32&gt;CG$9+CG$5-1,'Fund Value - Maturity (Proj.)'!CG31,-Premium!CG32)</f>
        <v>0</v>
      </c>
      <c r="CH32" s="7">
        <f>IF($B32&gt;CH$9+CH$5-1,'Fund Value - Maturity (Proj.)'!CH31,-Premium!CH32)</f>
        <v>0</v>
      </c>
      <c r="CI32" s="7">
        <f>IF($B32&gt;CI$9+CI$5-1,'Fund Value - Maturity (Proj.)'!CI31,-Premium!CI32)</f>
        <v>0</v>
      </c>
      <c r="CJ32" s="7">
        <f>IF($B32&gt;CJ$9+CJ$5-1,'Fund Value - Maturity (Proj.)'!CJ31,-Premium!CJ32)</f>
        <v>0</v>
      </c>
      <c r="CK32" s="7">
        <f>IF($B32&gt;CK$9+CK$5-1,'Fund Value - Maturity (Proj.)'!CK31,-Premium!CK32)</f>
        <v>0</v>
      </c>
      <c r="CL32" s="7">
        <f>IF($B32&gt;CL$9+CL$5-1,'Fund Value - Maturity (Proj.)'!CL31,-Premium!CL32)</f>
        <v>0</v>
      </c>
      <c r="CM32" s="7">
        <f>IF($B32&gt;CM$9+CM$5-1,'Fund Value - Maturity (Proj.)'!CM31,-Premium!CM32)</f>
        <v>0</v>
      </c>
      <c r="CN32" s="7">
        <f>IF($B32&gt;CN$9+CN$5-1,'Fund Value - Maturity (Proj.)'!CN31,-Premium!CN32)</f>
        <v>0</v>
      </c>
      <c r="CO32" s="7">
        <f>IF($B32&gt;CO$9+CO$5-1,'Fund Value - Maturity (Proj.)'!CO31,-Premium!CO32)</f>
        <v>0</v>
      </c>
      <c r="CP32" s="7">
        <f>IF($B32&gt;CP$9+CP$5-1,'Fund Value - Maturity (Proj.)'!CP31,-Premium!CP32)</f>
        <v>0</v>
      </c>
      <c r="CQ32" s="7">
        <f>IF($B32&gt;CQ$9+CQ$5-1,'Fund Value - Maturity (Proj.)'!CQ31,-Premium!CQ32)</f>
        <v>0</v>
      </c>
      <c r="CR32" s="7">
        <f>IF($B32&gt;CR$9+CR$5-1,'Fund Value - Maturity (Proj.)'!CR31,-Premium!CR32)</f>
        <v>0</v>
      </c>
      <c r="CS32" s="7">
        <f>IF($B32&gt;CS$9+CS$5-1,'Fund Value - Maturity (Proj.)'!CS31,-Premium!CS32)</f>
        <v>0</v>
      </c>
      <c r="CT32" s="7">
        <f>IF($B32&gt;CT$9+CT$5-1,'Fund Value - Maturity (Proj.)'!CT31,-Premium!CT32)</f>
        <v>0</v>
      </c>
      <c r="CU32" s="7">
        <f>IF($B32&gt;CU$9+CU$5-1,'Fund Value - Maturity (Proj.)'!CU31,-Premium!CU32)</f>
        <v>0</v>
      </c>
      <c r="CV32" s="7">
        <f>IF($B32&gt;CV$9+CV$5-1,'Fund Value - Maturity (Proj.)'!CV31,-Premium!CV32)</f>
        <v>0</v>
      </c>
      <c r="CW32" s="7">
        <f>IF($B32&gt;CW$9+CW$5-1,'Fund Value - Maturity (Proj.)'!CW31,-Premium!CW32)</f>
        <v>0</v>
      </c>
      <c r="CX32" s="7">
        <f>IF($B32&gt;CX$9+CX$5-1,'Fund Value - Maturity (Proj.)'!CX31,-Premium!CX32)</f>
        <v>0</v>
      </c>
      <c r="CY32" s="7">
        <f>IF($B32&gt;CY$9+CY$5-1,'Fund Value - Maturity (Proj.)'!CY31,-Premium!CY32)</f>
        <v>0</v>
      </c>
      <c r="CZ32" s="7">
        <f>IF($B32&gt;CZ$9+CZ$5-1,'Fund Value - Maturity (Proj.)'!CZ31,-Premium!CZ32)</f>
        <v>0</v>
      </c>
      <c r="DA32" s="7">
        <f>IF($B32&gt;DA$9+DA$5-1,'Fund Value - Maturity (Proj.)'!DA31,-Premium!DA32)</f>
        <v>0</v>
      </c>
      <c r="DB32" s="7">
        <f>IF($B32&gt;DB$9+DB$5-1,'Fund Value - Maturity (Proj.)'!DB31,-Premium!DB32)</f>
        <v>0</v>
      </c>
      <c r="DC32" s="7">
        <f>IF($B32&gt;DC$9+DC$5-1,'Fund Value - Maturity (Proj.)'!DC31,-Premium!DC32)</f>
        <v>0</v>
      </c>
      <c r="DD32" s="7">
        <f>IF($B32&gt;DD$9+DD$5-1,'Fund Value - Maturity (Proj.)'!DD31,-Premium!DD32)</f>
        <v>0</v>
      </c>
      <c r="DE32" s="7">
        <f>IF($B32&gt;DE$9+DE$5-1,'Fund Value - Maturity (Proj.)'!DE31,-Premium!DE32)</f>
        <v>0</v>
      </c>
      <c r="DF32" s="7">
        <f>IF($B32&gt;DF$9+DF$5-1,'Fund Value - Maturity (Proj.)'!DF31,-Premium!DF32)</f>
        <v>0</v>
      </c>
      <c r="DG32" s="7">
        <f>IF($B32&gt;DG$9+DG$5-1,'Fund Value - Maturity (Proj.)'!DG31,-Premium!DG32)</f>
        <v>0</v>
      </c>
      <c r="DH32" s="7">
        <f>IF($B32&gt;DH$9+DH$5-1,'Fund Value - Maturity (Proj.)'!DH31,-Premium!DH32)</f>
        <v>0</v>
      </c>
      <c r="DI32" s="7">
        <f>IF($B32&gt;DI$9+DI$5-1,'Fund Value - Maturity (Proj.)'!DI31,-Premium!DI32)</f>
        <v>0</v>
      </c>
      <c r="DJ32" s="7">
        <f>IF($B32&gt;DJ$9+DJ$5-1,'Fund Value - Maturity (Proj.)'!DJ31,-Premium!DJ32)</f>
        <v>0</v>
      </c>
      <c r="DK32" s="7">
        <f>IF($B32&gt;DK$9+DK$5-1,'Fund Value - Maturity (Proj.)'!DK31,-Premium!DK32)</f>
        <v>0</v>
      </c>
      <c r="DL32" s="7">
        <f>IF($B32&gt;DL$9+DL$5-1,'Fund Value - Maturity (Proj.)'!DL31,-Premium!DL32)</f>
        <v>0</v>
      </c>
      <c r="DM32" s="7">
        <f>IF($B32&gt;DM$9+DM$5-1,'Fund Value - Maturity (Proj.)'!DM31,-Premium!DM32)</f>
        <v>0</v>
      </c>
      <c r="DN32" s="7">
        <f>IF($B32&gt;DN$9+DN$5-1,'Fund Value - Maturity (Proj.)'!DN31,-Premium!DN32)</f>
        <v>0</v>
      </c>
      <c r="DO32" s="7">
        <f>IF($B32&gt;DO$9+DO$5-1,'Fund Value - Maturity (Proj.)'!DO31,-Premium!DO32)</f>
        <v>0</v>
      </c>
      <c r="DP32" s="7">
        <f>IF($B32&gt;DP$9+DP$5-1,'Fund Value - Maturity (Proj.)'!DP31,-Premium!DP32)</f>
        <v>0</v>
      </c>
      <c r="DQ32" s="7">
        <f>IF($B32&gt;DQ$9+DQ$5-1,'Fund Value - Maturity (Proj.)'!DQ31,-Premium!DQ32)</f>
        <v>0</v>
      </c>
      <c r="DR32" s="7">
        <f>IF($B32&gt;DR$9+DR$5-1,'Fund Value - Maturity (Proj.)'!DR31,-Premium!DR32)</f>
        <v>0</v>
      </c>
      <c r="DS32" s="7">
        <f>IF($B32&gt;DS$9+DS$5-1,'Fund Value - Maturity (Proj.)'!DS31,-Premium!DS32)</f>
        <v>0</v>
      </c>
      <c r="DT32" s="7">
        <f>IF($B32&gt;DT$9+DT$5-1,'Fund Value - Maturity (Proj.)'!DT31,-Premium!DT32)</f>
        <v>0</v>
      </c>
      <c r="DU32" s="7">
        <f>IF($B32&gt;DU$9+DU$5-1,'Fund Value - Maturity (Proj.)'!DU31,-Premium!DU32)</f>
        <v>0</v>
      </c>
      <c r="DV32" s="7">
        <f>IF($B32&gt;DV$9+DV$5-1,'Fund Value - Maturity (Proj.)'!DV31,-Premium!DV32)</f>
        <v>0</v>
      </c>
      <c r="DW32" s="7">
        <f>IF($B32&gt;DW$9+DW$5-1,'Fund Value - Maturity (Proj.)'!DW31,-Premium!DW32)</f>
        <v>0</v>
      </c>
      <c r="DX32" s="7">
        <f>IF($B32&gt;DX$9+DX$5-1,'Fund Value - Maturity (Proj.)'!DX31,-Premium!DX32)</f>
        <v>0</v>
      </c>
      <c r="DY32" s="7">
        <f>IF($B32&gt;DY$9+DY$5-1,'Fund Value - Maturity (Proj.)'!DY31,-Premium!DY32)</f>
        <v>0</v>
      </c>
      <c r="DZ32" s="7">
        <f>IF($B32&gt;DZ$9+DZ$5-1,'Fund Value - Maturity (Proj.)'!DZ31,-Premium!DZ32)</f>
        <v>0</v>
      </c>
      <c r="EA32" s="7">
        <f>IF($B32&gt;EA$9+EA$5-1,'Fund Value - Maturity (Proj.)'!EA31,-Premium!EA32)</f>
        <v>0</v>
      </c>
      <c r="EB32" s="7">
        <f>IF($B32&gt;EB$9+EB$5-1,'Fund Value - Maturity (Proj.)'!EB31,-Premium!EB32)</f>
        <v>0</v>
      </c>
      <c r="EC32" s="7">
        <f>IF($B32&gt;EC$9+EC$5-1,'Fund Value - Maturity (Proj.)'!EC31,-Premium!EC32)</f>
        <v>0</v>
      </c>
      <c r="ED32" s="7">
        <f>IF($B32&gt;ED$9+ED$5-1,'Fund Value - Maturity (Proj.)'!ED31,-Premium!ED32)</f>
        <v>0</v>
      </c>
      <c r="EE32" s="7">
        <f>IF($B32&gt;EE$9+EE$5-1,'Fund Value - Maturity (Proj.)'!EE31,-Premium!EE32)</f>
        <v>0</v>
      </c>
      <c r="EF32" s="7">
        <f>IF($B32&gt;EF$9+EF$5-1,'Fund Value - Maturity (Proj.)'!EF31,-Premium!EF32)</f>
        <v>0</v>
      </c>
      <c r="EG32" s="7">
        <f>IF($B32&gt;EG$9+EG$5-1,'Fund Value - Maturity (Proj.)'!EG31,-Premium!EG32)</f>
        <v>0</v>
      </c>
      <c r="EH32" s="7">
        <f>IF($B32&gt;EH$9+EH$5-1,'Fund Value - Maturity (Proj.)'!EH31,-Premium!EH32)</f>
        <v>0</v>
      </c>
      <c r="EI32" s="7">
        <f>IF($B32&gt;EI$9+EI$5-1,'Fund Value - Maturity (Proj.)'!EI31,-Premium!EI32)</f>
        <v>0</v>
      </c>
      <c r="EJ32" s="7">
        <f>IF($B32&gt;EJ$9+EJ$5-1,'Fund Value - Maturity (Proj.)'!EJ31,-Premium!EJ32)</f>
        <v>0</v>
      </c>
      <c r="EK32" s="7">
        <f>IF($B32&gt;EK$9+EK$5-1,'Fund Value - Maturity (Proj.)'!EK31,-Premium!EK32)</f>
        <v>0</v>
      </c>
      <c r="EL32" s="7">
        <f>IF($B32&gt;EL$9+EL$5-1,'Fund Value - Maturity (Proj.)'!EL31,-Premium!EL32)</f>
        <v>0</v>
      </c>
      <c r="EM32" s="7">
        <f>IF($B32&gt;EM$9+EM$5-1,'Fund Value - Maturity (Proj.)'!EM31,-Premium!EM32)</f>
        <v>0</v>
      </c>
      <c r="EN32" s="7">
        <f>IF($B32&gt;EN$9+EN$5-1,'Fund Value - Maturity (Proj.)'!EN31,-Premium!EN32)</f>
        <v>0</v>
      </c>
      <c r="EO32" s="7">
        <f>IF($B32&gt;EO$9+EO$5-1,'Fund Value - Maturity (Proj.)'!EO31,-Premium!EO32)</f>
        <v>0</v>
      </c>
      <c r="EP32" s="7">
        <f>IF($B32&gt;EP$9+EP$5-1,'Fund Value - Maturity (Proj.)'!EP31,-Premium!EP32)</f>
        <v>0</v>
      </c>
      <c r="EQ32" s="7">
        <f>IF($B32&gt;EQ$9+EQ$5-1,'Fund Value - Maturity (Proj.)'!EQ31,-Premium!EQ32)</f>
        <v>0</v>
      </c>
      <c r="ER32" s="7">
        <f>IF($B32&gt;ER$9+ER$5-1,'Fund Value - Maturity (Proj.)'!ER31,-Premium!ER32)</f>
        <v>0</v>
      </c>
      <c r="ES32" s="7">
        <f>IF($B32&gt;ES$9+ES$5-1,'Fund Value - Maturity (Proj.)'!ES31,-Premium!ES32)</f>
        <v>0</v>
      </c>
      <c r="ET32" s="7">
        <f>IF($B32&gt;ET$9+ET$5-1,'Fund Value - Maturity (Proj.)'!ET31,-Premium!ET32)</f>
        <v>0</v>
      </c>
      <c r="EU32" s="7">
        <f>IF($B32&gt;EU$9+EU$5-1,'Fund Value - Maturity (Proj.)'!EU31,-Premium!EU32)</f>
        <v>0</v>
      </c>
      <c r="EV32" s="7">
        <f>IF($B32&gt;EV$9+EV$5-1,'Fund Value - Maturity (Proj.)'!EV31,-Premium!EV32)</f>
        <v>0</v>
      </c>
      <c r="EW32" s="7">
        <f>IF($B32&gt;EW$9+EW$5-1,'Fund Value - Maturity (Proj.)'!EW31,-Premium!EW32)</f>
        <v>0</v>
      </c>
      <c r="EX32" s="7">
        <f>IF($B32&gt;EX$9+EX$5-1,'Fund Value - Maturity (Proj.)'!EX31,-Premium!EX32)</f>
        <v>0</v>
      </c>
      <c r="EY32" s="7">
        <f>IF($B32&gt;EY$9+EY$5-1,'Fund Value - Maturity (Proj.)'!EY31,-Premium!EY32)</f>
        <v>0</v>
      </c>
      <c r="EZ32" s="7">
        <f>IF($B32&gt;EZ$9+EZ$5-1,'Fund Value - Maturity (Proj.)'!EZ31,-Premium!EZ32)</f>
        <v>0</v>
      </c>
      <c r="FA32" s="7">
        <f>IF($B32&gt;FA$9+FA$5-1,'Fund Value - Maturity (Proj.)'!FA31,-Premium!FA32)</f>
        <v>0</v>
      </c>
      <c r="FB32" s="7">
        <f>IF($B32&gt;FB$9+FB$5-1,'Fund Value - Maturity (Proj.)'!FB31,-Premium!FB32)</f>
        <v>0</v>
      </c>
      <c r="FC32" s="7">
        <f>IF($B32&gt;FC$9+FC$5-1,'Fund Value - Maturity (Proj.)'!FC31,-Premium!FC32)</f>
        <v>0</v>
      </c>
      <c r="FD32" s="7">
        <f>IF($B32&gt;FD$9+FD$5-1,'Fund Value - Maturity (Proj.)'!FD31,-Premium!FD32)</f>
        <v>0</v>
      </c>
      <c r="FE32" s="7">
        <f>IF($B32&gt;FE$9+FE$5-1,'Fund Value - Maturity (Proj.)'!FE31,-Premium!FE32)</f>
        <v>0</v>
      </c>
      <c r="FF32" s="7">
        <f>IF($B32&gt;FF$9+FF$5-1,'Fund Value - Maturity (Proj.)'!FF31,-Premium!FF32)</f>
        <v>0</v>
      </c>
      <c r="FG32" s="7">
        <f>IF($B32&gt;FG$9+FG$5-1,'Fund Value - Maturity (Proj.)'!FG31,-Premium!FG32)</f>
        <v>0</v>
      </c>
      <c r="FH32" s="7">
        <f>IF($B32&gt;FH$9+FH$5-1,'Fund Value - Maturity (Proj.)'!FH31,-Premium!FH32)</f>
        <v>0</v>
      </c>
      <c r="FI32" s="7">
        <f>IF($B32&gt;FI$9+FI$5-1,'Fund Value - Maturity (Proj.)'!FI31,-Premium!FI32)</f>
        <v>0</v>
      </c>
      <c r="FJ32" s="7">
        <f>IF($B32&gt;FJ$9+FJ$5-1,'Fund Value - Maturity (Proj.)'!FJ31,-Premium!FJ32)</f>
        <v>0</v>
      </c>
      <c r="FK32" s="7">
        <f>IF($B32&gt;FK$9+FK$5-1,'Fund Value - Maturity (Proj.)'!FK31,-Premium!FK32)</f>
        <v>0</v>
      </c>
      <c r="FL32" s="7">
        <f>IF($B32&gt;FL$9+FL$5-1,'Fund Value - Maturity (Proj.)'!FL31,-Premium!FL32)</f>
        <v>0</v>
      </c>
      <c r="FM32" s="7">
        <f>IF($B32&gt;FM$9+FM$5-1,'Fund Value - Maturity (Proj.)'!FM31,-Premium!FM32)</f>
        <v>0</v>
      </c>
      <c r="FN32" s="7">
        <f>IF($B32&gt;FN$9+FN$5-1,'Fund Value - Maturity (Proj.)'!FN31,-Premium!FN32)</f>
        <v>0</v>
      </c>
      <c r="FO32" s="7">
        <f>IF($B32&gt;FO$9+FO$5-1,'Fund Value - Maturity (Proj.)'!FO31,-Premium!FO32)</f>
        <v>0</v>
      </c>
      <c r="FP32" s="7">
        <f>IF($B32&gt;FP$9+FP$5-1,'Fund Value - Maturity (Proj.)'!FP31,-Premium!FP32)</f>
        <v>0</v>
      </c>
      <c r="FQ32" s="7">
        <f>IF($B32&gt;FQ$9+FQ$5-1,'Fund Value - Maturity (Proj.)'!FQ31,-Premium!FQ32)</f>
        <v>0</v>
      </c>
      <c r="FR32" s="7">
        <f>IF($B32&gt;FR$9+FR$5-1,'Fund Value - Maturity (Proj.)'!FR31,-Premium!FR32)</f>
        <v>0</v>
      </c>
      <c r="FS32" s="7">
        <f>IF($B32&gt;FS$9+FS$5-1,'Fund Value - Maturity (Proj.)'!FS31,-Premium!FS32)</f>
        <v>0</v>
      </c>
      <c r="FT32" s="7">
        <f>IF($B32&gt;FT$9+FT$5-1,'Fund Value - Maturity (Proj.)'!FT31,-Premium!FT32)</f>
        <v>0</v>
      </c>
      <c r="FU32" s="7">
        <f>IF($B32&gt;FU$9+FU$5-1,'Fund Value - Maturity (Proj.)'!FU31,-Premium!FU32)</f>
        <v>0</v>
      </c>
      <c r="FV32" s="7">
        <f>IF($B32&gt;FV$9+FV$5-1,'Fund Value - Maturity (Proj.)'!FV31,-Premium!FV32)</f>
        <v>0</v>
      </c>
      <c r="FW32" s="7">
        <f>IF($B32&gt;FW$9+FW$5-1,'Fund Value - Maturity (Proj.)'!FW31,-Premium!FW32)</f>
        <v>0</v>
      </c>
      <c r="FX32" s="7">
        <f>IF($B32&gt;FX$9+FX$5-1,'Fund Value - Maturity (Proj.)'!FX31,-Premium!FX32)</f>
        <v>0</v>
      </c>
      <c r="FY32" s="7">
        <f>IF($B32&gt;FY$9+FY$5-1,'Fund Value - Maturity (Proj.)'!FY31,-Premium!FY32)</f>
        <v>0</v>
      </c>
      <c r="FZ32" s="7">
        <f>IF($B32&gt;FZ$9+FZ$5-1,'Fund Value - Maturity (Proj.)'!FZ31,-Premium!FZ32)</f>
        <v>0</v>
      </c>
      <c r="GA32" s="7">
        <f>IF($B32&gt;GA$9+GA$5-1,'Fund Value - Maturity (Proj.)'!GA31,-Premium!GA32)</f>
        <v>0</v>
      </c>
      <c r="GB32" s="7">
        <f>IF($B32&gt;GB$9+GB$5-1,'Fund Value - Maturity (Proj.)'!GB31,-Premium!GB32)</f>
        <v>0</v>
      </c>
      <c r="GC32" s="7">
        <f>IF($B32&gt;GC$9+GC$5-1,'Fund Value - Maturity (Proj.)'!GC31,-Premium!GC32)</f>
        <v>0</v>
      </c>
      <c r="GD32" s="7">
        <f>IF($B32&gt;GD$9+GD$5-1,'Fund Value - Maturity (Proj.)'!GD31,-Premium!GD32)</f>
        <v>0</v>
      </c>
      <c r="GE32" s="7">
        <f>IF($B32&gt;GE$9+GE$5-1,'Fund Value - Maturity (Proj.)'!GE31,-Premium!GE32)</f>
        <v>0</v>
      </c>
      <c r="GF32" s="7">
        <f>IF($B32&gt;GF$9+GF$5-1,'Fund Value - Maturity (Proj.)'!GF31,-Premium!GF32)</f>
        <v>0</v>
      </c>
      <c r="GG32" s="7">
        <f>IF($B32&gt;GG$9+GG$5-1,'Fund Value - Maturity (Proj.)'!GG31,-Premium!GG32)</f>
        <v>0</v>
      </c>
      <c r="GH32" s="7">
        <f>IF($B32&gt;GH$9+GH$5-1,'Fund Value - Maturity (Proj.)'!GH31,-Premium!GH32)</f>
        <v>0</v>
      </c>
      <c r="GI32" s="7">
        <f>IF($B32&gt;GI$9+GI$5-1,'Fund Value - Maturity (Proj.)'!GI31,-Premium!GI32)</f>
        <v>0</v>
      </c>
      <c r="GJ32" s="7">
        <f>IF($B32&gt;GJ$9+GJ$5-1,'Fund Value - Maturity (Proj.)'!GJ31,-Premium!GJ32)</f>
        <v>0</v>
      </c>
      <c r="GK32" s="7">
        <f>IF($B32&gt;GK$9+GK$5-1,'Fund Value - Maturity (Proj.)'!GK31,-Premium!GK32)</f>
        <v>0</v>
      </c>
      <c r="GL32" s="7">
        <f>IF($B32&gt;GL$9+GL$5-1,'Fund Value - Maturity (Proj.)'!GL31,-Premium!GL32)</f>
        <v>0</v>
      </c>
      <c r="GM32" s="7">
        <f>IF($B32&gt;GM$9+GM$5-1,'Fund Value - Maturity (Proj.)'!GM31,-Premium!GM32)</f>
        <v>0</v>
      </c>
      <c r="GN32" s="7">
        <f>IF($B32&gt;GN$9+GN$5-1,'Fund Value - Maturity (Proj.)'!GN31,-Premium!GN32)</f>
        <v>0</v>
      </c>
      <c r="GO32" s="7">
        <f>IF($B32&gt;GO$9+GO$5-1,'Fund Value - Maturity (Proj.)'!GO31,-Premium!GO32)</f>
        <v>0</v>
      </c>
      <c r="GP32" s="7">
        <f>IF($B32&gt;GP$9+GP$5-1,'Fund Value - Maturity (Proj.)'!GP31,-Premium!GP32)</f>
        <v>0</v>
      </c>
      <c r="GQ32" s="7">
        <f>IF($B32&gt;GQ$9+GQ$5-1,'Fund Value - Maturity (Proj.)'!GQ31,-Premium!GQ32)</f>
        <v>0</v>
      </c>
      <c r="GR32" s="7">
        <f>IF($B32&gt;GR$9+GR$5-1,'Fund Value - Maturity (Proj.)'!GR31,-Premium!GR32)</f>
        <v>0</v>
      </c>
      <c r="GS32" s="7">
        <f>IF($B32&gt;GS$9+GS$5-1,'Fund Value - Maturity (Proj.)'!GS31,-Premium!GS32)</f>
        <v>0</v>
      </c>
      <c r="GT32" s="7">
        <f>IF($B32&gt;GT$9+GT$5-1,'Fund Value - Maturity (Proj.)'!GT31,-Premium!GT32)</f>
        <v>0</v>
      </c>
      <c r="GU32" s="7">
        <f>IF($B32&gt;GU$9+GU$5-1,'Fund Value - Maturity (Proj.)'!GU31,-Premium!GU32)</f>
        <v>0</v>
      </c>
      <c r="GV32" s="7">
        <f>IF($B32&gt;GV$9+GV$5-1,'Fund Value - Maturity (Proj.)'!GV31,-Premium!GV32)</f>
        <v>0</v>
      </c>
      <c r="GW32" s="7">
        <f>IF($B32&gt;GW$9+GW$5-1,'Fund Value - Maturity (Proj.)'!GW31,-Premium!GW32)</f>
        <v>0</v>
      </c>
      <c r="GX32" s="7">
        <f>IF($B32&gt;GX$9+GX$5-1,'Fund Value - Maturity (Proj.)'!GX31,-Premium!GX32)</f>
        <v>0</v>
      </c>
      <c r="GY32" s="7">
        <f>IF($B32&gt;GY$9+GY$5-1,'Fund Value - Maturity (Proj.)'!GY31,-Premium!GY32)</f>
        <v>0</v>
      </c>
      <c r="GZ32" s="7">
        <f>IF($B32&gt;GZ$9+GZ$5-1,'Fund Value - Maturity (Proj.)'!GZ31,-Premium!GZ32)</f>
        <v>0</v>
      </c>
      <c r="HA32" s="7">
        <f>IF($B32&gt;HA$9+HA$5-1,'Fund Value - Maturity (Proj.)'!HA31,-Premium!HA32)</f>
        <v>0</v>
      </c>
      <c r="HB32" s="7">
        <f>IF($B32&gt;HB$9+HB$5-1,'Fund Value - Maturity (Proj.)'!HB31,-Premium!HB32)</f>
        <v>0</v>
      </c>
      <c r="HC32" s="7">
        <f>IF($B32&gt;HC$9+HC$5-1,'Fund Value - Maturity (Proj.)'!HC31,-Premium!HC32)</f>
        <v>0</v>
      </c>
      <c r="HD32" s="7">
        <f>IF($B32&gt;HD$9+HD$5-1,'Fund Value - Maturity (Proj.)'!HD31,-Premium!HD32)</f>
        <v>0</v>
      </c>
      <c r="HE32" s="7">
        <f>IF($B32&gt;HE$9+HE$5-1,'Fund Value - Maturity (Proj.)'!HE31,-Premium!HE32)</f>
        <v>0</v>
      </c>
      <c r="HF32" s="7">
        <f>IF($B32&gt;HF$9+HF$5-1,'Fund Value - Maturity (Proj.)'!HF31,-Premium!HF32)</f>
        <v>0</v>
      </c>
      <c r="HG32" s="7">
        <f>IF($B32&gt;HG$9+HG$5-1,'Fund Value - Maturity (Proj.)'!HG31,-Premium!HG32)</f>
        <v>0</v>
      </c>
      <c r="HH32" s="7">
        <f>IF($B32&gt;HH$9+HH$5-1,'Fund Value - Maturity (Proj.)'!HH31,-Premium!HH32)</f>
        <v>0</v>
      </c>
      <c r="HI32" s="7">
        <f>IF($B32&gt;HI$9+HI$5-1,'Fund Value - Maturity (Proj.)'!HI31,-Premium!HI32)</f>
        <v>0</v>
      </c>
      <c r="HJ32" s="7">
        <f>IF($B32&gt;HJ$9+HJ$5-1,'Fund Value - Maturity (Proj.)'!HJ31,-Premium!HJ32)</f>
        <v>0</v>
      </c>
      <c r="HK32" s="7">
        <f>IF($B32&gt;HK$9+HK$5-1,'Fund Value - Maturity (Proj.)'!HK31,-Premium!HK32)</f>
        <v>0</v>
      </c>
      <c r="HL32" s="7">
        <f>IF($B32&gt;HL$9+HL$5-1,'Fund Value - Maturity (Proj.)'!HL31,-Premium!HL32)</f>
        <v>0</v>
      </c>
      <c r="HM32" s="7">
        <f>IF($B32&gt;HM$9+HM$5-1,'Fund Value - Maturity (Proj.)'!HM31,-Premium!HM32)</f>
        <v>0</v>
      </c>
      <c r="HN32" s="7">
        <f>IF($B32&gt;HN$9+HN$5-1,'Fund Value - Maturity (Proj.)'!HN31,-Premium!HN32)</f>
        <v>0</v>
      </c>
      <c r="HO32" s="7">
        <f>IF($B32&gt;HO$9+HO$5-1,'Fund Value - Maturity (Proj.)'!HO31,-Premium!HO32)</f>
        <v>0</v>
      </c>
      <c r="HP32" s="7">
        <f>IF($B32&gt;HP$9+HP$5-1,'Fund Value - Maturity (Proj.)'!HP31,-Premium!HP32)</f>
        <v>0</v>
      </c>
      <c r="HQ32" s="7">
        <f>IF($B32&gt;HQ$9+HQ$5-1,'Fund Value - Maturity (Proj.)'!HQ31,-Premium!HQ32)</f>
        <v>0</v>
      </c>
      <c r="HR32" s="7">
        <f>IF($B32&gt;HR$9+HR$5-1,'Fund Value - Maturity (Proj.)'!HR31,-Premium!HR32)</f>
        <v>0</v>
      </c>
      <c r="HS32" s="7">
        <f>IF($B32&gt;HS$9+HS$5-1,'Fund Value - Maturity (Proj.)'!HS31,-Premium!HS32)</f>
        <v>0</v>
      </c>
      <c r="HT32" s="7">
        <f>IF($B32&gt;HT$9+HT$5-1,'Fund Value - Maturity (Proj.)'!HT31,-Premium!HT32)</f>
        <v>0</v>
      </c>
      <c r="HU32" s="7">
        <f>IF($B32&gt;HU$9+HU$5-1,'Fund Value - Maturity (Proj.)'!HU31,-Premium!HU32)</f>
        <v>0</v>
      </c>
      <c r="HV32" s="7">
        <f>IF($B32&gt;HV$9+HV$5-1,'Fund Value - Maturity (Proj.)'!HV31,-Premium!HV32)</f>
        <v>0</v>
      </c>
      <c r="HW32" s="7">
        <f>IF($B32&gt;HW$9+HW$5-1,'Fund Value - Maturity (Proj.)'!HW31,-Premium!HW32)</f>
        <v>0</v>
      </c>
      <c r="HX32" s="7">
        <f>IF($B32&gt;HX$9+HX$5-1,'Fund Value - Maturity (Proj.)'!HX31,-Premium!HX32)</f>
        <v>0</v>
      </c>
      <c r="HY32" s="7">
        <f>IF($B32&gt;HY$9+HY$5-1,'Fund Value - Maturity (Proj.)'!HY31,-Premium!HY32)</f>
        <v>0</v>
      </c>
      <c r="HZ32" s="7">
        <f>IF($B32&gt;HZ$9+HZ$5-1,'Fund Value - Maturity (Proj.)'!HZ31,-Premium!HZ32)</f>
        <v>0</v>
      </c>
      <c r="IA32" s="7">
        <f>IF($B32&gt;IA$9+IA$5-1,'Fund Value - Maturity (Proj.)'!IA31,-Premium!IA32)</f>
        <v>0</v>
      </c>
      <c r="IB32" s="7">
        <f>IF($B32&gt;IB$9+IB$5-1,'Fund Value - Maturity (Proj.)'!IB31,-Premium!IB32)</f>
        <v>0</v>
      </c>
      <c r="IC32" s="7">
        <f>IF($B32&gt;IC$9+IC$5-1,'Fund Value - Maturity (Proj.)'!IC31,-Premium!IC32)</f>
        <v>0</v>
      </c>
      <c r="ID32" s="7">
        <f>IF($B32&gt;ID$9+ID$5-1,'Fund Value - Maturity (Proj.)'!ID31,-Premium!ID32)</f>
        <v>0</v>
      </c>
      <c r="IE32" s="7">
        <f>IF($B32&gt;IE$9+IE$5-1,'Fund Value - Maturity (Proj.)'!IE31,-Premium!IE32)</f>
        <v>0</v>
      </c>
      <c r="IF32" s="7">
        <f>IF($B32&gt;IF$9+IF$5-1,'Fund Value - Maturity (Proj.)'!IF31,-Premium!IF32)</f>
        <v>0</v>
      </c>
      <c r="IG32" s="7">
        <f>IF($B32&gt;IG$9+IG$5-1,'Fund Value - Maturity (Proj.)'!IG31,-Premium!IG32)</f>
        <v>0</v>
      </c>
      <c r="IH32" s="7">
        <f>IF($B32&gt;IH$9+IH$5-1,'Fund Value - Maturity (Proj.)'!IH31,-Premium!IH32)</f>
        <v>0</v>
      </c>
      <c r="II32" s="7">
        <f>IF($B32&gt;II$9+II$5-1,'Fund Value - Maturity (Proj.)'!II31,-Premium!II32)</f>
        <v>0</v>
      </c>
      <c r="IJ32" s="7">
        <f>IF($B32&gt;IJ$9+IJ$5-1,'Fund Value - Maturity (Proj.)'!IJ31,-Premium!IJ32)</f>
        <v>0</v>
      </c>
      <c r="IK32" s="7">
        <f>IF($B32&gt;IK$9+IK$5-1,'Fund Value - Maturity (Proj.)'!IK31,-Premium!IK32)</f>
        <v>0</v>
      </c>
      <c r="IL32" s="7">
        <f>IF($B32&gt;IL$9+IL$5-1,'Fund Value - Maturity (Proj.)'!IL31,-Premium!IL32)</f>
        <v>0</v>
      </c>
      <c r="IM32" s="7">
        <f>IF($B32&gt;IM$9+IM$5-1,'Fund Value - Maturity (Proj.)'!IM31,-Premium!IM32)</f>
        <v>0</v>
      </c>
      <c r="IN32" s="7">
        <f>IF($B32&gt;IN$9+IN$5-1,'Fund Value - Maturity (Proj.)'!IN31,-Premium!IN32)</f>
        <v>0</v>
      </c>
      <c r="IO32" s="7">
        <f>IF($B32&gt;IO$9+IO$5-1,'Fund Value - Maturity (Proj.)'!IO31,-Premium!IO32)</f>
        <v>0</v>
      </c>
      <c r="IP32" s="7">
        <f>IF($B32&gt;IP$9+IP$5-1,'Fund Value - Maturity (Proj.)'!IP31,-Premium!IP32)</f>
        <v>0</v>
      </c>
      <c r="IQ32" s="7">
        <f>IF($B32&gt;IQ$9+IQ$5-1,'Fund Value - Maturity (Proj.)'!IQ31,-Premium!IQ32)</f>
        <v>0</v>
      </c>
      <c r="IR32" s="7">
        <f>IF($B32&gt;IR$9+IR$5-1,'Fund Value - Maturity (Proj.)'!IR31,-Premium!IR32)</f>
        <v>0</v>
      </c>
    </row>
    <row r="33" spans="1:252" s="7" customFormat="1" ht="15" customHeight="1" x14ac:dyDescent="0.35">
      <c r="A33" s="2"/>
      <c r="B33" s="13">
        <f t="shared" si="4"/>
        <v>2032</v>
      </c>
      <c r="C33" s="7">
        <f>IF($B33&gt;C$9+C$5-1,'Fund Value - Maturity (Proj.)'!C32,-Premium!C33)</f>
        <v>0</v>
      </c>
      <c r="D33" s="7">
        <f>IF($B33&gt;D$9+D$5-1,'Fund Value - Maturity (Proj.)'!D32,-Premium!D33)</f>
        <v>0</v>
      </c>
      <c r="E33" s="7">
        <f>IF($B33&gt;E$9+E$5-1,'Fund Value - Maturity (Proj.)'!E32,-Premium!E33)</f>
        <v>0</v>
      </c>
      <c r="F33" s="7">
        <f>IF($B33&gt;F$9+F$5-1,'Fund Value - Maturity (Proj.)'!F32,-Premium!F33)</f>
        <v>0</v>
      </c>
      <c r="G33" s="7">
        <f>IF($B33&gt;G$9+G$5-1,'Fund Value - Maturity (Proj.)'!G32,-Premium!G33)</f>
        <v>0</v>
      </c>
      <c r="H33" s="7">
        <f>IF($B33&gt;H$9+H$5-1,'Fund Value - Maturity (Proj.)'!H32,-Premium!H33)</f>
        <v>0</v>
      </c>
      <c r="I33" s="7">
        <f>IF($B33&gt;I$9+I$5-1,'Fund Value - Maturity (Proj.)'!I32,-Premium!I33)</f>
        <v>0</v>
      </c>
      <c r="J33" s="7">
        <f>IF($B33&gt;J$9+J$5-1,'Fund Value - Maturity (Proj.)'!J32,-Premium!J33)</f>
        <v>0</v>
      </c>
      <c r="K33" s="7">
        <f>IF($B33&gt;K$9+K$5-1,'Fund Value - Maturity (Proj.)'!K32,-Premium!K33)</f>
        <v>0</v>
      </c>
      <c r="L33" s="7">
        <f>IF($B33&gt;L$9+L$5-1,'Fund Value - Maturity (Proj.)'!L32,-Premium!L33)</f>
        <v>0</v>
      </c>
      <c r="M33" s="7">
        <f>IF($B33&gt;M$9+M$5-1,'Fund Value - Maturity (Proj.)'!M32,-Premium!M33)</f>
        <v>0</v>
      </c>
      <c r="N33" s="7">
        <f>IF($B33&gt;N$9+N$5-1,'Fund Value - Maturity (Proj.)'!N32,-Premium!N33)</f>
        <v>0</v>
      </c>
      <c r="O33" s="7">
        <f>IF($B33&gt;O$9+O$5-1,'Fund Value - Maturity (Proj.)'!O32,-Premium!O33)</f>
        <v>0</v>
      </c>
      <c r="P33" s="7">
        <f>IF($B33&gt;P$9+P$5-1,'Fund Value - Maturity (Proj.)'!P32,-Premium!P33)</f>
        <v>0</v>
      </c>
      <c r="Q33" s="7">
        <f>IF($B33&gt;Q$9+Q$5-1,'Fund Value - Maturity (Proj.)'!Q32,-Premium!Q33)</f>
        <v>0</v>
      </c>
      <c r="R33" s="7">
        <f>IF($B33&gt;R$9+R$5-1,'Fund Value - Maturity (Proj.)'!R32,-Premium!R33)</f>
        <v>0</v>
      </c>
      <c r="S33" s="7">
        <f>IF($B33&gt;S$9+S$5-1,'Fund Value - Maturity (Proj.)'!S32,-Premium!S33)</f>
        <v>0</v>
      </c>
      <c r="T33" s="7">
        <f>IF($B33&gt;T$9+T$5-1,'Fund Value - Maturity (Proj.)'!T32,-Premium!T33)</f>
        <v>0</v>
      </c>
      <c r="U33" s="7">
        <f>IF($B33&gt;U$9+U$5-1,'Fund Value - Maturity (Proj.)'!U32,-Premium!U33)</f>
        <v>0</v>
      </c>
      <c r="V33" s="7">
        <f>IF($B33&gt;V$9+V$5-1,'Fund Value - Maturity (Proj.)'!V32,-Premium!V33)</f>
        <v>0</v>
      </c>
      <c r="W33" s="7">
        <f>IF($B33&gt;W$9+W$5-1,'Fund Value - Maturity (Proj.)'!W32,-Premium!W33)</f>
        <v>0</v>
      </c>
      <c r="X33" s="7">
        <f>IF($B33&gt;X$9+X$5-1,'Fund Value - Maturity (Proj.)'!X32,-Premium!X33)</f>
        <v>0</v>
      </c>
      <c r="Y33" s="7">
        <f>IF($B33&gt;Y$9+Y$5-1,'Fund Value - Maturity (Proj.)'!Y32,-Premium!Y33)</f>
        <v>0</v>
      </c>
      <c r="Z33" s="7">
        <f>IF($B33&gt;Z$9+Z$5-1,'Fund Value - Maturity (Proj.)'!Z32,-Premium!Z33)</f>
        <v>0</v>
      </c>
      <c r="AA33" s="7">
        <f>IF($B33&gt;AA$9+AA$5-1,'Fund Value - Maturity (Proj.)'!AA32,-Premium!AA33)</f>
        <v>0</v>
      </c>
      <c r="AB33" s="7">
        <f>IF($B33&gt;AB$9+AB$5-1,'Fund Value - Maturity (Proj.)'!AB32,-Premium!AB33)</f>
        <v>0</v>
      </c>
      <c r="AC33" s="7">
        <f>IF($B33&gt;AC$9+AC$5-1,'Fund Value - Maturity (Proj.)'!AC32,-Premium!AC33)</f>
        <v>0</v>
      </c>
      <c r="AD33" s="7">
        <f>IF($B33&gt;AD$9+AD$5-1,'Fund Value - Maturity (Proj.)'!AD32,-Premium!AD33)</f>
        <v>0</v>
      </c>
      <c r="AE33" s="7">
        <f>IF($B33&gt;AE$9+AE$5-1,'Fund Value - Maturity (Proj.)'!AE32,-Premium!AE33)</f>
        <v>0</v>
      </c>
      <c r="AF33" s="7">
        <f>IF($B33&gt;AF$9+AF$5-1,'Fund Value - Maturity (Proj.)'!AF32,-Premium!AF33)</f>
        <v>0</v>
      </c>
      <c r="AG33" s="7">
        <f>IF($B33&gt;AG$9+AG$5-1,'Fund Value - Maturity (Proj.)'!AG32,-Premium!AG33)</f>
        <v>0</v>
      </c>
      <c r="AH33" s="7">
        <f>IF($B33&gt;AH$9+AH$5-1,'Fund Value - Maturity (Proj.)'!AH32,-Premium!AH33)</f>
        <v>0</v>
      </c>
      <c r="AI33" s="7">
        <f>IF($B33&gt;AI$9+AI$5-1,'Fund Value - Maturity (Proj.)'!AI32,-Premium!AI33)</f>
        <v>0</v>
      </c>
      <c r="AJ33" s="7">
        <f>IF($B33&gt;AJ$9+AJ$5-1,'Fund Value - Maturity (Proj.)'!AJ32,-Premium!AJ33)</f>
        <v>0</v>
      </c>
      <c r="AK33" s="7">
        <f>IF($B33&gt;AK$9+AK$5-1,'Fund Value - Maturity (Proj.)'!AK32,-Premium!AK33)</f>
        <v>0</v>
      </c>
      <c r="AL33" s="7">
        <f>IF($B33&gt;AL$9+AL$5-1,'Fund Value - Maturity (Proj.)'!AL32,-Premium!AL33)</f>
        <v>0</v>
      </c>
      <c r="AM33" s="7">
        <f>IF($B33&gt;AM$9+AM$5-1,'Fund Value - Maturity (Proj.)'!AM32,-Premium!AM33)</f>
        <v>0</v>
      </c>
      <c r="AN33" s="7">
        <f>IF($B33&gt;AN$9+AN$5-1,'Fund Value - Maturity (Proj.)'!AN32,-Premium!AN33)</f>
        <v>0</v>
      </c>
      <c r="AO33" s="7">
        <f>IF($B33&gt;AO$9+AO$5-1,'Fund Value - Maturity (Proj.)'!AO32,-Premium!AO33)</f>
        <v>0</v>
      </c>
      <c r="AP33" s="7">
        <f>IF($B33&gt;AP$9+AP$5-1,'Fund Value - Maturity (Proj.)'!AP32,-Premium!AP33)</f>
        <v>0</v>
      </c>
      <c r="AQ33" s="7">
        <f>IF($B33&gt;AQ$9+AQ$5-1,'Fund Value - Maturity (Proj.)'!AQ32,-Premium!AQ33)</f>
        <v>0</v>
      </c>
      <c r="AR33" s="7">
        <f>IF($B33&gt;AR$9+AR$5-1,'Fund Value - Maturity (Proj.)'!AR32,-Premium!AR33)</f>
        <v>0</v>
      </c>
      <c r="AS33" s="7">
        <f>IF($B33&gt;AS$9+AS$5-1,'Fund Value - Maturity (Proj.)'!AS32,-Premium!AS33)</f>
        <v>0</v>
      </c>
      <c r="AT33" s="7">
        <f>IF($B33&gt;AT$9+AT$5-1,'Fund Value - Maturity (Proj.)'!AT32,-Premium!AT33)</f>
        <v>0</v>
      </c>
      <c r="AU33" s="7">
        <f>IF($B33&gt;AU$9+AU$5-1,'Fund Value - Maturity (Proj.)'!AU32,-Premium!AU33)</f>
        <v>0</v>
      </c>
      <c r="AV33" s="7">
        <f>IF($B33&gt;AV$9+AV$5-1,'Fund Value - Maturity (Proj.)'!AV32,-Premium!AV33)</f>
        <v>0</v>
      </c>
      <c r="AW33" s="7">
        <f>IF($B33&gt;AW$9+AW$5-1,'Fund Value - Maturity (Proj.)'!AW32,-Premium!AW33)</f>
        <v>0</v>
      </c>
      <c r="AX33" s="7">
        <f>IF($B33&gt;AX$9+AX$5-1,'Fund Value - Maturity (Proj.)'!AX32,-Premium!AX33)</f>
        <v>0</v>
      </c>
      <c r="AY33" s="7">
        <f>IF($B33&gt;AY$9+AY$5-1,'Fund Value - Maturity (Proj.)'!AY32,-Premium!AY33)</f>
        <v>0</v>
      </c>
      <c r="AZ33" s="7">
        <f>IF($B33&gt;AZ$9+AZ$5-1,'Fund Value - Maturity (Proj.)'!AZ32,-Premium!AZ33)</f>
        <v>0</v>
      </c>
      <c r="BA33" s="7">
        <f>IF($B33&gt;BA$9+BA$5-1,'Fund Value - Maturity (Proj.)'!BA32,-Premium!BA33)</f>
        <v>0</v>
      </c>
      <c r="BB33" s="7">
        <f>IF($B33&gt;BB$9+BB$5-1,'Fund Value - Maturity (Proj.)'!BB32,-Premium!BB33)</f>
        <v>0</v>
      </c>
      <c r="BC33" s="7">
        <f>IF($B33&gt;BC$9+BC$5-1,'Fund Value - Maturity (Proj.)'!BC32,-Premium!BC33)</f>
        <v>0</v>
      </c>
      <c r="BD33" s="7">
        <f>IF($B33&gt;BD$9+BD$5-1,'Fund Value - Maturity (Proj.)'!BD32,-Premium!BD33)</f>
        <v>0</v>
      </c>
      <c r="BE33" s="7">
        <f>IF($B33&gt;BE$9+BE$5-1,'Fund Value - Maturity (Proj.)'!BE32,-Premium!BE33)</f>
        <v>0</v>
      </c>
      <c r="BF33" s="7">
        <f>IF($B33&gt;BF$9+BF$5-1,'Fund Value - Maturity (Proj.)'!BF32,-Premium!BF33)</f>
        <v>0</v>
      </c>
      <c r="BG33" s="7">
        <f>IF($B33&gt;BG$9+BG$5-1,'Fund Value - Maturity (Proj.)'!BG32,-Premium!BG33)</f>
        <v>0</v>
      </c>
      <c r="BH33" s="7">
        <f>IF($B33&gt;BH$9+BH$5-1,'Fund Value - Maturity (Proj.)'!BH32,-Premium!BH33)</f>
        <v>0</v>
      </c>
      <c r="BI33" s="7">
        <f>IF($B33&gt;BI$9+BI$5-1,'Fund Value - Maturity (Proj.)'!BI32,-Premium!BI33)</f>
        <v>0</v>
      </c>
      <c r="BJ33" s="7">
        <f>IF($B33&gt;BJ$9+BJ$5-1,'Fund Value - Maturity (Proj.)'!BJ32,-Premium!BJ33)</f>
        <v>0</v>
      </c>
      <c r="BK33" s="7">
        <f>IF($B33&gt;BK$9+BK$5-1,'Fund Value - Maturity (Proj.)'!BK32,-Premium!BK33)</f>
        <v>0</v>
      </c>
      <c r="BL33" s="7">
        <f>IF($B33&gt;BL$9+BL$5-1,'Fund Value - Maturity (Proj.)'!BL32,-Premium!BL33)</f>
        <v>0</v>
      </c>
      <c r="BM33" s="7">
        <f>IF($B33&gt;BM$9+BM$5-1,'Fund Value - Maturity (Proj.)'!BM32,-Premium!BM33)</f>
        <v>0</v>
      </c>
      <c r="BN33" s="7">
        <f>IF($B33&gt;BN$9+BN$5-1,'Fund Value - Maturity (Proj.)'!BN32,-Premium!BN33)</f>
        <v>0</v>
      </c>
      <c r="BO33" s="7">
        <f>IF($B33&gt;BO$9+BO$5-1,'Fund Value - Maturity (Proj.)'!BO32,-Premium!BO33)</f>
        <v>0</v>
      </c>
      <c r="BP33" s="7">
        <f>IF($B33&gt;BP$9+BP$5-1,'Fund Value - Maturity (Proj.)'!BP32,-Premium!BP33)</f>
        <v>0</v>
      </c>
      <c r="BQ33" s="7">
        <f>IF($B33&gt;BQ$9+BQ$5-1,'Fund Value - Maturity (Proj.)'!BQ32,-Premium!BQ33)</f>
        <v>0</v>
      </c>
      <c r="BR33" s="7">
        <f>IF($B33&gt;BR$9+BR$5-1,'Fund Value - Maturity (Proj.)'!BR32,-Premium!BR33)</f>
        <v>0</v>
      </c>
      <c r="BS33" s="7">
        <f>IF($B33&gt;BS$9+BS$5-1,'Fund Value - Maturity (Proj.)'!BS32,-Premium!BS33)</f>
        <v>0</v>
      </c>
      <c r="BT33" s="7">
        <f>IF($B33&gt;BT$9+BT$5-1,'Fund Value - Maturity (Proj.)'!BT32,-Premium!BT33)</f>
        <v>0</v>
      </c>
      <c r="BU33" s="7">
        <f>IF($B33&gt;BU$9+BU$5-1,'Fund Value - Maturity (Proj.)'!BU32,-Premium!BU33)</f>
        <v>0</v>
      </c>
      <c r="BV33" s="7">
        <f>IF($B33&gt;BV$9+BV$5-1,'Fund Value - Maturity (Proj.)'!BV32,-Premium!BV33)</f>
        <v>0</v>
      </c>
      <c r="BW33" s="7">
        <f>IF($B33&gt;BW$9+BW$5-1,'Fund Value - Maturity (Proj.)'!BW32,-Premium!BW33)</f>
        <v>0</v>
      </c>
      <c r="BX33" s="7">
        <f>IF($B33&gt;BX$9+BX$5-1,'Fund Value - Maturity (Proj.)'!BX32,-Premium!BX33)</f>
        <v>0</v>
      </c>
      <c r="BY33" s="7">
        <f>IF($B33&gt;BY$9+BY$5-1,'Fund Value - Maturity (Proj.)'!BY32,-Premium!BY33)</f>
        <v>0</v>
      </c>
      <c r="BZ33" s="7">
        <f>IF($B33&gt;BZ$9+BZ$5-1,'Fund Value - Maturity (Proj.)'!BZ32,-Premium!BZ33)</f>
        <v>0</v>
      </c>
      <c r="CA33" s="7">
        <f>IF($B33&gt;CA$9+CA$5-1,'Fund Value - Maturity (Proj.)'!CA32,-Premium!CA33)</f>
        <v>0</v>
      </c>
      <c r="CB33" s="7">
        <f>IF($B33&gt;CB$9+CB$5-1,'Fund Value - Maturity (Proj.)'!CB32,-Premium!CB33)</f>
        <v>0</v>
      </c>
      <c r="CC33" s="7">
        <f>IF($B33&gt;CC$9+CC$5-1,'Fund Value - Maturity (Proj.)'!CC32,-Premium!CC33)</f>
        <v>0</v>
      </c>
      <c r="CD33" s="7">
        <f>IF($B33&gt;CD$9+CD$5-1,'Fund Value - Maturity (Proj.)'!CD32,-Premium!CD33)</f>
        <v>0</v>
      </c>
      <c r="CE33" s="7">
        <f>IF($B33&gt;CE$9+CE$5-1,'Fund Value - Maturity (Proj.)'!CE32,-Premium!CE33)</f>
        <v>0</v>
      </c>
      <c r="CF33" s="7">
        <f>IF($B33&gt;CF$9+CF$5-1,'Fund Value - Maturity (Proj.)'!CF32,-Premium!CF33)</f>
        <v>0</v>
      </c>
      <c r="CG33" s="7">
        <f>IF($B33&gt;CG$9+CG$5-1,'Fund Value - Maturity (Proj.)'!CG32,-Premium!CG33)</f>
        <v>0</v>
      </c>
      <c r="CH33" s="7">
        <f>IF($B33&gt;CH$9+CH$5-1,'Fund Value - Maturity (Proj.)'!CH32,-Premium!CH33)</f>
        <v>0</v>
      </c>
      <c r="CI33" s="7">
        <f>IF($B33&gt;CI$9+CI$5-1,'Fund Value - Maturity (Proj.)'!CI32,-Premium!CI33)</f>
        <v>0</v>
      </c>
      <c r="CJ33" s="7">
        <f>IF($B33&gt;CJ$9+CJ$5-1,'Fund Value - Maturity (Proj.)'!CJ32,-Premium!CJ33)</f>
        <v>0</v>
      </c>
      <c r="CK33" s="7">
        <f>IF($B33&gt;CK$9+CK$5-1,'Fund Value - Maturity (Proj.)'!CK32,-Premium!CK33)</f>
        <v>0</v>
      </c>
      <c r="CL33" s="7">
        <f>IF($B33&gt;CL$9+CL$5-1,'Fund Value - Maturity (Proj.)'!CL32,-Premium!CL33)</f>
        <v>0</v>
      </c>
      <c r="CM33" s="7">
        <f>IF($B33&gt;CM$9+CM$5-1,'Fund Value - Maturity (Proj.)'!CM32,-Premium!CM33)</f>
        <v>0</v>
      </c>
      <c r="CN33" s="7">
        <f>IF($B33&gt;CN$9+CN$5-1,'Fund Value - Maturity (Proj.)'!CN32,-Premium!CN33)</f>
        <v>0</v>
      </c>
      <c r="CO33" s="7">
        <f>IF($B33&gt;CO$9+CO$5-1,'Fund Value - Maturity (Proj.)'!CO32,-Premium!CO33)</f>
        <v>0</v>
      </c>
      <c r="CP33" s="7">
        <f>IF($B33&gt;CP$9+CP$5-1,'Fund Value - Maturity (Proj.)'!CP32,-Premium!CP33)</f>
        <v>0</v>
      </c>
      <c r="CQ33" s="7">
        <f>IF($B33&gt;CQ$9+CQ$5-1,'Fund Value - Maturity (Proj.)'!CQ32,-Premium!CQ33)</f>
        <v>0</v>
      </c>
      <c r="CR33" s="7">
        <f>IF($B33&gt;CR$9+CR$5-1,'Fund Value - Maturity (Proj.)'!CR32,-Premium!CR33)</f>
        <v>0</v>
      </c>
      <c r="CS33" s="7">
        <f>IF($B33&gt;CS$9+CS$5-1,'Fund Value - Maturity (Proj.)'!CS32,-Premium!CS33)</f>
        <v>0</v>
      </c>
      <c r="CT33" s="7">
        <f>IF($B33&gt;CT$9+CT$5-1,'Fund Value - Maturity (Proj.)'!CT32,-Premium!CT33)</f>
        <v>0</v>
      </c>
      <c r="CU33" s="7">
        <f>IF($B33&gt;CU$9+CU$5-1,'Fund Value - Maturity (Proj.)'!CU32,-Premium!CU33)</f>
        <v>0</v>
      </c>
      <c r="CV33" s="7">
        <f>IF($B33&gt;CV$9+CV$5-1,'Fund Value - Maturity (Proj.)'!CV32,-Premium!CV33)</f>
        <v>0</v>
      </c>
      <c r="CW33" s="7">
        <f>IF($B33&gt;CW$9+CW$5-1,'Fund Value - Maturity (Proj.)'!CW32,-Premium!CW33)</f>
        <v>0</v>
      </c>
      <c r="CX33" s="7">
        <f>IF($B33&gt;CX$9+CX$5-1,'Fund Value - Maturity (Proj.)'!CX32,-Premium!CX33)</f>
        <v>0</v>
      </c>
      <c r="CY33" s="7">
        <f>IF($B33&gt;CY$9+CY$5-1,'Fund Value - Maturity (Proj.)'!CY32,-Premium!CY33)</f>
        <v>0</v>
      </c>
      <c r="CZ33" s="7">
        <f>IF($B33&gt;CZ$9+CZ$5-1,'Fund Value - Maturity (Proj.)'!CZ32,-Premium!CZ33)</f>
        <v>0</v>
      </c>
      <c r="DA33" s="7">
        <f>IF($B33&gt;DA$9+DA$5-1,'Fund Value - Maturity (Proj.)'!DA32,-Premium!DA33)</f>
        <v>0</v>
      </c>
      <c r="DB33" s="7">
        <f>IF($B33&gt;DB$9+DB$5-1,'Fund Value - Maturity (Proj.)'!DB32,-Premium!DB33)</f>
        <v>0</v>
      </c>
      <c r="DC33" s="7">
        <f>IF($B33&gt;DC$9+DC$5-1,'Fund Value - Maturity (Proj.)'!DC32,-Premium!DC33)</f>
        <v>0</v>
      </c>
      <c r="DD33" s="7">
        <f>IF($B33&gt;DD$9+DD$5-1,'Fund Value - Maturity (Proj.)'!DD32,-Premium!DD33)</f>
        <v>0</v>
      </c>
      <c r="DE33" s="7">
        <f>IF($B33&gt;DE$9+DE$5-1,'Fund Value - Maturity (Proj.)'!DE32,-Premium!DE33)</f>
        <v>0</v>
      </c>
      <c r="DF33" s="7">
        <f>IF($B33&gt;DF$9+DF$5-1,'Fund Value - Maturity (Proj.)'!DF32,-Premium!DF33)</f>
        <v>0</v>
      </c>
      <c r="DG33" s="7">
        <f>IF($B33&gt;DG$9+DG$5-1,'Fund Value - Maturity (Proj.)'!DG32,-Premium!DG33)</f>
        <v>0</v>
      </c>
      <c r="DH33" s="7">
        <f>IF($B33&gt;DH$9+DH$5-1,'Fund Value - Maturity (Proj.)'!DH32,-Premium!DH33)</f>
        <v>0</v>
      </c>
      <c r="DI33" s="7">
        <f>IF($B33&gt;DI$9+DI$5-1,'Fund Value - Maturity (Proj.)'!DI32,-Premium!DI33)</f>
        <v>0</v>
      </c>
      <c r="DJ33" s="7">
        <f>IF($B33&gt;DJ$9+DJ$5-1,'Fund Value - Maturity (Proj.)'!DJ32,-Premium!DJ33)</f>
        <v>0</v>
      </c>
      <c r="DK33" s="7">
        <f>IF($B33&gt;DK$9+DK$5-1,'Fund Value - Maturity (Proj.)'!DK32,-Premium!DK33)</f>
        <v>0</v>
      </c>
      <c r="DL33" s="7">
        <f>IF($B33&gt;DL$9+DL$5-1,'Fund Value - Maturity (Proj.)'!DL32,-Premium!DL33)</f>
        <v>0</v>
      </c>
      <c r="DM33" s="7">
        <f>IF($B33&gt;DM$9+DM$5-1,'Fund Value - Maturity (Proj.)'!DM32,-Premium!DM33)</f>
        <v>0</v>
      </c>
      <c r="DN33" s="7">
        <f>IF($B33&gt;DN$9+DN$5-1,'Fund Value - Maturity (Proj.)'!DN32,-Premium!DN33)</f>
        <v>0</v>
      </c>
      <c r="DO33" s="7">
        <f>IF($B33&gt;DO$9+DO$5-1,'Fund Value - Maturity (Proj.)'!DO32,-Premium!DO33)</f>
        <v>0</v>
      </c>
      <c r="DP33" s="7">
        <f>IF($B33&gt;DP$9+DP$5-1,'Fund Value - Maturity (Proj.)'!DP32,-Premium!DP33)</f>
        <v>0</v>
      </c>
      <c r="DQ33" s="7">
        <f>IF($B33&gt;DQ$9+DQ$5-1,'Fund Value - Maturity (Proj.)'!DQ32,-Premium!DQ33)</f>
        <v>0</v>
      </c>
      <c r="DR33" s="7">
        <f>IF($B33&gt;DR$9+DR$5-1,'Fund Value - Maturity (Proj.)'!DR32,-Premium!DR33)</f>
        <v>0</v>
      </c>
      <c r="DS33" s="7">
        <f>IF($B33&gt;DS$9+DS$5-1,'Fund Value - Maturity (Proj.)'!DS32,-Premium!DS33)</f>
        <v>0</v>
      </c>
      <c r="DT33" s="7">
        <f>IF($B33&gt;DT$9+DT$5-1,'Fund Value - Maturity (Proj.)'!DT32,-Premium!DT33)</f>
        <v>0</v>
      </c>
      <c r="DU33" s="7">
        <f>IF($B33&gt;DU$9+DU$5-1,'Fund Value - Maturity (Proj.)'!DU32,-Premium!DU33)</f>
        <v>0</v>
      </c>
      <c r="DV33" s="7">
        <f>IF($B33&gt;DV$9+DV$5-1,'Fund Value - Maturity (Proj.)'!DV32,-Premium!DV33)</f>
        <v>0</v>
      </c>
      <c r="DW33" s="7">
        <f>IF($B33&gt;DW$9+DW$5-1,'Fund Value - Maturity (Proj.)'!DW32,-Premium!DW33)</f>
        <v>0</v>
      </c>
      <c r="DX33" s="7">
        <f>IF($B33&gt;DX$9+DX$5-1,'Fund Value - Maturity (Proj.)'!DX32,-Premium!DX33)</f>
        <v>0</v>
      </c>
      <c r="DY33" s="7">
        <f>IF($B33&gt;DY$9+DY$5-1,'Fund Value - Maturity (Proj.)'!DY32,-Premium!DY33)</f>
        <v>0</v>
      </c>
      <c r="DZ33" s="7">
        <f>IF($B33&gt;DZ$9+DZ$5-1,'Fund Value - Maturity (Proj.)'!DZ32,-Premium!DZ33)</f>
        <v>0</v>
      </c>
      <c r="EA33" s="7">
        <f>IF($B33&gt;EA$9+EA$5-1,'Fund Value - Maturity (Proj.)'!EA32,-Premium!EA33)</f>
        <v>0</v>
      </c>
      <c r="EB33" s="7">
        <f>IF($B33&gt;EB$9+EB$5-1,'Fund Value - Maturity (Proj.)'!EB32,-Premium!EB33)</f>
        <v>0</v>
      </c>
      <c r="EC33" s="7">
        <f>IF($B33&gt;EC$9+EC$5-1,'Fund Value - Maturity (Proj.)'!EC32,-Premium!EC33)</f>
        <v>0</v>
      </c>
      <c r="ED33" s="7">
        <f>IF($B33&gt;ED$9+ED$5-1,'Fund Value - Maturity (Proj.)'!ED32,-Premium!ED33)</f>
        <v>0</v>
      </c>
      <c r="EE33" s="7">
        <f>IF($B33&gt;EE$9+EE$5-1,'Fund Value - Maturity (Proj.)'!EE32,-Premium!EE33)</f>
        <v>0</v>
      </c>
      <c r="EF33" s="7">
        <f>IF($B33&gt;EF$9+EF$5-1,'Fund Value - Maturity (Proj.)'!EF32,-Premium!EF33)</f>
        <v>0</v>
      </c>
      <c r="EG33" s="7">
        <f>IF($B33&gt;EG$9+EG$5-1,'Fund Value - Maturity (Proj.)'!EG32,-Premium!EG33)</f>
        <v>0</v>
      </c>
      <c r="EH33" s="7">
        <f>IF($B33&gt;EH$9+EH$5-1,'Fund Value - Maturity (Proj.)'!EH32,-Premium!EH33)</f>
        <v>0</v>
      </c>
      <c r="EI33" s="7">
        <f>IF($B33&gt;EI$9+EI$5-1,'Fund Value - Maturity (Proj.)'!EI32,-Premium!EI33)</f>
        <v>0</v>
      </c>
      <c r="EJ33" s="7">
        <f>IF($B33&gt;EJ$9+EJ$5-1,'Fund Value - Maturity (Proj.)'!EJ32,-Premium!EJ33)</f>
        <v>0</v>
      </c>
      <c r="EK33" s="7">
        <f>IF($B33&gt;EK$9+EK$5-1,'Fund Value - Maturity (Proj.)'!EK32,-Premium!EK33)</f>
        <v>0</v>
      </c>
      <c r="EL33" s="7">
        <f>IF($B33&gt;EL$9+EL$5-1,'Fund Value - Maturity (Proj.)'!EL32,-Premium!EL33)</f>
        <v>0</v>
      </c>
      <c r="EM33" s="7">
        <f>IF($B33&gt;EM$9+EM$5-1,'Fund Value - Maturity (Proj.)'!EM32,-Premium!EM33)</f>
        <v>0</v>
      </c>
      <c r="EN33" s="7">
        <f>IF($B33&gt;EN$9+EN$5-1,'Fund Value - Maturity (Proj.)'!EN32,-Premium!EN33)</f>
        <v>0</v>
      </c>
      <c r="EO33" s="7">
        <f>IF($B33&gt;EO$9+EO$5-1,'Fund Value - Maturity (Proj.)'!EO32,-Premium!EO33)</f>
        <v>0</v>
      </c>
      <c r="EP33" s="7">
        <f>IF($B33&gt;EP$9+EP$5-1,'Fund Value - Maturity (Proj.)'!EP32,-Premium!EP33)</f>
        <v>0</v>
      </c>
      <c r="EQ33" s="7">
        <f>IF($B33&gt;EQ$9+EQ$5-1,'Fund Value - Maturity (Proj.)'!EQ32,-Premium!EQ33)</f>
        <v>0</v>
      </c>
      <c r="ER33" s="7">
        <f>IF($B33&gt;ER$9+ER$5-1,'Fund Value - Maturity (Proj.)'!ER32,-Premium!ER33)</f>
        <v>0</v>
      </c>
      <c r="ES33" s="7">
        <f>IF($B33&gt;ES$9+ES$5-1,'Fund Value - Maturity (Proj.)'!ES32,-Premium!ES33)</f>
        <v>0</v>
      </c>
      <c r="ET33" s="7">
        <f>IF($B33&gt;ET$9+ET$5-1,'Fund Value - Maturity (Proj.)'!ET32,-Premium!ET33)</f>
        <v>0</v>
      </c>
      <c r="EU33" s="7">
        <f>IF($B33&gt;EU$9+EU$5-1,'Fund Value - Maturity (Proj.)'!EU32,-Premium!EU33)</f>
        <v>0</v>
      </c>
      <c r="EV33" s="7">
        <f>IF($B33&gt;EV$9+EV$5-1,'Fund Value - Maturity (Proj.)'!EV32,-Premium!EV33)</f>
        <v>0</v>
      </c>
      <c r="EW33" s="7">
        <f>IF($B33&gt;EW$9+EW$5-1,'Fund Value - Maturity (Proj.)'!EW32,-Premium!EW33)</f>
        <v>0</v>
      </c>
      <c r="EX33" s="7">
        <f>IF($B33&gt;EX$9+EX$5-1,'Fund Value - Maturity (Proj.)'!EX32,-Premium!EX33)</f>
        <v>0</v>
      </c>
      <c r="EY33" s="7">
        <f>IF($B33&gt;EY$9+EY$5-1,'Fund Value - Maturity (Proj.)'!EY32,-Premium!EY33)</f>
        <v>0</v>
      </c>
      <c r="EZ33" s="7">
        <f>IF($B33&gt;EZ$9+EZ$5-1,'Fund Value - Maturity (Proj.)'!EZ32,-Premium!EZ33)</f>
        <v>0</v>
      </c>
      <c r="FA33" s="7">
        <f>IF($B33&gt;FA$9+FA$5-1,'Fund Value - Maturity (Proj.)'!FA32,-Premium!FA33)</f>
        <v>0</v>
      </c>
      <c r="FB33" s="7">
        <f>IF($B33&gt;FB$9+FB$5-1,'Fund Value - Maturity (Proj.)'!FB32,-Premium!FB33)</f>
        <v>0</v>
      </c>
      <c r="FC33" s="7">
        <f>IF($B33&gt;FC$9+FC$5-1,'Fund Value - Maturity (Proj.)'!FC32,-Premium!FC33)</f>
        <v>0</v>
      </c>
      <c r="FD33" s="7">
        <f>IF($B33&gt;FD$9+FD$5-1,'Fund Value - Maturity (Proj.)'!FD32,-Premium!FD33)</f>
        <v>0</v>
      </c>
      <c r="FE33" s="7">
        <f>IF($B33&gt;FE$9+FE$5-1,'Fund Value - Maturity (Proj.)'!FE32,-Premium!FE33)</f>
        <v>0</v>
      </c>
      <c r="FF33" s="7">
        <f>IF($B33&gt;FF$9+FF$5-1,'Fund Value - Maturity (Proj.)'!FF32,-Premium!FF33)</f>
        <v>0</v>
      </c>
      <c r="FG33" s="7">
        <f>IF($B33&gt;FG$9+FG$5-1,'Fund Value - Maturity (Proj.)'!FG32,-Premium!FG33)</f>
        <v>0</v>
      </c>
      <c r="FH33" s="7">
        <f>IF($B33&gt;FH$9+FH$5-1,'Fund Value - Maturity (Proj.)'!FH32,-Premium!FH33)</f>
        <v>0</v>
      </c>
      <c r="FI33" s="7">
        <f>IF($B33&gt;FI$9+FI$5-1,'Fund Value - Maturity (Proj.)'!FI32,-Premium!FI33)</f>
        <v>0</v>
      </c>
      <c r="FJ33" s="7">
        <f>IF($B33&gt;FJ$9+FJ$5-1,'Fund Value - Maturity (Proj.)'!FJ32,-Premium!FJ33)</f>
        <v>0</v>
      </c>
      <c r="FK33" s="7">
        <f>IF($B33&gt;FK$9+FK$5-1,'Fund Value - Maturity (Proj.)'!FK32,-Premium!FK33)</f>
        <v>0</v>
      </c>
      <c r="FL33" s="7">
        <f>IF($B33&gt;FL$9+FL$5-1,'Fund Value - Maturity (Proj.)'!FL32,-Premium!FL33)</f>
        <v>0</v>
      </c>
      <c r="FM33" s="7">
        <f>IF($B33&gt;FM$9+FM$5-1,'Fund Value - Maturity (Proj.)'!FM32,-Premium!FM33)</f>
        <v>0</v>
      </c>
      <c r="FN33" s="7">
        <f>IF($B33&gt;FN$9+FN$5-1,'Fund Value - Maturity (Proj.)'!FN32,-Premium!FN33)</f>
        <v>0</v>
      </c>
      <c r="FO33" s="7">
        <f>IF($B33&gt;FO$9+FO$5-1,'Fund Value - Maturity (Proj.)'!FO32,-Premium!FO33)</f>
        <v>0</v>
      </c>
      <c r="FP33" s="7">
        <f>IF($B33&gt;FP$9+FP$5-1,'Fund Value - Maturity (Proj.)'!FP32,-Premium!FP33)</f>
        <v>0</v>
      </c>
      <c r="FQ33" s="7">
        <f>IF($B33&gt;FQ$9+FQ$5-1,'Fund Value - Maturity (Proj.)'!FQ32,-Premium!FQ33)</f>
        <v>0</v>
      </c>
      <c r="FR33" s="7">
        <f>IF($B33&gt;FR$9+FR$5-1,'Fund Value - Maturity (Proj.)'!FR32,-Premium!FR33)</f>
        <v>0</v>
      </c>
      <c r="FS33" s="7">
        <f>IF($B33&gt;FS$9+FS$5-1,'Fund Value - Maturity (Proj.)'!FS32,-Premium!FS33)</f>
        <v>0</v>
      </c>
      <c r="FT33" s="7">
        <f>IF($B33&gt;FT$9+FT$5-1,'Fund Value - Maturity (Proj.)'!FT32,-Premium!FT33)</f>
        <v>0</v>
      </c>
      <c r="FU33" s="7">
        <f>IF($B33&gt;FU$9+FU$5-1,'Fund Value - Maturity (Proj.)'!FU32,-Premium!FU33)</f>
        <v>0</v>
      </c>
      <c r="FV33" s="7">
        <f>IF($B33&gt;FV$9+FV$5-1,'Fund Value - Maturity (Proj.)'!FV32,-Premium!FV33)</f>
        <v>0</v>
      </c>
      <c r="FW33" s="7">
        <f>IF($B33&gt;FW$9+FW$5-1,'Fund Value - Maturity (Proj.)'!FW32,-Premium!FW33)</f>
        <v>0</v>
      </c>
      <c r="FX33" s="7">
        <f>IF($B33&gt;FX$9+FX$5-1,'Fund Value - Maturity (Proj.)'!FX32,-Premium!FX33)</f>
        <v>0</v>
      </c>
      <c r="FY33" s="7">
        <f>IF($B33&gt;FY$9+FY$5-1,'Fund Value - Maturity (Proj.)'!FY32,-Premium!FY33)</f>
        <v>0</v>
      </c>
      <c r="FZ33" s="7">
        <f>IF($B33&gt;FZ$9+FZ$5-1,'Fund Value - Maturity (Proj.)'!FZ32,-Premium!FZ33)</f>
        <v>0</v>
      </c>
      <c r="GA33" s="7">
        <f>IF($B33&gt;GA$9+GA$5-1,'Fund Value - Maturity (Proj.)'!GA32,-Premium!GA33)</f>
        <v>0</v>
      </c>
      <c r="GB33" s="7">
        <f>IF($B33&gt;GB$9+GB$5-1,'Fund Value - Maturity (Proj.)'!GB32,-Premium!GB33)</f>
        <v>0</v>
      </c>
      <c r="GC33" s="7">
        <f>IF($B33&gt;GC$9+GC$5-1,'Fund Value - Maturity (Proj.)'!GC32,-Premium!GC33)</f>
        <v>0</v>
      </c>
      <c r="GD33" s="7">
        <f>IF($B33&gt;GD$9+GD$5-1,'Fund Value - Maturity (Proj.)'!GD32,-Premium!GD33)</f>
        <v>0</v>
      </c>
      <c r="GE33" s="7">
        <f>IF($B33&gt;GE$9+GE$5-1,'Fund Value - Maturity (Proj.)'!GE32,-Premium!GE33)</f>
        <v>0</v>
      </c>
      <c r="GF33" s="7">
        <f>IF($B33&gt;GF$9+GF$5-1,'Fund Value - Maturity (Proj.)'!GF32,-Premium!GF33)</f>
        <v>0</v>
      </c>
      <c r="GG33" s="7">
        <f>IF($B33&gt;GG$9+GG$5-1,'Fund Value - Maturity (Proj.)'!GG32,-Premium!GG33)</f>
        <v>0</v>
      </c>
      <c r="GH33" s="7">
        <f>IF($B33&gt;GH$9+GH$5-1,'Fund Value - Maturity (Proj.)'!GH32,-Premium!GH33)</f>
        <v>0</v>
      </c>
      <c r="GI33" s="7">
        <f>IF($B33&gt;GI$9+GI$5-1,'Fund Value - Maturity (Proj.)'!GI32,-Premium!GI33)</f>
        <v>0</v>
      </c>
      <c r="GJ33" s="7">
        <f>IF($B33&gt;GJ$9+GJ$5-1,'Fund Value - Maturity (Proj.)'!GJ32,-Premium!GJ33)</f>
        <v>0</v>
      </c>
      <c r="GK33" s="7">
        <f>IF($B33&gt;GK$9+GK$5-1,'Fund Value - Maturity (Proj.)'!GK32,-Premium!GK33)</f>
        <v>0</v>
      </c>
      <c r="GL33" s="7">
        <f>IF($B33&gt;GL$9+GL$5-1,'Fund Value - Maturity (Proj.)'!GL32,-Premium!GL33)</f>
        <v>0</v>
      </c>
      <c r="GM33" s="7">
        <f>IF($B33&gt;GM$9+GM$5-1,'Fund Value - Maturity (Proj.)'!GM32,-Premium!GM33)</f>
        <v>0</v>
      </c>
      <c r="GN33" s="7">
        <f>IF($B33&gt;GN$9+GN$5-1,'Fund Value - Maturity (Proj.)'!GN32,-Premium!GN33)</f>
        <v>0</v>
      </c>
      <c r="GO33" s="7">
        <f>IF($B33&gt;GO$9+GO$5-1,'Fund Value - Maturity (Proj.)'!GO32,-Premium!GO33)</f>
        <v>0</v>
      </c>
      <c r="GP33" s="7">
        <f>IF($B33&gt;GP$9+GP$5-1,'Fund Value - Maturity (Proj.)'!GP32,-Premium!GP33)</f>
        <v>0</v>
      </c>
      <c r="GQ33" s="7">
        <f>IF($B33&gt;GQ$9+GQ$5-1,'Fund Value - Maturity (Proj.)'!GQ32,-Premium!GQ33)</f>
        <v>0</v>
      </c>
      <c r="GR33" s="7">
        <f>IF($B33&gt;GR$9+GR$5-1,'Fund Value - Maturity (Proj.)'!GR32,-Premium!GR33)</f>
        <v>0</v>
      </c>
      <c r="GS33" s="7">
        <f>IF($B33&gt;GS$9+GS$5-1,'Fund Value - Maturity (Proj.)'!GS32,-Premium!GS33)</f>
        <v>0</v>
      </c>
      <c r="GT33" s="7">
        <f>IF($B33&gt;GT$9+GT$5-1,'Fund Value - Maturity (Proj.)'!GT32,-Premium!GT33)</f>
        <v>0</v>
      </c>
      <c r="GU33" s="7">
        <f>IF($B33&gt;GU$9+GU$5-1,'Fund Value - Maturity (Proj.)'!GU32,-Premium!GU33)</f>
        <v>0</v>
      </c>
      <c r="GV33" s="7">
        <f>IF($B33&gt;GV$9+GV$5-1,'Fund Value - Maturity (Proj.)'!GV32,-Premium!GV33)</f>
        <v>0</v>
      </c>
      <c r="GW33" s="7">
        <f>IF($B33&gt;GW$9+GW$5-1,'Fund Value - Maturity (Proj.)'!GW32,-Premium!GW33)</f>
        <v>0</v>
      </c>
      <c r="GX33" s="7">
        <f>IF($B33&gt;GX$9+GX$5-1,'Fund Value - Maturity (Proj.)'!GX32,-Premium!GX33)</f>
        <v>0</v>
      </c>
      <c r="GY33" s="7">
        <f>IF($B33&gt;GY$9+GY$5-1,'Fund Value - Maturity (Proj.)'!GY32,-Premium!GY33)</f>
        <v>0</v>
      </c>
      <c r="GZ33" s="7">
        <f>IF($B33&gt;GZ$9+GZ$5-1,'Fund Value - Maturity (Proj.)'!GZ32,-Premium!GZ33)</f>
        <v>0</v>
      </c>
      <c r="HA33" s="7">
        <f>IF($B33&gt;HA$9+HA$5-1,'Fund Value - Maturity (Proj.)'!HA32,-Premium!HA33)</f>
        <v>0</v>
      </c>
      <c r="HB33" s="7">
        <f>IF($B33&gt;HB$9+HB$5-1,'Fund Value - Maturity (Proj.)'!HB32,-Premium!HB33)</f>
        <v>0</v>
      </c>
      <c r="HC33" s="7">
        <f>IF($B33&gt;HC$9+HC$5-1,'Fund Value - Maturity (Proj.)'!HC32,-Premium!HC33)</f>
        <v>0</v>
      </c>
      <c r="HD33" s="7">
        <f>IF($B33&gt;HD$9+HD$5-1,'Fund Value - Maturity (Proj.)'!HD32,-Premium!HD33)</f>
        <v>0</v>
      </c>
      <c r="HE33" s="7">
        <f>IF($B33&gt;HE$9+HE$5-1,'Fund Value - Maturity (Proj.)'!HE32,-Premium!HE33)</f>
        <v>0</v>
      </c>
      <c r="HF33" s="7">
        <f>IF($B33&gt;HF$9+HF$5-1,'Fund Value - Maturity (Proj.)'!HF32,-Premium!HF33)</f>
        <v>0</v>
      </c>
      <c r="HG33" s="7">
        <f>IF($B33&gt;HG$9+HG$5-1,'Fund Value - Maturity (Proj.)'!HG32,-Premium!HG33)</f>
        <v>0</v>
      </c>
      <c r="HH33" s="7">
        <f>IF($B33&gt;HH$9+HH$5-1,'Fund Value - Maturity (Proj.)'!HH32,-Premium!HH33)</f>
        <v>0</v>
      </c>
      <c r="HI33" s="7">
        <f>IF($B33&gt;HI$9+HI$5-1,'Fund Value - Maturity (Proj.)'!HI32,-Premium!HI33)</f>
        <v>0</v>
      </c>
      <c r="HJ33" s="7">
        <f>IF($B33&gt;HJ$9+HJ$5-1,'Fund Value - Maturity (Proj.)'!HJ32,-Premium!HJ33)</f>
        <v>0</v>
      </c>
      <c r="HK33" s="7">
        <f>IF($B33&gt;HK$9+HK$5-1,'Fund Value - Maturity (Proj.)'!HK32,-Premium!HK33)</f>
        <v>0</v>
      </c>
      <c r="HL33" s="7">
        <f>IF($B33&gt;HL$9+HL$5-1,'Fund Value - Maturity (Proj.)'!HL32,-Premium!HL33)</f>
        <v>0</v>
      </c>
      <c r="HM33" s="7">
        <f>IF($B33&gt;HM$9+HM$5-1,'Fund Value - Maturity (Proj.)'!HM32,-Premium!HM33)</f>
        <v>0</v>
      </c>
      <c r="HN33" s="7">
        <f>IF($B33&gt;HN$9+HN$5-1,'Fund Value - Maturity (Proj.)'!HN32,-Premium!HN33)</f>
        <v>0</v>
      </c>
      <c r="HO33" s="7">
        <f>IF($B33&gt;HO$9+HO$5-1,'Fund Value - Maturity (Proj.)'!HO32,-Premium!HO33)</f>
        <v>0</v>
      </c>
      <c r="HP33" s="7">
        <f>IF($B33&gt;HP$9+HP$5-1,'Fund Value - Maturity (Proj.)'!HP32,-Premium!HP33)</f>
        <v>0</v>
      </c>
      <c r="HQ33" s="7">
        <f>IF($B33&gt;HQ$9+HQ$5-1,'Fund Value - Maturity (Proj.)'!HQ32,-Premium!HQ33)</f>
        <v>0</v>
      </c>
      <c r="HR33" s="7">
        <f>IF($B33&gt;HR$9+HR$5-1,'Fund Value - Maturity (Proj.)'!HR32,-Premium!HR33)</f>
        <v>0</v>
      </c>
      <c r="HS33" s="7">
        <f>IF($B33&gt;HS$9+HS$5-1,'Fund Value - Maturity (Proj.)'!HS32,-Premium!HS33)</f>
        <v>0</v>
      </c>
      <c r="HT33" s="7">
        <f>IF($B33&gt;HT$9+HT$5-1,'Fund Value - Maturity (Proj.)'!HT32,-Premium!HT33)</f>
        <v>0</v>
      </c>
      <c r="HU33" s="7">
        <f>IF($B33&gt;HU$9+HU$5-1,'Fund Value - Maturity (Proj.)'!HU32,-Premium!HU33)</f>
        <v>0</v>
      </c>
      <c r="HV33" s="7">
        <f>IF($B33&gt;HV$9+HV$5-1,'Fund Value - Maturity (Proj.)'!HV32,-Premium!HV33)</f>
        <v>0</v>
      </c>
      <c r="HW33" s="7">
        <f>IF($B33&gt;HW$9+HW$5-1,'Fund Value - Maturity (Proj.)'!HW32,-Premium!HW33)</f>
        <v>0</v>
      </c>
      <c r="HX33" s="7">
        <f>IF($B33&gt;HX$9+HX$5-1,'Fund Value - Maturity (Proj.)'!HX32,-Premium!HX33)</f>
        <v>0</v>
      </c>
      <c r="HY33" s="7">
        <f>IF($B33&gt;HY$9+HY$5-1,'Fund Value - Maturity (Proj.)'!HY32,-Premium!HY33)</f>
        <v>0</v>
      </c>
      <c r="HZ33" s="7">
        <f>IF($B33&gt;HZ$9+HZ$5-1,'Fund Value - Maturity (Proj.)'!HZ32,-Premium!HZ33)</f>
        <v>0</v>
      </c>
      <c r="IA33" s="7">
        <f>IF($B33&gt;IA$9+IA$5-1,'Fund Value - Maturity (Proj.)'!IA32,-Premium!IA33)</f>
        <v>0</v>
      </c>
      <c r="IB33" s="7">
        <f>IF($B33&gt;IB$9+IB$5-1,'Fund Value - Maturity (Proj.)'!IB32,-Premium!IB33)</f>
        <v>0</v>
      </c>
      <c r="IC33" s="7">
        <f>IF($B33&gt;IC$9+IC$5-1,'Fund Value - Maturity (Proj.)'!IC32,-Premium!IC33)</f>
        <v>0</v>
      </c>
      <c r="ID33" s="7">
        <f>IF($B33&gt;ID$9+ID$5-1,'Fund Value - Maturity (Proj.)'!ID32,-Premium!ID33)</f>
        <v>0</v>
      </c>
      <c r="IE33" s="7">
        <f>IF($B33&gt;IE$9+IE$5-1,'Fund Value - Maturity (Proj.)'!IE32,-Premium!IE33)</f>
        <v>0</v>
      </c>
      <c r="IF33" s="7">
        <f>IF($B33&gt;IF$9+IF$5-1,'Fund Value - Maturity (Proj.)'!IF32,-Premium!IF33)</f>
        <v>0</v>
      </c>
      <c r="IG33" s="7">
        <f>IF($B33&gt;IG$9+IG$5-1,'Fund Value - Maturity (Proj.)'!IG32,-Premium!IG33)</f>
        <v>0</v>
      </c>
      <c r="IH33" s="7">
        <f>IF($B33&gt;IH$9+IH$5-1,'Fund Value - Maturity (Proj.)'!IH32,-Premium!IH33)</f>
        <v>0</v>
      </c>
      <c r="II33" s="7">
        <f>IF($B33&gt;II$9+II$5-1,'Fund Value - Maturity (Proj.)'!II32,-Premium!II33)</f>
        <v>0</v>
      </c>
      <c r="IJ33" s="7">
        <f>IF($B33&gt;IJ$9+IJ$5-1,'Fund Value - Maturity (Proj.)'!IJ32,-Premium!IJ33)</f>
        <v>0</v>
      </c>
      <c r="IK33" s="7">
        <f>IF($B33&gt;IK$9+IK$5-1,'Fund Value - Maturity (Proj.)'!IK32,-Premium!IK33)</f>
        <v>0</v>
      </c>
      <c r="IL33" s="7">
        <f>IF($B33&gt;IL$9+IL$5-1,'Fund Value - Maturity (Proj.)'!IL32,-Premium!IL33)</f>
        <v>0</v>
      </c>
      <c r="IM33" s="7">
        <f>IF($B33&gt;IM$9+IM$5-1,'Fund Value - Maturity (Proj.)'!IM32,-Premium!IM33)</f>
        <v>0</v>
      </c>
      <c r="IN33" s="7">
        <f>IF($B33&gt;IN$9+IN$5-1,'Fund Value - Maturity (Proj.)'!IN32,-Premium!IN33)</f>
        <v>0</v>
      </c>
      <c r="IO33" s="7">
        <f>IF($B33&gt;IO$9+IO$5-1,'Fund Value - Maturity (Proj.)'!IO32,-Premium!IO33)</f>
        <v>0</v>
      </c>
      <c r="IP33" s="7">
        <f>IF($B33&gt;IP$9+IP$5-1,'Fund Value - Maturity (Proj.)'!IP32,-Premium!IP33)</f>
        <v>0</v>
      </c>
      <c r="IQ33" s="7">
        <f>IF($B33&gt;IQ$9+IQ$5-1,'Fund Value - Maturity (Proj.)'!IQ32,-Premium!IQ33)</f>
        <v>0</v>
      </c>
      <c r="IR33" s="7">
        <f>IF($B33&gt;IR$9+IR$5-1,'Fund Value - Maturity (Proj.)'!IR32,-Premium!IR33)</f>
        <v>0</v>
      </c>
    </row>
    <row r="34" spans="1:252" s="7" customFormat="1" ht="15" customHeight="1" x14ac:dyDescent="0.35">
      <c r="A34" s="2"/>
      <c r="B34" s="13">
        <f t="shared" si="4"/>
        <v>2033</v>
      </c>
      <c r="C34" s="7">
        <f>IF($B34&gt;C$9+C$5-1,'Fund Value - Maturity (Proj.)'!C33,-Premium!C34)</f>
        <v>0</v>
      </c>
      <c r="D34" s="7">
        <f>IF($B34&gt;D$9+D$5-1,'Fund Value - Maturity (Proj.)'!D33,-Premium!D34)</f>
        <v>0</v>
      </c>
      <c r="E34" s="7">
        <f>IF($B34&gt;E$9+E$5-1,'Fund Value - Maturity (Proj.)'!E33,-Premium!E34)</f>
        <v>0</v>
      </c>
      <c r="F34" s="7">
        <f>IF($B34&gt;F$9+F$5-1,'Fund Value - Maturity (Proj.)'!F33,-Premium!F34)</f>
        <v>0</v>
      </c>
      <c r="G34" s="7">
        <f>IF($B34&gt;G$9+G$5-1,'Fund Value - Maturity (Proj.)'!G33,-Premium!G34)</f>
        <v>0</v>
      </c>
      <c r="H34" s="7">
        <f>IF($B34&gt;H$9+H$5-1,'Fund Value - Maturity (Proj.)'!H33,-Premium!H34)</f>
        <v>0</v>
      </c>
      <c r="I34" s="7">
        <f>IF($B34&gt;I$9+I$5-1,'Fund Value - Maturity (Proj.)'!I33,-Premium!I34)</f>
        <v>0</v>
      </c>
      <c r="J34" s="7">
        <f>IF($B34&gt;J$9+J$5-1,'Fund Value - Maturity (Proj.)'!J33,-Premium!J34)</f>
        <v>0</v>
      </c>
      <c r="K34" s="7">
        <f>IF($B34&gt;K$9+K$5-1,'Fund Value - Maturity (Proj.)'!K33,-Premium!K34)</f>
        <v>0</v>
      </c>
      <c r="L34" s="7">
        <f>IF($B34&gt;L$9+L$5-1,'Fund Value - Maturity (Proj.)'!L33,-Premium!L34)</f>
        <v>0</v>
      </c>
      <c r="M34" s="7">
        <f>IF($B34&gt;M$9+M$5-1,'Fund Value - Maturity (Proj.)'!M33,-Premium!M34)</f>
        <v>0</v>
      </c>
      <c r="N34" s="7">
        <f>IF($B34&gt;N$9+N$5-1,'Fund Value - Maturity (Proj.)'!N33,-Premium!N34)</f>
        <v>0</v>
      </c>
      <c r="O34" s="7">
        <f>IF($B34&gt;O$9+O$5-1,'Fund Value - Maturity (Proj.)'!O33,-Premium!O34)</f>
        <v>0</v>
      </c>
      <c r="P34" s="7">
        <f>IF($B34&gt;P$9+P$5-1,'Fund Value - Maturity (Proj.)'!P33,-Premium!P34)</f>
        <v>0</v>
      </c>
      <c r="Q34" s="7">
        <f>IF($B34&gt;Q$9+Q$5-1,'Fund Value - Maturity (Proj.)'!Q33,-Premium!Q34)</f>
        <v>0</v>
      </c>
      <c r="R34" s="7">
        <f>IF($B34&gt;R$9+R$5-1,'Fund Value - Maturity (Proj.)'!R33,-Premium!R34)</f>
        <v>0</v>
      </c>
      <c r="S34" s="7">
        <f>IF($B34&gt;S$9+S$5-1,'Fund Value - Maturity (Proj.)'!S33,-Premium!S34)</f>
        <v>0</v>
      </c>
      <c r="T34" s="7">
        <f>IF($B34&gt;T$9+T$5-1,'Fund Value - Maturity (Proj.)'!T33,-Premium!T34)</f>
        <v>0</v>
      </c>
      <c r="U34" s="7">
        <f>IF($B34&gt;U$9+U$5-1,'Fund Value - Maturity (Proj.)'!U33,-Premium!U34)</f>
        <v>0</v>
      </c>
      <c r="V34" s="7">
        <f>IF($B34&gt;V$9+V$5-1,'Fund Value - Maturity (Proj.)'!V33,-Premium!V34)</f>
        <v>0</v>
      </c>
      <c r="W34" s="7">
        <f>IF($B34&gt;W$9+W$5-1,'Fund Value - Maturity (Proj.)'!W33,-Premium!W34)</f>
        <v>0</v>
      </c>
      <c r="X34" s="7">
        <f>IF($B34&gt;X$9+X$5-1,'Fund Value - Maturity (Proj.)'!X33,-Premium!X34)</f>
        <v>0</v>
      </c>
      <c r="Y34" s="7">
        <f>IF($B34&gt;Y$9+Y$5-1,'Fund Value - Maturity (Proj.)'!Y33,-Premium!Y34)</f>
        <v>0</v>
      </c>
      <c r="Z34" s="7">
        <f>IF($B34&gt;Z$9+Z$5-1,'Fund Value - Maturity (Proj.)'!Z33,-Premium!Z34)</f>
        <v>0</v>
      </c>
      <c r="AA34" s="7">
        <f>IF($B34&gt;AA$9+AA$5-1,'Fund Value - Maturity (Proj.)'!AA33,-Premium!AA34)</f>
        <v>0</v>
      </c>
      <c r="AB34" s="7">
        <f>IF($B34&gt;AB$9+AB$5-1,'Fund Value - Maturity (Proj.)'!AB33,-Premium!AB34)</f>
        <v>0</v>
      </c>
      <c r="AC34" s="7">
        <f>IF($B34&gt;AC$9+AC$5-1,'Fund Value - Maturity (Proj.)'!AC33,-Premium!AC34)</f>
        <v>0</v>
      </c>
      <c r="AD34" s="7">
        <f>IF($B34&gt;AD$9+AD$5-1,'Fund Value - Maturity (Proj.)'!AD33,-Premium!AD34)</f>
        <v>0</v>
      </c>
      <c r="AE34" s="7">
        <f>IF($B34&gt;AE$9+AE$5-1,'Fund Value - Maturity (Proj.)'!AE33,-Premium!AE34)</f>
        <v>0</v>
      </c>
      <c r="AF34" s="7">
        <f>IF($B34&gt;AF$9+AF$5-1,'Fund Value - Maturity (Proj.)'!AF33,-Premium!AF34)</f>
        <v>0</v>
      </c>
      <c r="AG34" s="7">
        <f>IF($B34&gt;AG$9+AG$5-1,'Fund Value - Maturity (Proj.)'!AG33,-Premium!AG34)</f>
        <v>0</v>
      </c>
      <c r="AH34" s="7">
        <f>IF($B34&gt;AH$9+AH$5-1,'Fund Value - Maturity (Proj.)'!AH33,-Premium!AH34)</f>
        <v>0</v>
      </c>
      <c r="AI34" s="7">
        <f>IF($B34&gt;AI$9+AI$5-1,'Fund Value - Maturity (Proj.)'!AI33,-Premium!AI34)</f>
        <v>0</v>
      </c>
      <c r="AJ34" s="7">
        <f>IF($B34&gt;AJ$9+AJ$5-1,'Fund Value - Maturity (Proj.)'!AJ33,-Premium!AJ34)</f>
        <v>0</v>
      </c>
      <c r="AK34" s="7">
        <f>IF($B34&gt;AK$9+AK$5-1,'Fund Value - Maturity (Proj.)'!AK33,-Premium!AK34)</f>
        <v>0</v>
      </c>
      <c r="AL34" s="7">
        <f>IF($B34&gt;AL$9+AL$5-1,'Fund Value - Maturity (Proj.)'!AL33,-Premium!AL34)</f>
        <v>0</v>
      </c>
      <c r="AM34" s="7">
        <f>IF($B34&gt;AM$9+AM$5-1,'Fund Value - Maturity (Proj.)'!AM33,-Premium!AM34)</f>
        <v>0</v>
      </c>
      <c r="AN34" s="7">
        <f>IF($B34&gt;AN$9+AN$5-1,'Fund Value - Maturity (Proj.)'!AN33,-Premium!AN34)</f>
        <v>0</v>
      </c>
      <c r="AO34" s="7">
        <f>IF($B34&gt;AO$9+AO$5-1,'Fund Value - Maturity (Proj.)'!AO33,-Premium!AO34)</f>
        <v>0</v>
      </c>
      <c r="AP34" s="7">
        <f>IF($B34&gt;AP$9+AP$5-1,'Fund Value - Maturity (Proj.)'!AP33,-Premium!AP34)</f>
        <v>0</v>
      </c>
      <c r="AQ34" s="7">
        <f>IF($B34&gt;AQ$9+AQ$5-1,'Fund Value - Maturity (Proj.)'!AQ33,-Premium!AQ34)</f>
        <v>0</v>
      </c>
      <c r="AR34" s="7">
        <f>IF($B34&gt;AR$9+AR$5-1,'Fund Value - Maturity (Proj.)'!AR33,-Premium!AR34)</f>
        <v>0</v>
      </c>
      <c r="AS34" s="7">
        <f>IF($B34&gt;AS$9+AS$5-1,'Fund Value - Maturity (Proj.)'!AS33,-Premium!AS34)</f>
        <v>0</v>
      </c>
      <c r="AT34" s="7">
        <f>IF($B34&gt;AT$9+AT$5-1,'Fund Value - Maturity (Proj.)'!AT33,-Premium!AT34)</f>
        <v>0</v>
      </c>
      <c r="AU34" s="7">
        <f>IF($B34&gt;AU$9+AU$5-1,'Fund Value - Maturity (Proj.)'!AU33,-Premium!AU34)</f>
        <v>0</v>
      </c>
      <c r="AV34" s="7">
        <f>IF($B34&gt;AV$9+AV$5-1,'Fund Value - Maturity (Proj.)'!AV33,-Premium!AV34)</f>
        <v>0</v>
      </c>
      <c r="AW34" s="7">
        <f>IF($B34&gt;AW$9+AW$5-1,'Fund Value - Maturity (Proj.)'!AW33,-Premium!AW34)</f>
        <v>0</v>
      </c>
      <c r="AX34" s="7">
        <f>IF($B34&gt;AX$9+AX$5-1,'Fund Value - Maturity (Proj.)'!AX33,-Premium!AX34)</f>
        <v>0</v>
      </c>
      <c r="AY34" s="7">
        <f>IF($B34&gt;AY$9+AY$5-1,'Fund Value - Maturity (Proj.)'!AY33,-Premium!AY34)</f>
        <v>0</v>
      </c>
      <c r="AZ34" s="7">
        <f>IF($B34&gt;AZ$9+AZ$5-1,'Fund Value - Maturity (Proj.)'!AZ33,-Premium!AZ34)</f>
        <v>0</v>
      </c>
      <c r="BA34" s="7">
        <f>IF($B34&gt;BA$9+BA$5-1,'Fund Value - Maturity (Proj.)'!BA33,-Premium!BA34)</f>
        <v>0</v>
      </c>
      <c r="BB34" s="7">
        <f>IF($B34&gt;BB$9+BB$5-1,'Fund Value - Maturity (Proj.)'!BB33,-Premium!BB34)</f>
        <v>0</v>
      </c>
      <c r="BC34" s="7">
        <f>IF($B34&gt;BC$9+BC$5-1,'Fund Value - Maturity (Proj.)'!BC33,-Premium!BC34)</f>
        <v>0</v>
      </c>
      <c r="BD34" s="7">
        <f>IF($B34&gt;BD$9+BD$5-1,'Fund Value - Maturity (Proj.)'!BD33,-Premium!BD34)</f>
        <v>0</v>
      </c>
      <c r="BE34" s="7">
        <f>IF($B34&gt;BE$9+BE$5-1,'Fund Value - Maturity (Proj.)'!BE33,-Premium!BE34)</f>
        <v>0</v>
      </c>
      <c r="BF34" s="7">
        <f>IF($B34&gt;BF$9+BF$5-1,'Fund Value - Maturity (Proj.)'!BF33,-Premium!BF34)</f>
        <v>0</v>
      </c>
      <c r="BG34" s="7">
        <f>IF($B34&gt;BG$9+BG$5-1,'Fund Value - Maturity (Proj.)'!BG33,-Premium!BG34)</f>
        <v>0</v>
      </c>
      <c r="BH34" s="7">
        <f>IF($B34&gt;BH$9+BH$5-1,'Fund Value - Maturity (Proj.)'!BH33,-Premium!BH34)</f>
        <v>0</v>
      </c>
      <c r="BI34" s="7">
        <f>IF($B34&gt;BI$9+BI$5-1,'Fund Value - Maturity (Proj.)'!BI33,-Premium!BI34)</f>
        <v>0</v>
      </c>
      <c r="BJ34" s="7">
        <f>IF($B34&gt;BJ$9+BJ$5-1,'Fund Value - Maturity (Proj.)'!BJ33,-Premium!BJ34)</f>
        <v>0</v>
      </c>
      <c r="BK34" s="7">
        <f>IF($B34&gt;BK$9+BK$5-1,'Fund Value - Maturity (Proj.)'!BK33,-Premium!BK34)</f>
        <v>0</v>
      </c>
      <c r="BL34" s="7">
        <f>IF($B34&gt;BL$9+BL$5-1,'Fund Value - Maturity (Proj.)'!BL33,-Premium!BL34)</f>
        <v>0</v>
      </c>
      <c r="BM34" s="7">
        <f>IF($B34&gt;BM$9+BM$5-1,'Fund Value - Maturity (Proj.)'!BM33,-Premium!BM34)</f>
        <v>0</v>
      </c>
      <c r="BN34" s="7">
        <f>IF($B34&gt;BN$9+BN$5-1,'Fund Value - Maturity (Proj.)'!BN33,-Premium!BN34)</f>
        <v>0</v>
      </c>
      <c r="BO34" s="7">
        <f>IF($B34&gt;BO$9+BO$5-1,'Fund Value - Maturity (Proj.)'!BO33,-Premium!BO34)</f>
        <v>0</v>
      </c>
      <c r="BP34" s="7">
        <f>IF($B34&gt;BP$9+BP$5-1,'Fund Value - Maturity (Proj.)'!BP33,-Premium!BP34)</f>
        <v>0</v>
      </c>
      <c r="BQ34" s="7">
        <f>IF($B34&gt;BQ$9+BQ$5-1,'Fund Value - Maturity (Proj.)'!BQ33,-Premium!BQ34)</f>
        <v>0</v>
      </c>
      <c r="BR34" s="7">
        <f>IF($B34&gt;BR$9+BR$5-1,'Fund Value - Maturity (Proj.)'!BR33,-Premium!BR34)</f>
        <v>0</v>
      </c>
      <c r="BS34" s="7">
        <f>IF($B34&gt;BS$9+BS$5-1,'Fund Value - Maturity (Proj.)'!BS33,-Premium!BS34)</f>
        <v>0</v>
      </c>
      <c r="BT34" s="7">
        <f>IF($B34&gt;BT$9+BT$5-1,'Fund Value - Maturity (Proj.)'!BT33,-Premium!BT34)</f>
        <v>0</v>
      </c>
      <c r="BU34" s="7">
        <f>IF($B34&gt;BU$9+BU$5-1,'Fund Value - Maturity (Proj.)'!BU33,-Premium!BU34)</f>
        <v>0</v>
      </c>
      <c r="BV34" s="7">
        <f>IF($B34&gt;BV$9+BV$5-1,'Fund Value - Maturity (Proj.)'!BV33,-Premium!BV34)</f>
        <v>0</v>
      </c>
      <c r="BW34" s="7">
        <f>IF($B34&gt;BW$9+BW$5-1,'Fund Value - Maturity (Proj.)'!BW33,-Premium!BW34)</f>
        <v>0</v>
      </c>
      <c r="BX34" s="7">
        <f>IF($B34&gt;BX$9+BX$5-1,'Fund Value - Maturity (Proj.)'!BX33,-Premium!BX34)</f>
        <v>0</v>
      </c>
      <c r="BY34" s="7">
        <f>IF($B34&gt;BY$9+BY$5-1,'Fund Value - Maturity (Proj.)'!BY33,-Premium!BY34)</f>
        <v>0</v>
      </c>
      <c r="BZ34" s="7">
        <f>IF($B34&gt;BZ$9+BZ$5-1,'Fund Value - Maturity (Proj.)'!BZ33,-Premium!BZ34)</f>
        <v>0</v>
      </c>
      <c r="CA34" s="7">
        <f>IF($B34&gt;CA$9+CA$5-1,'Fund Value - Maturity (Proj.)'!CA33,-Premium!CA34)</f>
        <v>0</v>
      </c>
      <c r="CB34" s="7">
        <f>IF($B34&gt;CB$9+CB$5-1,'Fund Value - Maturity (Proj.)'!CB33,-Premium!CB34)</f>
        <v>0</v>
      </c>
      <c r="CC34" s="7">
        <f>IF($B34&gt;CC$9+CC$5-1,'Fund Value - Maturity (Proj.)'!CC33,-Premium!CC34)</f>
        <v>0</v>
      </c>
      <c r="CD34" s="7">
        <f>IF($B34&gt;CD$9+CD$5-1,'Fund Value - Maturity (Proj.)'!CD33,-Premium!CD34)</f>
        <v>0</v>
      </c>
      <c r="CE34" s="7">
        <f>IF($B34&gt;CE$9+CE$5-1,'Fund Value - Maturity (Proj.)'!CE33,-Premium!CE34)</f>
        <v>0</v>
      </c>
      <c r="CF34" s="7">
        <f>IF($B34&gt;CF$9+CF$5-1,'Fund Value - Maturity (Proj.)'!CF33,-Premium!CF34)</f>
        <v>0</v>
      </c>
      <c r="CG34" s="7">
        <f>IF($B34&gt;CG$9+CG$5-1,'Fund Value - Maturity (Proj.)'!CG33,-Premium!CG34)</f>
        <v>0</v>
      </c>
      <c r="CH34" s="7">
        <f>IF($B34&gt;CH$9+CH$5-1,'Fund Value - Maturity (Proj.)'!CH33,-Premium!CH34)</f>
        <v>0</v>
      </c>
      <c r="CI34" s="7">
        <f>IF($B34&gt;CI$9+CI$5-1,'Fund Value - Maturity (Proj.)'!CI33,-Premium!CI34)</f>
        <v>0</v>
      </c>
      <c r="CJ34" s="7">
        <f>IF($B34&gt;CJ$9+CJ$5-1,'Fund Value - Maturity (Proj.)'!CJ33,-Premium!CJ34)</f>
        <v>0</v>
      </c>
      <c r="CK34" s="7">
        <f>IF($B34&gt;CK$9+CK$5-1,'Fund Value - Maturity (Proj.)'!CK33,-Premium!CK34)</f>
        <v>0</v>
      </c>
      <c r="CL34" s="7">
        <f>IF($B34&gt;CL$9+CL$5-1,'Fund Value - Maturity (Proj.)'!CL33,-Premium!CL34)</f>
        <v>0</v>
      </c>
      <c r="CM34" s="7">
        <f>IF($B34&gt;CM$9+CM$5-1,'Fund Value - Maturity (Proj.)'!CM33,-Premium!CM34)</f>
        <v>0</v>
      </c>
      <c r="CN34" s="7">
        <f>IF($B34&gt;CN$9+CN$5-1,'Fund Value - Maturity (Proj.)'!CN33,-Premium!CN34)</f>
        <v>0</v>
      </c>
      <c r="CO34" s="7">
        <f>IF($B34&gt;CO$9+CO$5-1,'Fund Value - Maturity (Proj.)'!CO33,-Premium!CO34)</f>
        <v>0</v>
      </c>
      <c r="CP34" s="7">
        <f>IF($B34&gt;CP$9+CP$5-1,'Fund Value - Maturity (Proj.)'!CP33,-Premium!CP34)</f>
        <v>0</v>
      </c>
      <c r="CQ34" s="7">
        <f>IF($B34&gt;CQ$9+CQ$5-1,'Fund Value - Maturity (Proj.)'!CQ33,-Premium!CQ34)</f>
        <v>0</v>
      </c>
      <c r="CR34" s="7">
        <f>IF($B34&gt;CR$9+CR$5-1,'Fund Value - Maturity (Proj.)'!CR33,-Premium!CR34)</f>
        <v>0</v>
      </c>
      <c r="CS34" s="7">
        <f>IF($B34&gt;CS$9+CS$5-1,'Fund Value - Maturity (Proj.)'!CS33,-Premium!CS34)</f>
        <v>0</v>
      </c>
      <c r="CT34" s="7">
        <f>IF($B34&gt;CT$9+CT$5-1,'Fund Value - Maturity (Proj.)'!CT33,-Premium!CT34)</f>
        <v>0</v>
      </c>
      <c r="CU34" s="7">
        <f>IF($B34&gt;CU$9+CU$5-1,'Fund Value - Maturity (Proj.)'!CU33,-Premium!CU34)</f>
        <v>0</v>
      </c>
      <c r="CV34" s="7">
        <f>IF($B34&gt;CV$9+CV$5-1,'Fund Value - Maturity (Proj.)'!CV33,-Premium!CV34)</f>
        <v>0</v>
      </c>
      <c r="CW34" s="7">
        <f>IF($B34&gt;CW$9+CW$5-1,'Fund Value - Maturity (Proj.)'!CW33,-Premium!CW34)</f>
        <v>0</v>
      </c>
      <c r="CX34" s="7">
        <f>IF($B34&gt;CX$9+CX$5-1,'Fund Value - Maturity (Proj.)'!CX33,-Premium!CX34)</f>
        <v>0</v>
      </c>
      <c r="CY34" s="7">
        <f>IF($B34&gt;CY$9+CY$5-1,'Fund Value - Maturity (Proj.)'!CY33,-Premium!CY34)</f>
        <v>0</v>
      </c>
      <c r="CZ34" s="7">
        <f>IF($B34&gt;CZ$9+CZ$5-1,'Fund Value - Maturity (Proj.)'!CZ33,-Premium!CZ34)</f>
        <v>0</v>
      </c>
      <c r="DA34" s="7">
        <f>IF($B34&gt;DA$9+DA$5-1,'Fund Value - Maturity (Proj.)'!DA33,-Premium!DA34)</f>
        <v>0</v>
      </c>
      <c r="DB34" s="7">
        <f>IF($B34&gt;DB$9+DB$5-1,'Fund Value - Maturity (Proj.)'!DB33,-Premium!DB34)</f>
        <v>0</v>
      </c>
      <c r="DC34" s="7">
        <f>IF($B34&gt;DC$9+DC$5-1,'Fund Value - Maturity (Proj.)'!DC33,-Premium!DC34)</f>
        <v>0</v>
      </c>
      <c r="DD34" s="7">
        <f>IF($B34&gt;DD$9+DD$5-1,'Fund Value - Maturity (Proj.)'!DD33,-Premium!DD34)</f>
        <v>0</v>
      </c>
      <c r="DE34" s="7">
        <f>IF($B34&gt;DE$9+DE$5-1,'Fund Value - Maturity (Proj.)'!DE33,-Premium!DE34)</f>
        <v>0</v>
      </c>
      <c r="DF34" s="7">
        <f>IF($B34&gt;DF$9+DF$5-1,'Fund Value - Maturity (Proj.)'!DF33,-Premium!DF34)</f>
        <v>0</v>
      </c>
      <c r="DG34" s="7">
        <f>IF($B34&gt;DG$9+DG$5-1,'Fund Value - Maturity (Proj.)'!DG33,-Premium!DG34)</f>
        <v>0</v>
      </c>
      <c r="DH34" s="7">
        <f>IF($B34&gt;DH$9+DH$5-1,'Fund Value - Maturity (Proj.)'!DH33,-Premium!DH34)</f>
        <v>0</v>
      </c>
      <c r="DI34" s="7">
        <f>IF($B34&gt;DI$9+DI$5-1,'Fund Value - Maturity (Proj.)'!DI33,-Premium!DI34)</f>
        <v>0</v>
      </c>
      <c r="DJ34" s="7">
        <f>IF($B34&gt;DJ$9+DJ$5-1,'Fund Value - Maturity (Proj.)'!DJ33,-Premium!DJ34)</f>
        <v>0</v>
      </c>
      <c r="DK34" s="7">
        <f>IF($B34&gt;DK$9+DK$5-1,'Fund Value - Maturity (Proj.)'!DK33,-Premium!DK34)</f>
        <v>0</v>
      </c>
      <c r="DL34" s="7">
        <f>IF($B34&gt;DL$9+DL$5-1,'Fund Value - Maturity (Proj.)'!DL33,-Premium!DL34)</f>
        <v>0</v>
      </c>
      <c r="DM34" s="7">
        <f>IF($B34&gt;DM$9+DM$5-1,'Fund Value - Maturity (Proj.)'!DM33,-Premium!DM34)</f>
        <v>0</v>
      </c>
      <c r="DN34" s="7">
        <f>IF($B34&gt;DN$9+DN$5-1,'Fund Value - Maturity (Proj.)'!DN33,-Premium!DN34)</f>
        <v>0</v>
      </c>
      <c r="DO34" s="7">
        <f>IF($B34&gt;DO$9+DO$5-1,'Fund Value - Maturity (Proj.)'!DO33,-Premium!DO34)</f>
        <v>0</v>
      </c>
      <c r="DP34" s="7">
        <f>IF($B34&gt;DP$9+DP$5-1,'Fund Value - Maturity (Proj.)'!DP33,-Premium!DP34)</f>
        <v>0</v>
      </c>
      <c r="DQ34" s="7">
        <f>IF($B34&gt;DQ$9+DQ$5-1,'Fund Value - Maturity (Proj.)'!DQ33,-Premium!DQ34)</f>
        <v>0</v>
      </c>
      <c r="DR34" s="7">
        <f>IF($B34&gt;DR$9+DR$5-1,'Fund Value - Maturity (Proj.)'!DR33,-Premium!DR34)</f>
        <v>0</v>
      </c>
      <c r="DS34" s="7">
        <f>IF($B34&gt;DS$9+DS$5-1,'Fund Value - Maturity (Proj.)'!DS33,-Premium!DS34)</f>
        <v>0</v>
      </c>
      <c r="DT34" s="7">
        <f>IF($B34&gt;DT$9+DT$5-1,'Fund Value - Maturity (Proj.)'!DT33,-Premium!DT34)</f>
        <v>0</v>
      </c>
      <c r="DU34" s="7">
        <f>IF($B34&gt;DU$9+DU$5-1,'Fund Value - Maturity (Proj.)'!DU33,-Premium!DU34)</f>
        <v>0</v>
      </c>
      <c r="DV34" s="7">
        <f>IF($B34&gt;DV$9+DV$5-1,'Fund Value - Maturity (Proj.)'!DV33,-Premium!DV34)</f>
        <v>0</v>
      </c>
      <c r="DW34" s="7">
        <f>IF($B34&gt;DW$9+DW$5-1,'Fund Value - Maturity (Proj.)'!DW33,-Premium!DW34)</f>
        <v>0</v>
      </c>
      <c r="DX34" s="7">
        <f>IF($B34&gt;DX$9+DX$5-1,'Fund Value - Maturity (Proj.)'!DX33,-Premium!DX34)</f>
        <v>0</v>
      </c>
      <c r="DY34" s="7">
        <f>IF($B34&gt;DY$9+DY$5-1,'Fund Value - Maturity (Proj.)'!DY33,-Premium!DY34)</f>
        <v>0</v>
      </c>
      <c r="DZ34" s="7">
        <f>IF($B34&gt;DZ$9+DZ$5-1,'Fund Value - Maturity (Proj.)'!DZ33,-Premium!DZ34)</f>
        <v>0</v>
      </c>
      <c r="EA34" s="7">
        <f>IF($B34&gt;EA$9+EA$5-1,'Fund Value - Maturity (Proj.)'!EA33,-Premium!EA34)</f>
        <v>0</v>
      </c>
      <c r="EB34" s="7">
        <f>IF($B34&gt;EB$9+EB$5-1,'Fund Value - Maturity (Proj.)'!EB33,-Premium!EB34)</f>
        <v>0</v>
      </c>
      <c r="EC34" s="7">
        <f>IF($B34&gt;EC$9+EC$5-1,'Fund Value - Maturity (Proj.)'!EC33,-Premium!EC34)</f>
        <v>0</v>
      </c>
      <c r="ED34" s="7">
        <f>IF($B34&gt;ED$9+ED$5-1,'Fund Value - Maturity (Proj.)'!ED33,-Premium!ED34)</f>
        <v>0</v>
      </c>
      <c r="EE34" s="7">
        <f>IF($B34&gt;EE$9+EE$5-1,'Fund Value - Maturity (Proj.)'!EE33,-Premium!EE34)</f>
        <v>0</v>
      </c>
      <c r="EF34" s="7">
        <f>IF($B34&gt;EF$9+EF$5-1,'Fund Value - Maturity (Proj.)'!EF33,-Premium!EF34)</f>
        <v>0</v>
      </c>
      <c r="EG34" s="7">
        <f>IF($B34&gt;EG$9+EG$5-1,'Fund Value - Maturity (Proj.)'!EG33,-Premium!EG34)</f>
        <v>0</v>
      </c>
      <c r="EH34" s="7">
        <f>IF($B34&gt;EH$9+EH$5-1,'Fund Value - Maturity (Proj.)'!EH33,-Premium!EH34)</f>
        <v>0</v>
      </c>
      <c r="EI34" s="7">
        <f>IF($B34&gt;EI$9+EI$5-1,'Fund Value - Maturity (Proj.)'!EI33,-Premium!EI34)</f>
        <v>0</v>
      </c>
      <c r="EJ34" s="7">
        <f>IF($B34&gt;EJ$9+EJ$5-1,'Fund Value - Maturity (Proj.)'!EJ33,-Premium!EJ34)</f>
        <v>0</v>
      </c>
      <c r="EK34" s="7">
        <f>IF($B34&gt;EK$9+EK$5-1,'Fund Value - Maturity (Proj.)'!EK33,-Premium!EK34)</f>
        <v>0</v>
      </c>
      <c r="EL34" s="7">
        <f>IF($B34&gt;EL$9+EL$5-1,'Fund Value - Maturity (Proj.)'!EL33,-Premium!EL34)</f>
        <v>0</v>
      </c>
      <c r="EM34" s="7">
        <f>IF($B34&gt;EM$9+EM$5-1,'Fund Value - Maturity (Proj.)'!EM33,-Premium!EM34)</f>
        <v>0</v>
      </c>
      <c r="EN34" s="7">
        <f>IF($B34&gt;EN$9+EN$5-1,'Fund Value - Maturity (Proj.)'!EN33,-Premium!EN34)</f>
        <v>0</v>
      </c>
      <c r="EO34" s="7">
        <f>IF($B34&gt;EO$9+EO$5-1,'Fund Value - Maturity (Proj.)'!EO33,-Premium!EO34)</f>
        <v>0</v>
      </c>
      <c r="EP34" s="7">
        <f>IF($B34&gt;EP$9+EP$5-1,'Fund Value - Maturity (Proj.)'!EP33,-Premium!EP34)</f>
        <v>0</v>
      </c>
      <c r="EQ34" s="7">
        <f>IF($B34&gt;EQ$9+EQ$5-1,'Fund Value - Maturity (Proj.)'!EQ33,-Premium!EQ34)</f>
        <v>0</v>
      </c>
      <c r="ER34" s="7">
        <f>IF($B34&gt;ER$9+ER$5-1,'Fund Value - Maturity (Proj.)'!ER33,-Premium!ER34)</f>
        <v>0</v>
      </c>
      <c r="ES34" s="7">
        <f>IF($B34&gt;ES$9+ES$5-1,'Fund Value - Maturity (Proj.)'!ES33,-Premium!ES34)</f>
        <v>0</v>
      </c>
      <c r="ET34" s="7">
        <f>IF($B34&gt;ET$9+ET$5-1,'Fund Value - Maturity (Proj.)'!ET33,-Premium!ET34)</f>
        <v>0</v>
      </c>
      <c r="EU34" s="7">
        <f>IF($B34&gt;EU$9+EU$5-1,'Fund Value - Maturity (Proj.)'!EU33,-Premium!EU34)</f>
        <v>0</v>
      </c>
      <c r="EV34" s="7">
        <f>IF($B34&gt;EV$9+EV$5-1,'Fund Value - Maturity (Proj.)'!EV33,-Premium!EV34)</f>
        <v>0</v>
      </c>
      <c r="EW34" s="7">
        <f>IF($B34&gt;EW$9+EW$5-1,'Fund Value - Maturity (Proj.)'!EW33,-Premium!EW34)</f>
        <v>0</v>
      </c>
      <c r="EX34" s="7">
        <f>IF($B34&gt;EX$9+EX$5-1,'Fund Value - Maturity (Proj.)'!EX33,-Premium!EX34)</f>
        <v>0</v>
      </c>
      <c r="EY34" s="7">
        <f>IF($B34&gt;EY$9+EY$5-1,'Fund Value - Maturity (Proj.)'!EY33,-Premium!EY34)</f>
        <v>0</v>
      </c>
      <c r="EZ34" s="7">
        <f>IF($B34&gt;EZ$9+EZ$5-1,'Fund Value - Maturity (Proj.)'!EZ33,-Premium!EZ34)</f>
        <v>0</v>
      </c>
      <c r="FA34" s="7">
        <f>IF($B34&gt;FA$9+FA$5-1,'Fund Value - Maturity (Proj.)'!FA33,-Premium!FA34)</f>
        <v>0</v>
      </c>
      <c r="FB34" s="7">
        <f>IF($B34&gt;FB$9+FB$5-1,'Fund Value - Maturity (Proj.)'!FB33,-Premium!FB34)</f>
        <v>0</v>
      </c>
      <c r="FC34" s="7">
        <f>IF($B34&gt;FC$9+FC$5-1,'Fund Value - Maturity (Proj.)'!FC33,-Premium!FC34)</f>
        <v>0</v>
      </c>
      <c r="FD34" s="7">
        <f>IF($B34&gt;FD$9+FD$5-1,'Fund Value - Maturity (Proj.)'!FD33,-Premium!FD34)</f>
        <v>0</v>
      </c>
      <c r="FE34" s="7">
        <f>IF($B34&gt;FE$9+FE$5-1,'Fund Value - Maturity (Proj.)'!FE33,-Premium!FE34)</f>
        <v>0</v>
      </c>
      <c r="FF34" s="7">
        <f>IF($B34&gt;FF$9+FF$5-1,'Fund Value - Maturity (Proj.)'!FF33,-Premium!FF34)</f>
        <v>0</v>
      </c>
      <c r="FG34" s="7">
        <f>IF($B34&gt;FG$9+FG$5-1,'Fund Value - Maturity (Proj.)'!FG33,-Premium!FG34)</f>
        <v>0</v>
      </c>
      <c r="FH34" s="7">
        <f>IF($B34&gt;FH$9+FH$5-1,'Fund Value - Maturity (Proj.)'!FH33,-Premium!FH34)</f>
        <v>0</v>
      </c>
      <c r="FI34" s="7">
        <f>IF($B34&gt;FI$9+FI$5-1,'Fund Value - Maturity (Proj.)'!FI33,-Premium!FI34)</f>
        <v>0</v>
      </c>
      <c r="FJ34" s="7">
        <f>IF($B34&gt;FJ$9+FJ$5-1,'Fund Value - Maturity (Proj.)'!FJ33,-Premium!FJ34)</f>
        <v>0</v>
      </c>
      <c r="FK34" s="7">
        <f>IF($B34&gt;FK$9+FK$5-1,'Fund Value - Maturity (Proj.)'!FK33,-Premium!FK34)</f>
        <v>0</v>
      </c>
      <c r="FL34" s="7">
        <f>IF($B34&gt;FL$9+FL$5-1,'Fund Value - Maturity (Proj.)'!FL33,-Premium!FL34)</f>
        <v>0</v>
      </c>
      <c r="FM34" s="7">
        <f>IF($B34&gt;FM$9+FM$5-1,'Fund Value - Maturity (Proj.)'!FM33,-Premium!FM34)</f>
        <v>0</v>
      </c>
      <c r="FN34" s="7">
        <f>IF($B34&gt;FN$9+FN$5-1,'Fund Value - Maturity (Proj.)'!FN33,-Premium!FN34)</f>
        <v>0</v>
      </c>
      <c r="FO34" s="7">
        <f>IF($B34&gt;FO$9+FO$5-1,'Fund Value - Maturity (Proj.)'!FO33,-Premium!FO34)</f>
        <v>0</v>
      </c>
      <c r="FP34" s="7">
        <f>IF($B34&gt;FP$9+FP$5-1,'Fund Value - Maturity (Proj.)'!FP33,-Premium!FP34)</f>
        <v>0</v>
      </c>
      <c r="FQ34" s="7">
        <f>IF($B34&gt;FQ$9+FQ$5-1,'Fund Value - Maturity (Proj.)'!FQ33,-Premium!FQ34)</f>
        <v>0</v>
      </c>
      <c r="FR34" s="7">
        <f>IF($B34&gt;FR$9+FR$5-1,'Fund Value - Maturity (Proj.)'!FR33,-Premium!FR34)</f>
        <v>0</v>
      </c>
      <c r="FS34" s="7">
        <f>IF($B34&gt;FS$9+FS$5-1,'Fund Value - Maturity (Proj.)'!FS33,-Premium!FS34)</f>
        <v>0</v>
      </c>
      <c r="FT34" s="7">
        <f>IF($B34&gt;FT$9+FT$5-1,'Fund Value - Maturity (Proj.)'!FT33,-Premium!FT34)</f>
        <v>0</v>
      </c>
      <c r="FU34" s="7">
        <f>IF($B34&gt;FU$9+FU$5-1,'Fund Value - Maturity (Proj.)'!FU33,-Premium!FU34)</f>
        <v>0</v>
      </c>
      <c r="FV34" s="7">
        <f>IF($B34&gt;FV$9+FV$5-1,'Fund Value - Maturity (Proj.)'!FV33,-Premium!FV34)</f>
        <v>0</v>
      </c>
      <c r="FW34" s="7">
        <f>IF($B34&gt;FW$9+FW$5-1,'Fund Value - Maturity (Proj.)'!FW33,-Premium!FW34)</f>
        <v>0</v>
      </c>
      <c r="FX34" s="7">
        <f>IF($B34&gt;FX$9+FX$5-1,'Fund Value - Maturity (Proj.)'!FX33,-Premium!FX34)</f>
        <v>0</v>
      </c>
      <c r="FY34" s="7">
        <f>IF($B34&gt;FY$9+FY$5-1,'Fund Value - Maturity (Proj.)'!FY33,-Premium!FY34)</f>
        <v>0</v>
      </c>
      <c r="FZ34" s="7">
        <f>IF($B34&gt;FZ$9+FZ$5-1,'Fund Value - Maturity (Proj.)'!FZ33,-Premium!FZ34)</f>
        <v>0</v>
      </c>
      <c r="GA34" s="7">
        <f>IF($B34&gt;GA$9+GA$5-1,'Fund Value - Maturity (Proj.)'!GA33,-Premium!GA34)</f>
        <v>0</v>
      </c>
      <c r="GB34" s="7">
        <f>IF($B34&gt;GB$9+GB$5-1,'Fund Value - Maturity (Proj.)'!GB33,-Premium!GB34)</f>
        <v>0</v>
      </c>
      <c r="GC34" s="7">
        <f>IF($B34&gt;GC$9+GC$5-1,'Fund Value - Maturity (Proj.)'!GC33,-Premium!GC34)</f>
        <v>0</v>
      </c>
      <c r="GD34" s="7">
        <f>IF($B34&gt;GD$9+GD$5-1,'Fund Value - Maturity (Proj.)'!GD33,-Premium!GD34)</f>
        <v>0</v>
      </c>
      <c r="GE34" s="7">
        <f>IF($B34&gt;GE$9+GE$5-1,'Fund Value - Maturity (Proj.)'!GE33,-Premium!GE34)</f>
        <v>0</v>
      </c>
      <c r="GF34" s="7">
        <f>IF($B34&gt;GF$9+GF$5-1,'Fund Value - Maturity (Proj.)'!GF33,-Premium!GF34)</f>
        <v>0</v>
      </c>
      <c r="GG34" s="7">
        <f>IF($B34&gt;GG$9+GG$5-1,'Fund Value - Maturity (Proj.)'!GG33,-Premium!GG34)</f>
        <v>0</v>
      </c>
      <c r="GH34" s="7">
        <f>IF($B34&gt;GH$9+GH$5-1,'Fund Value - Maturity (Proj.)'!GH33,-Premium!GH34)</f>
        <v>0</v>
      </c>
      <c r="GI34" s="7">
        <f>IF($B34&gt;GI$9+GI$5-1,'Fund Value - Maturity (Proj.)'!GI33,-Premium!GI34)</f>
        <v>0</v>
      </c>
      <c r="GJ34" s="7">
        <f>IF($B34&gt;GJ$9+GJ$5-1,'Fund Value - Maturity (Proj.)'!GJ33,-Premium!GJ34)</f>
        <v>0</v>
      </c>
      <c r="GK34" s="7">
        <f>IF($B34&gt;GK$9+GK$5-1,'Fund Value - Maturity (Proj.)'!GK33,-Premium!GK34)</f>
        <v>0</v>
      </c>
      <c r="GL34" s="7">
        <f>IF($B34&gt;GL$9+GL$5-1,'Fund Value - Maturity (Proj.)'!GL33,-Premium!GL34)</f>
        <v>0</v>
      </c>
      <c r="GM34" s="7">
        <f>IF($B34&gt;GM$9+GM$5-1,'Fund Value - Maturity (Proj.)'!GM33,-Premium!GM34)</f>
        <v>0</v>
      </c>
      <c r="GN34" s="7">
        <f>IF($B34&gt;GN$9+GN$5-1,'Fund Value - Maturity (Proj.)'!GN33,-Premium!GN34)</f>
        <v>0</v>
      </c>
      <c r="GO34" s="7">
        <f>IF($B34&gt;GO$9+GO$5-1,'Fund Value - Maturity (Proj.)'!GO33,-Premium!GO34)</f>
        <v>0</v>
      </c>
      <c r="GP34" s="7">
        <f>IF($B34&gt;GP$9+GP$5-1,'Fund Value - Maturity (Proj.)'!GP33,-Premium!GP34)</f>
        <v>0</v>
      </c>
      <c r="GQ34" s="7">
        <f>IF($B34&gt;GQ$9+GQ$5-1,'Fund Value - Maturity (Proj.)'!GQ33,-Premium!GQ34)</f>
        <v>0</v>
      </c>
      <c r="GR34" s="7">
        <f>IF($B34&gt;GR$9+GR$5-1,'Fund Value - Maturity (Proj.)'!GR33,-Premium!GR34)</f>
        <v>0</v>
      </c>
      <c r="GS34" s="7">
        <f>IF($B34&gt;GS$9+GS$5-1,'Fund Value - Maturity (Proj.)'!GS33,-Premium!GS34)</f>
        <v>0</v>
      </c>
      <c r="GT34" s="7">
        <f>IF($B34&gt;GT$9+GT$5-1,'Fund Value - Maturity (Proj.)'!GT33,-Premium!GT34)</f>
        <v>0</v>
      </c>
      <c r="GU34" s="7">
        <f>IF($B34&gt;GU$9+GU$5-1,'Fund Value - Maturity (Proj.)'!GU33,-Premium!GU34)</f>
        <v>0</v>
      </c>
      <c r="GV34" s="7">
        <f>IF($B34&gt;GV$9+GV$5-1,'Fund Value - Maturity (Proj.)'!GV33,-Premium!GV34)</f>
        <v>0</v>
      </c>
      <c r="GW34" s="7">
        <f>IF($B34&gt;GW$9+GW$5-1,'Fund Value - Maturity (Proj.)'!GW33,-Premium!GW34)</f>
        <v>0</v>
      </c>
      <c r="GX34" s="7">
        <f>IF($B34&gt;GX$9+GX$5-1,'Fund Value - Maturity (Proj.)'!GX33,-Premium!GX34)</f>
        <v>0</v>
      </c>
      <c r="GY34" s="7">
        <f>IF($B34&gt;GY$9+GY$5-1,'Fund Value - Maturity (Proj.)'!GY33,-Premium!GY34)</f>
        <v>0</v>
      </c>
      <c r="GZ34" s="7">
        <f>IF($B34&gt;GZ$9+GZ$5-1,'Fund Value - Maturity (Proj.)'!GZ33,-Premium!GZ34)</f>
        <v>0</v>
      </c>
      <c r="HA34" s="7">
        <f>IF($B34&gt;HA$9+HA$5-1,'Fund Value - Maturity (Proj.)'!HA33,-Premium!HA34)</f>
        <v>0</v>
      </c>
      <c r="HB34" s="7">
        <f>IF($B34&gt;HB$9+HB$5-1,'Fund Value - Maturity (Proj.)'!HB33,-Premium!HB34)</f>
        <v>0</v>
      </c>
      <c r="HC34" s="7">
        <f>IF($B34&gt;HC$9+HC$5-1,'Fund Value - Maturity (Proj.)'!HC33,-Premium!HC34)</f>
        <v>0</v>
      </c>
      <c r="HD34" s="7">
        <f>IF($B34&gt;HD$9+HD$5-1,'Fund Value - Maturity (Proj.)'!HD33,-Premium!HD34)</f>
        <v>0</v>
      </c>
      <c r="HE34" s="7">
        <f>IF($B34&gt;HE$9+HE$5-1,'Fund Value - Maturity (Proj.)'!HE33,-Premium!HE34)</f>
        <v>0</v>
      </c>
      <c r="HF34" s="7">
        <f>IF($B34&gt;HF$9+HF$5-1,'Fund Value - Maturity (Proj.)'!HF33,-Premium!HF34)</f>
        <v>0</v>
      </c>
      <c r="HG34" s="7">
        <f>IF($B34&gt;HG$9+HG$5-1,'Fund Value - Maturity (Proj.)'!HG33,-Premium!HG34)</f>
        <v>0</v>
      </c>
      <c r="HH34" s="7">
        <f>IF($B34&gt;HH$9+HH$5-1,'Fund Value - Maturity (Proj.)'!HH33,-Premium!HH34)</f>
        <v>0</v>
      </c>
      <c r="HI34" s="7">
        <f>IF($B34&gt;HI$9+HI$5-1,'Fund Value - Maturity (Proj.)'!HI33,-Premium!HI34)</f>
        <v>0</v>
      </c>
      <c r="HJ34" s="7">
        <f>IF($B34&gt;HJ$9+HJ$5-1,'Fund Value - Maturity (Proj.)'!HJ33,-Premium!HJ34)</f>
        <v>0</v>
      </c>
      <c r="HK34" s="7">
        <f>IF($B34&gt;HK$9+HK$5-1,'Fund Value - Maturity (Proj.)'!HK33,-Premium!HK34)</f>
        <v>0</v>
      </c>
      <c r="HL34" s="7">
        <f>IF($B34&gt;HL$9+HL$5-1,'Fund Value - Maturity (Proj.)'!HL33,-Premium!HL34)</f>
        <v>0</v>
      </c>
      <c r="HM34" s="7">
        <f>IF($B34&gt;HM$9+HM$5-1,'Fund Value - Maturity (Proj.)'!HM33,-Premium!HM34)</f>
        <v>0</v>
      </c>
      <c r="HN34" s="7">
        <f>IF($B34&gt;HN$9+HN$5-1,'Fund Value - Maturity (Proj.)'!HN33,-Premium!HN34)</f>
        <v>0</v>
      </c>
      <c r="HO34" s="7">
        <f>IF($B34&gt;HO$9+HO$5-1,'Fund Value - Maturity (Proj.)'!HO33,-Premium!HO34)</f>
        <v>0</v>
      </c>
      <c r="HP34" s="7">
        <f>IF($B34&gt;HP$9+HP$5-1,'Fund Value - Maturity (Proj.)'!HP33,-Premium!HP34)</f>
        <v>0</v>
      </c>
      <c r="HQ34" s="7">
        <f>IF($B34&gt;HQ$9+HQ$5-1,'Fund Value - Maturity (Proj.)'!HQ33,-Premium!HQ34)</f>
        <v>0</v>
      </c>
      <c r="HR34" s="7">
        <f>IF($B34&gt;HR$9+HR$5-1,'Fund Value - Maturity (Proj.)'!HR33,-Premium!HR34)</f>
        <v>0</v>
      </c>
      <c r="HS34" s="7">
        <f>IF($B34&gt;HS$9+HS$5-1,'Fund Value - Maturity (Proj.)'!HS33,-Premium!HS34)</f>
        <v>0</v>
      </c>
      <c r="HT34" s="7">
        <f>IF($B34&gt;HT$9+HT$5-1,'Fund Value - Maturity (Proj.)'!HT33,-Premium!HT34)</f>
        <v>0</v>
      </c>
      <c r="HU34" s="7">
        <f>IF($B34&gt;HU$9+HU$5-1,'Fund Value - Maturity (Proj.)'!HU33,-Premium!HU34)</f>
        <v>0</v>
      </c>
      <c r="HV34" s="7">
        <f>IF($B34&gt;HV$9+HV$5-1,'Fund Value - Maturity (Proj.)'!HV33,-Premium!HV34)</f>
        <v>0</v>
      </c>
      <c r="HW34" s="7">
        <f>IF($B34&gt;HW$9+HW$5-1,'Fund Value - Maturity (Proj.)'!HW33,-Premium!HW34)</f>
        <v>0</v>
      </c>
      <c r="HX34" s="7">
        <f>IF($B34&gt;HX$9+HX$5-1,'Fund Value - Maturity (Proj.)'!HX33,-Premium!HX34)</f>
        <v>0</v>
      </c>
      <c r="HY34" s="7">
        <f>IF($B34&gt;HY$9+HY$5-1,'Fund Value - Maturity (Proj.)'!HY33,-Premium!HY34)</f>
        <v>0</v>
      </c>
      <c r="HZ34" s="7">
        <f>IF($B34&gt;HZ$9+HZ$5-1,'Fund Value - Maturity (Proj.)'!HZ33,-Premium!HZ34)</f>
        <v>0</v>
      </c>
      <c r="IA34" s="7">
        <f>IF($B34&gt;IA$9+IA$5-1,'Fund Value - Maturity (Proj.)'!IA33,-Premium!IA34)</f>
        <v>0</v>
      </c>
      <c r="IB34" s="7">
        <f>IF($B34&gt;IB$9+IB$5-1,'Fund Value - Maturity (Proj.)'!IB33,-Premium!IB34)</f>
        <v>0</v>
      </c>
      <c r="IC34" s="7">
        <f>IF($B34&gt;IC$9+IC$5-1,'Fund Value - Maturity (Proj.)'!IC33,-Premium!IC34)</f>
        <v>0</v>
      </c>
      <c r="ID34" s="7">
        <f>IF($B34&gt;ID$9+ID$5-1,'Fund Value - Maturity (Proj.)'!ID33,-Premium!ID34)</f>
        <v>0</v>
      </c>
      <c r="IE34" s="7">
        <f>IF($B34&gt;IE$9+IE$5-1,'Fund Value - Maturity (Proj.)'!IE33,-Premium!IE34)</f>
        <v>0</v>
      </c>
      <c r="IF34" s="7">
        <f>IF($B34&gt;IF$9+IF$5-1,'Fund Value - Maturity (Proj.)'!IF33,-Premium!IF34)</f>
        <v>0</v>
      </c>
      <c r="IG34" s="7">
        <f>IF($B34&gt;IG$9+IG$5-1,'Fund Value - Maturity (Proj.)'!IG33,-Premium!IG34)</f>
        <v>0</v>
      </c>
      <c r="IH34" s="7">
        <f>IF($B34&gt;IH$9+IH$5-1,'Fund Value - Maturity (Proj.)'!IH33,-Premium!IH34)</f>
        <v>0</v>
      </c>
      <c r="II34" s="7">
        <f>IF($B34&gt;II$9+II$5-1,'Fund Value - Maturity (Proj.)'!II33,-Premium!II34)</f>
        <v>0</v>
      </c>
      <c r="IJ34" s="7">
        <f>IF($B34&gt;IJ$9+IJ$5-1,'Fund Value - Maturity (Proj.)'!IJ33,-Premium!IJ34)</f>
        <v>0</v>
      </c>
      <c r="IK34" s="7">
        <f>IF($B34&gt;IK$9+IK$5-1,'Fund Value - Maturity (Proj.)'!IK33,-Premium!IK34)</f>
        <v>0</v>
      </c>
      <c r="IL34" s="7">
        <f>IF($B34&gt;IL$9+IL$5-1,'Fund Value - Maturity (Proj.)'!IL33,-Premium!IL34)</f>
        <v>0</v>
      </c>
      <c r="IM34" s="7">
        <f>IF($B34&gt;IM$9+IM$5-1,'Fund Value - Maturity (Proj.)'!IM33,-Premium!IM34)</f>
        <v>0</v>
      </c>
      <c r="IN34" s="7">
        <f>IF($B34&gt;IN$9+IN$5-1,'Fund Value - Maturity (Proj.)'!IN33,-Premium!IN34)</f>
        <v>0</v>
      </c>
      <c r="IO34" s="7">
        <f>IF($B34&gt;IO$9+IO$5-1,'Fund Value - Maturity (Proj.)'!IO33,-Premium!IO34)</f>
        <v>0</v>
      </c>
      <c r="IP34" s="7">
        <f>IF($B34&gt;IP$9+IP$5-1,'Fund Value - Maturity (Proj.)'!IP33,-Premium!IP34)</f>
        <v>0</v>
      </c>
      <c r="IQ34" s="7">
        <f>IF($B34&gt;IQ$9+IQ$5-1,'Fund Value - Maturity (Proj.)'!IQ33,-Premium!IQ34)</f>
        <v>0</v>
      </c>
      <c r="IR34" s="7">
        <f>IF($B34&gt;IR$9+IR$5-1,'Fund Value - Maturity (Proj.)'!IR33,-Premium!IR34)</f>
        <v>0</v>
      </c>
    </row>
    <row r="35" spans="1:252" s="7" customFormat="1" ht="15" customHeight="1" x14ac:dyDescent="0.35">
      <c r="A35" s="2"/>
      <c r="B35" s="13">
        <f t="shared" si="4"/>
        <v>2034</v>
      </c>
      <c r="C35" s="7">
        <f>IF($B35&gt;C$9+C$5-1,'Fund Value - Maturity (Proj.)'!C34,-Premium!C35)</f>
        <v>0</v>
      </c>
      <c r="D35" s="7">
        <f>IF($B35&gt;D$9+D$5-1,'Fund Value - Maturity (Proj.)'!D34,-Premium!D35)</f>
        <v>0</v>
      </c>
      <c r="E35" s="7">
        <f>IF($B35&gt;E$9+E$5-1,'Fund Value - Maturity (Proj.)'!E34,-Premium!E35)</f>
        <v>0</v>
      </c>
      <c r="F35" s="7">
        <f>IF($B35&gt;F$9+F$5-1,'Fund Value - Maturity (Proj.)'!F34,-Premium!F35)</f>
        <v>0</v>
      </c>
      <c r="G35" s="7">
        <f>IF($B35&gt;G$9+G$5-1,'Fund Value - Maturity (Proj.)'!G34,-Premium!G35)</f>
        <v>0</v>
      </c>
      <c r="H35" s="7">
        <f>IF($B35&gt;H$9+H$5-1,'Fund Value - Maturity (Proj.)'!H34,-Premium!H35)</f>
        <v>0</v>
      </c>
      <c r="I35" s="7">
        <f>IF($B35&gt;I$9+I$5-1,'Fund Value - Maturity (Proj.)'!I34,-Premium!I35)</f>
        <v>0</v>
      </c>
      <c r="J35" s="7">
        <f>IF($B35&gt;J$9+J$5-1,'Fund Value - Maturity (Proj.)'!J34,-Premium!J35)</f>
        <v>0</v>
      </c>
      <c r="K35" s="7">
        <f>IF($B35&gt;K$9+K$5-1,'Fund Value - Maturity (Proj.)'!K34,-Premium!K35)</f>
        <v>0</v>
      </c>
      <c r="L35" s="7">
        <f>IF($B35&gt;L$9+L$5-1,'Fund Value - Maturity (Proj.)'!L34,-Premium!L35)</f>
        <v>0</v>
      </c>
      <c r="M35" s="7">
        <f>IF($B35&gt;M$9+M$5-1,'Fund Value - Maturity (Proj.)'!M34,-Premium!M35)</f>
        <v>0</v>
      </c>
      <c r="N35" s="7">
        <f>IF($B35&gt;N$9+N$5-1,'Fund Value - Maturity (Proj.)'!N34,-Premium!N35)</f>
        <v>0</v>
      </c>
      <c r="O35" s="7">
        <f>IF($B35&gt;O$9+O$5-1,'Fund Value - Maturity (Proj.)'!O34,-Premium!O35)</f>
        <v>0</v>
      </c>
      <c r="P35" s="7">
        <f>IF($B35&gt;P$9+P$5-1,'Fund Value - Maturity (Proj.)'!P34,-Premium!P35)</f>
        <v>0</v>
      </c>
      <c r="Q35" s="7">
        <f>IF($B35&gt;Q$9+Q$5-1,'Fund Value - Maturity (Proj.)'!Q34,-Premium!Q35)</f>
        <v>0</v>
      </c>
      <c r="R35" s="7">
        <f>IF($B35&gt;R$9+R$5-1,'Fund Value - Maturity (Proj.)'!R34,-Premium!R35)</f>
        <v>0</v>
      </c>
      <c r="S35" s="7">
        <f>IF($B35&gt;S$9+S$5-1,'Fund Value - Maturity (Proj.)'!S34,-Premium!S35)</f>
        <v>0</v>
      </c>
      <c r="T35" s="7">
        <f>IF($B35&gt;T$9+T$5-1,'Fund Value - Maturity (Proj.)'!T34,-Premium!T35)</f>
        <v>0</v>
      </c>
      <c r="U35" s="7">
        <f>IF($B35&gt;U$9+U$5-1,'Fund Value - Maturity (Proj.)'!U34,-Premium!U35)</f>
        <v>0</v>
      </c>
      <c r="V35" s="7">
        <f>IF($B35&gt;V$9+V$5-1,'Fund Value - Maturity (Proj.)'!V34,-Premium!V35)</f>
        <v>0</v>
      </c>
      <c r="W35" s="7">
        <f>IF($B35&gt;W$9+W$5-1,'Fund Value - Maturity (Proj.)'!W34,-Premium!W35)</f>
        <v>0</v>
      </c>
      <c r="X35" s="7">
        <f>IF($B35&gt;X$9+X$5-1,'Fund Value - Maturity (Proj.)'!X34,-Premium!X35)</f>
        <v>0</v>
      </c>
      <c r="Y35" s="7">
        <f>IF($B35&gt;Y$9+Y$5-1,'Fund Value - Maturity (Proj.)'!Y34,-Premium!Y35)</f>
        <v>0</v>
      </c>
      <c r="Z35" s="7">
        <f>IF($B35&gt;Z$9+Z$5-1,'Fund Value - Maturity (Proj.)'!Z34,-Premium!Z35)</f>
        <v>0</v>
      </c>
      <c r="AA35" s="7">
        <f>IF($B35&gt;AA$9+AA$5-1,'Fund Value - Maturity (Proj.)'!AA34,-Premium!AA35)</f>
        <v>0</v>
      </c>
      <c r="AB35" s="7">
        <f>IF($B35&gt;AB$9+AB$5-1,'Fund Value - Maturity (Proj.)'!AB34,-Premium!AB35)</f>
        <v>0</v>
      </c>
      <c r="AC35" s="7">
        <f>IF($B35&gt;AC$9+AC$5-1,'Fund Value - Maturity (Proj.)'!AC34,-Premium!AC35)</f>
        <v>0</v>
      </c>
      <c r="AD35" s="7">
        <f>IF($B35&gt;AD$9+AD$5-1,'Fund Value - Maturity (Proj.)'!AD34,-Premium!AD35)</f>
        <v>0</v>
      </c>
      <c r="AE35" s="7">
        <f>IF($B35&gt;AE$9+AE$5-1,'Fund Value - Maturity (Proj.)'!AE34,-Premium!AE35)</f>
        <v>0</v>
      </c>
      <c r="AF35" s="7">
        <f>IF($B35&gt;AF$9+AF$5-1,'Fund Value - Maturity (Proj.)'!AF34,-Premium!AF35)</f>
        <v>0</v>
      </c>
      <c r="AG35" s="7">
        <f>IF($B35&gt;AG$9+AG$5-1,'Fund Value - Maturity (Proj.)'!AG34,-Premium!AG35)</f>
        <v>0</v>
      </c>
      <c r="AH35" s="7">
        <f>IF($B35&gt;AH$9+AH$5-1,'Fund Value - Maturity (Proj.)'!AH34,-Premium!AH35)</f>
        <v>0</v>
      </c>
      <c r="AI35" s="7">
        <f>IF($B35&gt;AI$9+AI$5-1,'Fund Value - Maturity (Proj.)'!AI34,-Premium!AI35)</f>
        <v>0</v>
      </c>
      <c r="AJ35" s="7">
        <f>IF($B35&gt;AJ$9+AJ$5-1,'Fund Value - Maturity (Proj.)'!AJ34,-Premium!AJ35)</f>
        <v>0</v>
      </c>
      <c r="AK35" s="7">
        <f>IF($B35&gt;AK$9+AK$5-1,'Fund Value - Maturity (Proj.)'!AK34,-Premium!AK35)</f>
        <v>0</v>
      </c>
      <c r="AL35" s="7">
        <f>IF($B35&gt;AL$9+AL$5-1,'Fund Value - Maturity (Proj.)'!AL34,-Premium!AL35)</f>
        <v>0</v>
      </c>
      <c r="AM35" s="7">
        <f>IF($B35&gt;AM$9+AM$5-1,'Fund Value - Maturity (Proj.)'!AM34,-Premium!AM35)</f>
        <v>0</v>
      </c>
      <c r="AN35" s="7">
        <f>IF($B35&gt;AN$9+AN$5-1,'Fund Value - Maturity (Proj.)'!AN34,-Premium!AN35)</f>
        <v>0</v>
      </c>
      <c r="AO35" s="7">
        <f>IF($B35&gt;AO$9+AO$5-1,'Fund Value - Maturity (Proj.)'!AO34,-Premium!AO35)</f>
        <v>0</v>
      </c>
      <c r="AP35" s="7">
        <f>IF($B35&gt;AP$9+AP$5-1,'Fund Value - Maturity (Proj.)'!AP34,-Premium!AP35)</f>
        <v>0</v>
      </c>
      <c r="AQ35" s="7">
        <f>IF($B35&gt;AQ$9+AQ$5-1,'Fund Value - Maturity (Proj.)'!AQ34,-Premium!AQ35)</f>
        <v>0</v>
      </c>
      <c r="AR35" s="7">
        <f>IF($B35&gt;AR$9+AR$5-1,'Fund Value - Maturity (Proj.)'!AR34,-Premium!AR35)</f>
        <v>0</v>
      </c>
      <c r="AS35" s="7">
        <f>IF($B35&gt;AS$9+AS$5-1,'Fund Value - Maturity (Proj.)'!AS34,-Premium!AS35)</f>
        <v>0</v>
      </c>
      <c r="AT35" s="7">
        <f>IF($B35&gt;AT$9+AT$5-1,'Fund Value - Maturity (Proj.)'!AT34,-Premium!AT35)</f>
        <v>0</v>
      </c>
      <c r="AU35" s="7">
        <f>IF($B35&gt;AU$9+AU$5-1,'Fund Value - Maturity (Proj.)'!AU34,-Premium!AU35)</f>
        <v>0</v>
      </c>
      <c r="AV35" s="7">
        <f>IF($B35&gt;AV$9+AV$5-1,'Fund Value - Maturity (Proj.)'!AV34,-Premium!AV35)</f>
        <v>0</v>
      </c>
      <c r="AW35" s="7">
        <f>IF($B35&gt;AW$9+AW$5-1,'Fund Value - Maturity (Proj.)'!AW34,-Premium!AW35)</f>
        <v>0</v>
      </c>
      <c r="AX35" s="7">
        <f>IF($B35&gt;AX$9+AX$5-1,'Fund Value - Maturity (Proj.)'!AX34,-Premium!AX35)</f>
        <v>0</v>
      </c>
      <c r="AY35" s="7">
        <f>IF($B35&gt;AY$9+AY$5-1,'Fund Value - Maturity (Proj.)'!AY34,-Premium!AY35)</f>
        <v>0</v>
      </c>
      <c r="AZ35" s="7">
        <f>IF($B35&gt;AZ$9+AZ$5-1,'Fund Value - Maturity (Proj.)'!AZ34,-Premium!AZ35)</f>
        <v>0</v>
      </c>
      <c r="BA35" s="7">
        <f>IF($B35&gt;BA$9+BA$5-1,'Fund Value - Maturity (Proj.)'!BA34,-Premium!BA35)</f>
        <v>0</v>
      </c>
      <c r="BB35" s="7">
        <f>IF($B35&gt;BB$9+BB$5-1,'Fund Value - Maturity (Proj.)'!BB34,-Premium!BB35)</f>
        <v>0</v>
      </c>
      <c r="BC35" s="7">
        <f>IF($B35&gt;BC$9+BC$5-1,'Fund Value - Maturity (Proj.)'!BC34,-Premium!BC35)</f>
        <v>0</v>
      </c>
      <c r="BD35" s="7">
        <f>IF($B35&gt;BD$9+BD$5-1,'Fund Value - Maturity (Proj.)'!BD34,-Premium!BD35)</f>
        <v>0</v>
      </c>
      <c r="BE35" s="7">
        <f>IF($B35&gt;BE$9+BE$5-1,'Fund Value - Maturity (Proj.)'!BE34,-Premium!BE35)</f>
        <v>0</v>
      </c>
      <c r="BF35" s="7">
        <f>IF($B35&gt;BF$9+BF$5-1,'Fund Value - Maturity (Proj.)'!BF34,-Premium!BF35)</f>
        <v>0</v>
      </c>
      <c r="BG35" s="7">
        <f>IF($B35&gt;BG$9+BG$5-1,'Fund Value - Maturity (Proj.)'!BG34,-Premium!BG35)</f>
        <v>0</v>
      </c>
      <c r="BH35" s="7">
        <f>IF($B35&gt;BH$9+BH$5-1,'Fund Value - Maturity (Proj.)'!BH34,-Premium!BH35)</f>
        <v>0</v>
      </c>
      <c r="BI35" s="7">
        <f>IF($B35&gt;BI$9+BI$5-1,'Fund Value - Maturity (Proj.)'!BI34,-Premium!BI35)</f>
        <v>0</v>
      </c>
      <c r="BJ35" s="7">
        <f>IF($B35&gt;BJ$9+BJ$5-1,'Fund Value - Maturity (Proj.)'!BJ34,-Premium!BJ35)</f>
        <v>0</v>
      </c>
      <c r="BK35" s="7">
        <f>IF($B35&gt;BK$9+BK$5-1,'Fund Value - Maturity (Proj.)'!BK34,-Premium!BK35)</f>
        <v>0</v>
      </c>
      <c r="BL35" s="7">
        <f>IF($B35&gt;BL$9+BL$5-1,'Fund Value - Maturity (Proj.)'!BL34,-Premium!BL35)</f>
        <v>0</v>
      </c>
      <c r="BM35" s="7">
        <f>IF($B35&gt;BM$9+BM$5-1,'Fund Value - Maturity (Proj.)'!BM34,-Premium!BM35)</f>
        <v>0</v>
      </c>
      <c r="BN35" s="7">
        <f>IF($B35&gt;BN$9+BN$5-1,'Fund Value - Maturity (Proj.)'!BN34,-Premium!BN35)</f>
        <v>0</v>
      </c>
      <c r="BO35" s="7">
        <f>IF($B35&gt;BO$9+BO$5-1,'Fund Value - Maturity (Proj.)'!BO34,-Premium!BO35)</f>
        <v>0</v>
      </c>
      <c r="BP35" s="7">
        <f>IF($B35&gt;BP$9+BP$5-1,'Fund Value - Maturity (Proj.)'!BP34,-Premium!BP35)</f>
        <v>0</v>
      </c>
      <c r="BQ35" s="7">
        <f>IF($B35&gt;BQ$9+BQ$5-1,'Fund Value - Maturity (Proj.)'!BQ34,-Premium!BQ35)</f>
        <v>0</v>
      </c>
      <c r="BR35" s="7">
        <f>IF($B35&gt;BR$9+BR$5-1,'Fund Value - Maturity (Proj.)'!BR34,-Premium!BR35)</f>
        <v>0</v>
      </c>
      <c r="BS35" s="7">
        <f>IF($B35&gt;BS$9+BS$5-1,'Fund Value - Maturity (Proj.)'!BS34,-Premium!BS35)</f>
        <v>0</v>
      </c>
      <c r="BT35" s="7">
        <f>IF($B35&gt;BT$9+BT$5-1,'Fund Value - Maturity (Proj.)'!BT34,-Premium!BT35)</f>
        <v>0</v>
      </c>
      <c r="BU35" s="7">
        <f>IF($B35&gt;BU$9+BU$5-1,'Fund Value - Maturity (Proj.)'!BU34,-Premium!BU35)</f>
        <v>0</v>
      </c>
      <c r="BV35" s="7">
        <f>IF($B35&gt;BV$9+BV$5-1,'Fund Value - Maturity (Proj.)'!BV34,-Premium!BV35)</f>
        <v>0</v>
      </c>
      <c r="BW35" s="7">
        <f>IF($B35&gt;BW$9+BW$5-1,'Fund Value - Maturity (Proj.)'!BW34,-Premium!BW35)</f>
        <v>0</v>
      </c>
      <c r="BX35" s="7">
        <f>IF($B35&gt;BX$9+BX$5-1,'Fund Value - Maturity (Proj.)'!BX34,-Premium!BX35)</f>
        <v>0</v>
      </c>
      <c r="BY35" s="7">
        <f>IF($B35&gt;BY$9+BY$5-1,'Fund Value - Maturity (Proj.)'!BY34,-Premium!BY35)</f>
        <v>0</v>
      </c>
      <c r="BZ35" s="7">
        <f>IF($B35&gt;BZ$9+BZ$5-1,'Fund Value - Maturity (Proj.)'!BZ34,-Premium!BZ35)</f>
        <v>0</v>
      </c>
      <c r="CA35" s="7">
        <f>IF($B35&gt;CA$9+CA$5-1,'Fund Value - Maturity (Proj.)'!CA34,-Premium!CA35)</f>
        <v>0</v>
      </c>
      <c r="CB35" s="7">
        <f>IF($B35&gt;CB$9+CB$5-1,'Fund Value - Maturity (Proj.)'!CB34,-Premium!CB35)</f>
        <v>0</v>
      </c>
      <c r="CC35" s="7">
        <f>IF($B35&gt;CC$9+CC$5-1,'Fund Value - Maturity (Proj.)'!CC34,-Premium!CC35)</f>
        <v>0</v>
      </c>
      <c r="CD35" s="7">
        <f>IF($B35&gt;CD$9+CD$5-1,'Fund Value - Maturity (Proj.)'!CD34,-Premium!CD35)</f>
        <v>0</v>
      </c>
      <c r="CE35" s="7">
        <f>IF($B35&gt;CE$9+CE$5-1,'Fund Value - Maturity (Proj.)'!CE34,-Premium!CE35)</f>
        <v>0</v>
      </c>
      <c r="CF35" s="7">
        <f>IF($B35&gt;CF$9+CF$5-1,'Fund Value - Maturity (Proj.)'!CF34,-Premium!CF35)</f>
        <v>0</v>
      </c>
      <c r="CG35" s="7">
        <f>IF($B35&gt;CG$9+CG$5-1,'Fund Value - Maturity (Proj.)'!CG34,-Premium!CG35)</f>
        <v>0</v>
      </c>
      <c r="CH35" s="7">
        <f>IF($B35&gt;CH$9+CH$5-1,'Fund Value - Maturity (Proj.)'!CH34,-Premium!CH35)</f>
        <v>0</v>
      </c>
      <c r="CI35" s="7">
        <f>IF($B35&gt;CI$9+CI$5-1,'Fund Value - Maturity (Proj.)'!CI34,-Premium!CI35)</f>
        <v>0</v>
      </c>
      <c r="CJ35" s="7">
        <f>IF($B35&gt;CJ$9+CJ$5-1,'Fund Value - Maturity (Proj.)'!CJ34,-Premium!CJ35)</f>
        <v>0</v>
      </c>
      <c r="CK35" s="7">
        <f>IF($B35&gt;CK$9+CK$5-1,'Fund Value - Maturity (Proj.)'!CK34,-Premium!CK35)</f>
        <v>0</v>
      </c>
      <c r="CL35" s="7">
        <f>IF($B35&gt;CL$9+CL$5-1,'Fund Value - Maturity (Proj.)'!CL34,-Premium!CL35)</f>
        <v>0</v>
      </c>
      <c r="CM35" s="7">
        <f>IF($B35&gt;CM$9+CM$5-1,'Fund Value - Maturity (Proj.)'!CM34,-Premium!CM35)</f>
        <v>0</v>
      </c>
      <c r="CN35" s="7">
        <f>IF($B35&gt;CN$9+CN$5-1,'Fund Value - Maturity (Proj.)'!CN34,-Premium!CN35)</f>
        <v>0</v>
      </c>
      <c r="CO35" s="7">
        <f>IF($B35&gt;CO$9+CO$5-1,'Fund Value - Maturity (Proj.)'!CO34,-Premium!CO35)</f>
        <v>0</v>
      </c>
      <c r="CP35" s="7">
        <f>IF($B35&gt;CP$9+CP$5-1,'Fund Value - Maturity (Proj.)'!CP34,-Premium!CP35)</f>
        <v>0</v>
      </c>
      <c r="CQ35" s="7">
        <f>IF($B35&gt;CQ$9+CQ$5-1,'Fund Value - Maturity (Proj.)'!CQ34,-Premium!CQ35)</f>
        <v>0</v>
      </c>
      <c r="CR35" s="7">
        <f>IF($B35&gt;CR$9+CR$5-1,'Fund Value - Maturity (Proj.)'!CR34,-Premium!CR35)</f>
        <v>0</v>
      </c>
      <c r="CS35" s="7">
        <f>IF($B35&gt;CS$9+CS$5-1,'Fund Value - Maturity (Proj.)'!CS34,-Premium!CS35)</f>
        <v>0</v>
      </c>
      <c r="CT35" s="7">
        <f>IF($B35&gt;CT$9+CT$5-1,'Fund Value - Maturity (Proj.)'!CT34,-Premium!CT35)</f>
        <v>0</v>
      </c>
      <c r="CU35" s="7">
        <f>IF($B35&gt;CU$9+CU$5-1,'Fund Value - Maturity (Proj.)'!CU34,-Premium!CU35)</f>
        <v>0</v>
      </c>
      <c r="CV35" s="7">
        <f>IF($B35&gt;CV$9+CV$5-1,'Fund Value - Maturity (Proj.)'!CV34,-Premium!CV35)</f>
        <v>0</v>
      </c>
      <c r="CW35" s="7">
        <f>IF($B35&gt;CW$9+CW$5-1,'Fund Value - Maturity (Proj.)'!CW34,-Premium!CW35)</f>
        <v>0</v>
      </c>
      <c r="CX35" s="7">
        <f>IF($B35&gt;CX$9+CX$5-1,'Fund Value - Maturity (Proj.)'!CX34,-Premium!CX35)</f>
        <v>0</v>
      </c>
      <c r="CY35" s="7">
        <f>IF($B35&gt;CY$9+CY$5-1,'Fund Value - Maturity (Proj.)'!CY34,-Premium!CY35)</f>
        <v>0</v>
      </c>
      <c r="CZ35" s="7">
        <f>IF($B35&gt;CZ$9+CZ$5-1,'Fund Value - Maturity (Proj.)'!CZ34,-Premium!CZ35)</f>
        <v>0</v>
      </c>
      <c r="DA35" s="7">
        <f>IF($B35&gt;DA$9+DA$5-1,'Fund Value - Maturity (Proj.)'!DA34,-Premium!DA35)</f>
        <v>0</v>
      </c>
      <c r="DB35" s="7">
        <f>IF($B35&gt;DB$9+DB$5-1,'Fund Value - Maturity (Proj.)'!DB34,-Premium!DB35)</f>
        <v>0</v>
      </c>
      <c r="DC35" s="7">
        <f>IF($B35&gt;DC$9+DC$5-1,'Fund Value - Maturity (Proj.)'!DC34,-Premium!DC35)</f>
        <v>0</v>
      </c>
      <c r="DD35" s="7">
        <f>IF($B35&gt;DD$9+DD$5-1,'Fund Value - Maturity (Proj.)'!DD34,-Premium!DD35)</f>
        <v>0</v>
      </c>
      <c r="DE35" s="7">
        <f>IF($B35&gt;DE$9+DE$5-1,'Fund Value - Maturity (Proj.)'!DE34,-Premium!DE35)</f>
        <v>0</v>
      </c>
      <c r="DF35" s="7">
        <f>IF($B35&gt;DF$9+DF$5-1,'Fund Value - Maturity (Proj.)'!DF34,-Premium!DF35)</f>
        <v>0</v>
      </c>
      <c r="DG35" s="7">
        <f>IF($B35&gt;DG$9+DG$5-1,'Fund Value - Maturity (Proj.)'!DG34,-Premium!DG35)</f>
        <v>0</v>
      </c>
      <c r="DH35" s="7">
        <f>IF($B35&gt;DH$9+DH$5-1,'Fund Value - Maturity (Proj.)'!DH34,-Premium!DH35)</f>
        <v>0</v>
      </c>
      <c r="DI35" s="7">
        <f>IF($B35&gt;DI$9+DI$5-1,'Fund Value - Maturity (Proj.)'!DI34,-Premium!DI35)</f>
        <v>0</v>
      </c>
      <c r="DJ35" s="7">
        <f>IF($B35&gt;DJ$9+DJ$5-1,'Fund Value - Maturity (Proj.)'!DJ34,-Premium!DJ35)</f>
        <v>0</v>
      </c>
      <c r="DK35" s="7">
        <f>IF($B35&gt;DK$9+DK$5-1,'Fund Value - Maturity (Proj.)'!DK34,-Premium!DK35)</f>
        <v>0</v>
      </c>
      <c r="DL35" s="7">
        <f>IF($B35&gt;DL$9+DL$5-1,'Fund Value - Maturity (Proj.)'!DL34,-Premium!DL35)</f>
        <v>0</v>
      </c>
      <c r="DM35" s="7">
        <f>IF($B35&gt;DM$9+DM$5-1,'Fund Value - Maturity (Proj.)'!DM34,-Premium!DM35)</f>
        <v>0</v>
      </c>
      <c r="DN35" s="7">
        <f>IF($B35&gt;DN$9+DN$5-1,'Fund Value - Maturity (Proj.)'!DN34,-Premium!DN35)</f>
        <v>0</v>
      </c>
      <c r="DO35" s="7">
        <f>IF($B35&gt;DO$9+DO$5-1,'Fund Value - Maturity (Proj.)'!DO34,-Premium!DO35)</f>
        <v>0</v>
      </c>
      <c r="DP35" s="7">
        <f>IF($B35&gt;DP$9+DP$5-1,'Fund Value - Maturity (Proj.)'!DP34,-Premium!DP35)</f>
        <v>0</v>
      </c>
      <c r="DQ35" s="7">
        <f>IF($B35&gt;DQ$9+DQ$5-1,'Fund Value - Maturity (Proj.)'!DQ34,-Premium!DQ35)</f>
        <v>0</v>
      </c>
      <c r="DR35" s="7">
        <f>IF($B35&gt;DR$9+DR$5-1,'Fund Value - Maturity (Proj.)'!DR34,-Premium!DR35)</f>
        <v>0</v>
      </c>
      <c r="DS35" s="7">
        <f>IF($B35&gt;DS$9+DS$5-1,'Fund Value - Maturity (Proj.)'!DS34,-Premium!DS35)</f>
        <v>0</v>
      </c>
      <c r="DT35" s="7">
        <f>IF($B35&gt;DT$9+DT$5-1,'Fund Value - Maturity (Proj.)'!DT34,-Premium!DT35)</f>
        <v>0</v>
      </c>
      <c r="DU35" s="7">
        <f>IF($B35&gt;DU$9+DU$5-1,'Fund Value - Maturity (Proj.)'!DU34,-Premium!DU35)</f>
        <v>0</v>
      </c>
      <c r="DV35" s="7">
        <f>IF($B35&gt;DV$9+DV$5-1,'Fund Value - Maturity (Proj.)'!DV34,-Premium!DV35)</f>
        <v>0</v>
      </c>
      <c r="DW35" s="7">
        <f>IF($B35&gt;DW$9+DW$5-1,'Fund Value - Maturity (Proj.)'!DW34,-Premium!DW35)</f>
        <v>0</v>
      </c>
      <c r="DX35" s="7">
        <f>IF($B35&gt;DX$9+DX$5-1,'Fund Value - Maturity (Proj.)'!DX34,-Premium!DX35)</f>
        <v>0</v>
      </c>
      <c r="DY35" s="7">
        <f>IF($B35&gt;DY$9+DY$5-1,'Fund Value - Maturity (Proj.)'!DY34,-Premium!DY35)</f>
        <v>0</v>
      </c>
      <c r="DZ35" s="7">
        <f>IF($B35&gt;DZ$9+DZ$5-1,'Fund Value - Maturity (Proj.)'!DZ34,-Premium!DZ35)</f>
        <v>0</v>
      </c>
      <c r="EA35" s="7">
        <f>IF($B35&gt;EA$9+EA$5-1,'Fund Value - Maturity (Proj.)'!EA34,-Premium!EA35)</f>
        <v>0</v>
      </c>
      <c r="EB35" s="7">
        <f>IF($B35&gt;EB$9+EB$5-1,'Fund Value - Maturity (Proj.)'!EB34,-Premium!EB35)</f>
        <v>0</v>
      </c>
      <c r="EC35" s="7">
        <f>IF($B35&gt;EC$9+EC$5-1,'Fund Value - Maturity (Proj.)'!EC34,-Premium!EC35)</f>
        <v>0</v>
      </c>
      <c r="ED35" s="7">
        <f>IF($B35&gt;ED$9+ED$5-1,'Fund Value - Maturity (Proj.)'!ED34,-Premium!ED35)</f>
        <v>0</v>
      </c>
      <c r="EE35" s="7">
        <f>IF($B35&gt;EE$9+EE$5-1,'Fund Value - Maturity (Proj.)'!EE34,-Premium!EE35)</f>
        <v>0</v>
      </c>
      <c r="EF35" s="7">
        <f>IF($B35&gt;EF$9+EF$5-1,'Fund Value - Maturity (Proj.)'!EF34,-Premium!EF35)</f>
        <v>0</v>
      </c>
      <c r="EG35" s="7">
        <f>IF($B35&gt;EG$9+EG$5-1,'Fund Value - Maturity (Proj.)'!EG34,-Premium!EG35)</f>
        <v>0</v>
      </c>
      <c r="EH35" s="7">
        <f>IF($B35&gt;EH$9+EH$5-1,'Fund Value - Maturity (Proj.)'!EH34,-Premium!EH35)</f>
        <v>0</v>
      </c>
      <c r="EI35" s="7">
        <f>IF($B35&gt;EI$9+EI$5-1,'Fund Value - Maturity (Proj.)'!EI34,-Premium!EI35)</f>
        <v>0</v>
      </c>
      <c r="EJ35" s="7">
        <f>IF($B35&gt;EJ$9+EJ$5-1,'Fund Value - Maturity (Proj.)'!EJ34,-Premium!EJ35)</f>
        <v>0</v>
      </c>
      <c r="EK35" s="7">
        <f>IF($B35&gt;EK$9+EK$5-1,'Fund Value - Maturity (Proj.)'!EK34,-Premium!EK35)</f>
        <v>0</v>
      </c>
      <c r="EL35" s="7">
        <f>IF($B35&gt;EL$9+EL$5-1,'Fund Value - Maturity (Proj.)'!EL34,-Premium!EL35)</f>
        <v>0</v>
      </c>
      <c r="EM35" s="7">
        <f>IF($B35&gt;EM$9+EM$5-1,'Fund Value - Maturity (Proj.)'!EM34,-Premium!EM35)</f>
        <v>0</v>
      </c>
      <c r="EN35" s="7">
        <f>IF($B35&gt;EN$9+EN$5-1,'Fund Value - Maturity (Proj.)'!EN34,-Premium!EN35)</f>
        <v>0</v>
      </c>
      <c r="EO35" s="7">
        <f>IF($B35&gt;EO$9+EO$5-1,'Fund Value - Maturity (Proj.)'!EO34,-Premium!EO35)</f>
        <v>0</v>
      </c>
      <c r="EP35" s="7">
        <f>IF($B35&gt;EP$9+EP$5-1,'Fund Value - Maturity (Proj.)'!EP34,-Premium!EP35)</f>
        <v>0</v>
      </c>
      <c r="EQ35" s="7">
        <f>IF($B35&gt;EQ$9+EQ$5-1,'Fund Value - Maturity (Proj.)'!EQ34,-Premium!EQ35)</f>
        <v>0</v>
      </c>
      <c r="ER35" s="7">
        <f>IF($B35&gt;ER$9+ER$5-1,'Fund Value - Maturity (Proj.)'!ER34,-Premium!ER35)</f>
        <v>0</v>
      </c>
      <c r="ES35" s="7">
        <f>IF($B35&gt;ES$9+ES$5-1,'Fund Value - Maturity (Proj.)'!ES34,-Premium!ES35)</f>
        <v>0</v>
      </c>
      <c r="ET35" s="7">
        <f>IF($B35&gt;ET$9+ET$5-1,'Fund Value - Maturity (Proj.)'!ET34,-Premium!ET35)</f>
        <v>0</v>
      </c>
      <c r="EU35" s="7">
        <f>IF($B35&gt;EU$9+EU$5-1,'Fund Value - Maturity (Proj.)'!EU34,-Premium!EU35)</f>
        <v>0</v>
      </c>
      <c r="EV35" s="7">
        <f>IF($B35&gt;EV$9+EV$5-1,'Fund Value - Maturity (Proj.)'!EV34,-Premium!EV35)</f>
        <v>0</v>
      </c>
      <c r="EW35" s="7">
        <f>IF($B35&gt;EW$9+EW$5-1,'Fund Value - Maturity (Proj.)'!EW34,-Premium!EW35)</f>
        <v>0</v>
      </c>
      <c r="EX35" s="7">
        <f>IF($B35&gt;EX$9+EX$5-1,'Fund Value - Maturity (Proj.)'!EX34,-Premium!EX35)</f>
        <v>0</v>
      </c>
      <c r="EY35" s="7">
        <f>IF($B35&gt;EY$9+EY$5-1,'Fund Value - Maturity (Proj.)'!EY34,-Premium!EY35)</f>
        <v>0</v>
      </c>
      <c r="EZ35" s="7">
        <f>IF($B35&gt;EZ$9+EZ$5-1,'Fund Value - Maturity (Proj.)'!EZ34,-Premium!EZ35)</f>
        <v>0</v>
      </c>
      <c r="FA35" s="7">
        <f>IF($B35&gt;FA$9+FA$5-1,'Fund Value - Maturity (Proj.)'!FA34,-Premium!FA35)</f>
        <v>0</v>
      </c>
      <c r="FB35" s="7">
        <f>IF($B35&gt;FB$9+FB$5-1,'Fund Value - Maturity (Proj.)'!FB34,-Premium!FB35)</f>
        <v>0</v>
      </c>
      <c r="FC35" s="7">
        <f>IF($B35&gt;FC$9+FC$5-1,'Fund Value - Maturity (Proj.)'!FC34,-Premium!FC35)</f>
        <v>0</v>
      </c>
      <c r="FD35" s="7">
        <f>IF($B35&gt;FD$9+FD$5-1,'Fund Value - Maturity (Proj.)'!FD34,-Premium!FD35)</f>
        <v>0</v>
      </c>
      <c r="FE35" s="7">
        <f>IF($B35&gt;FE$9+FE$5-1,'Fund Value - Maturity (Proj.)'!FE34,-Premium!FE35)</f>
        <v>0</v>
      </c>
      <c r="FF35" s="7">
        <f>IF($B35&gt;FF$9+FF$5-1,'Fund Value - Maturity (Proj.)'!FF34,-Premium!FF35)</f>
        <v>0</v>
      </c>
      <c r="FG35" s="7">
        <f>IF($B35&gt;FG$9+FG$5-1,'Fund Value - Maturity (Proj.)'!FG34,-Premium!FG35)</f>
        <v>0</v>
      </c>
      <c r="FH35" s="7">
        <f>IF($B35&gt;FH$9+FH$5-1,'Fund Value - Maturity (Proj.)'!FH34,-Premium!FH35)</f>
        <v>0</v>
      </c>
      <c r="FI35" s="7">
        <f>IF($B35&gt;FI$9+FI$5-1,'Fund Value - Maturity (Proj.)'!FI34,-Premium!FI35)</f>
        <v>0</v>
      </c>
      <c r="FJ35" s="7">
        <f>IF($B35&gt;FJ$9+FJ$5-1,'Fund Value - Maturity (Proj.)'!FJ34,-Premium!FJ35)</f>
        <v>0</v>
      </c>
      <c r="FK35" s="7">
        <f>IF($B35&gt;FK$9+FK$5-1,'Fund Value - Maturity (Proj.)'!FK34,-Premium!FK35)</f>
        <v>0</v>
      </c>
      <c r="FL35" s="7">
        <f>IF($B35&gt;FL$9+FL$5-1,'Fund Value - Maturity (Proj.)'!FL34,-Premium!FL35)</f>
        <v>0</v>
      </c>
      <c r="FM35" s="7">
        <f>IF($B35&gt;FM$9+FM$5-1,'Fund Value - Maturity (Proj.)'!FM34,-Premium!FM35)</f>
        <v>0</v>
      </c>
      <c r="FN35" s="7">
        <f>IF($B35&gt;FN$9+FN$5-1,'Fund Value - Maturity (Proj.)'!FN34,-Premium!FN35)</f>
        <v>0</v>
      </c>
      <c r="FO35" s="7">
        <f>IF($B35&gt;FO$9+FO$5-1,'Fund Value - Maturity (Proj.)'!FO34,-Premium!FO35)</f>
        <v>0</v>
      </c>
      <c r="FP35" s="7">
        <f>IF($B35&gt;FP$9+FP$5-1,'Fund Value - Maturity (Proj.)'!FP34,-Premium!FP35)</f>
        <v>0</v>
      </c>
      <c r="FQ35" s="7">
        <f>IF($B35&gt;FQ$9+FQ$5-1,'Fund Value - Maturity (Proj.)'!FQ34,-Premium!FQ35)</f>
        <v>0</v>
      </c>
      <c r="FR35" s="7">
        <f>IF($B35&gt;FR$9+FR$5-1,'Fund Value - Maturity (Proj.)'!FR34,-Premium!FR35)</f>
        <v>0</v>
      </c>
      <c r="FS35" s="7">
        <f>IF($B35&gt;FS$9+FS$5-1,'Fund Value - Maturity (Proj.)'!FS34,-Premium!FS35)</f>
        <v>0</v>
      </c>
      <c r="FT35" s="7">
        <f>IF($B35&gt;FT$9+FT$5-1,'Fund Value - Maturity (Proj.)'!FT34,-Premium!FT35)</f>
        <v>0</v>
      </c>
      <c r="FU35" s="7">
        <f>IF($B35&gt;FU$9+FU$5-1,'Fund Value - Maturity (Proj.)'!FU34,-Premium!FU35)</f>
        <v>0</v>
      </c>
      <c r="FV35" s="7">
        <f>IF($B35&gt;FV$9+FV$5-1,'Fund Value - Maturity (Proj.)'!FV34,-Premium!FV35)</f>
        <v>0</v>
      </c>
      <c r="FW35" s="7">
        <f>IF($B35&gt;FW$9+FW$5-1,'Fund Value - Maturity (Proj.)'!FW34,-Premium!FW35)</f>
        <v>0</v>
      </c>
      <c r="FX35" s="7">
        <f>IF($B35&gt;FX$9+FX$5-1,'Fund Value - Maturity (Proj.)'!FX34,-Premium!FX35)</f>
        <v>0</v>
      </c>
      <c r="FY35" s="7">
        <f>IF($B35&gt;FY$9+FY$5-1,'Fund Value - Maturity (Proj.)'!FY34,-Premium!FY35)</f>
        <v>0</v>
      </c>
      <c r="FZ35" s="7">
        <f>IF($B35&gt;FZ$9+FZ$5-1,'Fund Value - Maturity (Proj.)'!FZ34,-Premium!FZ35)</f>
        <v>0</v>
      </c>
      <c r="GA35" s="7">
        <f>IF($B35&gt;GA$9+GA$5-1,'Fund Value - Maturity (Proj.)'!GA34,-Premium!GA35)</f>
        <v>0</v>
      </c>
      <c r="GB35" s="7">
        <f>IF($B35&gt;GB$9+GB$5-1,'Fund Value - Maturity (Proj.)'!GB34,-Premium!GB35)</f>
        <v>0</v>
      </c>
      <c r="GC35" s="7">
        <f>IF($B35&gt;GC$9+GC$5-1,'Fund Value - Maturity (Proj.)'!GC34,-Premium!GC35)</f>
        <v>0</v>
      </c>
      <c r="GD35" s="7">
        <f>IF($B35&gt;GD$9+GD$5-1,'Fund Value - Maturity (Proj.)'!GD34,-Premium!GD35)</f>
        <v>0</v>
      </c>
      <c r="GE35" s="7">
        <f>IF($B35&gt;GE$9+GE$5-1,'Fund Value - Maturity (Proj.)'!GE34,-Premium!GE35)</f>
        <v>0</v>
      </c>
      <c r="GF35" s="7">
        <f>IF($B35&gt;GF$9+GF$5-1,'Fund Value - Maturity (Proj.)'!GF34,-Premium!GF35)</f>
        <v>0</v>
      </c>
      <c r="GG35" s="7">
        <f>IF($B35&gt;GG$9+GG$5-1,'Fund Value - Maturity (Proj.)'!GG34,-Premium!GG35)</f>
        <v>0</v>
      </c>
      <c r="GH35" s="7">
        <f>IF($B35&gt;GH$9+GH$5-1,'Fund Value - Maturity (Proj.)'!GH34,-Premium!GH35)</f>
        <v>0</v>
      </c>
      <c r="GI35" s="7">
        <f>IF($B35&gt;GI$9+GI$5-1,'Fund Value - Maturity (Proj.)'!GI34,-Premium!GI35)</f>
        <v>0</v>
      </c>
      <c r="GJ35" s="7">
        <f>IF($B35&gt;GJ$9+GJ$5-1,'Fund Value - Maturity (Proj.)'!GJ34,-Premium!GJ35)</f>
        <v>0</v>
      </c>
      <c r="GK35" s="7">
        <f>IF($B35&gt;GK$9+GK$5-1,'Fund Value - Maturity (Proj.)'!GK34,-Premium!GK35)</f>
        <v>0</v>
      </c>
      <c r="GL35" s="7">
        <f>IF($B35&gt;GL$9+GL$5-1,'Fund Value - Maturity (Proj.)'!GL34,-Premium!GL35)</f>
        <v>0</v>
      </c>
      <c r="GM35" s="7">
        <f>IF($B35&gt;GM$9+GM$5-1,'Fund Value - Maturity (Proj.)'!GM34,-Premium!GM35)</f>
        <v>0</v>
      </c>
      <c r="GN35" s="7">
        <f>IF($B35&gt;GN$9+GN$5-1,'Fund Value - Maturity (Proj.)'!GN34,-Premium!GN35)</f>
        <v>0</v>
      </c>
      <c r="GO35" s="7">
        <f>IF($B35&gt;GO$9+GO$5-1,'Fund Value - Maturity (Proj.)'!GO34,-Premium!GO35)</f>
        <v>0</v>
      </c>
      <c r="GP35" s="7">
        <f>IF($B35&gt;GP$9+GP$5-1,'Fund Value - Maturity (Proj.)'!GP34,-Premium!GP35)</f>
        <v>0</v>
      </c>
      <c r="GQ35" s="7">
        <f>IF($B35&gt;GQ$9+GQ$5-1,'Fund Value - Maturity (Proj.)'!GQ34,-Premium!GQ35)</f>
        <v>0</v>
      </c>
      <c r="GR35" s="7">
        <f>IF($B35&gt;GR$9+GR$5-1,'Fund Value - Maturity (Proj.)'!GR34,-Premium!GR35)</f>
        <v>0</v>
      </c>
      <c r="GS35" s="7">
        <f>IF($B35&gt;GS$9+GS$5-1,'Fund Value - Maturity (Proj.)'!GS34,-Premium!GS35)</f>
        <v>0</v>
      </c>
      <c r="GT35" s="7">
        <f>IF($B35&gt;GT$9+GT$5-1,'Fund Value - Maturity (Proj.)'!GT34,-Premium!GT35)</f>
        <v>0</v>
      </c>
      <c r="GU35" s="7">
        <f>IF($B35&gt;GU$9+GU$5-1,'Fund Value - Maturity (Proj.)'!GU34,-Premium!GU35)</f>
        <v>0</v>
      </c>
      <c r="GV35" s="7">
        <f>IF($B35&gt;GV$9+GV$5-1,'Fund Value - Maturity (Proj.)'!GV34,-Premium!GV35)</f>
        <v>0</v>
      </c>
      <c r="GW35" s="7">
        <f>IF($B35&gt;GW$9+GW$5-1,'Fund Value - Maturity (Proj.)'!GW34,-Premium!GW35)</f>
        <v>0</v>
      </c>
      <c r="GX35" s="7">
        <f>IF($B35&gt;GX$9+GX$5-1,'Fund Value - Maturity (Proj.)'!GX34,-Premium!GX35)</f>
        <v>0</v>
      </c>
      <c r="GY35" s="7">
        <f>IF($B35&gt;GY$9+GY$5-1,'Fund Value - Maturity (Proj.)'!GY34,-Premium!GY35)</f>
        <v>0</v>
      </c>
      <c r="GZ35" s="7">
        <f>IF($B35&gt;GZ$9+GZ$5-1,'Fund Value - Maturity (Proj.)'!GZ34,-Premium!GZ35)</f>
        <v>0</v>
      </c>
      <c r="HA35" s="7">
        <f>IF($B35&gt;HA$9+HA$5-1,'Fund Value - Maturity (Proj.)'!HA34,-Premium!HA35)</f>
        <v>0</v>
      </c>
      <c r="HB35" s="7">
        <f>IF($B35&gt;HB$9+HB$5-1,'Fund Value - Maturity (Proj.)'!HB34,-Premium!HB35)</f>
        <v>0</v>
      </c>
      <c r="HC35" s="7">
        <f>IF($B35&gt;HC$9+HC$5-1,'Fund Value - Maturity (Proj.)'!HC34,-Premium!HC35)</f>
        <v>0</v>
      </c>
      <c r="HD35" s="7">
        <f>IF($B35&gt;HD$9+HD$5-1,'Fund Value - Maturity (Proj.)'!HD34,-Premium!HD35)</f>
        <v>0</v>
      </c>
      <c r="HE35" s="7">
        <f>IF($B35&gt;HE$9+HE$5-1,'Fund Value - Maturity (Proj.)'!HE34,-Premium!HE35)</f>
        <v>0</v>
      </c>
      <c r="HF35" s="7">
        <f>IF($B35&gt;HF$9+HF$5-1,'Fund Value - Maturity (Proj.)'!HF34,-Premium!HF35)</f>
        <v>0</v>
      </c>
      <c r="HG35" s="7">
        <f>IF($B35&gt;HG$9+HG$5-1,'Fund Value - Maturity (Proj.)'!HG34,-Premium!HG35)</f>
        <v>0</v>
      </c>
      <c r="HH35" s="7">
        <f>IF($B35&gt;HH$9+HH$5-1,'Fund Value - Maturity (Proj.)'!HH34,-Premium!HH35)</f>
        <v>0</v>
      </c>
      <c r="HI35" s="7">
        <f>IF($B35&gt;HI$9+HI$5-1,'Fund Value - Maturity (Proj.)'!HI34,-Premium!HI35)</f>
        <v>0</v>
      </c>
      <c r="HJ35" s="7">
        <f>IF($B35&gt;HJ$9+HJ$5-1,'Fund Value - Maturity (Proj.)'!HJ34,-Premium!HJ35)</f>
        <v>0</v>
      </c>
      <c r="HK35" s="7">
        <f>IF($B35&gt;HK$9+HK$5-1,'Fund Value - Maturity (Proj.)'!HK34,-Premium!HK35)</f>
        <v>0</v>
      </c>
      <c r="HL35" s="7">
        <f>IF($B35&gt;HL$9+HL$5-1,'Fund Value - Maturity (Proj.)'!HL34,-Premium!HL35)</f>
        <v>0</v>
      </c>
      <c r="HM35" s="7">
        <f>IF($B35&gt;HM$9+HM$5-1,'Fund Value - Maturity (Proj.)'!HM34,-Premium!HM35)</f>
        <v>0</v>
      </c>
      <c r="HN35" s="7">
        <f>IF($B35&gt;HN$9+HN$5-1,'Fund Value - Maturity (Proj.)'!HN34,-Premium!HN35)</f>
        <v>0</v>
      </c>
      <c r="HO35" s="7">
        <f>IF($B35&gt;HO$9+HO$5-1,'Fund Value - Maturity (Proj.)'!HO34,-Premium!HO35)</f>
        <v>0</v>
      </c>
      <c r="HP35" s="7">
        <f>IF($B35&gt;HP$9+HP$5-1,'Fund Value - Maturity (Proj.)'!HP34,-Premium!HP35)</f>
        <v>0</v>
      </c>
      <c r="HQ35" s="7">
        <f>IF($B35&gt;HQ$9+HQ$5-1,'Fund Value - Maturity (Proj.)'!HQ34,-Premium!HQ35)</f>
        <v>0</v>
      </c>
      <c r="HR35" s="7">
        <f>IF($B35&gt;HR$9+HR$5-1,'Fund Value - Maturity (Proj.)'!HR34,-Premium!HR35)</f>
        <v>0</v>
      </c>
      <c r="HS35" s="7">
        <f>IF($B35&gt;HS$9+HS$5-1,'Fund Value - Maturity (Proj.)'!HS34,-Premium!HS35)</f>
        <v>0</v>
      </c>
      <c r="HT35" s="7">
        <f>IF($B35&gt;HT$9+HT$5-1,'Fund Value - Maturity (Proj.)'!HT34,-Premium!HT35)</f>
        <v>0</v>
      </c>
      <c r="HU35" s="7">
        <f>IF($B35&gt;HU$9+HU$5-1,'Fund Value - Maturity (Proj.)'!HU34,-Premium!HU35)</f>
        <v>0</v>
      </c>
      <c r="HV35" s="7">
        <f>IF($B35&gt;HV$9+HV$5-1,'Fund Value - Maturity (Proj.)'!HV34,-Premium!HV35)</f>
        <v>0</v>
      </c>
      <c r="HW35" s="7">
        <f>IF($B35&gt;HW$9+HW$5-1,'Fund Value - Maturity (Proj.)'!HW34,-Premium!HW35)</f>
        <v>0</v>
      </c>
      <c r="HX35" s="7">
        <f>IF($B35&gt;HX$9+HX$5-1,'Fund Value - Maturity (Proj.)'!HX34,-Premium!HX35)</f>
        <v>0</v>
      </c>
      <c r="HY35" s="7">
        <f>IF($B35&gt;HY$9+HY$5-1,'Fund Value - Maturity (Proj.)'!HY34,-Premium!HY35)</f>
        <v>0</v>
      </c>
      <c r="HZ35" s="7">
        <f>IF($B35&gt;HZ$9+HZ$5-1,'Fund Value - Maturity (Proj.)'!HZ34,-Premium!HZ35)</f>
        <v>0</v>
      </c>
      <c r="IA35" s="7">
        <f>IF($B35&gt;IA$9+IA$5-1,'Fund Value - Maturity (Proj.)'!IA34,-Premium!IA35)</f>
        <v>0</v>
      </c>
      <c r="IB35" s="7">
        <f>IF($B35&gt;IB$9+IB$5-1,'Fund Value - Maturity (Proj.)'!IB34,-Premium!IB35)</f>
        <v>0</v>
      </c>
      <c r="IC35" s="7">
        <f>IF($B35&gt;IC$9+IC$5-1,'Fund Value - Maturity (Proj.)'!IC34,-Premium!IC35)</f>
        <v>0</v>
      </c>
      <c r="ID35" s="7">
        <f>IF($B35&gt;ID$9+ID$5-1,'Fund Value - Maturity (Proj.)'!ID34,-Premium!ID35)</f>
        <v>0</v>
      </c>
      <c r="IE35" s="7">
        <f>IF($B35&gt;IE$9+IE$5-1,'Fund Value - Maturity (Proj.)'!IE34,-Premium!IE35)</f>
        <v>0</v>
      </c>
      <c r="IF35" s="7">
        <f>IF($B35&gt;IF$9+IF$5-1,'Fund Value - Maturity (Proj.)'!IF34,-Premium!IF35)</f>
        <v>0</v>
      </c>
      <c r="IG35" s="7">
        <f>IF($B35&gt;IG$9+IG$5-1,'Fund Value - Maturity (Proj.)'!IG34,-Premium!IG35)</f>
        <v>0</v>
      </c>
      <c r="IH35" s="7">
        <f>IF($B35&gt;IH$9+IH$5-1,'Fund Value - Maturity (Proj.)'!IH34,-Premium!IH35)</f>
        <v>0</v>
      </c>
      <c r="II35" s="7">
        <f>IF($B35&gt;II$9+II$5-1,'Fund Value - Maturity (Proj.)'!II34,-Premium!II35)</f>
        <v>0</v>
      </c>
      <c r="IJ35" s="7">
        <f>IF($B35&gt;IJ$9+IJ$5-1,'Fund Value - Maturity (Proj.)'!IJ34,-Premium!IJ35)</f>
        <v>0</v>
      </c>
      <c r="IK35" s="7">
        <f>IF($B35&gt;IK$9+IK$5-1,'Fund Value - Maturity (Proj.)'!IK34,-Premium!IK35)</f>
        <v>0</v>
      </c>
      <c r="IL35" s="7">
        <f>IF($B35&gt;IL$9+IL$5-1,'Fund Value - Maturity (Proj.)'!IL34,-Premium!IL35)</f>
        <v>0</v>
      </c>
      <c r="IM35" s="7">
        <f>IF($B35&gt;IM$9+IM$5-1,'Fund Value - Maturity (Proj.)'!IM34,-Premium!IM35)</f>
        <v>0</v>
      </c>
      <c r="IN35" s="7">
        <f>IF($B35&gt;IN$9+IN$5-1,'Fund Value - Maturity (Proj.)'!IN34,-Premium!IN35)</f>
        <v>0</v>
      </c>
      <c r="IO35" s="7">
        <f>IF($B35&gt;IO$9+IO$5-1,'Fund Value - Maturity (Proj.)'!IO34,-Premium!IO35)</f>
        <v>0</v>
      </c>
      <c r="IP35" s="7">
        <f>IF($B35&gt;IP$9+IP$5-1,'Fund Value - Maturity (Proj.)'!IP34,-Premium!IP35)</f>
        <v>0</v>
      </c>
      <c r="IQ35" s="7">
        <f>IF($B35&gt;IQ$9+IQ$5-1,'Fund Value - Maturity (Proj.)'!IQ34,-Premium!IQ35)</f>
        <v>0</v>
      </c>
      <c r="IR35" s="7">
        <f>IF($B35&gt;IR$9+IR$5-1,'Fund Value - Maturity (Proj.)'!IR34,-Premium!IR35)</f>
        <v>0</v>
      </c>
    </row>
    <row r="36" spans="1:252" s="7" customFormat="1" ht="15" customHeight="1" x14ac:dyDescent="0.35">
      <c r="A36" s="2"/>
      <c r="B36" s="13">
        <f t="shared" si="4"/>
        <v>2035</v>
      </c>
      <c r="C36" s="7">
        <f>IF($B36&gt;C$9+C$5-1,'Fund Value - Maturity (Proj.)'!C35,-Premium!C36)</f>
        <v>0</v>
      </c>
      <c r="D36" s="7">
        <f>IF($B36&gt;D$9+D$5-1,'Fund Value - Maturity (Proj.)'!D35,-Premium!D36)</f>
        <v>0</v>
      </c>
      <c r="E36" s="7">
        <f>IF($B36&gt;E$9+E$5-1,'Fund Value - Maturity (Proj.)'!E35,-Premium!E36)</f>
        <v>0</v>
      </c>
      <c r="F36" s="7">
        <f>IF($B36&gt;F$9+F$5-1,'Fund Value - Maturity (Proj.)'!F35,-Premium!F36)</f>
        <v>0</v>
      </c>
      <c r="G36" s="7">
        <f>IF($B36&gt;G$9+G$5-1,'Fund Value - Maturity (Proj.)'!G35,-Premium!G36)</f>
        <v>0</v>
      </c>
      <c r="H36" s="7">
        <f>IF($B36&gt;H$9+H$5-1,'Fund Value - Maturity (Proj.)'!H35,-Premium!H36)</f>
        <v>0</v>
      </c>
      <c r="I36" s="7">
        <f>IF($B36&gt;I$9+I$5-1,'Fund Value - Maturity (Proj.)'!I35,-Premium!I36)</f>
        <v>0</v>
      </c>
      <c r="J36" s="7">
        <f>IF($B36&gt;J$9+J$5-1,'Fund Value - Maturity (Proj.)'!J35,-Premium!J36)</f>
        <v>0</v>
      </c>
      <c r="K36" s="7">
        <f>IF($B36&gt;K$9+K$5-1,'Fund Value - Maturity (Proj.)'!K35,-Premium!K36)</f>
        <v>0</v>
      </c>
      <c r="L36" s="7">
        <f>IF($B36&gt;L$9+L$5-1,'Fund Value - Maturity (Proj.)'!L35,-Premium!L36)</f>
        <v>0</v>
      </c>
      <c r="M36" s="7">
        <f>IF($B36&gt;M$9+M$5-1,'Fund Value - Maturity (Proj.)'!M35,-Premium!M36)</f>
        <v>0</v>
      </c>
      <c r="N36" s="7">
        <f>IF($B36&gt;N$9+N$5-1,'Fund Value - Maturity (Proj.)'!N35,-Premium!N36)</f>
        <v>0</v>
      </c>
      <c r="O36" s="7">
        <f>IF($B36&gt;O$9+O$5-1,'Fund Value - Maturity (Proj.)'!O35,-Premium!O36)</f>
        <v>0</v>
      </c>
      <c r="P36" s="7">
        <f>IF($B36&gt;P$9+P$5-1,'Fund Value - Maturity (Proj.)'!P35,-Premium!P36)</f>
        <v>0</v>
      </c>
      <c r="Q36" s="7">
        <f>IF($B36&gt;Q$9+Q$5-1,'Fund Value - Maturity (Proj.)'!Q35,-Premium!Q36)</f>
        <v>0</v>
      </c>
      <c r="R36" s="7">
        <f>IF($B36&gt;R$9+R$5-1,'Fund Value - Maturity (Proj.)'!R35,-Premium!R36)</f>
        <v>0</v>
      </c>
      <c r="S36" s="7">
        <f>IF($B36&gt;S$9+S$5-1,'Fund Value - Maturity (Proj.)'!S35,-Premium!S36)</f>
        <v>0</v>
      </c>
      <c r="T36" s="7">
        <f>IF($B36&gt;T$9+T$5-1,'Fund Value - Maturity (Proj.)'!T35,-Premium!T36)</f>
        <v>0</v>
      </c>
      <c r="U36" s="7">
        <f>IF($B36&gt;U$9+U$5-1,'Fund Value - Maturity (Proj.)'!U35,-Premium!U36)</f>
        <v>0</v>
      </c>
      <c r="V36" s="7">
        <f>IF($B36&gt;V$9+V$5-1,'Fund Value - Maturity (Proj.)'!V35,-Premium!V36)</f>
        <v>0</v>
      </c>
      <c r="W36" s="7">
        <f>IF($B36&gt;W$9+W$5-1,'Fund Value - Maturity (Proj.)'!W35,-Premium!W36)</f>
        <v>0</v>
      </c>
      <c r="X36" s="7">
        <f>IF($B36&gt;X$9+X$5-1,'Fund Value - Maturity (Proj.)'!X35,-Premium!X36)</f>
        <v>0</v>
      </c>
      <c r="Y36" s="7">
        <f>IF($B36&gt;Y$9+Y$5-1,'Fund Value - Maturity (Proj.)'!Y35,-Premium!Y36)</f>
        <v>0</v>
      </c>
      <c r="Z36" s="7">
        <f>IF($B36&gt;Z$9+Z$5-1,'Fund Value - Maturity (Proj.)'!Z35,-Premium!Z36)</f>
        <v>0</v>
      </c>
      <c r="AA36" s="7">
        <f>IF($B36&gt;AA$9+AA$5-1,'Fund Value - Maturity (Proj.)'!AA35,-Premium!AA36)</f>
        <v>0</v>
      </c>
      <c r="AB36" s="7">
        <f>IF($B36&gt;AB$9+AB$5-1,'Fund Value - Maturity (Proj.)'!AB35,-Premium!AB36)</f>
        <v>0</v>
      </c>
      <c r="AC36" s="7">
        <f>IF($B36&gt;AC$9+AC$5-1,'Fund Value - Maturity (Proj.)'!AC35,-Premium!AC36)</f>
        <v>0</v>
      </c>
      <c r="AD36" s="7">
        <f>IF($B36&gt;AD$9+AD$5-1,'Fund Value - Maturity (Proj.)'!AD35,-Premium!AD36)</f>
        <v>0</v>
      </c>
      <c r="AE36" s="7">
        <f>IF($B36&gt;AE$9+AE$5-1,'Fund Value - Maturity (Proj.)'!AE35,-Premium!AE36)</f>
        <v>0</v>
      </c>
      <c r="AF36" s="7">
        <f>IF($B36&gt;AF$9+AF$5-1,'Fund Value - Maturity (Proj.)'!AF35,-Premium!AF36)</f>
        <v>0</v>
      </c>
      <c r="AG36" s="7">
        <f>IF($B36&gt;AG$9+AG$5-1,'Fund Value - Maturity (Proj.)'!AG35,-Premium!AG36)</f>
        <v>0</v>
      </c>
      <c r="AH36" s="7">
        <f>IF($B36&gt;AH$9+AH$5-1,'Fund Value - Maturity (Proj.)'!AH35,-Premium!AH36)</f>
        <v>0</v>
      </c>
      <c r="AI36" s="7">
        <f>IF($B36&gt;AI$9+AI$5-1,'Fund Value - Maturity (Proj.)'!AI35,-Premium!AI36)</f>
        <v>0</v>
      </c>
      <c r="AJ36" s="7">
        <f>IF($B36&gt;AJ$9+AJ$5-1,'Fund Value - Maturity (Proj.)'!AJ35,-Premium!AJ36)</f>
        <v>0</v>
      </c>
      <c r="AK36" s="7">
        <f>IF($B36&gt;AK$9+AK$5-1,'Fund Value - Maturity (Proj.)'!AK35,-Premium!AK36)</f>
        <v>0</v>
      </c>
      <c r="AL36" s="7">
        <f>IF($B36&gt;AL$9+AL$5-1,'Fund Value - Maturity (Proj.)'!AL35,-Premium!AL36)</f>
        <v>0</v>
      </c>
      <c r="AM36" s="7">
        <f>IF($B36&gt;AM$9+AM$5-1,'Fund Value - Maturity (Proj.)'!AM35,-Premium!AM36)</f>
        <v>0</v>
      </c>
      <c r="AN36" s="7">
        <f>IF($B36&gt;AN$9+AN$5-1,'Fund Value - Maturity (Proj.)'!AN35,-Premium!AN36)</f>
        <v>0</v>
      </c>
      <c r="AO36" s="7">
        <f>IF($B36&gt;AO$9+AO$5-1,'Fund Value - Maturity (Proj.)'!AO35,-Premium!AO36)</f>
        <v>0</v>
      </c>
      <c r="AP36" s="7">
        <f>IF($B36&gt;AP$9+AP$5-1,'Fund Value - Maturity (Proj.)'!AP35,-Premium!AP36)</f>
        <v>0</v>
      </c>
      <c r="AQ36" s="7">
        <f>IF($B36&gt;AQ$9+AQ$5-1,'Fund Value - Maturity (Proj.)'!AQ35,-Premium!AQ36)</f>
        <v>0</v>
      </c>
      <c r="AR36" s="7">
        <f>IF($B36&gt;AR$9+AR$5-1,'Fund Value - Maturity (Proj.)'!AR35,-Premium!AR36)</f>
        <v>0</v>
      </c>
      <c r="AS36" s="7">
        <f>IF($B36&gt;AS$9+AS$5-1,'Fund Value - Maturity (Proj.)'!AS35,-Premium!AS36)</f>
        <v>0</v>
      </c>
      <c r="AT36" s="7">
        <f>IF($B36&gt;AT$9+AT$5-1,'Fund Value - Maturity (Proj.)'!AT35,-Premium!AT36)</f>
        <v>0</v>
      </c>
      <c r="AU36" s="7">
        <f>IF($B36&gt;AU$9+AU$5-1,'Fund Value - Maturity (Proj.)'!AU35,-Premium!AU36)</f>
        <v>0</v>
      </c>
      <c r="AV36" s="7">
        <f>IF($B36&gt;AV$9+AV$5-1,'Fund Value - Maturity (Proj.)'!AV35,-Premium!AV36)</f>
        <v>0</v>
      </c>
      <c r="AW36" s="7">
        <f>IF($B36&gt;AW$9+AW$5-1,'Fund Value - Maturity (Proj.)'!AW35,-Premium!AW36)</f>
        <v>0</v>
      </c>
      <c r="AX36" s="7">
        <f>IF($B36&gt;AX$9+AX$5-1,'Fund Value - Maturity (Proj.)'!AX35,-Premium!AX36)</f>
        <v>0</v>
      </c>
      <c r="AY36" s="7">
        <f>IF($B36&gt;AY$9+AY$5-1,'Fund Value - Maturity (Proj.)'!AY35,-Premium!AY36)</f>
        <v>0</v>
      </c>
      <c r="AZ36" s="7">
        <f>IF($B36&gt;AZ$9+AZ$5-1,'Fund Value - Maturity (Proj.)'!AZ35,-Premium!AZ36)</f>
        <v>0</v>
      </c>
      <c r="BA36" s="7">
        <f>IF($B36&gt;BA$9+BA$5-1,'Fund Value - Maturity (Proj.)'!BA35,-Premium!BA36)</f>
        <v>0</v>
      </c>
      <c r="BB36" s="7">
        <f>IF($B36&gt;BB$9+BB$5-1,'Fund Value - Maturity (Proj.)'!BB35,-Premium!BB36)</f>
        <v>0</v>
      </c>
      <c r="BC36" s="7">
        <f>IF($B36&gt;BC$9+BC$5-1,'Fund Value - Maturity (Proj.)'!BC35,-Premium!BC36)</f>
        <v>0</v>
      </c>
      <c r="BD36" s="7">
        <f>IF($B36&gt;BD$9+BD$5-1,'Fund Value - Maturity (Proj.)'!BD35,-Premium!BD36)</f>
        <v>0</v>
      </c>
      <c r="BE36" s="7">
        <f>IF($B36&gt;BE$9+BE$5-1,'Fund Value - Maturity (Proj.)'!BE35,-Premium!BE36)</f>
        <v>0</v>
      </c>
      <c r="BF36" s="7">
        <f>IF($B36&gt;BF$9+BF$5-1,'Fund Value - Maturity (Proj.)'!BF35,-Premium!BF36)</f>
        <v>0</v>
      </c>
      <c r="BG36" s="7">
        <f>IF($B36&gt;BG$9+BG$5-1,'Fund Value - Maturity (Proj.)'!BG35,-Premium!BG36)</f>
        <v>0</v>
      </c>
      <c r="BH36" s="7">
        <f>IF($B36&gt;BH$9+BH$5-1,'Fund Value - Maturity (Proj.)'!BH35,-Premium!BH36)</f>
        <v>0</v>
      </c>
      <c r="BI36" s="7">
        <f>IF($B36&gt;BI$9+BI$5-1,'Fund Value - Maturity (Proj.)'!BI35,-Premium!BI36)</f>
        <v>0</v>
      </c>
      <c r="BJ36" s="7">
        <f>IF($B36&gt;BJ$9+BJ$5-1,'Fund Value - Maturity (Proj.)'!BJ35,-Premium!BJ36)</f>
        <v>0</v>
      </c>
      <c r="BK36" s="7">
        <f>IF($B36&gt;BK$9+BK$5-1,'Fund Value - Maturity (Proj.)'!BK35,-Premium!BK36)</f>
        <v>0</v>
      </c>
      <c r="BL36" s="7">
        <f>IF($B36&gt;BL$9+BL$5-1,'Fund Value - Maturity (Proj.)'!BL35,-Premium!BL36)</f>
        <v>0</v>
      </c>
      <c r="BM36" s="7">
        <f>IF($B36&gt;BM$9+BM$5-1,'Fund Value - Maturity (Proj.)'!BM35,-Premium!BM36)</f>
        <v>0</v>
      </c>
      <c r="BN36" s="7">
        <f>IF($B36&gt;BN$9+BN$5-1,'Fund Value - Maturity (Proj.)'!BN35,-Premium!BN36)</f>
        <v>0</v>
      </c>
      <c r="BO36" s="7">
        <f>IF($B36&gt;BO$9+BO$5-1,'Fund Value - Maturity (Proj.)'!BO35,-Premium!BO36)</f>
        <v>0</v>
      </c>
      <c r="BP36" s="7">
        <f>IF($B36&gt;BP$9+BP$5-1,'Fund Value - Maturity (Proj.)'!BP35,-Premium!BP36)</f>
        <v>0</v>
      </c>
      <c r="BQ36" s="7">
        <f>IF($B36&gt;BQ$9+BQ$5-1,'Fund Value - Maturity (Proj.)'!BQ35,-Premium!BQ36)</f>
        <v>0</v>
      </c>
      <c r="BR36" s="7">
        <f>IF($B36&gt;BR$9+BR$5-1,'Fund Value - Maturity (Proj.)'!BR35,-Premium!BR36)</f>
        <v>0</v>
      </c>
      <c r="BS36" s="7">
        <f>IF($B36&gt;BS$9+BS$5-1,'Fund Value - Maturity (Proj.)'!BS35,-Premium!BS36)</f>
        <v>0</v>
      </c>
      <c r="BT36" s="7">
        <f>IF($B36&gt;BT$9+BT$5-1,'Fund Value - Maturity (Proj.)'!BT35,-Premium!BT36)</f>
        <v>0</v>
      </c>
      <c r="BU36" s="7">
        <f>IF($B36&gt;BU$9+BU$5-1,'Fund Value - Maturity (Proj.)'!BU35,-Premium!BU36)</f>
        <v>0</v>
      </c>
      <c r="BV36" s="7">
        <f>IF($B36&gt;BV$9+BV$5-1,'Fund Value - Maturity (Proj.)'!BV35,-Premium!BV36)</f>
        <v>0</v>
      </c>
      <c r="BW36" s="7">
        <f>IF($B36&gt;BW$9+BW$5-1,'Fund Value - Maturity (Proj.)'!BW35,-Premium!BW36)</f>
        <v>0</v>
      </c>
      <c r="BX36" s="7">
        <f>IF($B36&gt;BX$9+BX$5-1,'Fund Value - Maturity (Proj.)'!BX35,-Premium!BX36)</f>
        <v>0</v>
      </c>
      <c r="BY36" s="7">
        <f>IF($B36&gt;BY$9+BY$5-1,'Fund Value - Maturity (Proj.)'!BY35,-Premium!BY36)</f>
        <v>0</v>
      </c>
      <c r="BZ36" s="7">
        <f>IF($B36&gt;BZ$9+BZ$5-1,'Fund Value - Maturity (Proj.)'!BZ35,-Premium!BZ36)</f>
        <v>0</v>
      </c>
      <c r="CA36" s="7">
        <f>IF($B36&gt;CA$9+CA$5-1,'Fund Value - Maturity (Proj.)'!CA35,-Premium!CA36)</f>
        <v>0</v>
      </c>
      <c r="CB36" s="7">
        <f>IF($B36&gt;CB$9+CB$5-1,'Fund Value - Maturity (Proj.)'!CB35,-Premium!CB36)</f>
        <v>0</v>
      </c>
      <c r="CC36" s="7">
        <f>IF($B36&gt;CC$9+CC$5-1,'Fund Value - Maturity (Proj.)'!CC35,-Premium!CC36)</f>
        <v>0</v>
      </c>
      <c r="CD36" s="7">
        <f>IF($B36&gt;CD$9+CD$5-1,'Fund Value - Maturity (Proj.)'!CD35,-Premium!CD36)</f>
        <v>0</v>
      </c>
      <c r="CE36" s="7">
        <f>IF($B36&gt;CE$9+CE$5-1,'Fund Value - Maturity (Proj.)'!CE35,-Premium!CE36)</f>
        <v>0</v>
      </c>
      <c r="CF36" s="7">
        <f>IF($B36&gt;CF$9+CF$5-1,'Fund Value - Maturity (Proj.)'!CF35,-Premium!CF36)</f>
        <v>0</v>
      </c>
      <c r="CG36" s="7">
        <f>IF($B36&gt;CG$9+CG$5-1,'Fund Value - Maturity (Proj.)'!CG35,-Premium!CG36)</f>
        <v>0</v>
      </c>
      <c r="CH36" s="7">
        <f>IF($B36&gt;CH$9+CH$5-1,'Fund Value - Maturity (Proj.)'!CH35,-Premium!CH36)</f>
        <v>0</v>
      </c>
      <c r="CI36" s="7">
        <f>IF($B36&gt;CI$9+CI$5-1,'Fund Value - Maturity (Proj.)'!CI35,-Premium!CI36)</f>
        <v>0</v>
      </c>
      <c r="CJ36" s="7">
        <f>IF($B36&gt;CJ$9+CJ$5-1,'Fund Value - Maturity (Proj.)'!CJ35,-Premium!CJ36)</f>
        <v>0</v>
      </c>
      <c r="CK36" s="7">
        <f>IF($B36&gt;CK$9+CK$5-1,'Fund Value - Maturity (Proj.)'!CK35,-Premium!CK36)</f>
        <v>0</v>
      </c>
      <c r="CL36" s="7">
        <f>IF($B36&gt;CL$9+CL$5-1,'Fund Value - Maturity (Proj.)'!CL35,-Premium!CL36)</f>
        <v>0</v>
      </c>
      <c r="CM36" s="7">
        <f>IF($B36&gt;CM$9+CM$5-1,'Fund Value - Maturity (Proj.)'!CM35,-Premium!CM36)</f>
        <v>0</v>
      </c>
      <c r="CN36" s="7">
        <f>IF($B36&gt;CN$9+CN$5-1,'Fund Value - Maturity (Proj.)'!CN35,-Premium!CN36)</f>
        <v>0</v>
      </c>
      <c r="CO36" s="7">
        <f>IF($B36&gt;CO$9+CO$5-1,'Fund Value - Maturity (Proj.)'!CO35,-Premium!CO36)</f>
        <v>0</v>
      </c>
      <c r="CP36" s="7">
        <f>IF($B36&gt;CP$9+CP$5-1,'Fund Value - Maturity (Proj.)'!CP35,-Premium!CP36)</f>
        <v>0</v>
      </c>
      <c r="CQ36" s="7">
        <f>IF($B36&gt;CQ$9+CQ$5-1,'Fund Value - Maturity (Proj.)'!CQ35,-Premium!CQ36)</f>
        <v>0</v>
      </c>
      <c r="CR36" s="7">
        <f>IF($B36&gt;CR$9+CR$5-1,'Fund Value - Maturity (Proj.)'!CR35,-Premium!CR36)</f>
        <v>0</v>
      </c>
      <c r="CS36" s="7">
        <f>IF($B36&gt;CS$9+CS$5-1,'Fund Value - Maturity (Proj.)'!CS35,-Premium!CS36)</f>
        <v>0</v>
      </c>
      <c r="CT36" s="7">
        <f>IF($B36&gt;CT$9+CT$5-1,'Fund Value - Maturity (Proj.)'!CT35,-Premium!CT36)</f>
        <v>0</v>
      </c>
      <c r="CU36" s="7">
        <f>IF($B36&gt;CU$9+CU$5-1,'Fund Value - Maturity (Proj.)'!CU35,-Premium!CU36)</f>
        <v>0</v>
      </c>
      <c r="CV36" s="7">
        <f>IF($B36&gt;CV$9+CV$5-1,'Fund Value - Maturity (Proj.)'!CV35,-Premium!CV36)</f>
        <v>0</v>
      </c>
      <c r="CW36" s="7">
        <f>IF($B36&gt;CW$9+CW$5-1,'Fund Value - Maturity (Proj.)'!CW35,-Premium!CW36)</f>
        <v>0</v>
      </c>
      <c r="CX36" s="7">
        <f>IF($B36&gt;CX$9+CX$5-1,'Fund Value - Maturity (Proj.)'!CX35,-Premium!CX36)</f>
        <v>0</v>
      </c>
      <c r="CY36" s="7">
        <f>IF($B36&gt;CY$9+CY$5-1,'Fund Value - Maturity (Proj.)'!CY35,-Premium!CY36)</f>
        <v>0</v>
      </c>
      <c r="CZ36" s="7">
        <f>IF($B36&gt;CZ$9+CZ$5-1,'Fund Value - Maturity (Proj.)'!CZ35,-Premium!CZ36)</f>
        <v>0</v>
      </c>
      <c r="DA36" s="7">
        <f>IF($B36&gt;DA$9+DA$5-1,'Fund Value - Maturity (Proj.)'!DA35,-Premium!DA36)</f>
        <v>0</v>
      </c>
      <c r="DB36" s="7">
        <f>IF($B36&gt;DB$9+DB$5-1,'Fund Value - Maturity (Proj.)'!DB35,-Premium!DB36)</f>
        <v>0</v>
      </c>
      <c r="DC36" s="7">
        <f>IF($B36&gt;DC$9+DC$5-1,'Fund Value - Maturity (Proj.)'!DC35,-Premium!DC36)</f>
        <v>0</v>
      </c>
      <c r="DD36" s="7">
        <f>IF($B36&gt;DD$9+DD$5-1,'Fund Value - Maturity (Proj.)'!DD35,-Premium!DD36)</f>
        <v>0</v>
      </c>
      <c r="DE36" s="7">
        <f>IF($B36&gt;DE$9+DE$5-1,'Fund Value - Maturity (Proj.)'!DE35,-Premium!DE36)</f>
        <v>0</v>
      </c>
      <c r="DF36" s="7">
        <f>IF($B36&gt;DF$9+DF$5-1,'Fund Value - Maturity (Proj.)'!DF35,-Premium!DF36)</f>
        <v>0</v>
      </c>
      <c r="DG36" s="7">
        <f>IF($B36&gt;DG$9+DG$5-1,'Fund Value - Maturity (Proj.)'!DG35,-Premium!DG36)</f>
        <v>0</v>
      </c>
      <c r="DH36" s="7">
        <f>IF($B36&gt;DH$9+DH$5-1,'Fund Value - Maturity (Proj.)'!DH35,-Premium!DH36)</f>
        <v>0</v>
      </c>
      <c r="DI36" s="7">
        <f>IF($B36&gt;DI$9+DI$5-1,'Fund Value - Maturity (Proj.)'!DI35,-Premium!DI36)</f>
        <v>0</v>
      </c>
      <c r="DJ36" s="7">
        <f>IF($B36&gt;DJ$9+DJ$5-1,'Fund Value - Maturity (Proj.)'!DJ35,-Premium!DJ36)</f>
        <v>0</v>
      </c>
      <c r="DK36" s="7">
        <f>IF($B36&gt;DK$9+DK$5-1,'Fund Value - Maturity (Proj.)'!DK35,-Premium!DK36)</f>
        <v>0</v>
      </c>
      <c r="DL36" s="7">
        <f>IF($B36&gt;DL$9+DL$5-1,'Fund Value - Maturity (Proj.)'!DL35,-Premium!DL36)</f>
        <v>0</v>
      </c>
      <c r="DM36" s="7">
        <f>IF($B36&gt;DM$9+DM$5-1,'Fund Value - Maturity (Proj.)'!DM35,-Premium!DM36)</f>
        <v>0</v>
      </c>
      <c r="DN36" s="7">
        <f>IF($B36&gt;DN$9+DN$5-1,'Fund Value - Maturity (Proj.)'!DN35,-Premium!DN36)</f>
        <v>0</v>
      </c>
      <c r="DO36" s="7">
        <f>IF($B36&gt;DO$9+DO$5-1,'Fund Value - Maturity (Proj.)'!DO35,-Premium!DO36)</f>
        <v>0</v>
      </c>
      <c r="DP36" s="7">
        <f>IF($B36&gt;DP$9+DP$5-1,'Fund Value - Maturity (Proj.)'!DP35,-Premium!DP36)</f>
        <v>0</v>
      </c>
      <c r="DQ36" s="7">
        <f>IF($B36&gt;DQ$9+DQ$5-1,'Fund Value - Maturity (Proj.)'!DQ35,-Premium!DQ36)</f>
        <v>0</v>
      </c>
      <c r="DR36" s="7">
        <f>IF($B36&gt;DR$9+DR$5-1,'Fund Value - Maturity (Proj.)'!DR35,-Premium!DR36)</f>
        <v>0</v>
      </c>
      <c r="DS36" s="7">
        <f>IF($B36&gt;DS$9+DS$5-1,'Fund Value - Maturity (Proj.)'!DS35,-Premium!DS36)</f>
        <v>0</v>
      </c>
      <c r="DT36" s="7">
        <f>IF($B36&gt;DT$9+DT$5-1,'Fund Value - Maturity (Proj.)'!DT35,-Premium!DT36)</f>
        <v>0</v>
      </c>
      <c r="DU36" s="7">
        <f>IF($B36&gt;DU$9+DU$5-1,'Fund Value - Maturity (Proj.)'!DU35,-Premium!DU36)</f>
        <v>0</v>
      </c>
      <c r="DV36" s="7">
        <f>IF($B36&gt;DV$9+DV$5-1,'Fund Value - Maturity (Proj.)'!DV35,-Premium!DV36)</f>
        <v>0</v>
      </c>
      <c r="DW36" s="7">
        <f>IF($B36&gt;DW$9+DW$5-1,'Fund Value - Maturity (Proj.)'!DW35,-Premium!DW36)</f>
        <v>0</v>
      </c>
      <c r="DX36" s="7">
        <f>IF($B36&gt;DX$9+DX$5-1,'Fund Value - Maturity (Proj.)'!DX35,-Premium!DX36)</f>
        <v>0</v>
      </c>
      <c r="DY36" s="7">
        <f>IF($B36&gt;DY$9+DY$5-1,'Fund Value - Maturity (Proj.)'!DY35,-Premium!DY36)</f>
        <v>0</v>
      </c>
      <c r="DZ36" s="7">
        <f>IF($B36&gt;DZ$9+DZ$5-1,'Fund Value - Maturity (Proj.)'!DZ35,-Premium!DZ36)</f>
        <v>0</v>
      </c>
      <c r="EA36" s="7">
        <f>IF($B36&gt;EA$9+EA$5-1,'Fund Value - Maturity (Proj.)'!EA35,-Premium!EA36)</f>
        <v>0</v>
      </c>
      <c r="EB36" s="7">
        <f>IF($B36&gt;EB$9+EB$5-1,'Fund Value - Maturity (Proj.)'!EB35,-Premium!EB36)</f>
        <v>0</v>
      </c>
      <c r="EC36" s="7">
        <f>IF($B36&gt;EC$9+EC$5-1,'Fund Value - Maturity (Proj.)'!EC35,-Premium!EC36)</f>
        <v>0</v>
      </c>
      <c r="ED36" s="7">
        <f>IF($B36&gt;ED$9+ED$5-1,'Fund Value - Maturity (Proj.)'!ED35,-Premium!ED36)</f>
        <v>0</v>
      </c>
      <c r="EE36" s="7">
        <f>IF($B36&gt;EE$9+EE$5-1,'Fund Value - Maturity (Proj.)'!EE35,-Premium!EE36)</f>
        <v>0</v>
      </c>
      <c r="EF36" s="7">
        <f>IF($B36&gt;EF$9+EF$5-1,'Fund Value - Maturity (Proj.)'!EF35,-Premium!EF36)</f>
        <v>0</v>
      </c>
      <c r="EG36" s="7">
        <f>IF($B36&gt;EG$9+EG$5-1,'Fund Value - Maturity (Proj.)'!EG35,-Premium!EG36)</f>
        <v>0</v>
      </c>
      <c r="EH36" s="7">
        <f>IF($B36&gt;EH$9+EH$5-1,'Fund Value - Maturity (Proj.)'!EH35,-Premium!EH36)</f>
        <v>0</v>
      </c>
      <c r="EI36" s="7">
        <f>IF($B36&gt;EI$9+EI$5-1,'Fund Value - Maturity (Proj.)'!EI35,-Premium!EI36)</f>
        <v>0</v>
      </c>
      <c r="EJ36" s="7">
        <f>IF($B36&gt;EJ$9+EJ$5-1,'Fund Value - Maturity (Proj.)'!EJ35,-Premium!EJ36)</f>
        <v>0</v>
      </c>
      <c r="EK36" s="7">
        <f>IF($B36&gt;EK$9+EK$5-1,'Fund Value - Maturity (Proj.)'!EK35,-Premium!EK36)</f>
        <v>0</v>
      </c>
      <c r="EL36" s="7">
        <f>IF($B36&gt;EL$9+EL$5-1,'Fund Value - Maturity (Proj.)'!EL35,-Premium!EL36)</f>
        <v>0</v>
      </c>
      <c r="EM36" s="7">
        <f>IF($B36&gt;EM$9+EM$5-1,'Fund Value - Maturity (Proj.)'!EM35,-Premium!EM36)</f>
        <v>0</v>
      </c>
      <c r="EN36" s="7">
        <f>IF($B36&gt;EN$9+EN$5-1,'Fund Value - Maturity (Proj.)'!EN35,-Premium!EN36)</f>
        <v>0</v>
      </c>
      <c r="EO36" s="7">
        <f>IF($B36&gt;EO$9+EO$5-1,'Fund Value - Maturity (Proj.)'!EO35,-Premium!EO36)</f>
        <v>0</v>
      </c>
      <c r="EP36" s="7">
        <f>IF($B36&gt;EP$9+EP$5-1,'Fund Value - Maturity (Proj.)'!EP35,-Premium!EP36)</f>
        <v>0</v>
      </c>
      <c r="EQ36" s="7">
        <f>IF($B36&gt;EQ$9+EQ$5-1,'Fund Value - Maturity (Proj.)'!EQ35,-Premium!EQ36)</f>
        <v>0</v>
      </c>
      <c r="ER36" s="7">
        <f>IF($B36&gt;ER$9+ER$5-1,'Fund Value - Maturity (Proj.)'!ER35,-Premium!ER36)</f>
        <v>0</v>
      </c>
      <c r="ES36" s="7">
        <f>IF($B36&gt;ES$9+ES$5-1,'Fund Value - Maturity (Proj.)'!ES35,-Premium!ES36)</f>
        <v>0</v>
      </c>
      <c r="ET36" s="7">
        <f>IF($B36&gt;ET$9+ET$5-1,'Fund Value - Maturity (Proj.)'!ET35,-Premium!ET36)</f>
        <v>0</v>
      </c>
      <c r="EU36" s="7">
        <f>IF($B36&gt;EU$9+EU$5-1,'Fund Value - Maturity (Proj.)'!EU35,-Premium!EU36)</f>
        <v>0</v>
      </c>
      <c r="EV36" s="7">
        <f>IF($B36&gt;EV$9+EV$5-1,'Fund Value - Maturity (Proj.)'!EV35,-Premium!EV36)</f>
        <v>0</v>
      </c>
      <c r="EW36" s="7">
        <f>IF($B36&gt;EW$9+EW$5-1,'Fund Value - Maturity (Proj.)'!EW35,-Premium!EW36)</f>
        <v>0</v>
      </c>
      <c r="EX36" s="7">
        <f>IF($B36&gt;EX$9+EX$5-1,'Fund Value - Maturity (Proj.)'!EX35,-Premium!EX36)</f>
        <v>0</v>
      </c>
      <c r="EY36" s="7">
        <f>IF($B36&gt;EY$9+EY$5-1,'Fund Value - Maturity (Proj.)'!EY35,-Premium!EY36)</f>
        <v>0</v>
      </c>
      <c r="EZ36" s="7">
        <f>IF($B36&gt;EZ$9+EZ$5-1,'Fund Value - Maturity (Proj.)'!EZ35,-Premium!EZ36)</f>
        <v>0</v>
      </c>
      <c r="FA36" s="7">
        <f>IF($B36&gt;FA$9+FA$5-1,'Fund Value - Maturity (Proj.)'!FA35,-Premium!FA36)</f>
        <v>0</v>
      </c>
      <c r="FB36" s="7">
        <f>IF($B36&gt;FB$9+FB$5-1,'Fund Value - Maturity (Proj.)'!FB35,-Premium!FB36)</f>
        <v>0</v>
      </c>
      <c r="FC36" s="7">
        <f>IF($B36&gt;FC$9+FC$5-1,'Fund Value - Maturity (Proj.)'!FC35,-Premium!FC36)</f>
        <v>0</v>
      </c>
      <c r="FD36" s="7">
        <f>IF($B36&gt;FD$9+FD$5-1,'Fund Value - Maturity (Proj.)'!FD35,-Premium!FD36)</f>
        <v>0</v>
      </c>
      <c r="FE36" s="7">
        <f>IF($B36&gt;FE$9+FE$5-1,'Fund Value - Maturity (Proj.)'!FE35,-Premium!FE36)</f>
        <v>0</v>
      </c>
      <c r="FF36" s="7">
        <f>IF($B36&gt;FF$9+FF$5-1,'Fund Value - Maturity (Proj.)'!FF35,-Premium!FF36)</f>
        <v>0</v>
      </c>
      <c r="FG36" s="7">
        <f>IF($B36&gt;FG$9+FG$5-1,'Fund Value - Maturity (Proj.)'!FG35,-Premium!FG36)</f>
        <v>0</v>
      </c>
      <c r="FH36" s="7">
        <f>IF($B36&gt;FH$9+FH$5-1,'Fund Value - Maturity (Proj.)'!FH35,-Premium!FH36)</f>
        <v>0</v>
      </c>
      <c r="FI36" s="7">
        <f>IF($B36&gt;FI$9+FI$5-1,'Fund Value - Maturity (Proj.)'!FI35,-Premium!FI36)</f>
        <v>0</v>
      </c>
      <c r="FJ36" s="7">
        <f>IF($B36&gt;FJ$9+FJ$5-1,'Fund Value - Maturity (Proj.)'!FJ35,-Premium!FJ36)</f>
        <v>0</v>
      </c>
      <c r="FK36" s="7">
        <f>IF($B36&gt;FK$9+FK$5-1,'Fund Value - Maturity (Proj.)'!FK35,-Premium!FK36)</f>
        <v>0</v>
      </c>
      <c r="FL36" s="7">
        <f>IF($B36&gt;FL$9+FL$5-1,'Fund Value - Maturity (Proj.)'!FL35,-Premium!FL36)</f>
        <v>0</v>
      </c>
      <c r="FM36" s="7">
        <f>IF($B36&gt;FM$9+FM$5-1,'Fund Value - Maturity (Proj.)'!FM35,-Premium!FM36)</f>
        <v>0</v>
      </c>
      <c r="FN36" s="7">
        <f>IF($B36&gt;FN$9+FN$5-1,'Fund Value - Maturity (Proj.)'!FN35,-Premium!FN36)</f>
        <v>0</v>
      </c>
      <c r="FO36" s="7">
        <f>IF($B36&gt;FO$9+FO$5-1,'Fund Value - Maturity (Proj.)'!FO35,-Premium!FO36)</f>
        <v>0</v>
      </c>
      <c r="FP36" s="7">
        <f>IF($B36&gt;FP$9+FP$5-1,'Fund Value - Maturity (Proj.)'!FP35,-Premium!FP36)</f>
        <v>0</v>
      </c>
      <c r="FQ36" s="7">
        <f>IF($B36&gt;FQ$9+FQ$5-1,'Fund Value - Maturity (Proj.)'!FQ35,-Premium!FQ36)</f>
        <v>0</v>
      </c>
      <c r="FR36" s="7">
        <f>IF($B36&gt;FR$9+FR$5-1,'Fund Value - Maturity (Proj.)'!FR35,-Premium!FR36)</f>
        <v>0</v>
      </c>
      <c r="FS36" s="7">
        <f>IF($B36&gt;FS$9+FS$5-1,'Fund Value - Maturity (Proj.)'!FS35,-Premium!FS36)</f>
        <v>0</v>
      </c>
      <c r="FT36" s="7">
        <f>IF($B36&gt;FT$9+FT$5-1,'Fund Value - Maturity (Proj.)'!FT35,-Premium!FT36)</f>
        <v>0</v>
      </c>
      <c r="FU36" s="7">
        <f>IF($B36&gt;FU$9+FU$5-1,'Fund Value - Maturity (Proj.)'!FU35,-Premium!FU36)</f>
        <v>0</v>
      </c>
      <c r="FV36" s="7">
        <f>IF($B36&gt;FV$9+FV$5-1,'Fund Value - Maturity (Proj.)'!FV35,-Premium!FV36)</f>
        <v>0</v>
      </c>
      <c r="FW36" s="7">
        <f>IF($B36&gt;FW$9+FW$5-1,'Fund Value - Maturity (Proj.)'!FW35,-Premium!FW36)</f>
        <v>0</v>
      </c>
      <c r="FX36" s="7">
        <f>IF($B36&gt;FX$9+FX$5-1,'Fund Value - Maturity (Proj.)'!FX35,-Premium!FX36)</f>
        <v>0</v>
      </c>
      <c r="FY36" s="7">
        <f>IF($B36&gt;FY$9+FY$5-1,'Fund Value - Maturity (Proj.)'!FY35,-Premium!FY36)</f>
        <v>0</v>
      </c>
      <c r="FZ36" s="7">
        <f>IF($B36&gt;FZ$9+FZ$5-1,'Fund Value - Maturity (Proj.)'!FZ35,-Premium!FZ36)</f>
        <v>0</v>
      </c>
      <c r="GA36" s="7">
        <f>IF($B36&gt;GA$9+GA$5-1,'Fund Value - Maturity (Proj.)'!GA35,-Premium!GA36)</f>
        <v>0</v>
      </c>
      <c r="GB36" s="7">
        <f>IF($B36&gt;GB$9+GB$5-1,'Fund Value - Maturity (Proj.)'!GB35,-Premium!GB36)</f>
        <v>0</v>
      </c>
      <c r="GC36" s="7">
        <f>IF($B36&gt;GC$9+GC$5-1,'Fund Value - Maturity (Proj.)'!GC35,-Premium!GC36)</f>
        <v>0</v>
      </c>
      <c r="GD36" s="7">
        <f>IF($B36&gt;GD$9+GD$5-1,'Fund Value - Maturity (Proj.)'!GD35,-Premium!GD36)</f>
        <v>0</v>
      </c>
      <c r="GE36" s="7">
        <f>IF($B36&gt;GE$9+GE$5-1,'Fund Value - Maturity (Proj.)'!GE35,-Premium!GE36)</f>
        <v>0</v>
      </c>
      <c r="GF36" s="7">
        <f>IF($B36&gt;GF$9+GF$5-1,'Fund Value - Maturity (Proj.)'!GF35,-Premium!GF36)</f>
        <v>0</v>
      </c>
      <c r="GG36" s="7">
        <f>IF($B36&gt;GG$9+GG$5-1,'Fund Value - Maturity (Proj.)'!GG35,-Premium!GG36)</f>
        <v>0</v>
      </c>
      <c r="GH36" s="7">
        <f>IF($B36&gt;GH$9+GH$5-1,'Fund Value - Maturity (Proj.)'!GH35,-Premium!GH36)</f>
        <v>0</v>
      </c>
      <c r="GI36" s="7">
        <f>IF($B36&gt;GI$9+GI$5-1,'Fund Value - Maturity (Proj.)'!GI35,-Premium!GI36)</f>
        <v>0</v>
      </c>
      <c r="GJ36" s="7">
        <f>IF($B36&gt;GJ$9+GJ$5-1,'Fund Value - Maturity (Proj.)'!GJ35,-Premium!GJ36)</f>
        <v>0</v>
      </c>
      <c r="GK36" s="7">
        <f>IF($B36&gt;GK$9+GK$5-1,'Fund Value - Maturity (Proj.)'!GK35,-Premium!GK36)</f>
        <v>0</v>
      </c>
      <c r="GL36" s="7">
        <f>IF($B36&gt;GL$9+GL$5-1,'Fund Value - Maturity (Proj.)'!GL35,-Premium!GL36)</f>
        <v>0</v>
      </c>
      <c r="GM36" s="7">
        <f>IF($B36&gt;GM$9+GM$5-1,'Fund Value - Maturity (Proj.)'!GM35,-Premium!GM36)</f>
        <v>0</v>
      </c>
      <c r="GN36" s="7">
        <f>IF($B36&gt;GN$9+GN$5-1,'Fund Value - Maturity (Proj.)'!GN35,-Premium!GN36)</f>
        <v>0</v>
      </c>
      <c r="GO36" s="7">
        <f>IF($B36&gt;GO$9+GO$5-1,'Fund Value - Maturity (Proj.)'!GO35,-Premium!GO36)</f>
        <v>0</v>
      </c>
      <c r="GP36" s="7">
        <f>IF($B36&gt;GP$9+GP$5-1,'Fund Value - Maturity (Proj.)'!GP35,-Premium!GP36)</f>
        <v>0</v>
      </c>
      <c r="GQ36" s="7">
        <f>IF($B36&gt;GQ$9+GQ$5-1,'Fund Value - Maturity (Proj.)'!GQ35,-Premium!GQ36)</f>
        <v>0</v>
      </c>
      <c r="GR36" s="7">
        <f>IF($B36&gt;GR$9+GR$5-1,'Fund Value - Maturity (Proj.)'!GR35,-Premium!GR36)</f>
        <v>0</v>
      </c>
      <c r="GS36" s="7">
        <f>IF($B36&gt;GS$9+GS$5-1,'Fund Value - Maturity (Proj.)'!GS35,-Premium!GS36)</f>
        <v>0</v>
      </c>
      <c r="GT36" s="7">
        <f>IF($B36&gt;GT$9+GT$5-1,'Fund Value - Maturity (Proj.)'!GT35,-Premium!GT36)</f>
        <v>0</v>
      </c>
      <c r="GU36" s="7">
        <f>IF($B36&gt;GU$9+GU$5-1,'Fund Value - Maturity (Proj.)'!GU35,-Premium!GU36)</f>
        <v>0</v>
      </c>
      <c r="GV36" s="7">
        <f>IF($B36&gt;GV$9+GV$5-1,'Fund Value - Maturity (Proj.)'!GV35,-Premium!GV36)</f>
        <v>0</v>
      </c>
      <c r="GW36" s="7">
        <f>IF($B36&gt;GW$9+GW$5-1,'Fund Value - Maturity (Proj.)'!GW35,-Premium!GW36)</f>
        <v>0</v>
      </c>
      <c r="GX36" s="7">
        <f>IF($B36&gt;GX$9+GX$5-1,'Fund Value - Maturity (Proj.)'!GX35,-Premium!GX36)</f>
        <v>0</v>
      </c>
      <c r="GY36" s="7">
        <f>IF($B36&gt;GY$9+GY$5-1,'Fund Value - Maturity (Proj.)'!GY35,-Premium!GY36)</f>
        <v>0</v>
      </c>
      <c r="GZ36" s="7">
        <f>IF($B36&gt;GZ$9+GZ$5-1,'Fund Value - Maturity (Proj.)'!GZ35,-Premium!GZ36)</f>
        <v>0</v>
      </c>
      <c r="HA36" s="7">
        <f>IF($B36&gt;HA$9+HA$5-1,'Fund Value - Maturity (Proj.)'!HA35,-Premium!HA36)</f>
        <v>0</v>
      </c>
      <c r="HB36" s="7">
        <f>IF($B36&gt;HB$9+HB$5-1,'Fund Value - Maturity (Proj.)'!HB35,-Premium!HB36)</f>
        <v>0</v>
      </c>
      <c r="HC36" s="7">
        <f>IF($B36&gt;HC$9+HC$5-1,'Fund Value - Maturity (Proj.)'!HC35,-Premium!HC36)</f>
        <v>0</v>
      </c>
      <c r="HD36" s="7">
        <f>IF($B36&gt;HD$9+HD$5-1,'Fund Value - Maturity (Proj.)'!HD35,-Premium!HD36)</f>
        <v>0</v>
      </c>
      <c r="HE36" s="7">
        <f>IF($B36&gt;HE$9+HE$5-1,'Fund Value - Maturity (Proj.)'!HE35,-Premium!HE36)</f>
        <v>0</v>
      </c>
      <c r="HF36" s="7">
        <f>IF($B36&gt;HF$9+HF$5-1,'Fund Value - Maturity (Proj.)'!HF35,-Premium!HF36)</f>
        <v>0</v>
      </c>
      <c r="HG36" s="7">
        <f>IF($B36&gt;HG$9+HG$5-1,'Fund Value - Maturity (Proj.)'!HG35,-Premium!HG36)</f>
        <v>0</v>
      </c>
      <c r="HH36" s="7">
        <f>IF($B36&gt;HH$9+HH$5-1,'Fund Value - Maturity (Proj.)'!HH35,-Premium!HH36)</f>
        <v>0</v>
      </c>
      <c r="HI36" s="7">
        <f>IF($B36&gt;HI$9+HI$5-1,'Fund Value - Maturity (Proj.)'!HI35,-Premium!HI36)</f>
        <v>0</v>
      </c>
      <c r="HJ36" s="7">
        <f>IF($B36&gt;HJ$9+HJ$5-1,'Fund Value - Maturity (Proj.)'!HJ35,-Premium!HJ36)</f>
        <v>0</v>
      </c>
      <c r="HK36" s="7">
        <f>IF($B36&gt;HK$9+HK$5-1,'Fund Value - Maturity (Proj.)'!HK35,-Premium!HK36)</f>
        <v>0</v>
      </c>
      <c r="HL36" s="7">
        <f>IF($B36&gt;HL$9+HL$5-1,'Fund Value - Maturity (Proj.)'!HL35,-Premium!HL36)</f>
        <v>0</v>
      </c>
      <c r="HM36" s="7">
        <f>IF($B36&gt;HM$9+HM$5-1,'Fund Value - Maturity (Proj.)'!HM35,-Premium!HM36)</f>
        <v>0</v>
      </c>
      <c r="HN36" s="7">
        <f>IF($B36&gt;HN$9+HN$5-1,'Fund Value - Maturity (Proj.)'!HN35,-Premium!HN36)</f>
        <v>0</v>
      </c>
      <c r="HO36" s="7">
        <f>IF($B36&gt;HO$9+HO$5-1,'Fund Value - Maturity (Proj.)'!HO35,-Premium!HO36)</f>
        <v>0</v>
      </c>
      <c r="HP36" s="7">
        <f>IF($B36&gt;HP$9+HP$5-1,'Fund Value - Maturity (Proj.)'!HP35,-Premium!HP36)</f>
        <v>0</v>
      </c>
      <c r="HQ36" s="7">
        <f>IF($B36&gt;HQ$9+HQ$5-1,'Fund Value - Maturity (Proj.)'!HQ35,-Premium!HQ36)</f>
        <v>0</v>
      </c>
      <c r="HR36" s="7">
        <f>IF($B36&gt;HR$9+HR$5-1,'Fund Value - Maturity (Proj.)'!HR35,-Premium!HR36)</f>
        <v>0</v>
      </c>
      <c r="HS36" s="7">
        <f>IF($B36&gt;HS$9+HS$5-1,'Fund Value - Maturity (Proj.)'!HS35,-Premium!HS36)</f>
        <v>0</v>
      </c>
      <c r="HT36" s="7">
        <f>IF($B36&gt;HT$9+HT$5-1,'Fund Value - Maturity (Proj.)'!HT35,-Premium!HT36)</f>
        <v>0</v>
      </c>
      <c r="HU36" s="7">
        <f>IF($B36&gt;HU$9+HU$5-1,'Fund Value - Maturity (Proj.)'!HU35,-Premium!HU36)</f>
        <v>0</v>
      </c>
      <c r="HV36" s="7">
        <f>IF($B36&gt;HV$9+HV$5-1,'Fund Value - Maturity (Proj.)'!HV35,-Premium!HV36)</f>
        <v>0</v>
      </c>
      <c r="HW36" s="7">
        <f>IF($B36&gt;HW$9+HW$5-1,'Fund Value - Maturity (Proj.)'!HW35,-Premium!HW36)</f>
        <v>0</v>
      </c>
      <c r="HX36" s="7">
        <f>IF($B36&gt;HX$9+HX$5-1,'Fund Value - Maturity (Proj.)'!HX35,-Premium!HX36)</f>
        <v>0</v>
      </c>
      <c r="HY36" s="7">
        <f>IF($B36&gt;HY$9+HY$5-1,'Fund Value - Maturity (Proj.)'!HY35,-Premium!HY36)</f>
        <v>0</v>
      </c>
      <c r="HZ36" s="7">
        <f>IF($B36&gt;HZ$9+HZ$5-1,'Fund Value - Maturity (Proj.)'!HZ35,-Premium!HZ36)</f>
        <v>0</v>
      </c>
      <c r="IA36" s="7">
        <f>IF($B36&gt;IA$9+IA$5-1,'Fund Value - Maturity (Proj.)'!IA35,-Premium!IA36)</f>
        <v>0</v>
      </c>
      <c r="IB36" s="7">
        <f>IF($B36&gt;IB$9+IB$5-1,'Fund Value - Maturity (Proj.)'!IB35,-Premium!IB36)</f>
        <v>0</v>
      </c>
      <c r="IC36" s="7">
        <f>IF($B36&gt;IC$9+IC$5-1,'Fund Value - Maturity (Proj.)'!IC35,-Premium!IC36)</f>
        <v>0</v>
      </c>
      <c r="ID36" s="7">
        <f>IF($B36&gt;ID$9+ID$5-1,'Fund Value - Maturity (Proj.)'!ID35,-Premium!ID36)</f>
        <v>0</v>
      </c>
      <c r="IE36" s="7">
        <f>IF($B36&gt;IE$9+IE$5-1,'Fund Value - Maturity (Proj.)'!IE35,-Premium!IE36)</f>
        <v>0</v>
      </c>
      <c r="IF36" s="7">
        <f>IF($B36&gt;IF$9+IF$5-1,'Fund Value - Maturity (Proj.)'!IF35,-Premium!IF36)</f>
        <v>0</v>
      </c>
      <c r="IG36" s="7">
        <f>IF($B36&gt;IG$9+IG$5-1,'Fund Value - Maturity (Proj.)'!IG35,-Premium!IG36)</f>
        <v>0</v>
      </c>
      <c r="IH36" s="7">
        <f>IF($B36&gt;IH$9+IH$5-1,'Fund Value - Maturity (Proj.)'!IH35,-Premium!IH36)</f>
        <v>0</v>
      </c>
      <c r="II36" s="7">
        <f>IF($B36&gt;II$9+II$5-1,'Fund Value - Maturity (Proj.)'!II35,-Premium!II36)</f>
        <v>0</v>
      </c>
      <c r="IJ36" s="7">
        <f>IF($B36&gt;IJ$9+IJ$5-1,'Fund Value - Maturity (Proj.)'!IJ35,-Premium!IJ36)</f>
        <v>0</v>
      </c>
      <c r="IK36" s="7">
        <f>IF($B36&gt;IK$9+IK$5-1,'Fund Value - Maturity (Proj.)'!IK35,-Premium!IK36)</f>
        <v>0</v>
      </c>
      <c r="IL36" s="7">
        <f>IF($B36&gt;IL$9+IL$5-1,'Fund Value - Maturity (Proj.)'!IL35,-Premium!IL36)</f>
        <v>0</v>
      </c>
      <c r="IM36" s="7">
        <f>IF($B36&gt;IM$9+IM$5-1,'Fund Value - Maturity (Proj.)'!IM35,-Premium!IM36)</f>
        <v>0</v>
      </c>
      <c r="IN36" s="7">
        <f>IF($B36&gt;IN$9+IN$5-1,'Fund Value - Maturity (Proj.)'!IN35,-Premium!IN36)</f>
        <v>0</v>
      </c>
      <c r="IO36" s="7">
        <f>IF($B36&gt;IO$9+IO$5-1,'Fund Value - Maturity (Proj.)'!IO35,-Premium!IO36)</f>
        <v>0</v>
      </c>
      <c r="IP36" s="7">
        <f>IF($B36&gt;IP$9+IP$5-1,'Fund Value - Maturity (Proj.)'!IP35,-Premium!IP36)</f>
        <v>0</v>
      </c>
      <c r="IQ36" s="7">
        <f>IF($B36&gt;IQ$9+IQ$5-1,'Fund Value - Maturity (Proj.)'!IQ35,-Premium!IQ36)</f>
        <v>0</v>
      </c>
      <c r="IR36" s="7">
        <f>IF($B36&gt;IR$9+IR$5-1,'Fund Value - Maturity (Proj.)'!IR35,-Premium!IR36)</f>
        <v>0</v>
      </c>
    </row>
    <row r="37" spans="1:252" s="7" customFormat="1" ht="15" customHeight="1" x14ac:dyDescent="0.35">
      <c r="A37" s="2"/>
      <c r="B37" s="13">
        <f t="shared" si="4"/>
        <v>2036</v>
      </c>
      <c r="C37" s="7">
        <f>IF($B37&gt;C$9+C$5-1,'Fund Value - Maturity (Proj.)'!C36,-Premium!C37)</f>
        <v>0</v>
      </c>
      <c r="D37" s="7">
        <f>IF($B37&gt;D$9+D$5-1,'Fund Value - Maturity (Proj.)'!D36,-Premium!D37)</f>
        <v>0</v>
      </c>
      <c r="E37" s="7">
        <f>IF($B37&gt;E$9+E$5-1,'Fund Value - Maturity (Proj.)'!E36,-Premium!E37)</f>
        <v>0</v>
      </c>
      <c r="F37" s="7">
        <f>IF($B37&gt;F$9+F$5-1,'Fund Value - Maturity (Proj.)'!F36,-Premium!F37)</f>
        <v>0</v>
      </c>
      <c r="G37" s="7">
        <f>IF($B37&gt;G$9+G$5-1,'Fund Value - Maturity (Proj.)'!G36,-Premium!G37)</f>
        <v>0</v>
      </c>
      <c r="H37" s="7">
        <f>IF($B37&gt;H$9+H$5-1,'Fund Value - Maturity (Proj.)'!H36,-Premium!H37)</f>
        <v>0</v>
      </c>
      <c r="I37" s="7">
        <f>IF($B37&gt;I$9+I$5-1,'Fund Value - Maturity (Proj.)'!I36,-Premium!I37)</f>
        <v>0</v>
      </c>
      <c r="J37" s="7">
        <f>IF($B37&gt;J$9+J$5-1,'Fund Value - Maturity (Proj.)'!J36,-Premium!J37)</f>
        <v>0</v>
      </c>
      <c r="K37" s="7">
        <f>IF($B37&gt;K$9+K$5-1,'Fund Value - Maturity (Proj.)'!K36,-Premium!K37)</f>
        <v>0</v>
      </c>
      <c r="L37" s="7">
        <f>IF($B37&gt;L$9+L$5-1,'Fund Value - Maturity (Proj.)'!L36,-Premium!L37)</f>
        <v>0</v>
      </c>
      <c r="M37" s="7">
        <f>IF($B37&gt;M$9+M$5-1,'Fund Value - Maturity (Proj.)'!M36,-Premium!M37)</f>
        <v>0</v>
      </c>
      <c r="N37" s="7">
        <f>IF($B37&gt;N$9+N$5-1,'Fund Value - Maturity (Proj.)'!N36,-Premium!N37)</f>
        <v>0</v>
      </c>
      <c r="O37" s="7">
        <f>IF($B37&gt;O$9+O$5-1,'Fund Value - Maturity (Proj.)'!O36,-Premium!O37)</f>
        <v>0</v>
      </c>
      <c r="P37" s="7">
        <f>IF($B37&gt;P$9+P$5-1,'Fund Value - Maturity (Proj.)'!P36,-Premium!P37)</f>
        <v>0</v>
      </c>
      <c r="Q37" s="7">
        <f>IF($B37&gt;Q$9+Q$5-1,'Fund Value - Maturity (Proj.)'!Q36,-Premium!Q37)</f>
        <v>0</v>
      </c>
      <c r="R37" s="7">
        <f>IF($B37&gt;R$9+R$5-1,'Fund Value - Maturity (Proj.)'!R36,-Premium!R37)</f>
        <v>0</v>
      </c>
      <c r="S37" s="7">
        <f>IF($B37&gt;S$9+S$5-1,'Fund Value - Maturity (Proj.)'!S36,-Premium!S37)</f>
        <v>0</v>
      </c>
      <c r="T37" s="7">
        <f>IF($B37&gt;T$9+T$5-1,'Fund Value - Maturity (Proj.)'!T36,-Premium!T37)</f>
        <v>0</v>
      </c>
      <c r="U37" s="7">
        <f>IF($B37&gt;U$9+U$5-1,'Fund Value - Maturity (Proj.)'!U36,-Premium!U37)</f>
        <v>0</v>
      </c>
      <c r="V37" s="7">
        <f>IF($B37&gt;V$9+V$5-1,'Fund Value - Maturity (Proj.)'!V36,-Premium!V37)</f>
        <v>32934606.804686546</v>
      </c>
      <c r="W37" s="7">
        <f>IF($B37&gt;W$9+W$5-1,'Fund Value - Maturity (Proj.)'!W36,-Premium!W37)</f>
        <v>0</v>
      </c>
      <c r="X37" s="7">
        <f>IF($B37&gt;X$9+X$5-1,'Fund Value - Maturity (Proj.)'!X36,-Premium!X37)</f>
        <v>0</v>
      </c>
      <c r="Y37" s="7">
        <f>IF($B37&gt;Y$9+Y$5-1,'Fund Value - Maturity (Proj.)'!Y36,-Premium!Y37)</f>
        <v>0</v>
      </c>
      <c r="Z37" s="7">
        <f>IF($B37&gt;Z$9+Z$5-1,'Fund Value - Maturity (Proj.)'!Z36,-Premium!Z37)</f>
        <v>0</v>
      </c>
      <c r="AA37" s="7">
        <f>IF($B37&gt;AA$9+AA$5-1,'Fund Value - Maturity (Proj.)'!AA36,-Premium!AA37)</f>
        <v>0</v>
      </c>
      <c r="AB37" s="7">
        <f>IF($B37&gt;AB$9+AB$5-1,'Fund Value - Maturity (Proj.)'!AB36,-Premium!AB37)</f>
        <v>0</v>
      </c>
      <c r="AC37" s="7">
        <f>IF($B37&gt;AC$9+AC$5-1,'Fund Value - Maturity (Proj.)'!AC36,-Premium!AC37)</f>
        <v>0</v>
      </c>
      <c r="AD37" s="7">
        <f>IF($B37&gt;AD$9+AD$5-1,'Fund Value - Maturity (Proj.)'!AD36,-Premium!AD37)</f>
        <v>0</v>
      </c>
      <c r="AE37" s="7">
        <f>IF($B37&gt;AE$9+AE$5-1,'Fund Value - Maturity (Proj.)'!AE36,-Premium!AE37)</f>
        <v>0</v>
      </c>
      <c r="AF37" s="7">
        <f>IF($B37&gt;AF$9+AF$5-1,'Fund Value - Maturity (Proj.)'!AF36,-Premium!AF37)</f>
        <v>0</v>
      </c>
      <c r="AG37" s="7">
        <f>IF($B37&gt;AG$9+AG$5-1,'Fund Value - Maturity (Proj.)'!AG36,-Premium!AG37)</f>
        <v>0</v>
      </c>
      <c r="AH37" s="7">
        <f>IF($B37&gt;AH$9+AH$5-1,'Fund Value - Maturity (Proj.)'!AH36,-Premium!AH37)</f>
        <v>0</v>
      </c>
      <c r="AI37" s="7">
        <f>IF($B37&gt;AI$9+AI$5-1,'Fund Value - Maturity (Proj.)'!AI36,-Premium!AI37)</f>
        <v>0</v>
      </c>
      <c r="AJ37" s="7">
        <f>IF($B37&gt;AJ$9+AJ$5-1,'Fund Value - Maturity (Proj.)'!AJ36,-Premium!AJ37)</f>
        <v>0</v>
      </c>
      <c r="AK37" s="7">
        <f>IF($B37&gt;AK$9+AK$5-1,'Fund Value - Maturity (Proj.)'!AK36,-Premium!AK37)</f>
        <v>0</v>
      </c>
      <c r="AL37" s="7">
        <f>IF($B37&gt;AL$9+AL$5-1,'Fund Value - Maturity (Proj.)'!AL36,-Premium!AL37)</f>
        <v>0</v>
      </c>
      <c r="AM37" s="7">
        <f>IF($B37&gt;AM$9+AM$5-1,'Fund Value - Maturity (Proj.)'!AM36,-Premium!AM37)</f>
        <v>0</v>
      </c>
      <c r="AN37" s="7">
        <f>IF($B37&gt;AN$9+AN$5-1,'Fund Value - Maturity (Proj.)'!AN36,-Premium!AN37)</f>
        <v>0</v>
      </c>
      <c r="AO37" s="7">
        <f>IF($B37&gt;AO$9+AO$5-1,'Fund Value - Maturity (Proj.)'!AO36,-Premium!AO37)</f>
        <v>0</v>
      </c>
      <c r="AP37" s="7">
        <f>IF($B37&gt;AP$9+AP$5-1,'Fund Value - Maturity (Proj.)'!AP36,-Premium!AP37)</f>
        <v>0</v>
      </c>
      <c r="AQ37" s="7">
        <f>IF($B37&gt;AQ$9+AQ$5-1,'Fund Value - Maturity (Proj.)'!AQ36,-Premium!AQ37)</f>
        <v>0</v>
      </c>
      <c r="AR37" s="7">
        <f>IF($B37&gt;AR$9+AR$5-1,'Fund Value - Maturity (Proj.)'!AR36,-Premium!AR37)</f>
        <v>0</v>
      </c>
      <c r="AS37" s="7">
        <f>IF($B37&gt;AS$9+AS$5-1,'Fund Value - Maturity (Proj.)'!AS36,-Premium!AS37)</f>
        <v>0</v>
      </c>
      <c r="AT37" s="7">
        <f>IF($B37&gt;AT$9+AT$5-1,'Fund Value - Maturity (Proj.)'!AT36,-Premium!AT37)</f>
        <v>0</v>
      </c>
      <c r="AU37" s="7">
        <f>IF($B37&gt;AU$9+AU$5-1,'Fund Value - Maturity (Proj.)'!AU36,-Premium!AU37)</f>
        <v>0</v>
      </c>
      <c r="AV37" s="7">
        <f>IF($B37&gt;AV$9+AV$5-1,'Fund Value - Maturity (Proj.)'!AV36,-Premium!AV37)</f>
        <v>42874302.537450634</v>
      </c>
      <c r="AW37" s="7">
        <f>IF($B37&gt;AW$9+AW$5-1,'Fund Value - Maturity (Proj.)'!AW36,-Premium!AW37)</f>
        <v>40770336.58217524</v>
      </c>
      <c r="AX37" s="7">
        <f>IF($B37&gt;AX$9+AX$5-1,'Fund Value - Maturity (Proj.)'!AX36,-Premium!AX37)</f>
        <v>0</v>
      </c>
      <c r="AY37" s="7">
        <f>IF($B37&gt;AY$9+AY$5-1,'Fund Value - Maturity (Proj.)'!AY36,-Premium!AY37)</f>
        <v>0</v>
      </c>
      <c r="AZ37" s="7">
        <f>IF($B37&gt;AZ$9+AZ$5-1,'Fund Value - Maturity (Proj.)'!AZ36,-Premium!AZ37)</f>
        <v>0</v>
      </c>
      <c r="BA37" s="7">
        <f>IF($B37&gt;BA$9+BA$5-1,'Fund Value - Maturity (Proj.)'!BA36,-Premium!BA37)</f>
        <v>0</v>
      </c>
      <c r="BB37" s="7">
        <f>IF($B37&gt;BB$9+BB$5-1,'Fund Value - Maturity (Proj.)'!BB36,-Premium!BB37)</f>
        <v>0</v>
      </c>
      <c r="BC37" s="7">
        <f>IF($B37&gt;BC$9+BC$5-1,'Fund Value - Maturity (Proj.)'!BC36,-Premium!BC37)</f>
        <v>0</v>
      </c>
      <c r="BD37" s="7">
        <f>IF($B37&gt;BD$9+BD$5-1,'Fund Value - Maturity (Proj.)'!BD36,-Premium!BD37)</f>
        <v>0</v>
      </c>
      <c r="BE37" s="7">
        <f>IF($B37&gt;BE$9+BE$5-1,'Fund Value - Maturity (Proj.)'!BE36,-Premium!BE37)</f>
        <v>0</v>
      </c>
      <c r="BF37" s="7">
        <f>IF($B37&gt;BF$9+BF$5-1,'Fund Value - Maturity (Proj.)'!BF36,-Premium!BF37)</f>
        <v>0</v>
      </c>
      <c r="BG37" s="7">
        <f>IF($B37&gt;BG$9+BG$5-1,'Fund Value - Maturity (Proj.)'!BG36,-Premium!BG37)</f>
        <v>0</v>
      </c>
      <c r="BH37" s="7">
        <f>IF($B37&gt;BH$9+BH$5-1,'Fund Value - Maturity (Proj.)'!BH36,-Premium!BH37)</f>
        <v>0</v>
      </c>
      <c r="BI37" s="7">
        <f>IF($B37&gt;BI$9+BI$5-1,'Fund Value - Maturity (Proj.)'!BI36,-Premium!BI37)</f>
        <v>0</v>
      </c>
      <c r="BJ37" s="7">
        <f>IF($B37&gt;BJ$9+BJ$5-1,'Fund Value - Maturity (Proj.)'!BJ36,-Premium!BJ37)</f>
        <v>0</v>
      </c>
      <c r="BK37" s="7">
        <f>IF($B37&gt;BK$9+BK$5-1,'Fund Value - Maturity (Proj.)'!BK36,-Premium!BK37)</f>
        <v>0</v>
      </c>
      <c r="BL37" s="7">
        <f>IF($B37&gt;BL$9+BL$5-1,'Fund Value - Maturity (Proj.)'!BL36,-Premium!BL37)</f>
        <v>0</v>
      </c>
      <c r="BM37" s="7">
        <f>IF($B37&gt;BM$9+BM$5-1,'Fund Value - Maturity (Proj.)'!BM36,-Premium!BM37)</f>
        <v>0</v>
      </c>
      <c r="BN37" s="7">
        <f>IF($B37&gt;BN$9+BN$5-1,'Fund Value - Maturity (Proj.)'!BN36,-Premium!BN37)</f>
        <v>0</v>
      </c>
      <c r="BO37" s="7">
        <f>IF($B37&gt;BO$9+BO$5-1,'Fund Value - Maturity (Proj.)'!BO36,-Premium!BO37)</f>
        <v>0</v>
      </c>
      <c r="BP37" s="7">
        <f>IF($B37&gt;BP$9+BP$5-1,'Fund Value - Maturity (Proj.)'!BP36,-Premium!BP37)</f>
        <v>0</v>
      </c>
      <c r="BQ37" s="7">
        <f>IF($B37&gt;BQ$9+BQ$5-1,'Fund Value - Maturity (Proj.)'!BQ36,-Premium!BQ37)</f>
        <v>0</v>
      </c>
      <c r="BR37" s="7">
        <f>IF($B37&gt;BR$9+BR$5-1,'Fund Value - Maturity (Proj.)'!BR36,-Premium!BR37)</f>
        <v>0</v>
      </c>
      <c r="BS37" s="7">
        <f>IF($B37&gt;BS$9+BS$5-1,'Fund Value - Maturity (Proj.)'!BS36,-Premium!BS37)</f>
        <v>0</v>
      </c>
      <c r="BT37" s="7">
        <f>IF($B37&gt;BT$9+BT$5-1,'Fund Value - Maturity (Proj.)'!BT36,-Premium!BT37)</f>
        <v>0</v>
      </c>
      <c r="BU37" s="7">
        <f>IF($B37&gt;BU$9+BU$5-1,'Fund Value - Maturity (Proj.)'!BU36,-Premium!BU37)</f>
        <v>10798141.420067115</v>
      </c>
      <c r="BV37" s="7">
        <f>IF($B37&gt;BV$9+BV$5-1,'Fund Value - Maturity (Proj.)'!BV36,-Premium!BV37)</f>
        <v>0</v>
      </c>
      <c r="BW37" s="7">
        <f>IF($B37&gt;BW$9+BW$5-1,'Fund Value - Maturity (Proj.)'!BW36,-Premium!BW37)</f>
        <v>0</v>
      </c>
      <c r="BX37" s="7">
        <f>IF($B37&gt;BX$9+BX$5-1,'Fund Value - Maturity (Proj.)'!BX36,-Premium!BX37)</f>
        <v>0</v>
      </c>
      <c r="BY37" s="7">
        <f>IF($B37&gt;BY$9+BY$5-1,'Fund Value - Maturity (Proj.)'!BY36,-Premium!BY37)</f>
        <v>0</v>
      </c>
      <c r="BZ37" s="7">
        <f>IF($B37&gt;BZ$9+BZ$5-1,'Fund Value - Maturity (Proj.)'!BZ36,-Premium!BZ37)</f>
        <v>0</v>
      </c>
      <c r="CA37" s="7">
        <f>IF($B37&gt;CA$9+CA$5-1,'Fund Value - Maturity (Proj.)'!CA36,-Premium!CA37)</f>
        <v>0</v>
      </c>
      <c r="CB37" s="7">
        <f>IF($B37&gt;CB$9+CB$5-1,'Fund Value - Maturity (Proj.)'!CB36,-Premium!CB37)</f>
        <v>0</v>
      </c>
      <c r="CC37" s="7">
        <f>IF($B37&gt;CC$9+CC$5-1,'Fund Value - Maturity (Proj.)'!CC36,-Premium!CC37)</f>
        <v>0</v>
      </c>
      <c r="CD37" s="7">
        <f>IF($B37&gt;CD$9+CD$5-1,'Fund Value - Maturity (Proj.)'!CD36,-Premium!CD37)</f>
        <v>0</v>
      </c>
      <c r="CE37" s="7">
        <f>IF($B37&gt;CE$9+CE$5-1,'Fund Value - Maturity (Proj.)'!CE36,-Premium!CE37)</f>
        <v>0</v>
      </c>
      <c r="CF37" s="7">
        <f>IF($B37&gt;CF$9+CF$5-1,'Fund Value - Maturity (Proj.)'!CF36,-Premium!CF37)</f>
        <v>0</v>
      </c>
      <c r="CG37" s="7">
        <f>IF($B37&gt;CG$9+CG$5-1,'Fund Value - Maturity (Proj.)'!CG36,-Premium!CG37)</f>
        <v>0</v>
      </c>
      <c r="CH37" s="7">
        <f>IF($B37&gt;CH$9+CH$5-1,'Fund Value - Maturity (Proj.)'!CH36,-Premium!CH37)</f>
        <v>0</v>
      </c>
      <c r="CI37" s="7">
        <f>IF($B37&gt;CI$9+CI$5-1,'Fund Value - Maturity (Proj.)'!CI36,-Premium!CI37)</f>
        <v>0</v>
      </c>
      <c r="CJ37" s="7">
        <f>IF($B37&gt;CJ$9+CJ$5-1,'Fund Value - Maturity (Proj.)'!CJ36,-Premium!CJ37)</f>
        <v>0</v>
      </c>
      <c r="CK37" s="7">
        <f>IF($B37&gt;CK$9+CK$5-1,'Fund Value - Maturity (Proj.)'!CK36,-Premium!CK37)</f>
        <v>0</v>
      </c>
      <c r="CL37" s="7">
        <f>IF($B37&gt;CL$9+CL$5-1,'Fund Value - Maturity (Proj.)'!CL36,-Premium!CL37)</f>
        <v>0</v>
      </c>
      <c r="CM37" s="7">
        <f>IF($B37&gt;CM$9+CM$5-1,'Fund Value - Maturity (Proj.)'!CM36,-Premium!CM37)</f>
        <v>0</v>
      </c>
      <c r="CN37" s="7">
        <f>IF($B37&gt;CN$9+CN$5-1,'Fund Value - Maturity (Proj.)'!CN36,-Premium!CN37)</f>
        <v>0</v>
      </c>
      <c r="CO37" s="7">
        <f>IF($B37&gt;CO$9+CO$5-1,'Fund Value - Maturity (Proj.)'!CO36,-Premium!CO37)</f>
        <v>0</v>
      </c>
      <c r="CP37" s="7">
        <f>IF($B37&gt;CP$9+CP$5-1,'Fund Value - Maturity (Proj.)'!CP36,-Premium!CP37)</f>
        <v>0</v>
      </c>
      <c r="CQ37" s="7">
        <f>IF($B37&gt;CQ$9+CQ$5-1,'Fund Value - Maturity (Proj.)'!CQ36,-Premium!CQ37)</f>
        <v>0</v>
      </c>
      <c r="CR37" s="7">
        <f>IF($B37&gt;CR$9+CR$5-1,'Fund Value - Maturity (Proj.)'!CR36,-Premium!CR37)</f>
        <v>0</v>
      </c>
      <c r="CS37" s="7">
        <f>IF($B37&gt;CS$9+CS$5-1,'Fund Value - Maturity (Proj.)'!CS36,-Premium!CS37)</f>
        <v>0</v>
      </c>
      <c r="CT37" s="7">
        <f>IF($B37&gt;CT$9+CT$5-1,'Fund Value - Maturity (Proj.)'!CT36,-Premium!CT37)</f>
        <v>0</v>
      </c>
      <c r="CU37" s="7">
        <f>IF($B37&gt;CU$9+CU$5-1,'Fund Value - Maturity (Proj.)'!CU36,-Premium!CU37)</f>
        <v>0</v>
      </c>
      <c r="CV37" s="7">
        <f>IF($B37&gt;CV$9+CV$5-1,'Fund Value - Maturity (Proj.)'!CV36,-Premium!CV37)</f>
        <v>0</v>
      </c>
      <c r="CW37" s="7">
        <f>IF($B37&gt;CW$9+CW$5-1,'Fund Value - Maturity (Proj.)'!CW36,-Premium!CW37)</f>
        <v>0</v>
      </c>
      <c r="CX37" s="7">
        <f>IF($B37&gt;CX$9+CX$5-1,'Fund Value - Maturity (Proj.)'!CX36,-Premium!CX37)</f>
        <v>0</v>
      </c>
      <c r="CY37" s="7">
        <f>IF($B37&gt;CY$9+CY$5-1,'Fund Value - Maturity (Proj.)'!CY36,-Premium!CY37)</f>
        <v>0</v>
      </c>
      <c r="CZ37" s="7">
        <f>IF($B37&gt;CZ$9+CZ$5-1,'Fund Value - Maturity (Proj.)'!CZ36,-Premium!CZ37)</f>
        <v>0</v>
      </c>
      <c r="DA37" s="7">
        <f>IF($B37&gt;DA$9+DA$5-1,'Fund Value - Maturity (Proj.)'!DA36,-Premium!DA37)</f>
        <v>0</v>
      </c>
      <c r="DB37" s="7">
        <f>IF($B37&gt;DB$9+DB$5-1,'Fund Value - Maturity (Proj.)'!DB36,-Premium!DB37)</f>
        <v>0</v>
      </c>
      <c r="DC37" s="7">
        <f>IF($B37&gt;DC$9+DC$5-1,'Fund Value - Maturity (Proj.)'!DC36,-Premium!DC37)</f>
        <v>0</v>
      </c>
      <c r="DD37" s="7">
        <f>IF($B37&gt;DD$9+DD$5-1,'Fund Value - Maturity (Proj.)'!DD36,-Premium!DD37)</f>
        <v>0</v>
      </c>
      <c r="DE37" s="7">
        <f>IF($B37&gt;DE$9+DE$5-1,'Fund Value - Maturity (Proj.)'!DE36,-Premium!DE37)</f>
        <v>0</v>
      </c>
      <c r="DF37" s="7">
        <f>IF($B37&gt;DF$9+DF$5-1,'Fund Value - Maturity (Proj.)'!DF36,-Premium!DF37)</f>
        <v>0</v>
      </c>
      <c r="DG37" s="7">
        <f>IF($B37&gt;DG$9+DG$5-1,'Fund Value - Maturity (Proj.)'!DG36,-Premium!DG37)</f>
        <v>0</v>
      </c>
      <c r="DH37" s="7">
        <f>IF($B37&gt;DH$9+DH$5-1,'Fund Value - Maturity (Proj.)'!DH36,-Premium!DH37)</f>
        <v>0</v>
      </c>
      <c r="DI37" s="7">
        <f>IF($B37&gt;DI$9+DI$5-1,'Fund Value - Maturity (Proj.)'!DI36,-Premium!DI37)</f>
        <v>0</v>
      </c>
      <c r="DJ37" s="7">
        <f>IF($B37&gt;DJ$9+DJ$5-1,'Fund Value - Maturity (Proj.)'!DJ36,-Premium!DJ37)</f>
        <v>0</v>
      </c>
      <c r="DK37" s="7">
        <f>IF($B37&gt;DK$9+DK$5-1,'Fund Value - Maturity (Proj.)'!DK36,-Premium!DK37)</f>
        <v>0</v>
      </c>
      <c r="DL37" s="7">
        <f>IF($B37&gt;DL$9+DL$5-1,'Fund Value - Maturity (Proj.)'!DL36,-Premium!DL37)</f>
        <v>0</v>
      </c>
      <c r="DM37" s="7">
        <f>IF($B37&gt;DM$9+DM$5-1,'Fund Value - Maturity (Proj.)'!DM36,-Premium!DM37)</f>
        <v>0</v>
      </c>
      <c r="DN37" s="7">
        <f>IF($B37&gt;DN$9+DN$5-1,'Fund Value - Maturity (Proj.)'!DN36,-Premium!DN37)</f>
        <v>0</v>
      </c>
      <c r="DO37" s="7">
        <f>IF($B37&gt;DO$9+DO$5-1,'Fund Value - Maturity (Proj.)'!DO36,-Premium!DO37)</f>
        <v>0</v>
      </c>
      <c r="DP37" s="7">
        <f>IF($B37&gt;DP$9+DP$5-1,'Fund Value - Maturity (Proj.)'!DP36,-Premium!DP37)</f>
        <v>0</v>
      </c>
      <c r="DQ37" s="7">
        <f>IF($B37&gt;DQ$9+DQ$5-1,'Fund Value - Maturity (Proj.)'!DQ36,-Premium!DQ37)</f>
        <v>0</v>
      </c>
      <c r="DR37" s="7">
        <f>IF($B37&gt;DR$9+DR$5-1,'Fund Value - Maturity (Proj.)'!DR36,-Premium!DR37)</f>
        <v>0</v>
      </c>
      <c r="DS37" s="7">
        <f>IF($B37&gt;DS$9+DS$5-1,'Fund Value - Maturity (Proj.)'!DS36,-Premium!DS37)</f>
        <v>64312704.301046282</v>
      </c>
      <c r="DT37" s="7">
        <f>IF($B37&gt;DT$9+DT$5-1,'Fund Value - Maturity (Proj.)'!DT36,-Premium!DT37)</f>
        <v>0</v>
      </c>
      <c r="DU37" s="7">
        <f>IF($B37&gt;DU$9+DU$5-1,'Fund Value - Maturity (Proj.)'!DU36,-Premium!DU37)</f>
        <v>0</v>
      </c>
      <c r="DV37" s="7">
        <f>IF($B37&gt;DV$9+DV$5-1,'Fund Value - Maturity (Proj.)'!DV36,-Premium!DV37)</f>
        <v>0</v>
      </c>
      <c r="DW37" s="7">
        <f>IF($B37&gt;DW$9+DW$5-1,'Fund Value - Maturity (Proj.)'!DW36,-Premium!DW37)</f>
        <v>0</v>
      </c>
      <c r="DX37" s="7">
        <f>IF($B37&gt;DX$9+DX$5-1,'Fund Value - Maturity (Proj.)'!DX36,-Premium!DX37)</f>
        <v>0</v>
      </c>
      <c r="DY37" s="7">
        <f>IF($B37&gt;DY$9+DY$5-1,'Fund Value - Maturity (Proj.)'!DY36,-Premium!DY37)</f>
        <v>0</v>
      </c>
      <c r="DZ37" s="7">
        <f>IF($B37&gt;DZ$9+DZ$5-1,'Fund Value - Maturity (Proj.)'!DZ36,-Premium!DZ37)</f>
        <v>0</v>
      </c>
      <c r="EA37" s="7">
        <f>IF($B37&gt;EA$9+EA$5-1,'Fund Value - Maturity (Proj.)'!EA36,-Premium!EA37)</f>
        <v>0</v>
      </c>
      <c r="EB37" s="7">
        <f>IF($B37&gt;EB$9+EB$5-1,'Fund Value - Maturity (Proj.)'!EB36,-Premium!EB37)</f>
        <v>0</v>
      </c>
      <c r="EC37" s="7">
        <f>IF($B37&gt;EC$9+EC$5-1,'Fund Value - Maturity (Proj.)'!EC36,-Premium!EC37)</f>
        <v>0</v>
      </c>
      <c r="ED37" s="7">
        <f>IF($B37&gt;ED$9+ED$5-1,'Fund Value - Maturity (Proj.)'!ED36,-Premium!ED37)</f>
        <v>0</v>
      </c>
      <c r="EE37" s="7">
        <f>IF($B37&gt;EE$9+EE$5-1,'Fund Value - Maturity (Proj.)'!EE36,-Premium!EE37)</f>
        <v>0</v>
      </c>
      <c r="EF37" s="7">
        <f>IF($B37&gt;EF$9+EF$5-1,'Fund Value - Maturity (Proj.)'!EF36,-Premium!EF37)</f>
        <v>0</v>
      </c>
      <c r="EG37" s="7">
        <f>IF($B37&gt;EG$9+EG$5-1,'Fund Value - Maturity (Proj.)'!EG36,-Premium!EG37)</f>
        <v>0</v>
      </c>
      <c r="EH37" s="7">
        <f>IF($B37&gt;EH$9+EH$5-1,'Fund Value - Maturity (Proj.)'!EH36,-Premium!EH37)</f>
        <v>0</v>
      </c>
      <c r="EI37" s="7">
        <f>IF($B37&gt;EI$9+EI$5-1,'Fund Value - Maturity (Proj.)'!EI36,-Premium!EI37)</f>
        <v>0</v>
      </c>
      <c r="EJ37" s="7">
        <f>IF($B37&gt;EJ$9+EJ$5-1,'Fund Value - Maturity (Proj.)'!EJ36,-Premium!EJ37)</f>
        <v>0</v>
      </c>
      <c r="EK37" s="7">
        <f>IF($B37&gt;EK$9+EK$5-1,'Fund Value - Maturity (Proj.)'!EK36,-Premium!EK37)</f>
        <v>0</v>
      </c>
      <c r="EL37" s="7">
        <f>IF($B37&gt;EL$9+EL$5-1,'Fund Value - Maturity (Proj.)'!EL36,-Premium!EL37)</f>
        <v>0</v>
      </c>
      <c r="EM37" s="7">
        <f>IF($B37&gt;EM$9+EM$5-1,'Fund Value - Maturity (Proj.)'!EM36,-Premium!EM37)</f>
        <v>0</v>
      </c>
      <c r="EN37" s="7">
        <f>IF($B37&gt;EN$9+EN$5-1,'Fund Value - Maturity (Proj.)'!EN36,-Premium!EN37)</f>
        <v>0</v>
      </c>
      <c r="EO37" s="7">
        <f>IF($B37&gt;EO$9+EO$5-1,'Fund Value - Maturity (Proj.)'!EO36,-Premium!EO37)</f>
        <v>0</v>
      </c>
      <c r="EP37" s="7">
        <f>IF($B37&gt;EP$9+EP$5-1,'Fund Value - Maturity (Proj.)'!EP36,-Premium!EP37)</f>
        <v>0</v>
      </c>
      <c r="EQ37" s="7">
        <f>IF($B37&gt;EQ$9+EQ$5-1,'Fund Value - Maturity (Proj.)'!EQ36,-Premium!EQ37)</f>
        <v>0</v>
      </c>
      <c r="ER37" s="7">
        <f>IF($B37&gt;ER$9+ER$5-1,'Fund Value - Maturity (Proj.)'!ER36,-Premium!ER37)</f>
        <v>0</v>
      </c>
      <c r="ES37" s="7">
        <f>IF($B37&gt;ES$9+ES$5-1,'Fund Value - Maturity (Proj.)'!ES36,-Premium!ES37)</f>
        <v>0</v>
      </c>
      <c r="ET37" s="7">
        <f>IF($B37&gt;ET$9+ET$5-1,'Fund Value - Maturity (Proj.)'!ET36,-Premium!ET37)</f>
        <v>0</v>
      </c>
      <c r="EU37" s="7">
        <f>IF($B37&gt;EU$9+EU$5-1,'Fund Value - Maturity (Proj.)'!EU36,-Premium!EU37)</f>
        <v>0</v>
      </c>
      <c r="EV37" s="7">
        <f>IF($B37&gt;EV$9+EV$5-1,'Fund Value - Maturity (Proj.)'!EV36,-Premium!EV37)</f>
        <v>0</v>
      </c>
      <c r="EW37" s="7">
        <f>IF($B37&gt;EW$9+EW$5-1,'Fund Value - Maturity (Proj.)'!EW36,-Premium!EW37)</f>
        <v>18239061.59604894</v>
      </c>
      <c r="EX37" s="7">
        <f>IF($B37&gt;EX$9+EX$5-1,'Fund Value - Maturity (Proj.)'!EX36,-Premium!EX37)</f>
        <v>0</v>
      </c>
      <c r="EY37" s="7">
        <f>IF($B37&gt;EY$9+EY$5-1,'Fund Value - Maturity (Proj.)'!EY36,-Premium!EY37)</f>
        <v>0</v>
      </c>
      <c r="EZ37" s="7">
        <f>IF($B37&gt;EZ$9+EZ$5-1,'Fund Value - Maturity (Proj.)'!EZ36,-Premium!EZ37)</f>
        <v>0</v>
      </c>
      <c r="FA37" s="7">
        <f>IF($B37&gt;FA$9+FA$5-1,'Fund Value - Maturity (Proj.)'!FA36,-Premium!FA37)</f>
        <v>0</v>
      </c>
      <c r="FB37" s="7">
        <f>IF($B37&gt;FB$9+FB$5-1,'Fund Value - Maturity (Proj.)'!FB36,-Premium!FB37)</f>
        <v>0</v>
      </c>
      <c r="FC37" s="7">
        <f>IF($B37&gt;FC$9+FC$5-1,'Fund Value - Maturity (Proj.)'!FC36,-Premium!FC37)</f>
        <v>0</v>
      </c>
      <c r="FD37" s="7">
        <f>IF($B37&gt;FD$9+FD$5-1,'Fund Value - Maturity (Proj.)'!FD36,-Premium!FD37)</f>
        <v>0</v>
      </c>
      <c r="FE37" s="7">
        <f>IF($B37&gt;FE$9+FE$5-1,'Fund Value - Maturity (Proj.)'!FE36,-Premium!FE37)</f>
        <v>0</v>
      </c>
      <c r="FF37" s="7">
        <f>IF($B37&gt;FF$9+FF$5-1,'Fund Value - Maturity (Proj.)'!FF36,-Premium!FF37)</f>
        <v>0</v>
      </c>
      <c r="FG37" s="7">
        <f>IF($B37&gt;FG$9+FG$5-1,'Fund Value - Maturity (Proj.)'!FG36,-Premium!FG37)</f>
        <v>0</v>
      </c>
      <c r="FH37" s="7">
        <f>IF($B37&gt;FH$9+FH$5-1,'Fund Value - Maturity (Proj.)'!FH36,-Premium!FH37)</f>
        <v>0</v>
      </c>
      <c r="FI37" s="7">
        <f>IF($B37&gt;FI$9+FI$5-1,'Fund Value - Maturity (Proj.)'!FI36,-Premium!FI37)</f>
        <v>0</v>
      </c>
      <c r="FJ37" s="7">
        <f>IF($B37&gt;FJ$9+FJ$5-1,'Fund Value - Maturity (Proj.)'!FJ36,-Premium!FJ37)</f>
        <v>0</v>
      </c>
      <c r="FK37" s="7">
        <f>IF($B37&gt;FK$9+FK$5-1,'Fund Value - Maturity (Proj.)'!FK36,-Premium!FK37)</f>
        <v>0</v>
      </c>
      <c r="FL37" s="7">
        <f>IF($B37&gt;FL$9+FL$5-1,'Fund Value - Maturity (Proj.)'!FL36,-Premium!FL37)</f>
        <v>0</v>
      </c>
      <c r="FM37" s="7">
        <f>IF($B37&gt;FM$9+FM$5-1,'Fund Value - Maturity (Proj.)'!FM36,-Premium!FM37)</f>
        <v>0</v>
      </c>
      <c r="FN37" s="7">
        <f>IF($B37&gt;FN$9+FN$5-1,'Fund Value - Maturity (Proj.)'!FN36,-Premium!FN37)</f>
        <v>0</v>
      </c>
      <c r="FO37" s="7">
        <f>IF($B37&gt;FO$9+FO$5-1,'Fund Value - Maturity (Proj.)'!FO36,-Premium!FO37)</f>
        <v>0</v>
      </c>
      <c r="FP37" s="7">
        <f>IF($B37&gt;FP$9+FP$5-1,'Fund Value - Maturity (Proj.)'!FP36,-Premium!FP37)</f>
        <v>0</v>
      </c>
      <c r="FQ37" s="7">
        <f>IF($B37&gt;FQ$9+FQ$5-1,'Fund Value - Maturity (Proj.)'!FQ36,-Premium!FQ37)</f>
        <v>0</v>
      </c>
      <c r="FR37" s="7">
        <f>IF($B37&gt;FR$9+FR$5-1,'Fund Value - Maturity (Proj.)'!FR36,-Premium!FR37)</f>
        <v>0</v>
      </c>
      <c r="FS37" s="7">
        <f>IF($B37&gt;FS$9+FS$5-1,'Fund Value - Maturity (Proj.)'!FS36,-Premium!FS37)</f>
        <v>0</v>
      </c>
      <c r="FT37" s="7">
        <f>IF($B37&gt;FT$9+FT$5-1,'Fund Value - Maturity (Proj.)'!FT36,-Premium!FT37)</f>
        <v>0</v>
      </c>
      <c r="FU37" s="7">
        <f>IF($B37&gt;FU$9+FU$5-1,'Fund Value - Maturity (Proj.)'!FU36,-Premium!FU37)</f>
        <v>0</v>
      </c>
      <c r="FV37" s="7">
        <f>IF($B37&gt;FV$9+FV$5-1,'Fund Value - Maturity (Proj.)'!FV36,-Premium!FV37)</f>
        <v>0</v>
      </c>
      <c r="FW37" s="7">
        <f>IF($B37&gt;FW$9+FW$5-1,'Fund Value - Maturity (Proj.)'!FW36,-Premium!FW37)</f>
        <v>0</v>
      </c>
      <c r="FX37" s="7">
        <f>IF($B37&gt;FX$9+FX$5-1,'Fund Value - Maturity (Proj.)'!FX36,-Premium!FX37)</f>
        <v>0</v>
      </c>
      <c r="FY37" s="7">
        <f>IF($B37&gt;FY$9+FY$5-1,'Fund Value - Maturity (Proj.)'!FY36,-Premium!FY37)</f>
        <v>0</v>
      </c>
      <c r="FZ37" s="7">
        <f>IF($B37&gt;FZ$9+FZ$5-1,'Fund Value - Maturity (Proj.)'!FZ36,-Premium!FZ37)</f>
        <v>0</v>
      </c>
      <c r="GA37" s="7">
        <f>IF($B37&gt;GA$9+GA$5-1,'Fund Value - Maturity (Proj.)'!GA36,-Premium!GA37)</f>
        <v>0</v>
      </c>
      <c r="GB37" s="7">
        <f>IF($B37&gt;GB$9+GB$5-1,'Fund Value - Maturity (Proj.)'!GB36,-Premium!GB37)</f>
        <v>0</v>
      </c>
      <c r="GC37" s="7">
        <f>IF($B37&gt;GC$9+GC$5-1,'Fund Value - Maturity (Proj.)'!GC36,-Premium!GC37)</f>
        <v>0</v>
      </c>
      <c r="GD37" s="7">
        <f>IF($B37&gt;GD$9+GD$5-1,'Fund Value - Maturity (Proj.)'!GD36,-Premium!GD37)</f>
        <v>0</v>
      </c>
      <c r="GE37" s="7">
        <f>IF($B37&gt;GE$9+GE$5-1,'Fund Value - Maturity (Proj.)'!GE36,-Premium!GE37)</f>
        <v>0</v>
      </c>
      <c r="GF37" s="7">
        <f>IF($B37&gt;GF$9+GF$5-1,'Fund Value - Maturity (Proj.)'!GF36,-Premium!GF37)</f>
        <v>0</v>
      </c>
      <c r="GG37" s="7">
        <f>IF($B37&gt;GG$9+GG$5-1,'Fund Value - Maturity (Proj.)'!GG36,-Premium!GG37)</f>
        <v>0</v>
      </c>
      <c r="GH37" s="7">
        <f>IF($B37&gt;GH$9+GH$5-1,'Fund Value - Maturity (Proj.)'!GH36,-Premium!GH37)</f>
        <v>0</v>
      </c>
      <c r="GI37" s="7">
        <f>IF($B37&gt;GI$9+GI$5-1,'Fund Value - Maturity (Proj.)'!GI36,-Premium!GI37)</f>
        <v>12093762.698038669</v>
      </c>
      <c r="GJ37" s="7">
        <f>IF($B37&gt;GJ$9+GJ$5-1,'Fund Value - Maturity (Proj.)'!GJ36,-Premium!GJ37)</f>
        <v>0</v>
      </c>
      <c r="GK37" s="7">
        <f>IF($B37&gt;GK$9+GK$5-1,'Fund Value - Maturity (Proj.)'!GK36,-Premium!GK37)</f>
        <v>0</v>
      </c>
      <c r="GL37" s="7">
        <f>IF($B37&gt;GL$9+GL$5-1,'Fund Value - Maturity (Proj.)'!GL36,-Premium!GL37)</f>
        <v>0</v>
      </c>
      <c r="GM37" s="7">
        <f>IF($B37&gt;GM$9+GM$5-1,'Fund Value - Maturity (Proj.)'!GM36,-Premium!GM37)</f>
        <v>0</v>
      </c>
      <c r="GN37" s="7">
        <f>IF($B37&gt;GN$9+GN$5-1,'Fund Value - Maturity (Proj.)'!GN36,-Premium!GN37)</f>
        <v>0</v>
      </c>
      <c r="GO37" s="7">
        <f>IF($B37&gt;GO$9+GO$5-1,'Fund Value - Maturity (Proj.)'!GO36,-Premium!GO37)</f>
        <v>0</v>
      </c>
      <c r="GP37" s="7">
        <f>IF($B37&gt;GP$9+GP$5-1,'Fund Value - Maturity (Proj.)'!GP36,-Premium!GP37)</f>
        <v>0</v>
      </c>
      <c r="GQ37" s="7">
        <f>IF($B37&gt;GQ$9+GQ$5-1,'Fund Value - Maturity (Proj.)'!GQ36,-Premium!GQ37)</f>
        <v>0</v>
      </c>
      <c r="GR37" s="7">
        <f>IF($B37&gt;GR$9+GR$5-1,'Fund Value - Maturity (Proj.)'!GR36,-Premium!GR37)</f>
        <v>0</v>
      </c>
      <c r="GS37" s="7">
        <f>IF($B37&gt;GS$9+GS$5-1,'Fund Value - Maturity (Proj.)'!GS36,-Premium!GS37)</f>
        <v>0</v>
      </c>
      <c r="GT37" s="7">
        <f>IF($B37&gt;GT$9+GT$5-1,'Fund Value - Maturity (Proj.)'!GT36,-Premium!GT37)</f>
        <v>0</v>
      </c>
      <c r="GU37" s="7">
        <f>IF($B37&gt;GU$9+GU$5-1,'Fund Value - Maturity (Proj.)'!GU36,-Premium!GU37)</f>
        <v>0</v>
      </c>
      <c r="GV37" s="7">
        <f>IF($B37&gt;GV$9+GV$5-1,'Fund Value - Maturity (Proj.)'!GV36,-Premium!GV37)</f>
        <v>0</v>
      </c>
      <c r="GW37" s="7">
        <f>IF($B37&gt;GW$9+GW$5-1,'Fund Value - Maturity (Proj.)'!GW36,-Premium!GW37)</f>
        <v>0</v>
      </c>
      <c r="GX37" s="7">
        <f>IF($B37&gt;GX$9+GX$5-1,'Fund Value - Maturity (Proj.)'!GX36,-Premium!GX37)</f>
        <v>0</v>
      </c>
      <c r="GY37" s="7">
        <f>IF($B37&gt;GY$9+GY$5-1,'Fund Value - Maturity (Proj.)'!GY36,-Premium!GY37)</f>
        <v>0</v>
      </c>
      <c r="GZ37" s="7">
        <f>IF($B37&gt;GZ$9+GZ$5-1,'Fund Value - Maturity (Proj.)'!GZ36,-Premium!GZ37)</f>
        <v>0</v>
      </c>
      <c r="HA37" s="7">
        <f>IF($B37&gt;HA$9+HA$5-1,'Fund Value - Maturity (Proj.)'!HA36,-Premium!HA37)</f>
        <v>45042551.012139693</v>
      </c>
      <c r="HB37" s="7">
        <f>IF($B37&gt;HB$9+HB$5-1,'Fund Value - Maturity (Proj.)'!HB36,-Premium!HB37)</f>
        <v>0</v>
      </c>
      <c r="HC37" s="7">
        <f>IF($B37&gt;HC$9+HC$5-1,'Fund Value - Maturity (Proj.)'!HC36,-Premium!HC37)</f>
        <v>0</v>
      </c>
      <c r="HD37" s="7">
        <f>IF($B37&gt;HD$9+HD$5-1,'Fund Value - Maturity (Proj.)'!HD36,-Premium!HD37)</f>
        <v>0</v>
      </c>
      <c r="HE37" s="7">
        <f>IF($B37&gt;HE$9+HE$5-1,'Fund Value - Maturity (Proj.)'!HE36,-Premium!HE37)</f>
        <v>0</v>
      </c>
      <c r="HF37" s="7">
        <f>IF($B37&gt;HF$9+HF$5-1,'Fund Value - Maturity (Proj.)'!HF36,-Premium!HF37)</f>
        <v>0</v>
      </c>
      <c r="HG37" s="7">
        <f>IF($B37&gt;HG$9+HG$5-1,'Fund Value - Maturity (Proj.)'!HG36,-Premium!HG37)</f>
        <v>0</v>
      </c>
      <c r="HH37" s="7">
        <f>IF($B37&gt;HH$9+HH$5-1,'Fund Value - Maturity (Proj.)'!HH36,-Premium!HH37)</f>
        <v>0</v>
      </c>
      <c r="HI37" s="7">
        <f>IF($B37&gt;HI$9+HI$5-1,'Fund Value - Maturity (Proj.)'!HI36,-Premium!HI37)</f>
        <v>0</v>
      </c>
      <c r="HJ37" s="7">
        <f>IF($B37&gt;HJ$9+HJ$5-1,'Fund Value - Maturity (Proj.)'!HJ36,-Premium!HJ37)</f>
        <v>0</v>
      </c>
      <c r="HK37" s="7">
        <f>IF($B37&gt;HK$9+HK$5-1,'Fund Value - Maturity (Proj.)'!HK36,-Premium!HK37)</f>
        <v>0</v>
      </c>
      <c r="HL37" s="7">
        <f>IF($B37&gt;HL$9+HL$5-1,'Fund Value - Maturity (Proj.)'!HL36,-Premium!HL37)</f>
        <v>0</v>
      </c>
      <c r="HM37" s="7">
        <f>IF($B37&gt;HM$9+HM$5-1,'Fund Value - Maturity (Proj.)'!HM36,-Premium!HM37)</f>
        <v>0</v>
      </c>
      <c r="HN37" s="7">
        <f>IF($B37&gt;HN$9+HN$5-1,'Fund Value - Maturity (Proj.)'!HN36,-Premium!HN37)</f>
        <v>0</v>
      </c>
      <c r="HO37" s="7">
        <f>IF($B37&gt;HO$9+HO$5-1,'Fund Value - Maturity (Proj.)'!HO36,-Premium!HO37)</f>
        <v>0</v>
      </c>
      <c r="HP37" s="7">
        <f>IF($B37&gt;HP$9+HP$5-1,'Fund Value - Maturity (Proj.)'!HP36,-Premium!HP37)</f>
        <v>0</v>
      </c>
      <c r="HQ37" s="7">
        <f>IF($B37&gt;HQ$9+HQ$5-1,'Fund Value - Maturity (Proj.)'!HQ36,-Premium!HQ37)</f>
        <v>0</v>
      </c>
      <c r="HR37" s="7">
        <f>IF($B37&gt;HR$9+HR$5-1,'Fund Value - Maturity (Proj.)'!HR36,-Premium!HR37)</f>
        <v>0</v>
      </c>
      <c r="HS37" s="7">
        <f>IF($B37&gt;HS$9+HS$5-1,'Fund Value - Maturity (Proj.)'!HS36,-Premium!HS37)</f>
        <v>0</v>
      </c>
      <c r="HT37" s="7">
        <f>IF($B37&gt;HT$9+HT$5-1,'Fund Value - Maturity (Proj.)'!HT36,-Premium!HT37)</f>
        <v>0</v>
      </c>
      <c r="HU37" s="7">
        <f>IF($B37&gt;HU$9+HU$5-1,'Fund Value - Maturity (Proj.)'!HU36,-Premium!HU37)</f>
        <v>0</v>
      </c>
      <c r="HV37" s="7">
        <f>IF($B37&gt;HV$9+HV$5-1,'Fund Value - Maturity (Proj.)'!HV36,-Premium!HV37)</f>
        <v>0</v>
      </c>
      <c r="HW37" s="7">
        <f>IF($B37&gt;HW$9+HW$5-1,'Fund Value - Maturity (Proj.)'!HW36,-Premium!HW37)</f>
        <v>0</v>
      </c>
      <c r="HX37" s="7">
        <f>IF($B37&gt;HX$9+HX$5-1,'Fund Value - Maturity (Proj.)'!HX36,-Premium!HX37)</f>
        <v>0</v>
      </c>
      <c r="HY37" s="7">
        <f>IF($B37&gt;HY$9+HY$5-1,'Fund Value - Maturity (Proj.)'!HY36,-Premium!HY37)</f>
        <v>0</v>
      </c>
      <c r="HZ37" s="7">
        <f>IF($B37&gt;HZ$9+HZ$5-1,'Fund Value - Maturity (Proj.)'!HZ36,-Premium!HZ37)</f>
        <v>0</v>
      </c>
      <c r="IA37" s="7">
        <f>IF($B37&gt;IA$9+IA$5-1,'Fund Value - Maturity (Proj.)'!IA36,-Premium!IA37)</f>
        <v>0</v>
      </c>
      <c r="IB37" s="7">
        <f>IF($B37&gt;IB$9+IB$5-1,'Fund Value - Maturity (Proj.)'!IB36,-Premium!IB37)</f>
        <v>0</v>
      </c>
      <c r="IC37" s="7">
        <f>IF($B37&gt;IC$9+IC$5-1,'Fund Value - Maturity (Proj.)'!IC36,-Premium!IC37)</f>
        <v>0</v>
      </c>
      <c r="ID37" s="7">
        <f>IF($B37&gt;ID$9+ID$5-1,'Fund Value - Maturity (Proj.)'!ID36,-Premium!ID37)</f>
        <v>0</v>
      </c>
      <c r="IE37" s="7">
        <f>IF($B37&gt;IE$9+IE$5-1,'Fund Value - Maturity (Proj.)'!IE36,-Premium!IE37)</f>
        <v>0</v>
      </c>
      <c r="IF37" s="7">
        <f>IF($B37&gt;IF$9+IF$5-1,'Fund Value - Maturity (Proj.)'!IF36,-Premium!IF37)</f>
        <v>0</v>
      </c>
      <c r="IG37" s="7">
        <f>IF($B37&gt;IG$9+IG$5-1,'Fund Value - Maturity (Proj.)'!IG36,-Premium!IG37)</f>
        <v>0</v>
      </c>
      <c r="IH37" s="7">
        <f>IF($B37&gt;IH$9+IH$5-1,'Fund Value - Maturity (Proj.)'!IH36,-Premium!IH37)</f>
        <v>5216221.3831960745</v>
      </c>
      <c r="II37" s="7">
        <f>IF($B37&gt;II$9+II$5-1,'Fund Value - Maturity (Proj.)'!II36,-Premium!II37)</f>
        <v>0</v>
      </c>
      <c r="IJ37" s="7">
        <f>IF($B37&gt;IJ$9+IJ$5-1,'Fund Value - Maturity (Proj.)'!IJ36,-Premium!IJ37)</f>
        <v>0</v>
      </c>
      <c r="IK37" s="7">
        <f>IF($B37&gt;IK$9+IK$5-1,'Fund Value - Maturity (Proj.)'!IK36,-Premium!IK37)</f>
        <v>0</v>
      </c>
      <c r="IL37" s="7">
        <f>IF($B37&gt;IL$9+IL$5-1,'Fund Value - Maturity (Proj.)'!IL36,-Premium!IL37)</f>
        <v>0</v>
      </c>
      <c r="IM37" s="7">
        <f>IF($B37&gt;IM$9+IM$5-1,'Fund Value - Maturity (Proj.)'!IM36,-Premium!IM37)</f>
        <v>0</v>
      </c>
      <c r="IN37" s="7">
        <f>IF($B37&gt;IN$9+IN$5-1,'Fund Value - Maturity (Proj.)'!IN36,-Premium!IN37)</f>
        <v>0</v>
      </c>
      <c r="IO37" s="7">
        <f>IF($B37&gt;IO$9+IO$5-1,'Fund Value - Maturity (Proj.)'!IO36,-Premium!IO37)</f>
        <v>0</v>
      </c>
      <c r="IP37" s="7">
        <f>IF($B37&gt;IP$9+IP$5-1,'Fund Value - Maturity (Proj.)'!IP36,-Premium!IP37)</f>
        <v>0</v>
      </c>
      <c r="IQ37" s="7">
        <f>IF($B37&gt;IQ$9+IQ$5-1,'Fund Value - Maturity (Proj.)'!IQ36,-Premium!IQ37)</f>
        <v>0</v>
      </c>
      <c r="IR37" s="7">
        <f>IF($B37&gt;IR$9+IR$5-1,'Fund Value - Maturity (Proj.)'!IR36,-Premium!IR37)</f>
        <v>0</v>
      </c>
    </row>
    <row r="38" spans="1:252" s="7" customFormat="1" ht="15" customHeight="1" x14ac:dyDescent="0.35">
      <c r="A38" s="2"/>
      <c r="B38" s="13">
        <f t="shared" si="4"/>
        <v>2037</v>
      </c>
      <c r="C38" s="7">
        <f>IF($B38&gt;C$9+C$5-1,'Fund Value - Maturity (Proj.)'!C37,-Premium!C38)</f>
        <v>0</v>
      </c>
      <c r="D38" s="7">
        <f>IF($B38&gt;D$9+D$5-1,'Fund Value - Maturity (Proj.)'!D37,-Premium!D38)</f>
        <v>0</v>
      </c>
      <c r="E38" s="7">
        <f>IF($B38&gt;E$9+E$5-1,'Fund Value - Maturity (Proj.)'!E37,-Premium!E38)</f>
        <v>0</v>
      </c>
      <c r="F38" s="7">
        <f>IF($B38&gt;F$9+F$5-1,'Fund Value - Maturity (Proj.)'!F37,-Premium!F38)</f>
        <v>0</v>
      </c>
      <c r="G38" s="7">
        <f>IF($B38&gt;G$9+G$5-1,'Fund Value - Maturity (Proj.)'!G37,-Premium!G38)</f>
        <v>0</v>
      </c>
      <c r="H38" s="7">
        <f>IF($B38&gt;H$9+H$5-1,'Fund Value - Maturity (Proj.)'!H37,-Premium!H38)</f>
        <v>0</v>
      </c>
      <c r="I38" s="7">
        <f>IF($B38&gt;I$9+I$5-1,'Fund Value - Maturity (Proj.)'!I37,-Premium!I38)</f>
        <v>0</v>
      </c>
      <c r="J38" s="7">
        <f>IF($B38&gt;J$9+J$5-1,'Fund Value - Maturity (Proj.)'!J37,-Premium!J38)</f>
        <v>0</v>
      </c>
      <c r="K38" s="7">
        <f>IF($B38&gt;K$9+K$5-1,'Fund Value - Maturity (Proj.)'!K37,-Premium!K38)</f>
        <v>0</v>
      </c>
      <c r="L38" s="7">
        <f>IF($B38&gt;L$9+L$5-1,'Fund Value - Maturity (Proj.)'!L37,-Premium!L38)</f>
        <v>0</v>
      </c>
      <c r="M38" s="7">
        <f>IF($B38&gt;M$9+M$5-1,'Fund Value - Maturity (Proj.)'!M37,-Premium!M38)</f>
        <v>0</v>
      </c>
      <c r="N38" s="7">
        <f>IF($B38&gt;N$9+N$5-1,'Fund Value - Maturity (Proj.)'!N37,-Premium!N38)</f>
        <v>0</v>
      </c>
      <c r="O38" s="7">
        <f>IF($B38&gt;O$9+O$5-1,'Fund Value - Maturity (Proj.)'!O37,-Premium!O38)</f>
        <v>0</v>
      </c>
      <c r="P38" s="7">
        <f>IF($B38&gt;P$9+P$5-1,'Fund Value - Maturity (Proj.)'!P37,-Premium!P38)</f>
        <v>0</v>
      </c>
      <c r="Q38" s="7">
        <f>IF($B38&gt;Q$9+Q$5-1,'Fund Value - Maturity (Proj.)'!Q37,-Premium!Q38)</f>
        <v>0</v>
      </c>
      <c r="R38" s="7">
        <f>IF($B38&gt;R$9+R$5-1,'Fund Value - Maturity (Proj.)'!R37,-Premium!R38)</f>
        <v>0</v>
      </c>
      <c r="S38" s="7">
        <f>IF($B38&gt;S$9+S$5-1,'Fund Value - Maturity (Proj.)'!S37,-Premium!S38)</f>
        <v>0</v>
      </c>
      <c r="T38" s="7">
        <f>IF($B38&gt;T$9+T$5-1,'Fund Value - Maturity (Proj.)'!T37,-Premium!T38)</f>
        <v>0</v>
      </c>
      <c r="U38" s="7">
        <f>IF($B38&gt;U$9+U$5-1,'Fund Value - Maturity (Proj.)'!U37,-Premium!U38)</f>
        <v>0</v>
      </c>
      <c r="V38" s="7">
        <f>IF($B38&gt;V$9+V$5-1,'Fund Value - Maturity (Proj.)'!V37,-Premium!V38)</f>
        <v>0</v>
      </c>
      <c r="W38" s="7">
        <f>IF($B38&gt;W$9+W$5-1,'Fund Value - Maturity (Proj.)'!W37,-Premium!W38)</f>
        <v>30180422.748354457</v>
      </c>
      <c r="X38" s="7">
        <f>IF($B38&gt;X$9+X$5-1,'Fund Value - Maturity (Proj.)'!X37,-Premium!X38)</f>
        <v>0</v>
      </c>
      <c r="Y38" s="7">
        <f>IF($B38&gt;Y$9+Y$5-1,'Fund Value - Maturity (Proj.)'!Y37,-Premium!Y38)</f>
        <v>0</v>
      </c>
      <c r="Z38" s="7">
        <f>IF($B38&gt;Z$9+Z$5-1,'Fund Value - Maturity (Proj.)'!Z37,-Premium!Z38)</f>
        <v>0</v>
      </c>
      <c r="AA38" s="7">
        <f>IF($B38&gt;AA$9+AA$5-1,'Fund Value - Maturity (Proj.)'!AA37,-Premium!AA38)</f>
        <v>0</v>
      </c>
      <c r="AB38" s="7">
        <f>IF($B38&gt;AB$9+AB$5-1,'Fund Value - Maturity (Proj.)'!AB37,-Premium!AB38)</f>
        <v>0</v>
      </c>
      <c r="AC38" s="7">
        <f>IF($B38&gt;AC$9+AC$5-1,'Fund Value - Maturity (Proj.)'!AC37,-Premium!AC38)</f>
        <v>0</v>
      </c>
      <c r="AD38" s="7">
        <f>IF($B38&gt;AD$9+AD$5-1,'Fund Value - Maturity (Proj.)'!AD37,-Premium!AD38)</f>
        <v>0</v>
      </c>
      <c r="AE38" s="7">
        <f>IF($B38&gt;AE$9+AE$5-1,'Fund Value - Maturity (Proj.)'!AE37,-Premium!AE38)</f>
        <v>0</v>
      </c>
      <c r="AF38" s="7">
        <f>IF($B38&gt;AF$9+AF$5-1,'Fund Value - Maturity (Proj.)'!AF37,-Premium!AF38)</f>
        <v>0</v>
      </c>
      <c r="AG38" s="7">
        <f>IF($B38&gt;AG$9+AG$5-1,'Fund Value - Maturity (Proj.)'!AG37,-Premium!AG38)</f>
        <v>0</v>
      </c>
      <c r="AH38" s="7">
        <f>IF($B38&gt;AH$9+AH$5-1,'Fund Value - Maturity (Proj.)'!AH37,-Premium!AH38)</f>
        <v>0</v>
      </c>
      <c r="AI38" s="7">
        <f>IF($B38&gt;AI$9+AI$5-1,'Fund Value - Maturity (Proj.)'!AI37,-Premium!AI38)</f>
        <v>0</v>
      </c>
      <c r="AJ38" s="7">
        <f>IF($B38&gt;AJ$9+AJ$5-1,'Fund Value - Maturity (Proj.)'!AJ37,-Premium!AJ38)</f>
        <v>0</v>
      </c>
      <c r="AK38" s="7">
        <f>IF($B38&gt;AK$9+AK$5-1,'Fund Value - Maturity (Proj.)'!AK37,-Premium!AK38)</f>
        <v>0</v>
      </c>
      <c r="AL38" s="7">
        <f>IF($B38&gt;AL$9+AL$5-1,'Fund Value - Maturity (Proj.)'!AL37,-Premium!AL38)</f>
        <v>0</v>
      </c>
      <c r="AM38" s="7">
        <f>IF($B38&gt;AM$9+AM$5-1,'Fund Value - Maturity (Proj.)'!AM37,-Premium!AM38)</f>
        <v>0</v>
      </c>
      <c r="AN38" s="7">
        <f>IF($B38&gt;AN$9+AN$5-1,'Fund Value - Maturity (Proj.)'!AN37,-Premium!AN38)</f>
        <v>57925184.363020942</v>
      </c>
      <c r="AO38" s="7">
        <f>IF($B38&gt;AO$9+AO$5-1,'Fund Value - Maturity (Proj.)'!AO37,-Premium!AO38)</f>
        <v>0</v>
      </c>
      <c r="AP38" s="7">
        <f>IF($B38&gt;AP$9+AP$5-1,'Fund Value - Maturity (Proj.)'!AP37,-Premium!AP38)</f>
        <v>0</v>
      </c>
      <c r="AQ38" s="7">
        <f>IF($B38&gt;AQ$9+AQ$5-1,'Fund Value - Maturity (Proj.)'!AQ37,-Premium!AQ38)</f>
        <v>0</v>
      </c>
      <c r="AR38" s="7">
        <f>IF($B38&gt;AR$9+AR$5-1,'Fund Value - Maturity (Proj.)'!AR37,-Premium!AR38)</f>
        <v>0</v>
      </c>
      <c r="AS38" s="7">
        <f>IF($B38&gt;AS$9+AS$5-1,'Fund Value - Maturity (Proj.)'!AS37,-Premium!AS38)</f>
        <v>0</v>
      </c>
      <c r="AT38" s="7">
        <f>IF($B38&gt;AT$9+AT$5-1,'Fund Value - Maturity (Proj.)'!AT37,-Premium!AT38)</f>
        <v>0</v>
      </c>
      <c r="AU38" s="7">
        <f>IF($B38&gt;AU$9+AU$5-1,'Fund Value - Maturity (Proj.)'!AU37,-Premium!AU38)</f>
        <v>46760882.355517656</v>
      </c>
      <c r="AV38" s="7">
        <f>IF($B38&gt;AV$9+AV$5-1,'Fund Value - Maturity (Proj.)'!AV37,-Premium!AV38)</f>
        <v>0</v>
      </c>
      <c r="AW38" s="7">
        <f>IF($B38&gt;AW$9+AW$5-1,'Fund Value - Maturity (Proj.)'!AW37,-Premium!AW38)</f>
        <v>0</v>
      </c>
      <c r="AX38" s="7">
        <f>IF($B38&gt;AX$9+AX$5-1,'Fund Value - Maturity (Proj.)'!AX37,-Premium!AX38)</f>
        <v>0</v>
      </c>
      <c r="AY38" s="7">
        <f>IF($B38&gt;AY$9+AY$5-1,'Fund Value - Maturity (Proj.)'!AY37,-Premium!AY38)</f>
        <v>0</v>
      </c>
      <c r="AZ38" s="7">
        <f>IF($B38&gt;AZ$9+AZ$5-1,'Fund Value - Maturity (Proj.)'!AZ37,-Premium!AZ38)</f>
        <v>0</v>
      </c>
      <c r="BA38" s="7">
        <f>IF($B38&gt;BA$9+BA$5-1,'Fund Value - Maturity (Proj.)'!BA37,-Premium!BA38)</f>
        <v>0</v>
      </c>
      <c r="BB38" s="7">
        <f>IF($B38&gt;BB$9+BB$5-1,'Fund Value - Maturity (Proj.)'!BB37,-Premium!BB38)</f>
        <v>0</v>
      </c>
      <c r="BC38" s="7">
        <f>IF($B38&gt;BC$9+BC$5-1,'Fund Value - Maturity (Proj.)'!BC37,-Premium!BC38)</f>
        <v>0</v>
      </c>
      <c r="BD38" s="7">
        <f>IF($B38&gt;BD$9+BD$5-1,'Fund Value - Maturity (Proj.)'!BD37,-Premium!BD38)</f>
        <v>0</v>
      </c>
      <c r="BE38" s="7">
        <f>IF($B38&gt;BE$9+BE$5-1,'Fund Value - Maturity (Proj.)'!BE37,-Premium!BE38)</f>
        <v>0</v>
      </c>
      <c r="BF38" s="7">
        <f>IF($B38&gt;BF$9+BF$5-1,'Fund Value - Maturity (Proj.)'!BF37,-Premium!BF38)</f>
        <v>0</v>
      </c>
      <c r="BG38" s="7">
        <f>IF($B38&gt;BG$9+BG$5-1,'Fund Value - Maturity (Proj.)'!BG37,-Premium!BG38)</f>
        <v>0</v>
      </c>
      <c r="BH38" s="7">
        <f>IF($B38&gt;BH$9+BH$5-1,'Fund Value - Maturity (Proj.)'!BH37,-Premium!BH38)</f>
        <v>17815556.78473895</v>
      </c>
      <c r="BI38" s="7">
        <f>IF($B38&gt;BI$9+BI$5-1,'Fund Value - Maturity (Proj.)'!BI37,-Premium!BI38)</f>
        <v>0</v>
      </c>
      <c r="BJ38" s="7">
        <f>IF($B38&gt;BJ$9+BJ$5-1,'Fund Value - Maturity (Proj.)'!BJ37,-Premium!BJ38)</f>
        <v>0</v>
      </c>
      <c r="BK38" s="7">
        <f>IF($B38&gt;BK$9+BK$5-1,'Fund Value - Maturity (Proj.)'!BK37,-Premium!BK38)</f>
        <v>0</v>
      </c>
      <c r="BL38" s="7">
        <f>IF($B38&gt;BL$9+BL$5-1,'Fund Value - Maturity (Proj.)'!BL37,-Premium!BL38)</f>
        <v>0</v>
      </c>
      <c r="BM38" s="7">
        <f>IF($B38&gt;BM$9+BM$5-1,'Fund Value - Maturity (Proj.)'!BM37,-Premium!BM38)</f>
        <v>0</v>
      </c>
      <c r="BN38" s="7">
        <f>IF($B38&gt;BN$9+BN$5-1,'Fund Value - Maturity (Proj.)'!BN37,-Premium!BN38)</f>
        <v>0</v>
      </c>
      <c r="BO38" s="7">
        <f>IF($B38&gt;BO$9+BO$5-1,'Fund Value - Maturity (Proj.)'!BO37,-Premium!BO38)</f>
        <v>0</v>
      </c>
      <c r="BP38" s="7">
        <f>IF($B38&gt;BP$9+BP$5-1,'Fund Value - Maturity (Proj.)'!BP37,-Premium!BP38)</f>
        <v>0</v>
      </c>
      <c r="BQ38" s="7">
        <f>IF($B38&gt;BQ$9+BQ$5-1,'Fund Value - Maturity (Proj.)'!BQ37,-Premium!BQ38)</f>
        <v>0</v>
      </c>
      <c r="BR38" s="7">
        <f>IF($B38&gt;BR$9+BR$5-1,'Fund Value - Maturity (Proj.)'!BR37,-Premium!BR38)</f>
        <v>0</v>
      </c>
      <c r="BS38" s="7">
        <f>IF($B38&gt;BS$9+BS$5-1,'Fund Value - Maturity (Proj.)'!BS37,-Premium!BS38)</f>
        <v>0</v>
      </c>
      <c r="BT38" s="7">
        <f>IF($B38&gt;BT$9+BT$5-1,'Fund Value - Maturity (Proj.)'!BT37,-Premium!BT38)</f>
        <v>0</v>
      </c>
      <c r="BU38" s="7">
        <f>IF($B38&gt;BU$9+BU$5-1,'Fund Value - Maturity (Proj.)'!BU37,-Premium!BU38)</f>
        <v>0</v>
      </c>
      <c r="BV38" s="7">
        <f>IF($B38&gt;BV$9+BV$5-1,'Fund Value - Maturity (Proj.)'!BV37,-Premium!BV38)</f>
        <v>0</v>
      </c>
      <c r="BW38" s="7">
        <f>IF($B38&gt;BW$9+BW$5-1,'Fund Value - Maturity (Proj.)'!BW37,-Premium!BW38)</f>
        <v>0</v>
      </c>
      <c r="BX38" s="7">
        <f>IF($B38&gt;BX$9+BX$5-1,'Fund Value - Maturity (Proj.)'!BX37,-Premium!BX38)</f>
        <v>8564470.1408559177</v>
      </c>
      <c r="BY38" s="7">
        <f>IF($B38&gt;BY$9+BY$5-1,'Fund Value - Maturity (Proj.)'!BY37,-Premium!BY38)</f>
        <v>0</v>
      </c>
      <c r="BZ38" s="7">
        <f>IF($B38&gt;BZ$9+BZ$5-1,'Fund Value - Maturity (Proj.)'!BZ37,-Premium!BZ38)</f>
        <v>0</v>
      </c>
      <c r="CA38" s="7">
        <f>IF($B38&gt;CA$9+CA$5-1,'Fund Value - Maturity (Proj.)'!CA37,-Premium!CA38)</f>
        <v>0</v>
      </c>
      <c r="CB38" s="7">
        <f>IF($B38&gt;CB$9+CB$5-1,'Fund Value - Maturity (Proj.)'!CB37,-Premium!CB38)</f>
        <v>0</v>
      </c>
      <c r="CC38" s="7">
        <f>IF($B38&gt;CC$9+CC$5-1,'Fund Value - Maturity (Proj.)'!CC37,-Premium!CC38)</f>
        <v>0</v>
      </c>
      <c r="CD38" s="7">
        <f>IF($B38&gt;CD$9+CD$5-1,'Fund Value - Maturity (Proj.)'!CD37,-Premium!CD38)</f>
        <v>0</v>
      </c>
      <c r="CE38" s="7">
        <f>IF($B38&gt;CE$9+CE$5-1,'Fund Value - Maturity (Proj.)'!CE37,-Premium!CE38)</f>
        <v>0</v>
      </c>
      <c r="CF38" s="7">
        <f>IF($B38&gt;CF$9+CF$5-1,'Fund Value - Maturity (Proj.)'!CF37,-Premium!CF38)</f>
        <v>0</v>
      </c>
      <c r="CG38" s="7">
        <f>IF($B38&gt;CG$9+CG$5-1,'Fund Value - Maturity (Proj.)'!CG37,-Premium!CG38)</f>
        <v>0</v>
      </c>
      <c r="CH38" s="7">
        <f>IF($B38&gt;CH$9+CH$5-1,'Fund Value - Maturity (Proj.)'!CH37,-Premium!CH38)</f>
        <v>0</v>
      </c>
      <c r="CI38" s="7">
        <f>IF($B38&gt;CI$9+CI$5-1,'Fund Value - Maturity (Proj.)'!CI37,-Premium!CI38)</f>
        <v>0</v>
      </c>
      <c r="CJ38" s="7">
        <f>IF($B38&gt;CJ$9+CJ$5-1,'Fund Value - Maturity (Proj.)'!CJ37,-Premium!CJ38)</f>
        <v>0</v>
      </c>
      <c r="CK38" s="7">
        <f>IF($B38&gt;CK$9+CK$5-1,'Fund Value - Maturity (Proj.)'!CK37,-Premium!CK38)</f>
        <v>0</v>
      </c>
      <c r="CL38" s="7">
        <f>IF($B38&gt;CL$9+CL$5-1,'Fund Value - Maturity (Proj.)'!CL37,-Premium!CL38)</f>
        <v>0</v>
      </c>
      <c r="CM38" s="7">
        <f>IF($B38&gt;CM$9+CM$5-1,'Fund Value - Maturity (Proj.)'!CM37,-Premium!CM38)</f>
        <v>0</v>
      </c>
      <c r="CN38" s="7">
        <f>IF($B38&gt;CN$9+CN$5-1,'Fund Value - Maturity (Proj.)'!CN37,-Premium!CN38)</f>
        <v>0</v>
      </c>
      <c r="CO38" s="7">
        <f>IF($B38&gt;CO$9+CO$5-1,'Fund Value - Maturity (Proj.)'!CO37,-Premium!CO38)</f>
        <v>0</v>
      </c>
      <c r="CP38" s="7">
        <f>IF($B38&gt;CP$9+CP$5-1,'Fund Value - Maturity (Proj.)'!CP37,-Premium!CP38)</f>
        <v>0</v>
      </c>
      <c r="CQ38" s="7">
        <f>IF($B38&gt;CQ$9+CQ$5-1,'Fund Value - Maturity (Proj.)'!CQ37,-Premium!CQ38)</f>
        <v>0</v>
      </c>
      <c r="CR38" s="7">
        <f>IF($B38&gt;CR$9+CR$5-1,'Fund Value - Maturity (Proj.)'!CR37,-Premium!CR38)</f>
        <v>0</v>
      </c>
      <c r="CS38" s="7">
        <f>IF($B38&gt;CS$9+CS$5-1,'Fund Value - Maturity (Proj.)'!CS37,-Premium!CS38)</f>
        <v>0</v>
      </c>
      <c r="CT38" s="7">
        <f>IF($B38&gt;CT$9+CT$5-1,'Fund Value - Maturity (Proj.)'!CT37,-Premium!CT38)</f>
        <v>0</v>
      </c>
      <c r="CU38" s="7">
        <f>IF($B38&gt;CU$9+CU$5-1,'Fund Value - Maturity (Proj.)'!CU37,-Premium!CU38)</f>
        <v>0</v>
      </c>
      <c r="CV38" s="7">
        <f>IF($B38&gt;CV$9+CV$5-1,'Fund Value - Maturity (Proj.)'!CV37,-Premium!CV38)</f>
        <v>50646937.068603545</v>
      </c>
      <c r="CW38" s="7">
        <f>IF($B38&gt;CW$9+CW$5-1,'Fund Value - Maturity (Proj.)'!CW37,-Premium!CW38)</f>
        <v>0</v>
      </c>
      <c r="CX38" s="7">
        <f>IF($B38&gt;CX$9+CX$5-1,'Fund Value - Maturity (Proj.)'!CX37,-Premium!CX38)</f>
        <v>0</v>
      </c>
      <c r="CY38" s="7">
        <f>IF($B38&gt;CY$9+CY$5-1,'Fund Value - Maturity (Proj.)'!CY37,-Premium!CY38)</f>
        <v>0</v>
      </c>
      <c r="CZ38" s="7">
        <f>IF($B38&gt;CZ$9+CZ$5-1,'Fund Value - Maturity (Proj.)'!CZ37,-Premium!CZ38)</f>
        <v>0</v>
      </c>
      <c r="DA38" s="7">
        <f>IF($B38&gt;DA$9+DA$5-1,'Fund Value - Maturity (Proj.)'!DA37,-Premium!DA38)</f>
        <v>0</v>
      </c>
      <c r="DB38" s="7">
        <f>IF($B38&gt;DB$9+DB$5-1,'Fund Value - Maturity (Proj.)'!DB37,-Premium!DB38)</f>
        <v>0</v>
      </c>
      <c r="DC38" s="7">
        <f>IF($B38&gt;DC$9+DC$5-1,'Fund Value - Maturity (Proj.)'!DC37,-Premium!DC38)</f>
        <v>0</v>
      </c>
      <c r="DD38" s="7">
        <f>IF($B38&gt;DD$9+DD$5-1,'Fund Value - Maturity (Proj.)'!DD37,-Premium!DD38)</f>
        <v>0</v>
      </c>
      <c r="DE38" s="7">
        <f>IF($B38&gt;DE$9+DE$5-1,'Fund Value - Maturity (Proj.)'!DE37,-Premium!DE38)</f>
        <v>623073.68535611196</v>
      </c>
      <c r="DF38" s="7">
        <f>IF($B38&gt;DF$9+DF$5-1,'Fund Value - Maturity (Proj.)'!DF37,-Premium!DF38)</f>
        <v>0</v>
      </c>
      <c r="DG38" s="7">
        <f>IF($B38&gt;DG$9+DG$5-1,'Fund Value - Maturity (Proj.)'!DG37,-Premium!DG38)</f>
        <v>0</v>
      </c>
      <c r="DH38" s="7">
        <f>IF($B38&gt;DH$9+DH$5-1,'Fund Value - Maturity (Proj.)'!DH37,-Premium!DH38)</f>
        <v>0</v>
      </c>
      <c r="DI38" s="7">
        <f>IF($B38&gt;DI$9+DI$5-1,'Fund Value - Maturity (Proj.)'!DI37,-Premium!DI38)</f>
        <v>0</v>
      </c>
      <c r="DJ38" s="7">
        <f>IF($B38&gt;DJ$9+DJ$5-1,'Fund Value - Maturity (Proj.)'!DJ37,-Premium!DJ38)</f>
        <v>0</v>
      </c>
      <c r="DK38" s="7">
        <f>IF($B38&gt;DK$9+DK$5-1,'Fund Value - Maturity (Proj.)'!DK37,-Premium!DK38)</f>
        <v>0</v>
      </c>
      <c r="DL38" s="7">
        <f>IF($B38&gt;DL$9+DL$5-1,'Fund Value - Maturity (Proj.)'!DL37,-Premium!DL38)</f>
        <v>0</v>
      </c>
      <c r="DM38" s="7">
        <f>IF($B38&gt;DM$9+DM$5-1,'Fund Value - Maturity (Proj.)'!DM37,-Premium!DM38)</f>
        <v>0</v>
      </c>
      <c r="DN38" s="7">
        <f>IF($B38&gt;DN$9+DN$5-1,'Fund Value - Maturity (Proj.)'!DN37,-Premium!DN38)</f>
        <v>0</v>
      </c>
      <c r="DO38" s="7">
        <f>IF($B38&gt;DO$9+DO$5-1,'Fund Value - Maturity (Proj.)'!DO37,-Premium!DO38)</f>
        <v>0</v>
      </c>
      <c r="DP38" s="7">
        <f>IF($B38&gt;DP$9+DP$5-1,'Fund Value - Maturity (Proj.)'!DP37,-Premium!DP38)</f>
        <v>0</v>
      </c>
      <c r="DQ38" s="7">
        <f>IF($B38&gt;DQ$9+DQ$5-1,'Fund Value - Maturity (Proj.)'!DQ37,-Premium!DQ38)</f>
        <v>0</v>
      </c>
      <c r="DR38" s="7">
        <f>IF($B38&gt;DR$9+DR$5-1,'Fund Value - Maturity (Proj.)'!DR37,-Premium!DR38)</f>
        <v>0</v>
      </c>
      <c r="DS38" s="7">
        <f>IF($B38&gt;DS$9+DS$5-1,'Fund Value - Maturity (Proj.)'!DS37,-Premium!DS38)</f>
        <v>0</v>
      </c>
      <c r="DT38" s="7">
        <f>IF($B38&gt;DT$9+DT$5-1,'Fund Value - Maturity (Proj.)'!DT37,-Premium!DT38)</f>
        <v>0</v>
      </c>
      <c r="DU38" s="7">
        <f>IF($B38&gt;DU$9+DU$5-1,'Fund Value - Maturity (Proj.)'!DU37,-Premium!DU38)</f>
        <v>0</v>
      </c>
      <c r="DV38" s="7">
        <f>IF($B38&gt;DV$9+DV$5-1,'Fund Value - Maturity (Proj.)'!DV37,-Premium!DV38)</f>
        <v>0</v>
      </c>
      <c r="DW38" s="7">
        <f>IF($B38&gt;DW$9+DW$5-1,'Fund Value - Maturity (Proj.)'!DW37,-Premium!DW38)</f>
        <v>0</v>
      </c>
      <c r="DX38" s="7">
        <f>IF($B38&gt;DX$9+DX$5-1,'Fund Value - Maturity (Proj.)'!DX37,-Premium!DX38)</f>
        <v>0</v>
      </c>
      <c r="DY38" s="7">
        <f>IF($B38&gt;DY$9+DY$5-1,'Fund Value - Maturity (Proj.)'!DY37,-Premium!DY38)</f>
        <v>0</v>
      </c>
      <c r="DZ38" s="7">
        <f>IF($B38&gt;DZ$9+DZ$5-1,'Fund Value - Maturity (Proj.)'!DZ37,-Premium!DZ38)</f>
        <v>0</v>
      </c>
      <c r="EA38" s="7">
        <f>IF($B38&gt;EA$9+EA$5-1,'Fund Value - Maturity (Proj.)'!EA37,-Premium!EA38)</f>
        <v>0</v>
      </c>
      <c r="EB38" s="7">
        <f>IF($B38&gt;EB$9+EB$5-1,'Fund Value - Maturity (Proj.)'!EB37,-Premium!EB38)</f>
        <v>0</v>
      </c>
      <c r="EC38" s="7">
        <f>IF($B38&gt;EC$9+EC$5-1,'Fund Value - Maturity (Proj.)'!EC37,-Premium!EC38)</f>
        <v>0</v>
      </c>
      <c r="ED38" s="7">
        <f>IF($B38&gt;ED$9+ED$5-1,'Fund Value - Maturity (Proj.)'!ED37,-Premium!ED38)</f>
        <v>0</v>
      </c>
      <c r="EE38" s="7">
        <f>IF($B38&gt;EE$9+EE$5-1,'Fund Value - Maturity (Proj.)'!EE37,-Premium!EE38)</f>
        <v>52520487.422617443</v>
      </c>
      <c r="EF38" s="7">
        <f>IF($B38&gt;EF$9+EF$5-1,'Fund Value - Maturity (Proj.)'!EF37,-Premium!EF38)</f>
        <v>0</v>
      </c>
      <c r="EG38" s="7">
        <f>IF($B38&gt;EG$9+EG$5-1,'Fund Value - Maturity (Proj.)'!EG37,-Premium!EG38)</f>
        <v>0</v>
      </c>
      <c r="EH38" s="7">
        <f>IF($B38&gt;EH$9+EH$5-1,'Fund Value - Maturity (Proj.)'!EH37,-Premium!EH38)</f>
        <v>0</v>
      </c>
      <c r="EI38" s="7">
        <f>IF($B38&gt;EI$9+EI$5-1,'Fund Value - Maturity (Proj.)'!EI37,-Premium!EI38)</f>
        <v>0</v>
      </c>
      <c r="EJ38" s="7">
        <f>IF($B38&gt;EJ$9+EJ$5-1,'Fund Value - Maturity (Proj.)'!EJ37,-Premium!EJ38)</f>
        <v>0</v>
      </c>
      <c r="EK38" s="7">
        <f>IF($B38&gt;EK$9+EK$5-1,'Fund Value - Maturity (Proj.)'!EK37,-Premium!EK38)</f>
        <v>0</v>
      </c>
      <c r="EL38" s="7">
        <f>IF($B38&gt;EL$9+EL$5-1,'Fund Value - Maturity (Proj.)'!EL37,-Premium!EL38)</f>
        <v>0</v>
      </c>
      <c r="EM38" s="7">
        <f>IF($B38&gt;EM$9+EM$5-1,'Fund Value - Maturity (Proj.)'!EM37,-Premium!EM38)</f>
        <v>0</v>
      </c>
      <c r="EN38" s="7">
        <f>IF($B38&gt;EN$9+EN$5-1,'Fund Value - Maturity (Proj.)'!EN37,-Premium!EN38)</f>
        <v>0</v>
      </c>
      <c r="EO38" s="7">
        <f>IF($B38&gt;EO$9+EO$5-1,'Fund Value - Maturity (Proj.)'!EO37,-Premium!EO38)</f>
        <v>0</v>
      </c>
      <c r="EP38" s="7">
        <f>IF($B38&gt;EP$9+EP$5-1,'Fund Value - Maturity (Proj.)'!EP37,-Premium!EP38)</f>
        <v>0</v>
      </c>
      <c r="EQ38" s="7">
        <f>IF($B38&gt;EQ$9+EQ$5-1,'Fund Value - Maturity (Proj.)'!EQ37,-Premium!EQ38)</f>
        <v>0</v>
      </c>
      <c r="ER38" s="7">
        <f>IF($B38&gt;ER$9+ER$5-1,'Fund Value - Maturity (Proj.)'!ER37,-Premium!ER38)</f>
        <v>0</v>
      </c>
      <c r="ES38" s="7">
        <f>IF($B38&gt;ES$9+ES$5-1,'Fund Value - Maturity (Proj.)'!ES37,-Premium!ES38)</f>
        <v>0</v>
      </c>
      <c r="ET38" s="7">
        <f>IF($B38&gt;ET$9+ET$5-1,'Fund Value - Maturity (Proj.)'!ET37,-Premium!ET38)</f>
        <v>0</v>
      </c>
      <c r="EU38" s="7">
        <f>IF($B38&gt;EU$9+EU$5-1,'Fund Value - Maturity (Proj.)'!EU37,-Premium!EU38)</f>
        <v>0</v>
      </c>
      <c r="EV38" s="7">
        <f>IF($B38&gt;EV$9+EV$5-1,'Fund Value - Maturity (Proj.)'!EV37,-Premium!EV38)</f>
        <v>33822656.579190768</v>
      </c>
      <c r="EW38" s="7">
        <f>IF($B38&gt;EW$9+EW$5-1,'Fund Value - Maturity (Proj.)'!EW37,-Premium!EW38)</f>
        <v>0</v>
      </c>
      <c r="EX38" s="7">
        <f>IF($B38&gt;EX$9+EX$5-1,'Fund Value - Maturity (Proj.)'!EX37,-Premium!EX38)</f>
        <v>0</v>
      </c>
      <c r="EY38" s="7">
        <f>IF($B38&gt;EY$9+EY$5-1,'Fund Value - Maturity (Proj.)'!EY37,-Premium!EY38)</f>
        <v>0</v>
      </c>
      <c r="EZ38" s="7">
        <f>IF($B38&gt;EZ$9+EZ$5-1,'Fund Value - Maturity (Proj.)'!EZ37,-Premium!EZ38)</f>
        <v>0</v>
      </c>
      <c r="FA38" s="7">
        <f>IF($B38&gt;FA$9+FA$5-1,'Fund Value - Maturity (Proj.)'!FA37,-Premium!FA38)</f>
        <v>0</v>
      </c>
      <c r="FB38" s="7">
        <f>IF($B38&gt;FB$9+FB$5-1,'Fund Value - Maturity (Proj.)'!FB37,-Premium!FB38)</f>
        <v>0</v>
      </c>
      <c r="FC38" s="7">
        <f>IF($B38&gt;FC$9+FC$5-1,'Fund Value - Maturity (Proj.)'!FC37,-Premium!FC38)</f>
        <v>0</v>
      </c>
      <c r="FD38" s="7">
        <f>IF($B38&gt;FD$9+FD$5-1,'Fund Value - Maturity (Proj.)'!FD37,-Premium!FD38)</f>
        <v>0</v>
      </c>
      <c r="FE38" s="7">
        <f>IF($B38&gt;FE$9+FE$5-1,'Fund Value - Maturity (Proj.)'!FE37,-Premium!FE38)</f>
        <v>0</v>
      </c>
      <c r="FF38" s="7">
        <f>IF($B38&gt;FF$9+FF$5-1,'Fund Value - Maturity (Proj.)'!FF37,-Premium!FF38)</f>
        <v>0</v>
      </c>
      <c r="FG38" s="7">
        <f>IF($B38&gt;FG$9+FG$5-1,'Fund Value - Maturity (Proj.)'!FG37,-Premium!FG38)</f>
        <v>0</v>
      </c>
      <c r="FH38" s="7">
        <f>IF($B38&gt;FH$9+FH$5-1,'Fund Value - Maturity (Proj.)'!FH37,-Premium!FH38)</f>
        <v>0</v>
      </c>
      <c r="FI38" s="7">
        <f>IF($B38&gt;FI$9+FI$5-1,'Fund Value - Maturity (Proj.)'!FI37,-Premium!FI38)</f>
        <v>0</v>
      </c>
      <c r="FJ38" s="7">
        <f>IF($B38&gt;FJ$9+FJ$5-1,'Fund Value - Maturity (Proj.)'!FJ37,-Premium!FJ38)</f>
        <v>0</v>
      </c>
      <c r="FK38" s="7">
        <f>IF($B38&gt;FK$9+FK$5-1,'Fund Value - Maturity (Proj.)'!FK37,-Premium!FK38)</f>
        <v>0</v>
      </c>
      <c r="FL38" s="7">
        <f>IF($B38&gt;FL$9+FL$5-1,'Fund Value - Maturity (Proj.)'!FL37,-Premium!FL38)</f>
        <v>0</v>
      </c>
      <c r="FM38" s="7">
        <f>IF($B38&gt;FM$9+FM$5-1,'Fund Value - Maturity (Proj.)'!FM37,-Premium!FM38)</f>
        <v>0</v>
      </c>
      <c r="FN38" s="7">
        <f>IF($B38&gt;FN$9+FN$5-1,'Fund Value - Maturity (Proj.)'!FN37,-Premium!FN38)</f>
        <v>0</v>
      </c>
      <c r="FO38" s="7">
        <f>IF($B38&gt;FO$9+FO$5-1,'Fund Value - Maturity (Proj.)'!FO37,-Premium!FO38)</f>
        <v>0</v>
      </c>
      <c r="FP38" s="7">
        <f>IF($B38&gt;FP$9+FP$5-1,'Fund Value - Maturity (Proj.)'!FP37,-Premium!FP38)</f>
        <v>0</v>
      </c>
      <c r="FQ38" s="7">
        <f>IF($B38&gt;FQ$9+FQ$5-1,'Fund Value - Maturity (Proj.)'!FQ37,-Premium!FQ38)</f>
        <v>0</v>
      </c>
      <c r="FR38" s="7">
        <f>IF($B38&gt;FR$9+FR$5-1,'Fund Value - Maturity (Proj.)'!FR37,-Premium!FR38)</f>
        <v>0</v>
      </c>
      <c r="FS38" s="7">
        <f>IF($B38&gt;FS$9+FS$5-1,'Fund Value - Maturity (Proj.)'!FS37,-Premium!FS38)</f>
        <v>0</v>
      </c>
      <c r="FT38" s="7">
        <f>IF($B38&gt;FT$9+FT$5-1,'Fund Value - Maturity (Proj.)'!FT37,-Premium!FT38)</f>
        <v>0</v>
      </c>
      <c r="FU38" s="7">
        <f>IF($B38&gt;FU$9+FU$5-1,'Fund Value - Maturity (Proj.)'!FU37,-Premium!FU38)</f>
        <v>0</v>
      </c>
      <c r="FV38" s="7">
        <f>IF($B38&gt;FV$9+FV$5-1,'Fund Value - Maturity (Proj.)'!FV37,-Premium!FV38)</f>
        <v>0</v>
      </c>
      <c r="FW38" s="7">
        <f>IF($B38&gt;FW$9+FW$5-1,'Fund Value - Maturity (Proj.)'!FW37,-Premium!FW38)</f>
        <v>0</v>
      </c>
      <c r="FX38" s="7">
        <f>IF($B38&gt;FX$9+FX$5-1,'Fund Value - Maturity (Proj.)'!FX37,-Premium!FX38)</f>
        <v>0</v>
      </c>
      <c r="FY38" s="7">
        <f>IF($B38&gt;FY$9+FY$5-1,'Fund Value - Maturity (Proj.)'!FY37,-Premium!FY38)</f>
        <v>0</v>
      </c>
      <c r="FZ38" s="7">
        <f>IF($B38&gt;FZ$9+FZ$5-1,'Fund Value - Maturity (Proj.)'!FZ37,-Premium!FZ38)</f>
        <v>0</v>
      </c>
      <c r="GA38" s="7">
        <f>IF($B38&gt;GA$9+GA$5-1,'Fund Value - Maturity (Proj.)'!GA37,-Premium!GA38)</f>
        <v>0</v>
      </c>
      <c r="GB38" s="7">
        <f>IF($B38&gt;GB$9+GB$5-1,'Fund Value - Maturity (Proj.)'!GB37,-Premium!GB38)</f>
        <v>0</v>
      </c>
      <c r="GC38" s="7">
        <f>IF($B38&gt;GC$9+GC$5-1,'Fund Value - Maturity (Proj.)'!GC37,-Premium!GC38)</f>
        <v>0</v>
      </c>
      <c r="GD38" s="7">
        <f>IF($B38&gt;GD$9+GD$5-1,'Fund Value - Maturity (Proj.)'!GD37,-Premium!GD38)</f>
        <v>8358983.7105374895</v>
      </c>
      <c r="GE38" s="7">
        <f>IF($B38&gt;GE$9+GE$5-1,'Fund Value - Maturity (Proj.)'!GE37,-Premium!GE38)</f>
        <v>0</v>
      </c>
      <c r="GF38" s="7">
        <f>IF($B38&gt;GF$9+GF$5-1,'Fund Value - Maturity (Proj.)'!GF37,-Premium!GF38)</f>
        <v>0</v>
      </c>
      <c r="GG38" s="7">
        <f>IF($B38&gt;GG$9+GG$5-1,'Fund Value - Maturity (Proj.)'!GG37,-Premium!GG38)</f>
        <v>0</v>
      </c>
      <c r="GH38" s="7">
        <f>IF($B38&gt;GH$9+GH$5-1,'Fund Value - Maturity (Proj.)'!GH37,-Premium!GH38)</f>
        <v>0</v>
      </c>
      <c r="GI38" s="7">
        <f>IF($B38&gt;GI$9+GI$5-1,'Fund Value - Maturity (Proj.)'!GI37,-Premium!GI38)</f>
        <v>0</v>
      </c>
      <c r="GJ38" s="7">
        <f>IF($B38&gt;GJ$9+GJ$5-1,'Fund Value - Maturity (Proj.)'!GJ37,-Premium!GJ38)</f>
        <v>0</v>
      </c>
      <c r="GK38" s="7">
        <f>IF($B38&gt;GK$9+GK$5-1,'Fund Value - Maturity (Proj.)'!GK37,-Premium!GK38)</f>
        <v>0</v>
      </c>
      <c r="GL38" s="7">
        <f>IF($B38&gt;GL$9+GL$5-1,'Fund Value - Maturity (Proj.)'!GL37,-Premium!GL38)</f>
        <v>0</v>
      </c>
      <c r="GM38" s="7">
        <f>IF($B38&gt;GM$9+GM$5-1,'Fund Value - Maturity (Proj.)'!GM37,-Premium!GM38)</f>
        <v>0</v>
      </c>
      <c r="GN38" s="7">
        <f>IF($B38&gt;GN$9+GN$5-1,'Fund Value - Maturity (Proj.)'!GN37,-Premium!GN38)</f>
        <v>0</v>
      </c>
      <c r="GO38" s="7">
        <f>IF($B38&gt;GO$9+GO$5-1,'Fund Value - Maturity (Proj.)'!GO37,-Premium!GO38)</f>
        <v>0</v>
      </c>
      <c r="GP38" s="7">
        <f>IF($B38&gt;GP$9+GP$5-1,'Fund Value - Maturity (Proj.)'!GP37,-Premium!GP38)</f>
        <v>0</v>
      </c>
      <c r="GQ38" s="7">
        <f>IF($B38&gt;GQ$9+GQ$5-1,'Fund Value - Maturity (Proj.)'!GQ37,-Premium!GQ38)</f>
        <v>0</v>
      </c>
      <c r="GR38" s="7">
        <f>IF($B38&gt;GR$9+GR$5-1,'Fund Value - Maturity (Proj.)'!GR37,-Premium!GR38)</f>
        <v>0</v>
      </c>
      <c r="GS38" s="7">
        <f>IF($B38&gt;GS$9+GS$5-1,'Fund Value - Maturity (Proj.)'!GS37,-Premium!GS38)</f>
        <v>0</v>
      </c>
      <c r="GT38" s="7">
        <f>IF($B38&gt;GT$9+GT$5-1,'Fund Value - Maturity (Proj.)'!GT37,-Premium!GT38)</f>
        <v>0</v>
      </c>
      <c r="GU38" s="7">
        <f>IF($B38&gt;GU$9+GU$5-1,'Fund Value - Maturity (Proj.)'!GU37,-Premium!GU38)</f>
        <v>0</v>
      </c>
      <c r="GV38" s="7">
        <f>IF($B38&gt;GV$9+GV$5-1,'Fund Value - Maturity (Proj.)'!GV37,-Premium!GV38)</f>
        <v>0</v>
      </c>
      <c r="GW38" s="7">
        <f>IF($B38&gt;GW$9+GW$5-1,'Fund Value - Maturity (Proj.)'!GW37,-Premium!GW38)</f>
        <v>0</v>
      </c>
      <c r="GX38" s="7">
        <f>IF($B38&gt;GX$9+GX$5-1,'Fund Value - Maturity (Proj.)'!GX37,-Premium!GX38)</f>
        <v>0</v>
      </c>
      <c r="GY38" s="7">
        <f>IF($B38&gt;GY$9+GY$5-1,'Fund Value - Maturity (Proj.)'!GY37,-Premium!GY38)</f>
        <v>0</v>
      </c>
      <c r="GZ38" s="7">
        <f>IF($B38&gt;GZ$9+GZ$5-1,'Fund Value - Maturity (Proj.)'!GZ37,-Premium!GZ38)</f>
        <v>0</v>
      </c>
      <c r="HA38" s="7">
        <f>IF($B38&gt;HA$9+HA$5-1,'Fund Value - Maturity (Proj.)'!HA37,-Premium!HA38)</f>
        <v>0</v>
      </c>
      <c r="HB38" s="7">
        <f>IF($B38&gt;HB$9+HB$5-1,'Fund Value - Maturity (Proj.)'!HB37,-Premium!HB38)</f>
        <v>0</v>
      </c>
      <c r="HC38" s="7">
        <f>IF($B38&gt;HC$9+HC$5-1,'Fund Value - Maturity (Proj.)'!HC37,-Premium!HC38)</f>
        <v>0</v>
      </c>
      <c r="HD38" s="7">
        <f>IF($B38&gt;HD$9+HD$5-1,'Fund Value - Maturity (Proj.)'!HD37,-Premium!HD38)</f>
        <v>0</v>
      </c>
      <c r="HE38" s="7">
        <f>IF($B38&gt;HE$9+HE$5-1,'Fund Value - Maturity (Proj.)'!HE37,-Premium!HE38)</f>
        <v>0</v>
      </c>
      <c r="HF38" s="7">
        <f>IF($B38&gt;HF$9+HF$5-1,'Fund Value - Maturity (Proj.)'!HF37,-Premium!HF38)</f>
        <v>0</v>
      </c>
      <c r="HG38" s="7">
        <f>IF($B38&gt;HG$9+HG$5-1,'Fund Value - Maturity (Proj.)'!HG37,-Premium!HG38)</f>
        <v>0</v>
      </c>
      <c r="HH38" s="7">
        <f>IF($B38&gt;HH$9+HH$5-1,'Fund Value - Maturity (Proj.)'!HH37,-Premium!HH38)</f>
        <v>0</v>
      </c>
      <c r="HI38" s="7">
        <f>IF($B38&gt;HI$9+HI$5-1,'Fund Value - Maturity (Proj.)'!HI37,-Premium!HI38)</f>
        <v>0</v>
      </c>
      <c r="HJ38" s="7">
        <f>IF($B38&gt;HJ$9+HJ$5-1,'Fund Value - Maturity (Proj.)'!HJ37,-Premium!HJ38)</f>
        <v>0</v>
      </c>
      <c r="HK38" s="7">
        <f>IF($B38&gt;HK$9+HK$5-1,'Fund Value - Maturity (Proj.)'!HK37,-Premium!HK38)</f>
        <v>0</v>
      </c>
      <c r="HL38" s="7">
        <f>IF($B38&gt;HL$9+HL$5-1,'Fund Value - Maturity (Proj.)'!HL37,-Premium!HL38)</f>
        <v>0</v>
      </c>
      <c r="HM38" s="7">
        <f>IF($B38&gt;HM$9+HM$5-1,'Fund Value - Maturity (Proj.)'!HM37,-Premium!HM38)</f>
        <v>0</v>
      </c>
      <c r="HN38" s="7">
        <f>IF($B38&gt;HN$9+HN$5-1,'Fund Value - Maturity (Proj.)'!HN37,-Premium!HN38)</f>
        <v>0</v>
      </c>
      <c r="HO38" s="7">
        <f>IF($B38&gt;HO$9+HO$5-1,'Fund Value - Maturity (Proj.)'!HO37,-Premium!HO38)</f>
        <v>0</v>
      </c>
      <c r="HP38" s="7">
        <f>IF($B38&gt;HP$9+HP$5-1,'Fund Value - Maturity (Proj.)'!HP37,-Premium!HP38)</f>
        <v>0</v>
      </c>
      <c r="HQ38" s="7">
        <f>IF($B38&gt;HQ$9+HQ$5-1,'Fund Value - Maturity (Proj.)'!HQ37,-Premium!HQ38)</f>
        <v>0</v>
      </c>
      <c r="HR38" s="7">
        <f>IF($B38&gt;HR$9+HR$5-1,'Fund Value - Maturity (Proj.)'!HR37,-Premium!HR38)</f>
        <v>0</v>
      </c>
      <c r="HS38" s="7">
        <f>IF($B38&gt;HS$9+HS$5-1,'Fund Value - Maturity (Proj.)'!HS37,-Premium!HS38)</f>
        <v>0</v>
      </c>
      <c r="HT38" s="7">
        <f>IF($B38&gt;HT$9+HT$5-1,'Fund Value - Maturity (Proj.)'!HT37,-Premium!HT38)</f>
        <v>0</v>
      </c>
      <c r="HU38" s="7">
        <f>IF($B38&gt;HU$9+HU$5-1,'Fund Value - Maturity (Proj.)'!HU37,-Premium!HU38)</f>
        <v>0</v>
      </c>
      <c r="HV38" s="7">
        <f>IF($B38&gt;HV$9+HV$5-1,'Fund Value - Maturity (Proj.)'!HV37,-Premium!HV38)</f>
        <v>0</v>
      </c>
      <c r="HW38" s="7">
        <f>IF($B38&gt;HW$9+HW$5-1,'Fund Value - Maturity (Proj.)'!HW37,-Premium!HW38)</f>
        <v>0</v>
      </c>
      <c r="HX38" s="7">
        <f>IF($B38&gt;HX$9+HX$5-1,'Fund Value - Maturity (Proj.)'!HX37,-Premium!HX38)</f>
        <v>0</v>
      </c>
      <c r="HY38" s="7">
        <f>IF($B38&gt;HY$9+HY$5-1,'Fund Value - Maturity (Proj.)'!HY37,-Premium!HY38)</f>
        <v>0</v>
      </c>
      <c r="HZ38" s="7">
        <f>IF($B38&gt;HZ$9+HZ$5-1,'Fund Value - Maturity (Proj.)'!HZ37,-Premium!HZ38)</f>
        <v>0</v>
      </c>
      <c r="IA38" s="7">
        <f>IF($B38&gt;IA$9+IA$5-1,'Fund Value - Maturity (Proj.)'!IA37,-Premium!IA38)</f>
        <v>0</v>
      </c>
      <c r="IB38" s="7">
        <f>IF($B38&gt;IB$9+IB$5-1,'Fund Value - Maturity (Proj.)'!IB37,-Premium!IB38)</f>
        <v>0</v>
      </c>
      <c r="IC38" s="7">
        <f>IF($B38&gt;IC$9+IC$5-1,'Fund Value - Maturity (Proj.)'!IC37,-Premium!IC38)</f>
        <v>0</v>
      </c>
      <c r="ID38" s="7">
        <f>IF($B38&gt;ID$9+ID$5-1,'Fund Value - Maturity (Proj.)'!ID37,-Premium!ID38)</f>
        <v>0</v>
      </c>
      <c r="IE38" s="7">
        <f>IF($B38&gt;IE$9+IE$5-1,'Fund Value - Maturity (Proj.)'!IE37,-Premium!IE38)</f>
        <v>0</v>
      </c>
      <c r="IF38" s="7">
        <f>IF($B38&gt;IF$9+IF$5-1,'Fund Value - Maturity (Proj.)'!IF37,-Premium!IF38)</f>
        <v>0</v>
      </c>
      <c r="IG38" s="7">
        <f>IF($B38&gt;IG$9+IG$5-1,'Fund Value - Maturity (Proj.)'!IG37,-Premium!IG38)</f>
        <v>0</v>
      </c>
      <c r="IH38" s="7">
        <f>IF($B38&gt;IH$9+IH$5-1,'Fund Value - Maturity (Proj.)'!IH37,-Premium!IH38)</f>
        <v>0</v>
      </c>
      <c r="II38" s="7">
        <f>IF($B38&gt;II$9+II$5-1,'Fund Value - Maturity (Proj.)'!II37,-Premium!II38)</f>
        <v>0</v>
      </c>
      <c r="IJ38" s="7">
        <f>IF($B38&gt;IJ$9+IJ$5-1,'Fund Value - Maturity (Proj.)'!IJ37,-Premium!IJ38)</f>
        <v>0</v>
      </c>
      <c r="IK38" s="7">
        <f>IF($B38&gt;IK$9+IK$5-1,'Fund Value - Maturity (Proj.)'!IK37,-Premium!IK38)</f>
        <v>0</v>
      </c>
      <c r="IL38" s="7">
        <f>IF($B38&gt;IL$9+IL$5-1,'Fund Value - Maturity (Proj.)'!IL37,-Premium!IL38)</f>
        <v>0</v>
      </c>
      <c r="IM38" s="7">
        <f>IF($B38&gt;IM$9+IM$5-1,'Fund Value - Maturity (Proj.)'!IM37,-Premium!IM38)</f>
        <v>0</v>
      </c>
      <c r="IN38" s="7">
        <f>IF($B38&gt;IN$9+IN$5-1,'Fund Value - Maturity (Proj.)'!IN37,-Premium!IN38)</f>
        <v>0</v>
      </c>
      <c r="IO38" s="7">
        <f>IF($B38&gt;IO$9+IO$5-1,'Fund Value - Maturity (Proj.)'!IO37,-Premium!IO38)</f>
        <v>0</v>
      </c>
      <c r="IP38" s="7">
        <f>IF($B38&gt;IP$9+IP$5-1,'Fund Value - Maturity (Proj.)'!IP37,-Premium!IP38)</f>
        <v>0</v>
      </c>
      <c r="IQ38" s="7">
        <f>IF($B38&gt;IQ$9+IQ$5-1,'Fund Value - Maturity (Proj.)'!IQ37,-Premium!IQ38)</f>
        <v>0</v>
      </c>
      <c r="IR38" s="7">
        <f>IF($B38&gt;IR$9+IR$5-1,'Fund Value - Maturity (Proj.)'!IR37,-Premium!IR38)</f>
        <v>0</v>
      </c>
    </row>
    <row r="39" spans="1:252" s="7" customFormat="1" ht="15" customHeight="1" x14ac:dyDescent="0.35">
      <c r="A39" s="2"/>
      <c r="B39" s="13">
        <f t="shared" si="4"/>
        <v>2038</v>
      </c>
      <c r="C39" s="7">
        <f>IF($B39&gt;C$9+C$5-1,'Fund Value - Maturity (Proj.)'!C38,-Premium!C39)</f>
        <v>0</v>
      </c>
      <c r="D39" s="7">
        <f>IF($B39&gt;D$9+D$5-1,'Fund Value - Maturity (Proj.)'!D38,-Premium!D39)</f>
        <v>0</v>
      </c>
      <c r="E39" s="7">
        <f>IF($B39&gt;E$9+E$5-1,'Fund Value - Maturity (Proj.)'!E38,-Premium!E39)</f>
        <v>0</v>
      </c>
      <c r="F39" s="7">
        <f>IF($B39&gt;F$9+F$5-1,'Fund Value - Maturity (Proj.)'!F38,-Premium!F39)</f>
        <v>0</v>
      </c>
      <c r="G39" s="7">
        <f>IF($B39&gt;G$9+G$5-1,'Fund Value - Maturity (Proj.)'!G38,-Premium!G39)</f>
        <v>0</v>
      </c>
      <c r="H39" s="7">
        <f>IF($B39&gt;H$9+H$5-1,'Fund Value - Maturity (Proj.)'!H38,-Premium!H39)</f>
        <v>0</v>
      </c>
      <c r="I39" s="7">
        <f>IF($B39&gt;I$9+I$5-1,'Fund Value - Maturity (Proj.)'!I38,-Premium!I39)</f>
        <v>0</v>
      </c>
      <c r="J39" s="7">
        <f>IF($B39&gt;J$9+J$5-1,'Fund Value - Maturity (Proj.)'!J38,-Premium!J39)</f>
        <v>0</v>
      </c>
      <c r="K39" s="7">
        <f>IF($B39&gt;K$9+K$5-1,'Fund Value - Maturity (Proj.)'!K38,-Premium!K39)</f>
        <v>0</v>
      </c>
      <c r="L39" s="7">
        <f>IF($B39&gt;L$9+L$5-1,'Fund Value - Maturity (Proj.)'!L38,-Premium!L39)</f>
        <v>0</v>
      </c>
      <c r="M39" s="7">
        <f>IF($B39&gt;M$9+M$5-1,'Fund Value - Maturity (Proj.)'!M38,-Premium!M39)</f>
        <v>0</v>
      </c>
      <c r="N39" s="7">
        <f>IF($B39&gt;N$9+N$5-1,'Fund Value - Maturity (Proj.)'!N38,-Premium!N39)</f>
        <v>0</v>
      </c>
      <c r="O39" s="7">
        <f>IF($B39&gt;O$9+O$5-1,'Fund Value - Maturity (Proj.)'!O38,-Premium!O39)</f>
        <v>0</v>
      </c>
      <c r="P39" s="7">
        <f>IF($B39&gt;P$9+P$5-1,'Fund Value - Maturity (Proj.)'!P38,-Premium!P39)</f>
        <v>0</v>
      </c>
      <c r="Q39" s="7">
        <f>IF($B39&gt;Q$9+Q$5-1,'Fund Value - Maturity (Proj.)'!Q38,-Premium!Q39)</f>
        <v>0</v>
      </c>
      <c r="R39" s="7">
        <f>IF($B39&gt;R$9+R$5-1,'Fund Value - Maturity (Proj.)'!R38,-Premium!R39)</f>
        <v>0</v>
      </c>
      <c r="S39" s="7">
        <f>IF($B39&gt;S$9+S$5-1,'Fund Value - Maturity (Proj.)'!S38,-Premium!S39)</f>
        <v>3771360.41117698</v>
      </c>
      <c r="T39" s="7">
        <f>IF($B39&gt;T$9+T$5-1,'Fund Value - Maturity (Proj.)'!T38,-Premium!T39)</f>
        <v>0</v>
      </c>
      <c r="U39" s="7">
        <f>IF($B39&gt;U$9+U$5-1,'Fund Value - Maturity (Proj.)'!U38,-Premium!U39)</f>
        <v>43922410.652735554</v>
      </c>
      <c r="V39" s="7">
        <f>IF($B39&gt;V$9+V$5-1,'Fund Value - Maturity (Proj.)'!V38,-Premium!V39)</f>
        <v>0</v>
      </c>
      <c r="W39" s="7">
        <f>IF($B39&gt;W$9+W$5-1,'Fund Value - Maturity (Proj.)'!W38,-Premium!W39)</f>
        <v>0</v>
      </c>
      <c r="X39" s="7">
        <f>IF($B39&gt;X$9+X$5-1,'Fund Value - Maturity (Proj.)'!X38,-Premium!X39)</f>
        <v>0</v>
      </c>
      <c r="Y39" s="7">
        <f>IF($B39&gt;Y$9+Y$5-1,'Fund Value - Maturity (Proj.)'!Y38,-Premium!Y39)</f>
        <v>0</v>
      </c>
      <c r="Z39" s="7">
        <f>IF($B39&gt;Z$9+Z$5-1,'Fund Value - Maturity (Proj.)'!Z38,-Premium!Z39)</f>
        <v>0</v>
      </c>
      <c r="AA39" s="7">
        <f>IF($B39&gt;AA$9+AA$5-1,'Fund Value - Maturity (Proj.)'!AA38,-Premium!AA39)</f>
        <v>0</v>
      </c>
      <c r="AB39" s="7">
        <f>IF($B39&gt;AB$9+AB$5-1,'Fund Value - Maturity (Proj.)'!AB38,-Premium!AB39)</f>
        <v>0</v>
      </c>
      <c r="AC39" s="7">
        <f>IF($B39&gt;AC$9+AC$5-1,'Fund Value - Maturity (Proj.)'!AC38,-Premium!AC39)</f>
        <v>0</v>
      </c>
      <c r="AD39" s="7">
        <f>IF($B39&gt;AD$9+AD$5-1,'Fund Value - Maturity (Proj.)'!AD38,-Premium!AD39)</f>
        <v>0</v>
      </c>
      <c r="AE39" s="7">
        <f>IF($B39&gt;AE$9+AE$5-1,'Fund Value - Maturity (Proj.)'!AE38,-Premium!AE39)</f>
        <v>0</v>
      </c>
      <c r="AF39" s="7">
        <f>IF($B39&gt;AF$9+AF$5-1,'Fund Value - Maturity (Proj.)'!AF38,-Premium!AF39)</f>
        <v>0</v>
      </c>
      <c r="AG39" s="7">
        <f>IF($B39&gt;AG$9+AG$5-1,'Fund Value - Maturity (Proj.)'!AG38,-Premium!AG39)</f>
        <v>0</v>
      </c>
      <c r="AH39" s="7">
        <f>IF($B39&gt;AH$9+AH$5-1,'Fund Value - Maturity (Proj.)'!AH38,-Premium!AH39)</f>
        <v>0</v>
      </c>
      <c r="AI39" s="7">
        <f>IF($B39&gt;AI$9+AI$5-1,'Fund Value - Maturity (Proj.)'!AI38,-Premium!AI39)</f>
        <v>0</v>
      </c>
      <c r="AJ39" s="7">
        <f>IF($B39&gt;AJ$9+AJ$5-1,'Fund Value - Maturity (Proj.)'!AJ38,-Premium!AJ39)</f>
        <v>0</v>
      </c>
      <c r="AK39" s="7">
        <f>IF($B39&gt;AK$9+AK$5-1,'Fund Value - Maturity (Proj.)'!AK38,-Premium!AK39)</f>
        <v>0</v>
      </c>
      <c r="AL39" s="7">
        <f>IF($B39&gt;AL$9+AL$5-1,'Fund Value - Maturity (Proj.)'!AL38,-Premium!AL39)</f>
        <v>0</v>
      </c>
      <c r="AM39" s="7">
        <f>IF($B39&gt;AM$9+AM$5-1,'Fund Value - Maturity (Proj.)'!AM38,-Premium!AM39)</f>
        <v>0</v>
      </c>
      <c r="AN39" s="7">
        <f>IF($B39&gt;AN$9+AN$5-1,'Fund Value - Maturity (Proj.)'!AN38,-Premium!AN39)</f>
        <v>0</v>
      </c>
      <c r="AO39" s="7">
        <f>IF($B39&gt;AO$9+AO$5-1,'Fund Value - Maturity (Proj.)'!AO38,-Premium!AO39)</f>
        <v>0</v>
      </c>
      <c r="AP39" s="7">
        <f>IF($B39&gt;AP$9+AP$5-1,'Fund Value - Maturity (Proj.)'!AP38,-Premium!AP39)</f>
        <v>0</v>
      </c>
      <c r="AQ39" s="7">
        <f>IF($B39&gt;AQ$9+AQ$5-1,'Fund Value - Maturity (Proj.)'!AQ38,-Premium!AQ39)</f>
        <v>0</v>
      </c>
      <c r="AR39" s="7">
        <f>IF($B39&gt;AR$9+AR$5-1,'Fund Value - Maturity (Proj.)'!AR38,-Premium!AR39)</f>
        <v>0</v>
      </c>
      <c r="AS39" s="7">
        <f>IF($B39&gt;AS$9+AS$5-1,'Fund Value - Maturity (Proj.)'!AS38,-Premium!AS39)</f>
        <v>32314528.311104573</v>
      </c>
      <c r="AT39" s="7">
        <f>IF($B39&gt;AT$9+AT$5-1,'Fund Value - Maturity (Proj.)'!AT38,-Premium!AT39)</f>
        <v>0</v>
      </c>
      <c r="AU39" s="7">
        <f>IF($B39&gt;AU$9+AU$5-1,'Fund Value - Maturity (Proj.)'!AU38,-Premium!AU39)</f>
        <v>0</v>
      </c>
      <c r="AV39" s="7">
        <f>IF($B39&gt;AV$9+AV$5-1,'Fund Value - Maturity (Proj.)'!AV38,-Premium!AV39)</f>
        <v>0</v>
      </c>
      <c r="AW39" s="7">
        <f>IF($B39&gt;AW$9+AW$5-1,'Fund Value - Maturity (Proj.)'!AW38,-Premium!AW39)</f>
        <v>0</v>
      </c>
      <c r="AX39" s="7">
        <f>IF($B39&gt;AX$9+AX$5-1,'Fund Value - Maturity (Proj.)'!AX38,-Premium!AX39)</f>
        <v>0</v>
      </c>
      <c r="AY39" s="7">
        <f>IF($B39&gt;AY$9+AY$5-1,'Fund Value - Maturity (Proj.)'!AY38,-Premium!AY39)</f>
        <v>0</v>
      </c>
      <c r="AZ39" s="7">
        <f>IF($B39&gt;AZ$9+AZ$5-1,'Fund Value - Maturity (Proj.)'!AZ38,-Premium!AZ39)</f>
        <v>0</v>
      </c>
      <c r="BA39" s="7">
        <f>IF($B39&gt;BA$9+BA$5-1,'Fund Value - Maturity (Proj.)'!BA38,-Premium!BA39)</f>
        <v>0</v>
      </c>
      <c r="BB39" s="7">
        <f>IF($B39&gt;BB$9+BB$5-1,'Fund Value - Maturity (Proj.)'!BB38,-Premium!BB39)</f>
        <v>0</v>
      </c>
      <c r="BC39" s="7">
        <f>IF($B39&gt;BC$9+BC$5-1,'Fund Value - Maturity (Proj.)'!BC38,-Premium!BC39)</f>
        <v>0</v>
      </c>
      <c r="BD39" s="7">
        <f>IF($B39&gt;BD$9+BD$5-1,'Fund Value - Maturity (Proj.)'!BD38,-Premium!BD39)</f>
        <v>0</v>
      </c>
      <c r="BE39" s="7">
        <f>IF($B39&gt;BE$9+BE$5-1,'Fund Value - Maturity (Proj.)'!BE38,-Premium!BE39)</f>
        <v>0</v>
      </c>
      <c r="BF39" s="7">
        <f>IF($B39&gt;BF$9+BF$5-1,'Fund Value - Maturity (Proj.)'!BF38,-Premium!BF39)</f>
        <v>0</v>
      </c>
      <c r="BG39" s="7">
        <f>IF($B39&gt;BG$9+BG$5-1,'Fund Value - Maturity (Proj.)'!BG38,-Premium!BG39)</f>
        <v>0</v>
      </c>
      <c r="BH39" s="7">
        <f>IF($B39&gt;BH$9+BH$5-1,'Fund Value - Maturity (Proj.)'!BH38,-Premium!BH39)</f>
        <v>0</v>
      </c>
      <c r="BI39" s="7">
        <f>IF($B39&gt;BI$9+BI$5-1,'Fund Value - Maturity (Proj.)'!BI38,-Premium!BI39)</f>
        <v>0</v>
      </c>
      <c r="BJ39" s="7">
        <f>IF($B39&gt;BJ$9+BJ$5-1,'Fund Value - Maturity (Proj.)'!BJ38,-Premium!BJ39)</f>
        <v>0</v>
      </c>
      <c r="BK39" s="7">
        <f>IF($B39&gt;BK$9+BK$5-1,'Fund Value - Maturity (Proj.)'!BK38,-Premium!BK39)</f>
        <v>0</v>
      </c>
      <c r="BL39" s="7">
        <f>IF($B39&gt;BL$9+BL$5-1,'Fund Value - Maturity (Proj.)'!BL38,-Premium!BL39)</f>
        <v>0</v>
      </c>
      <c r="BM39" s="7">
        <f>IF($B39&gt;BM$9+BM$5-1,'Fund Value - Maturity (Proj.)'!BM38,-Premium!BM39)</f>
        <v>0</v>
      </c>
      <c r="BN39" s="7">
        <f>IF($B39&gt;BN$9+BN$5-1,'Fund Value - Maturity (Proj.)'!BN38,-Premium!BN39)</f>
        <v>0</v>
      </c>
      <c r="BO39" s="7">
        <f>IF($B39&gt;BO$9+BO$5-1,'Fund Value - Maturity (Proj.)'!BO38,-Premium!BO39)</f>
        <v>0</v>
      </c>
      <c r="BP39" s="7">
        <f>IF($B39&gt;BP$9+BP$5-1,'Fund Value - Maturity (Proj.)'!BP38,-Premium!BP39)</f>
        <v>0</v>
      </c>
      <c r="BQ39" s="7">
        <f>IF($B39&gt;BQ$9+BQ$5-1,'Fund Value - Maturity (Proj.)'!BQ38,-Premium!BQ39)</f>
        <v>0</v>
      </c>
      <c r="BR39" s="7">
        <f>IF($B39&gt;BR$9+BR$5-1,'Fund Value - Maturity (Proj.)'!BR38,-Premium!BR39)</f>
        <v>0</v>
      </c>
      <c r="BS39" s="7">
        <f>IF($B39&gt;BS$9+BS$5-1,'Fund Value - Maturity (Proj.)'!BS38,-Premium!BS39)</f>
        <v>0</v>
      </c>
      <c r="BT39" s="7">
        <f>IF($B39&gt;BT$9+BT$5-1,'Fund Value - Maturity (Proj.)'!BT38,-Premium!BT39)</f>
        <v>0</v>
      </c>
      <c r="BU39" s="7">
        <f>IF($B39&gt;BU$9+BU$5-1,'Fund Value - Maturity (Proj.)'!BU38,-Premium!BU39)</f>
        <v>0</v>
      </c>
      <c r="BV39" s="7">
        <f>IF($B39&gt;BV$9+BV$5-1,'Fund Value - Maturity (Proj.)'!BV38,-Premium!BV39)</f>
        <v>0</v>
      </c>
      <c r="BW39" s="7">
        <f>IF($B39&gt;BW$9+BW$5-1,'Fund Value - Maturity (Proj.)'!BW38,-Premium!BW39)</f>
        <v>0</v>
      </c>
      <c r="BX39" s="7">
        <f>IF($B39&gt;BX$9+BX$5-1,'Fund Value - Maturity (Proj.)'!BX38,-Premium!BX39)</f>
        <v>0</v>
      </c>
      <c r="BY39" s="7">
        <f>IF($B39&gt;BY$9+BY$5-1,'Fund Value - Maturity (Proj.)'!BY38,-Premium!BY39)</f>
        <v>0</v>
      </c>
      <c r="BZ39" s="7">
        <f>IF($B39&gt;BZ$9+BZ$5-1,'Fund Value - Maturity (Proj.)'!BZ38,-Premium!BZ39)</f>
        <v>0</v>
      </c>
      <c r="CA39" s="7">
        <f>IF($B39&gt;CA$9+CA$5-1,'Fund Value - Maturity (Proj.)'!CA38,-Premium!CA39)</f>
        <v>0</v>
      </c>
      <c r="CB39" s="7">
        <f>IF($B39&gt;CB$9+CB$5-1,'Fund Value - Maturity (Proj.)'!CB38,-Premium!CB39)</f>
        <v>0</v>
      </c>
      <c r="CC39" s="7">
        <f>IF($B39&gt;CC$9+CC$5-1,'Fund Value - Maturity (Proj.)'!CC38,-Premium!CC39)</f>
        <v>0</v>
      </c>
      <c r="CD39" s="7">
        <f>IF($B39&gt;CD$9+CD$5-1,'Fund Value - Maturity (Proj.)'!CD38,-Premium!CD39)</f>
        <v>0</v>
      </c>
      <c r="CE39" s="7">
        <f>IF($B39&gt;CE$9+CE$5-1,'Fund Value - Maturity (Proj.)'!CE38,-Premium!CE39)</f>
        <v>0</v>
      </c>
      <c r="CF39" s="7">
        <f>IF($B39&gt;CF$9+CF$5-1,'Fund Value - Maturity (Proj.)'!CF38,-Premium!CF39)</f>
        <v>0</v>
      </c>
      <c r="CG39" s="7">
        <f>IF($B39&gt;CG$9+CG$5-1,'Fund Value - Maturity (Proj.)'!CG38,-Premium!CG39)</f>
        <v>0</v>
      </c>
      <c r="CH39" s="7">
        <f>IF($B39&gt;CH$9+CH$5-1,'Fund Value - Maturity (Proj.)'!CH38,-Premium!CH39)</f>
        <v>0</v>
      </c>
      <c r="CI39" s="7">
        <f>IF($B39&gt;CI$9+CI$5-1,'Fund Value - Maturity (Proj.)'!CI38,-Premium!CI39)</f>
        <v>0</v>
      </c>
      <c r="CJ39" s="7">
        <f>IF($B39&gt;CJ$9+CJ$5-1,'Fund Value - Maturity (Proj.)'!CJ38,-Premium!CJ39)</f>
        <v>0</v>
      </c>
      <c r="CK39" s="7">
        <f>IF($B39&gt;CK$9+CK$5-1,'Fund Value - Maturity (Proj.)'!CK38,-Premium!CK39)</f>
        <v>9335116.0167735517</v>
      </c>
      <c r="CL39" s="7">
        <f>IF($B39&gt;CL$9+CL$5-1,'Fund Value - Maturity (Proj.)'!CL38,-Premium!CL39)</f>
        <v>0</v>
      </c>
      <c r="CM39" s="7">
        <f>IF($B39&gt;CM$9+CM$5-1,'Fund Value - Maturity (Proj.)'!CM38,-Premium!CM39)</f>
        <v>0</v>
      </c>
      <c r="CN39" s="7">
        <f>IF($B39&gt;CN$9+CN$5-1,'Fund Value - Maturity (Proj.)'!CN38,-Premium!CN39)</f>
        <v>0</v>
      </c>
      <c r="CO39" s="7">
        <f>IF($B39&gt;CO$9+CO$5-1,'Fund Value - Maturity (Proj.)'!CO38,-Premium!CO39)</f>
        <v>0</v>
      </c>
      <c r="CP39" s="7">
        <f>IF($B39&gt;CP$9+CP$5-1,'Fund Value - Maturity (Proj.)'!CP38,-Premium!CP39)</f>
        <v>0</v>
      </c>
      <c r="CQ39" s="7">
        <f>IF($B39&gt;CQ$9+CQ$5-1,'Fund Value - Maturity (Proj.)'!CQ38,-Premium!CQ39)</f>
        <v>0</v>
      </c>
      <c r="CR39" s="7">
        <f>IF($B39&gt;CR$9+CR$5-1,'Fund Value - Maturity (Proj.)'!CR38,-Premium!CR39)</f>
        <v>0</v>
      </c>
      <c r="CS39" s="7">
        <f>IF($B39&gt;CS$9+CS$5-1,'Fund Value - Maturity (Proj.)'!CS38,-Premium!CS39)</f>
        <v>0</v>
      </c>
      <c r="CT39" s="7">
        <f>IF($B39&gt;CT$9+CT$5-1,'Fund Value - Maturity (Proj.)'!CT38,-Premium!CT39)</f>
        <v>13902915.373972602</v>
      </c>
      <c r="CU39" s="7">
        <f>IF($B39&gt;CU$9+CU$5-1,'Fund Value - Maturity (Proj.)'!CU38,-Premium!CU39)</f>
        <v>0</v>
      </c>
      <c r="CV39" s="7">
        <f>IF($B39&gt;CV$9+CV$5-1,'Fund Value - Maturity (Proj.)'!CV38,-Premium!CV39)</f>
        <v>0</v>
      </c>
      <c r="CW39" s="7">
        <f>IF($B39&gt;CW$9+CW$5-1,'Fund Value - Maturity (Proj.)'!CW38,-Premium!CW39)</f>
        <v>0</v>
      </c>
      <c r="CX39" s="7">
        <f>IF($B39&gt;CX$9+CX$5-1,'Fund Value - Maturity (Proj.)'!CX38,-Premium!CX39)</f>
        <v>0</v>
      </c>
      <c r="CY39" s="7">
        <f>IF($B39&gt;CY$9+CY$5-1,'Fund Value - Maturity (Proj.)'!CY38,-Premium!CY39)</f>
        <v>0</v>
      </c>
      <c r="CZ39" s="7">
        <f>IF($B39&gt;CZ$9+CZ$5-1,'Fund Value - Maturity (Proj.)'!CZ38,-Premium!CZ39)</f>
        <v>0</v>
      </c>
      <c r="DA39" s="7">
        <f>IF($B39&gt;DA$9+DA$5-1,'Fund Value - Maturity (Proj.)'!DA38,-Premium!DA39)</f>
        <v>0</v>
      </c>
      <c r="DB39" s="7">
        <f>IF($B39&gt;DB$9+DB$5-1,'Fund Value - Maturity (Proj.)'!DB38,-Premium!DB39)</f>
        <v>0</v>
      </c>
      <c r="DC39" s="7">
        <f>IF($B39&gt;DC$9+DC$5-1,'Fund Value - Maturity (Proj.)'!DC38,-Premium!DC39)</f>
        <v>0</v>
      </c>
      <c r="DD39" s="7">
        <f>IF($B39&gt;DD$9+DD$5-1,'Fund Value - Maturity (Proj.)'!DD38,-Premium!DD39)</f>
        <v>0</v>
      </c>
      <c r="DE39" s="7">
        <f>IF($B39&gt;DE$9+DE$5-1,'Fund Value - Maturity (Proj.)'!DE38,-Premium!DE39)</f>
        <v>0</v>
      </c>
      <c r="DF39" s="7">
        <f>IF($B39&gt;DF$9+DF$5-1,'Fund Value - Maturity (Proj.)'!DF38,-Premium!DF39)</f>
        <v>0</v>
      </c>
      <c r="DG39" s="7">
        <f>IF($B39&gt;DG$9+DG$5-1,'Fund Value - Maturity (Proj.)'!DG38,-Premium!DG39)</f>
        <v>0</v>
      </c>
      <c r="DH39" s="7">
        <f>IF($B39&gt;DH$9+DH$5-1,'Fund Value - Maturity (Proj.)'!DH38,-Premium!DH39)</f>
        <v>0</v>
      </c>
      <c r="DI39" s="7">
        <f>IF($B39&gt;DI$9+DI$5-1,'Fund Value - Maturity (Proj.)'!DI38,-Premium!DI39)</f>
        <v>0</v>
      </c>
      <c r="DJ39" s="7">
        <f>IF($B39&gt;DJ$9+DJ$5-1,'Fund Value - Maturity (Proj.)'!DJ38,-Premium!DJ39)</f>
        <v>0</v>
      </c>
      <c r="DK39" s="7">
        <f>IF($B39&gt;DK$9+DK$5-1,'Fund Value - Maturity (Proj.)'!DK38,-Premium!DK39)</f>
        <v>0</v>
      </c>
      <c r="DL39" s="7">
        <f>IF($B39&gt;DL$9+DL$5-1,'Fund Value - Maturity (Proj.)'!DL38,-Premium!DL39)</f>
        <v>0</v>
      </c>
      <c r="DM39" s="7">
        <f>IF($B39&gt;DM$9+DM$5-1,'Fund Value - Maturity (Proj.)'!DM38,-Premium!DM39)</f>
        <v>0</v>
      </c>
      <c r="DN39" s="7">
        <f>IF($B39&gt;DN$9+DN$5-1,'Fund Value - Maturity (Proj.)'!DN38,-Premium!DN39)</f>
        <v>0</v>
      </c>
      <c r="DO39" s="7">
        <f>IF($B39&gt;DO$9+DO$5-1,'Fund Value - Maturity (Proj.)'!DO38,-Premium!DO39)</f>
        <v>0</v>
      </c>
      <c r="DP39" s="7">
        <f>IF($B39&gt;DP$9+DP$5-1,'Fund Value - Maturity (Proj.)'!DP38,-Premium!DP39)</f>
        <v>47864317.985816509</v>
      </c>
      <c r="DQ39" s="7">
        <f>IF($B39&gt;DQ$9+DQ$5-1,'Fund Value - Maturity (Proj.)'!DQ38,-Premium!DQ39)</f>
        <v>0</v>
      </c>
      <c r="DR39" s="7">
        <f>IF($B39&gt;DR$9+DR$5-1,'Fund Value - Maturity (Proj.)'!DR38,-Premium!DR39)</f>
        <v>0</v>
      </c>
      <c r="DS39" s="7">
        <f>IF($B39&gt;DS$9+DS$5-1,'Fund Value - Maturity (Proj.)'!DS38,-Premium!DS39)</f>
        <v>0</v>
      </c>
      <c r="DT39" s="7">
        <f>IF($B39&gt;DT$9+DT$5-1,'Fund Value - Maturity (Proj.)'!DT38,-Premium!DT39)</f>
        <v>0</v>
      </c>
      <c r="DU39" s="7">
        <f>IF($B39&gt;DU$9+DU$5-1,'Fund Value - Maturity (Proj.)'!DU38,-Premium!DU39)</f>
        <v>0</v>
      </c>
      <c r="DV39" s="7">
        <f>IF($B39&gt;DV$9+DV$5-1,'Fund Value - Maturity (Proj.)'!DV38,-Premium!DV39)</f>
        <v>0</v>
      </c>
      <c r="DW39" s="7">
        <f>IF($B39&gt;DW$9+DW$5-1,'Fund Value - Maturity (Proj.)'!DW38,-Premium!DW39)</f>
        <v>0</v>
      </c>
      <c r="DX39" s="7">
        <f>IF($B39&gt;DX$9+DX$5-1,'Fund Value - Maturity (Proj.)'!DX38,-Premium!DX39)</f>
        <v>0</v>
      </c>
      <c r="DY39" s="7">
        <f>IF($B39&gt;DY$9+DY$5-1,'Fund Value - Maturity (Proj.)'!DY38,-Premium!DY39)</f>
        <v>0</v>
      </c>
      <c r="DZ39" s="7">
        <f>IF($B39&gt;DZ$9+DZ$5-1,'Fund Value - Maturity (Proj.)'!DZ38,-Premium!DZ39)</f>
        <v>0</v>
      </c>
      <c r="EA39" s="7">
        <f>IF($B39&gt;EA$9+EA$5-1,'Fund Value - Maturity (Proj.)'!EA38,-Premium!EA39)</f>
        <v>0</v>
      </c>
      <c r="EB39" s="7">
        <f>IF($B39&gt;EB$9+EB$5-1,'Fund Value - Maturity (Proj.)'!EB38,-Premium!EB39)</f>
        <v>0</v>
      </c>
      <c r="EC39" s="7">
        <f>IF($B39&gt;EC$9+EC$5-1,'Fund Value - Maturity (Proj.)'!EC38,-Premium!EC39)</f>
        <v>0</v>
      </c>
      <c r="ED39" s="7">
        <f>IF($B39&gt;ED$9+ED$5-1,'Fund Value - Maturity (Proj.)'!ED38,-Premium!ED39)</f>
        <v>0</v>
      </c>
      <c r="EE39" s="7">
        <f>IF($B39&gt;EE$9+EE$5-1,'Fund Value - Maturity (Proj.)'!EE38,-Premium!EE39)</f>
        <v>0</v>
      </c>
      <c r="EF39" s="7">
        <f>IF($B39&gt;EF$9+EF$5-1,'Fund Value - Maturity (Proj.)'!EF38,-Premium!EF39)</f>
        <v>0</v>
      </c>
      <c r="EG39" s="7">
        <f>IF($B39&gt;EG$9+EG$5-1,'Fund Value - Maturity (Proj.)'!EG38,-Premium!EG39)</f>
        <v>57366093.439176396</v>
      </c>
      <c r="EH39" s="7">
        <f>IF($B39&gt;EH$9+EH$5-1,'Fund Value - Maturity (Proj.)'!EH38,-Premium!EH39)</f>
        <v>0</v>
      </c>
      <c r="EI39" s="7">
        <f>IF($B39&gt;EI$9+EI$5-1,'Fund Value - Maturity (Proj.)'!EI38,-Premium!EI39)</f>
        <v>0</v>
      </c>
      <c r="EJ39" s="7">
        <f>IF($B39&gt;EJ$9+EJ$5-1,'Fund Value - Maturity (Proj.)'!EJ38,-Premium!EJ39)</f>
        <v>0</v>
      </c>
      <c r="EK39" s="7">
        <f>IF($B39&gt;EK$9+EK$5-1,'Fund Value - Maturity (Proj.)'!EK38,-Premium!EK39)</f>
        <v>0</v>
      </c>
      <c r="EL39" s="7">
        <f>IF($B39&gt;EL$9+EL$5-1,'Fund Value - Maturity (Proj.)'!EL38,-Premium!EL39)</f>
        <v>0</v>
      </c>
      <c r="EM39" s="7">
        <f>IF($B39&gt;EM$9+EM$5-1,'Fund Value - Maturity (Proj.)'!EM38,-Premium!EM39)</f>
        <v>0</v>
      </c>
      <c r="EN39" s="7">
        <f>IF($B39&gt;EN$9+EN$5-1,'Fund Value - Maturity (Proj.)'!EN38,-Premium!EN39)</f>
        <v>0</v>
      </c>
      <c r="EO39" s="7">
        <f>IF($B39&gt;EO$9+EO$5-1,'Fund Value - Maturity (Proj.)'!EO38,-Premium!EO39)</f>
        <v>0</v>
      </c>
      <c r="EP39" s="7">
        <f>IF($B39&gt;EP$9+EP$5-1,'Fund Value - Maturity (Proj.)'!EP38,-Premium!EP39)</f>
        <v>0</v>
      </c>
      <c r="EQ39" s="7">
        <f>IF($B39&gt;EQ$9+EQ$5-1,'Fund Value - Maturity (Proj.)'!EQ38,-Premium!EQ39)</f>
        <v>0</v>
      </c>
      <c r="ER39" s="7">
        <f>IF($B39&gt;ER$9+ER$5-1,'Fund Value - Maturity (Proj.)'!ER38,-Premium!ER39)</f>
        <v>0</v>
      </c>
      <c r="ES39" s="7">
        <f>IF($B39&gt;ES$9+ES$5-1,'Fund Value - Maturity (Proj.)'!ES38,-Premium!ES39)</f>
        <v>0</v>
      </c>
      <c r="ET39" s="7">
        <f>IF($B39&gt;ET$9+ET$5-1,'Fund Value - Maturity (Proj.)'!ET38,-Premium!ET39)</f>
        <v>0</v>
      </c>
      <c r="EU39" s="7">
        <f>IF($B39&gt;EU$9+EU$5-1,'Fund Value - Maturity (Proj.)'!EU38,-Premium!EU39)</f>
        <v>40217871.86717134</v>
      </c>
      <c r="EV39" s="7">
        <f>IF($B39&gt;EV$9+EV$5-1,'Fund Value - Maturity (Proj.)'!EV38,-Premium!EV39)</f>
        <v>0</v>
      </c>
      <c r="EW39" s="7">
        <f>IF($B39&gt;EW$9+EW$5-1,'Fund Value - Maturity (Proj.)'!EW38,-Premium!EW39)</f>
        <v>0</v>
      </c>
      <c r="EX39" s="7">
        <f>IF($B39&gt;EX$9+EX$5-1,'Fund Value - Maturity (Proj.)'!EX38,-Premium!EX39)</f>
        <v>0</v>
      </c>
      <c r="EY39" s="7">
        <f>IF($B39&gt;EY$9+EY$5-1,'Fund Value - Maturity (Proj.)'!EY38,-Premium!EY39)</f>
        <v>0</v>
      </c>
      <c r="EZ39" s="7">
        <f>IF($B39&gt;EZ$9+EZ$5-1,'Fund Value - Maturity (Proj.)'!EZ38,-Premium!EZ39)</f>
        <v>0</v>
      </c>
      <c r="FA39" s="7">
        <f>IF($B39&gt;FA$9+FA$5-1,'Fund Value - Maturity (Proj.)'!FA38,-Premium!FA39)</f>
        <v>0</v>
      </c>
      <c r="FB39" s="7">
        <f>IF($B39&gt;FB$9+FB$5-1,'Fund Value - Maturity (Proj.)'!FB38,-Premium!FB39)</f>
        <v>0</v>
      </c>
      <c r="FC39" s="7">
        <f>IF($B39&gt;FC$9+FC$5-1,'Fund Value - Maturity (Proj.)'!FC38,-Premium!FC39)</f>
        <v>0</v>
      </c>
      <c r="FD39" s="7">
        <f>IF($B39&gt;FD$9+FD$5-1,'Fund Value - Maturity (Proj.)'!FD38,-Premium!FD39)</f>
        <v>0</v>
      </c>
      <c r="FE39" s="7">
        <f>IF($B39&gt;FE$9+FE$5-1,'Fund Value - Maturity (Proj.)'!FE38,-Premium!FE39)</f>
        <v>0</v>
      </c>
      <c r="FF39" s="7">
        <f>IF($B39&gt;FF$9+FF$5-1,'Fund Value - Maturity (Proj.)'!FF38,-Premium!FF39)</f>
        <v>0</v>
      </c>
      <c r="FG39" s="7">
        <f>IF($B39&gt;FG$9+FG$5-1,'Fund Value - Maturity (Proj.)'!FG38,-Premium!FG39)</f>
        <v>0</v>
      </c>
      <c r="FH39" s="7">
        <f>IF($B39&gt;FH$9+FH$5-1,'Fund Value - Maturity (Proj.)'!FH38,-Premium!FH39)</f>
        <v>0</v>
      </c>
      <c r="FI39" s="7">
        <f>IF($B39&gt;FI$9+FI$5-1,'Fund Value - Maturity (Proj.)'!FI38,-Premium!FI39)</f>
        <v>0</v>
      </c>
      <c r="FJ39" s="7">
        <f>IF($B39&gt;FJ$9+FJ$5-1,'Fund Value - Maturity (Proj.)'!FJ38,-Premium!FJ39)</f>
        <v>0</v>
      </c>
      <c r="FK39" s="7">
        <f>IF($B39&gt;FK$9+FK$5-1,'Fund Value - Maturity (Proj.)'!FK38,-Premium!FK39)</f>
        <v>0</v>
      </c>
      <c r="FL39" s="7">
        <f>IF($B39&gt;FL$9+FL$5-1,'Fund Value - Maturity (Proj.)'!FL38,-Premium!FL39)</f>
        <v>0</v>
      </c>
      <c r="FM39" s="7">
        <f>IF($B39&gt;FM$9+FM$5-1,'Fund Value - Maturity (Proj.)'!FM38,-Premium!FM39)</f>
        <v>11209801.386192417</v>
      </c>
      <c r="FN39" s="7">
        <f>IF($B39&gt;FN$9+FN$5-1,'Fund Value - Maturity (Proj.)'!FN38,-Premium!FN39)</f>
        <v>0</v>
      </c>
      <c r="FO39" s="7">
        <f>IF($B39&gt;FO$9+FO$5-1,'Fund Value - Maturity (Proj.)'!FO38,-Premium!FO39)</f>
        <v>0</v>
      </c>
      <c r="FP39" s="7">
        <f>IF($B39&gt;FP$9+FP$5-1,'Fund Value - Maturity (Proj.)'!FP38,-Premium!FP39)</f>
        <v>0</v>
      </c>
      <c r="FQ39" s="7">
        <f>IF($B39&gt;FQ$9+FQ$5-1,'Fund Value - Maturity (Proj.)'!FQ38,-Premium!FQ39)</f>
        <v>0</v>
      </c>
      <c r="FR39" s="7">
        <f>IF($B39&gt;FR$9+FR$5-1,'Fund Value - Maturity (Proj.)'!FR38,-Premium!FR39)</f>
        <v>0</v>
      </c>
      <c r="FS39" s="7">
        <f>IF($B39&gt;FS$9+FS$5-1,'Fund Value - Maturity (Proj.)'!FS38,-Premium!FS39)</f>
        <v>0</v>
      </c>
      <c r="FT39" s="7">
        <f>IF($B39&gt;FT$9+FT$5-1,'Fund Value - Maturity (Proj.)'!FT38,-Premium!FT39)</f>
        <v>20915116.431869403</v>
      </c>
      <c r="FU39" s="7">
        <f>IF($B39&gt;FU$9+FU$5-1,'Fund Value - Maturity (Proj.)'!FU38,-Premium!FU39)</f>
        <v>0</v>
      </c>
      <c r="FV39" s="7">
        <f>IF($B39&gt;FV$9+FV$5-1,'Fund Value - Maturity (Proj.)'!FV38,-Premium!FV39)</f>
        <v>0</v>
      </c>
      <c r="FW39" s="7">
        <f>IF($B39&gt;FW$9+FW$5-1,'Fund Value - Maturity (Proj.)'!FW38,-Premium!FW39)</f>
        <v>0</v>
      </c>
      <c r="FX39" s="7">
        <f>IF($B39&gt;FX$9+FX$5-1,'Fund Value - Maturity (Proj.)'!FX38,-Premium!FX39)</f>
        <v>0</v>
      </c>
      <c r="FY39" s="7">
        <f>IF($B39&gt;FY$9+FY$5-1,'Fund Value - Maturity (Proj.)'!FY38,-Premium!FY39)</f>
        <v>0</v>
      </c>
      <c r="FZ39" s="7">
        <f>IF($B39&gt;FZ$9+FZ$5-1,'Fund Value - Maturity (Proj.)'!FZ38,-Premium!FZ39)</f>
        <v>0</v>
      </c>
      <c r="GA39" s="7">
        <f>IF($B39&gt;GA$9+GA$5-1,'Fund Value - Maturity (Proj.)'!GA38,-Premium!GA39)</f>
        <v>0</v>
      </c>
      <c r="GB39" s="7">
        <f>IF($B39&gt;GB$9+GB$5-1,'Fund Value - Maturity (Proj.)'!GB38,-Premium!GB39)</f>
        <v>0</v>
      </c>
      <c r="GC39" s="7">
        <f>IF($B39&gt;GC$9+GC$5-1,'Fund Value - Maturity (Proj.)'!GC38,-Premium!GC39)</f>
        <v>0</v>
      </c>
      <c r="GD39" s="7">
        <f>IF($B39&gt;GD$9+GD$5-1,'Fund Value - Maturity (Proj.)'!GD38,-Premium!GD39)</f>
        <v>0</v>
      </c>
      <c r="GE39" s="7">
        <f>IF($B39&gt;GE$9+GE$5-1,'Fund Value - Maturity (Proj.)'!GE38,-Premium!GE39)</f>
        <v>0</v>
      </c>
      <c r="GF39" s="7">
        <f>IF($B39&gt;GF$9+GF$5-1,'Fund Value - Maturity (Proj.)'!GF38,-Premium!GF39)</f>
        <v>0</v>
      </c>
      <c r="GG39" s="7">
        <f>IF($B39&gt;GG$9+GG$5-1,'Fund Value - Maturity (Proj.)'!GG38,-Premium!GG39)</f>
        <v>0</v>
      </c>
      <c r="GH39" s="7">
        <f>IF($B39&gt;GH$9+GH$5-1,'Fund Value - Maturity (Proj.)'!GH38,-Premium!GH39)</f>
        <v>11527349.690437099</v>
      </c>
      <c r="GI39" s="7">
        <f>IF($B39&gt;GI$9+GI$5-1,'Fund Value - Maturity (Proj.)'!GI38,-Premium!GI39)</f>
        <v>0</v>
      </c>
      <c r="GJ39" s="7">
        <f>IF($B39&gt;GJ$9+GJ$5-1,'Fund Value - Maturity (Proj.)'!GJ38,-Premium!GJ39)</f>
        <v>0</v>
      </c>
      <c r="GK39" s="7">
        <f>IF($B39&gt;GK$9+GK$5-1,'Fund Value - Maturity (Proj.)'!GK38,-Premium!GK39)</f>
        <v>0</v>
      </c>
      <c r="GL39" s="7">
        <f>IF($B39&gt;GL$9+GL$5-1,'Fund Value - Maturity (Proj.)'!GL38,-Premium!GL39)</f>
        <v>0</v>
      </c>
      <c r="GM39" s="7">
        <f>IF($B39&gt;GM$9+GM$5-1,'Fund Value - Maturity (Proj.)'!GM38,-Premium!GM39)</f>
        <v>0</v>
      </c>
      <c r="GN39" s="7">
        <f>IF($B39&gt;GN$9+GN$5-1,'Fund Value - Maturity (Proj.)'!GN38,-Premium!GN39)</f>
        <v>0</v>
      </c>
      <c r="GO39" s="7">
        <f>IF($B39&gt;GO$9+GO$5-1,'Fund Value - Maturity (Proj.)'!GO38,-Premium!GO39)</f>
        <v>0</v>
      </c>
      <c r="GP39" s="7">
        <f>IF($B39&gt;GP$9+GP$5-1,'Fund Value - Maturity (Proj.)'!GP38,-Premium!GP39)</f>
        <v>0</v>
      </c>
      <c r="GQ39" s="7">
        <f>IF($B39&gt;GQ$9+GQ$5-1,'Fund Value - Maturity (Proj.)'!GQ38,-Premium!GQ39)</f>
        <v>0</v>
      </c>
      <c r="GR39" s="7">
        <f>IF($B39&gt;GR$9+GR$5-1,'Fund Value - Maturity (Proj.)'!GR38,-Premium!GR39)</f>
        <v>0</v>
      </c>
      <c r="GS39" s="7">
        <f>IF($B39&gt;GS$9+GS$5-1,'Fund Value - Maturity (Proj.)'!GS38,-Premium!GS39)</f>
        <v>34986869.694416218</v>
      </c>
      <c r="GT39" s="7">
        <f>IF($B39&gt;GT$9+GT$5-1,'Fund Value - Maturity (Proj.)'!GT38,-Premium!GT39)</f>
        <v>0</v>
      </c>
      <c r="GU39" s="7">
        <f>IF($B39&gt;GU$9+GU$5-1,'Fund Value - Maturity (Proj.)'!GU38,-Premium!GU39)</f>
        <v>0</v>
      </c>
      <c r="GV39" s="7">
        <f>IF($B39&gt;GV$9+GV$5-1,'Fund Value - Maturity (Proj.)'!GV38,-Premium!GV39)</f>
        <v>23555409.385249838</v>
      </c>
      <c r="GW39" s="7">
        <f>IF($B39&gt;GW$9+GW$5-1,'Fund Value - Maturity (Proj.)'!GW38,-Premium!GW39)</f>
        <v>0</v>
      </c>
      <c r="GX39" s="7">
        <f>IF($B39&gt;GX$9+GX$5-1,'Fund Value - Maturity (Proj.)'!GX38,-Premium!GX39)</f>
        <v>0</v>
      </c>
      <c r="GY39" s="7">
        <f>IF($B39&gt;GY$9+GY$5-1,'Fund Value - Maturity (Proj.)'!GY38,-Premium!GY39)</f>
        <v>0</v>
      </c>
      <c r="GZ39" s="7">
        <f>IF($B39&gt;GZ$9+GZ$5-1,'Fund Value - Maturity (Proj.)'!GZ38,-Premium!GZ39)</f>
        <v>0</v>
      </c>
      <c r="HA39" s="7">
        <f>IF($B39&gt;HA$9+HA$5-1,'Fund Value - Maturity (Proj.)'!HA38,-Premium!HA39)</f>
        <v>0</v>
      </c>
      <c r="HB39" s="7">
        <f>IF($B39&gt;HB$9+HB$5-1,'Fund Value - Maturity (Proj.)'!HB38,-Premium!HB39)</f>
        <v>24675899.32714564</v>
      </c>
      <c r="HC39" s="7">
        <f>IF($B39&gt;HC$9+HC$5-1,'Fund Value - Maturity (Proj.)'!HC38,-Premium!HC39)</f>
        <v>5644980.5745498845</v>
      </c>
      <c r="HD39" s="7">
        <f>IF($B39&gt;HD$9+HD$5-1,'Fund Value - Maturity (Proj.)'!HD38,-Premium!HD39)</f>
        <v>0</v>
      </c>
      <c r="HE39" s="7">
        <f>IF($B39&gt;HE$9+HE$5-1,'Fund Value - Maturity (Proj.)'!HE38,-Premium!HE39)</f>
        <v>0</v>
      </c>
      <c r="HF39" s="7">
        <f>IF($B39&gt;HF$9+HF$5-1,'Fund Value - Maturity (Proj.)'!HF38,-Premium!HF39)</f>
        <v>0</v>
      </c>
      <c r="HG39" s="7">
        <f>IF($B39&gt;HG$9+HG$5-1,'Fund Value - Maturity (Proj.)'!HG38,-Premium!HG39)</f>
        <v>0</v>
      </c>
      <c r="HH39" s="7">
        <f>IF($B39&gt;HH$9+HH$5-1,'Fund Value - Maturity (Proj.)'!HH38,-Premium!HH39)</f>
        <v>0</v>
      </c>
      <c r="HI39" s="7">
        <f>IF($B39&gt;HI$9+HI$5-1,'Fund Value - Maturity (Proj.)'!HI38,-Premium!HI39)</f>
        <v>9626408.7844278272</v>
      </c>
      <c r="HJ39" s="7">
        <f>IF($B39&gt;HJ$9+HJ$5-1,'Fund Value - Maturity (Proj.)'!HJ38,-Premium!HJ39)</f>
        <v>0</v>
      </c>
      <c r="HK39" s="7">
        <f>IF($B39&gt;HK$9+HK$5-1,'Fund Value - Maturity (Proj.)'!HK38,-Premium!HK39)</f>
        <v>0</v>
      </c>
      <c r="HL39" s="7">
        <f>IF($B39&gt;HL$9+HL$5-1,'Fund Value - Maturity (Proj.)'!HL38,-Premium!HL39)</f>
        <v>0</v>
      </c>
      <c r="HM39" s="7">
        <f>IF($B39&gt;HM$9+HM$5-1,'Fund Value - Maturity (Proj.)'!HM38,-Premium!HM39)</f>
        <v>0</v>
      </c>
      <c r="HN39" s="7">
        <f>IF($B39&gt;HN$9+HN$5-1,'Fund Value - Maturity (Proj.)'!HN38,-Premium!HN39)</f>
        <v>0</v>
      </c>
      <c r="HO39" s="7">
        <f>IF($B39&gt;HO$9+HO$5-1,'Fund Value - Maturity (Proj.)'!HO38,-Premium!HO39)</f>
        <v>0</v>
      </c>
      <c r="HP39" s="7">
        <f>IF($B39&gt;HP$9+HP$5-1,'Fund Value - Maturity (Proj.)'!HP38,-Premium!HP39)</f>
        <v>0</v>
      </c>
      <c r="HQ39" s="7">
        <f>IF($B39&gt;HQ$9+HQ$5-1,'Fund Value - Maturity (Proj.)'!HQ38,-Premium!HQ39)</f>
        <v>0</v>
      </c>
      <c r="HR39" s="7">
        <f>IF($B39&gt;HR$9+HR$5-1,'Fund Value - Maturity (Proj.)'!HR38,-Premium!HR39)</f>
        <v>0</v>
      </c>
      <c r="HS39" s="7">
        <f>IF($B39&gt;HS$9+HS$5-1,'Fund Value - Maturity (Proj.)'!HS38,-Premium!HS39)</f>
        <v>0</v>
      </c>
      <c r="HT39" s="7">
        <f>IF($B39&gt;HT$9+HT$5-1,'Fund Value - Maturity (Proj.)'!HT38,-Premium!HT39)</f>
        <v>0</v>
      </c>
      <c r="HU39" s="7">
        <f>IF($B39&gt;HU$9+HU$5-1,'Fund Value - Maturity (Proj.)'!HU38,-Premium!HU39)</f>
        <v>0</v>
      </c>
      <c r="HV39" s="7">
        <f>IF($B39&gt;HV$9+HV$5-1,'Fund Value - Maturity (Proj.)'!HV38,-Premium!HV39)</f>
        <v>0</v>
      </c>
      <c r="HW39" s="7">
        <f>IF($B39&gt;HW$9+HW$5-1,'Fund Value - Maturity (Proj.)'!HW38,-Premium!HW39)</f>
        <v>0</v>
      </c>
      <c r="HX39" s="7">
        <f>IF($B39&gt;HX$9+HX$5-1,'Fund Value - Maturity (Proj.)'!HX38,-Premium!HX39)</f>
        <v>0</v>
      </c>
      <c r="HY39" s="7">
        <f>IF($B39&gt;HY$9+HY$5-1,'Fund Value - Maturity (Proj.)'!HY38,-Premium!HY39)</f>
        <v>0</v>
      </c>
      <c r="HZ39" s="7">
        <f>IF($B39&gt;HZ$9+HZ$5-1,'Fund Value - Maturity (Proj.)'!HZ38,-Premium!HZ39)</f>
        <v>0</v>
      </c>
      <c r="IA39" s="7">
        <f>IF($B39&gt;IA$9+IA$5-1,'Fund Value - Maturity (Proj.)'!IA38,-Premium!IA39)</f>
        <v>0</v>
      </c>
      <c r="IB39" s="7">
        <f>IF($B39&gt;IB$9+IB$5-1,'Fund Value - Maturity (Proj.)'!IB38,-Premium!IB39)</f>
        <v>0</v>
      </c>
      <c r="IC39" s="7">
        <f>IF($B39&gt;IC$9+IC$5-1,'Fund Value - Maturity (Proj.)'!IC38,-Premium!IC39)</f>
        <v>0</v>
      </c>
      <c r="ID39" s="7">
        <f>IF($B39&gt;ID$9+ID$5-1,'Fund Value - Maturity (Proj.)'!ID38,-Premium!ID39)</f>
        <v>0</v>
      </c>
      <c r="IE39" s="7">
        <f>IF($B39&gt;IE$9+IE$5-1,'Fund Value - Maturity (Proj.)'!IE38,-Premium!IE39)</f>
        <v>0</v>
      </c>
      <c r="IF39" s="7">
        <f>IF($B39&gt;IF$9+IF$5-1,'Fund Value - Maturity (Proj.)'!IF38,-Premium!IF39)</f>
        <v>26879457.158866487</v>
      </c>
      <c r="IG39" s="7">
        <f>IF($B39&gt;IG$9+IG$5-1,'Fund Value - Maturity (Proj.)'!IG38,-Premium!IG39)</f>
        <v>0</v>
      </c>
      <c r="IH39" s="7">
        <f>IF($B39&gt;IH$9+IH$5-1,'Fund Value - Maturity (Proj.)'!IH38,-Premium!IH39)</f>
        <v>0</v>
      </c>
      <c r="II39" s="7">
        <f>IF($B39&gt;II$9+II$5-1,'Fund Value - Maturity (Proj.)'!II38,-Premium!II39)</f>
        <v>0</v>
      </c>
      <c r="IJ39" s="7">
        <f>IF($B39&gt;IJ$9+IJ$5-1,'Fund Value - Maturity (Proj.)'!IJ38,-Premium!IJ39)</f>
        <v>0</v>
      </c>
      <c r="IK39" s="7">
        <f>IF($B39&gt;IK$9+IK$5-1,'Fund Value - Maturity (Proj.)'!IK38,-Premium!IK39)</f>
        <v>0</v>
      </c>
      <c r="IL39" s="7">
        <f>IF($B39&gt;IL$9+IL$5-1,'Fund Value - Maturity (Proj.)'!IL38,-Premium!IL39)</f>
        <v>0</v>
      </c>
      <c r="IM39" s="7">
        <f>IF($B39&gt;IM$9+IM$5-1,'Fund Value - Maturity (Proj.)'!IM38,-Premium!IM39)</f>
        <v>0</v>
      </c>
      <c r="IN39" s="7">
        <f>IF($B39&gt;IN$9+IN$5-1,'Fund Value - Maturity (Proj.)'!IN38,-Premium!IN39)</f>
        <v>1272628.1655811351</v>
      </c>
      <c r="IO39" s="7">
        <f>IF($B39&gt;IO$9+IO$5-1,'Fund Value - Maturity (Proj.)'!IO38,-Premium!IO39)</f>
        <v>0</v>
      </c>
      <c r="IP39" s="7">
        <f>IF($B39&gt;IP$9+IP$5-1,'Fund Value - Maturity (Proj.)'!IP38,-Premium!IP39)</f>
        <v>0</v>
      </c>
      <c r="IQ39" s="7">
        <f>IF($B39&gt;IQ$9+IQ$5-1,'Fund Value - Maturity (Proj.)'!IQ38,-Premium!IQ39)</f>
        <v>0</v>
      </c>
      <c r="IR39" s="7">
        <f>IF($B39&gt;IR$9+IR$5-1,'Fund Value - Maturity (Proj.)'!IR38,-Premium!IR39)</f>
        <v>0</v>
      </c>
    </row>
    <row r="40" spans="1:252" s="7" customFormat="1" ht="15" customHeight="1" x14ac:dyDescent="0.35">
      <c r="A40" s="2"/>
      <c r="B40" s="13">
        <f t="shared" si="4"/>
        <v>2039</v>
      </c>
      <c r="C40" s="7">
        <f>IF($B40&gt;C$9+C$5-1,'Fund Value - Maturity (Proj.)'!C39,-Premium!C40)</f>
        <v>0</v>
      </c>
      <c r="D40" s="7">
        <f>IF($B40&gt;D$9+D$5-1,'Fund Value - Maturity (Proj.)'!D39,-Premium!D40)</f>
        <v>0</v>
      </c>
      <c r="E40" s="7">
        <f>IF($B40&gt;E$9+E$5-1,'Fund Value - Maturity (Proj.)'!E39,-Premium!E40)</f>
        <v>0</v>
      </c>
      <c r="F40" s="7">
        <f>IF($B40&gt;F$9+F$5-1,'Fund Value - Maturity (Proj.)'!F39,-Premium!F40)</f>
        <v>0</v>
      </c>
      <c r="G40" s="7">
        <f>IF($B40&gt;G$9+G$5-1,'Fund Value - Maturity (Proj.)'!G39,-Premium!G40)</f>
        <v>0</v>
      </c>
      <c r="H40" s="7">
        <f>IF($B40&gt;H$9+H$5-1,'Fund Value - Maturity (Proj.)'!H39,-Premium!H40)</f>
        <v>0</v>
      </c>
      <c r="I40" s="7">
        <f>IF($B40&gt;I$9+I$5-1,'Fund Value - Maturity (Proj.)'!I39,-Premium!I40)</f>
        <v>0</v>
      </c>
      <c r="J40" s="7">
        <f>IF($B40&gt;J$9+J$5-1,'Fund Value - Maturity (Proj.)'!J39,-Premium!J40)</f>
        <v>0</v>
      </c>
      <c r="K40" s="7">
        <f>IF($B40&gt;K$9+K$5-1,'Fund Value - Maturity (Proj.)'!K39,-Premium!K40)</f>
        <v>0</v>
      </c>
      <c r="L40" s="7">
        <f>IF($B40&gt;L$9+L$5-1,'Fund Value - Maturity (Proj.)'!L39,-Premium!L40)</f>
        <v>0</v>
      </c>
      <c r="M40" s="7">
        <f>IF($B40&gt;M$9+M$5-1,'Fund Value - Maturity (Proj.)'!M39,-Premium!M40)</f>
        <v>0</v>
      </c>
      <c r="N40" s="7">
        <f>IF($B40&gt;N$9+N$5-1,'Fund Value - Maturity (Proj.)'!N39,-Premium!N40)</f>
        <v>20340612.37154441</v>
      </c>
      <c r="O40" s="7">
        <f>IF($B40&gt;O$9+O$5-1,'Fund Value - Maturity (Proj.)'!O39,-Premium!O40)</f>
        <v>24639165.030747108</v>
      </c>
      <c r="P40" s="7">
        <f>IF($B40&gt;P$9+P$5-1,'Fund Value - Maturity (Proj.)'!P39,-Premium!P40)</f>
        <v>34660875.683037803</v>
      </c>
      <c r="Q40" s="7">
        <f>IF($B40&gt;Q$9+Q$5-1,'Fund Value - Maturity (Proj.)'!Q39,-Premium!Q40)</f>
        <v>0</v>
      </c>
      <c r="R40" s="7">
        <f>IF($B40&gt;R$9+R$5-1,'Fund Value - Maturity (Proj.)'!R39,-Premium!R40)</f>
        <v>0</v>
      </c>
      <c r="S40" s="7">
        <f>IF($B40&gt;S$9+S$5-1,'Fund Value - Maturity (Proj.)'!S39,-Premium!S40)</f>
        <v>0</v>
      </c>
      <c r="T40" s="7">
        <f>IF($B40&gt;T$9+T$5-1,'Fund Value - Maturity (Proj.)'!T39,-Premium!T40)</f>
        <v>0</v>
      </c>
      <c r="U40" s="7">
        <f>IF($B40&gt;U$9+U$5-1,'Fund Value - Maturity (Proj.)'!U39,-Premium!U40)</f>
        <v>0</v>
      </c>
      <c r="V40" s="7">
        <f>IF($B40&gt;V$9+V$5-1,'Fund Value - Maturity (Proj.)'!V39,-Premium!V40)</f>
        <v>0</v>
      </c>
      <c r="W40" s="7">
        <f>IF($B40&gt;W$9+W$5-1,'Fund Value - Maturity (Proj.)'!W39,-Premium!W40)</f>
        <v>0</v>
      </c>
      <c r="X40" s="7">
        <f>IF($B40&gt;X$9+X$5-1,'Fund Value - Maturity (Proj.)'!X39,-Premium!X40)</f>
        <v>7139173.9235435454</v>
      </c>
      <c r="Y40" s="7">
        <f>IF($B40&gt;Y$9+Y$5-1,'Fund Value - Maturity (Proj.)'!Y39,-Premium!Y40)</f>
        <v>0</v>
      </c>
      <c r="Z40" s="7">
        <f>IF($B40&gt;Z$9+Z$5-1,'Fund Value - Maturity (Proj.)'!Z39,-Premium!Z40)</f>
        <v>14426777.67588917</v>
      </c>
      <c r="AA40" s="7">
        <f>IF($B40&gt;AA$9+AA$5-1,'Fund Value - Maturity (Proj.)'!AA39,-Premium!AA40)</f>
        <v>4777351.3799758684</v>
      </c>
      <c r="AB40" s="7">
        <f>IF($B40&gt;AB$9+AB$5-1,'Fund Value - Maturity (Proj.)'!AB39,-Premium!AB40)</f>
        <v>0</v>
      </c>
      <c r="AC40" s="7">
        <f>IF($B40&gt;AC$9+AC$5-1,'Fund Value - Maturity (Proj.)'!AC39,-Premium!AC40)</f>
        <v>0</v>
      </c>
      <c r="AD40" s="7">
        <f>IF($B40&gt;AD$9+AD$5-1,'Fund Value - Maturity (Proj.)'!AD39,-Premium!AD40)</f>
        <v>11576305.455387741</v>
      </c>
      <c r="AE40" s="7">
        <f>IF($B40&gt;AE$9+AE$5-1,'Fund Value - Maturity (Proj.)'!AE39,-Premium!AE40)</f>
        <v>0</v>
      </c>
      <c r="AF40" s="7">
        <f>IF($B40&gt;AF$9+AF$5-1,'Fund Value - Maturity (Proj.)'!AF39,-Premium!AF40)</f>
        <v>49417442.263134822</v>
      </c>
      <c r="AG40" s="7">
        <f>IF($B40&gt;AG$9+AG$5-1,'Fund Value - Maturity (Proj.)'!AG39,-Premium!AG40)</f>
        <v>0</v>
      </c>
      <c r="AH40" s="7">
        <f>IF($B40&gt;AH$9+AH$5-1,'Fund Value - Maturity (Proj.)'!AH39,-Premium!AH40)</f>
        <v>0</v>
      </c>
      <c r="AI40" s="7">
        <f>IF($B40&gt;AI$9+AI$5-1,'Fund Value - Maturity (Proj.)'!AI39,-Premium!AI40)</f>
        <v>0</v>
      </c>
      <c r="AJ40" s="7">
        <f>IF($B40&gt;AJ$9+AJ$5-1,'Fund Value - Maturity (Proj.)'!AJ39,-Premium!AJ40)</f>
        <v>0</v>
      </c>
      <c r="AK40" s="7">
        <f>IF($B40&gt;AK$9+AK$5-1,'Fund Value - Maturity (Proj.)'!AK39,-Premium!AK40)</f>
        <v>0</v>
      </c>
      <c r="AL40" s="7">
        <f>IF($B40&gt;AL$9+AL$5-1,'Fund Value - Maturity (Proj.)'!AL39,-Premium!AL40)</f>
        <v>47484807.650842085</v>
      </c>
      <c r="AM40" s="7">
        <f>IF($B40&gt;AM$9+AM$5-1,'Fund Value - Maturity (Proj.)'!AM39,-Premium!AM40)</f>
        <v>0</v>
      </c>
      <c r="AN40" s="7">
        <f>IF($B40&gt;AN$9+AN$5-1,'Fund Value - Maturity (Proj.)'!AN39,-Premium!AN40)</f>
        <v>0</v>
      </c>
      <c r="AO40" s="7">
        <f>IF($B40&gt;AO$9+AO$5-1,'Fund Value - Maturity (Proj.)'!AO39,-Premium!AO40)</f>
        <v>0</v>
      </c>
      <c r="AP40" s="7">
        <f>IF($B40&gt;AP$9+AP$5-1,'Fund Value - Maturity (Proj.)'!AP39,-Premium!AP40)</f>
        <v>0</v>
      </c>
      <c r="AQ40" s="7">
        <f>IF($B40&gt;AQ$9+AQ$5-1,'Fund Value - Maturity (Proj.)'!AQ39,-Premium!AQ40)</f>
        <v>77108980.316335067</v>
      </c>
      <c r="AR40" s="7">
        <f>IF($B40&gt;AR$9+AR$5-1,'Fund Value - Maturity (Proj.)'!AR39,-Premium!AR40)</f>
        <v>13303017.574604858</v>
      </c>
      <c r="AS40" s="7">
        <f>IF($B40&gt;AS$9+AS$5-1,'Fund Value - Maturity (Proj.)'!AS39,-Premium!AS40)</f>
        <v>0</v>
      </c>
      <c r="AT40" s="7">
        <f>IF($B40&gt;AT$9+AT$5-1,'Fund Value - Maturity (Proj.)'!AT39,-Premium!AT40)</f>
        <v>0</v>
      </c>
      <c r="AU40" s="7">
        <f>IF($B40&gt;AU$9+AU$5-1,'Fund Value - Maturity (Proj.)'!AU39,-Premium!AU40)</f>
        <v>0</v>
      </c>
      <c r="AV40" s="7">
        <f>IF($B40&gt;AV$9+AV$5-1,'Fund Value - Maturity (Proj.)'!AV39,-Premium!AV40)</f>
        <v>0</v>
      </c>
      <c r="AW40" s="7">
        <f>IF($B40&gt;AW$9+AW$5-1,'Fund Value - Maturity (Proj.)'!AW39,-Premium!AW40)</f>
        <v>0</v>
      </c>
      <c r="AX40" s="7">
        <f>IF($B40&gt;AX$9+AX$5-1,'Fund Value - Maturity (Proj.)'!AX39,-Premium!AX40)</f>
        <v>0</v>
      </c>
      <c r="AY40" s="7">
        <f>IF($B40&gt;AY$9+AY$5-1,'Fund Value - Maturity (Proj.)'!AY39,-Premium!AY40)</f>
        <v>0</v>
      </c>
      <c r="AZ40" s="7">
        <f>IF($B40&gt;AZ$9+AZ$5-1,'Fund Value - Maturity (Proj.)'!AZ39,-Premium!AZ40)</f>
        <v>0</v>
      </c>
      <c r="BA40" s="7">
        <f>IF($B40&gt;BA$9+BA$5-1,'Fund Value - Maturity (Proj.)'!BA39,-Premium!BA40)</f>
        <v>0</v>
      </c>
      <c r="BB40" s="7">
        <f>IF($B40&gt;BB$9+BB$5-1,'Fund Value - Maturity (Proj.)'!BB39,-Premium!BB40)</f>
        <v>63066733.489028715</v>
      </c>
      <c r="BC40" s="7">
        <f>IF($B40&gt;BC$9+BC$5-1,'Fund Value - Maturity (Proj.)'!BC39,-Premium!BC40)</f>
        <v>0</v>
      </c>
      <c r="BD40" s="7">
        <f>IF($B40&gt;BD$9+BD$5-1,'Fund Value - Maturity (Proj.)'!BD39,-Premium!BD40)</f>
        <v>16129794.267045833</v>
      </c>
      <c r="BE40" s="7">
        <f>IF($B40&gt;BE$9+BE$5-1,'Fund Value - Maturity (Proj.)'!BE39,-Premium!BE40)</f>
        <v>0</v>
      </c>
      <c r="BF40" s="7">
        <f>IF($B40&gt;BF$9+BF$5-1,'Fund Value - Maturity (Proj.)'!BF39,-Premium!BF40)</f>
        <v>30543072.519857906</v>
      </c>
      <c r="BG40" s="7">
        <f>IF($B40&gt;BG$9+BG$5-1,'Fund Value - Maturity (Proj.)'!BG39,-Premium!BG40)</f>
        <v>0</v>
      </c>
      <c r="BH40" s="7">
        <f>IF($B40&gt;BH$9+BH$5-1,'Fund Value - Maturity (Proj.)'!BH39,-Premium!BH40)</f>
        <v>0</v>
      </c>
      <c r="BI40" s="7">
        <f>IF($B40&gt;BI$9+BI$5-1,'Fund Value - Maturity (Proj.)'!BI39,-Premium!BI40)</f>
        <v>0</v>
      </c>
      <c r="BJ40" s="7">
        <f>IF($B40&gt;BJ$9+BJ$5-1,'Fund Value - Maturity (Proj.)'!BJ39,-Premium!BJ40)</f>
        <v>0</v>
      </c>
      <c r="BK40" s="7">
        <f>IF($B40&gt;BK$9+BK$5-1,'Fund Value - Maturity (Proj.)'!BK39,-Premium!BK40)</f>
        <v>0</v>
      </c>
      <c r="BL40" s="7">
        <f>IF($B40&gt;BL$9+BL$5-1,'Fund Value - Maturity (Proj.)'!BL39,-Premium!BL40)</f>
        <v>0</v>
      </c>
      <c r="BM40" s="7">
        <f>IF($B40&gt;BM$9+BM$5-1,'Fund Value - Maturity (Proj.)'!BM39,-Premium!BM40)</f>
        <v>0</v>
      </c>
      <c r="BN40" s="7">
        <f>IF($B40&gt;BN$9+BN$5-1,'Fund Value - Maturity (Proj.)'!BN39,-Premium!BN40)</f>
        <v>0</v>
      </c>
      <c r="BO40" s="7">
        <f>IF($B40&gt;BO$9+BO$5-1,'Fund Value - Maturity (Proj.)'!BO39,-Premium!BO40)</f>
        <v>0</v>
      </c>
      <c r="BP40" s="7">
        <f>IF($B40&gt;BP$9+BP$5-1,'Fund Value - Maturity (Proj.)'!BP39,-Premium!BP40)</f>
        <v>0</v>
      </c>
      <c r="BQ40" s="7">
        <f>IF($B40&gt;BQ$9+BQ$5-1,'Fund Value - Maturity (Proj.)'!BQ39,-Premium!BQ40)</f>
        <v>0</v>
      </c>
      <c r="BR40" s="7">
        <f>IF($B40&gt;BR$9+BR$5-1,'Fund Value - Maturity (Proj.)'!BR39,-Premium!BR40)</f>
        <v>0</v>
      </c>
      <c r="BS40" s="7">
        <f>IF($B40&gt;BS$9+BS$5-1,'Fund Value - Maturity (Proj.)'!BS39,-Premium!BS40)</f>
        <v>0</v>
      </c>
      <c r="BT40" s="7">
        <f>IF($B40&gt;BT$9+BT$5-1,'Fund Value - Maturity (Proj.)'!BT39,-Premium!BT40)</f>
        <v>0</v>
      </c>
      <c r="BU40" s="7">
        <f>IF($B40&gt;BU$9+BU$5-1,'Fund Value - Maturity (Proj.)'!BU39,-Premium!BU40)</f>
        <v>0</v>
      </c>
      <c r="BV40" s="7">
        <f>IF($B40&gt;BV$9+BV$5-1,'Fund Value - Maturity (Proj.)'!BV39,-Premium!BV40)</f>
        <v>0</v>
      </c>
      <c r="BW40" s="7">
        <f>IF($B40&gt;BW$9+BW$5-1,'Fund Value - Maturity (Proj.)'!BW39,-Premium!BW40)</f>
        <v>0</v>
      </c>
      <c r="BX40" s="7">
        <f>IF($B40&gt;BX$9+BX$5-1,'Fund Value - Maturity (Proj.)'!BX39,-Premium!BX40)</f>
        <v>0</v>
      </c>
      <c r="BY40" s="7">
        <f>IF($B40&gt;BY$9+BY$5-1,'Fund Value - Maturity (Proj.)'!BY39,-Premium!BY40)</f>
        <v>0</v>
      </c>
      <c r="BZ40" s="7">
        <f>IF($B40&gt;BZ$9+BZ$5-1,'Fund Value - Maturity (Proj.)'!BZ39,-Premium!BZ40)</f>
        <v>0</v>
      </c>
      <c r="CA40" s="7">
        <f>IF($B40&gt;CA$9+CA$5-1,'Fund Value - Maturity (Proj.)'!CA39,-Premium!CA40)</f>
        <v>0</v>
      </c>
      <c r="CB40" s="7">
        <f>IF($B40&gt;CB$9+CB$5-1,'Fund Value - Maturity (Proj.)'!CB39,-Premium!CB40)</f>
        <v>0</v>
      </c>
      <c r="CC40" s="7">
        <f>IF($B40&gt;CC$9+CC$5-1,'Fund Value - Maturity (Proj.)'!CC39,-Premium!CC40)</f>
        <v>0</v>
      </c>
      <c r="CD40" s="7">
        <f>IF($B40&gt;CD$9+CD$5-1,'Fund Value - Maturity (Proj.)'!CD39,-Premium!CD40)</f>
        <v>0</v>
      </c>
      <c r="CE40" s="7">
        <f>IF($B40&gt;CE$9+CE$5-1,'Fund Value - Maturity (Proj.)'!CE39,-Premium!CE40)</f>
        <v>0</v>
      </c>
      <c r="CF40" s="7">
        <f>IF($B40&gt;CF$9+CF$5-1,'Fund Value - Maturity (Proj.)'!CF39,-Premium!CF40)</f>
        <v>0</v>
      </c>
      <c r="CG40" s="7">
        <f>IF($B40&gt;CG$9+CG$5-1,'Fund Value - Maturity (Proj.)'!CG39,-Premium!CG40)</f>
        <v>0</v>
      </c>
      <c r="CH40" s="7">
        <f>IF($B40&gt;CH$9+CH$5-1,'Fund Value - Maturity (Proj.)'!CH39,-Premium!CH40)</f>
        <v>31718424.106027439</v>
      </c>
      <c r="CI40" s="7">
        <f>IF($B40&gt;CI$9+CI$5-1,'Fund Value - Maturity (Proj.)'!CI39,-Premium!CI40)</f>
        <v>0</v>
      </c>
      <c r="CJ40" s="7">
        <f>IF($B40&gt;CJ$9+CJ$5-1,'Fund Value - Maturity (Proj.)'!CJ39,-Premium!CJ40)</f>
        <v>0</v>
      </c>
      <c r="CK40" s="7">
        <f>IF($B40&gt;CK$9+CK$5-1,'Fund Value - Maturity (Proj.)'!CK39,-Premium!CK40)</f>
        <v>0</v>
      </c>
      <c r="CL40" s="7">
        <f>IF($B40&gt;CL$9+CL$5-1,'Fund Value - Maturity (Proj.)'!CL39,-Premium!CL40)</f>
        <v>0</v>
      </c>
      <c r="CM40" s="7">
        <f>IF($B40&gt;CM$9+CM$5-1,'Fund Value - Maturity (Proj.)'!CM39,-Premium!CM40)</f>
        <v>0</v>
      </c>
      <c r="CN40" s="7">
        <f>IF($B40&gt;CN$9+CN$5-1,'Fund Value - Maturity (Proj.)'!CN39,-Premium!CN40)</f>
        <v>0</v>
      </c>
      <c r="CO40" s="7">
        <f>IF($B40&gt;CO$9+CO$5-1,'Fund Value - Maturity (Proj.)'!CO39,-Premium!CO40)</f>
        <v>0</v>
      </c>
      <c r="CP40" s="7">
        <f>IF($B40&gt;CP$9+CP$5-1,'Fund Value - Maturity (Proj.)'!CP39,-Premium!CP40)</f>
        <v>2252533.5802367027</v>
      </c>
      <c r="CQ40" s="7">
        <f>IF($B40&gt;CQ$9+CQ$5-1,'Fund Value - Maturity (Proj.)'!CQ39,-Premium!CQ40)</f>
        <v>0</v>
      </c>
      <c r="CR40" s="7">
        <f>IF($B40&gt;CR$9+CR$5-1,'Fund Value - Maturity (Proj.)'!CR39,-Premium!CR40)</f>
        <v>0</v>
      </c>
      <c r="CS40" s="7">
        <f>IF($B40&gt;CS$9+CS$5-1,'Fund Value - Maturity (Proj.)'!CS39,-Premium!CS40)</f>
        <v>0</v>
      </c>
      <c r="CT40" s="7">
        <f>IF($B40&gt;CT$9+CT$5-1,'Fund Value - Maturity (Proj.)'!CT39,-Premium!CT40)</f>
        <v>0</v>
      </c>
      <c r="CU40" s="7">
        <f>IF($B40&gt;CU$9+CU$5-1,'Fund Value - Maturity (Proj.)'!CU39,-Premium!CU40)</f>
        <v>0</v>
      </c>
      <c r="CV40" s="7">
        <f>IF($B40&gt;CV$9+CV$5-1,'Fund Value - Maturity (Proj.)'!CV39,-Premium!CV40)</f>
        <v>0</v>
      </c>
      <c r="CW40" s="7">
        <f>IF($B40&gt;CW$9+CW$5-1,'Fund Value - Maturity (Proj.)'!CW39,-Premium!CW40)</f>
        <v>0</v>
      </c>
      <c r="CX40" s="7">
        <f>IF($B40&gt;CX$9+CX$5-1,'Fund Value - Maturity (Proj.)'!CX39,-Premium!CX40)</f>
        <v>0</v>
      </c>
      <c r="CY40" s="7">
        <f>IF($B40&gt;CY$9+CY$5-1,'Fund Value - Maturity (Proj.)'!CY39,-Premium!CY40)</f>
        <v>0</v>
      </c>
      <c r="CZ40" s="7">
        <f>IF($B40&gt;CZ$9+CZ$5-1,'Fund Value - Maturity (Proj.)'!CZ39,-Premium!CZ40)</f>
        <v>35766473.013967924</v>
      </c>
      <c r="DA40" s="7">
        <f>IF($B40&gt;DA$9+DA$5-1,'Fund Value - Maturity (Proj.)'!DA39,-Premium!DA40)</f>
        <v>0</v>
      </c>
      <c r="DB40" s="7">
        <f>IF($B40&gt;DB$9+DB$5-1,'Fund Value - Maturity (Proj.)'!DB39,-Premium!DB40)</f>
        <v>0</v>
      </c>
      <c r="DC40" s="7">
        <f>IF($B40&gt;DC$9+DC$5-1,'Fund Value - Maturity (Proj.)'!DC39,-Premium!DC40)</f>
        <v>27366574.045646742</v>
      </c>
      <c r="DD40" s="7">
        <f>IF($B40&gt;DD$9+DD$5-1,'Fund Value - Maturity (Proj.)'!DD39,-Premium!DD40)</f>
        <v>23956941.225097425</v>
      </c>
      <c r="DE40" s="7">
        <f>IF($B40&gt;DE$9+DE$5-1,'Fund Value - Maturity (Proj.)'!DE39,-Premium!DE40)</f>
        <v>0</v>
      </c>
      <c r="DF40" s="7">
        <f>IF($B40&gt;DF$9+DF$5-1,'Fund Value - Maturity (Proj.)'!DF39,-Premium!DF40)</f>
        <v>0</v>
      </c>
      <c r="DG40" s="7">
        <f>IF($B40&gt;DG$9+DG$5-1,'Fund Value - Maturity (Proj.)'!DG39,-Premium!DG40)</f>
        <v>85201277.086175203</v>
      </c>
      <c r="DH40" s="7">
        <f>IF($B40&gt;DH$9+DH$5-1,'Fund Value - Maturity (Proj.)'!DH39,-Premium!DH40)</f>
        <v>23832390.86943743</v>
      </c>
      <c r="DI40" s="7">
        <f>IF($B40&gt;DI$9+DI$5-1,'Fund Value - Maturity (Proj.)'!DI39,-Premium!DI40)</f>
        <v>0</v>
      </c>
      <c r="DJ40" s="7">
        <f>IF($B40&gt;DJ$9+DJ$5-1,'Fund Value - Maturity (Proj.)'!DJ39,-Premium!DJ40)</f>
        <v>0</v>
      </c>
      <c r="DK40" s="7">
        <f>IF($B40&gt;DK$9+DK$5-1,'Fund Value - Maturity (Proj.)'!DK39,-Premium!DK40)</f>
        <v>0</v>
      </c>
      <c r="DL40" s="7">
        <f>IF($B40&gt;DL$9+DL$5-1,'Fund Value - Maturity (Proj.)'!DL39,-Premium!DL40)</f>
        <v>0</v>
      </c>
      <c r="DM40" s="7">
        <f>IF($B40&gt;DM$9+DM$5-1,'Fund Value - Maturity (Proj.)'!DM39,-Premium!DM40)</f>
        <v>0</v>
      </c>
      <c r="DN40" s="7">
        <f>IF($B40&gt;DN$9+DN$5-1,'Fund Value - Maturity (Proj.)'!DN39,-Premium!DN40)</f>
        <v>15372402.361323804</v>
      </c>
      <c r="DO40" s="7">
        <f>IF($B40&gt;DO$9+DO$5-1,'Fund Value - Maturity (Proj.)'!DO39,-Premium!DO40)</f>
        <v>0</v>
      </c>
      <c r="DP40" s="7">
        <f>IF($B40&gt;DP$9+DP$5-1,'Fund Value - Maturity (Proj.)'!DP39,-Premium!DP40)</f>
        <v>0</v>
      </c>
      <c r="DQ40" s="7">
        <f>IF($B40&gt;DQ$9+DQ$5-1,'Fund Value - Maturity (Proj.)'!DQ39,-Premium!DQ40)</f>
        <v>0</v>
      </c>
      <c r="DR40" s="7">
        <f>IF($B40&gt;DR$9+DR$5-1,'Fund Value - Maturity (Proj.)'!DR39,-Premium!DR40)</f>
        <v>0</v>
      </c>
      <c r="DS40" s="7">
        <f>IF($B40&gt;DS$9+DS$5-1,'Fund Value - Maturity (Proj.)'!DS39,-Premium!DS40)</f>
        <v>0</v>
      </c>
      <c r="DT40" s="7">
        <f>IF($B40&gt;DT$9+DT$5-1,'Fund Value - Maturity (Proj.)'!DT39,-Premium!DT40)</f>
        <v>0</v>
      </c>
      <c r="DU40" s="7">
        <f>IF($B40&gt;DU$9+DU$5-1,'Fund Value - Maturity (Proj.)'!DU39,-Premium!DU40)</f>
        <v>31038904.408994243</v>
      </c>
      <c r="DV40" s="7">
        <f>IF($B40&gt;DV$9+DV$5-1,'Fund Value - Maturity (Proj.)'!DV39,-Premium!DV40)</f>
        <v>0</v>
      </c>
      <c r="DW40" s="7">
        <f>IF($B40&gt;DW$9+DW$5-1,'Fund Value - Maturity (Proj.)'!DW39,-Premium!DW40)</f>
        <v>0</v>
      </c>
      <c r="DX40" s="7">
        <f>IF($B40&gt;DX$9+DX$5-1,'Fund Value - Maturity (Proj.)'!DX39,-Premium!DX40)</f>
        <v>0</v>
      </c>
      <c r="DY40" s="7">
        <f>IF($B40&gt;DY$9+DY$5-1,'Fund Value - Maturity (Proj.)'!DY39,-Premium!DY40)</f>
        <v>0</v>
      </c>
      <c r="DZ40" s="7">
        <f>IF($B40&gt;DZ$9+DZ$5-1,'Fund Value - Maturity (Proj.)'!DZ39,-Premium!DZ40)</f>
        <v>0</v>
      </c>
      <c r="EA40" s="7">
        <f>IF($B40&gt;EA$9+EA$5-1,'Fund Value - Maturity (Proj.)'!EA39,-Premium!EA40)</f>
        <v>0</v>
      </c>
      <c r="EB40" s="7">
        <f>IF($B40&gt;EB$9+EB$5-1,'Fund Value - Maturity (Proj.)'!EB39,-Premium!EB40)</f>
        <v>5178257.3082613256</v>
      </c>
      <c r="EC40" s="7">
        <f>IF($B40&gt;EC$9+EC$5-1,'Fund Value - Maturity (Proj.)'!EC39,-Premium!EC40)</f>
        <v>0</v>
      </c>
      <c r="ED40" s="7">
        <f>IF($B40&gt;ED$9+ED$5-1,'Fund Value - Maturity (Proj.)'!ED39,-Premium!ED40)</f>
        <v>0</v>
      </c>
      <c r="EE40" s="7">
        <f>IF($B40&gt;EE$9+EE$5-1,'Fund Value - Maturity (Proj.)'!EE39,-Premium!EE40)</f>
        <v>0</v>
      </c>
      <c r="EF40" s="7">
        <f>IF($B40&gt;EF$9+EF$5-1,'Fund Value - Maturity (Proj.)'!EF39,-Premium!EF40)</f>
        <v>0</v>
      </c>
      <c r="EG40" s="7">
        <f>IF($B40&gt;EG$9+EG$5-1,'Fund Value - Maturity (Proj.)'!EG39,-Premium!EG40)</f>
        <v>0</v>
      </c>
      <c r="EH40" s="7">
        <f>IF($B40&gt;EH$9+EH$5-1,'Fund Value - Maturity (Proj.)'!EH39,-Premium!EH40)</f>
        <v>0</v>
      </c>
      <c r="EI40" s="7">
        <f>IF($B40&gt;EI$9+EI$5-1,'Fund Value - Maturity (Proj.)'!EI39,-Premium!EI40)</f>
        <v>0</v>
      </c>
      <c r="EJ40" s="7">
        <f>IF($B40&gt;EJ$9+EJ$5-1,'Fund Value - Maturity (Proj.)'!EJ39,-Premium!EJ40)</f>
        <v>0</v>
      </c>
      <c r="EK40" s="7">
        <f>IF($B40&gt;EK$9+EK$5-1,'Fund Value - Maturity (Proj.)'!EK39,-Premium!EK40)</f>
        <v>0</v>
      </c>
      <c r="EL40" s="7">
        <f>IF($B40&gt;EL$9+EL$5-1,'Fund Value - Maturity (Proj.)'!EL39,-Premium!EL40)</f>
        <v>0</v>
      </c>
      <c r="EM40" s="7">
        <f>IF($B40&gt;EM$9+EM$5-1,'Fund Value - Maturity (Proj.)'!EM39,-Premium!EM40)</f>
        <v>0</v>
      </c>
      <c r="EN40" s="7">
        <f>IF($B40&gt;EN$9+EN$5-1,'Fund Value - Maturity (Proj.)'!EN39,-Premium!EN40)</f>
        <v>0</v>
      </c>
      <c r="EO40" s="7">
        <f>IF($B40&gt;EO$9+EO$5-1,'Fund Value - Maturity (Proj.)'!EO39,-Premium!EO40)</f>
        <v>0</v>
      </c>
      <c r="EP40" s="7">
        <f>IF($B40&gt;EP$9+EP$5-1,'Fund Value - Maturity (Proj.)'!EP39,-Premium!EP40)</f>
        <v>16488300.960968575</v>
      </c>
      <c r="EQ40" s="7">
        <f>IF($B40&gt;EQ$9+EQ$5-1,'Fund Value - Maturity (Proj.)'!EQ39,-Premium!EQ40)</f>
        <v>0</v>
      </c>
      <c r="ER40" s="7">
        <f>IF($B40&gt;ER$9+ER$5-1,'Fund Value - Maturity (Proj.)'!ER39,-Premium!ER40)</f>
        <v>0</v>
      </c>
      <c r="ES40" s="7">
        <f>IF($B40&gt;ES$9+ES$5-1,'Fund Value - Maturity (Proj.)'!ES39,-Premium!ES40)</f>
        <v>0</v>
      </c>
      <c r="ET40" s="7">
        <f>IF($B40&gt;ET$9+ET$5-1,'Fund Value - Maturity (Proj.)'!ET39,-Premium!ET40)</f>
        <v>0</v>
      </c>
      <c r="EU40" s="7">
        <f>IF($B40&gt;EU$9+EU$5-1,'Fund Value - Maturity (Proj.)'!EU39,-Premium!EU40)</f>
        <v>0</v>
      </c>
      <c r="EV40" s="7">
        <f>IF($B40&gt;EV$9+EV$5-1,'Fund Value - Maturity (Proj.)'!EV39,-Premium!EV40)</f>
        <v>0</v>
      </c>
      <c r="EW40" s="7">
        <f>IF($B40&gt;EW$9+EW$5-1,'Fund Value - Maturity (Proj.)'!EW39,-Premium!EW40)</f>
        <v>0</v>
      </c>
      <c r="EX40" s="7">
        <f>IF($B40&gt;EX$9+EX$5-1,'Fund Value - Maturity (Proj.)'!EX39,-Premium!EX40)</f>
        <v>0</v>
      </c>
      <c r="EY40" s="7">
        <f>IF($B40&gt;EY$9+EY$5-1,'Fund Value - Maturity (Proj.)'!EY39,-Premium!EY40)</f>
        <v>0</v>
      </c>
      <c r="EZ40" s="7">
        <f>IF($B40&gt;EZ$9+EZ$5-1,'Fund Value - Maturity (Proj.)'!EZ39,-Premium!EZ40)</f>
        <v>19211232.42973977</v>
      </c>
      <c r="FA40" s="7">
        <f>IF($B40&gt;FA$9+FA$5-1,'Fund Value - Maturity (Proj.)'!FA39,-Premium!FA40)</f>
        <v>0</v>
      </c>
      <c r="FB40" s="7">
        <f>IF($B40&gt;FB$9+FB$5-1,'Fund Value - Maturity (Proj.)'!FB39,-Premium!FB40)</f>
        <v>0</v>
      </c>
      <c r="FC40" s="7">
        <f>IF($B40&gt;FC$9+FC$5-1,'Fund Value - Maturity (Proj.)'!FC39,-Premium!FC40)</f>
        <v>0</v>
      </c>
      <c r="FD40" s="7">
        <f>IF($B40&gt;FD$9+FD$5-1,'Fund Value - Maturity (Proj.)'!FD39,-Premium!FD40)</f>
        <v>0</v>
      </c>
      <c r="FE40" s="7">
        <f>IF($B40&gt;FE$9+FE$5-1,'Fund Value - Maturity (Proj.)'!FE39,-Premium!FE40)</f>
        <v>0</v>
      </c>
      <c r="FF40" s="7">
        <f>IF($B40&gt;FF$9+FF$5-1,'Fund Value - Maturity (Proj.)'!FF39,-Premium!FF40)</f>
        <v>0</v>
      </c>
      <c r="FG40" s="7">
        <f>IF($B40&gt;FG$9+FG$5-1,'Fund Value - Maturity (Proj.)'!FG39,-Premium!FG40)</f>
        <v>0</v>
      </c>
      <c r="FH40" s="7">
        <f>IF($B40&gt;FH$9+FH$5-1,'Fund Value - Maturity (Proj.)'!FH39,-Premium!FH40)</f>
        <v>0</v>
      </c>
      <c r="FI40" s="7">
        <f>IF($B40&gt;FI$9+FI$5-1,'Fund Value - Maturity (Proj.)'!FI39,-Premium!FI40)</f>
        <v>34523193.985040769</v>
      </c>
      <c r="FJ40" s="7">
        <f>IF($B40&gt;FJ$9+FJ$5-1,'Fund Value - Maturity (Proj.)'!FJ39,-Premium!FJ40)</f>
        <v>55502239.40411932</v>
      </c>
      <c r="FK40" s="7">
        <f>IF($B40&gt;FK$9+FK$5-1,'Fund Value - Maturity (Proj.)'!FK39,-Premium!FK40)</f>
        <v>18001748.773075119</v>
      </c>
      <c r="FL40" s="7">
        <f>IF($B40&gt;FL$9+FL$5-1,'Fund Value - Maturity (Proj.)'!FL39,-Premium!FL40)</f>
        <v>0</v>
      </c>
      <c r="FM40" s="7">
        <f>IF($B40&gt;FM$9+FM$5-1,'Fund Value - Maturity (Proj.)'!FM39,-Premium!FM40)</f>
        <v>0</v>
      </c>
      <c r="FN40" s="7">
        <f>IF($B40&gt;FN$9+FN$5-1,'Fund Value - Maturity (Proj.)'!FN39,-Premium!FN40)</f>
        <v>0</v>
      </c>
      <c r="FO40" s="7">
        <f>IF($B40&gt;FO$9+FO$5-1,'Fund Value - Maturity (Proj.)'!FO39,-Premium!FO40)</f>
        <v>11973752.69078302</v>
      </c>
      <c r="FP40" s="7">
        <f>IF($B40&gt;FP$9+FP$5-1,'Fund Value - Maturity (Proj.)'!FP39,-Premium!FP40)</f>
        <v>0</v>
      </c>
      <c r="FQ40" s="7">
        <f>IF($B40&gt;FQ$9+FQ$5-1,'Fund Value - Maturity (Proj.)'!FQ39,-Premium!FQ40)</f>
        <v>0</v>
      </c>
      <c r="FR40" s="7">
        <f>IF($B40&gt;FR$9+FR$5-1,'Fund Value - Maturity (Proj.)'!FR39,-Premium!FR40)</f>
        <v>0</v>
      </c>
      <c r="FS40" s="7">
        <f>IF($B40&gt;FS$9+FS$5-1,'Fund Value - Maturity (Proj.)'!FS39,-Premium!FS40)</f>
        <v>0</v>
      </c>
      <c r="FT40" s="7">
        <f>IF($B40&gt;FT$9+FT$5-1,'Fund Value - Maturity (Proj.)'!FT39,-Premium!FT40)</f>
        <v>0</v>
      </c>
      <c r="FU40" s="7">
        <f>IF($B40&gt;FU$9+FU$5-1,'Fund Value - Maturity (Proj.)'!FU39,-Premium!FU40)</f>
        <v>25351126.813971095</v>
      </c>
      <c r="FV40" s="7">
        <f>IF($B40&gt;FV$9+FV$5-1,'Fund Value - Maturity (Proj.)'!FV39,-Premium!FV40)</f>
        <v>0</v>
      </c>
      <c r="FW40" s="7">
        <f>IF($B40&gt;FW$9+FW$5-1,'Fund Value - Maturity (Proj.)'!FW39,-Premium!FW40)</f>
        <v>0</v>
      </c>
      <c r="FX40" s="7">
        <f>IF($B40&gt;FX$9+FX$5-1,'Fund Value - Maturity (Proj.)'!FX39,-Premium!FX40)</f>
        <v>0</v>
      </c>
      <c r="FY40" s="7">
        <f>IF($B40&gt;FY$9+FY$5-1,'Fund Value - Maturity (Proj.)'!FY39,-Premium!FY40)</f>
        <v>0</v>
      </c>
      <c r="FZ40" s="7">
        <f>IF($B40&gt;FZ$9+FZ$5-1,'Fund Value - Maturity (Proj.)'!FZ39,-Premium!FZ40)</f>
        <v>0</v>
      </c>
      <c r="GA40" s="7">
        <f>IF($B40&gt;GA$9+GA$5-1,'Fund Value - Maturity (Proj.)'!GA39,-Premium!GA40)</f>
        <v>0</v>
      </c>
      <c r="GB40" s="7">
        <f>IF($B40&gt;GB$9+GB$5-1,'Fund Value - Maturity (Proj.)'!GB39,-Premium!GB40)</f>
        <v>0</v>
      </c>
      <c r="GC40" s="7">
        <f>IF($B40&gt;GC$9+GC$5-1,'Fund Value - Maturity (Proj.)'!GC39,-Premium!GC40)</f>
        <v>0</v>
      </c>
      <c r="GD40" s="7">
        <f>IF($B40&gt;GD$9+GD$5-1,'Fund Value - Maturity (Proj.)'!GD39,-Premium!GD40)</f>
        <v>0</v>
      </c>
      <c r="GE40" s="7">
        <f>IF($B40&gt;GE$9+GE$5-1,'Fund Value - Maturity (Proj.)'!GE39,-Premium!GE40)</f>
        <v>91293563.423417419</v>
      </c>
      <c r="GF40" s="7">
        <f>IF($B40&gt;GF$9+GF$5-1,'Fund Value - Maturity (Proj.)'!GF39,-Premium!GF40)</f>
        <v>0</v>
      </c>
      <c r="GG40" s="7">
        <f>IF($B40&gt;GG$9+GG$5-1,'Fund Value - Maturity (Proj.)'!GG39,-Premium!GG40)</f>
        <v>0</v>
      </c>
      <c r="GH40" s="7">
        <f>IF($B40&gt;GH$9+GH$5-1,'Fund Value - Maturity (Proj.)'!GH39,-Premium!GH40)</f>
        <v>0</v>
      </c>
      <c r="GI40" s="7">
        <f>IF($B40&gt;GI$9+GI$5-1,'Fund Value - Maturity (Proj.)'!GI39,-Premium!GI40)</f>
        <v>0</v>
      </c>
      <c r="GJ40" s="7">
        <f>IF($B40&gt;GJ$9+GJ$5-1,'Fund Value - Maturity (Proj.)'!GJ39,-Premium!GJ40)</f>
        <v>0</v>
      </c>
      <c r="GK40" s="7">
        <f>IF($B40&gt;GK$9+GK$5-1,'Fund Value - Maturity (Proj.)'!GK39,-Premium!GK40)</f>
        <v>4626997.0496066445</v>
      </c>
      <c r="GL40" s="7">
        <f>IF($B40&gt;GL$9+GL$5-1,'Fund Value - Maturity (Proj.)'!GL39,-Premium!GL40)</f>
        <v>0</v>
      </c>
      <c r="GM40" s="7">
        <f>IF($B40&gt;GM$9+GM$5-1,'Fund Value - Maturity (Proj.)'!GM39,-Premium!GM40)</f>
        <v>0</v>
      </c>
      <c r="GN40" s="7">
        <f>IF($B40&gt;GN$9+GN$5-1,'Fund Value - Maturity (Proj.)'!GN39,-Premium!GN40)</f>
        <v>0</v>
      </c>
      <c r="GO40" s="7">
        <f>IF($B40&gt;GO$9+GO$5-1,'Fund Value - Maturity (Proj.)'!GO39,-Premium!GO40)</f>
        <v>0</v>
      </c>
      <c r="GP40" s="7">
        <f>IF($B40&gt;GP$9+GP$5-1,'Fund Value - Maturity (Proj.)'!GP39,-Premium!GP40)</f>
        <v>0</v>
      </c>
      <c r="GQ40" s="7">
        <f>IF($B40&gt;GQ$9+GQ$5-1,'Fund Value - Maturity (Proj.)'!GQ39,-Premium!GQ40)</f>
        <v>0</v>
      </c>
      <c r="GR40" s="7">
        <f>IF($B40&gt;GR$9+GR$5-1,'Fund Value - Maturity (Proj.)'!GR39,-Premium!GR40)</f>
        <v>37542659.425349705</v>
      </c>
      <c r="GS40" s="7">
        <f>IF($B40&gt;GS$9+GS$5-1,'Fund Value - Maturity (Proj.)'!GS39,-Premium!GS40)</f>
        <v>0</v>
      </c>
      <c r="GT40" s="7">
        <f>IF($B40&gt;GT$9+GT$5-1,'Fund Value - Maturity (Proj.)'!GT39,-Premium!GT40)</f>
        <v>13478976.268361317</v>
      </c>
      <c r="GU40" s="7">
        <f>IF($B40&gt;GU$9+GU$5-1,'Fund Value - Maturity (Proj.)'!GU39,-Premium!GU40)</f>
        <v>0</v>
      </c>
      <c r="GV40" s="7">
        <f>IF($B40&gt;GV$9+GV$5-1,'Fund Value - Maturity (Proj.)'!GV39,-Premium!GV40)</f>
        <v>0</v>
      </c>
      <c r="GW40" s="7">
        <f>IF($B40&gt;GW$9+GW$5-1,'Fund Value - Maturity (Proj.)'!GW39,-Premium!GW40)</f>
        <v>0</v>
      </c>
      <c r="GX40" s="7">
        <f>IF($B40&gt;GX$9+GX$5-1,'Fund Value - Maturity (Proj.)'!GX39,-Premium!GX40)</f>
        <v>0</v>
      </c>
      <c r="GY40" s="7">
        <f>IF($B40&gt;GY$9+GY$5-1,'Fund Value - Maturity (Proj.)'!GY39,-Premium!GY40)</f>
        <v>0</v>
      </c>
      <c r="GZ40" s="7">
        <f>IF($B40&gt;GZ$9+GZ$5-1,'Fund Value - Maturity (Proj.)'!GZ39,-Premium!GZ40)</f>
        <v>0</v>
      </c>
      <c r="HA40" s="7">
        <f>IF($B40&gt;HA$9+HA$5-1,'Fund Value - Maturity (Proj.)'!HA39,-Premium!HA40)</f>
        <v>0</v>
      </c>
      <c r="HB40" s="7">
        <f>IF($B40&gt;HB$9+HB$5-1,'Fund Value - Maturity (Proj.)'!HB39,-Premium!HB40)</f>
        <v>0</v>
      </c>
      <c r="HC40" s="7">
        <f>IF($B40&gt;HC$9+HC$5-1,'Fund Value - Maturity (Proj.)'!HC39,-Premium!HC40)</f>
        <v>0</v>
      </c>
      <c r="HD40" s="7">
        <f>IF($B40&gt;HD$9+HD$5-1,'Fund Value - Maturity (Proj.)'!HD39,-Premium!HD40)</f>
        <v>46892495.323734336</v>
      </c>
      <c r="HE40" s="7">
        <f>IF($B40&gt;HE$9+HE$5-1,'Fund Value - Maturity (Proj.)'!HE39,-Premium!HE40)</f>
        <v>0</v>
      </c>
      <c r="HF40" s="7">
        <f>IF($B40&gt;HF$9+HF$5-1,'Fund Value - Maturity (Proj.)'!HF39,-Premium!HF40)</f>
        <v>4986932.61894859</v>
      </c>
      <c r="HG40" s="7">
        <f>IF($B40&gt;HG$9+HG$5-1,'Fund Value - Maturity (Proj.)'!HG39,-Premium!HG40)</f>
        <v>0</v>
      </c>
      <c r="HH40" s="7">
        <f>IF($B40&gt;HH$9+HH$5-1,'Fund Value - Maturity (Proj.)'!HH39,-Premium!HH40)</f>
        <v>0</v>
      </c>
      <c r="HI40" s="7">
        <f>IF($B40&gt;HI$9+HI$5-1,'Fund Value - Maturity (Proj.)'!HI39,-Premium!HI40)</f>
        <v>0</v>
      </c>
      <c r="HJ40" s="7">
        <f>IF($B40&gt;HJ$9+HJ$5-1,'Fund Value - Maturity (Proj.)'!HJ39,-Premium!HJ40)</f>
        <v>0</v>
      </c>
      <c r="HK40" s="7">
        <f>IF($B40&gt;HK$9+HK$5-1,'Fund Value - Maturity (Proj.)'!HK39,-Premium!HK40)</f>
        <v>0</v>
      </c>
      <c r="HL40" s="7">
        <f>IF($B40&gt;HL$9+HL$5-1,'Fund Value - Maturity (Proj.)'!HL39,-Premium!HL40)</f>
        <v>5162414.9825596102</v>
      </c>
      <c r="HM40" s="7">
        <f>IF($B40&gt;HM$9+HM$5-1,'Fund Value - Maturity (Proj.)'!HM39,-Premium!HM40)</f>
        <v>0</v>
      </c>
      <c r="HN40" s="7">
        <f>IF($B40&gt;HN$9+HN$5-1,'Fund Value - Maturity (Proj.)'!HN39,-Premium!HN40)</f>
        <v>0</v>
      </c>
      <c r="HO40" s="7">
        <f>IF($B40&gt;HO$9+HO$5-1,'Fund Value - Maturity (Proj.)'!HO39,-Premium!HO40)</f>
        <v>0</v>
      </c>
      <c r="HP40" s="7">
        <f>IF($B40&gt;HP$9+HP$5-1,'Fund Value - Maturity (Proj.)'!HP39,-Premium!HP40)</f>
        <v>0</v>
      </c>
      <c r="HQ40" s="7">
        <f>IF($B40&gt;HQ$9+HQ$5-1,'Fund Value - Maturity (Proj.)'!HQ39,-Premium!HQ40)</f>
        <v>0</v>
      </c>
      <c r="HR40" s="7">
        <f>IF($B40&gt;HR$9+HR$5-1,'Fund Value - Maturity (Proj.)'!HR39,-Premium!HR40)</f>
        <v>0</v>
      </c>
      <c r="HS40" s="7">
        <f>IF($B40&gt;HS$9+HS$5-1,'Fund Value - Maturity (Proj.)'!HS39,-Premium!HS40)</f>
        <v>60943344.53781677</v>
      </c>
      <c r="HT40" s="7">
        <f>IF($B40&gt;HT$9+HT$5-1,'Fund Value - Maturity (Proj.)'!HT39,-Premium!HT40)</f>
        <v>0</v>
      </c>
      <c r="HU40" s="7">
        <f>IF($B40&gt;HU$9+HU$5-1,'Fund Value - Maturity (Proj.)'!HU39,-Premium!HU40)</f>
        <v>0</v>
      </c>
      <c r="HV40" s="7">
        <f>IF($B40&gt;HV$9+HV$5-1,'Fund Value - Maturity (Proj.)'!HV39,-Premium!HV40)</f>
        <v>0</v>
      </c>
      <c r="HW40" s="7">
        <f>IF($B40&gt;HW$9+HW$5-1,'Fund Value - Maturity (Proj.)'!HW39,-Premium!HW40)</f>
        <v>0</v>
      </c>
      <c r="HX40" s="7">
        <f>IF($B40&gt;HX$9+HX$5-1,'Fund Value - Maturity (Proj.)'!HX39,-Premium!HX40)</f>
        <v>0</v>
      </c>
      <c r="HY40" s="7">
        <f>IF($B40&gt;HY$9+HY$5-1,'Fund Value - Maturity (Proj.)'!HY39,-Premium!HY40)</f>
        <v>0</v>
      </c>
      <c r="HZ40" s="7">
        <f>IF($B40&gt;HZ$9+HZ$5-1,'Fund Value - Maturity (Proj.)'!HZ39,-Premium!HZ40)</f>
        <v>0</v>
      </c>
      <c r="IA40" s="7">
        <f>IF($B40&gt;IA$9+IA$5-1,'Fund Value - Maturity (Proj.)'!IA39,-Premium!IA40)</f>
        <v>37027178.46648939</v>
      </c>
      <c r="IB40" s="7">
        <f>IF($B40&gt;IB$9+IB$5-1,'Fund Value - Maturity (Proj.)'!IB39,-Premium!IB40)</f>
        <v>0</v>
      </c>
      <c r="IC40" s="7">
        <f>IF($B40&gt;IC$9+IC$5-1,'Fund Value - Maturity (Proj.)'!IC39,-Premium!IC40)</f>
        <v>0</v>
      </c>
      <c r="ID40" s="7">
        <f>IF($B40&gt;ID$9+ID$5-1,'Fund Value - Maturity (Proj.)'!ID39,-Premium!ID40)</f>
        <v>0</v>
      </c>
      <c r="IE40" s="7">
        <f>IF($B40&gt;IE$9+IE$5-1,'Fund Value - Maturity (Proj.)'!IE39,-Premium!IE40)</f>
        <v>0</v>
      </c>
      <c r="IF40" s="7">
        <f>IF($B40&gt;IF$9+IF$5-1,'Fund Value - Maturity (Proj.)'!IF39,-Premium!IF40)</f>
        <v>0</v>
      </c>
      <c r="IG40" s="7">
        <f>IF($B40&gt;IG$9+IG$5-1,'Fund Value - Maturity (Proj.)'!IG39,-Premium!IG40)</f>
        <v>0</v>
      </c>
      <c r="IH40" s="7">
        <f>IF($B40&gt;IH$9+IH$5-1,'Fund Value - Maturity (Proj.)'!IH39,-Premium!IH40)</f>
        <v>0</v>
      </c>
      <c r="II40" s="7">
        <f>IF($B40&gt;II$9+II$5-1,'Fund Value - Maturity (Proj.)'!II39,-Premium!II40)</f>
        <v>22896718.940656904</v>
      </c>
      <c r="IJ40" s="7">
        <f>IF($B40&gt;IJ$9+IJ$5-1,'Fund Value - Maturity (Proj.)'!IJ39,-Premium!IJ40)</f>
        <v>0</v>
      </c>
      <c r="IK40" s="7">
        <f>IF($B40&gt;IK$9+IK$5-1,'Fund Value - Maturity (Proj.)'!IK39,-Premium!IK40)</f>
        <v>0</v>
      </c>
      <c r="IL40" s="7">
        <f>IF($B40&gt;IL$9+IL$5-1,'Fund Value - Maturity (Proj.)'!IL39,-Premium!IL40)</f>
        <v>0</v>
      </c>
      <c r="IM40" s="7">
        <f>IF($B40&gt;IM$9+IM$5-1,'Fund Value - Maturity (Proj.)'!IM39,-Premium!IM40)</f>
        <v>0</v>
      </c>
      <c r="IN40" s="7">
        <f>IF($B40&gt;IN$9+IN$5-1,'Fund Value - Maturity (Proj.)'!IN39,-Premium!IN40)</f>
        <v>0</v>
      </c>
      <c r="IO40" s="7">
        <f>IF($B40&gt;IO$9+IO$5-1,'Fund Value - Maturity (Proj.)'!IO39,-Premium!IO40)</f>
        <v>0</v>
      </c>
      <c r="IP40" s="7">
        <f>IF($B40&gt;IP$9+IP$5-1,'Fund Value - Maturity (Proj.)'!IP39,-Premium!IP40)</f>
        <v>10332790.987534612</v>
      </c>
      <c r="IQ40" s="7">
        <f>IF($B40&gt;IQ$9+IQ$5-1,'Fund Value - Maturity (Proj.)'!IQ39,-Premium!IQ40)</f>
        <v>0</v>
      </c>
      <c r="IR40" s="7">
        <f>IF($B40&gt;IR$9+IR$5-1,'Fund Value - Maturity (Proj.)'!IR39,-Premium!IR40)</f>
        <v>0</v>
      </c>
    </row>
    <row r="41" spans="1:252" s="7" customFormat="1" ht="15" customHeight="1" x14ac:dyDescent="0.35">
      <c r="A41" s="2"/>
      <c r="B41" s="13">
        <f t="shared" si="4"/>
        <v>2040</v>
      </c>
      <c r="C41" s="7">
        <f>IF($B41&gt;C$9+C$5-1,'Fund Value - Maturity (Proj.)'!C40,-Premium!C41)</f>
        <v>0</v>
      </c>
      <c r="D41" s="7">
        <f>IF($B41&gt;D$9+D$5-1,'Fund Value - Maturity (Proj.)'!D40,-Premium!D41)</f>
        <v>0</v>
      </c>
      <c r="E41" s="7">
        <f>IF($B41&gt;E$9+E$5-1,'Fund Value - Maturity (Proj.)'!E40,-Premium!E41)</f>
        <v>0</v>
      </c>
      <c r="F41" s="7">
        <f>IF($B41&gt;F$9+F$5-1,'Fund Value - Maturity (Proj.)'!F40,-Premium!F41)</f>
        <v>0</v>
      </c>
      <c r="G41" s="7">
        <f>IF($B41&gt;G$9+G$5-1,'Fund Value - Maturity (Proj.)'!G40,-Premium!G41)</f>
        <v>16706797.532341458</v>
      </c>
      <c r="H41" s="7">
        <f>IF($B41&gt;H$9+H$5-1,'Fund Value - Maturity (Proj.)'!H40,-Premium!H41)</f>
        <v>0</v>
      </c>
      <c r="I41" s="7">
        <f>IF($B41&gt;I$9+I$5-1,'Fund Value - Maturity (Proj.)'!I40,-Premium!I41)</f>
        <v>21489688.427886974</v>
      </c>
      <c r="J41" s="7">
        <f>IF($B41&gt;J$9+J$5-1,'Fund Value - Maturity (Proj.)'!J40,-Premium!J41)</f>
        <v>0</v>
      </c>
      <c r="K41" s="7">
        <f>IF($B41&gt;K$9+K$5-1,'Fund Value - Maturity (Proj.)'!K40,-Premium!K41)</f>
        <v>12773652.688121757</v>
      </c>
      <c r="L41" s="7">
        <f>IF($B41&gt;L$9+L$5-1,'Fund Value - Maturity (Proj.)'!L40,-Premium!L41)</f>
        <v>0</v>
      </c>
      <c r="M41" s="7">
        <f>IF($B41&gt;M$9+M$5-1,'Fund Value - Maturity (Proj.)'!M40,-Premium!M41)</f>
        <v>14741781.595493656</v>
      </c>
      <c r="N41" s="7">
        <f>IF($B41&gt;N$9+N$5-1,'Fund Value - Maturity (Proj.)'!N40,-Premium!N41)</f>
        <v>0</v>
      </c>
      <c r="O41" s="7">
        <f>IF($B41&gt;O$9+O$5-1,'Fund Value - Maturity (Proj.)'!O40,-Premium!O41)</f>
        <v>0</v>
      </c>
      <c r="P41" s="7">
        <f>IF($B41&gt;P$9+P$5-1,'Fund Value - Maturity (Proj.)'!P40,-Premium!P41)</f>
        <v>0</v>
      </c>
      <c r="Q41" s="7">
        <f>IF($B41&gt;Q$9+Q$5-1,'Fund Value - Maturity (Proj.)'!Q40,-Premium!Q41)</f>
        <v>0</v>
      </c>
      <c r="R41" s="7">
        <f>IF($B41&gt;R$9+R$5-1,'Fund Value - Maturity (Proj.)'!R40,-Premium!R41)</f>
        <v>59428058.233547918</v>
      </c>
      <c r="S41" s="7">
        <f>IF($B41&gt;S$9+S$5-1,'Fund Value - Maturity (Proj.)'!S40,-Premium!S41)</f>
        <v>0</v>
      </c>
      <c r="T41" s="7">
        <f>IF($B41&gt;T$9+T$5-1,'Fund Value - Maturity (Proj.)'!T40,-Premium!T41)</f>
        <v>0</v>
      </c>
      <c r="U41" s="7">
        <f>IF($B41&gt;U$9+U$5-1,'Fund Value - Maturity (Proj.)'!U40,-Premium!U41)</f>
        <v>0</v>
      </c>
      <c r="V41" s="7">
        <f>IF($B41&gt;V$9+V$5-1,'Fund Value - Maturity (Proj.)'!V40,-Premium!V41)</f>
        <v>0</v>
      </c>
      <c r="W41" s="7">
        <f>IF($B41&gt;W$9+W$5-1,'Fund Value - Maturity (Proj.)'!W40,-Premium!W41)</f>
        <v>0</v>
      </c>
      <c r="X41" s="7">
        <f>IF($B41&gt;X$9+X$5-1,'Fund Value - Maturity (Proj.)'!X40,-Premium!X41)</f>
        <v>0</v>
      </c>
      <c r="Y41" s="7">
        <f>IF($B41&gt;Y$9+Y$5-1,'Fund Value - Maturity (Proj.)'!Y40,-Premium!Y41)</f>
        <v>0</v>
      </c>
      <c r="Z41" s="7">
        <f>IF($B41&gt;Z$9+Z$5-1,'Fund Value - Maturity (Proj.)'!Z40,-Premium!Z41)</f>
        <v>0</v>
      </c>
      <c r="AA41" s="7">
        <f>IF($B41&gt;AA$9+AA$5-1,'Fund Value - Maturity (Proj.)'!AA40,-Premium!AA41)</f>
        <v>0</v>
      </c>
      <c r="AB41" s="7">
        <f>IF($B41&gt;AB$9+AB$5-1,'Fund Value - Maturity (Proj.)'!AB40,-Premium!AB41)</f>
        <v>47482243.575007863</v>
      </c>
      <c r="AC41" s="7">
        <f>IF($B41&gt;AC$9+AC$5-1,'Fund Value - Maturity (Proj.)'!AC40,-Premium!AC41)</f>
        <v>0</v>
      </c>
      <c r="AD41" s="7">
        <f>IF($B41&gt;AD$9+AD$5-1,'Fund Value - Maturity (Proj.)'!AD40,-Premium!AD41)</f>
        <v>0</v>
      </c>
      <c r="AE41" s="7">
        <f>IF($B41&gt;AE$9+AE$5-1,'Fund Value - Maturity (Proj.)'!AE40,-Premium!AE41)</f>
        <v>0</v>
      </c>
      <c r="AF41" s="7">
        <f>IF($B41&gt;AF$9+AF$5-1,'Fund Value - Maturity (Proj.)'!AF40,-Premium!AF41)</f>
        <v>0</v>
      </c>
      <c r="AG41" s="7">
        <f>IF($B41&gt;AG$9+AG$5-1,'Fund Value - Maturity (Proj.)'!AG40,-Premium!AG41)</f>
        <v>51884510.467246257</v>
      </c>
      <c r="AH41" s="7">
        <f>IF($B41&gt;AH$9+AH$5-1,'Fund Value - Maturity (Proj.)'!AH40,-Premium!AH41)</f>
        <v>0</v>
      </c>
      <c r="AI41" s="7">
        <f>IF($B41&gt;AI$9+AI$5-1,'Fund Value - Maturity (Proj.)'!AI40,-Premium!AI41)</f>
        <v>0</v>
      </c>
      <c r="AJ41" s="7">
        <f>IF($B41&gt;AJ$9+AJ$5-1,'Fund Value - Maturity (Proj.)'!AJ40,-Premium!AJ41)</f>
        <v>0</v>
      </c>
      <c r="AK41" s="7">
        <f>IF($B41&gt;AK$9+AK$5-1,'Fund Value - Maturity (Proj.)'!AK40,-Premium!AK41)</f>
        <v>0</v>
      </c>
      <c r="AL41" s="7">
        <f>IF($B41&gt;AL$9+AL$5-1,'Fund Value - Maturity (Proj.)'!AL40,-Premium!AL41)</f>
        <v>0</v>
      </c>
      <c r="AM41" s="7">
        <f>IF($B41&gt;AM$9+AM$5-1,'Fund Value - Maturity (Proj.)'!AM40,-Premium!AM41)</f>
        <v>17358888.312233273</v>
      </c>
      <c r="AN41" s="7">
        <f>IF($B41&gt;AN$9+AN$5-1,'Fund Value - Maturity (Proj.)'!AN40,-Premium!AN41)</f>
        <v>0</v>
      </c>
      <c r="AO41" s="7">
        <f>IF($B41&gt;AO$9+AO$5-1,'Fund Value - Maturity (Proj.)'!AO40,-Premium!AO41)</f>
        <v>0</v>
      </c>
      <c r="AP41" s="7">
        <f>IF($B41&gt;AP$9+AP$5-1,'Fund Value - Maturity (Proj.)'!AP40,-Premium!AP41)</f>
        <v>0</v>
      </c>
      <c r="AQ41" s="7">
        <f>IF($B41&gt;AQ$9+AQ$5-1,'Fund Value - Maturity (Proj.)'!AQ40,-Premium!AQ41)</f>
        <v>0</v>
      </c>
      <c r="AR41" s="7">
        <f>IF($B41&gt;AR$9+AR$5-1,'Fund Value - Maturity (Proj.)'!AR40,-Premium!AR41)</f>
        <v>0</v>
      </c>
      <c r="AS41" s="7">
        <f>IF($B41&gt;AS$9+AS$5-1,'Fund Value - Maturity (Proj.)'!AS40,-Premium!AS41)</f>
        <v>0</v>
      </c>
      <c r="AT41" s="7">
        <f>IF($B41&gt;AT$9+AT$5-1,'Fund Value - Maturity (Proj.)'!AT40,-Premium!AT41)</f>
        <v>49128812.699645162</v>
      </c>
      <c r="AU41" s="7">
        <f>IF($B41&gt;AU$9+AU$5-1,'Fund Value - Maturity (Proj.)'!AU40,-Premium!AU41)</f>
        <v>0</v>
      </c>
      <c r="AV41" s="7">
        <f>IF($B41&gt;AV$9+AV$5-1,'Fund Value - Maturity (Proj.)'!AV40,-Premium!AV41)</f>
        <v>0</v>
      </c>
      <c r="AW41" s="7">
        <f>IF($B41&gt;AW$9+AW$5-1,'Fund Value - Maturity (Proj.)'!AW40,-Premium!AW41)</f>
        <v>0</v>
      </c>
      <c r="AX41" s="7">
        <f>IF($B41&gt;AX$9+AX$5-1,'Fund Value - Maturity (Proj.)'!AX40,-Premium!AX41)</f>
        <v>0</v>
      </c>
      <c r="AY41" s="7">
        <f>IF($B41&gt;AY$9+AY$5-1,'Fund Value - Maturity (Proj.)'!AY40,-Premium!AY41)</f>
        <v>0</v>
      </c>
      <c r="AZ41" s="7">
        <f>IF($B41&gt;AZ$9+AZ$5-1,'Fund Value - Maturity (Proj.)'!AZ40,-Premium!AZ41)</f>
        <v>0</v>
      </c>
      <c r="BA41" s="7">
        <f>IF($B41&gt;BA$9+BA$5-1,'Fund Value - Maturity (Proj.)'!BA40,-Premium!BA41)</f>
        <v>0</v>
      </c>
      <c r="BB41" s="7">
        <f>IF($B41&gt;BB$9+BB$5-1,'Fund Value - Maturity (Proj.)'!BB40,-Premium!BB41)</f>
        <v>0</v>
      </c>
      <c r="BC41" s="7">
        <f>IF($B41&gt;BC$9+BC$5-1,'Fund Value - Maturity (Proj.)'!BC40,-Premium!BC41)</f>
        <v>0</v>
      </c>
      <c r="BD41" s="7">
        <f>IF($B41&gt;BD$9+BD$5-1,'Fund Value - Maturity (Proj.)'!BD40,-Premium!BD41)</f>
        <v>0</v>
      </c>
      <c r="BE41" s="7">
        <f>IF($B41&gt;BE$9+BE$5-1,'Fund Value - Maturity (Proj.)'!BE40,-Premium!BE41)</f>
        <v>0</v>
      </c>
      <c r="BF41" s="7">
        <f>IF($B41&gt;BF$9+BF$5-1,'Fund Value - Maturity (Proj.)'!BF40,-Premium!BF41)</f>
        <v>0</v>
      </c>
      <c r="BG41" s="7">
        <f>IF($B41&gt;BG$9+BG$5-1,'Fund Value - Maturity (Proj.)'!BG40,-Premium!BG41)</f>
        <v>0</v>
      </c>
      <c r="BH41" s="7">
        <f>IF($B41&gt;BH$9+BH$5-1,'Fund Value - Maturity (Proj.)'!BH40,-Premium!BH41)</f>
        <v>0</v>
      </c>
      <c r="BI41" s="7">
        <f>IF($B41&gt;BI$9+BI$5-1,'Fund Value - Maturity (Proj.)'!BI40,-Premium!BI41)</f>
        <v>0</v>
      </c>
      <c r="BJ41" s="7">
        <f>IF($B41&gt;BJ$9+BJ$5-1,'Fund Value - Maturity (Proj.)'!BJ40,-Premium!BJ41)</f>
        <v>0</v>
      </c>
      <c r="BK41" s="7">
        <f>IF($B41&gt;BK$9+BK$5-1,'Fund Value - Maturity (Proj.)'!BK40,-Premium!BK41)</f>
        <v>0</v>
      </c>
      <c r="BL41" s="7">
        <f>IF($B41&gt;BL$9+BL$5-1,'Fund Value - Maturity (Proj.)'!BL40,-Premium!BL41)</f>
        <v>0</v>
      </c>
      <c r="BM41" s="7">
        <f>IF($B41&gt;BM$9+BM$5-1,'Fund Value - Maturity (Proj.)'!BM40,-Premium!BM41)</f>
        <v>0</v>
      </c>
      <c r="BN41" s="7">
        <f>IF($B41&gt;BN$9+BN$5-1,'Fund Value - Maturity (Proj.)'!BN40,-Premium!BN41)</f>
        <v>0</v>
      </c>
      <c r="BO41" s="7">
        <f>IF($B41&gt;BO$9+BO$5-1,'Fund Value - Maturity (Proj.)'!BO40,-Premium!BO41)</f>
        <v>0</v>
      </c>
      <c r="BP41" s="7">
        <f>IF($B41&gt;BP$9+BP$5-1,'Fund Value - Maturity (Proj.)'!BP40,-Premium!BP41)</f>
        <v>0</v>
      </c>
      <c r="BQ41" s="7">
        <f>IF($B41&gt;BQ$9+BQ$5-1,'Fund Value - Maturity (Proj.)'!BQ40,-Premium!BQ41)</f>
        <v>0</v>
      </c>
      <c r="BR41" s="7">
        <f>IF($B41&gt;BR$9+BR$5-1,'Fund Value - Maturity (Proj.)'!BR40,-Premium!BR41)</f>
        <v>85595266.654389143</v>
      </c>
      <c r="BS41" s="7">
        <f>IF($B41&gt;BS$9+BS$5-1,'Fund Value - Maturity (Proj.)'!BS40,-Premium!BS41)</f>
        <v>0</v>
      </c>
      <c r="BT41" s="7">
        <f>IF($B41&gt;BT$9+BT$5-1,'Fund Value - Maturity (Proj.)'!BT40,-Premium!BT41)</f>
        <v>61251146.799141638</v>
      </c>
      <c r="BU41" s="7">
        <f>IF($B41&gt;BU$9+BU$5-1,'Fund Value - Maturity (Proj.)'!BU40,-Premium!BU41)</f>
        <v>0</v>
      </c>
      <c r="BV41" s="7">
        <f>IF($B41&gt;BV$9+BV$5-1,'Fund Value - Maturity (Proj.)'!BV40,-Premium!BV41)</f>
        <v>0</v>
      </c>
      <c r="BW41" s="7">
        <f>IF($B41&gt;BW$9+BW$5-1,'Fund Value - Maturity (Proj.)'!BW40,-Premium!BW41)</f>
        <v>0</v>
      </c>
      <c r="BX41" s="7">
        <f>IF($B41&gt;BX$9+BX$5-1,'Fund Value - Maturity (Proj.)'!BX40,-Premium!BX41)</f>
        <v>0</v>
      </c>
      <c r="BY41" s="7">
        <f>IF($B41&gt;BY$9+BY$5-1,'Fund Value - Maturity (Proj.)'!BY40,-Premium!BY41)</f>
        <v>20685197.000615887</v>
      </c>
      <c r="BZ41" s="7">
        <f>IF($B41&gt;BZ$9+BZ$5-1,'Fund Value - Maturity (Proj.)'!BZ40,-Premium!BZ41)</f>
        <v>0</v>
      </c>
      <c r="CA41" s="7">
        <f>IF($B41&gt;CA$9+CA$5-1,'Fund Value - Maturity (Proj.)'!CA40,-Premium!CA41)</f>
        <v>0</v>
      </c>
      <c r="CB41" s="7">
        <f>IF($B41&gt;CB$9+CB$5-1,'Fund Value - Maturity (Proj.)'!CB40,-Premium!CB41)</f>
        <v>45792850.545060277</v>
      </c>
      <c r="CC41" s="7">
        <f>IF($B41&gt;CC$9+CC$5-1,'Fund Value - Maturity (Proj.)'!CC40,-Premium!CC41)</f>
        <v>65842477.2378828</v>
      </c>
      <c r="CD41" s="7">
        <f>IF($B41&gt;CD$9+CD$5-1,'Fund Value - Maturity (Proj.)'!CD40,-Premium!CD41)</f>
        <v>0</v>
      </c>
      <c r="CE41" s="7">
        <f>IF($B41&gt;CE$9+CE$5-1,'Fund Value - Maturity (Proj.)'!CE40,-Premium!CE41)</f>
        <v>0</v>
      </c>
      <c r="CF41" s="7">
        <f>IF($B41&gt;CF$9+CF$5-1,'Fund Value - Maturity (Proj.)'!CF40,-Premium!CF41)</f>
        <v>15967148.733330589</v>
      </c>
      <c r="CG41" s="7">
        <f>IF($B41&gt;CG$9+CG$5-1,'Fund Value - Maturity (Proj.)'!CG40,-Premium!CG41)</f>
        <v>20379260.260182299</v>
      </c>
      <c r="CH41" s="7">
        <f>IF($B41&gt;CH$9+CH$5-1,'Fund Value - Maturity (Proj.)'!CH40,-Premium!CH41)</f>
        <v>0</v>
      </c>
      <c r="CI41" s="7">
        <f>IF($B41&gt;CI$9+CI$5-1,'Fund Value - Maturity (Proj.)'!CI40,-Premium!CI41)</f>
        <v>0</v>
      </c>
      <c r="CJ41" s="7">
        <f>IF($B41&gt;CJ$9+CJ$5-1,'Fund Value - Maturity (Proj.)'!CJ40,-Premium!CJ41)</f>
        <v>0</v>
      </c>
      <c r="CK41" s="7">
        <f>IF($B41&gt;CK$9+CK$5-1,'Fund Value - Maturity (Proj.)'!CK40,-Premium!CK41)</f>
        <v>0</v>
      </c>
      <c r="CL41" s="7">
        <f>IF($B41&gt;CL$9+CL$5-1,'Fund Value - Maturity (Proj.)'!CL40,-Premium!CL41)</f>
        <v>0</v>
      </c>
      <c r="CM41" s="7">
        <f>IF($B41&gt;CM$9+CM$5-1,'Fund Value - Maturity (Proj.)'!CM40,-Premium!CM41)</f>
        <v>0</v>
      </c>
      <c r="CN41" s="7">
        <f>IF($B41&gt;CN$9+CN$5-1,'Fund Value - Maturity (Proj.)'!CN40,-Premium!CN41)</f>
        <v>48263451.554655589</v>
      </c>
      <c r="CO41" s="7">
        <f>IF($B41&gt;CO$9+CO$5-1,'Fund Value - Maturity (Proj.)'!CO40,-Premium!CO41)</f>
        <v>0</v>
      </c>
      <c r="CP41" s="7">
        <f>IF($B41&gt;CP$9+CP$5-1,'Fund Value - Maturity (Proj.)'!CP40,-Premium!CP41)</f>
        <v>0</v>
      </c>
      <c r="CQ41" s="7">
        <f>IF($B41&gt;CQ$9+CQ$5-1,'Fund Value - Maturity (Proj.)'!CQ40,-Premium!CQ41)</f>
        <v>0</v>
      </c>
      <c r="CR41" s="7">
        <f>IF($B41&gt;CR$9+CR$5-1,'Fund Value - Maturity (Proj.)'!CR40,-Premium!CR41)</f>
        <v>0</v>
      </c>
      <c r="CS41" s="7">
        <f>IF($B41&gt;CS$9+CS$5-1,'Fund Value - Maturity (Proj.)'!CS40,-Premium!CS41)</f>
        <v>0</v>
      </c>
      <c r="CT41" s="7">
        <f>IF($B41&gt;CT$9+CT$5-1,'Fund Value - Maturity (Proj.)'!CT40,-Premium!CT41)</f>
        <v>0</v>
      </c>
      <c r="CU41" s="7">
        <f>IF($B41&gt;CU$9+CU$5-1,'Fund Value - Maturity (Proj.)'!CU40,-Premium!CU41)</f>
        <v>0</v>
      </c>
      <c r="CV41" s="7">
        <f>IF($B41&gt;CV$9+CV$5-1,'Fund Value - Maturity (Proj.)'!CV40,-Premium!CV41)</f>
        <v>0</v>
      </c>
      <c r="CW41" s="7">
        <f>IF($B41&gt;CW$9+CW$5-1,'Fund Value - Maturity (Proj.)'!CW40,-Premium!CW41)</f>
        <v>0</v>
      </c>
      <c r="CX41" s="7">
        <f>IF($B41&gt;CX$9+CX$5-1,'Fund Value - Maturity (Proj.)'!CX40,-Premium!CX41)</f>
        <v>0</v>
      </c>
      <c r="CY41" s="7">
        <f>IF($B41&gt;CY$9+CY$5-1,'Fund Value - Maturity (Proj.)'!CY40,-Premium!CY41)</f>
        <v>0</v>
      </c>
      <c r="CZ41" s="7">
        <f>IF($B41&gt;CZ$9+CZ$5-1,'Fund Value - Maturity (Proj.)'!CZ40,-Premium!CZ41)</f>
        <v>0</v>
      </c>
      <c r="DA41" s="7">
        <f>IF($B41&gt;DA$9+DA$5-1,'Fund Value - Maturity (Proj.)'!DA40,-Premium!DA41)</f>
        <v>49460520.799831614</v>
      </c>
      <c r="DB41" s="7">
        <f>IF($B41&gt;DB$9+DB$5-1,'Fund Value - Maturity (Proj.)'!DB40,-Premium!DB41)</f>
        <v>0</v>
      </c>
      <c r="DC41" s="7">
        <f>IF($B41&gt;DC$9+DC$5-1,'Fund Value - Maturity (Proj.)'!DC40,-Premium!DC41)</f>
        <v>0</v>
      </c>
      <c r="DD41" s="7">
        <f>IF($B41&gt;DD$9+DD$5-1,'Fund Value - Maturity (Proj.)'!DD40,-Premium!DD41)</f>
        <v>0</v>
      </c>
      <c r="DE41" s="7">
        <f>IF($B41&gt;DE$9+DE$5-1,'Fund Value - Maturity (Proj.)'!DE40,-Premium!DE41)</f>
        <v>0</v>
      </c>
      <c r="DF41" s="7">
        <f>IF($B41&gt;DF$9+DF$5-1,'Fund Value - Maturity (Proj.)'!DF40,-Premium!DF41)</f>
        <v>0</v>
      </c>
      <c r="DG41" s="7">
        <f>IF($B41&gt;DG$9+DG$5-1,'Fund Value - Maturity (Proj.)'!DG40,-Premium!DG41)</f>
        <v>0</v>
      </c>
      <c r="DH41" s="7">
        <f>IF($B41&gt;DH$9+DH$5-1,'Fund Value - Maturity (Proj.)'!DH40,-Premium!DH41)</f>
        <v>0</v>
      </c>
      <c r="DI41" s="7">
        <f>IF($B41&gt;DI$9+DI$5-1,'Fund Value - Maturity (Proj.)'!DI40,-Premium!DI41)</f>
        <v>32375424.030527625</v>
      </c>
      <c r="DJ41" s="7">
        <f>IF($B41&gt;DJ$9+DJ$5-1,'Fund Value - Maturity (Proj.)'!DJ40,-Premium!DJ41)</f>
        <v>0</v>
      </c>
      <c r="DK41" s="7">
        <f>IF($B41&gt;DK$9+DK$5-1,'Fund Value - Maturity (Proj.)'!DK40,-Premium!DK41)</f>
        <v>88881551.524319172</v>
      </c>
      <c r="DL41" s="7">
        <f>IF($B41&gt;DL$9+DL$5-1,'Fund Value - Maturity (Proj.)'!DL40,-Premium!DL41)</f>
        <v>58180303.504582547</v>
      </c>
      <c r="DM41" s="7">
        <f>IF($B41&gt;DM$9+DM$5-1,'Fund Value - Maturity (Proj.)'!DM40,-Premium!DM41)</f>
        <v>24887657.59895533</v>
      </c>
      <c r="DN41" s="7">
        <f>IF($B41&gt;DN$9+DN$5-1,'Fund Value - Maturity (Proj.)'!DN40,-Premium!DN41)</f>
        <v>0</v>
      </c>
      <c r="DO41" s="7">
        <f>IF($B41&gt;DO$9+DO$5-1,'Fund Value - Maturity (Proj.)'!DO40,-Premium!DO41)</f>
        <v>0</v>
      </c>
      <c r="DP41" s="7">
        <f>IF($B41&gt;DP$9+DP$5-1,'Fund Value - Maturity (Proj.)'!DP40,-Premium!DP41)</f>
        <v>0</v>
      </c>
      <c r="DQ41" s="7">
        <f>IF($B41&gt;DQ$9+DQ$5-1,'Fund Value - Maturity (Proj.)'!DQ40,-Premium!DQ41)</f>
        <v>0</v>
      </c>
      <c r="DR41" s="7">
        <f>IF($B41&gt;DR$9+DR$5-1,'Fund Value - Maturity (Proj.)'!DR40,-Premium!DR41)</f>
        <v>0</v>
      </c>
      <c r="DS41" s="7">
        <f>IF($B41&gt;DS$9+DS$5-1,'Fund Value - Maturity (Proj.)'!DS40,-Premium!DS41)</f>
        <v>0</v>
      </c>
      <c r="DT41" s="7">
        <f>IF($B41&gt;DT$9+DT$5-1,'Fund Value - Maturity (Proj.)'!DT40,-Premium!DT41)</f>
        <v>0</v>
      </c>
      <c r="DU41" s="7">
        <f>IF($B41&gt;DU$9+DU$5-1,'Fund Value - Maturity (Proj.)'!DU40,-Premium!DU41)</f>
        <v>0</v>
      </c>
      <c r="DV41" s="7">
        <f>IF($B41&gt;DV$9+DV$5-1,'Fund Value - Maturity (Proj.)'!DV40,-Premium!DV41)</f>
        <v>0</v>
      </c>
      <c r="DW41" s="7">
        <f>IF($B41&gt;DW$9+DW$5-1,'Fund Value - Maturity (Proj.)'!DW40,-Premium!DW41)</f>
        <v>0</v>
      </c>
      <c r="DX41" s="7">
        <f>IF($B41&gt;DX$9+DX$5-1,'Fund Value - Maturity (Proj.)'!DX40,-Premium!DX41)</f>
        <v>0</v>
      </c>
      <c r="DY41" s="7">
        <f>IF($B41&gt;DY$9+DY$5-1,'Fund Value - Maturity (Proj.)'!DY40,-Premium!DY41)</f>
        <v>0</v>
      </c>
      <c r="DZ41" s="7">
        <f>IF($B41&gt;DZ$9+DZ$5-1,'Fund Value - Maturity (Proj.)'!DZ40,-Premium!DZ41)</f>
        <v>0</v>
      </c>
      <c r="EA41" s="7">
        <f>IF($B41&gt;EA$9+EA$5-1,'Fund Value - Maturity (Proj.)'!EA40,-Premium!EA41)</f>
        <v>0</v>
      </c>
      <c r="EB41" s="7">
        <f>IF($B41&gt;EB$9+EB$5-1,'Fund Value - Maturity (Proj.)'!EB40,-Premium!EB41)</f>
        <v>0</v>
      </c>
      <c r="EC41" s="7">
        <f>IF($B41&gt;EC$9+EC$5-1,'Fund Value - Maturity (Proj.)'!EC40,-Premium!EC41)</f>
        <v>0</v>
      </c>
      <c r="ED41" s="7">
        <f>IF($B41&gt;ED$9+ED$5-1,'Fund Value - Maturity (Proj.)'!ED40,-Premium!ED41)</f>
        <v>18172053.385504417</v>
      </c>
      <c r="EE41" s="7">
        <f>IF($B41&gt;EE$9+EE$5-1,'Fund Value - Maturity (Proj.)'!EE40,-Premium!EE41)</f>
        <v>0</v>
      </c>
      <c r="EF41" s="7">
        <f>IF($B41&gt;EF$9+EF$5-1,'Fund Value - Maturity (Proj.)'!EF40,-Premium!EF41)</f>
        <v>0</v>
      </c>
      <c r="EG41" s="7">
        <f>IF($B41&gt;EG$9+EG$5-1,'Fund Value - Maturity (Proj.)'!EG40,-Premium!EG41)</f>
        <v>0</v>
      </c>
      <c r="EH41" s="7">
        <f>IF($B41&gt;EH$9+EH$5-1,'Fund Value - Maturity (Proj.)'!EH40,-Premium!EH41)</f>
        <v>28699638.427140556</v>
      </c>
      <c r="EI41" s="7">
        <f>IF($B41&gt;EI$9+EI$5-1,'Fund Value - Maturity (Proj.)'!EI40,-Premium!EI41)</f>
        <v>0</v>
      </c>
      <c r="EJ41" s="7">
        <f>IF($B41&gt;EJ$9+EJ$5-1,'Fund Value - Maturity (Proj.)'!EJ40,-Premium!EJ41)</f>
        <v>0</v>
      </c>
      <c r="EK41" s="7">
        <f>IF($B41&gt;EK$9+EK$5-1,'Fund Value - Maturity (Proj.)'!EK40,-Premium!EK41)</f>
        <v>0</v>
      </c>
      <c r="EL41" s="7">
        <f>IF($B41&gt;EL$9+EL$5-1,'Fund Value - Maturity (Proj.)'!EL40,-Premium!EL41)</f>
        <v>30798290.149489656</v>
      </c>
      <c r="EM41" s="7">
        <f>IF($B41&gt;EM$9+EM$5-1,'Fund Value - Maturity (Proj.)'!EM40,-Premium!EM41)</f>
        <v>0</v>
      </c>
      <c r="EN41" s="7">
        <f>IF($B41&gt;EN$9+EN$5-1,'Fund Value - Maturity (Proj.)'!EN40,-Premium!EN41)</f>
        <v>63760213.675150417</v>
      </c>
      <c r="EO41" s="7">
        <f>IF($B41&gt;EO$9+EO$5-1,'Fund Value - Maturity (Proj.)'!EO40,-Premium!EO41)</f>
        <v>0</v>
      </c>
      <c r="EP41" s="7">
        <f>IF($B41&gt;EP$9+EP$5-1,'Fund Value - Maturity (Proj.)'!EP40,-Premium!EP41)</f>
        <v>0</v>
      </c>
      <c r="EQ41" s="7">
        <f>IF($B41&gt;EQ$9+EQ$5-1,'Fund Value - Maturity (Proj.)'!EQ40,-Premium!EQ41)</f>
        <v>0</v>
      </c>
      <c r="ER41" s="7">
        <f>IF($B41&gt;ER$9+ER$5-1,'Fund Value - Maturity (Proj.)'!ER40,-Premium!ER41)</f>
        <v>0</v>
      </c>
      <c r="ES41" s="7">
        <f>IF($B41&gt;ES$9+ES$5-1,'Fund Value - Maturity (Proj.)'!ES40,-Premium!ES41)</f>
        <v>0</v>
      </c>
      <c r="ET41" s="7">
        <f>IF($B41&gt;ET$9+ET$5-1,'Fund Value - Maturity (Proj.)'!ET40,-Premium!ET41)</f>
        <v>14801737.527589483</v>
      </c>
      <c r="EU41" s="7">
        <f>IF($B41&gt;EU$9+EU$5-1,'Fund Value - Maturity (Proj.)'!EU40,-Premium!EU41)</f>
        <v>0</v>
      </c>
      <c r="EV41" s="7">
        <f>IF($B41&gt;EV$9+EV$5-1,'Fund Value - Maturity (Proj.)'!EV40,-Premium!EV41)</f>
        <v>0</v>
      </c>
      <c r="EW41" s="7">
        <f>IF($B41&gt;EW$9+EW$5-1,'Fund Value - Maturity (Proj.)'!EW40,-Premium!EW41)</f>
        <v>0</v>
      </c>
      <c r="EX41" s="7">
        <f>IF($B41&gt;EX$9+EX$5-1,'Fund Value - Maturity (Proj.)'!EX40,-Premium!EX41)</f>
        <v>0</v>
      </c>
      <c r="EY41" s="7">
        <f>IF($B41&gt;EY$9+EY$5-1,'Fund Value - Maturity (Proj.)'!EY40,-Premium!EY41)</f>
        <v>116238489.5222493</v>
      </c>
      <c r="EZ41" s="7">
        <f>IF($B41&gt;EZ$9+EZ$5-1,'Fund Value - Maturity (Proj.)'!EZ40,-Premium!EZ41)</f>
        <v>0</v>
      </c>
      <c r="FA41" s="7">
        <f>IF($B41&gt;FA$9+FA$5-1,'Fund Value - Maturity (Proj.)'!FA40,-Premium!FA41)</f>
        <v>50540635.979198165</v>
      </c>
      <c r="FB41" s="7">
        <f>IF($B41&gt;FB$9+FB$5-1,'Fund Value - Maturity (Proj.)'!FB40,-Premium!FB41)</f>
        <v>0</v>
      </c>
      <c r="FC41" s="7">
        <f>IF($B41&gt;FC$9+FC$5-1,'Fund Value - Maturity (Proj.)'!FC40,-Premium!FC41)</f>
        <v>0</v>
      </c>
      <c r="FD41" s="7">
        <f>IF($B41&gt;FD$9+FD$5-1,'Fund Value - Maturity (Proj.)'!FD40,-Premium!FD41)</f>
        <v>0</v>
      </c>
      <c r="FE41" s="7">
        <f>IF($B41&gt;FE$9+FE$5-1,'Fund Value - Maturity (Proj.)'!FE40,-Premium!FE41)</f>
        <v>0</v>
      </c>
      <c r="FF41" s="7">
        <f>IF($B41&gt;FF$9+FF$5-1,'Fund Value - Maturity (Proj.)'!FF40,-Premium!FF41)</f>
        <v>42134464.481658593</v>
      </c>
      <c r="FG41" s="7">
        <f>IF($B41&gt;FG$9+FG$5-1,'Fund Value - Maturity (Proj.)'!FG40,-Premium!FG41)</f>
        <v>0</v>
      </c>
      <c r="FH41" s="7">
        <f>IF($B41&gt;FH$9+FH$5-1,'Fund Value - Maturity (Proj.)'!FH40,-Premium!FH41)</f>
        <v>0</v>
      </c>
      <c r="FI41" s="7">
        <f>IF($B41&gt;FI$9+FI$5-1,'Fund Value - Maturity (Proj.)'!FI40,-Premium!FI41)</f>
        <v>0</v>
      </c>
      <c r="FJ41" s="7">
        <f>IF($B41&gt;FJ$9+FJ$5-1,'Fund Value - Maturity (Proj.)'!FJ40,-Premium!FJ41)</f>
        <v>0</v>
      </c>
      <c r="FK41" s="7">
        <f>IF($B41&gt;FK$9+FK$5-1,'Fund Value - Maturity (Proj.)'!FK40,-Premium!FK41)</f>
        <v>0</v>
      </c>
      <c r="FL41" s="7">
        <f>IF($B41&gt;FL$9+FL$5-1,'Fund Value - Maturity (Proj.)'!FL40,-Premium!FL41)</f>
        <v>0</v>
      </c>
      <c r="FM41" s="7">
        <f>IF($B41&gt;FM$9+FM$5-1,'Fund Value - Maturity (Proj.)'!FM40,-Premium!FM41)</f>
        <v>0</v>
      </c>
      <c r="FN41" s="7">
        <f>IF($B41&gt;FN$9+FN$5-1,'Fund Value - Maturity (Proj.)'!FN40,-Premium!FN41)</f>
        <v>0</v>
      </c>
      <c r="FO41" s="7">
        <f>IF($B41&gt;FO$9+FO$5-1,'Fund Value - Maturity (Proj.)'!FO40,-Premium!FO41)</f>
        <v>0</v>
      </c>
      <c r="FP41" s="7">
        <f>IF($B41&gt;FP$9+FP$5-1,'Fund Value - Maturity (Proj.)'!FP40,-Premium!FP41)</f>
        <v>0</v>
      </c>
      <c r="FQ41" s="7">
        <f>IF($B41&gt;FQ$9+FQ$5-1,'Fund Value - Maturity (Proj.)'!FQ40,-Premium!FQ41)</f>
        <v>0</v>
      </c>
      <c r="FR41" s="7">
        <f>IF($B41&gt;FR$9+FR$5-1,'Fund Value - Maturity (Proj.)'!FR40,-Premium!FR41)</f>
        <v>0</v>
      </c>
      <c r="FS41" s="7">
        <f>IF($B41&gt;FS$9+FS$5-1,'Fund Value - Maturity (Proj.)'!FS40,-Premium!FS41)</f>
        <v>0</v>
      </c>
      <c r="FT41" s="7">
        <f>IF($B41&gt;FT$9+FT$5-1,'Fund Value - Maturity (Proj.)'!FT40,-Premium!FT41)</f>
        <v>0</v>
      </c>
      <c r="FU41" s="7">
        <f>IF($B41&gt;FU$9+FU$5-1,'Fund Value - Maturity (Proj.)'!FU40,-Premium!FU41)</f>
        <v>0</v>
      </c>
      <c r="FV41" s="7">
        <f>IF($B41&gt;FV$9+FV$5-1,'Fund Value - Maturity (Proj.)'!FV40,-Premium!FV41)</f>
        <v>0</v>
      </c>
      <c r="FW41" s="7">
        <f>IF($B41&gt;FW$9+FW$5-1,'Fund Value - Maturity (Proj.)'!FW40,-Premium!FW41)</f>
        <v>19641347.078754827</v>
      </c>
      <c r="FX41" s="7">
        <f>IF($B41&gt;FX$9+FX$5-1,'Fund Value - Maturity (Proj.)'!FX40,-Premium!FX41)</f>
        <v>0</v>
      </c>
      <c r="FY41" s="7">
        <f>IF($B41&gt;FY$9+FY$5-1,'Fund Value - Maturity (Proj.)'!FY40,-Premium!FY41)</f>
        <v>0</v>
      </c>
      <c r="FZ41" s="7">
        <f>IF($B41&gt;FZ$9+FZ$5-1,'Fund Value - Maturity (Proj.)'!FZ40,-Premium!FZ41)</f>
        <v>0</v>
      </c>
      <c r="GA41" s="7">
        <f>IF($B41&gt;GA$9+GA$5-1,'Fund Value - Maturity (Proj.)'!GA40,-Premium!GA41)</f>
        <v>52800393.800859958</v>
      </c>
      <c r="GB41" s="7">
        <f>IF($B41&gt;GB$9+GB$5-1,'Fund Value - Maturity (Proj.)'!GB40,-Premium!GB41)</f>
        <v>0</v>
      </c>
      <c r="GC41" s="7">
        <f>IF($B41&gt;GC$9+GC$5-1,'Fund Value - Maturity (Proj.)'!GC40,-Premium!GC41)</f>
        <v>0</v>
      </c>
      <c r="GD41" s="7">
        <f>IF($B41&gt;GD$9+GD$5-1,'Fund Value - Maturity (Proj.)'!GD40,-Premium!GD41)</f>
        <v>0</v>
      </c>
      <c r="GE41" s="7">
        <f>IF($B41&gt;GE$9+GE$5-1,'Fund Value - Maturity (Proj.)'!GE40,-Premium!GE41)</f>
        <v>0</v>
      </c>
      <c r="GF41" s="7">
        <f>IF($B41&gt;GF$9+GF$5-1,'Fund Value - Maturity (Proj.)'!GF40,-Premium!GF41)</f>
        <v>0</v>
      </c>
      <c r="GG41" s="7">
        <f>IF($B41&gt;GG$9+GG$5-1,'Fund Value - Maturity (Proj.)'!GG40,-Premium!GG41)</f>
        <v>0</v>
      </c>
      <c r="GH41" s="7">
        <f>IF($B41&gt;GH$9+GH$5-1,'Fund Value - Maturity (Proj.)'!GH40,-Premium!GH41)</f>
        <v>0</v>
      </c>
      <c r="GI41" s="7">
        <f>IF($B41&gt;GI$9+GI$5-1,'Fund Value - Maturity (Proj.)'!GI40,-Premium!GI41)</f>
        <v>0</v>
      </c>
      <c r="GJ41" s="7">
        <f>IF($B41&gt;GJ$9+GJ$5-1,'Fund Value - Maturity (Proj.)'!GJ40,-Premium!GJ41)</f>
        <v>0</v>
      </c>
      <c r="GK41" s="7">
        <f>IF($B41&gt;GK$9+GK$5-1,'Fund Value - Maturity (Proj.)'!GK40,-Premium!GK41)</f>
        <v>0</v>
      </c>
      <c r="GL41" s="7">
        <f>IF($B41&gt;GL$9+GL$5-1,'Fund Value - Maturity (Proj.)'!GL40,-Premium!GL41)</f>
        <v>0</v>
      </c>
      <c r="GM41" s="7">
        <f>IF($B41&gt;GM$9+GM$5-1,'Fund Value - Maturity (Proj.)'!GM40,-Premium!GM41)</f>
        <v>14157385.117593689</v>
      </c>
      <c r="GN41" s="7">
        <f>IF($B41&gt;GN$9+GN$5-1,'Fund Value - Maturity (Proj.)'!GN40,-Premium!GN41)</f>
        <v>50113338.463898309</v>
      </c>
      <c r="GO41" s="7">
        <f>IF($B41&gt;GO$9+GO$5-1,'Fund Value - Maturity (Proj.)'!GO40,-Premium!GO41)</f>
        <v>0</v>
      </c>
      <c r="GP41" s="7">
        <f>IF($B41&gt;GP$9+GP$5-1,'Fund Value - Maturity (Proj.)'!GP40,-Premium!GP41)</f>
        <v>63993193.080239899</v>
      </c>
      <c r="GQ41" s="7">
        <f>IF($B41&gt;GQ$9+GQ$5-1,'Fund Value - Maturity (Proj.)'!GQ40,-Premium!GQ41)</f>
        <v>0</v>
      </c>
      <c r="GR41" s="7">
        <f>IF($B41&gt;GR$9+GR$5-1,'Fund Value - Maturity (Proj.)'!GR40,-Premium!GR41)</f>
        <v>0</v>
      </c>
      <c r="GS41" s="7">
        <f>IF($B41&gt;GS$9+GS$5-1,'Fund Value - Maturity (Proj.)'!GS40,-Premium!GS41)</f>
        <v>0</v>
      </c>
      <c r="GT41" s="7">
        <f>IF($B41&gt;GT$9+GT$5-1,'Fund Value - Maturity (Proj.)'!GT40,-Premium!GT41)</f>
        <v>0</v>
      </c>
      <c r="GU41" s="7">
        <f>IF($B41&gt;GU$9+GU$5-1,'Fund Value - Maturity (Proj.)'!GU40,-Premium!GU41)</f>
        <v>0</v>
      </c>
      <c r="GV41" s="7">
        <f>IF($B41&gt;GV$9+GV$5-1,'Fund Value - Maturity (Proj.)'!GV40,-Premium!GV41)</f>
        <v>0</v>
      </c>
      <c r="GW41" s="7">
        <f>IF($B41&gt;GW$9+GW$5-1,'Fund Value - Maturity (Proj.)'!GW40,-Premium!GW41)</f>
        <v>0</v>
      </c>
      <c r="GX41" s="7">
        <f>IF($B41&gt;GX$9+GX$5-1,'Fund Value - Maturity (Proj.)'!GX40,-Premium!GX41)</f>
        <v>0</v>
      </c>
      <c r="GY41" s="7">
        <f>IF($B41&gt;GY$9+GY$5-1,'Fund Value - Maturity (Proj.)'!GY40,-Premium!GY41)</f>
        <v>0</v>
      </c>
      <c r="GZ41" s="7">
        <f>IF($B41&gt;GZ$9+GZ$5-1,'Fund Value - Maturity (Proj.)'!GZ40,-Premium!GZ41)</f>
        <v>0</v>
      </c>
      <c r="HA41" s="7">
        <f>IF($B41&gt;HA$9+HA$5-1,'Fund Value - Maturity (Proj.)'!HA40,-Premium!HA41)</f>
        <v>0</v>
      </c>
      <c r="HB41" s="7">
        <f>IF($B41&gt;HB$9+HB$5-1,'Fund Value - Maturity (Proj.)'!HB40,-Premium!HB41)</f>
        <v>0</v>
      </c>
      <c r="HC41" s="7">
        <f>IF($B41&gt;HC$9+HC$5-1,'Fund Value - Maturity (Proj.)'!HC40,-Premium!HC41)</f>
        <v>0</v>
      </c>
      <c r="HD41" s="7">
        <f>IF($B41&gt;HD$9+HD$5-1,'Fund Value - Maturity (Proj.)'!HD40,-Premium!HD41)</f>
        <v>0</v>
      </c>
      <c r="HE41" s="7">
        <f>IF($B41&gt;HE$9+HE$5-1,'Fund Value - Maturity (Proj.)'!HE40,-Premium!HE41)</f>
        <v>0</v>
      </c>
      <c r="HF41" s="7">
        <f>IF($B41&gt;HF$9+HF$5-1,'Fund Value - Maturity (Proj.)'!HF40,-Premium!HF41)</f>
        <v>0</v>
      </c>
      <c r="HG41" s="7">
        <f>IF($B41&gt;HG$9+HG$5-1,'Fund Value - Maturity (Proj.)'!HG40,-Premium!HG41)</f>
        <v>0</v>
      </c>
      <c r="HH41" s="7">
        <f>IF($B41&gt;HH$9+HH$5-1,'Fund Value - Maturity (Proj.)'!HH40,-Premium!HH41)</f>
        <v>0</v>
      </c>
      <c r="HI41" s="7">
        <f>IF($B41&gt;HI$9+HI$5-1,'Fund Value - Maturity (Proj.)'!HI40,-Premium!HI41)</f>
        <v>0</v>
      </c>
      <c r="HJ41" s="7">
        <f>IF($B41&gt;HJ$9+HJ$5-1,'Fund Value - Maturity (Proj.)'!HJ40,-Premium!HJ41)</f>
        <v>0</v>
      </c>
      <c r="HK41" s="7">
        <f>IF($B41&gt;HK$9+HK$5-1,'Fund Value - Maturity (Proj.)'!HK40,-Premium!HK41)</f>
        <v>0</v>
      </c>
      <c r="HL41" s="7">
        <f>IF($B41&gt;HL$9+HL$5-1,'Fund Value - Maturity (Proj.)'!HL40,-Premium!HL41)</f>
        <v>0</v>
      </c>
      <c r="HM41" s="7">
        <f>IF($B41&gt;HM$9+HM$5-1,'Fund Value - Maturity (Proj.)'!HM40,-Premium!HM41)</f>
        <v>8168354.2777189575</v>
      </c>
      <c r="HN41" s="7">
        <f>IF($B41&gt;HN$9+HN$5-1,'Fund Value - Maturity (Proj.)'!HN40,-Premium!HN41)</f>
        <v>0</v>
      </c>
      <c r="HO41" s="7">
        <f>IF($B41&gt;HO$9+HO$5-1,'Fund Value - Maturity (Proj.)'!HO40,-Premium!HO41)</f>
        <v>0</v>
      </c>
      <c r="HP41" s="7">
        <f>IF($B41&gt;HP$9+HP$5-1,'Fund Value - Maturity (Proj.)'!HP40,-Premium!HP41)</f>
        <v>0</v>
      </c>
      <c r="HQ41" s="7">
        <f>IF($B41&gt;HQ$9+HQ$5-1,'Fund Value - Maturity (Proj.)'!HQ40,-Premium!HQ41)</f>
        <v>0</v>
      </c>
      <c r="HR41" s="7">
        <f>IF($B41&gt;HR$9+HR$5-1,'Fund Value - Maturity (Proj.)'!HR40,-Premium!HR41)</f>
        <v>0</v>
      </c>
      <c r="HS41" s="7">
        <f>IF($B41&gt;HS$9+HS$5-1,'Fund Value - Maturity (Proj.)'!HS40,-Premium!HS41)</f>
        <v>0</v>
      </c>
      <c r="HT41" s="7">
        <f>IF($B41&gt;HT$9+HT$5-1,'Fund Value - Maturity (Proj.)'!HT40,-Premium!HT41)</f>
        <v>0</v>
      </c>
      <c r="HU41" s="7">
        <f>IF($B41&gt;HU$9+HU$5-1,'Fund Value - Maturity (Proj.)'!HU40,-Premium!HU41)</f>
        <v>0</v>
      </c>
      <c r="HV41" s="7">
        <f>IF($B41&gt;HV$9+HV$5-1,'Fund Value - Maturity (Proj.)'!HV40,-Premium!HV41)</f>
        <v>0</v>
      </c>
      <c r="HW41" s="7">
        <f>IF($B41&gt;HW$9+HW$5-1,'Fund Value - Maturity (Proj.)'!HW40,-Premium!HW41)</f>
        <v>0</v>
      </c>
      <c r="HX41" s="7">
        <f>IF($B41&gt;HX$9+HX$5-1,'Fund Value - Maturity (Proj.)'!HX40,-Premium!HX41)</f>
        <v>0</v>
      </c>
      <c r="HY41" s="7">
        <f>IF($B41&gt;HY$9+HY$5-1,'Fund Value - Maturity (Proj.)'!HY40,-Premium!HY41)</f>
        <v>0</v>
      </c>
      <c r="HZ41" s="7">
        <f>IF($B41&gt;HZ$9+HZ$5-1,'Fund Value - Maturity (Proj.)'!HZ40,-Premium!HZ41)</f>
        <v>0</v>
      </c>
      <c r="IA41" s="7">
        <f>IF($B41&gt;IA$9+IA$5-1,'Fund Value - Maturity (Proj.)'!IA40,-Premium!IA41)</f>
        <v>0</v>
      </c>
      <c r="IB41" s="7">
        <f>IF($B41&gt;IB$9+IB$5-1,'Fund Value - Maturity (Proj.)'!IB40,-Premium!IB41)</f>
        <v>47479164.926936246</v>
      </c>
      <c r="IC41" s="7">
        <f>IF($B41&gt;IC$9+IC$5-1,'Fund Value - Maturity (Proj.)'!IC40,-Premium!IC41)</f>
        <v>0</v>
      </c>
      <c r="ID41" s="7">
        <f>IF($B41&gt;ID$9+ID$5-1,'Fund Value - Maturity (Proj.)'!ID40,-Premium!ID41)</f>
        <v>12713937.109149704</v>
      </c>
      <c r="IE41" s="7">
        <f>IF($B41&gt;IE$9+IE$5-1,'Fund Value - Maturity (Proj.)'!IE40,-Premium!IE41)</f>
        <v>0</v>
      </c>
      <c r="IF41" s="7">
        <f>IF($B41&gt;IF$9+IF$5-1,'Fund Value - Maturity (Proj.)'!IF40,-Premium!IF41)</f>
        <v>0</v>
      </c>
      <c r="IG41" s="7">
        <f>IF($B41&gt;IG$9+IG$5-1,'Fund Value - Maturity (Proj.)'!IG40,-Premium!IG41)</f>
        <v>58789975.568105705</v>
      </c>
      <c r="IH41" s="7">
        <f>IF($B41&gt;IH$9+IH$5-1,'Fund Value - Maturity (Proj.)'!IH40,-Premium!IH41)</f>
        <v>0</v>
      </c>
      <c r="II41" s="7">
        <f>IF($B41&gt;II$9+II$5-1,'Fund Value - Maturity (Proj.)'!II40,-Premium!II41)</f>
        <v>0</v>
      </c>
      <c r="IJ41" s="7">
        <f>IF($B41&gt;IJ$9+IJ$5-1,'Fund Value - Maturity (Proj.)'!IJ40,-Premium!IJ41)</f>
        <v>0</v>
      </c>
      <c r="IK41" s="7">
        <f>IF($B41&gt;IK$9+IK$5-1,'Fund Value - Maturity (Proj.)'!IK40,-Premium!IK41)</f>
        <v>0</v>
      </c>
      <c r="IL41" s="7">
        <f>IF($B41&gt;IL$9+IL$5-1,'Fund Value - Maturity (Proj.)'!IL40,-Premium!IL41)</f>
        <v>0</v>
      </c>
      <c r="IM41" s="7">
        <f>IF($B41&gt;IM$9+IM$5-1,'Fund Value - Maturity (Proj.)'!IM40,-Premium!IM41)</f>
        <v>42455736.51790709</v>
      </c>
      <c r="IN41" s="7">
        <f>IF($B41&gt;IN$9+IN$5-1,'Fund Value - Maturity (Proj.)'!IN40,-Premium!IN41)</f>
        <v>0</v>
      </c>
      <c r="IO41" s="7">
        <f>IF($B41&gt;IO$9+IO$5-1,'Fund Value - Maturity (Proj.)'!IO40,-Premium!IO41)</f>
        <v>0</v>
      </c>
      <c r="IP41" s="7">
        <f>IF($B41&gt;IP$9+IP$5-1,'Fund Value - Maturity (Proj.)'!IP40,-Premium!IP41)</f>
        <v>0</v>
      </c>
      <c r="IQ41" s="7">
        <f>IF($B41&gt;IQ$9+IQ$5-1,'Fund Value - Maturity (Proj.)'!IQ40,-Premium!IQ41)</f>
        <v>64794719.01663091</v>
      </c>
      <c r="IR41" s="7">
        <f>IF($B41&gt;IR$9+IR$5-1,'Fund Value - Maturity (Proj.)'!IR40,-Premium!IR41)</f>
        <v>0</v>
      </c>
    </row>
    <row r="42" spans="1:252" s="7" customFormat="1" ht="15" customHeight="1" x14ac:dyDescent="0.35">
      <c r="A42" s="2"/>
      <c r="B42" s="13">
        <f t="shared" si="4"/>
        <v>2041</v>
      </c>
      <c r="C42" s="7">
        <f>IF($B42&gt;C$9+C$5-1,'Fund Value - Maturity (Proj.)'!C41,-Premium!C42)</f>
        <v>0</v>
      </c>
      <c r="D42" s="7">
        <f>IF($B42&gt;D$9+D$5-1,'Fund Value - Maturity (Proj.)'!D41,-Premium!D42)</f>
        <v>0</v>
      </c>
      <c r="E42" s="7">
        <f>IF($B42&gt;E$9+E$5-1,'Fund Value - Maturity (Proj.)'!E41,-Premium!E42)</f>
        <v>40977596.553943291</v>
      </c>
      <c r="F42" s="7">
        <f>IF($B42&gt;F$9+F$5-1,'Fund Value - Maturity (Proj.)'!F41,-Premium!F42)</f>
        <v>0</v>
      </c>
      <c r="G42" s="7">
        <f>IF($B42&gt;G$9+G$5-1,'Fund Value - Maturity (Proj.)'!G41,-Premium!G42)</f>
        <v>0</v>
      </c>
      <c r="H42" s="7">
        <f>IF($B42&gt;H$9+H$5-1,'Fund Value - Maturity (Proj.)'!H41,-Premium!H42)</f>
        <v>0</v>
      </c>
      <c r="I42" s="7">
        <f>IF($B42&gt;I$9+I$5-1,'Fund Value - Maturity (Proj.)'!I41,-Premium!I42)</f>
        <v>0</v>
      </c>
      <c r="J42" s="7">
        <f>IF($B42&gt;J$9+J$5-1,'Fund Value - Maturity (Proj.)'!J41,-Premium!J42)</f>
        <v>0</v>
      </c>
      <c r="K42" s="7">
        <f>IF($B42&gt;K$9+K$5-1,'Fund Value - Maturity (Proj.)'!K41,-Premium!K42)</f>
        <v>0</v>
      </c>
      <c r="L42" s="7">
        <f>IF($B42&gt;L$9+L$5-1,'Fund Value - Maturity (Proj.)'!L41,-Premium!L42)</f>
        <v>0</v>
      </c>
      <c r="M42" s="7">
        <f>IF($B42&gt;M$9+M$5-1,'Fund Value - Maturity (Proj.)'!M41,-Premium!M42)</f>
        <v>0</v>
      </c>
      <c r="N42" s="7">
        <f>IF($B42&gt;N$9+N$5-1,'Fund Value - Maturity (Proj.)'!N41,-Premium!N42)</f>
        <v>0</v>
      </c>
      <c r="O42" s="7">
        <f>IF($B42&gt;O$9+O$5-1,'Fund Value - Maturity (Proj.)'!O41,-Premium!O42)</f>
        <v>0</v>
      </c>
      <c r="P42" s="7">
        <f>IF($B42&gt;P$9+P$5-1,'Fund Value - Maturity (Proj.)'!P41,-Premium!P42)</f>
        <v>0</v>
      </c>
      <c r="Q42" s="7">
        <f>IF($B42&gt;Q$9+Q$5-1,'Fund Value - Maturity (Proj.)'!Q41,-Premium!Q42)</f>
        <v>0</v>
      </c>
      <c r="R42" s="7">
        <f>IF($B42&gt;R$9+R$5-1,'Fund Value - Maturity (Proj.)'!R41,-Premium!R42)</f>
        <v>0</v>
      </c>
      <c r="S42" s="7">
        <f>IF($B42&gt;S$9+S$5-1,'Fund Value - Maturity (Proj.)'!S41,-Premium!S42)</f>
        <v>0</v>
      </c>
      <c r="T42" s="7">
        <f>IF($B42&gt;T$9+T$5-1,'Fund Value - Maturity (Proj.)'!T41,-Premium!T42)</f>
        <v>0</v>
      </c>
      <c r="U42" s="7">
        <f>IF($B42&gt;U$9+U$5-1,'Fund Value - Maturity (Proj.)'!U41,-Premium!U42)</f>
        <v>0</v>
      </c>
      <c r="V42" s="7">
        <f>IF($B42&gt;V$9+V$5-1,'Fund Value - Maturity (Proj.)'!V41,-Premium!V42)</f>
        <v>0</v>
      </c>
      <c r="W42" s="7">
        <f>IF($B42&gt;W$9+W$5-1,'Fund Value - Maturity (Proj.)'!W41,-Premium!W42)</f>
        <v>0</v>
      </c>
      <c r="X42" s="7">
        <f>IF($B42&gt;X$9+X$5-1,'Fund Value - Maturity (Proj.)'!X41,-Premium!X42)</f>
        <v>0</v>
      </c>
      <c r="Y42" s="7">
        <f>IF($B42&gt;Y$9+Y$5-1,'Fund Value - Maturity (Proj.)'!Y41,-Premium!Y42)</f>
        <v>0</v>
      </c>
      <c r="Z42" s="7">
        <f>IF($B42&gt;Z$9+Z$5-1,'Fund Value - Maturity (Proj.)'!Z41,-Premium!Z42)</f>
        <v>0</v>
      </c>
      <c r="AA42" s="7">
        <f>IF($B42&gt;AA$9+AA$5-1,'Fund Value - Maturity (Proj.)'!AA41,-Premium!AA42)</f>
        <v>0</v>
      </c>
      <c r="AB42" s="7">
        <f>IF($B42&gt;AB$9+AB$5-1,'Fund Value - Maturity (Proj.)'!AB41,-Premium!AB42)</f>
        <v>0</v>
      </c>
      <c r="AC42" s="7">
        <f>IF($B42&gt;AC$9+AC$5-1,'Fund Value - Maturity (Proj.)'!AC41,-Premium!AC42)</f>
        <v>0</v>
      </c>
      <c r="AD42" s="7">
        <f>IF($B42&gt;AD$9+AD$5-1,'Fund Value - Maturity (Proj.)'!AD41,-Premium!AD42)</f>
        <v>0</v>
      </c>
      <c r="AE42" s="7">
        <f>IF($B42&gt;AE$9+AE$5-1,'Fund Value - Maturity (Proj.)'!AE41,-Premium!AE42)</f>
        <v>18056881.688629843</v>
      </c>
      <c r="AF42" s="7">
        <f>IF($B42&gt;AF$9+AF$5-1,'Fund Value - Maturity (Proj.)'!AF41,-Premium!AF42)</f>
        <v>0</v>
      </c>
      <c r="AG42" s="7">
        <f>IF($B42&gt;AG$9+AG$5-1,'Fund Value - Maturity (Proj.)'!AG41,-Premium!AG42)</f>
        <v>0</v>
      </c>
      <c r="AH42" s="7">
        <f>IF($B42&gt;AH$9+AH$5-1,'Fund Value - Maturity (Proj.)'!AH41,-Premium!AH42)</f>
        <v>0</v>
      </c>
      <c r="AI42" s="7">
        <f>IF($B42&gt;AI$9+AI$5-1,'Fund Value - Maturity (Proj.)'!AI41,-Premium!AI42)</f>
        <v>4560845.2465706728</v>
      </c>
      <c r="AJ42" s="7">
        <f>IF($B42&gt;AJ$9+AJ$5-1,'Fund Value - Maturity (Proj.)'!AJ41,-Premium!AJ42)</f>
        <v>8688998.3021456786</v>
      </c>
      <c r="AK42" s="7">
        <f>IF($B42&gt;AK$9+AK$5-1,'Fund Value - Maturity (Proj.)'!AK41,-Premium!AK42)</f>
        <v>0</v>
      </c>
      <c r="AL42" s="7">
        <f>IF($B42&gt;AL$9+AL$5-1,'Fund Value - Maturity (Proj.)'!AL41,-Premium!AL42)</f>
        <v>0</v>
      </c>
      <c r="AM42" s="7">
        <f>IF($B42&gt;AM$9+AM$5-1,'Fund Value - Maturity (Proj.)'!AM41,-Premium!AM42)</f>
        <v>0</v>
      </c>
      <c r="AN42" s="7">
        <f>IF($B42&gt;AN$9+AN$5-1,'Fund Value - Maturity (Proj.)'!AN41,-Premium!AN42)</f>
        <v>0</v>
      </c>
      <c r="AO42" s="7">
        <f>IF($B42&gt;AO$9+AO$5-1,'Fund Value - Maturity (Proj.)'!AO41,-Premium!AO42)</f>
        <v>4234913.2250145981</v>
      </c>
      <c r="AP42" s="7">
        <f>IF($B42&gt;AP$9+AP$5-1,'Fund Value - Maturity (Proj.)'!AP41,-Premium!AP42)</f>
        <v>0</v>
      </c>
      <c r="AQ42" s="7">
        <f>IF($B42&gt;AQ$9+AQ$5-1,'Fund Value - Maturity (Proj.)'!AQ41,-Premium!AQ42)</f>
        <v>0</v>
      </c>
      <c r="AR42" s="7">
        <f>IF($B42&gt;AR$9+AR$5-1,'Fund Value - Maturity (Proj.)'!AR41,-Premium!AR42)</f>
        <v>0</v>
      </c>
      <c r="AS42" s="7">
        <f>IF($B42&gt;AS$9+AS$5-1,'Fund Value - Maturity (Proj.)'!AS41,-Premium!AS42)</f>
        <v>0</v>
      </c>
      <c r="AT42" s="7">
        <f>IF($B42&gt;AT$9+AT$5-1,'Fund Value - Maturity (Proj.)'!AT41,-Premium!AT42)</f>
        <v>0</v>
      </c>
      <c r="AU42" s="7">
        <f>IF($B42&gt;AU$9+AU$5-1,'Fund Value - Maturity (Proj.)'!AU41,-Premium!AU42)</f>
        <v>0</v>
      </c>
      <c r="AV42" s="7">
        <f>IF($B42&gt;AV$9+AV$5-1,'Fund Value - Maturity (Proj.)'!AV41,-Premium!AV42)</f>
        <v>0</v>
      </c>
      <c r="AW42" s="7">
        <f>IF($B42&gt;AW$9+AW$5-1,'Fund Value - Maturity (Proj.)'!AW41,-Premium!AW42)</f>
        <v>0</v>
      </c>
      <c r="AX42" s="7">
        <f>IF($B42&gt;AX$9+AX$5-1,'Fund Value - Maturity (Proj.)'!AX41,-Premium!AX42)</f>
        <v>0</v>
      </c>
      <c r="AY42" s="7">
        <f>IF($B42&gt;AY$9+AY$5-1,'Fund Value - Maturity (Proj.)'!AY41,-Premium!AY42)</f>
        <v>3748751.3785075485</v>
      </c>
      <c r="AZ42" s="7">
        <f>IF($B42&gt;AZ$9+AZ$5-1,'Fund Value - Maturity (Proj.)'!AZ41,-Premium!AZ42)</f>
        <v>50087214.739664331</v>
      </c>
      <c r="BA42" s="7">
        <f>IF($B42&gt;BA$9+BA$5-1,'Fund Value - Maturity (Proj.)'!BA41,-Premium!BA42)</f>
        <v>0</v>
      </c>
      <c r="BB42" s="7">
        <f>IF($B42&gt;BB$9+BB$5-1,'Fund Value - Maturity (Proj.)'!BB41,-Premium!BB42)</f>
        <v>0</v>
      </c>
      <c r="BC42" s="7">
        <f>IF($B42&gt;BC$9+BC$5-1,'Fund Value - Maturity (Proj.)'!BC41,-Premium!BC42)</f>
        <v>0</v>
      </c>
      <c r="BD42" s="7">
        <f>IF($B42&gt;BD$9+BD$5-1,'Fund Value - Maturity (Proj.)'!BD41,-Premium!BD42)</f>
        <v>0</v>
      </c>
      <c r="BE42" s="7">
        <f>IF($B42&gt;BE$9+BE$5-1,'Fund Value - Maturity (Proj.)'!BE41,-Premium!BE42)</f>
        <v>0</v>
      </c>
      <c r="BF42" s="7">
        <f>IF($B42&gt;BF$9+BF$5-1,'Fund Value - Maturity (Proj.)'!BF41,-Premium!BF42)</f>
        <v>0</v>
      </c>
      <c r="BG42" s="7">
        <f>IF($B42&gt;BG$9+BG$5-1,'Fund Value - Maturity (Proj.)'!BG41,-Premium!BG42)</f>
        <v>0</v>
      </c>
      <c r="BH42" s="7">
        <f>IF($B42&gt;BH$9+BH$5-1,'Fund Value - Maturity (Proj.)'!BH41,-Premium!BH42)</f>
        <v>0</v>
      </c>
      <c r="BI42" s="7">
        <f>IF($B42&gt;BI$9+BI$5-1,'Fund Value - Maturity (Proj.)'!BI41,-Premium!BI42)</f>
        <v>0</v>
      </c>
      <c r="BJ42" s="7">
        <f>IF($B42&gt;BJ$9+BJ$5-1,'Fund Value - Maturity (Proj.)'!BJ41,-Premium!BJ42)</f>
        <v>56279869.090179212</v>
      </c>
      <c r="BK42" s="7">
        <f>IF($B42&gt;BK$9+BK$5-1,'Fund Value - Maturity (Proj.)'!BK41,-Premium!BK42)</f>
        <v>0</v>
      </c>
      <c r="BL42" s="7">
        <f>IF($B42&gt;BL$9+BL$5-1,'Fund Value - Maturity (Proj.)'!BL41,-Premium!BL42)</f>
        <v>8700525.5005905032</v>
      </c>
      <c r="BM42" s="7">
        <f>IF($B42&gt;BM$9+BM$5-1,'Fund Value - Maturity (Proj.)'!BM41,-Premium!BM42)</f>
        <v>0</v>
      </c>
      <c r="BN42" s="7">
        <f>IF($B42&gt;BN$9+BN$5-1,'Fund Value - Maturity (Proj.)'!BN41,-Premium!BN42)</f>
        <v>0</v>
      </c>
      <c r="BO42" s="7">
        <f>IF($B42&gt;BO$9+BO$5-1,'Fund Value - Maturity (Proj.)'!BO41,-Premium!BO42)</f>
        <v>38859921.090272918</v>
      </c>
      <c r="BP42" s="7">
        <f>IF($B42&gt;BP$9+BP$5-1,'Fund Value - Maturity (Proj.)'!BP41,-Premium!BP42)</f>
        <v>4547825.9013717789</v>
      </c>
      <c r="BQ42" s="7">
        <f>IF($B42&gt;BQ$9+BQ$5-1,'Fund Value - Maturity (Proj.)'!BQ41,-Premium!BQ42)</f>
        <v>57570003.860274613</v>
      </c>
      <c r="BR42" s="7">
        <f>IF($B42&gt;BR$9+BR$5-1,'Fund Value - Maturity (Proj.)'!BR41,-Premium!BR42)</f>
        <v>0</v>
      </c>
      <c r="BS42" s="7">
        <f>IF($B42&gt;BS$9+BS$5-1,'Fund Value - Maturity (Proj.)'!BS41,-Premium!BS42)</f>
        <v>0</v>
      </c>
      <c r="BT42" s="7">
        <f>IF($B42&gt;BT$9+BT$5-1,'Fund Value - Maturity (Proj.)'!BT41,-Premium!BT42)</f>
        <v>0</v>
      </c>
      <c r="BU42" s="7">
        <f>IF($B42&gt;BU$9+BU$5-1,'Fund Value - Maturity (Proj.)'!BU41,-Premium!BU42)</f>
        <v>0</v>
      </c>
      <c r="BV42" s="7">
        <f>IF($B42&gt;BV$9+BV$5-1,'Fund Value - Maturity (Proj.)'!BV41,-Premium!BV42)</f>
        <v>0</v>
      </c>
      <c r="BW42" s="7">
        <f>IF($B42&gt;BW$9+BW$5-1,'Fund Value - Maturity (Proj.)'!BW41,-Premium!BW42)</f>
        <v>0</v>
      </c>
      <c r="BX42" s="7">
        <f>IF($B42&gt;BX$9+BX$5-1,'Fund Value - Maturity (Proj.)'!BX41,-Premium!BX42)</f>
        <v>0</v>
      </c>
      <c r="BY42" s="7">
        <f>IF($B42&gt;BY$9+BY$5-1,'Fund Value - Maturity (Proj.)'!BY41,-Premium!BY42)</f>
        <v>0</v>
      </c>
      <c r="BZ42" s="7">
        <f>IF($B42&gt;BZ$9+BZ$5-1,'Fund Value - Maturity (Proj.)'!BZ41,-Premium!BZ42)</f>
        <v>33299089.746802054</v>
      </c>
      <c r="CA42" s="7">
        <f>IF($B42&gt;CA$9+CA$5-1,'Fund Value - Maturity (Proj.)'!CA41,-Premium!CA42)</f>
        <v>0</v>
      </c>
      <c r="CB42" s="7">
        <f>IF($B42&gt;CB$9+CB$5-1,'Fund Value - Maturity (Proj.)'!CB41,-Premium!CB42)</f>
        <v>0</v>
      </c>
      <c r="CC42" s="7">
        <f>IF($B42&gt;CC$9+CC$5-1,'Fund Value - Maturity (Proj.)'!CC41,-Premium!CC42)</f>
        <v>0</v>
      </c>
      <c r="CD42" s="7">
        <f>IF($B42&gt;CD$9+CD$5-1,'Fund Value - Maturity (Proj.)'!CD41,-Premium!CD42)</f>
        <v>0</v>
      </c>
      <c r="CE42" s="7">
        <f>IF($B42&gt;CE$9+CE$5-1,'Fund Value - Maturity (Proj.)'!CE41,-Premium!CE42)</f>
        <v>0</v>
      </c>
      <c r="CF42" s="7">
        <f>IF($B42&gt;CF$9+CF$5-1,'Fund Value - Maturity (Proj.)'!CF41,-Premium!CF42)</f>
        <v>0</v>
      </c>
      <c r="CG42" s="7">
        <f>IF($B42&gt;CG$9+CG$5-1,'Fund Value - Maturity (Proj.)'!CG41,-Premium!CG42)</f>
        <v>0</v>
      </c>
      <c r="CH42" s="7">
        <f>IF($B42&gt;CH$9+CH$5-1,'Fund Value - Maturity (Proj.)'!CH41,-Premium!CH42)</f>
        <v>0</v>
      </c>
      <c r="CI42" s="7">
        <f>IF($B42&gt;CI$9+CI$5-1,'Fund Value - Maturity (Proj.)'!CI41,-Premium!CI42)</f>
        <v>48016871.505890094</v>
      </c>
      <c r="CJ42" s="7">
        <f>IF($B42&gt;CJ$9+CJ$5-1,'Fund Value - Maturity (Proj.)'!CJ41,-Premium!CJ42)</f>
        <v>0</v>
      </c>
      <c r="CK42" s="7">
        <f>IF($B42&gt;CK$9+CK$5-1,'Fund Value - Maturity (Proj.)'!CK41,-Premium!CK42)</f>
        <v>0</v>
      </c>
      <c r="CL42" s="7">
        <f>IF($B42&gt;CL$9+CL$5-1,'Fund Value - Maturity (Proj.)'!CL41,-Premium!CL42)</f>
        <v>47514014.69163096</v>
      </c>
      <c r="CM42" s="7">
        <f>IF($B42&gt;CM$9+CM$5-1,'Fund Value - Maturity (Proj.)'!CM41,-Premium!CM42)</f>
        <v>0</v>
      </c>
      <c r="CN42" s="7">
        <f>IF($B42&gt;CN$9+CN$5-1,'Fund Value - Maturity (Proj.)'!CN41,-Premium!CN42)</f>
        <v>0</v>
      </c>
      <c r="CO42" s="7">
        <f>IF($B42&gt;CO$9+CO$5-1,'Fund Value - Maturity (Proj.)'!CO41,-Premium!CO42)</f>
        <v>62499174.919877715</v>
      </c>
      <c r="CP42" s="7">
        <f>IF($B42&gt;CP$9+CP$5-1,'Fund Value - Maturity (Proj.)'!CP41,-Premium!CP42)</f>
        <v>0</v>
      </c>
      <c r="CQ42" s="7">
        <f>IF($B42&gt;CQ$9+CQ$5-1,'Fund Value - Maturity (Proj.)'!CQ41,-Premium!CQ42)</f>
        <v>0</v>
      </c>
      <c r="CR42" s="7">
        <f>IF($B42&gt;CR$9+CR$5-1,'Fund Value - Maturity (Proj.)'!CR41,-Premium!CR42)</f>
        <v>4023206.9178325771</v>
      </c>
      <c r="CS42" s="7">
        <f>IF($B42&gt;CS$9+CS$5-1,'Fund Value - Maturity (Proj.)'!CS41,-Premium!CS42)</f>
        <v>55053760.156919181</v>
      </c>
      <c r="CT42" s="7">
        <f>IF($B42&gt;CT$9+CT$5-1,'Fund Value - Maturity (Proj.)'!CT41,-Premium!CT42)</f>
        <v>0</v>
      </c>
      <c r="CU42" s="7">
        <f>IF($B42&gt;CU$9+CU$5-1,'Fund Value - Maturity (Proj.)'!CU41,-Premium!CU42)</f>
        <v>53862472.27836778</v>
      </c>
      <c r="CV42" s="7">
        <f>IF($B42&gt;CV$9+CV$5-1,'Fund Value - Maturity (Proj.)'!CV41,-Premium!CV42)</f>
        <v>0</v>
      </c>
      <c r="CW42" s="7">
        <f>IF($B42&gt;CW$9+CW$5-1,'Fund Value - Maturity (Proj.)'!CW41,-Premium!CW42)</f>
        <v>26123145.035022426</v>
      </c>
      <c r="CX42" s="7">
        <f>IF($B42&gt;CX$9+CX$5-1,'Fund Value - Maturity (Proj.)'!CX41,-Premium!CX42)</f>
        <v>0</v>
      </c>
      <c r="CY42" s="7">
        <f>IF($B42&gt;CY$9+CY$5-1,'Fund Value - Maturity (Proj.)'!CY41,-Premium!CY42)</f>
        <v>23930332.324739549</v>
      </c>
      <c r="CZ42" s="7">
        <f>IF($B42&gt;CZ$9+CZ$5-1,'Fund Value - Maturity (Proj.)'!CZ41,-Premium!CZ42)</f>
        <v>0</v>
      </c>
      <c r="DA42" s="7">
        <f>IF($B42&gt;DA$9+DA$5-1,'Fund Value - Maturity (Proj.)'!DA41,-Premium!DA42)</f>
        <v>0</v>
      </c>
      <c r="DB42" s="7">
        <f>IF($B42&gt;DB$9+DB$5-1,'Fund Value - Maturity (Proj.)'!DB41,-Premium!DB42)</f>
        <v>33636385.666508101</v>
      </c>
      <c r="DC42" s="7">
        <f>IF($B42&gt;DC$9+DC$5-1,'Fund Value - Maturity (Proj.)'!DC41,-Premium!DC42)</f>
        <v>0</v>
      </c>
      <c r="DD42" s="7">
        <f>IF($B42&gt;DD$9+DD$5-1,'Fund Value - Maturity (Proj.)'!DD41,-Premium!DD42)</f>
        <v>0</v>
      </c>
      <c r="DE42" s="7">
        <f>IF($B42&gt;DE$9+DE$5-1,'Fund Value - Maturity (Proj.)'!DE41,-Premium!DE42)</f>
        <v>0</v>
      </c>
      <c r="DF42" s="7">
        <f>IF($B42&gt;DF$9+DF$5-1,'Fund Value - Maturity (Proj.)'!DF41,-Premium!DF42)</f>
        <v>40058336.020462565</v>
      </c>
      <c r="DG42" s="7">
        <f>IF($B42&gt;DG$9+DG$5-1,'Fund Value - Maturity (Proj.)'!DG41,-Premium!DG42)</f>
        <v>0</v>
      </c>
      <c r="DH42" s="7">
        <f>IF($B42&gt;DH$9+DH$5-1,'Fund Value - Maturity (Proj.)'!DH41,-Premium!DH42)</f>
        <v>0</v>
      </c>
      <c r="DI42" s="7">
        <f>IF($B42&gt;DI$9+DI$5-1,'Fund Value - Maturity (Proj.)'!DI41,-Premium!DI42)</f>
        <v>0</v>
      </c>
      <c r="DJ42" s="7">
        <f>IF($B42&gt;DJ$9+DJ$5-1,'Fund Value - Maturity (Proj.)'!DJ41,-Premium!DJ42)</f>
        <v>0</v>
      </c>
      <c r="DK42" s="7">
        <f>IF($B42&gt;DK$9+DK$5-1,'Fund Value - Maturity (Proj.)'!DK41,-Premium!DK42)</f>
        <v>0</v>
      </c>
      <c r="DL42" s="7">
        <f>IF($B42&gt;DL$9+DL$5-1,'Fund Value - Maturity (Proj.)'!DL41,-Premium!DL42)</f>
        <v>0</v>
      </c>
      <c r="DM42" s="7">
        <f>IF($B42&gt;DM$9+DM$5-1,'Fund Value - Maturity (Proj.)'!DM41,-Premium!DM42)</f>
        <v>0</v>
      </c>
      <c r="DN42" s="7">
        <f>IF($B42&gt;DN$9+DN$5-1,'Fund Value - Maturity (Proj.)'!DN41,-Premium!DN42)</f>
        <v>0</v>
      </c>
      <c r="DO42" s="7">
        <f>IF($B42&gt;DO$9+DO$5-1,'Fund Value - Maturity (Proj.)'!DO41,-Premium!DO42)</f>
        <v>0</v>
      </c>
      <c r="DP42" s="7">
        <f>IF($B42&gt;DP$9+DP$5-1,'Fund Value - Maturity (Proj.)'!DP41,-Premium!DP42)</f>
        <v>0</v>
      </c>
      <c r="DQ42" s="7">
        <f>IF($B42&gt;DQ$9+DQ$5-1,'Fund Value - Maturity (Proj.)'!DQ41,-Premium!DQ42)</f>
        <v>0</v>
      </c>
      <c r="DR42" s="7">
        <f>IF($B42&gt;DR$9+DR$5-1,'Fund Value - Maturity (Proj.)'!DR41,-Premium!DR42)</f>
        <v>39759481.787742391</v>
      </c>
      <c r="DS42" s="7">
        <f>IF($B42&gt;DS$9+DS$5-1,'Fund Value - Maturity (Proj.)'!DS41,-Premium!DS42)</f>
        <v>0</v>
      </c>
      <c r="DT42" s="7">
        <f>IF($B42&gt;DT$9+DT$5-1,'Fund Value - Maturity (Proj.)'!DT41,-Premium!DT42)</f>
        <v>0</v>
      </c>
      <c r="DU42" s="7">
        <f>IF($B42&gt;DU$9+DU$5-1,'Fund Value - Maturity (Proj.)'!DU41,-Premium!DU42)</f>
        <v>0</v>
      </c>
      <c r="DV42" s="7">
        <f>IF($B42&gt;DV$9+DV$5-1,'Fund Value - Maturity (Proj.)'!DV41,-Premium!DV42)</f>
        <v>1007384.4611290353</v>
      </c>
      <c r="DW42" s="7">
        <f>IF($B42&gt;DW$9+DW$5-1,'Fund Value - Maturity (Proj.)'!DW41,-Premium!DW42)</f>
        <v>0</v>
      </c>
      <c r="DX42" s="7">
        <f>IF($B42&gt;DX$9+DX$5-1,'Fund Value - Maturity (Proj.)'!DX41,-Premium!DX42)</f>
        <v>0</v>
      </c>
      <c r="DY42" s="7">
        <f>IF($B42&gt;DY$9+DY$5-1,'Fund Value - Maturity (Proj.)'!DY41,-Premium!DY42)</f>
        <v>45528937.652705111</v>
      </c>
      <c r="DZ42" s="7">
        <f>IF($B42&gt;DZ$9+DZ$5-1,'Fund Value - Maturity (Proj.)'!DZ41,-Premium!DZ42)</f>
        <v>8240717.6093924316</v>
      </c>
      <c r="EA42" s="7">
        <f>IF($B42&gt;EA$9+EA$5-1,'Fund Value - Maturity (Proj.)'!EA41,-Premium!EA42)</f>
        <v>22194909.115644541</v>
      </c>
      <c r="EB42" s="7">
        <f>IF($B42&gt;EB$9+EB$5-1,'Fund Value - Maturity (Proj.)'!EB41,-Premium!EB42)</f>
        <v>0</v>
      </c>
      <c r="EC42" s="7">
        <f>IF($B42&gt;EC$9+EC$5-1,'Fund Value - Maturity (Proj.)'!EC41,-Premium!EC42)</f>
        <v>56282771.885675557</v>
      </c>
      <c r="ED42" s="7">
        <f>IF($B42&gt;ED$9+ED$5-1,'Fund Value - Maturity (Proj.)'!ED41,-Premium!ED42)</f>
        <v>0</v>
      </c>
      <c r="EE42" s="7">
        <f>IF($B42&gt;EE$9+EE$5-1,'Fund Value - Maturity (Proj.)'!EE41,-Premium!EE42)</f>
        <v>0</v>
      </c>
      <c r="EF42" s="7">
        <f>IF($B42&gt;EF$9+EF$5-1,'Fund Value - Maturity (Proj.)'!EF41,-Premium!EF42)</f>
        <v>0</v>
      </c>
      <c r="EG42" s="7">
        <f>IF($B42&gt;EG$9+EG$5-1,'Fund Value - Maturity (Proj.)'!EG41,-Premium!EG42)</f>
        <v>0</v>
      </c>
      <c r="EH42" s="7">
        <f>IF($B42&gt;EH$9+EH$5-1,'Fund Value - Maturity (Proj.)'!EH41,-Premium!EH42)</f>
        <v>0</v>
      </c>
      <c r="EI42" s="7">
        <f>IF($B42&gt;EI$9+EI$5-1,'Fund Value - Maturity (Proj.)'!EI41,-Premium!EI42)</f>
        <v>25165228.898846071</v>
      </c>
      <c r="EJ42" s="7">
        <f>IF($B42&gt;EJ$9+EJ$5-1,'Fund Value - Maturity (Proj.)'!EJ41,-Premium!EJ42)</f>
        <v>0</v>
      </c>
      <c r="EK42" s="7">
        <f>IF($B42&gt;EK$9+EK$5-1,'Fund Value - Maturity (Proj.)'!EK41,-Premium!EK42)</f>
        <v>0</v>
      </c>
      <c r="EL42" s="7">
        <f>IF($B42&gt;EL$9+EL$5-1,'Fund Value - Maturity (Proj.)'!EL41,-Premium!EL42)</f>
        <v>0</v>
      </c>
      <c r="EM42" s="7">
        <f>IF($B42&gt;EM$9+EM$5-1,'Fund Value - Maturity (Proj.)'!EM41,-Premium!EM42)</f>
        <v>0</v>
      </c>
      <c r="EN42" s="7">
        <f>IF($B42&gt;EN$9+EN$5-1,'Fund Value - Maturity (Proj.)'!EN41,-Premium!EN42)</f>
        <v>0</v>
      </c>
      <c r="EO42" s="7">
        <f>IF($B42&gt;EO$9+EO$5-1,'Fund Value - Maturity (Proj.)'!EO41,-Premium!EO42)</f>
        <v>0</v>
      </c>
      <c r="EP42" s="7">
        <f>IF($B42&gt;EP$9+EP$5-1,'Fund Value - Maturity (Proj.)'!EP41,-Premium!EP42)</f>
        <v>0</v>
      </c>
      <c r="EQ42" s="7">
        <f>IF($B42&gt;EQ$9+EQ$5-1,'Fund Value - Maturity (Proj.)'!EQ41,-Premium!EQ42)</f>
        <v>19592166.047445126</v>
      </c>
      <c r="ER42" s="7">
        <f>IF($B42&gt;ER$9+ER$5-1,'Fund Value - Maturity (Proj.)'!ER41,-Premium!ER42)</f>
        <v>87257804.225971162</v>
      </c>
      <c r="ES42" s="7">
        <f>IF($B42&gt;ES$9+ES$5-1,'Fund Value - Maturity (Proj.)'!ES41,-Premium!ES42)</f>
        <v>32392417.843312114</v>
      </c>
      <c r="ET42" s="7">
        <f>IF($B42&gt;ET$9+ET$5-1,'Fund Value - Maturity (Proj.)'!ET41,-Premium!ET42)</f>
        <v>0</v>
      </c>
      <c r="EU42" s="7">
        <f>IF($B42&gt;EU$9+EU$5-1,'Fund Value - Maturity (Proj.)'!EU41,-Premium!EU42)</f>
        <v>0</v>
      </c>
      <c r="EV42" s="7">
        <f>IF($B42&gt;EV$9+EV$5-1,'Fund Value - Maturity (Proj.)'!EV41,-Premium!EV42)</f>
        <v>0</v>
      </c>
      <c r="EW42" s="7">
        <f>IF($B42&gt;EW$9+EW$5-1,'Fund Value - Maturity (Proj.)'!EW41,-Premium!EW42)</f>
        <v>0</v>
      </c>
      <c r="EX42" s="7">
        <f>IF($B42&gt;EX$9+EX$5-1,'Fund Value - Maturity (Proj.)'!EX41,-Premium!EX42)</f>
        <v>33611600.989240289</v>
      </c>
      <c r="EY42" s="7">
        <f>IF($B42&gt;EY$9+EY$5-1,'Fund Value - Maturity (Proj.)'!EY41,-Premium!EY42)</f>
        <v>0</v>
      </c>
      <c r="EZ42" s="7">
        <f>IF($B42&gt;EZ$9+EZ$5-1,'Fund Value - Maturity (Proj.)'!EZ41,-Premium!EZ42)</f>
        <v>0</v>
      </c>
      <c r="FA42" s="7">
        <f>IF($B42&gt;FA$9+FA$5-1,'Fund Value - Maturity (Proj.)'!FA41,-Premium!FA42)</f>
        <v>0</v>
      </c>
      <c r="FB42" s="7">
        <f>IF($B42&gt;FB$9+FB$5-1,'Fund Value - Maturity (Proj.)'!FB41,-Premium!FB42)</f>
        <v>0</v>
      </c>
      <c r="FC42" s="7">
        <f>IF($B42&gt;FC$9+FC$5-1,'Fund Value - Maturity (Proj.)'!FC41,-Premium!FC42)</f>
        <v>0</v>
      </c>
      <c r="FD42" s="7">
        <f>IF($B42&gt;FD$9+FD$5-1,'Fund Value - Maturity (Proj.)'!FD41,-Premium!FD42)</f>
        <v>0</v>
      </c>
      <c r="FE42" s="7">
        <f>IF($B42&gt;FE$9+FE$5-1,'Fund Value - Maturity (Proj.)'!FE41,-Premium!FE42)</f>
        <v>0</v>
      </c>
      <c r="FF42" s="7">
        <f>IF($B42&gt;FF$9+FF$5-1,'Fund Value - Maturity (Proj.)'!FF41,-Premium!FF42)</f>
        <v>0</v>
      </c>
      <c r="FG42" s="7">
        <f>IF($B42&gt;FG$9+FG$5-1,'Fund Value - Maturity (Proj.)'!FG41,-Premium!FG42)</f>
        <v>14579227.149305535</v>
      </c>
      <c r="FH42" s="7">
        <f>IF($B42&gt;FH$9+FH$5-1,'Fund Value - Maturity (Proj.)'!FH41,-Premium!FH42)</f>
        <v>19938321.849461287</v>
      </c>
      <c r="FI42" s="7">
        <f>IF($B42&gt;FI$9+FI$5-1,'Fund Value - Maturity (Proj.)'!FI41,-Premium!FI42)</f>
        <v>0</v>
      </c>
      <c r="FJ42" s="7">
        <f>IF($B42&gt;FJ$9+FJ$5-1,'Fund Value - Maturity (Proj.)'!FJ41,-Premium!FJ42)</f>
        <v>0</v>
      </c>
      <c r="FK42" s="7">
        <f>IF($B42&gt;FK$9+FK$5-1,'Fund Value - Maturity (Proj.)'!FK41,-Premium!FK42)</f>
        <v>0</v>
      </c>
      <c r="FL42" s="7">
        <f>IF($B42&gt;FL$9+FL$5-1,'Fund Value - Maturity (Proj.)'!FL41,-Premium!FL42)</f>
        <v>0</v>
      </c>
      <c r="FM42" s="7">
        <f>IF($B42&gt;FM$9+FM$5-1,'Fund Value - Maturity (Proj.)'!FM41,-Premium!FM42)</f>
        <v>0</v>
      </c>
      <c r="FN42" s="7">
        <f>IF($B42&gt;FN$9+FN$5-1,'Fund Value - Maturity (Proj.)'!FN41,-Premium!FN42)</f>
        <v>0</v>
      </c>
      <c r="FO42" s="7">
        <f>IF($B42&gt;FO$9+FO$5-1,'Fund Value - Maturity (Proj.)'!FO41,-Premium!FO42)</f>
        <v>0</v>
      </c>
      <c r="FP42" s="7">
        <f>IF($B42&gt;FP$9+FP$5-1,'Fund Value - Maturity (Proj.)'!FP41,-Premium!FP42)</f>
        <v>0</v>
      </c>
      <c r="FQ42" s="7">
        <f>IF($B42&gt;FQ$9+FQ$5-1,'Fund Value - Maturity (Proj.)'!FQ41,-Premium!FQ42)</f>
        <v>0</v>
      </c>
      <c r="FR42" s="7">
        <f>IF($B42&gt;FR$9+FR$5-1,'Fund Value - Maturity (Proj.)'!FR41,-Premium!FR42)</f>
        <v>35541407.341350242</v>
      </c>
      <c r="FS42" s="7">
        <f>IF($B42&gt;FS$9+FS$5-1,'Fund Value - Maturity (Proj.)'!FS41,-Premium!FS42)</f>
        <v>0</v>
      </c>
      <c r="FT42" s="7">
        <f>IF($B42&gt;FT$9+FT$5-1,'Fund Value - Maturity (Proj.)'!FT41,-Premium!FT42)</f>
        <v>0</v>
      </c>
      <c r="FU42" s="7">
        <f>IF($B42&gt;FU$9+FU$5-1,'Fund Value - Maturity (Proj.)'!FU41,-Premium!FU42)</f>
        <v>0</v>
      </c>
      <c r="FV42" s="7">
        <f>IF($B42&gt;FV$9+FV$5-1,'Fund Value - Maturity (Proj.)'!FV41,-Premium!FV42)</f>
        <v>47277559.141176507</v>
      </c>
      <c r="FW42" s="7">
        <f>IF($B42&gt;FW$9+FW$5-1,'Fund Value - Maturity (Proj.)'!FW41,-Premium!FW42)</f>
        <v>0</v>
      </c>
      <c r="FX42" s="7">
        <f>IF($B42&gt;FX$9+FX$5-1,'Fund Value - Maturity (Proj.)'!FX41,-Premium!FX42)</f>
        <v>57785409.58188498</v>
      </c>
      <c r="FY42" s="7">
        <f>IF($B42&gt;FY$9+FY$5-1,'Fund Value - Maturity (Proj.)'!FY41,-Premium!FY42)</f>
        <v>1842427.0219927665</v>
      </c>
      <c r="FZ42" s="7">
        <f>IF($B42&gt;FZ$9+FZ$5-1,'Fund Value - Maturity (Proj.)'!FZ41,-Premium!FZ42)</f>
        <v>0</v>
      </c>
      <c r="GA42" s="7">
        <f>IF($B42&gt;GA$9+GA$5-1,'Fund Value - Maturity (Proj.)'!GA41,-Premium!GA42)</f>
        <v>0</v>
      </c>
      <c r="GB42" s="7">
        <f>IF($B42&gt;GB$9+GB$5-1,'Fund Value - Maturity (Proj.)'!GB41,-Premium!GB42)</f>
        <v>32044289.94785928</v>
      </c>
      <c r="GC42" s="7">
        <f>IF($B42&gt;GC$9+GC$5-1,'Fund Value - Maturity (Proj.)'!GC41,-Premium!GC42)</f>
        <v>0</v>
      </c>
      <c r="GD42" s="7">
        <f>IF($B42&gt;GD$9+GD$5-1,'Fund Value - Maturity (Proj.)'!GD41,-Premium!GD42)</f>
        <v>0</v>
      </c>
      <c r="GE42" s="7">
        <f>IF($B42&gt;GE$9+GE$5-1,'Fund Value - Maturity (Proj.)'!GE41,-Premium!GE42)</f>
        <v>0</v>
      </c>
      <c r="GF42" s="7">
        <f>IF($B42&gt;GF$9+GF$5-1,'Fund Value - Maturity (Proj.)'!GF41,-Premium!GF42)</f>
        <v>0</v>
      </c>
      <c r="GG42" s="7">
        <f>IF($B42&gt;GG$9+GG$5-1,'Fund Value - Maturity (Proj.)'!GG41,-Premium!GG42)</f>
        <v>0</v>
      </c>
      <c r="GH42" s="7">
        <f>IF($B42&gt;GH$9+GH$5-1,'Fund Value - Maturity (Proj.)'!GH41,-Premium!GH42)</f>
        <v>0</v>
      </c>
      <c r="GI42" s="7">
        <f>IF($B42&gt;GI$9+GI$5-1,'Fund Value - Maturity (Proj.)'!GI41,-Premium!GI42)</f>
        <v>0</v>
      </c>
      <c r="GJ42" s="7">
        <f>IF($B42&gt;GJ$9+GJ$5-1,'Fund Value - Maturity (Proj.)'!GJ41,-Premium!GJ42)</f>
        <v>0</v>
      </c>
      <c r="GK42" s="7">
        <f>IF($B42&gt;GK$9+GK$5-1,'Fund Value - Maturity (Proj.)'!GK41,-Premium!GK42)</f>
        <v>0</v>
      </c>
      <c r="GL42" s="7">
        <f>IF($B42&gt;GL$9+GL$5-1,'Fund Value - Maturity (Proj.)'!GL41,-Premium!GL42)</f>
        <v>0</v>
      </c>
      <c r="GM42" s="7">
        <f>IF($B42&gt;GM$9+GM$5-1,'Fund Value - Maturity (Proj.)'!GM41,-Premium!GM42)</f>
        <v>0</v>
      </c>
      <c r="GN42" s="7">
        <f>IF($B42&gt;GN$9+GN$5-1,'Fund Value - Maturity (Proj.)'!GN41,-Premium!GN42)</f>
        <v>0</v>
      </c>
      <c r="GO42" s="7">
        <f>IF($B42&gt;GO$9+GO$5-1,'Fund Value - Maturity (Proj.)'!GO41,-Premium!GO42)</f>
        <v>29003971.801950447</v>
      </c>
      <c r="GP42" s="7">
        <f>IF($B42&gt;GP$9+GP$5-1,'Fund Value - Maturity (Proj.)'!GP41,-Premium!GP42)</f>
        <v>0</v>
      </c>
      <c r="GQ42" s="7">
        <f>IF($B42&gt;GQ$9+GQ$5-1,'Fund Value - Maturity (Proj.)'!GQ41,-Premium!GQ42)</f>
        <v>0</v>
      </c>
      <c r="GR42" s="7">
        <f>IF($B42&gt;GR$9+GR$5-1,'Fund Value - Maturity (Proj.)'!GR41,-Premium!GR42)</f>
        <v>0</v>
      </c>
      <c r="GS42" s="7">
        <f>IF($B42&gt;GS$9+GS$5-1,'Fund Value - Maturity (Proj.)'!GS41,-Premium!GS42)</f>
        <v>0</v>
      </c>
      <c r="GT42" s="7">
        <f>IF($B42&gt;GT$9+GT$5-1,'Fund Value - Maturity (Proj.)'!GT41,-Premium!GT42)</f>
        <v>0</v>
      </c>
      <c r="GU42" s="7">
        <f>IF($B42&gt;GU$9+GU$5-1,'Fund Value - Maturity (Proj.)'!GU41,-Premium!GU42)</f>
        <v>29388050.555003475</v>
      </c>
      <c r="GV42" s="7">
        <f>IF($B42&gt;GV$9+GV$5-1,'Fund Value - Maturity (Proj.)'!GV41,-Premium!GV42)</f>
        <v>0</v>
      </c>
      <c r="GW42" s="7">
        <f>IF($B42&gt;GW$9+GW$5-1,'Fund Value - Maturity (Proj.)'!GW41,-Premium!GW42)</f>
        <v>0</v>
      </c>
      <c r="GX42" s="7">
        <f>IF($B42&gt;GX$9+GX$5-1,'Fund Value - Maturity (Proj.)'!GX41,-Premium!GX42)</f>
        <v>0</v>
      </c>
      <c r="GY42" s="7">
        <f>IF($B42&gt;GY$9+GY$5-1,'Fund Value - Maturity (Proj.)'!GY41,-Premium!GY42)</f>
        <v>0</v>
      </c>
      <c r="GZ42" s="7">
        <f>IF($B42&gt;GZ$9+GZ$5-1,'Fund Value - Maturity (Proj.)'!GZ41,-Premium!GZ42)</f>
        <v>0</v>
      </c>
      <c r="HA42" s="7">
        <f>IF($B42&gt;HA$9+HA$5-1,'Fund Value - Maturity (Proj.)'!HA41,-Premium!HA42)</f>
        <v>0</v>
      </c>
      <c r="HB42" s="7">
        <f>IF($B42&gt;HB$9+HB$5-1,'Fund Value - Maturity (Proj.)'!HB41,-Premium!HB42)</f>
        <v>0</v>
      </c>
      <c r="HC42" s="7">
        <f>IF($B42&gt;HC$9+HC$5-1,'Fund Value - Maturity (Proj.)'!HC41,-Premium!HC42)</f>
        <v>0</v>
      </c>
      <c r="HD42" s="7">
        <f>IF($B42&gt;HD$9+HD$5-1,'Fund Value - Maturity (Proj.)'!HD41,-Premium!HD42)</f>
        <v>0</v>
      </c>
      <c r="HE42" s="7">
        <f>IF($B42&gt;HE$9+HE$5-1,'Fund Value - Maturity (Proj.)'!HE41,-Premium!HE42)</f>
        <v>0</v>
      </c>
      <c r="HF42" s="7">
        <f>IF($B42&gt;HF$9+HF$5-1,'Fund Value - Maturity (Proj.)'!HF41,-Premium!HF42)</f>
        <v>0</v>
      </c>
      <c r="HG42" s="7">
        <f>IF($B42&gt;HG$9+HG$5-1,'Fund Value - Maturity (Proj.)'!HG41,-Premium!HG42)</f>
        <v>2365750.8558722483</v>
      </c>
      <c r="HH42" s="7">
        <f>IF($B42&gt;HH$9+HH$5-1,'Fund Value - Maturity (Proj.)'!HH41,-Premium!HH42)</f>
        <v>30584856.174650867</v>
      </c>
      <c r="HI42" s="7">
        <f>IF($B42&gt;HI$9+HI$5-1,'Fund Value - Maturity (Proj.)'!HI41,-Premium!HI42)</f>
        <v>0</v>
      </c>
      <c r="HJ42" s="7">
        <f>IF($B42&gt;HJ$9+HJ$5-1,'Fund Value - Maturity (Proj.)'!HJ41,-Premium!HJ42)</f>
        <v>0</v>
      </c>
      <c r="HK42" s="7">
        <f>IF($B42&gt;HK$9+HK$5-1,'Fund Value - Maturity (Proj.)'!HK41,-Premium!HK42)</f>
        <v>0</v>
      </c>
      <c r="HL42" s="7">
        <f>IF($B42&gt;HL$9+HL$5-1,'Fund Value - Maturity (Proj.)'!HL41,-Premium!HL42)</f>
        <v>0</v>
      </c>
      <c r="HM42" s="7">
        <f>IF($B42&gt;HM$9+HM$5-1,'Fund Value - Maturity (Proj.)'!HM41,-Premium!HM42)</f>
        <v>0</v>
      </c>
      <c r="HN42" s="7">
        <f>IF($B42&gt;HN$9+HN$5-1,'Fund Value - Maturity (Proj.)'!HN41,-Premium!HN42)</f>
        <v>61081985.583585314</v>
      </c>
      <c r="HO42" s="7">
        <f>IF($B42&gt;HO$9+HO$5-1,'Fund Value - Maturity (Proj.)'!HO41,-Premium!HO42)</f>
        <v>0</v>
      </c>
      <c r="HP42" s="7">
        <f>IF($B42&gt;HP$9+HP$5-1,'Fund Value - Maturity (Proj.)'!HP41,-Premium!HP42)</f>
        <v>11680830.232366452</v>
      </c>
      <c r="HQ42" s="7">
        <f>IF($B42&gt;HQ$9+HQ$5-1,'Fund Value - Maturity (Proj.)'!HQ41,-Premium!HQ42)</f>
        <v>0</v>
      </c>
      <c r="HR42" s="7">
        <f>IF($B42&gt;HR$9+HR$5-1,'Fund Value - Maturity (Proj.)'!HR41,-Premium!HR42)</f>
        <v>0</v>
      </c>
      <c r="HS42" s="7">
        <f>IF($B42&gt;HS$9+HS$5-1,'Fund Value - Maturity (Proj.)'!HS41,-Premium!HS42)</f>
        <v>0</v>
      </c>
      <c r="HT42" s="7">
        <f>IF($B42&gt;HT$9+HT$5-1,'Fund Value - Maturity (Proj.)'!HT41,-Premium!HT42)</f>
        <v>25979090.943863567</v>
      </c>
      <c r="HU42" s="7">
        <f>IF($B42&gt;HU$9+HU$5-1,'Fund Value - Maturity (Proj.)'!HU41,-Premium!HU42)</f>
        <v>2912007.0182181532</v>
      </c>
      <c r="HV42" s="7">
        <f>IF($B42&gt;HV$9+HV$5-1,'Fund Value - Maturity (Proj.)'!HV41,-Premium!HV42)</f>
        <v>0</v>
      </c>
      <c r="HW42" s="7">
        <f>IF($B42&gt;HW$9+HW$5-1,'Fund Value - Maturity (Proj.)'!HW41,-Premium!HW42)</f>
        <v>0</v>
      </c>
      <c r="HX42" s="7">
        <f>IF($B42&gt;HX$9+HX$5-1,'Fund Value - Maturity (Proj.)'!HX41,-Premium!HX42)</f>
        <v>0</v>
      </c>
      <c r="HY42" s="7">
        <f>IF($B42&gt;HY$9+HY$5-1,'Fund Value - Maturity (Proj.)'!HY41,-Premium!HY42)</f>
        <v>0</v>
      </c>
      <c r="HZ42" s="7">
        <f>IF($B42&gt;HZ$9+HZ$5-1,'Fund Value - Maturity (Proj.)'!HZ41,-Premium!HZ42)</f>
        <v>0</v>
      </c>
      <c r="IA42" s="7">
        <f>IF($B42&gt;IA$9+IA$5-1,'Fund Value - Maturity (Proj.)'!IA41,-Premium!IA42)</f>
        <v>0</v>
      </c>
      <c r="IB42" s="7">
        <f>IF($B42&gt;IB$9+IB$5-1,'Fund Value - Maturity (Proj.)'!IB41,-Premium!IB42)</f>
        <v>0</v>
      </c>
      <c r="IC42" s="7">
        <f>IF($B42&gt;IC$9+IC$5-1,'Fund Value - Maturity (Proj.)'!IC41,-Premium!IC42)</f>
        <v>20066701.437364355</v>
      </c>
      <c r="ID42" s="7">
        <f>IF($B42&gt;ID$9+ID$5-1,'Fund Value - Maturity (Proj.)'!ID41,-Premium!ID42)</f>
        <v>0</v>
      </c>
      <c r="IE42" s="7">
        <f>IF($B42&gt;IE$9+IE$5-1,'Fund Value - Maturity (Proj.)'!IE41,-Premium!IE42)</f>
        <v>0</v>
      </c>
      <c r="IF42" s="7">
        <f>IF($B42&gt;IF$9+IF$5-1,'Fund Value - Maturity (Proj.)'!IF41,-Premium!IF42)</f>
        <v>0</v>
      </c>
      <c r="IG42" s="7">
        <f>IF($B42&gt;IG$9+IG$5-1,'Fund Value - Maturity (Proj.)'!IG41,-Premium!IG42)</f>
        <v>0</v>
      </c>
      <c r="IH42" s="7">
        <f>IF($B42&gt;IH$9+IH$5-1,'Fund Value - Maturity (Proj.)'!IH41,-Premium!IH42)</f>
        <v>0</v>
      </c>
      <c r="II42" s="7">
        <f>IF($B42&gt;II$9+II$5-1,'Fund Value - Maturity (Proj.)'!II41,-Premium!II42)</f>
        <v>0</v>
      </c>
      <c r="IJ42" s="7">
        <f>IF($B42&gt;IJ$9+IJ$5-1,'Fund Value - Maturity (Proj.)'!IJ41,-Premium!IJ42)</f>
        <v>0</v>
      </c>
      <c r="IK42" s="7">
        <f>IF($B42&gt;IK$9+IK$5-1,'Fund Value - Maturity (Proj.)'!IK41,-Premium!IK42)</f>
        <v>0</v>
      </c>
      <c r="IL42" s="7">
        <f>IF($B42&gt;IL$9+IL$5-1,'Fund Value - Maturity (Proj.)'!IL41,-Premium!IL42)</f>
        <v>0</v>
      </c>
      <c r="IM42" s="7">
        <f>IF($B42&gt;IM$9+IM$5-1,'Fund Value - Maturity (Proj.)'!IM41,-Premium!IM42)</f>
        <v>0</v>
      </c>
      <c r="IN42" s="7">
        <f>IF($B42&gt;IN$9+IN$5-1,'Fund Value - Maturity (Proj.)'!IN41,-Premium!IN42)</f>
        <v>0</v>
      </c>
      <c r="IO42" s="7">
        <f>IF($B42&gt;IO$9+IO$5-1,'Fund Value - Maturity (Proj.)'!IO41,-Premium!IO42)</f>
        <v>0</v>
      </c>
      <c r="IP42" s="7">
        <f>IF($B42&gt;IP$9+IP$5-1,'Fund Value - Maturity (Proj.)'!IP41,-Premium!IP42)</f>
        <v>0</v>
      </c>
      <c r="IQ42" s="7">
        <f>IF($B42&gt;IQ$9+IQ$5-1,'Fund Value - Maturity (Proj.)'!IQ41,-Premium!IQ42)</f>
        <v>0</v>
      </c>
      <c r="IR42" s="7">
        <f>IF($B42&gt;IR$9+IR$5-1,'Fund Value - Maturity (Proj.)'!IR41,-Premium!IR42)</f>
        <v>0</v>
      </c>
    </row>
    <row r="43" spans="1:252" s="7" customFormat="1" ht="15" customHeight="1" x14ac:dyDescent="0.35">
      <c r="A43" s="2"/>
      <c r="B43" s="13">
        <f t="shared" si="4"/>
        <v>2042</v>
      </c>
      <c r="C43" s="7">
        <f>IF($B43&gt;C$9+C$5-1,'Fund Value - Maturity (Proj.)'!C42,-Premium!C43)</f>
        <v>8761205.7930768784</v>
      </c>
      <c r="D43" s="7">
        <f>IF($B43&gt;D$9+D$5-1,'Fund Value - Maturity (Proj.)'!D42,-Premium!D43)</f>
        <v>0</v>
      </c>
      <c r="E43" s="7">
        <f>IF($B43&gt;E$9+E$5-1,'Fund Value - Maturity (Proj.)'!E42,-Premium!E43)</f>
        <v>0</v>
      </c>
      <c r="F43" s="7">
        <f>IF($B43&gt;F$9+F$5-1,'Fund Value - Maturity (Proj.)'!F42,-Premium!F43)</f>
        <v>21618607.339499783</v>
      </c>
      <c r="G43" s="7">
        <f>IF($B43&gt;G$9+G$5-1,'Fund Value - Maturity (Proj.)'!G42,-Premium!G43)</f>
        <v>0</v>
      </c>
      <c r="H43" s="7">
        <f>IF($B43&gt;H$9+H$5-1,'Fund Value - Maturity (Proj.)'!H42,-Premium!H43)</f>
        <v>0</v>
      </c>
      <c r="I43" s="7">
        <f>IF($B43&gt;I$9+I$5-1,'Fund Value - Maturity (Proj.)'!I42,-Premium!I43)</f>
        <v>0</v>
      </c>
      <c r="J43" s="7">
        <f>IF($B43&gt;J$9+J$5-1,'Fund Value - Maturity (Proj.)'!J42,-Premium!J43)</f>
        <v>0</v>
      </c>
      <c r="K43" s="7">
        <f>IF($B43&gt;K$9+K$5-1,'Fund Value - Maturity (Proj.)'!K42,-Premium!K43)</f>
        <v>0</v>
      </c>
      <c r="L43" s="7">
        <f>IF($B43&gt;L$9+L$5-1,'Fund Value - Maturity (Proj.)'!L42,-Premium!L43)</f>
        <v>0</v>
      </c>
      <c r="M43" s="7">
        <f>IF($B43&gt;M$9+M$5-1,'Fund Value - Maturity (Proj.)'!M42,-Premium!M43)</f>
        <v>0</v>
      </c>
      <c r="N43" s="7">
        <f>IF($B43&gt;N$9+N$5-1,'Fund Value - Maturity (Proj.)'!N42,-Premium!N43)</f>
        <v>0</v>
      </c>
      <c r="O43" s="7">
        <f>IF($B43&gt;O$9+O$5-1,'Fund Value - Maturity (Proj.)'!O42,-Premium!O43)</f>
        <v>0</v>
      </c>
      <c r="P43" s="7">
        <f>IF($B43&gt;P$9+P$5-1,'Fund Value - Maturity (Proj.)'!P42,-Premium!P43)</f>
        <v>0</v>
      </c>
      <c r="Q43" s="7">
        <f>IF($B43&gt;Q$9+Q$5-1,'Fund Value - Maturity (Proj.)'!Q42,-Premium!Q43)</f>
        <v>0</v>
      </c>
      <c r="R43" s="7">
        <f>IF($B43&gt;R$9+R$5-1,'Fund Value - Maturity (Proj.)'!R42,-Premium!R43)</f>
        <v>0</v>
      </c>
      <c r="S43" s="7">
        <f>IF($B43&gt;S$9+S$5-1,'Fund Value - Maturity (Proj.)'!S42,-Premium!S43)</f>
        <v>0</v>
      </c>
      <c r="T43" s="7">
        <f>IF($B43&gt;T$9+T$5-1,'Fund Value - Maturity (Proj.)'!T42,-Premium!T43)</f>
        <v>14824366.785082661</v>
      </c>
      <c r="U43" s="7">
        <f>IF($B43&gt;U$9+U$5-1,'Fund Value - Maturity (Proj.)'!U42,-Premium!U43)</f>
        <v>0</v>
      </c>
      <c r="V43" s="7">
        <f>IF($B43&gt;V$9+V$5-1,'Fund Value - Maturity (Proj.)'!V42,-Premium!V43)</f>
        <v>0</v>
      </c>
      <c r="W43" s="7">
        <f>IF($B43&gt;W$9+W$5-1,'Fund Value - Maturity (Proj.)'!W42,-Premium!W43)</f>
        <v>0</v>
      </c>
      <c r="X43" s="7">
        <f>IF($B43&gt;X$9+X$5-1,'Fund Value - Maturity (Proj.)'!X42,-Premium!X43)</f>
        <v>0</v>
      </c>
      <c r="Y43" s="7">
        <f>IF($B43&gt;Y$9+Y$5-1,'Fund Value - Maturity (Proj.)'!Y42,-Premium!Y43)</f>
        <v>0</v>
      </c>
      <c r="Z43" s="7">
        <f>IF($B43&gt;Z$9+Z$5-1,'Fund Value - Maturity (Proj.)'!Z42,-Premium!Z43)</f>
        <v>0</v>
      </c>
      <c r="AA43" s="7">
        <f>IF($B43&gt;AA$9+AA$5-1,'Fund Value - Maturity (Proj.)'!AA42,-Premium!AA43)</f>
        <v>0</v>
      </c>
      <c r="AB43" s="7">
        <f>IF($B43&gt;AB$9+AB$5-1,'Fund Value - Maturity (Proj.)'!AB42,-Premium!AB43)</f>
        <v>0</v>
      </c>
      <c r="AC43" s="7">
        <f>IF($B43&gt;AC$9+AC$5-1,'Fund Value - Maturity (Proj.)'!AC42,-Premium!AC43)</f>
        <v>0</v>
      </c>
      <c r="AD43" s="7">
        <f>IF($B43&gt;AD$9+AD$5-1,'Fund Value - Maturity (Proj.)'!AD42,-Premium!AD43)</f>
        <v>0</v>
      </c>
      <c r="AE43" s="7">
        <f>IF($B43&gt;AE$9+AE$5-1,'Fund Value - Maturity (Proj.)'!AE42,-Premium!AE43)</f>
        <v>0</v>
      </c>
      <c r="AF43" s="7">
        <f>IF($B43&gt;AF$9+AF$5-1,'Fund Value - Maturity (Proj.)'!AF42,-Premium!AF43)</f>
        <v>0</v>
      </c>
      <c r="AG43" s="7">
        <f>IF($B43&gt;AG$9+AG$5-1,'Fund Value - Maturity (Proj.)'!AG42,-Premium!AG43)</f>
        <v>0</v>
      </c>
      <c r="AH43" s="7">
        <f>IF($B43&gt;AH$9+AH$5-1,'Fund Value - Maturity (Proj.)'!AH42,-Premium!AH43)</f>
        <v>0</v>
      </c>
      <c r="AI43" s="7">
        <f>IF($B43&gt;AI$9+AI$5-1,'Fund Value - Maturity (Proj.)'!AI42,-Premium!AI43)</f>
        <v>0</v>
      </c>
      <c r="AJ43" s="7">
        <f>IF($B43&gt;AJ$9+AJ$5-1,'Fund Value - Maturity (Proj.)'!AJ42,-Premium!AJ43)</f>
        <v>0</v>
      </c>
      <c r="AK43" s="7">
        <f>IF($B43&gt;AK$9+AK$5-1,'Fund Value - Maturity (Proj.)'!AK42,-Premium!AK43)</f>
        <v>25307775.284312669</v>
      </c>
      <c r="AL43" s="7">
        <f>IF($B43&gt;AL$9+AL$5-1,'Fund Value - Maturity (Proj.)'!AL42,-Premium!AL43)</f>
        <v>0</v>
      </c>
      <c r="AM43" s="7">
        <f>IF($B43&gt;AM$9+AM$5-1,'Fund Value - Maturity (Proj.)'!AM42,-Premium!AM43)</f>
        <v>0</v>
      </c>
      <c r="AN43" s="7">
        <f>IF($B43&gt;AN$9+AN$5-1,'Fund Value - Maturity (Proj.)'!AN42,-Premium!AN43)</f>
        <v>0</v>
      </c>
      <c r="AO43" s="7">
        <f>IF($B43&gt;AO$9+AO$5-1,'Fund Value - Maturity (Proj.)'!AO42,-Premium!AO43)</f>
        <v>0</v>
      </c>
      <c r="AP43" s="7">
        <f>IF($B43&gt;AP$9+AP$5-1,'Fund Value - Maturity (Proj.)'!AP42,-Premium!AP43)</f>
        <v>0</v>
      </c>
      <c r="AQ43" s="7">
        <f>IF($B43&gt;AQ$9+AQ$5-1,'Fund Value - Maturity (Proj.)'!AQ42,-Premium!AQ43)</f>
        <v>0</v>
      </c>
      <c r="AR43" s="7">
        <f>IF($B43&gt;AR$9+AR$5-1,'Fund Value - Maturity (Proj.)'!AR42,-Premium!AR43)</f>
        <v>0</v>
      </c>
      <c r="AS43" s="7">
        <f>IF($B43&gt;AS$9+AS$5-1,'Fund Value - Maturity (Proj.)'!AS42,-Premium!AS43)</f>
        <v>0</v>
      </c>
      <c r="AT43" s="7">
        <f>IF($B43&gt;AT$9+AT$5-1,'Fund Value - Maturity (Proj.)'!AT42,-Premium!AT43)</f>
        <v>0</v>
      </c>
      <c r="AU43" s="7">
        <f>IF($B43&gt;AU$9+AU$5-1,'Fund Value - Maturity (Proj.)'!AU42,-Premium!AU43)</f>
        <v>0</v>
      </c>
      <c r="AV43" s="7">
        <f>IF($B43&gt;AV$9+AV$5-1,'Fund Value - Maturity (Proj.)'!AV42,-Premium!AV43)</f>
        <v>0</v>
      </c>
      <c r="AW43" s="7">
        <f>IF($B43&gt;AW$9+AW$5-1,'Fund Value - Maturity (Proj.)'!AW42,-Premium!AW43)</f>
        <v>0</v>
      </c>
      <c r="AX43" s="7">
        <f>IF($B43&gt;AX$9+AX$5-1,'Fund Value - Maturity (Proj.)'!AX42,-Premium!AX43)</f>
        <v>0</v>
      </c>
      <c r="AY43" s="7">
        <f>IF($B43&gt;AY$9+AY$5-1,'Fund Value - Maturity (Proj.)'!AY42,-Premium!AY43)</f>
        <v>0</v>
      </c>
      <c r="AZ43" s="7">
        <f>IF($B43&gt;AZ$9+AZ$5-1,'Fund Value - Maturity (Proj.)'!AZ42,-Premium!AZ43)</f>
        <v>0</v>
      </c>
      <c r="BA43" s="7">
        <f>IF($B43&gt;BA$9+BA$5-1,'Fund Value - Maturity (Proj.)'!BA42,-Premium!BA43)</f>
        <v>0</v>
      </c>
      <c r="BB43" s="7">
        <f>IF($B43&gt;BB$9+BB$5-1,'Fund Value - Maturity (Proj.)'!BB42,-Premium!BB43)</f>
        <v>0</v>
      </c>
      <c r="BC43" s="7">
        <f>IF($B43&gt;BC$9+BC$5-1,'Fund Value - Maturity (Proj.)'!BC42,-Premium!BC43)</f>
        <v>0</v>
      </c>
      <c r="BD43" s="7">
        <f>IF($B43&gt;BD$9+BD$5-1,'Fund Value - Maturity (Proj.)'!BD42,-Premium!BD43)</f>
        <v>0</v>
      </c>
      <c r="BE43" s="7">
        <f>IF($B43&gt;BE$9+BE$5-1,'Fund Value - Maturity (Proj.)'!BE42,-Premium!BE43)</f>
        <v>0</v>
      </c>
      <c r="BF43" s="7">
        <f>IF($B43&gt;BF$9+BF$5-1,'Fund Value - Maturity (Proj.)'!BF42,-Premium!BF43)</f>
        <v>0</v>
      </c>
      <c r="BG43" s="7">
        <f>IF($B43&gt;BG$9+BG$5-1,'Fund Value - Maturity (Proj.)'!BG42,-Premium!BG43)</f>
        <v>0</v>
      </c>
      <c r="BH43" s="7">
        <f>IF($B43&gt;BH$9+BH$5-1,'Fund Value - Maturity (Proj.)'!BH42,-Premium!BH43)</f>
        <v>0</v>
      </c>
      <c r="BI43" s="7">
        <f>IF($B43&gt;BI$9+BI$5-1,'Fund Value - Maturity (Proj.)'!BI42,-Premium!BI43)</f>
        <v>0</v>
      </c>
      <c r="BJ43" s="7">
        <f>IF($B43&gt;BJ$9+BJ$5-1,'Fund Value - Maturity (Proj.)'!BJ42,-Premium!BJ43)</f>
        <v>0</v>
      </c>
      <c r="BK43" s="7">
        <f>IF($B43&gt;BK$9+BK$5-1,'Fund Value - Maturity (Proj.)'!BK42,-Premium!BK43)</f>
        <v>0</v>
      </c>
      <c r="BL43" s="7">
        <f>IF($B43&gt;BL$9+BL$5-1,'Fund Value - Maturity (Proj.)'!BL42,-Premium!BL43)</f>
        <v>0</v>
      </c>
      <c r="BM43" s="7">
        <f>IF($B43&gt;BM$9+BM$5-1,'Fund Value - Maturity (Proj.)'!BM42,-Premium!BM43)</f>
        <v>0</v>
      </c>
      <c r="BN43" s="7">
        <f>IF($B43&gt;BN$9+BN$5-1,'Fund Value - Maturity (Proj.)'!BN42,-Premium!BN43)</f>
        <v>0</v>
      </c>
      <c r="BO43" s="7">
        <f>IF($B43&gt;BO$9+BO$5-1,'Fund Value - Maturity (Proj.)'!BO42,-Premium!BO43)</f>
        <v>0</v>
      </c>
      <c r="BP43" s="7">
        <f>IF($B43&gt;BP$9+BP$5-1,'Fund Value - Maturity (Proj.)'!BP42,-Premium!BP43)</f>
        <v>0</v>
      </c>
      <c r="BQ43" s="7">
        <f>IF($B43&gt;BQ$9+BQ$5-1,'Fund Value - Maturity (Proj.)'!BQ42,-Premium!BQ43)</f>
        <v>0</v>
      </c>
      <c r="BR43" s="7">
        <f>IF($B43&gt;BR$9+BR$5-1,'Fund Value - Maturity (Proj.)'!BR42,-Premium!BR43)</f>
        <v>0</v>
      </c>
      <c r="BS43" s="7">
        <f>IF($B43&gt;BS$9+BS$5-1,'Fund Value - Maturity (Proj.)'!BS42,-Premium!BS43)</f>
        <v>0</v>
      </c>
      <c r="BT43" s="7">
        <f>IF($B43&gt;BT$9+BT$5-1,'Fund Value - Maturity (Proj.)'!BT42,-Premium!BT43)</f>
        <v>0</v>
      </c>
      <c r="BU43" s="7">
        <f>IF($B43&gt;BU$9+BU$5-1,'Fund Value - Maturity (Proj.)'!BU42,-Premium!BU43)</f>
        <v>0</v>
      </c>
      <c r="BV43" s="7">
        <f>IF($B43&gt;BV$9+BV$5-1,'Fund Value - Maturity (Proj.)'!BV42,-Premium!BV43)</f>
        <v>0</v>
      </c>
      <c r="BW43" s="7">
        <f>IF($B43&gt;BW$9+BW$5-1,'Fund Value - Maturity (Proj.)'!BW42,-Premium!BW43)</f>
        <v>0</v>
      </c>
      <c r="BX43" s="7">
        <f>IF($B43&gt;BX$9+BX$5-1,'Fund Value - Maturity (Proj.)'!BX42,-Premium!BX43)</f>
        <v>0</v>
      </c>
      <c r="BY43" s="7">
        <f>IF($B43&gt;BY$9+BY$5-1,'Fund Value - Maturity (Proj.)'!BY42,-Premium!BY43)</f>
        <v>0</v>
      </c>
      <c r="BZ43" s="7">
        <f>IF($B43&gt;BZ$9+BZ$5-1,'Fund Value - Maturity (Proj.)'!BZ42,-Premium!BZ43)</f>
        <v>0</v>
      </c>
      <c r="CA43" s="7">
        <f>IF($B43&gt;CA$9+CA$5-1,'Fund Value - Maturity (Proj.)'!CA42,-Premium!CA43)</f>
        <v>0</v>
      </c>
      <c r="CB43" s="7">
        <f>IF($B43&gt;CB$9+CB$5-1,'Fund Value - Maturity (Proj.)'!CB42,-Premium!CB43)</f>
        <v>0</v>
      </c>
      <c r="CC43" s="7">
        <f>IF($B43&gt;CC$9+CC$5-1,'Fund Value - Maturity (Proj.)'!CC42,-Premium!CC43)</f>
        <v>0</v>
      </c>
      <c r="CD43" s="7">
        <f>IF($B43&gt;CD$9+CD$5-1,'Fund Value - Maturity (Proj.)'!CD42,-Premium!CD43)</f>
        <v>0</v>
      </c>
      <c r="CE43" s="7">
        <f>IF($B43&gt;CE$9+CE$5-1,'Fund Value - Maturity (Proj.)'!CE42,-Premium!CE43)</f>
        <v>0</v>
      </c>
      <c r="CF43" s="7">
        <f>IF($B43&gt;CF$9+CF$5-1,'Fund Value - Maturity (Proj.)'!CF42,-Premium!CF43)</f>
        <v>0</v>
      </c>
      <c r="CG43" s="7">
        <f>IF($B43&gt;CG$9+CG$5-1,'Fund Value - Maturity (Proj.)'!CG42,-Premium!CG43)</f>
        <v>0</v>
      </c>
      <c r="CH43" s="7">
        <f>IF($B43&gt;CH$9+CH$5-1,'Fund Value - Maturity (Proj.)'!CH42,-Premium!CH43)</f>
        <v>0</v>
      </c>
      <c r="CI43" s="7">
        <f>IF($B43&gt;CI$9+CI$5-1,'Fund Value - Maturity (Proj.)'!CI42,-Premium!CI43)</f>
        <v>0</v>
      </c>
      <c r="CJ43" s="7">
        <f>IF($B43&gt;CJ$9+CJ$5-1,'Fund Value - Maturity (Proj.)'!CJ42,-Premium!CJ43)</f>
        <v>0</v>
      </c>
      <c r="CK43" s="7">
        <f>IF($B43&gt;CK$9+CK$5-1,'Fund Value - Maturity (Proj.)'!CK42,-Premium!CK43)</f>
        <v>0</v>
      </c>
      <c r="CL43" s="7">
        <f>IF($B43&gt;CL$9+CL$5-1,'Fund Value - Maturity (Proj.)'!CL42,-Premium!CL43)</f>
        <v>0</v>
      </c>
      <c r="CM43" s="7">
        <f>IF($B43&gt;CM$9+CM$5-1,'Fund Value - Maturity (Proj.)'!CM42,-Premium!CM43)</f>
        <v>0</v>
      </c>
      <c r="CN43" s="7">
        <f>IF($B43&gt;CN$9+CN$5-1,'Fund Value - Maturity (Proj.)'!CN42,-Premium!CN43)</f>
        <v>0</v>
      </c>
      <c r="CO43" s="7">
        <f>IF($B43&gt;CO$9+CO$5-1,'Fund Value - Maturity (Proj.)'!CO42,-Premium!CO43)</f>
        <v>0</v>
      </c>
      <c r="CP43" s="7">
        <f>IF($B43&gt;CP$9+CP$5-1,'Fund Value - Maturity (Proj.)'!CP42,-Premium!CP43)</f>
        <v>0</v>
      </c>
      <c r="CQ43" s="7">
        <f>IF($B43&gt;CQ$9+CQ$5-1,'Fund Value - Maturity (Proj.)'!CQ42,-Premium!CQ43)</f>
        <v>0</v>
      </c>
      <c r="CR43" s="7">
        <f>IF($B43&gt;CR$9+CR$5-1,'Fund Value - Maturity (Proj.)'!CR42,-Premium!CR43)</f>
        <v>0</v>
      </c>
      <c r="CS43" s="7">
        <f>IF($B43&gt;CS$9+CS$5-1,'Fund Value - Maturity (Proj.)'!CS42,-Premium!CS43)</f>
        <v>0</v>
      </c>
      <c r="CT43" s="7">
        <f>IF($B43&gt;CT$9+CT$5-1,'Fund Value - Maturity (Proj.)'!CT42,-Premium!CT43)</f>
        <v>0</v>
      </c>
      <c r="CU43" s="7">
        <f>IF($B43&gt;CU$9+CU$5-1,'Fund Value - Maturity (Proj.)'!CU42,-Premium!CU43)</f>
        <v>0</v>
      </c>
      <c r="CV43" s="7">
        <f>IF($B43&gt;CV$9+CV$5-1,'Fund Value - Maturity (Proj.)'!CV42,-Premium!CV43)</f>
        <v>0</v>
      </c>
      <c r="CW43" s="7">
        <f>IF($B43&gt;CW$9+CW$5-1,'Fund Value - Maturity (Proj.)'!CW42,-Premium!CW43)</f>
        <v>0</v>
      </c>
      <c r="CX43" s="7">
        <f>IF($B43&gt;CX$9+CX$5-1,'Fund Value - Maturity (Proj.)'!CX42,-Premium!CX43)</f>
        <v>67990921.425303027</v>
      </c>
      <c r="CY43" s="7">
        <f>IF($B43&gt;CY$9+CY$5-1,'Fund Value - Maturity (Proj.)'!CY42,-Premium!CY43)</f>
        <v>0</v>
      </c>
      <c r="CZ43" s="7">
        <f>IF($B43&gt;CZ$9+CZ$5-1,'Fund Value - Maturity (Proj.)'!CZ42,-Premium!CZ43)</f>
        <v>0</v>
      </c>
      <c r="DA43" s="7">
        <f>IF($B43&gt;DA$9+DA$5-1,'Fund Value - Maturity (Proj.)'!DA42,-Premium!DA43)</f>
        <v>0</v>
      </c>
      <c r="DB43" s="7">
        <f>IF($B43&gt;DB$9+DB$5-1,'Fund Value - Maturity (Proj.)'!DB42,-Premium!DB43)</f>
        <v>0</v>
      </c>
      <c r="DC43" s="7">
        <f>IF($B43&gt;DC$9+DC$5-1,'Fund Value - Maturity (Proj.)'!DC42,-Premium!DC43)</f>
        <v>0</v>
      </c>
      <c r="DD43" s="7">
        <f>IF($B43&gt;DD$9+DD$5-1,'Fund Value - Maturity (Proj.)'!DD42,-Premium!DD43)</f>
        <v>0</v>
      </c>
      <c r="DE43" s="7">
        <f>IF($B43&gt;DE$9+DE$5-1,'Fund Value - Maturity (Proj.)'!DE42,-Premium!DE43)</f>
        <v>0</v>
      </c>
      <c r="DF43" s="7">
        <f>IF($B43&gt;DF$9+DF$5-1,'Fund Value - Maturity (Proj.)'!DF42,-Premium!DF43)</f>
        <v>0</v>
      </c>
      <c r="DG43" s="7">
        <f>IF($B43&gt;DG$9+DG$5-1,'Fund Value - Maturity (Proj.)'!DG42,-Premium!DG43)</f>
        <v>0</v>
      </c>
      <c r="DH43" s="7">
        <f>IF($B43&gt;DH$9+DH$5-1,'Fund Value - Maturity (Proj.)'!DH42,-Premium!DH43)</f>
        <v>0</v>
      </c>
      <c r="DI43" s="7">
        <f>IF($B43&gt;DI$9+DI$5-1,'Fund Value - Maturity (Proj.)'!DI42,-Premium!DI43)</f>
        <v>0</v>
      </c>
      <c r="DJ43" s="7">
        <f>IF($B43&gt;DJ$9+DJ$5-1,'Fund Value - Maturity (Proj.)'!DJ42,-Premium!DJ43)</f>
        <v>0</v>
      </c>
      <c r="DK43" s="7">
        <f>IF($B43&gt;DK$9+DK$5-1,'Fund Value - Maturity (Proj.)'!DK42,-Premium!DK43)</f>
        <v>0</v>
      </c>
      <c r="DL43" s="7">
        <f>IF($B43&gt;DL$9+DL$5-1,'Fund Value - Maturity (Proj.)'!DL42,-Premium!DL43)</f>
        <v>0</v>
      </c>
      <c r="DM43" s="7">
        <f>IF($B43&gt;DM$9+DM$5-1,'Fund Value - Maturity (Proj.)'!DM42,-Premium!DM43)</f>
        <v>0</v>
      </c>
      <c r="DN43" s="7">
        <f>IF($B43&gt;DN$9+DN$5-1,'Fund Value - Maturity (Proj.)'!DN42,-Premium!DN43)</f>
        <v>0</v>
      </c>
      <c r="DO43" s="7">
        <f>IF($B43&gt;DO$9+DO$5-1,'Fund Value - Maturity (Proj.)'!DO42,-Premium!DO43)</f>
        <v>0</v>
      </c>
      <c r="DP43" s="7">
        <f>IF($B43&gt;DP$9+DP$5-1,'Fund Value - Maturity (Proj.)'!DP42,-Premium!DP43)</f>
        <v>0</v>
      </c>
      <c r="DQ43" s="7">
        <f>IF($B43&gt;DQ$9+DQ$5-1,'Fund Value - Maturity (Proj.)'!DQ42,-Premium!DQ43)</f>
        <v>23755370.789391864</v>
      </c>
      <c r="DR43" s="7">
        <f>IF($B43&gt;DR$9+DR$5-1,'Fund Value - Maturity (Proj.)'!DR42,-Premium!DR43)</f>
        <v>0</v>
      </c>
      <c r="DS43" s="7">
        <f>IF($B43&gt;DS$9+DS$5-1,'Fund Value - Maturity (Proj.)'!DS42,-Premium!DS43)</f>
        <v>0</v>
      </c>
      <c r="DT43" s="7">
        <f>IF($B43&gt;DT$9+DT$5-1,'Fund Value - Maturity (Proj.)'!DT42,-Premium!DT43)</f>
        <v>33812590.90567971</v>
      </c>
      <c r="DU43" s="7">
        <f>IF($B43&gt;DU$9+DU$5-1,'Fund Value - Maturity (Proj.)'!DU42,-Premium!DU43)</f>
        <v>0</v>
      </c>
      <c r="DV43" s="7">
        <f>IF($B43&gt;DV$9+DV$5-1,'Fund Value - Maturity (Proj.)'!DV42,-Premium!DV43)</f>
        <v>0</v>
      </c>
      <c r="DW43" s="7">
        <f>IF($B43&gt;DW$9+DW$5-1,'Fund Value - Maturity (Proj.)'!DW42,-Premium!DW43)</f>
        <v>0</v>
      </c>
      <c r="DX43" s="7">
        <f>IF($B43&gt;DX$9+DX$5-1,'Fund Value - Maturity (Proj.)'!DX42,-Premium!DX43)</f>
        <v>0</v>
      </c>
      <c r="DY43" s="7">
        <f>IF($B43&gt;DY$9+DY$5-1,'Fund Value - Maturity (Proj.)'!DY42,-Premium!DY43)</f>
        <v>0</v>
      </c>
      <c r="DZ43" s="7">
        <f>IF($B43&gt;DZ$9+DZ$5-1,'Fund Value - Maturity (Proj.)'!DZ42,-Premium!DZ43)</f>
        <v>0</v>
      </c>
      <c r="EA43" s="7">
        <f>IF($B43&gt;EA$9+EA$5-1,'Fund Value - Maturity (Proj.)'!EA42,-Premium!EA43)</f>
        <v>0</v>
      </c>
      <c r="EB43" s="7">
        <f>IF($B43&gt;EB$9+EB$5-1,'Fund Value - Maturity (Proj.)'!EB42,-Premium!EB43)</f>
        <v>0</v>
      </c>
      <c r="EC43" s="7">
        <f>IF($B43&gt;EC$9+EC$5-1,'Fund Value - Maturity (Proj.)'!EC42,-Premium!EC43)</f>
        <v>0</v>
      </c>
      <c r="ED43" s="7">
        <f>IF($B43&gt;ED$9+ED$5-1,'Fund Value - Maturity (Proj.)'!ED42,-Premium!ED43)</f>
        <v>0</v>
      </c>
      <c r="EE43" s="7">
        <f>IF($B43&gt;EE$9+EE$5-1,'Fund Value - Maturity (Proj.)'!EE42,-Premium!EE43)</f>
        <v>0</v>
      </c>
      <c r="EF43" s="7">
        <f>IF($B43&gt;EF$9+EF$5-1,'Fund Value - Maturity (Proj.)'!EF42,-Premium!EF43)</f>
        <v>0</v>
      </c>
      <c r="EG43" s="7">
        <f>IF($B43&gt;EG$9+EG$5-1,'Fund Value - Maturity (Proj.)'!EG42,-Premium!EG43)</f>
        <v>0</v>
      </c>
      <c r="EH43" s="7">
        <f>IF($B43&gt;EH$9+EH$5-1,'Fund Value - Maturity (Proj.)'!EH42,-Premium!EH43)</f>
        <v>0</v>
      </c>
      <c r="EI43" s="7">
        <f>IF($B43&gt;EI$9+EI$5-1,'Fund Value - Maturity (Proj.)'!EI42,-Premium!EI43)</f>
        <v>0</v>
      </c>
      <c r="EJ43" s="7">
        <f>IF($B43&gt;EJ$9+EJ$5-1,'Fund Value - Maturity (Proj.)'!EJ42,-Premium!EJ43)</f>
        <v>0</v>
      </c>
      <c r="EK43" s="7">
        <f>IF($B43&gt;EK$9+EK$5-1,'Fund Value - Maturity (Proj.)'!EK42,-Premium!EK43)</f>
        <v>0</v>
      </c>
      <c r="EL43" s="7">
        <f>IF($B43&gt;EL$9+EL$5-1,'Fund Value - Maturity (Proj.)'!EL42,-Premium!EL43)</f>
        <v>0</v>
      </c>
      <c r="EM43" s="7">
        <f>IF($B43&gt;EM$9+EM$5-1,'Fund Value - Maturity (Proj.)'!EM42,-Premium!EM43)</f>
        <v>18148285.885128878</v>
      </c>
      <c r="EN43" s="7">
        <f>IF($B43&gt;EN$9+EN$5-1,'Fund Value - Maturity (Proj.)'!EN42,-Premium!EN43)</f>
        <v>0</v>
      </c>
      <c r="EO43" s="7">
        <f>IF($B43&gt;EO$9+EO$5-1,'Fund Value - Maturity (Proj.)'!EO42,-Premium!EO43)</f>
        <v>56300483.969955616</v>
      </c>
      <c r="EP43" s="7">
        <f>IF($B43&gt;EP$9+EP$5-1,'Fund Value - Maturity (Proj.)'!EP42,-Premium!EP43)</f>
        <v>0</v>
      </c>
      <c r="EQ43" s="7">
        <f>IF($B43&gt;EQ$9+EQ$5-1,'Fund Value - Maturity (Proj.)'!EQ42,-Premium!EQ43)</f>
        <v>0</v>
      </c>
      <c r="ER43" s="7">
        <f>IF($B43&gt;ER$9+ER$5-1,'Fund Value - Maturity (Proj.)'!ER42,-Premium!ER43)</f>
        <v>0</v>
      </c>
      <c r="ES43" s="7">
        <f>IF($B43&gt;ES$9+ES$5-1,'Fund Value - Maturity (Proj.)'!ES42,-Premium!ES43)</f>
        <v>0</v>
      </c>
      <c r="ET43" s="7">
        <f>IF($B43&gt;ET$9+ET$5-1,'Fund Value - Maturity (Proj.)'!ET42,-Premium!ET43)</f>
        <v>0</v>
      </c>
      <c r="EU43" s="7">
        <f>IF($B43&gt;EU$9+EU$5-1,'Fund Value - Maturity (Proj.)'!EU42,-Premium!EU43)</f>
        <v>0</v>
      </c>
      <c r="EV43" s="7">
        <f>IF($B43&gt;EV$9+EV$5-1,'Fund Value - Maturity (Proj.)'!EV42,-Premium!EV43)</f>
        <v>0</v>
      </c>
      <c r="EW43" s="7">
        <f>IF($B43&gt;EW$9+EW$5-1,'Fund Value - Maturity (Proj.)'!EW42,-Premium!EW43)</f>
        <v>0</v>
      </c>
      <c r="EX43" s="7">
        <f>IF($B43&gt;EX$9+EX$5-1,'Fund Value - Maturity (Proj.)'!EX42,-Premium!EX43)</f>
        <v>0</v>
      </c>
      <c r="EY43" s="7">
        <f>IF($B43&gt;EY$9+EY$5-1,'Fund Value - Maturity (Proj.)'!EY42,-Premium!EY43)</f>
        <v>0</v>
      </c>
      <c r="EZ43" s="7">
        <f>IF($B43&gt;EZ$9+EZ$5-1,'Fund Value - Maturity (Proj.)'!EZ42,-Premium!EZ43)</f>
        <v>0</v>
      </c>
      <c r="FA43" s="7">
        <f>IF($B43&gt;FA$9+FA$5-1,'Fund Value - Maturity (Proj.)'!FA42,-Premium!FA43)</f>
        <v>0</v>
      </c>
      <c r="FB43" s="7">
        <f>IF($B43&gt;FB$9+FB$5-1,'Fund Value - Maturity (Proj.)'!FB42,-Premium!FB43)</f>
        <v>0</v>
      </c>
      <c r="FC43" s="7">
        <f>IF($B43&gt;FC$9+FC$5-1,'Fund Value - Maturity (Proj.)'!FC42,-Premium!FC43)</f>
        <v>11068741.873947537</v>
      </c>
      <c r="FD43" s="7">
        <f>IF($B43&gt;FD$9+FD$5-1,'Fund Value - Maturity (Proj.)'!FD42,-Premium!FD43)</f>
        <v>0</v>
      </c>
      <c r="FE43" s="7">
        <f>IF($B43&gt;FE$9+FE$5-1,'Fund Value - Maturity (Proj.)'!FE42,-Premium!FE43)</f>
        <v>27026080.528807569</v>
      </c>
      <c r="FF43" s="7">
        <f>IF($B43&gt;FF$9+FF$5-1,'Fund Value - Maturity (Proj.)'!FF42,-Premium!FF43)</f>
        <v>0</v>
      </c>
      <c r="FG43" s="7">
        <f>IF($B43&gt;FG$9+FG$5-1,'Fund Value - Maturity (Proj.)'!FG42,-Premium!FG43)</f>
        <v>0</v>
      </c>
      <c r="FH43" s="7">
        <f>IF($B43&gt;FH$9+FH$5-1,'Fund Value - Maturity (Proj.)'!FH42,-Premium!FH43)</f>
        <v>0</v>
      </c>
      <c r="FI43" s="7">
        <f>IF($B43&gt;FI$9+FI$5-1,'Fund Value - Maturity (Proj.)'!FI42,-Premium!FI43)</f>
        <v>0</v>
      </c>
      <c r="FJ43" s="7">
        <f>IF($B43&gt;FJ$9+FJ$5-1,'Fund Value - Maturity (Proj.)'!FJ42,-Premium!FJ43)</f>
        <v>0</v>
      </c>
      <c r="FK43" s="7">
        <f>IF($B43&gt;FK$9+FK$5-1,'Fund Value - Maturity (Proj.)'!FK42,-Premium!FK43)</f>
        <v>0</v>
      </c>
      <c r="FL43" s="7">
        <f>IF($B43&gt;FL$9+FL$5-1,'Fund Value - Maturity (Proj.)'!FL42,-Premium!FL43)</f>
        <v>84114887.30792433</v>
      </c>
      <c r="FM43" s="7">
        <f>IF($B43&gt;FM$9+FM$5-1,'Fund Value - Maturity (Proj.)'!FM42,-Premium!FM43)</f>
        <v>0</v>
      </c>
      <c r="FN43" s="7">
        <f>IF($B43&gt;FN$9+FN$5-1,'Fund Value - Maturity (Proj.)'!FN42,-Premium!FN43)</f>
        <v>0</v>
      </c>
      <c r="FO43" s="7">
        <f>IF($B43&gt;FO$9+FO$5-1,'Fund Value - Maturity (Proj.)'!FO42,-Premium!FO43)</f>
        <v>0</v>
      </c>
      <c r="FP43" s="7">
        <f>IF($B43&gt;FP$9+FP$5-1,'Fund Value - Maturity (Proj.)'!FP42,-Premium!FP43)</f>
        <v>0</v>
      </c>
      <c r="FQ43" s="7">
        <f>IF($B43&gt;FQ$9+FQ$5-1,'Fund Value - Maturity (Proj.)'!FQ42,-Premium!FQ43)</f>
        <v>24207492.902868602</v>
      </c>
      <c r="FR43" s="7">
        <f>IF($B43&gt;FR$9+FR$5-1,'Fund Value - Maturity (Proj.)'!FR42,-Premium!FR43)</f>
        <v>0</v>
      </c>
      <c r="FS43" s="7">
        <f>IF($B43&gt;FS$9+FS$5-1,'Fund Value - Maturity (Proj.)'!FS42,-Premium!FS43)</f>
        <v>0</v>
      </c>
      <c r="FT43" s="7">
        <f>IF($B43&gt;FT$9+FT$5-1,'Fund Value - Maturity (Proj.)'!FT42,-Premium!FT43)</f>
        <v>0</v>
      </c>
      <c r="FU43" s="7">
        <f>IF($B43&gt;FU$9+FU$5-1,'Fund Value - Maturity (Proj.)'!FU42,-Premium!FU43)</f>
        <v>0</v>
      </c>
      <c r="FV43" s="7">
        <f>IF($B43&gt;FV$9+FV$5-1,'Fund Value - Maturity (Proj.)'!FV42,-Premium!FV43)</f>
        <v>0</v>
      </c>
      <c r="FW43" s="7">
        <f>IF($B43&gt;FW$9+FW$5-1,'Fund Value - Maturity (Proj.)'!FW42,-Premium!FW43)</f>
        <v>0</v>
      </c>
      <c r="FX43" s="7">
        <f>IF($B43&gt;FX$9+FX$5-1,'Fund Value - Maturity (Proj.)'!FX42,-Premium!FX43)</f>
        <v>0</v>
      </c>
      <c r="FY43" s="7">
        <f>IF($B43&gt;FY$9+FY$5-1,'Fund Value - Maturity (Proj.)'!FY42,-Premium!FY43)</f>
        <v>0</v>
      </c>
      <c r="FZ43" s="7">
        <f>IF($B43&gt;FZ$9+FZ$5-1,'Fund Value - Maturity (Proj.)'!FZ42,-Premium!FZ43)</f>
        <v>44239949.211525112</v>
      </c>
      <c r="GA43" s="7">
        <f>IF($B43&gt;GA$9+GA$5-1,'Fund Value - Maturity (Proj.)'!GA42,-Premium!GA43)</f>
        <v>0</v>
      </c>
      <c r="GB43" s="7">
        <f>IF($B43&gt;GB$9+GB$5-1,'Fund Value - Maturity (Proj.)'!GB42,-Premium!GB43)</f>
        <v>0</v>
      </c>
      <c r="GC43" s="7">
        <f>IF($B43&gt;GC$9+GC$5-1,'Fund Value - Maturity (Proj.)'!GC42,-Premium!GC43)</f>
        <v>0</v>
      </c>
      <c r="GD43" s="7">
        <f>IF($B43&gt;GD$9+GD$5-1,'Fund Value - Maturity (Proj.)'!GD42,-Premium!GD43)</f>
        <v>0</v>
      </c>
      <c r="GE43" s="7">
        <f>IF($B43&gt;GE$9+GE$5-1,'Fund Value - Maturity (Proj.)'!GE42,-Premium!GE43)</f>
        <v>0</v>
      </c>
      <c r="GF43" s="7">
        <f>IF($B43&gt;GF$9+GF$5-1,'Fund Value - Maturity (Proj.)'!GF42,-Premium!GF43)</f>
        <v>0</v>
      </c>
      <c r="GG43" s="7">
        <f>IF($B43&gt;GG$9+GG$5-1,'Fund Value - Maturity (Proj.)'!GG42,-Premium!GG43)</f>
        <v>0</v>
      </c>
      <c r="GH43" s="7">
        <f>IF($B43&gt;GH$9+GH$5-1,'Fund Value - Maturity (Proj.)'!GH42,-Premium!GH43)</f>
        <v>0</v>
      </c>
      <c r="GI43" s="7">
        <f>IF($B43&gt;GI$9+GI$5-1,'Fund Value - Maturity (Proj.)'!GI42,-Premium!GI43)</f>
        <v>0</v>
      </c>
      <c r="GJ43" s="7">
        <f>IF($B43&gt;GJ$9+GJ$5-1,'Fund Value - Maturity (Proj.)'!GJ42,-Premium!GJ43)</f>
        <v>22881864.749058783</v>
      </c>
      <c r="GK43" s="7">
        <f>IF($B43&gt;GK$9+GK$5-1,'Fund Value - Maturity (Proj.)'!GK42,-Premium!GK43)</f>
        <v>0</v>
      </c>
      <c r="GL43" s="7">
        <f>IF($B43&gt;GL$9+GL$5-1,'Fund Value - Maturity (Proj.)'!GL42,-Premium!GL43)</f>
        <v>0</v>
      </c>
      <c r="GM43" s="7">
        <f>IF($B43&gt;GM$9+GM$5-1,'Fund Value - Maturity (Proj.)'!GM42,-Premium!GM43)</f>
        <v>0</v>
      </c>
      <c r="GN43" s="7">
        <f>IF($B43&gt;GN$9+GN$5-1,'Fund Value - Maturity (Proj.)'!GN42,-Premium!GN43)</f>
        <v>0</v>
      </c>
      <c r="GO43" s="7">
        <f>IF($B43&gt;GO$9+GO$5-1,'Fund Value - Maturity (Proj.)'!GO42,-Premium!GO43)</f>
        <v>0</v>
      </c>
      <c r="GP43" s="7">
        <f>IF($B43&gt;GP$9+GP$5-1,'Fund Value - Maturity (Proj.)'!GP42,-Premium!GP43)</f>
        <v>0</v>
      </c>
      <c r="GQ43" s="7">
        <f>IF($B43&gt;GQ$9+GQ$5-1,'Fund Value - Maturity (Proj.)'!GQ42,-Premium!GQ43)</f>
        <v>4875706.2936673993</v>
      </c>
      <c r="GR43" s="7">
        <f>IF($B43&gt;GR$9+GR$5-1,'Fund Value - Maturity (Proj.)'!GR42,-Premium!GR43)</f>
        <v>0</v>
      </c>
      <c r="GS43" s="7">
        <f>IF($B43&gt;GS$9+GS$5-1,'Fund Value - Maturity (Proj.)'!GS42,-Premium!GS43)</f>
        <v>0</v>
      </c>
      <c r="GT43" s="7">
        <f>IF($B43&gt;GT$9+GT$5-1,'Fund Value - Maturity (Proj.)'!GT42,-Premium!GT43)</f>
        <v>0</v>
      </c>
      <c r="GU43" s="7">
        <f>IF($B43&gt;GU$9+GU$5-1,'Fund Value - Maturity (Proj.)'!GU42,-Premium!GU43)</f>
        <v>0</v>
      </c>
      <c r="GV43" s="7">
        <f>IF($B43&gt;GV$9+GV$5-1,'Fund Value - Maturity (Proj.)'!GV42,-Premium!GV43)</f>
        <v>0</v>
      </c>
      <c r="GW43" s="7">
        <f>IF($B43&gt;GW$9+GW$5-1,'Fund Value - Maturity (Proj.)'!GW42,-Premium!GW43)</f>
        <v>0</v>
      </c>
      <c r="GX43" s="7">
        <f>IF($B43&gt;GX$9+GX$5-1,'Fund Value - Maturity (Proj.)'!GX42,-Premium!GX43)</f>
        <v>5645770.5158684161</v>
      </c>
      <c r="GY43" s="7">
        <f>IF($B43&gt;GY$9+GY$5-1,'Fund Value - Maturity (Proj.)'!GY42,-Premium!GY43)</f>
        <v>0</v>
      </c>
      <c r="GZ43" s="7">
        <f>IF($B43&gt;GZ$9+GZ$5-1,'Fund Value - Maturity (Proj.)'!GZ42,-Premium!GZ43)</f>
        <v>0</v>
      </c>
      <c r="HA43" s="7">
        <f>IF($B43&gt;HA$9+HA$5-1,'Fund Value - Maturity (Proj.)'!HA42,-Premium!HA43)</f>
        <v>0</v>
      </c>
      <c r="HB43" s="7">
        <f>IF($B43&gt;HB$9+HB$5-1,'Fund Value - Maturity (Proj.)'!HB42,-Premium!HB43)</f>
        <v>0</v>
      </c>
      <c r="HC43" s="7">
        <f>IF($B43&gt;HC$9+HC$5-1,'Fund Value - Maturity (Proj.)'!HC42,-Premium!HC43)</f>
        <v>0</v>
      </c>
      <c r="HD43" s="7">
        <f>IF($B43&gt;HD$9+HD$5-1,'Fund Value - Maturity (Proj.)'!HD42,-Premium!HD43)</f>
        <v>0</v>
      </c>
      <c r="HE43" s="7">
        <f>IF($B43&gt;HE$9+HE$5-1,'Fund Value - Maturity (Proj.)'!HE42,-Premium!HE43)</f>
        <v>0</v>
      </c>
      <c r="HF43" s="7">
        <f>IF($B43&gt;HF$9+HF$5-1,'Fund Value - Maturity (Proj.)'!HF42,-Premium!HF43)</f>
        <v>0</v>
      </c>
      <c r="HG43" s="7">
        <f>IF($B43&gt;HG$9+HG$5-1,'Fund Value - Maturity (Proj.)'!HG42,-Premium!HG43)</f>
        <v>0</v>
      </c>
      <c r="HH43" s="7">
        <f>IF($B43&gt;HH$9+HH$5-1,'Fund Value - Maturity (Proj.)'!HH42,-Premium!HH43)</f>
        <v>0</v>
      </c>
      <c r="HI43" s="7">
        <f>IF($B43&gt;HI$9+HI$5-1,'Fund Value - Maturity (Proj.)'!HI42,-Premium!HI43)</f>
        <v>0</v>
      </c>
      <c r="HJ43" s="7">
        <f>IF($B43&gt;HJ$9+HJ$5-1,'Fund Value - Maturity (Proj.)'!HJ42,-Premium!HJ43)</f>
        <v>0</v>
      </c>
      <c r="HK43" s="7">
        <f>IF($B43&gt;HK$9+HK$5-1,'Fund Value - Maturity (Proj.)'!HK42,-Premium!HK43)</f>
        <v>27283530.307461876</v>
      </c>
      <c r="HL43" s="7">
        <f>IF($B43&gt;HL$9+HL$5-1,'Fund Value - Maturity (Proj.)'!HL42,-Premium!HL43)</f>
        <v>0</v>
      </c>
      <c r="HM43" s="7">
        <f>IF($B43&gt;HM$9+HM$5-1,'Fund Value - Maturity (Proj.)'!HM42,-Premium!HM43)</f>
        <v>0</v>
      </c>
      <c r="HN43" s="7">
        <f>IF($B43&gt;HN$9+HN$5-1,'Fund Value - Maturity (Proj.)'!HN42,-Premium!HN43)</f>
        <v>0</v>
      </c>
      <c r="HO43" s="7">
        <f>IF($B43&gt;HO$9+HO$5-1,'Fund Value - Maturity (Proj.)'!HO42,-Premium!HO43)</f>
        <v>0</v>
      </c>
      <c r="HP43" s="7">
        <f>IF($B43&gt;HP$9+HP$5-1,'Fund Value - Maturity (Proj.)'!HP42,-Premium!HP43)</f>
        <v>0</v>
      </c>
      <c r="HQ43" s="7">
        <f>IF($B43&gt;HQ$9+HQ$5-1,'Fund Value - Maturity (Proj.)'!HQ42,-Premium!HQ43)</f>
        <v>0</v>
      </c>
      <c r="HR43" s="7">
        <f>IF($B43&gt;HR$9+HR$5-1,'Fund Value - Maturity (Proj.)'!HR42,-Premium!HR43)</f>
        <v>0</v>
      </c>
      <c r="HS43" s="7">
        <f>IF($B43&gt;HS$9+HS$5-1,'Fund Value - Maturity (Proj.)'!HS42,-Premium!HS43)</f>
        <v>0</v>
      </c>
      <c r="HT43" s="7">
        <f>IF($B43&gt;HT$9+HT$5-1,'Fund Value - Maturity (Proj.)'!HT42,-Premium!HT43)</f>
        <v>0</v>
      </c>
      <c r="HU43" s="7">
        <f>IF($B43&gt;HU$9+HU$5-1,'Fund Value - Maturity (Proj.)'!HU42,-Premium!HU43)</f>
        <v>0</v>
      </c>
      <c r="HV43" s="7">
        <f>IF($B43&gt;HV$9+HV$5-1,'Fund Value - Maturity (Proj.)'!HV42,-Premium!HV43)</f>
        <v>1703052.3806110669</v>
      </c>
      <c r="HW43" s="7">
        <f>IF($B43&gt;HW$9+HW$5-1,'Fund Value - Maturity (Proj.)'!HW42,-Premium!HW43)</f>
        <v>22971020.155642822</v>
      </c>
      <c r="HX43" s="7">
        <f>IF($B43&gt;HX$9+HX$5-1,'Fund Value - Maturity (Proj.)'!HX42,-Premium!HX43)</f>
        <v>0</v>
      </c>
      <c r="HY43" s="7">
        <f>IF($B43&gt;HY$9+HY$5-1,'Fund Value - Maturity (Proj.)'!HY42,-Premium!HY43)</f>
        <v>0</v>
      </c>
      <c r="HZ43" s="7">
        <f>IF($B43&gt;HZ$9+HZ$5-1,'Fund Value - Maturity (Proj.)'!HZ42,-Premium!HZ43)</f>
        <v>0</v>
      </c>
      <c r="IA43" s="7">
        <f>IF($B43&gt;IA$9+IA$5-1,'Fund Value - Maturity (Proj.)'!IA42,-Premium!IA43)</f>
        <v>0</v>
      </c>
      <c r="IB43" s="7">
        <f>IF($B43&gt;IB$9+IB$5-1,'Fund Value - Maturity (Proj.)'!IB42,-Premium!IB43)</f>
        <v>0</v>
      </c>
      <c r="IC43" s="7">
        <f>IF($B43&gt;IC$9+IC$5-1,'Fund Value - Maturity (Proj.)'!IC42,-Premium!IC43)</f>
        <v>0</v>
      </c>
      <c r="ID43" s="7">
        <f>IF($B43&gt;ID$9+ID$5-1,'Fund Value - Maturity (Proj.)'!ID42,-Premium!ID43)</f>
        <v>0</v>
      </c>
      <c r="IE43" s="7">
        <f>IF($B43&gt;IE$9+IE$5-1,'Fund Value - Maturity (Proj.)'!IE42,-Premium!IE43)</f>
        <v>12738724.752053287</v>
      </c>
      <c r="IF43" s="7">
        <f>IF($B43&gt;IF$9+IF$5-1,'Fund Value - Maturity (Proj.)'!IF42,-Premium!IF43)</f>
        <v>0</v>
      </c>
      <c r="IG43" s="7">
        <f>IF($B43&gt;IG$9+IG$5-1,'Fund Value - Maturity (Proj.)'!IG42,-Premium!IG43)</f>
        <v>0</v>
      </c>
      <c r="IH43" s="7">
        <f>IF($B43&gt;IH$9+IH$5-1,'Fund Value - Maturity (Proj.)'!IH42,-Premium!IH43)</f>
        <v>0</v>
      </c>
      <c r="II43" s="7">
        <f>IF($B43&gt;II$9+II$5-1,'Fund Value - Maturity (Proj.)'!II42,-Premium!II43)</f>
        <v>0</v>
      </c>
      <c r="IJ43" s="7">
        <f>IF($B43&gt;IJ$9+IJ$5-1,'Fund Value - Maturity (Proj.)'!IJ42,-Premium!IJ43)</f>
        <v>47831578.455731332</v>
      </c>
      <c r="IK43" s="7">
        <f>IF($B43&gt;IK$9+IK$5-1,'Fund Value - Maturity (Proj.)'!IK42,-Premium!IK43)</f>
        <v>35867704.372331955</v>
      </c>
      <c r="IL43" s="7">
        <f>IF($B43&gt;IL$9+IL$5-1,'Fund Value - Maturity (Proj.)'!IL42,-Premium!IL43)</f>
        <v>0</v>
      </c>
      <c r="IM43" s="7">
        <f>IF($B43&gt;IM$9+IM$5-1,'Fund Value - Maturity (Proj.)'!IM42,-Premium!IM43)</f>
        <v>0</v>
      </c>
      <c r="IN43" s="7">
        <f>IF($B43&gt;IN$9+IN$5-1,'Fund Value - Maturity (Proj.)'!IN42,-Premium!IN43)</f>
        <v>0</v>
      </c>
      <c r="IO43" s="7">
        <f>IF($B43&gt;IO$9+IO$5-1,'Fund Value - Maturity (Proj.)'!IO42,-Premium!IO43)</f>
        <v>19369139.680959981</v>
      </c>
      <c r="IP43" s="7">
        <f>IF($B43&gt;IP$9+IP$5-1,'Fund Value - Maturity (Proj.)'!IP42,-Premium!IP43)</f>
        <v>0</v>
      </c>
      <c r="IQ43" s="7">
        <f>IF($B43&gt;IQ$9+IQ$5-1,'Fund Value - Maturity (Proj.)'!IQ42,-Premium!IQ43)</f>
        <v>0</v>
      </c>
      <c r="IR43" s="7">
        <f>IF($B43&gt;IR$9+IR$5-1,'Fund Value - Maturity (Proj.)'!IR42,-Premium!IR43)</f>
        <v>52465435.056260124</v>
      </c>
    </row>
    <row r="44" spans="1:252" s="7" customFormat="1" ht="15" customHeight="1" x14ac:dyDescent="0.35">
      <c r="A44" s="2"/>
      <c r="B44" s="13">
        <f t="shared" si="4"/>
        <v>2043</v>
      </c>
      <c r="C44" s="7">
        <f>IF($B44&gt;C$9+C$5-1,'Fund Value - Maturity (Proj.)'!C43,-Premium!C44)</f>
        <v>0</v>
      </c>
      <c r="D44" s="7">
        <f>IF($B44&gt;D$9+D$5-1,'Fund Value - Maturity (Proj.)'!D43,-Premium!D44)</f>
        <v>33497991.749353733</v>
      </c>
      <c r="E44" s="7">
        <f>IF($B44&gt;E$9+E$5-1,'Fund Value - Maturity (Proj.)'!E43,-Premium!E44)</f>
        <v>0</v>
      </c>
      <c r="F44" s="7">
        <f>IF($B44&gt;F$9+F$5-1,'Fund Value - Maturity (Proj.)'!F43,-Premium!F44)</f>
        <v>0</v>
      </c>
      <c r="G44" s="7">
        <f>IF($B44&gt;G$9+G$5-1,'Fund Value - Maturity (Proj.)'!G43,-Premium!G44)</f>
        <v>0</v>
      </c>
      <c r="H44" s="7">
        <f>IF($B44&gt;H$9+H$5-1,'Fund Value - Maturity (Proj.)'!H43,-Premium!H44)</f>
        <v>77592106.760292739</v>
      </c>
      <c r="I44" s="7">
        <f>IF($B44&gt;I$9+I$5-1,'Fund Value - Maturity (Proj.)'!I43,-Premium!I44)</f>
        <v>0</v>
      </c>
      <c r="J44" s="7">
        <f>IF($B44&gt;J$9+J$5-1,'Fund Value - Maturity (Proj.)'!J43,-Premium!J44)</f>
        <v>0</v>
      </c>
      <c r="K44" s="7">
        <f>IF($B44&gt;K$9+K$5-1,'Fund Value - Maturity (Proj.)'!K43,-Premium!K44)</f>
        <v>0</v>
      </c>
      <c r="L44" s="7">
        <f>IF($B44&gt;L$9+L$5-1,'Fund Value - Maturity (Proj.)'!L43,-Premium!L44)</f>
        <v>51494141.141891576</v>
      </c>
      <c r="M44" s="7">
        <f>IF($B44&gt;M$9+M$5-1,'Fund Value - Maturity (Proj.)'!M43,-Premium!M44)</f>
        <v>0</v>
      </c>
      <c r="N44" s="7">
        <f>IF($B44&gt;N$9+N$5-1,'Fund Value - Maturity (Proj.)'!N43,-Premium!N44)</f>
        <v>0</v>
      </c>
      <c r="O44" s="7">
        <f>IF($B44&gt;O$9+O$5-1,'Fund Value - Maturity (Proj.)'!O43,-Premium!O44)</f>
        <v>0</v>
      </c>
      <c r="P44" s="7">
        <f>IF($B44&gt;P$9+P$5-1,'Fund Value - Maturity (Proj.)'!P43,-Premium!P44)</f>
        <v>0</v>
      </c>
      <c r="Q44" s="7">
        <f>IF($B44&gt;Q$9+Q$5-1,'Fund Value - Maturity (Proj.)'!Q43,-Premium!Q44)</f>
        <v>0</v>
      </c>
      <c r="R44" s="7">
        <f>IF($B44&gt;R$9+R$5-1,'Fund Value - Maturity (Proj.)'!R43,-Premium!R44)</f>
        <v>0</v>
      </c>
      <c r="S44" s="7">
        <f>IF($B44&gt;S$9+S$5-1,'Fund Value - Maturity (Proj.)'!S43,-Premium!S44)</f>
        <v>0</v>
      </c>
      <c r="T44" s="7">
        <f>IF($B44&gt;T$9+T$5-1,'Fund Value - Maturity (Proj.)'!T43,-Premium!T44)</f>
        <v>0</v>
      </c>
      <c r="U44" s="7">
        <f>IF($B44&gt;U$9+U$5-1,'Fund Value - Maturity (Proj.)'!U43,-Premium!U44)</f>
        <v>0</v>
      </c>
      <c r="V44" s="7">
        <f>IF($B44&gt;V$9+V$5-1,'Fund Value - Maturity (Proj.)'!V43,-Premium!V44)</f>
        <v>0</v>
      </c>
      <c r="W44" s="7">
        <f>IF($B44&gt;W$9+W$5-1,'Fund Value - Maturity (Proj.)'!W43,-Premium!W44)</f>
        <v>0</v>
      </c>
      <c r="X44" s="7">
        <f>IF($B44&gt;X$9+X$5-1,'Fund Value - Maturity (Proj.)'!X43,-Premium!X44)</f>
        <v>0</v>
      </c>
      <c r="Y44" s="7">
        <f>IF($B44&gt;Y$9+Y$5-1,'Fund Value - Maturity (Proj.)'!Y43,-Premium!Y44)</f>
        <v>7466143.941163688</v>
      </c>
      <c r="Z44" s="7">
        <f>IF($B44&gt;Z$9+Z$5-1,'Fund Value - Maturity (Proj.)'!Z43,-Premium!Z44)</f>
        <v>0</v>
      </c>
      <c r="AA44" s="7">
        <f>IF($B44&gt;AA$9+AA$5-1,'Fund Value - Maturity (Proj.)'!AA43,-Premium!AA44)</f>
        <v>0</v>
      </c>
      <c r="AB44" s="7">
        <f>IF($B44&gt;AB$9+AB$5-1,'Fund Value - Maturity (Proj.)'!AB43,-Premium!AB44)</f>
        <v>0</v>
      </c>
      <c r="AC44" s="7">
        <f>IF($B44&gt;AC$9+AC$5-1,'Fund Value - Maturity (Proj.)'!AC43,-Premium!AC44)</f>
        <v>59740615.345410854</v>
      </c>
      <c r="AD44" s="7">
        <f>IF($B44&gt;AD$9+AD$5-1,'Fund Value - Maturity (Proj.)'!AD43,-Premium!AD44)</f>
        <v>0</v>
      </c>
      <c r="AE44" s="7">
        <f>IF($B44&gt;AE$9+AE$5-1,'Fund Value - Maturity (Proj.)'!AE43,-Premium!AE44)</f>
        <v>0</v>
      </c>
      <c r="AF44" s="7">
        <f>IF($B44&gt;AF$9+AF$5-1,'Fund Value - Maturity (Proj.)'!AF43,-Premium!AF44)</f>
        <v>0</v>
      </c>
      <c r="AG44" s="7">
        <f>IF($B44&gt;AG$9+AG$5-1,'Fund Value - Maturity (Proj.)'!AG43,-Premium!AG44)</f>
        <v>0</v>
      </c>
      <c r="AH44" s="7">
        <f>IF($B44&gt;AH$9+AH$5-1,'Fund Value - Maturity (Proj.)'!AH43,-Premium!AH44)</f>
        <v>11114219.965665199</v>
      </c>
      <c r="AI44" s="7">
        <f>IF($B44&gt;AI$9+AI$5-1,'Fund Value - Maturity (Proj.)'!AI43,-Premium!AI44)</f>
        <v>0</v>
      </c>
      <c r="AJ44" s="7">
        <f>IF($B44&gt;AJ$9+AJ$5-1,'Fund Value - Maturity (Proj.)'!AJ43,-Premium!AJ44)</f>
        <v>0</v>
      </c>
      <c r="AK44" s="7">
        <f>IF($B44&gt;AK$9+AK$5-1,'Fund Value - Maturity (Proj.)'!AK43,-Premium!AK44)</f>
        <v>0</v>
      </c>
      <c r="AL44" s="7">
        <f>IF($B44&gt;AL$9+AL$5-1,'Fund Value - Maturity (Proj.)'!AL43,-Premium!AL44)</f>
        <v>0</v>
      </c>
      <c r="AM44" s="7">
        <f>IF($B44&gt;AM$9+AM$5-1,'Fund Value - Maturity (Proj.)'!AM43,-Premium!AM44)</f>
        <v>0</v>
      </c>
      <c r="AN44" s="7">
        <f>IF($B44&gt;AN$9+AN$5-1,'Fund Value - Maturity (Proj.)'!AN43,-Premium!AN44)</f>
        <v>0</v>
      </c>
      <c r="AO44" s="7">
        <f>IF($B44&gt;AO$9+AO$5-1,'Fund Value - Maturity (Proj.)'!AO43,-Premium!AO44)</f>
        <v>0</v>
      </c>
      <c r="AP44" s="7">
        <f>IF($B44&gt;AP$9+AP$5-1,'Fund Value - Maturity (Proj.)'!AP43,-Premium!AP44)</f>
        <v>0</v>
      </c>
      <c r="AQ44" s="7">
        <f>IF($B44&gt;AQ$9+AQ$5-1,'Fund Value - Maturity (Proj.)'!AQ43,-Premium!AQ44)</f>
        <v>0</v>
      </c>
      <c r="AR44" s="7">
        <f>IF($B44&gt;AR$9+AR$5-1,'Fund Value - Maturity (Proj.)'!AR43,-Premium!AR44)</f>
        <v>0</v>
      </c>
      <c r="AS44" s="7">
        <f>IF($B44&gt;AS$9+AS$5-1,'Fund Value - Maturity (Proj.)'!AS43,-Premium!AS44)</f>
        <v>0</v>
      </c>
      <c r="AT44" s="7">
        <f>IF($B44&gt;AT$9+AT$5-1,'Fund Value - Maturity (Proj.)'!AT43,-Premium!AT44)</f>
        <v>0</v>
      </c>
      <c r="AU44" s="7">
        <f>IF($B44&gt;AU$9+AU$5-1,'Fund Value - Maturity (Proj.)'!AU43,-Premium!AU44)</f>
        <v>0</v>
      </c>
      <c r="AV44" s="7">
        <f>IF($B44&gt;AV$9+AV$5-1,'Fund Value - Maturity (Proj.)'!AV43,-Premium!AV44)</f>
        <v>0</v>
      </c>
      <c r="AW44" s="7">
        <f>IF($B44&gt;AW$9+AW$5-1,'Fund Value - Maturity (Proj.)'!AW43,-Premium!AW44)</f>
        <v>0</v>
      </c>
      <c r="AX44" s="7">
        <f>IF($B44&gt;AX$9+AX$5-1,'Fund Value - Maturity (Proj.)'!AX43,-Premium!AX44)</f>
        <v>46662971.034621313</v>
      </c>
      <c r="AY44" s="7">
        <f>IF($B44&gt;AY$9+AY$5-1,'Fund Value - Maturity (Proj.)'!AY43,-Premium!AY44)</f>
        <v>0</v>
      </c>
      <c r="AZ44" s="7">
        <f>IF($B44&gt;AZ$9+AZ$5-1,'Fund Value - Maturity (Proj.)'!AZ43,-Premium!AZ44)</f>
        <v>0</v>
      </c>
      <c r="BA44" s="7">
        <f>IF($B44&gt;BA$9+BA$5-1,'Fund Value - Maturity (Proj.)'!BA43,-Premium!BA44)</f>
        <v>0</v>
      </c>
      <c r="BB44" s="7">
        <f>IF($B44&gt;BB$9+BB$5-1,'Fund Value - Maturity (Proj.)'!BB43,-Premium!BB44)</f>
        <v>0</v>
      </c>
      <c r="BC44" s="7">
        <f>IF($B44&gt;BC$9+BC$5-1,'Fund Value - Maturity (Proj.)'!BC43,-Premium!BC44)</f>
        <v>0</v>
      </c>
      <c r="BD44" s="7">
        <f>IF($B44&gt;BD$9+BD$5-1,'Fund Value - Maturity (Proj.)'!BD43,-Premium!BD44)</f>
        <v>0</v>
      </c>
      <c r="BE44" s="7">
        <f>IF($B44&gt;BE$9+BE$5-1,'Fund Value - Maturity (Proj.)'!BE43,-Premium!BE44)</f>
        <v>1070200.1262483045</v>
      </c>
      <c r="BF44" s="7">
        <f>IF($B44&gt;BF$9+BF$5-1,'Fund Value - Maturity (Proj.)'!BF43,-Premium!BF44)</f>
        <v>0</v>
      </c>
      <c r="BG44" s="7">
        <f>IF($B44&gt;BG$9+BG$5-1,'Fund Value - Maturity (Proj.)'!BG43,-Premium!BG44)</f>
        <v>55907396.719349205</v>
      </c>
      <c r="BH44" s="7">
        <f>IF($B44&gt;BH$9+BH$5-1,'Fund Value - Maturity (Proj.)'!BH43,-Premium!BH44)</f>
        <v>0</v>
      </c>
      <c r="BI44" s="7">
        <f>IF($B44&gt;BI$9+BI$5-1,'Fund Value - Maturity (Proj.)'!BI43,-Premium!BI44)</f>
        <v>0</v>
      </c>
      <c r="BJ44" s="7">
        <f>IF($B44&gt;BJ$9+BJ$5-1,'Fund Value - Maturity (Proj.)'!BJ43,-Premium!BJ44)</f>
        <v>0</v>
      </c>
      <c r="BK44" s="7">
        <f>IF($B44&gt;BK$9+BK$5-1,'Fund Value - Maturity (Proj.)'!BK43,-Premium!BK44)</f>
        <v>4947898.4364148984</v>
      </c>
      <c r="BL44" s="7">
        <f>IF($B44&gt;BL$9+BL$5-1,'Fund Value - Maturity (Proj.)'!BL43,-Premium!BL44)</f>
        <v>0</v>
      </c>
      <c r="BM44" s="7">
        <f>IF($B44&gt;BM$9+BM$5-1,'Fund Value - Maturity (Proj.)'!BM43,-Premium!BM44)</f>
        <v>0</v>
      </c>
      <c r="BN44" s="7">
        <f>IF($B44&gt;BN$9+BN$5-1,'Fund Value - Maturity (Proj.)'!BN43,-Premium!BN44)</f>
        <v>7365764.203707289</v>
      </c>
      <c r="BO44" s="7">
        <f>IF($B44&gt;BO$9+BO$5-1,'Fund Value - Maturity (Proj.)'!BO43,-Premium!BO44)</f>
        <v>0</v>
      </c>
      <c r="BP44" s="7">
        <f>IF($B44&gt;BP$9+BP$5-1,'Fund Value - Maturity (Proj.)'!BP43,-Premium!BP44)</f>
        <v>0</v>
      </c>
      <c r="BQ44" s="7">
        <f>IF($B44&gt;BQ$9+BQ$5-1,'Fund Value - Maturity (Proj.)'!BQ43,-Premium!BQ44)</f>
        <v>0</v>
      </c>
      <c r="BR44" s="7">
        <f>IF($B44&gt;BR$9+BR$5-1,'Fund Value - Maturity (Proj.)'!BR43,-Premium!BR44)</f>
        <v>0</v>
      </c>
      <c r="BS44" s="7">
        <f>IF($B44&gt;BS$9+BS$5-1,'Fund Value - Maturity (Proj.)'!BS43,-Premium!BS44)</f>
        <v>0</v>
      </c>
      <c r="BT44" s="7">
        <f>IF($B44&gt;BT$9+BT$5-1,'Fund Value - Maturity (Proj.)'!BT43,-Premium!BT44)</f>
        <v>0</v>
      </c>
      <c r="BU44" s="7">
        <f>IF($B44&gt;BU$9+BU$5-1,'Fund Value - Maturity (Proj.)'!BU43,-Premium!BU44)</f>
        <v>0</v>
      </c>
      <c r="BV44" s="7">
        <f>IF($B44&gt;BV$9+BV$5-1,'Fund Value - Maturity (Proj.)'!BV43,-Premium!BV44)</f>
        <v>8475199.6525459774</v>
      </c>
      <c r="BW44" s="7">
        <f>IF($B44&gt;BW$9+BW$5-1,'Fund Value - Maturity (Proj.)'!BW43,-Premium!BW44)</f>
        <v>0</v>
      </c>
      <c r="BX44" s="7">
        <f>IF($B44&gt;BX$9+BX$5-1,'Fund Value - Maturity (Proj.)'!BX43,-Premium!BX44)</f>
        <v>0</v>
      </c>
      <c r="BY44" s="7">
        <f>IF($B44&gt;BY$9+BY$5-1,'Fund Value - Maturity (Proj.)'!BY43,-Premium!BY44)</f>
        <v>0</v>
      </c>
      <c r="BZ44" s="7">
        <f>IF($B44&gt;BZ$9+BZ$5-1,'Fund Value - Maturity (Proj.)'!BZ43,-Premium!BZ44)</f>
        <v>0</v>
      </c>
      <c r="CA44" s="7">
        <f>IF($B44&gt;CA$9+CA$5-1,'Fund Value - Maturity (Proj.)'!CA43,-Premium!CA44)</f>
        <v>32666696.374582872</v>
      </c>
      <c r="CB44" s="7">
        <f>IF($B44&gt;CB$9+CB$5-1,'Fund Value - Maturity (Proj.)'!CB43,-Premium!CB44)</f>
        <v>0</v>
      </c>
      <c r="CC44" s="7">
        <f>IF($B44&gt;CC$9+CC$5-1,'Fund Value - Maturity (Proj.)'!CC43,-Premium!CC44)</f>
        <v>0</v>
      </c>
      <c r="CD44" s="7">
        <f>IF($B44&gt;CD$9+CD$5-1,'Fund Value - Maturity (Proj.)'!CD43,-Premium!CD44)</f>
        <v>37657109.114238113</v>
      </c>
      <c r="CE44" s="7">
        <f>IF($B44&gt;CE$9+CE$5-1,'Fund Value - Maturity (Proj.)'!CE43,-Premium!CE44)</f>
        <v>0</v>
      </c>
      <c r="CF44" s="7">
        <f>IF($B44&gt;CF$9+CF$5-1,'Fund Value - Maturity (Proj.)'!CF43,-Premium!CF44)</f>
        <v>0</v>
      </c>
      <c r="CG44" s="7">
        <f>IF($B44&gt;CG$9+CG$5-1,'Fund Value - Maturity (Proj.)'!CG43,-Premium!CG44)</f>
        <v>0</v>
      </c>
      <c r="CH44" s="7">
        <f>IF($B44&gt;CH$9+CH$5-1,'Fund Value - Maturity (Proj.)'!CH43,-Premium!CH44)</f>
        <v>0</v>
      </c>
      <c r="CI44" s="7">
        <f>IF($B44&gt;CI$9+CI$5-1,'Fund Value - Maturity (Proj.)'!CI43,-Premium!CI44)</f>
        <v>0</v>
      </c>
      <c r="CJ44" s="7">
        <f>IF($B44&gt;CJ$9+CJ$5-1,'Fund Value - Maturity (Proj.)'!CJ43,-Premium!CJ44)</f>
        <v>0</v>
      </c>
      <c r="CK44" s="7">
        <f>IF($B44&gt;CK$9+CK$5-1,'Fund Value - Maturity (Proj.)'!CK43,-Premium!CK44)</f>
        <v>0</v>
      </c>
      <c r="CL44" s="7">
        <f>IF($B44&gt;CL$9+CL$5-1,'Fund Value - Maturity (Proj.)'!CL43,-Premium!CL44)</f>
        <v>0</v>
      </c>
      <c r="CM44" s="7">
        <f>IF($B44&gt;CM$9+CM$5-1,'Fund Value - Maturity (Proj.)'!CM43,-Premium!CM44)</f>
        <v>0</v>
      </c>
      <c r="CN44" s="7">
        <f>IF($B44&gt;CN$9+CN$5-1,'Fund Value - Maturity (Proj.)'!CN43,-Premium!CN44)</f>
        <v>0</v>
      </c>
      <c r="CO44" s="7">
        <f>IF($B44&gt;CO$9+CO$5-1,'Fund Value - Maturity (Proj.)'!CO43,-Premium!CO44)</f>
        <v>0</v>
      </c>
      <c r="CP44" s="7">
        <f>IF($B44&gt;CP$9+CP$5-1,'Fund Value - Maturity (Proj.)'!CP43,-Premium!CP44)</f>
        <v>0</v>
      </c>
      <c r="CQ44" s="7">
        <f>IF($B44&gt;CQ$9+CQ$5-1,'Fund Value - Maturity (Proj.)'!CQ43,-Premium!CQ44)</f>
        <v>7026314.1982866246</v>
      </c>
      <c r="CR44" s="7">
        <f>IF($B44&gt;CR$9+CR$5-1,'Fund Value - Maturity (Proj.)'!CR43,-Premium!CR44)</f>
        <v>0</v>
      </c>
      <c r="CS44" s="7">
        <f>IF($B44&gt;CS$9+CS$5-1,'Fund Value - Maturity (Proj.)'!CS43,-Premium!CS44)</f>
        <v>0</v>
      </c>
      <c r="CT44" s="7">
        <f>IF($B44&gt;CT$9+CT$5-1,'Fund Value - Maturity (Proj.)'!CT43,-Premium!CT44)</f>
        <v>0</v>
      </c>
      <c r="CU44" s="7">
        <f>IF($B44&gt;CU$9+CU$5-1,'Fund Value - Maturity (Proj.)'!CU43,-Premium!CU44)</f>
        <v>0</v>
      </c>
      <c r="CV44" s="7">
        <f>IF($B44&gt;CV$9+CV$5-1,'Fund Value - Maturity (Proj.)'!CV43,-Premium!CV44)</f>
        <v>0</v>
      </c>
      <c r="CW44" s="7">
        <f>IF($B44&gt;CW$9+CW$5-1,'Fund Value - Maturity (Proj.)'!CW43,-Premium!CW44)</f>
        <v>0</v>
      </c>
      <c r="CX44" s="7">
        <f>IF($B44&gt;CX$9+CX$5-1,'Fund Value - Maturity (Proj.)'!CX43,-Premium!CX44)</f>
        <v>0</v>
      </c>
      <c r="CY44" s="7">
        <f>IF($B44&gt;CY$9+CY$5-1,'Fund Value - Maturity (Proj.)'!CY43,-Premium!CY44)</f>
        <v>0</v>
      </c>
      <c r="CZ44" s="7">
        <f>IF($B44&gt;CZ$9+CZ$5-1,'Fund Value - Maturity (Proj.)'!CZ43,-Premium!CZ44)</f>
        <v>0</v>
      </c>
      <c r="DA44" s="7">
        <f>IF($B44&gt;DA$9+DA$5-1,'Fund Value - Maturity (Proj.)'!DA43,-Premium!DA44)</f>
        <v>0</v>
      </c>
      <c r="DB44" s="7">
        <f>IF($B44&gt;DB$9+DB$5-1,'Fund Value - Maturity (Proj.)'!DB43,-Premium!DB44)</f>
        <v>0</v>
      </c>
      <c r="DC44" s="7">
        <f>IF($B44&gt;DC$9+DC$5-1,'Fund Value - Maturity (Proj.)'!DC43,-Premium!DC44)</f>
        <v>0</v>
      </c>
      <c r="DD44" s="7">
        <f>IF($B44&gt;DD$9+DD$5-1,'Fund Value - Maturity (Proj.)'!DD43,-Premium!DD44)</f>
        <v>0</v>
      </c>
      <c r="DE44" s="7">
        <f>IF($B44&gt;DE$9+DE$5-1,'Fund Value - Maturity (Proj.)'!DE43,-Premium!DE44)</f>
        <v>0</v>
      </c>
      <c r="DF44" s="7">
        <f>IF($B44&gt;DF$9+DF$5-1,'Fund Value - Maturity (Proj.)'!DF43,-Premium!DF44)</f>
        <v>0</v>
      </c>
      <c r="DG44" s="7">
        <f>IF($B44&gt;DG$9+DG$5-1,'Fund Value - Maturity (Proj.)'!DG43,-Premium!DG44)</f>
        <v>0</v>
      </c>
      <c r="DH44" s="7">
        <f>IF($B44&gt;DH$9+DH$5-1,'Fund Value - Maturity (Proj.)'!DH43,-Premium!DH44)</f>
        <v>0</v>
      </c>
      <c r="DI44" s="7">
        <f>IF($B44&gt;DI$9+DI$5-1,'Fund Value - Maturity (Proj.)'!DI43,-Premium!DI44)</f>
        <v>0</v>
      </c>
      <c r="DJ44" s="7">
        <f>IF($B44&gt;DJ$9+DJ$5-1,'Fund Value - Maturity (Proj.)'!DJ43,-Premium!DJ44)</f>
        <v>0</v>
      </c>
      <c r="DK44" s="7">
        <f>IF($B44&gt;DK$9+DK$5-1,'Fund Value - Maturity (Proj.)'!DK43,-Premium!DK44)</f>
        <v>0</v>
      </c>
      <c r="DL44" s="7">
        <f>IF($B44&gt;DL$9+DL$5-1,'Fund Value - Maturity (Proj.)'!DL43,-Premium!DL44)</f>
        <v>0</v>
      </c>
      <c r="DM44" s="7">
        <f>IF($B44&gt;DM$9+DM$5-1,'Fund Value - Maturity (Proj.)'!DM43,-Premium!DM44)</f>
        <v>0</v>
      </c>
      <c r="DN44" s="7">
        <f>IF($B44&gt;DN$9+DN$5-1,'Fund Value - Maturity (Proj.)'!DN43,-Premium!DN44)</f>
        <v>0</v>
      </c>
      <c r="DO44" s="7">
        <f>IF($B44&gt;DO$9+DO$5-1,'Fund Value - Maturity (Proj.)'!DO43,-Premium!DO44)</f>
        <v>0</v>
      </c>
      <c r="DP44" s="7">
        <f>IF($B44&gt;DP$9+DP$5-1,'Fund Value - Maturity (Proj.)'!DP43,-Premium!DP44)</f>
        <v>0</v>
      </c>
      <c r="DQ44" s="7">
        <f>IF($B44&gt;DQ$9+DQ$5-1,'Fund Value - Maturity (Proj.)'!DQ43,-Premium!DQ44)</f>
        <v>0</v>
      </c>
      <c r="DR44" s="7">
        <f>IF($B44&gt;DR$9+DR$5-1,'Fund Value - Maturity (Proj.)'!DR43,-Premium!DR44)</f>
        <v>0</v>
      </c>
      <c r="DS44" s="7">
        <f>IF($B44&gt;DS$9+DS$5-1,'Fund Value - Maturity (Proj.)'!DS43,-Premium!DS44)</f>
        <v>0</v>
      </c>
      <c r="DT44" s="7">
        <f>IF($B44&gt;DT$9+DT$5-1,'Fund Value - Maturity (Proj.)'!DT43,-Premium!DT44)</f>
        <v>0</v>
      </c>
      <c r="DU44" s="7">
        <f>IF($B44&gt;DU$9+DU$5-1,'Fund Value - Maturity (Proj.)'!DU43,-Premium!DU44)</f>
        <v>0</v>
      </c>
      <c r="DV44" s="7">
        <f>IF($B44&gt;DV$9+DV$5-1,'Fund Value - Maturity (Proj.)'!DV43,-Premium!DV44)</f>
        <v>0</v>
      </c>
      <c r="DW44" s="7">
        <f>IF($B44&gt;DW$9+DW$5-1,'Fund Value - Maturity (Proj.)'!DW43,-Premium!DW44)</f>
        <v>0</v>
      </c>
      <c r="DX44" s="7">
        <f>IF($B44&gt;DX$9+DX$5-1,'Fund Value - Maturity (Proj.)'!DX43,-Premium!DX44)</f>
        <v>0</v>
      </c>
      <c r="DY44" s="7">
        <f>IF($B44&gt;DY$9+DY$5-1,'Fund Value - Maturity (Proj.)'!DY43,-Premium!DY44)</f>
        <v>0</v>
      </c>
      <c r="DZ44" s="7">
        <f>IF($B44&gt;DZ$9+DZ$5-1,'Fund Value - Maturity (Proj.)'!DZ43,-Premium!DZ44)</f>
        <v>0</v>
      </c>
      <c r="EA44" s="7">
        <f>IF($B44&gt;EA$9+EA$5-1,'Fund Value - Maturity (Proj.)'!EA43,-Premium!EA44)</f>
        <v>0</v>
      </c>
      <c r="EB44" s="7">
        <f>IF($B44&gt;EB$9+EB$5-1,'Fund Value - Maturity (Proj.)'!EB43,-Premium!EB44)</f>
        <v>0</v>
      </c>
      <c r="EC44" s="7">
        <f>IF($B44&gt;EC$9+EC$5-1,'Fund Value - Maturity (Proj.)'!EC43,-Premium!EC44)</f>
        <v>0</v>
      </c>
      <c r="ED44" s="7">
        <f>IF($B44&gt;ED$9+ED$5-1,'Fund Value - Maturity (Proj.)'!ED43,-Premium!ED44)</f>
        <v>0</v>
      </c>
      <c r="EE44" s="7">
        <f>IF($B44&gt;EE$9+EE$5-1,'Fund Value - Maturity (Proj.)'!EE43,-Premium!EE44)</f>
        <v>0</v>
      </c>
      <c r="EF44" s="7">
        <f>IF($B44&gt;EF$9+EF$5-1,'Fund Value - Maturity (Proj.)'!EF43,-Premium!EF44)</f>
        <v>0</v>
      </c>
      <c r="EG44" s="7">
        <f>IF($B44&gt;EG$9+EG$5-1,'Fund Value - Maturity (Proj.)'!EG43,-Premium!EG44)</f>
        <v>0</v>
      </c>
      <c r="EH44" s="7">
        <f>IF($B44&gt;EH$9+EH$5-1,'Fund Value - Maturity (Proj.)'!EH43,-Premium!EH44)</f>
        <v>0</v>
      </c>
      <c r="EI44" s="7">
        <f>IF($B44&gt;EI$9+EI$5-1,'Fund Value - Maturity (Proj.)'!EI43,-Premium!EI44)</f>
        <v>0</v>
      </c>
      <c r="EJ44" s="7">
        <f>IF($B44&gt;EJ$9+EJ$5-1,'Fund Value - Maturity (Proj.)'!EJ43,-Premium!EJ44)</f>
        <v>25570096.49544676</v>
      </c>
      <c r="EK44" s="7">
        <f>IF($B44&gt;EK$9+EK$5-1,'Fund Value - Maturity (Proj.)'!EK43,-Premium!EK44)</f>
        <v>0</v>
      </c>
      <c r="EL44" s="7">
        <f>IF($B44&gt;EL$9+EL$5-1,'Fund Value - Maturity (Proj.)'!EL43,-Premium!EL44)</f>
        <v>0</v>
      </c>
      <c r="EM44" s="7">
        <f>IF($B44&gt;EM$9+EM$5-1,'Fund Value - Maturity (Proj.)'!EM43,-Premium!EM44)</f>
        <v>0</v>
      </c>
      <c r="EN44" s="7">
        <f>IF($B44&gt;EN$9+EN$5-1,'Fund Value - Maturity (Proj.)'!EN43,-Premium!EN44)</f>
        <v>0</v>
      </c>
      <c r="EO44" s="7">
        <f>IF($B44&gt;EO$9+EO$5-1,'Fund Value - Maturity (Proj.)'!EO43,-Premium!EO44)</f>
        <v>0</v>
      </c>
      <c r="EP44" s="7">
        <f>IF($B44&gt;EP$9+EP$5-1,'Fund Value - Maturity (Proj.)'!EP43,-Premium!EP44)</f>
        <v>0</v>
      </c>
      <c r="EQ44" s="7">
        <f>IF($B44&gt;EQ$9+EQ$5-1,'Fund Value - Maturity (Proj.)'!EQ43,-Premium!EQ44)</f>
        <v>0</v>
      </c>
      <c r="ER44" s="7">
        <f>IF($B44&gt;ER$9+ER$5-1,'Fund Value - Maturity (Proj.)'!ER43,-Premium!ER44)</f>
        <v>0</v>
      </c>
      <c r="ES44" s="7">
        <f>IF($B44&gt;ES$9+ES$5-1,'Fund Value - Maturity (Proj.)'!ES43,-Premium!ES44)</f>
        <v>0</v>
      </c>
      <c r="ET44" s="7">
        <f>IF($B44&gt;ET$9+ET$5-1,'Fund Value - Maturity (Proj.)'!ET43,-Premium!ET44)</f>
        <v>0</v>
      </c>
      <c r="EU44" s="7">
        <f>IF($B44&gt;EU$9+EU$5-1,'Fund Value - Maturity (Proj.)'!EU43,-Premium!EU44)</f>
        <v>0</v>
      </c>
      <c r="EV44" s="7">
        <f>IF($B44&gt;EV$9+EV$5-1,'Fund Value - Maturity (Proj.)'!EV43,-Premium!EV44)</f>
        <v>0</v>
      </c>
      <c r="EW44" s="7">
        <f>IF($B44&gt;EW$9+EW$5-1,'Fund Value - Maturity (Proj.)'!EW43,-Premium!EW44)</f>
        <v>0</v>
      </c>
      <c r="EX44" s="7">
        <f>IF($B44&gt;EX$9+EX$5-1,'Fund Value - Maturity (Proj.)'!EX43,-Premium!EX44)</f>
        <v>0</v>
      </c>
      <c r="EY44" s="7">
        <f>IF($B44&gt;EY$9+EY$5-1,'Fund Value - Maturity (Proj.)'!EY43,-Premium!EY44)</f>
        <v>0</v>
      </c>
      <c r="EZ44" s="7">
        <f>IF($B44&gt;EZ$9+EZ$5-1,'Fund Value - Maturity (Proj.)'!EZ43,-Premium!EZ44)</f>
        <v>0</v>
      </c>
      <c r="FA44" s="7">
        <f>IF($B44&gt;FA$9+FA$5-1,'Fund Value - Maturity (Proj.)'!FA43,-Premium!FA44)</f>
        <v>0</v>
      </c>
      <c r="FB44" s="7">
        <f>IF($B44&gt;FB$9+FB$5-1,'Fund Value - Maturity (Proj.)'!FB43,-Premium!FB44)</f>
        <v>34506539.47966826</v>
      </c>
      <c r="FC44" s="7">
        <f>IF($B44&gt;FC$9+FC$5-1,'Fund Value - Maturity (Proj.)'!FC43,-Premium!FC44)</f>
        <v>0</v>
      </c>
      <c r="FD44" s="7">
        <f>IF($B44&gt;FD$9+FD$5-1,'Fund Value - Maturity (Proj.)'!FD43,-Premium!FD44)</f>
        <v>15711538.028696641</v>
      </c>
      <c r="FE44" s="7">
        <f>IF($B44&gt;FE$9+FE$5-1,'Fund Value - Maturity (Proj.)'!FE43,-Premium!FE44)</f>
        <v>0</v>
      </c>
      <c r="FF44" s="7">
        <f>IF($B44&gt;FF$9+FF$5-1,'Fund Value - Maturity (Proj.)'!FF43,-Premium!FF44)</f>
        <v>0</v>
      </c>
      <c r="FG44" s="7">
        <f>IF($B44&gt;FG$9+FG$5-1,'Fund Value - Maturity (Proj.)'!FG43,-Premium!FG44)</f>
        <v>0</v>
      </c>
      <c r="FH44" s="7">
        <f>IF($B44&gt;FH$9+FH$5-1,'Fund Value - Maturity (Proj.)'!FH43,-Premium!FH44)</f>
        <v>0</v>
      </c>
      <c r="FI44" s="7">
        <f>IF($B44&gt;FI$9+FI$5-1,'Fund Value - Maturity (Proj.)'!FI43,-Premium!FI44)</f>
        <v>0</v>
      </c>
      <c r="FJ44" s="7">
        <f>IF($B44&gt;FJ$9+FJ$5-1,'Fund Value - Maturity (Proj.)'!FJ43,-Premium!FJ44)</f>
        <v>0</v>
      </c>
      <c r="FK44" s="7">
        <f>IF($B44&gt;FK$9+FK$5-1,'Fund Value - Maturity (Proj.)'!FK43,-Premium!FK44)</f>
        <v>0</v>
      </c>
      <c r="FL44" s="7">
        <f>IF($B44&gt;FL$9+FL$5-1,'Fund Value - Maturity (Proj.)'!FL43,-Premium!FL44)</f>
        <v>0</v>
      </c>
      <c r="FM44" s="7">
        <f>IF($B44&gt;FM$9+FM$5-1,'Fund Value - Maturity (Proj.)'!FM43,-Premium!FM44)</f>
        <v>0</v>
      </c>
      <c r="FN44" s="7">
        <f>IF($B44&gt;FN$9+FN$5-1,'Fund Value - Maturity (Proj.)'!FN43,-Premium!FN44)</f>
        <v>0</v>
      </c>
      <c r="FO44" s="7">
        <f>IF($B44&gt;FO$9+FO$5-1,'Fund Value - Maturity (Proj.)'!FO43,-Premium!FO44)</f>
        <v>0</v>
      </c>
      <c r="FP44" s="7">
        <f>IF($B44&gt;FP$9+FP$5-1,'Fund Value - Maturity (Proj.)'!FP43,-Premium!FP44)</f>
        <v>49742133.861404173</v>
      </c>
      <c r="FQ44" s="7">
        <f>IF($B44&gt;FQ$9+FQ$5-1,'Fund Value - Maturity (Proj.)'!FQ43,-Premium!FQ44)</f>
        <v>0</v>
      </c>
      <c r="FR44" s="7">
        <f>IF($B44&gt;FR$9+FR$5-1,'Fund Value - Maturity (Proj.)'!FR43,-Premium!FR44)</f>
        <v>0</v>
      </c>
      <c r="FS44" s="7">
        <f>IF($B44&gt;FS$9+FS$5-1,'Fund Value - Maturity (Proj.)'!FS43,-Premium!FS44)</f>
        <v>35383906.259901755</v>
      </c>
      <c r="FT44" s="7">
        <f>IF($B44&gt;FT$9+FT$5-1,'Fund Value - Maturity (Proj.)'!FT43,-Premium!FT44)</f>
        <v>0</v>
      </c>
      <c r="FU44" s="7">
        <f>IF($B44&gt;FU$9+FU$5-1,'Fund Value - Maturity (Proj.)'!FU43,-Premium!FU44)</f>
        <v>0</v>
      </c>
      <c r="FV44" s="7">
        <f>IF($B44&gt;FV$9+FV$5-1,'Fund Value - Maturity (Proj.)'!FV43,-Premium!FV44)</f>
        <v>0</v>
      </c>
      <c r="FW44" s="7">
        <f>IF($B44&gt;FW$9+FW$5-1,'Fund Value - Maturity (Proj.)'!FW43,-Premium!FW44)</f>
        <v>0</v>
      </c>
      <c r="FX44" s="7">
        <f>IF($B44&gt;FX$9+FX$5-1,'Fund Value - Maturity (Proj.)'!FX43,-Premium!FX44)</f>
        <v>0</v>
      </c>
      <c r="FY44" s="7">
        <f>IF($B44&gt;FY$9+FY$5-1,'Fund Value - Maturity (Proj.)'!FY43,-Premium!FY44)</f>
        <v>0</v>
      </c>
      <c r="FZ44" s="7">
        <f>IF($B44&gt;FZ$9+FZ$5-1,'Fund Value - Maturity (Proj.)'!FZ43,-Premium!FZ44)</f>
        <v>0</v>
      </c>
      <c r="GA44" s="7">
        <f>IF($B44&gt;GA$9+GA$5-1,'Fund Value - Maturity (Proj.)'!GA43,-Premium!GA44)</f>
        <v>0</v>
      </c>
      <c r="GB44" s="7">
        <f>IF($B44&gt;GB$9+GB$5-1,'Fund Value - Maturity (Proj.)'!GB43,-Premium!GB44)</f>
        <v>0</v>
      </c>
      <c r="GC44" s="7">
        <f>IF($B44&gt;GC$9+GC$5-1,'Fund Value - Maturity (Proj.)'!GC43,-Premium!GC44)</f>
        <v>0</v>
      </c>
      <c r="GD44" s="7">
        <f>IF($B44&gt;GD$9+GD$5-1,'Fund Value - Maturity (Proj.)'!GD43,-Premium!GD44)</f>
        <v>0</v>
      </c>
      <c r="GE44" s="7">
        <f>IF($B44&gt;GE$9+GE$5-1,'Fund Value - Maturity (Proj.)'!GE43,-Premium!GE44)</f>
        <v>0</v>
      </c>
      <c r="GF44" s="7">
        <f>IF($B44&gt;GF$9+GF$5-1,'Fund Value - Maturity (Proj.)'!GF43,-Premium!GF44)</f>
        <v>0</v>
      </c>
      <c r="GG44" s="7">
        <f>IF($B44&gt;GG$9+GG$5-1,'Fund Value - Maturity (Proj.)'!GG43,-Premium!GG44)</f>
        <v>0</v>
      </c>
      <c r="GH44" s="7">
        <f>IF($B44&gt;GH$9+GH$5-1,'Fund Value - Maturity (Proj.)'!GH43,-Premium!GH44)</f>
        <v>0</v>
      </c>
      <c r="GI44" s="7">
        <f>IF($B44&gt;GI$9+GI$5-1,'Fund Value - Maturity (Proj.)'!GI43,-Premium!GI44)</f>
        <v>0</v>
      </c>
      <c r="GJ44" s="7">
        <f>IF($B44&gt;GJ$9+GJ$5-1,'Fund Value - Maturity (Proj.)'!GJ43,-Premium!GJ44)</f>
        <v>0</v>
      </c>
      <c r="GK44" s="7">
        <f>IF($B44&gt;GK$9+GK$5-1,'Fund Value - Maturity (Proj.)'!GK43,-Premium!GK44)</f>
        <v>0</v>
      </c>
      <c r="GL44" s="7">
        <f>IF($B44&gt;GL$9+GL$5-1,'Fund Value - Maturity (Proj.)'!GL43,-Premium!GL44)</f>
        <v>1940808.5964340544</v>
      </c>
      <c r="GM44" s="7">
        <f>IF($B44&gt;GM$9+GM$5-1,'Fund Value - Maturity (Proj.)'!GM43,-Premium!GM44)</f>
        <v>0</v>
      </c>
      <c r="GN44" s="7">
        <f>IF($B44&gt;GN$9+GN$5-1,'Fund Value - Maturity (Proj.)'!GN43,-Premium!GN44)</f>
        <v>0</v>
      </c>
      <c r="GO44" s="7">
        <f>IF($B44&gt;GO$9+GO$5-1,'Fund Value - Maturity (Proj.)'!GO43,-Premium!GO44)</f>
        <v>0</v>
      </c>
      <c r="GP44" s="7">
        <f>IF($B44&gt;GP$9+GP$5-1,'Fund Value - Maturity (Proj.)'!GP43,-Premium!GP44)</f>
        <v>0</v>
      </c>
      <c r="GQ44" s="7">
        <f>IF($B44&gt;GQ$9+GQ$5-1,'Fund Value - Maturity (Proj.)'!GQ43,-Premium!GQ44)</f>
        <v>0</v>
      </c>
      <c r="GR44" s="7">
        <f>IF($B44&gt;GR$9+GR$5-1,'Fund Value - Maturity (Proj.)'!GR43,-Premium!GR44)</f>
        <v>0</v>
      </c>
      <c r="GS44" s="7">
        <f>IF($B44&gt;GS$9+GS$5-1,'Fund Value - Maturity (Proj.)'!GS43,-Premium!GS44)</f>
        <v>0</v>
      </c>
      <c r="GT44" s="7">
        <f>IF($B44&gt;GT$9+GT$5-1,'Fund Value - Maturity (Proj.)'!GT43,-Premium!GT44)</f>
        <v>0</v>
      </c>
      <c r="GU44" s="7">
        <f>IF($B44&gt;GU$9+GU$5-1,'Fund Value - Maturity (Proj.)'!GU43,-Premium!GU44)</f>
        <v>0</v>
      </c>
      <c r="GV44" s="7">
        <f>IF($B44&gt;GV$9+GV$5-1,'Fund Value - Maturity (Proj.)'!GV43,-Premium!GV44)</f>
        <v>0</v>
      </c>
      <c r="GW44" s="7">
        <f>IF($B44&gt;GW$9+GW$5-1,'Fund Value - Maturity (Proj.)'!GW43,-Premium!GW44)</f>
        <v>0</v>
      </c>
      <c r="GX44" s="7">
        <f>IF($B44&gt;GX$9+GX$5-1,'Fund Value - Maturity (Proj.)'!GX43,-Premium!GX44)</f>
        <v>0</v>
      </c>
      <c r="GY44" s="7">
        <f>IF($B44&gt;GY$9+GY$5-1,'Fund Value - Maturity (Proj.)'!GY43,-Premium!GY44)</f>
        <v>0</v>
      </c>
      <c r="GZ44" s="7">
        <f>IF($B44&gt;GZ$9+GZ$5-1,'Fund Value - Maturity (Proj.)'!GZ43,-Premium!GZ44)</f>
        <v>5344038.8994350927</v>
      </c>
      <c r="HA44" s="7">
        <f>IF($B44&gt;HA$9+HA$5-1,'Fund Value - Maturity (Proj.)'!HA43,-Premium!HA44)</f>
        <v>0</v>
      </c>
      <c r="HB44" s="7">
        <f>IF($B44&gt;HB$9+HB$5-1,'Fund Value - Maturity (Proj.)'!HB43,-Premium!HB44)</f>
        <v>0</v>
      </c>
      <c r="HC44" s="7">
        <f>IF($B44&gt;HC$9+HC$5-1,'Fund Value - Maturity (Proj.)'!HC43,-Premium!HC44)</f>
        <v>0</v>
      </c>
      <c r="HD44" s="7">
        <f>IF($B44&gt;HD$9+HD$5-1,'Fund Value - Maturity (Proj.)'!HD43,-Premium!HD44)</f>
        <v>0</v>
      </c>
      <c r="HE44" s="7">
        <f>IF($B44&gt;HE$9+HE$5-1,'Fund Value - Maturity (Proj.)'!HE43,-Premium!HE44)</f>
        <v>26864462.620893873</v>
      </c>
      <c r="HF44" s="7">
        <f>IF($B44&gt;HF$9+HF$5-1,'Fund Value - Maturity (Proj.)'!HF43,-Premium!HF44)</f>
        <v>0</v>
      </c>
      <c r="HG44" s="7">
        <f>IF($B44&gt;HG$9+HG$5-1,'Fund Value - Maturity (Proj.)'!HG43,-Premium!HG44)</f>
        <v>0</v>
      </c>
      <c r="HH44" s="7">
        <f>IF($B44&gt;HH$9+HH$5-1,'Fund Value - Maturity (Proj.)'!HH43,-Premium!HH44)</f>
        <v>0</v>
      </c>
      <c r="HI44" s="7">
        <f>IF($B44&gt;HI$9+HI$5-1,'Fund Value - Maturity (Proj.)'!HI43,-Premium!HI44)</f>
        <v>0</v>
      </c>
      <c r="HJ44" s="7">
        <f>IF($B44&gt;HJ$9+HJ$5-1,'Fund Value - Maturity (Proj.)'!HJ43,-Premium!HJ44)</f>
        <v>5044714.6325742397</v>
      </c>
      <c r="HK44" s="7">
        <f>IF($B44&gt;HK$9+HK$5-1,'Fund Value - Maturity (Proj.)'!HK43,-Premium!HK44)</f>
        <v>0</v>
      </c>
      <c r="HL44" s="7">
        <f>IF($B44&gt;HL$9+HL$5-1,'Fund Value - Maturity (Proj.)'!HL43,-Premium!HL44)</f>
        <v>0</v>
      </c>
      <c r="HM44" s="7">
        <f>IF($B44&gt;HM$9+HM$5-1,'Fund Value - Maturity (Proj.)'!HM43,-Premium!HM44)</f>
        <v>0</v>
      </c>
      <c r="HN44" s="7">
        <f>IF($B44&gt;HN$9+HN$5-1,'Fund Value - Maturity (Proj.)'!HN43,-Premium!HN44)</f>
        <v>0</v>
      </c>
      <c r="HO44" s="7">
        <f>IF($B44&gt;HO$9+HO$5-1,'Fund Value - Maturity (Proj.)'!HO43,-Premium!HO44)</f>
        <v>64236950.05539187</v>
      </c>
      <c r="HP44" s="7">
        <f>IF($B44&gt;HP$9+HP$5-1,'Fund Value - Maturity (Proj.)'!HP43,-Premium!HP44)</f>
        <v>0</v>
      </c>
      <c r="HQ44" s="7">
        <f>IF($B44&gt;HQ$9+HQ$5-1,'Fund Value - Maturity (Proj.)'!HQ43,-Premium!HQ44)</f>
        <v>28284524.041694622</v>
      </c>
      <c r="HR44" s="7">
        <f>IF($B44&gt;HR$9+HR$5-1,'Fund Value - Maturity (Proj.)'!HR43,-Premium!HR44)</f>
        <v>0</v>
      </c>
      <c r="HS44" s="7">
        <f>IF($B44&gt;HS$9+HS$5-1,'Fund Value - Maturity (Proj.)'!HS43,-Premium!HS44)</f>
        <v>0</v>
      </c>
      <c r="HT44" s="7">
        <f>IF($B44&gt;HT$9+HT$5-1,'Fund Value - Maturity (Proj.)'!HT43,-Premium!HT44)</f>
        <v>0</v>
      </c>
      <c r="HU44" s="7">
        <f>IF($B44&gt;HU$9+HU$5-1,'Fund Value - Maturity (Proj.)'!HU43,-Premium!HU44)</f>
        <v>0</v>
      </c>
      <c r="HV44" s="7">
        <f>IF($B44&gt;HV$9+HV$5-1,'Fund Value - Maturity (Proj.)'!HV43,-Premium!HV44)</f>
        <v>0</v>
      </c>
      <c r="HW44" s="7">
        <f>IF($B44&gt;HW$9+HW$5-1,'Fund Value - Maturity (Proj.)'!HW43,-Premium!HW44)</f>
        <v>0</v>
      </c>
      <c r="HX44" s="7">
        <f>IF($B44&gt;HX$9+HX$5-1,'Fund Value - Maturity (Proj.)'!HX43,-Premium!HX44)</f>
        <v>10007653.633416733</v>
      </c>
      <c r="HY44" s="7">
        <f>IF($B44&gt;HY$9+HY$5-1,'Fund Value - Maturity (Proj.)'!HY43,-Premium!HY44)</f>
        <v>0</v>
      </c>
      <c r="HZ44" s="7">
        <f>IF($B44&gt;HZ$9+HZ$5-1,'Fund Value - Maturity (Proj.)'!HZ43,-Premium!HZ44)</f>
        <v>0</v>
      </c>
      <c r="IA44" s="7">
        <f>IF($B44&gt;IA$9+IA$5-1,'Fund Value - Maturity (Proj.)'!IA43,-Premium!IA44)</f>
        <v>0</v>
      </c>
      <c r="IB44" s="7">
        <f>IF($B44&gt;IB$9+IB$5-1,'Fund Value - Maturity (Proj.)'!IB43,-Premium!IB44)</f>
        <v>0</v>
      </c>
      <c r="IC44" s="7">
        <f>IF($B44&gt;IC$9+IC$5-1,'Fund Value - Maturity (Proj.)'!IC43,-Premium!IC44)</f>
        <v>0</v>
      </c>
      <c r="ID44" s="7">
        <f>IF($B44&gt;ID$9+ID$5-1,'Fund Value - Maturity (Proj.)'!ID43,-Premium!ID44)</f>
        <v>0</v>
      </c>
      <c r="IE44" s="7">
        <f>IF($B44&gt;IE$9+IE$5-1,'Fund Value - Maturity (Proj.)'!IE43,-Premium!IE44)</f>
        <v>0</v>
      </c>
      <c r="IF44" s="7">
        <f>IF($B44&gt;IF$9+IF$5-1,'Fund Value - Maturity (Proj.)'!IF43,-Premium!IF44)</f>
        <v>0</v>
      </c>
      <c r="IG44" s="7">
        <f>IF($B44&gt;IG$9+IG$5-1,'Fund Value - Maturity (Proj.)'!IG43,-Premium!IG44)</f>
        <v>0</v>
      </c>
      <c r="IH44" s="7">
        <f>IF($B44&gt;IH$9+IH$5-1,'Fund Value - Maturity (Proj.)'!IH43,-Premium!IH44)</f>
        <v>0</v>
      </c>
      <c r="II44" s="7">
        <f>IF($B44&gt;II$9+II$5-1,'Fund Value - Maturity (Proj.)'!II43,-Premium!II44)</f>
        <v>0</v>
      </c>
      <c r="IJ44" s="7">
        <f>IF($B44&gt;IJ$9+IJ$5-1,'Fund Value - Maturity (Proj.)'!IJ43,-Premium!IJ44)</f>
        <v>0</v>
      </c>
      <c r="IK44" s="7">
        <f>IF($B44&gt;IK$9+IK$5-1,'Fund Value - Maturity (Proj.)'!IK43,-Premium!IK44)</f>
        <v>0</v>
      </c>
      <c r="IL44" s="7">
        <f>IF($B44&gt;IL$9+IL$5-1,'Fund Value - Maturity (Proj.)'!IL43,-Premium!IL44)</f>
        <v>83401990.796425924</v>
      </c>
      <c r="IM44" s="7">
        <f>IF($B44&gt;IM$9+IM$5-1,'Fund Value - Maturity (Proj.)'!IM43,-Premium!IM44)</f>
        <v>0</v>
      </c>
      <c r="IN44" s="7">
        <f>IF($B44&gt;IN$9+IN$5-1,'Fund Value - Maturity (Proj.)'!IN43,-Premium!IN44)</f>
        <v>0</v>
      </c>
      <c r="IO44" s="7">
        <f>IF($B44&gt;IO$9+IO$5-1,'Fund Value - Maturity (Proj.)'!IO43,-Premium!IO44)</f>
        <v>0</v>
      </c>
      <c r="IP44" s="7">
        <f>IF($B44&gt;IP$9+IP$5-1,'Fund Value - Maturity (Proj.)'!IP43,-Premium!IP44)</f>
        <v>0</v>
      </c>
      <c r="IQ44" s="7">
        <f>IF($B44&gt;IQ$9+IQ$5-1,'Fund Value - Maturity (Proj.)'!IQ43,-Premium!IQ44)</f>
        <v>0</v>
      </c>
      <c r="IR44" s="7">
        <f>IF($B44&gt;IR$9+IR$5-1,'Fund Value - Maturity (Proj.)'!IR43,-Premium!IR44)</f>
        <v>0</v>
      </c>
    </row>
    <row r="45" spans="1:252" s="7" customFormat="1" ht="15" customHeight="1" x14ac:dyDescent="0.35">
      <c r="A45" s="2"/>
      <c r="B45" s="13">
        <f t="shared" si="4"/>
        <v>2044</v>
      </c>
      <c r="C45" s="7">
        <f>IF($B45&gt;C$9+C$5-1,'Fund Value - Maturity (Proj.)'!C44,-Premium!C45)</f>
        <v>0</v>
      </c>
      <c r="D45" s="7">
        <f>IF($B45&gt;D$9+D$5-1,'Fund Value - Maturity (Proj.)'!D44,-Premium!D45)</f>
        <v>0</v>
      </c>
      <c r="E45" s="7">
        <f>IF($B45&gt;E$9+E$5-1,'Fund Value - Maturity (Proj.)'!E44,-Premium!E45)</f>
        <v>0</v>
      </c>
      <c r="F45" s="7">
        <f>IF($B45&gt;F$9+F$5-1,'Fund Value - Maturity (Proj.)'!F44,-Premium!F45)</f>
        <v>0</v>
      </c>
      <c r="G45" s="7">
        <f>IF($B45&gt;G$9+G$5-1,'Fund Value - Maturity (Proj.)'!G44,-Premium!G45)</f>
        <v>0</v>
      </c>
      <c r="H45" s="7">
        <f>IF($B45&gt;H$9+H$5-1,'Fund Value - Maturity (Proj.)'!H44,-Premium!H45)</f>
        <v>0</v>
      </c>
      <c r="I45" s="7">
        <f>IF($B45&gt;I$9+I$5-1,'Fund Value - Maturity (Proj.)'!I44,-Premium!I45)</f>
        <v>0</v>
      </c>
      <c r="J45" s="7">
        <f>IF($B45&gt;J$9+J$5-1,'Fund Value - Maturity (Proj.)'!J44,-Premium!J45)</f>
        <v>0</v>
      </c>
      <c r="K45" s="7">
        <f>IF($B45&gt;K$9+K$5-1,'Fund Value - Maturity (Proj.)'!K44,-Premium!K45)</f>
        <v>0</v>
      </c>
      <c r="L45" s="7">
        <f>IF($B45&gt;L$9+L$5-1,'Fund Value - Maturity (Proj.)'!L44,-Premium!L45)</f>
        <v>0</v>
      </c>
      <c r="M45" s="7">
        <f>IF($B45&gt;M$9+M$5-1,'Fund Value - Maturity (Proj.)'!M44,-Premium!M45)</f>
        <v>0</v>
      </c>
      <c r="N45" s="7">
        <f>IF($B45&gt;N$9+N$5-1,'Fund Value - Maturity (Proj.)'!N44,-Premium!N45)</f>
        <v>0</v>
      </c>
      <c r="O45" s="7">
        <f>IF($B45&gt;O$9+O$5-1,'Fund Value - Maturity (Proj.)'!O44,-Premium!O45)</f>
        <v>0</v>
      </c>
      <c r="P45" s="7">
        <f>IF($B45&gt;P$9+P$5-1,'Fund Value - Maturity (Proj.)'!P44,-Premium!P45)</f>
        <v>0</v>
      </c>
      <c r="Q45" s="7">
        <f>IF($B45&gt;Q$9+Q$5-1,'Fund Value - Maturity (Proj.)'!Q44,-Premium!Q45)</f>
        <v>0</v>
      </c>
      <c r="R45" s="7">
        <f>IF($B45&gt;R$9+R$5-1,'Fund Value - Maturity (Proj.)'!R44,-Premium!R45)</f>
        <v>0</v>
      </c>
      <c r="S45" s="7">
        <f>IF($B45&gt;S$9+S$5-1,'Fund Value - Maturity (Proj.)'!S44,-Premium!S45)</f>
        <v>0</v>
      </c>
      <c r="T45" s="7">
        <f>IF($B45&gt;T$9+T$5-1,'Fund Value - Maturity (Proj.)'!T44,-Premium!T45)</f>
        <v>0</v>
      </c>
      <c r="U45" s="7">
        <f>IF($B45&gt;U$9+U$5-1,'Fund Value - Maturity (Proj.)'!U44,-Premium!U45)</f>
        <v>0</v>
      </c>
      <c r="V45" s="7">
        <f>IF($B45&gt;V$9+V$5-1,'Fund Value - Maturity (Proj.)'!V44,-Premium!V45)</f>
        <v>0</v>
      </c>
      <c r="W45" s="7">
        <f>IF($B45&gt;W$9+W$5-1,'Fund Value - Maturity (Proj.)'!W44,-Premium!W45)</f>
        <v>0</v>
      </c>
      <c r="X45" s="7">
        <f>IF($B45&gt;X$9+X$5-1,'Fund Value - Maturity (Proj.)'!X44,-Premium!X45)</f>
        <v>0</v>
      </c>
      <c r="Y45" s="7">
        <f>IF($B45&gt;Y$9+Y$5-1,'Fund Value - Maturity (Proj.)'!Y44,-Premium!Y45)</f>
        <v>0</v>
      </c>
      <c r="Z45" s="7">
        <f>IF($B45&gt;Z$9+Z$5-1,'Fund Value - Maturity (Proj.)'!Z44,-Premium!Z45)</f>
        <v>0</v>
      </c>
      <c r="AA45" s="7">
        <f>IF($B45&gt;AA$9+AA$5-1,'Fund Value - Maturity (Proj.)'!AA44,-Premium!AA45)</f>
        <v>0</v>
      </c>
      <c r="AB45" s="7">
        <f>IF($B45&gt;AB$9+AB$5-1,'Fund Value - Maturity (Proj.)'!AB44,-Premium!AB45)</f>
        <v>0</v>
      </c>
      <c r="AC45" s="7">
        <f>IF($B45&gt;AC$9+AC$5-1,'Fund Value - Maturity (Proj.)'!AC44,-Premium!AC45)</f>
        <v>0</v>
      </c>
      <c r="AD45" s="7">
        <f>IF($B45&gt;AD$9+AD$5-1,'Fund Value - Maturity (Proj.)'!AD44,-Premium!AD45)</f>
        <v>0</v>
      </c>
      <c r="AE45" s="7">
        <f>IF($B45&gt;AE$9+AE$5-1,'Fund Value - Maturity (Proj.)'!AE44,-Premium!AE45)</f>
        <v>0</v>
      </c>
      <c r="AF45" s="7">
        <f>IF($B45&gt;AF$9+AF$5-1,'Fund Value - Maturity (Proj.)'!AF44,-Premium!AF45)</f>
        <v>0</v>
      </c>
      <c r="AG45" s="7">
        <f>IF($B45&gt;AG$9+AG$5-1,'Fund Value - Maturity (Proj.)'!AG44,-Premium!AG45)</f>
        <v>0</v>
      </c>
      <c r="AH45" s="7">
        <f>IF($B45&gt;AH$9+AH$5-1,'Fund Value - Maturity (Proj.)'!AH44,-Premium!AH45)</f>
        <v>0</v>
      </c>
      <c r="AI45" s="7">
        <f>IF($B45&gt;AI$9+AI$5-1,'Fund Value - Maturity (Proj.)'!AI44,-Premium!AI45)</f>
        <v>0</v>
      </c>
      <c r="AJ45" s="7">
        <f>IF($B45&gt;AJ$9+AJ$5-1,'Fund Value - Maturity (Proj.)'!AJ44,-Premium!AJ45)</f>
        <v>0</v>
      </c>
      <c r="AK45" s="7">
        <f>IF($B45&gt;AK$9+AK$5-1,'Fund Value - Maturity (Proj.)'!AK44,-Premium!AK45)</f>
        <v>0</v>
      </c>
      <c r="AL45" s="7">
        <f>IF($B45&gt;AL$9+AL$5-1,'Fund Value - Maturity (Proj.)'!AL44,-Premium!AL45)</f>
        <v>0</v>
      </c>
      <c r="AM45" s="7">
        <f>IF($B45&gt;AM$9+AM$5-1,'Fund Value - Maturity (Proj.)'!AM44,-Premium!AM45)</f>
        <v>0</v>
      </c>
      <c r="AN45" s="7">
        <f>IF($B45&gt;AN$9+AN$5-1,'Fund Value - Maturity (Proj.)'!AN44,-Premium!AN45)</f>
        <v>0</v>
      </c>
      <c r="AO45" s="7">
        <f>IF($B45&gt;AO$9+AO$5-1,'Fund Value - Maturity (Proj.)'!AO44,-Premium!AO45)</f>
        <v>0</v>
      </c>
      <c r="AP45" s="7">
        <f>IF($B45&gt;AP$9+AP$5-1,'Fund Value - Maturity (Proj.)'!AP44,-Premium!AP45)</f>
        <v>75231908.64709416</v>
      </c>
      <c r="AQ45" s="7">
        <f>IF($B45&gt;AQ$9+AQ$5-1,'Fund Value - Maturity (Proj.)'!AQ44,-Premium!AQ45)</f>
        <v>0</v>
      </c>
      <c r="AR45" s="7">
        <f>IF($B45&gt;AR$9+AR$5-1,'Fund Value - Maturity (Proj.)'!AR44,-Premium!AR45)</f>
        <v>0</v>
      </c>
      <c r="AS45" s="7">
        <f>IF($B45&gt;AS$9+AS$5-1,'Fund Value - Maturity (Proj.)'!AS44,-Premium!AS45)</f>
        <v>0</v>
      </c>
      <c r="AT45" s="7">
        <f>IF($B45&gt;AT$9+AT$5-1,'Fund Value - Maturity (Proj.)'!AT44,-Premium!AT45)</f>
        <v>0</v>
      </c>
      <c r="AU45" s="7">
        <f>IF($B45&gt;AU$9+AU$5-1,'Fund Value - Maturity (Proj.)'!AU44,-Premium!AU45)</f>
        <v>0</v>
      </c>
      <c r="AV45" s="7">
        <f>IF($B45&gt;AV$9+AV$5-1,'Fund Value - Maturity (Proj.)'!AV44,-Premium!AV45)</f>
        <v>0</v>
      </c>
      <c r="AW45" s="7">
        <f>IF($B45&gt;AW$9+AW$5-1,'Fund Value - Maturity (Proj.)'!AW44,-Premium!AW45)</f>
        <v>0</v>
      </c>
      <c r="AX45" s="7">
        <f>IF($B45&gt;AX$9+AX$5-1,'Fund Value - Maturity (Proj.)'!AX44,-Premium!AX45)</f>
        <v>0</v>
      </c>
      <c r="AY45" s="7">
        <f>IF($B45&gt;AY$9+AY$5-1,'Fund Value - Maturity (Proj.)'!AY44,-Premium!AY45)</f>
        <v>0</v>
      </c>
      <c r="AZ45" s="7">
        <f>IF($B45&gt;AZ$9+AZ$5-1,'Fund Value - Maturity (Proj.)'!AZ44,-Premium!AZ45)</f>
        <v>0</v>
      </c>
      <c r="BA45" s="7">
        <f>IF($B45&gt;BA$9+BA$5-1,'Fund Value - Maturity (Proj.)'!BA44,-Premium!BA45)</f>
        <v>142445805.98775575</v>
      </c>
      <c r="BB45" s="7">
        <f>IF($B45&gt;BB$9+BB$5-1,'Fund Value - Maturity (Proj.)'!BB44,-Premium!BB45)</f>
        <v>0</v>
      </c>
      <c r="BC45" s="7">
        <f>IF($B45&gt;BC$9+BC$5-1,'Fund Value - Maturity (Proj.)'!BC44,-Premium!BC45)</f>
        <v>18915813.36207442</v>
      </c>
      <c r="BD45" s="7">
        <f>IF($B45&gt;BD$9+BD$5-1,'Fund Value - Maturity (Proj.)'!BD44,-Premium!BD45)</f>
        <v>0</v>
      </c>
      <c r="BE45" s="7">
        <f>IF($B45&gt;BE$9+BE$5-1,'Fund Value - Maturity (Proj.)'!BE44,-Premium!BE45)</f>
        <v>0</v>
      </c>
      <c r="BF45" s="7">
        <f>IF($B45&gt;BF$9+BF$5-1,'Fund Value - Maturity (Proj.)'!BF44,-Premium!BF45)</f>
        <v>0</v>
      </c>
      <c r="BG45" s="7">
        <f>IF($B45&gt;BG$9+BG$5-1,'Fund Value - Maturity (Proj.)'!BG44,-Premium!BG45)</f>
        <v>0</v>
      </c>
      <c r="BH45" s="7">
        <f>IF($B45&gt;BH$9+BH$5-1,'Fund Value - Maturity (Proj.)'!BH44,-Premium!BH45)</f>
        <v>0</v>
      </c>
      <c r="BI45" s="7">
        <f>IF($B45&gt;BI$9+BI$5-1,'Fund Value - Maturity (Proj.)'!BI44,-Premium!BI45)</f>
        <v>0</v>
      </c>
      <c r="BJ45" s="7">
        <f>IF($B45&gt;BJ$9+BJ$5-1,'Fund Value - Maturity (Proj.)'!BJ44,-Premium!BJ45)</f>
        <v>0</v>
      </c>
      <c r="BK45" s="7">
        <f>IF($B45&gt;BK$9+BK$5-1,'Fund Value - Maturity (Proj.)'!BK44,-Premium!BK45)</f>
        <v>0</v>
      </c>
      <c r="BL45" s="7">
        <f>IF($B45&gt;BL$9+BL$5-1,'Fund Value - Maturity (Proj.)'!BL44,-Premium!BL45)</f>
        <v>0</v>
      </c>
      <c r="BM45" s="7">
        <f>IF($B45&gt;BM$9+BM$5-1,'Fund Value - Maturity (Proj.)'!BM44,-Premium!BM45)</f>
        <v>6683749.5638012225</v>
      </c>
      <c r="BN45" s="7">
        <f>IF($B45&gt;BN$9+BN$5-1,'Fund Value - Maturity (Proj.)'!BN44,-Premium!BN45)</f>
        <v>0</v>
      </c>
      <c r="BO45" s="7">
        <f>IF($B45&gt;BO$9+BO$5-1,'Fund Value - Maturity (Proj.)'!BO44,-Premium!BO45)</f>
        <v>0</v>
      </c>
      <c r="BP45" s="7">
        <f>IF($B45&gt;BP$9+BP$5-1,'Fund Value - Maturity (Proj.)'!BP44,-Premium!BP45)</f>
        <v>0</v>
      </c>
      <c r="BQ45" s="7">
        <f>IF($B45&gt;BQ$9+BQ$5-1,'Fund Value - Maturity (Proj.)'!BQ44,-Premium!BQ45)</f>
        <v>0</v>
      </c>
      <c r="BR45" s="7">
        <f>IF($B45&gt;BR$9+BR$5-1,'Fund Value - Maturity (Proj.)'!BR44,-Premium!BR45)</f>
        <v>0</v>
      </c>
      <c r="BS45" s="7">
        <f>IF($B45&gt;BS$9+BS$5-1,'Fund Value - Maturity (Proj.)'!BS44,-Premium!BS45)</f>
        <v>0</v>
      </c>
      <c r="BT45" s="7">
        <f>IF($B45&gt;BT$9+BT$5-1,'Fund Value - Maturity (Proj.)'!BT44,-Premium!BT45)</f>
        <v>0</v>
      </c>
      <c r="BU45" s="7">
        <f>IF($B45&gt;BU$9+BU$5-1,'Fund Value - Maturity (Proj.)'!BU44,-Premium!BU45)</f>
        <v>0</v>
      </c>
      <c r="BV45" s="7">
        <f>IF($B45&gt;BV$9+BV$5-1,'Fund Value - Maturity (Proj.)'!BV44,-Premium!BV45)</f>
        <v>0</v>
      </c>
      <c r="BW45" s="7">
        <f>IF($B45&gt;BW$9+BW$5-1,'Fund Value - Maturity (Proj.)'!BW44,-Premium!BW45)</f>
        <v>0</v>
      </c>
      <c r="BX45" s="7">
        <f>IF($B45&gt;BX$9+BX$5-1,'Fund Value - Maturity (Proj.)'!BX44,-Premium!BX45)</f>
        <v>0</v>
      </c>
      <c r="BY45" s="7">
        <f>IF($B45&gt;BY$9+BY$5-1,'Fund Value - Maturity (Proj.)'!BY44,-Premium!BY45)</f>
        <v>0</v>
      </c>
      <c r="BZ45" s="7">
        <f>IF($B45&gt;BZ$9+BZ$5-1,'Fund Value - Maturity (Proj.)'!BZ44,-Premium!BZ45)</f>
        <v>0</v>
      </c>
      <c r="CA45" s="7">
        <f>IF($B45&gt;CA$9+CA$5-1,'Fund Value - Maturity (Proj.)'!CA44,-Premium!CA45)</f>
        <v>0</v>
      </c>
      <c r="CB45" s="7">
        <f>IF($B45&gt;CB$9+CB$5-1,'Fund Value - Maturity (Proj.)'!CB44,-Premium!CB45)</f>
        <v>0</v>
      </c>
      <c r="CC45" s="7">
        <f>IF($B45&gt;CC$9+CC$5-1,'Fund Value - Maturity (Proj.)'!CC44,-Premium!CC45)</f>
        <v>0</v>
      </c>
      <c r="CD45" s="7">
        <f>IF($B45&gt;CD$9+CD$5-1,'Fund Value - Maturity (Proj.)'!CD44,-Premium!CD45)</f>
        <v>0</v>
      </c>
      <c r="CE45" s="7">
        <f>IF($B45&gt;CE$9+CE$5-1,'Fund Value - Maturity (Proj.)'!CE44,-Premium!CE45)</f>
        <v>20303607.338849772</v>
      </c>
      <c r="CF45" s="7">
        <f>IF($B45&gt;CF$9+CF$5-1,'Fund Value - Maturity (Proj.)'!CF44,-Premium!CF45)</f>
        <v>0</v>
      </c>
      <c r="CG45" s="7">
        <f>IF($B45&gt;CG$9+CG$5-1,'Fund Value - Maturity (Proj.)'!CG44,-Premium!CG45)</f>
        <v>0</v>
      </c>
      <c r="CH45" s="7">
        <f>IF($B45&gt;CH$9+CH$5-1,'Fund Value - Maturity (Proj.)'!CH44,-Premium!CH45)</f>
        <v>0</v>
      </c>
      <c r="CI45" s="7">
        <f>IF($B45&gt;CI$9+CI$5-1,'Fund Value - Maturity (Proj.)'!CI44,-Premium!CI45)</f>
        <v>0</v>
      </c>
      <c r="CJ45" s="7">
        <f>IF($B45&gt;CJ$9+CJ$5-1,'Fund Value - Maturity (Proj.)'!CJ44,-Premium!CJ45)</f>
        <v>0</v>
      </c>
      <c r="CK45" s="7">
        <f>IF($B45&gt;CK$9+CK$5-1,'Fund Value - Maturity (Proj.)'!CK44,-Premium!CK45)</f>
        <v>0</v>
      </c>
      <c r="CL45" s="7">
        <f>IF($B45&gt;CL$9+CL$5-1,'Fund Value - Maturity (Proj.)'!CL44,-Premium!CL45)</f>
        <v>0</v>
      </c>
      <c r="CM45" s="7">
        <f>IF($B45&gt;CM$9+CM$5-1,'Fund Value - Maturity (Proj.)'!CM44,-Premium!CM45)</f>
        <v>0</v>
      </c>
      <c r="CN45" s="7">
        <f>IF($B45&gt;CN$9+CN$5-1,'Fund Value - Maturity (Proj.)'!CN44,-Premium!CN45)</f>
        <v>0</v>
      </c>
      <c r="CO45" s="7">
        <f>IF($B45&gt;CO$9+CO$5-1,'Fund Value - Maturity (Proj.)'!CO44,-Premium!CO45)</f>
        <v>0</v>
      </c>
      <c r="CP45" s="7">
        <f>IF($B45&gt;CP$9+CP$5-1,'Fund Value - Maturity (Proj.)'!CP44,-Premium!CP45)</f>
        <v>0</v>
      </c>
      <c r="CQ45" s="7">
        <f>IF($B45&gt;CQ$9+CQ$5-1,'Fund Value - Maturity (Proj.)'!CQ44,-Premium!CQ45)</f>
        <v>0</v>
      </c>
      <c r="CR45" s="7">
        <f>IF($B45&gt;CR$9+CR$5-1,'Fund Value - Maturity (Proj.)'!CR44,-Premium!CR45)</f>
        <v>0</v>
      </c>
      <c r="CS45" s="7">
        <f>IF($B45&gt;CS$9+CS$5-1,'Fund Value - Maturity (Proj.)'!CS44,-Premium!CS45)</f>
        <v>0</v>
      </c>
      <c r="CT45" s="7">
        <f>IF($B45&gt;CT$9+CT$5-1,'Fund Value - Maturity (Proj.)'!CT44,-Premium!CT45)</f>
        <v>0</v>
      </c>
      <c r="CU45" s="7">
        <f>IF($B45&gt;CU$9+CU$5-1,'Fund Value - Maturity (Proj.)'!CU44,-Premium!CU45)</f>
        <v>0</v>
      </c>
      <c r="CV45" s="7">
        <f>IF($B45&gt;CV$9+CV$5-1,'Fund Value - Maturity (Proj.)'!CV44,-Premium!CV45)</f>
        <v>0</v>
      </c>
      <c r="CW45" s="7">
        <f>IF($B45&gt;CW$9+CW$5-1,'Fund Value - Maturity (Proj.)'!CW44,-Premium!CW45)</f>
        <v>0</v>
      </c>
      <c r="CX45" s="7">
        <f>IF($B45&gt;CX$9+CX$5-1,'Fund Value - Maturity (Proj.)'!CX44,-Premium!CX45)</f>
        <v>0</v>
      </c>
      <c r="CY45" s="7">
        <f>IF($B45&gt;CY$9+CY$5-1,'Fund Value - Maturity (Proj.)'!CY44,-Premium!CY45)</f>
        <v>0</v>
      </c>
      <c r="CZ45" s="7">
        <f>IF($B45&gt;CZ$9+CZ$5-1,'Fund Value - Maturity (Proj.)'!CZ44,-Premium!CZ45)</f>
        <v>0</v>
      </c>
      <c r="DA45" s="7">
        <f>IF($B45&gt;DA$9+DA$5-1,'Fund Value - Maturity (Proj.)'!DA44,-Premium!DA45)</f>
        <v>0</v>
      </c>
      <c r="DB45" s="7">
        <f>IF($B45&gt;DB$9+DB$5-1,'Fund Value - Maturity (Proj.)'!DB44,-Premium!DB45)</f>
        <v>0</v>
      </c>
      <c r="DC45" s="7">
        <f>IF($B45&gt;DC$9+DC$5-1,'Fund Value - Maturity (Proj.)'!DC44,-Premium!DC45)</f>
        <v>0</v>
      </c>
      <c r="DD45" s="7">
        <f>IF($B45&gt;DD$9+DD$5-1,'Fund Value - Maturity (Proj.)'!DD44,-Premium!DD45)</f>
        <v>0</v>
      </c>
      <c r="DE45" s="7">
        <f>IF($B45&gt;DE$9+DE$5-1,'Fund Value - Maturity (Proj.)'!DE44,-Premium!DE45)</f>
        <v>0</v>
      </c>
      <c r="DF45" s="7">
        <f>IF($B45&gt;DF$9+DF$5-1,'Fund Value - Maturity (Proj.)'!DF44,-Premium!DF45)</f>
        <v>0</v>
      </c>
      <c r="DG45" s="7">
        <f>IF($B45&gt;DG$9+DG$5-1,'Fund Value - Maturity (Proj.)'!DG44,-Premium!DG45)</f>
        <v>0</v>
      </c>
      <c r="DH45" s="7">
        <f>IF($B45&gt;DH$9+DH$5-1,'Fund Value - Maturity (Proj.)'!DH44,-Premium!DH45)</f>
        <v>0</v>
      </c>
      <c r="DI45" s="7">
        <f>IF($B45&gt;DI$9+DI$5-1,'Fund Value - Maturity (Proj.)'!DI44,-Premium!DI45)</f>
        <v>0</v>
      </c>
      <c r="DJ45" s="7">
        <f>IF($B45&gt;DJ$9+DJ$5-1,'Fund Value - Maturity (Proj.)'!DJ44,-Premium!DJ45)</f>
        <v>21586637.053702474</v>
      </c>
      <c r="DK45" s="7">
        <f>IF($B45&gt;DK$9+DK$5-1,'Fund Value - Maturity (Proj.)'!DK44,-Premium!DK45)</f>
        <v>0</v>
      </c>
      <c r="DL45" s="7">
        <f>IF($B45&gt;DL$9+DL$5-1,'Fund Value - Maturity (Proj.)'!DL44,-Premium!DL45)</f>
        <v>0</v>
      </c>
      <c r="DM45" s="7">
        <f>IF($B45&gt;DM$9+DM$5-1,'Fund Value - Maturity (Proj.)'!DM44,-Premium!DM45)</f>
        <v>0</v>
      </c>
      <c r="DN45" s="7">
        <f>IF($B45&gt;DN$9+DN$5-1,'Fund Value - Maturity (Proj.)'!DN44,-Premium!DN45)</f>
        <v>0</v>
      </c>
      <c r="DO45" s="7">
        <f>IF($B45&gt;DO$9+DO$5-1,'Fund Value - Maturity (Proj.)'!DO44,-Premium!DO45)</f>
        <v>16678146.942066483</v>
      </c>
      <c r="DP45" s="7">
        <f>IF($B45&gt;DP$9+DP$5-1,'Fund Value - Maturity (Proj.)'!DP44,-Premium!DP45)</f>
        <v>0</v>
      </c>
      <c r="DQ45" s="7">
        <f>IF($B45&gt;DQ$9+DQ$5-1,'Fund Value - Maturity (Proj.)'!DQ44,-Premium!DQ45)</f>
        <v>0</v>
      </c>
      <c r="DR45" s="7">
        <f>IF($B45&gt;DR$9+DR$5-1,'Fund Value - Maturity (Proj.)'!DR44,-Premium!DR45)</f>
        <v>0</v>
      </c>
      <c r="DS45" s="7">
        <f>IF($B45&gt;DS$9+DS$5-1,'Fund Value - Maturity (Proj.)'!DS44,-Premium!DS45)</f>
        <v>0</v>
      </c>
      <c r="DT45" s="7">
        <f>IF($B45&gt;DT$9+DT$5-1,'Fund Value - Maturity (Proj.)'!DT44,-Premium!DT45)</f>
        <v>0</v>
      </c>
      <c r="DU45" s="7">
        <f>IF($B45&gt;DU$9+DU$5-1,'Fund Value - Maturity (Proj.)'!DU44,-Premium!DU45)</f>
        <v>0</v>
      </c>
      <c r="DV45" s="7">
        <f>IF($B45&gt;DV$9+DV$5-1,'Fund Value - Maturity (Proj.)'!DV44,-Premium!DV45)</f>
        <v>0</v>
      </c>
      <c r="DW45" s="7">
        <f>IF($B45&gt;DW$9+DW$5-1,'Fund Value - Maturity (Proj.)'!DW44,-Premium!DW45)</f>
        <v>45683278.950765856</v>
      </c>
      <c r="DX45" s="7">
        <f>IF($B45&gt;DX$9+DX$5-1,'Fund Value - Maturity (Proj.)'!DX44,-Premium!DX45)</f>
        <v>20521100.913494382</v>
      </c>
      <c r="DY45" s="7">
        <f>IF($B45&gt;DY$9+DY$5-1,'Fund Value - Maturity (Proj.)'!DY44,-Premium!DY45)</f>
        <v>0</v>
      </c>
      <c r="DZ45" s="7">
        <f>IF($B45&gt;DZ$9+DZ$5-1,'Fund Value - Maturity (Proj.)'!DZ44,-Premium!DZ45)</f>
        <v>0</v>
      </c>
      <c r="EA45" s="7">
        <f>IF($B45&gt;EA$9+EA$5-1,'Fund Value - Maturity (Proj.)'!EA44,-Premium!EA45)</f>
        <v>0</v>
      </c>
      <c r="EB45" s="7">
        <f>IF($B45&gt;EB$9+EB$5-1,'Fund Value - Maturity (Proj.)'!EB44,-Premium!EB45)</f>
        <v>0</v>
      </c>
      <c r="EC45" s="7">
        <f>IF($B45&gt;EC$9+EC$5-1,'Fund Value - Maturity (Proj.)'!EC44,-Premium!EC45)</f>
        <v>0</v>
      </c>
      <c r="ED45" s="7">
        <f>IF($B45&gt;ED$9+ED$5-1,'Fund Value - Maturity (Proj.)'!ED44,-Premium!ED45)</f>
        <v>0</v>
      </c>
      <c r="EE45" s="7">
        <f>IF($B45&gt;EE$9+EE$5-1,'Fund Value - Maturity (Proj.)'!EE44,-Premium!EE45)</f>
        <v>0</v>
      </c>
      <c r="EF45" s="7">
        <f>IF($B45&gt;EF$9+EF$5-1,'Fund Value - Maturity (Proj.)'!EF44,-Premium!EF45)</f>
        <v>67687505.050911009</v>
      </c>
      <c r="EG45" s="7">
        <f>IF($B45&gt;EG$9+EG$5-1,'Fund Value - Maturity (Proj.)'!EG44,-Premium!EG45)</f>
        <v>0</v>
      </c>
      <c r="EH45" s="7">
        <f>IF($B45&gt;EH$9+EH$5-1,'Fund Value - Maturity (Proj.)'!EH44,-Premium!EH45)</f>
        <v>0</v>
      </c>
      <c r="EI45" s="7">
        <f>IF($B45&gt;EI$9+EI$5-1,'Fund Value - Maturity (Proj.)'!EI44,-Premium!EI45)</f>
        <v>0</v>
      </c>
      <c r="EJ45" s="7">
        <f>IF($B45&gt;EJ$9+EJ$5-1,'Fund Value - Maturity (Proj.)'!EJ44,-Premium!EJ45)</f>
        <v>0</v>
      </c>
      <c r="EK45" s="7">
        <f>IF($B45&gt;EK$9+EK$5-1,'Fund Value - Maturity (Proj.)'!EK44,-Premium!EK45)</f>
        <v>0</v>
      </c>
      <c r="EL45" s="7">
        <f>IF($B45&gt;EL$9+EL$5-1,'Fund Value - Maturity (Proj.)'!EL44,-Premium!EL45)</f>
        <v>0</v>
      </c>
      <c r="EM45" s="7">
        <f>IF($B45&gt;EM$9+EM$5-1,'Fund Value - Maturity (Proj.)'!EM44,-Premium!EM45)</f>
        <v>0</v>
      </c>
      <c r="EN45" s="7">
        <f>IF($B45&gt;EN$9+EN$5-1,'Fund Value - Maturity (Proj.)'!EN44,-Premium!EN45)</f>
        <v>0</v>
      </c>
      <c r="EO45" s="7">
        <f>IF($B45&gt;EO$9+EO$5-1,'Fund Value - Maturity (Proj.)'!EO44,-Premium!EO45)</f>
        <v>0</v>
      </c>
      <c r="EP45" s="7">
        <f>IF($B45&gt;EP$9+EP$5-1,'Fund Value - Maturity (Proj.)'!EP44,-Premium!EP45)</f>
        <v>0</v>
      </c>
      <c r="EQ45" s="7">
        <f>IF($B45&gt;EQ$9+EQ$5-1,'Fund Value - Maturity (Proj.)'!EQ44,-Premium!EQ45)</f>
        <v>0</v>
      </c>
      <c r="ER45" s="7">
        <f>IF($B45&gt;ER$9+ER$5-1,'Fund Value - Maturity (Proj.)'!ER44,-Premium!ER45)</f>
        <v>0</v>
      </c>
      <c r="ES45" s="7">
        <f>IF($B45&gt;ES$9+ES$5-1,'Fund Value - Maturity (Proj.)'!ES44,-Premium!ES45)</f>
        <v>0</v>
      </c>
      <c r="ET45" s="7">
        <f>IF($B45&gt;ET$9+ET$5-1,'Fund Value - Maturity (Proj.)'!ET44,-Premium!ET45)</f>
        <v>0</v>
      </c>
      <c r="EU45" s="7">
        <f>IF($B45&gt;EU$9+EU$5-1,'Fund Value - Maturity (Proj.)'!EU44,-Premium!EU45)</f>
        <v>0</v>
      </c>
      <c r="EV45" s="7">
        <f>IF($B45&gt;EV$9+EV$5-1,'Fund Value - Maturity (Proj.)'!EV44,-Premium!EV45)</f>
        <v>0</v>
      </c>
      <c r="EW45" s="7">
        <f>IF($B45&gt;EW$9+EW$5-1,'Fund Value - Maturity (Proj.)'!EW44,-Premium!EW45)</f>
        <v>0</v>
      </c>
      <c r="EX45" s="7">
        <f>IF($B45&gt;EX$9+EX$5-1,'Fund Value - Maturity (Proj.)'!EX44,-Premium!EX45)</f>
        <v>0</v>
      </c>
      <c r="EY45" s="7">
        <f>IF($B45&gt;EY$9+EY$5-1,'Fund Value - Maturity (Proj.)'!EY44,-Premium!EY45)</f>
        <v>0</v>
      </c>
      <c r="EZ45" s="7">
        <f>IF($B45&gt;EZ$9+EZ$5-1,'Fund Value - Maturity (Proj.)'!EZ44,-Premium!EZ45)</f>
        <v>0</v>
      </c>
      <c r="FA45" s="7">
        <f>IF($B45&gt;FA$9+FA$5-1,'Fund Value - Maturity (Proj.)'!FA44,-Premium!FA45)</f>
        <v>0</v>
      </c>
      <c r="FB45" s="7">
        <f>IF($B45&gt;FB$9+FB$5-1,'Fund Value - Maturity (Proj.)'!FB44,-Premium!FB45)</f>
        <v>0</v>
      </c>
      <c r="FC45" s="7">
        <f>IF($B45&gt;FC$9+FC$5-1,'Fund Value - Maturity (Proj.)'!FC44,-Premium!FC45)</f>
        <v>0</v>
      </c>
      <c r="FD45" s="7">
        <f>IF($B45&gt;FD$9+FD$5-1,'Fund Value - Maturity (Proj.)'!FD44,-Premium!FD45)</f>
        <v>0</v>
      </c>
      <c r="FE45" s="7">
        <f>IF($B45&gt;FE$9+FE$5-1,'Fund Value - Maturity (Proj.)'!FE44,-Premium!FE45)</f>
        <v>0</v>
      </c>
      <c r="FF45" s="7">
        <f>IF($B45&gt;FF$9+FF$5-1,'Fund Value - Maturity (Proj.)'!FF44,-Premium!FF45)</f>
        <v>0</v>
      </c>
      <c r="FG45" s="7">
        <f>IF($B45&gt;FG$9+FG$5-1,'Fund Value - Maturity (Proj.)'!FG44,-Premium!FG45)</f>
        <v>0</v>
      </c>
      <c r="FH45" s="7">
        <f>IF($B45&gt;FH$9+FH$5-1,'Fund Value - Maturity (Proj.)'!FH44,-Premium!FH45)</f>
        <v>0</v>
      </c>
      <c r="FI45" s="7">
        <f>IF($B45&gt;FI$9+FI$5-1,'Fund Value - Maturity (Proj.)'!FI44,-Premium!FI45)</f>
        <v>0</v>
      </c>
      <c r="FJ45" s="7">
        <f>IF($B45&gt;FJ$9+FJ$5-1,'Fund Value - Maturity (Proj.)'!FJ44,-Premium!FJ45)</f>
        <v>0</v>
      </c>
      <c r="FK45" s="7">
        <f>IF($B45&gt;FK$9+FK$5-1,'Fund Value - Maturity (Proj.)'!FK44,-Premium!FK45)</f>
        <v>0</v>
      </c>
      <c r="FL45" s="7">
        <f>IF($B45&gt;FL$9+FL$5-1,'Fund Value - Maturity (Proj.)'!FL44,-Premium!FL45)</f>
        <v>0</v>
      </c>
      <c r="FM45" s="7">
        <f>IF($B45&gt;FM$9+FM$5-1,'Fund Value - Maturity (Proj.)'!FM44,-Premium!FM45)</f>
        <v>0</v>
      </c>
      <c r="FN45" s="7">
        <f>IF($B45&gt;FN$9+FN$5-1,'Fund Value - Maturity (Proj.)'!FN44,-Premium!FN45)</f>
        <v>0</v>
      </c>
      <c r="FO45" s="7">
        <f>IF($B45&gt;FO$9+FO$5-1,'Fund Value - Maturity (Proj.)'!FO44,-Premium!FO45)</f>
        <v>0</v>
      </c>
      <c r="FP45" s="7">
        <f>IF($B45&gt;FP$9+FP$5-1,'Fund Value - Maturity (Proj.)'!FP44,-Premium!FP45)</f>
        <v>0</v>
      </c>
      <c r="FQ45" s="7">
        <f>IF($B45&gt;FQ$9+FQ$5-1,'Fund Value - Maturity (Proj.)'!FQ44,-Premium!FQ45)</f>
        <v>0</v>
      </c>
      <c r="FR45" s="7">
        <f>IF($B45&gt;FR$9+FR$5-1,'Fund Value - Maturity (Proj.)'!FR44,-Premium!FR45)</f>
        <v>0</v>
      </c>
      <c r="FS45" s="7">
        <f>IF($B45&gt;FS$9+FS$5-1,'Fund Value - Maturity (Proj.)'!FS44,-Premium!FS45)</f>
        <v>0</v>
      </c>
      <c r="FT45" s="7">
        <f>IF($B45&gt;FT$9+FT$5-1,'Fund Value - Maturity (Proj.)'!FT44,-Premium!FT45)</f>
        <v>0</v>
      </c>
      <c r="FU45" s="7">
        <f>IF($B45&gt;FU$9+FU$5-1,'Fund Value - Maturity (Proj.)'!FU44,-Premium!FU45)</f>
        <v>0</v>
      </c>
      <c r="FV45" s="7">
        <f>IF($B45&gt;FV$9+FV$5-1,'Fund Value - Maturity (Proj.)'!FV44,-Premium!FV45)</f>
        <v>0</v>
      </c>
      <c r="FW45" s="7">
        <f>IF($B45&gt;FW$9+FW$5-1,'Fund Value - Maturity (Proj.)'!FW44,-Premium!FW45)</f>
        <v>0</v>
      </c>
      <c r="FX45" s="7">
        <f>IF($B45&gt;FX$9+FX$5-1,'Fund Value - Maturity (Proj.)'!FX44,-Premium!FX45)</f>
        <v>0</v>
      </c>
      <c r="FY45" s="7">
        <f>IF($B45&gt;FY$9+FY$5-1,'Fund Value - Maturity (Proj.)'!FY44,-Premium!FY45)</f>
        <v>0</v>
      </c>
      <c r="FZ45" s="7">
        <f>IF($B45&gt;FZ$9+FZ$5-1,'Fund Value - Maturity (Proj.)'!FZ44,-Premium!FZ45)</f>
        <v>0</v>
      </c>
      <c r="GA45" s="7">
        <f>IF($B45&gt;GA$9+GA$5-1,'Fund Value - Maturity (Proj.)'!GA44,-Premium!GA45)</f>
        <v>0</v>
      </c>
      <c r="GB45" s="7">
        <f>IF($B45&gt;GB$9+GB$5-1,'Fund Value - Maturity (Proj.)'!GB44,-Premium!GB45)</f>
        <v>0</v>
      </c>
      <c r="GC45" s="7">
        <f>IF($B45&gt;GC$9+GC$5-1,'Fund Value - Maturity (Proj.)'!GC44,-Premium!GC45)</f>
        <v>26651787.810363073</v>
      </c>
      <c r="GD45" s="7">
        <f>IF($B45&gt;GD$9+GD$5-1,'Fund Value - Maturity (Proj.)'!GD44,-Premium!GD45)</f>
        <v>0</v>
      </c>
      <c r="GE45" s="7">
        <f>IF($B45&gt;GE$9+GE$5-1,'Fund Value - Maturity (Proj.)'!GE44,-Premium!GE45)</f>
        <v>0</v>
      </c>
      <c r="GF45" s="7">
        <f>IF($B45&gt;GF$9+GF$5-1,'Fund Value - Maturity (Proj.)'!GF44,-Premium!GF45)</f>
        <v>36314606.010205336</v>
      </c>
      <c r="GG45" s="7">
        <f>IF($B45&gt;GG$9+GG$5-1,'Fund Value - Maturity (Proj.)'!GG44,-Premium!GG45)</f>
        <v>0</v>
      </c>
      <c r="GH45" s="7">
        <f>IF($B45&gt;GH$9+GH$5-1,'Fund Value - Maturity (Proj.)'!GH44,-Premium!GH45)</f>
        <v>0</v>
      </c>
      <c r="GI45" s="7">
        <f>IF($B45&gt;GI$9+GI$5-1,'Fund Value - Maturity (Proj.)'!GI44,-Premium!GI45)</f>
        <v>0</v>
      </c>
      <c r="GJ45" s="7">
        <f>IF($B45&gt;GJ$9+GJ$5-1,'Fund Value - Maturity (Proj.)'!GJ44,-Premium!GJ45)</f>
        <v>0</v>
      </c>
      <c r="GK45" s="7">
        <f>IF($B45&gt;GK$9+GK$5-1,'Fund Value - Maturity (Proj.)'!GK44,-Premium!GK45)</f>
        <v>0</v>
      </c>
      <c r="GL45" s="7">
        <f>IF($B45&gt;GL$9+GL$5-1,'Fund Value - Maturity (Proj.)'!GL44,-Premium!GL45)</f>
        <v>0</v>
      </c>
      <c r="GM45" s="7">
        <f>IF($B45&gt;GM$9+GM$5-1,'Fund Value - Maturity (Proj.)'!GM44,-Premium!GM45)</f>
        <v>0</v>
      </c>
      <c r="GN45" s="7">
        <f>IF($B45&gt;GN$9+GN$5-1,'Fund Value - Maturity (Proj.)'!GN44,-Premium!GN45)</f>
        <v>0</v>
      </c>
      <c r="GO45" s="7">
        <f>IF($B45&gt;GO$9+GO$5-1,'Fund Value - Maturity (Proj.)'!GO44,-Premium!GO45)</f>
        <v>0</v>
      </c>
      <c r="GP45" s="7">
        <f>IF($B45&gt;GP$9+GP$5-1,'Fund Value - Maturity (Proj.)'!GP44,-Premium!GP45)</f>
        <v>0</v>
      </c>
      <c r="GQ45" s="7">
        <f>IF($B45&gt;GQ$9+GQ$5-1,'Fund Value - Maturity (Proj.)'!GQ44,-Premium!GQ45)</f>
        <v>0</v>
      </c>
      <c r="GR45" s="7">
        <f>IF($B45&gt;GR$9+GR$5-1,'Fund Value - Maturity (Proj.)'!GR44,-Premium!GR45)</f>
        <v>0</v>
      </c>
      <c r="GS45" s="7">
        <f>IF($B45&gt;GS$9+GS$5-1,'Fund Value - Maturity (Proj.)'!GS44,-Premium!GS45)</f>
        <v>0</v>
      </c>
      <c r="GT45" s="7">
        <f>IF($B45&gt;GT$9+GT$5-1,'Fund Value - Maturity (Proj.)'!GT44,-Premium!GT45)</f>
        <v>0</v>
      </c>
      <c r="GU45" s="7">
        <f>IF($B45&gt;GU$9+GU$5-1,'Fund Value - Maturity (Proj.)'!GU44,-Premium!GU45)</f>
        <v>0</v>
      </c>
      <c r="GV45" s="7">
        <f>IF($B45&gt;GV$9+GV$5-1,'Fund Value - Maturity (Proj.)'!GV44,-Premium!GV45)</f>
        <v>0</v>
      </c>
      <c r="GW45" s="7">
        <f>IF($B45&gt;GW$9+GW$5-1,'Fund Value - Maturity (Proj.)'!GW44,-Premium!GW45)</f>
        <v>48622186.578919172</v>
      </c>
      <c r="GX45" s="7">
        <f>IF($B45&gt;GX$9+GX$5-1,'Fund Value - Maturity (Proj.)'!GX44,-Premium!GX45)</f>
        <v>0</v>
      </c>
      <c r="GY45" s="7">
        <f>IF($B45&gt;GY$9+GY$5-1,'Fund Value - Maturity (Proj.)'!GY44,-Premium!GY45)</f>
        <v>15578103.035468038</v>
      </c>
      <c r="GZ45" s="7">
        <f>IF($B45&gt;GZ$9+GZ$5-1,'Fund Value - Maturity (Proj.)'!GZ44,-Premium!GZ45)</f>
        <v>0</v>
      </c>
      <c r="HA45" s="7">
        <f>IF($B45&gt;HA$9+HA$5-1,'Fund Value - Maturity (Proj.)'!HA44,-Premium!HA45)</f>
        <v>0</v>
      </c>
      <c r="HB45" s="7">
        <f>IF($B45&gt;HB$9+HB$5-1,'Fund Value - Maturity (Proj.)'!HB44,-Premium!HB45)</f>
        <v>0</v>
      </c>
      <c r="HC45" s="7">
        <f>IF($B45&gt;HC$9+HC$5-1,'Fund Value - Maturity (Proj.)'!HC44,-Premium!HC45)</f>
        <v>0</v>
      </c>
      <c r="HD45" s="7">
        <f>IF($B45&gt;HD$9+HD$5-1,'Fund Value - Maturity (Proj.)'!HD44,-Premium!HD45)</f>
        <v>0</v>
      </c>
      <c r="HE45" s="7">
        <f>IF($B45&gt;HE$9+HE$5-1,'Fund Value - Maturity (Proj.)'!HE44,-Premium!HE45)</f>
        <v>0</v>
      </c>
      <c r="HF45" s="7">
        <f>IF($B45&gt;HF$9+HF$5-1,'Fund Value - Maturity (Proj.)'!HF44,-Premium!HF45)</f>
        <v>0</v>
      </c>
      <c r="HG45" s="7">
        <f>IF($B45&gt;HG$9+HG$5-1,'Fund Value - Maturity (Proj.)'!HG44,-Premium!HG45)</f>
        <v>0</v>
      </c>
      <c r="HH45" s="7">
        <f>IF($B45&gt;HH$9+HH$5-1,'Fund Value - Maturity (Proj.)'!HH44,-Premium!HH45)</f>
        <v>0</v>
      </c>
      <c r="HI45" s="7">
        <f>IF($B45&gt;HI$9+HI$5-1,'Fund Value - Maturity (Proj.)'!HI44,-Premium!HI45)</f>
        <v>0</v>
      </c>
      <c r="HJ45" s="7">
        <f>IF($B45&gt;HJ$9+HJ$5-1,'Fund Value - Maturity (Proj.)'!HJ44,-Premium!HJ45)</f>
        <v>0</v>
      </c>
      <c r="HK45" s="7">
        <f>IF($B45&gt;HK$9+HK$5-1,'Fund Value - Maturity (Proj.)'!HK44,-Premium!HK45)</f>
        <v>0</v>
      </c>
      <c r="HL45" s="7">
        <f>IF($B45&gt;HL$9+HL$5-1,'Fund Value - Maturity (Proj.)'!HL44,-Premium!HL45)</f>
        <v>0</v>
      </c>
      <c r="HM45" s="7">
        <f>IF($B45&gt;HM$9+HM$5-1,'Fund Value - Maturity (Proj.)'!HM44,-Premium!HM45)</f>
        <v>0</v>
      </c>
      <c r="HN45" s="7">
        <f>IF($B45&gt;HN$9+HN$5-1,'Fund Value - Maturity (Proj.)'!HN44,-Premium!HN45)</f>
        <v>0</v>
      </c>
      <c r="HO45" s="7">
        <f>IF($B45&gt;HO$9+HO$5-1,'Fund Value - Maturity (Proj.)'!HO44,-Premium!HO45)</f>
        <v>0</v>
      </c>
      <c r="HP45" s="7">
        <f>IF($B45&gt;HP$9+HP$5-1,'Fund Value - Maturity (Proj.)'!HP44,-Premium!HP45)</f>
        <v>0</v>
      </c>
      <c r="HQ45" s="7">
        <f>IF($B45&gt;HQ$9+HQ$5-1,'Fund Value - Maturity (Proj.)'!HQ44,-Premium!HQ45)</f>
        <v>0</v>
      </c>
      <c r="HR45" s="7">
        <f>IF($B45&gt;HR$9+HR$5-1,'Fund Value - Maturity (Proj.)'!HR44,-Premium!HR45)</f>
        <v>32774027.858680569</v>
      </c>
      <c r="HS45" s="7">
        <f>IF($B45&gt;HS$9+HS$5-1,'Fund Value - Maturity (Proj.)'!HS44,-Premium!HS45)</f>
        <v>0</v>
      </c>
      <c r="HT45" s="7">
        <f>IF($B45&gt;HT$9+HT$5-1,'Fund Value - Maturity (Proj.)'!HT44,-Premium!HT45)</f>
        <v>0</v>
      </c>
      <c r="HU45" s="7">
        <f>IF($B45&gt;HU$9+HU$5-1,'Fund Value - Maturity (Proj.)'!HU44,-Premium!HU45)</f>
        <v>0</v>
      </c>
      <c r="HV45" s="7">
        <f>IF($B45&gt;HV$9+HV$5-1,'Fund Value - Maturity (Proj.)'!HV44,-Premium!HV45)</f>
        <v>0</v>
      </c>
      <c r="HW45" s="7">
        <f>IF($B45&gt;HW$9+HW$5-1,'Fund Value - Maturity (Proj.)'!HW44,-Premium!HW45)</f>
        <v>0</v>
      </c>
      <c r="HX45" s="7">
        <f>IF($B45&gt;HX$9+HX$5-1,'Fund Value - Maturity (Proj.)'!HX44,-Premium!HX45)</f>
        <v>0</v>
      </c>
      <c r="HY45" s="7">
        <f>IF($B45&gt;HY$9+HY$5-1,'Fund Value - Maturity (Proj.)'!HY44,-Premium!HY45)</f>
        <v>49666331.039541312</v>
      </c>
      <c r="HZ45" s="7">
        <f>IF($B45&gt;HZ$9+HZ$5-1,'Fund Value - Maturity (Proj.)'!HZ44,-Premium!HZ45)</f>
        <v>7589769.6103573143</v>
      </c>
      <c r="IA45" s="7">
        <f>IF($B45&gt;IA$9+IA$5-1,'Fund Value - Maturity (Proj.)'!IA44,-Premium!IA45)</f>
        <v>0</v>
      </c>
      <c r="IB45" s="7">
        <f>IF($B45&gt;IB$9+IB$5-1,'Fund Value - Maturity (Proj.)'!IB44,-Premium!IB45)</f>
        <v>0</v>
      </c>
      <c r="IC45" s="7">
        <f>IF($B45&gt;IC$9+IC$5-1,'Fund Value - Maturity (Proj.)'!IC44,-Premium!IC45)</f>
        <v>0</v>
      </c>
      <c r="ID45" s="7">
        <f>IF($B45&gt;ID$9+ID$5-1,'Fund Value - Maturity (Proj.)'!ID44,-Premium!ID45)</f>
        <v>0</v>
      </c>
      <c r="IE45" s="7">
        <f>IF($B45&gt;IE$9+IE$5-1,'Fund Value - Maturity (Proj.)'!IE44,-Premium!IE45)</f>
        <v>0</v>
      </c>
      <c r="IF45" s="7">
        <f>IF($B45&gt;IF$9+IF$5-1,'Fund Value - Maturity (Proj.)'!IF44,-Premium!IF45)</f>
        <v>0</v>
      </c>
      <c r="IG45" s="7">
        <f>IF($B45&gt;IG$9+IG$5-1,'Fund Value - Maturity (Proj.)'!IG44,-Premium!IG45)</f>
        <v>0</v>
      </c>
      <c r="IH45" s="7">
        <f>IF($B45&gt;IH$9+IH$5-1,'Fund Value - Maturity (Proj.)'!IH44,-Premium!IH45)</f>
        <v>0</v>
      </c>
      <c r="II45" s="7">
        <f>IF($B45&gt;II$9+II$5-1,'Fund Value - Maturity (Proj.)'!II44,-Premium!II45)</f>
        <v>0</v>
      </c>
      <c r="IJ45" s="7">
        <f>IF($B45&gt;IJ$9+IJ$5-1,'Fund Value - Maturity (Proj.)'!IJ44,-Premium!IJ45)</f>
        <v>0</v>
      </c>
      <c r="IK45" s="7">
        <f>IF($B45&gt;IK$9+IK$5-1,'Fund Value - Maturity (Proj.)'!IK44,-Premium!IK45)</f>
        <v>0</v>
      </c>
      <c r="IL45" s="7">
        <f>IF($B45&gt;IL$9+IL$5-1,'Fund Value - Maturity (Proj.)'!IL44,-Premium!IL45)</f>
        <v>0</v>
      </c>
      <c r="IM45" s="7">
        <f>IF($B45&gt;IM$9+IM$5-1,'Fund Value - Maturity (Proj.)'!IM44,-Premium!IM45)</f>
        <v>0</v>
      </c>
      <c r="IN45" s="7">
        <f>IF($B45&gt;IN$9+IN$5-1,'Fund Value - Maturity (Proj.)'!IN44,-Premium!IN45)</f>
        <v>0</v>
      </c>
      <c r="IO45" s="7">
        <f>IF($B45&gt;IO$9+IO$5-1,'Fund Value - Maturity (Proj.)'!IO44,-Premium!IO45)</f>
        <v>0</v>
      </c>
      <c r="IP45" s="7">
        <f>IF($B45&gt;IP$9+IP$5-1,'Fund Value - Maturity (Proj.)'!IP44,-Premium!IP45)</f>
        <v>0</v>
      </c>
      <c r="IQ45" s="7">
        <f>IF($B45&gt;IQ$9+IQ$5-1,'Fund Value - Maturity (Proj.)'!IQ44,-Premium!IQ45)</f>
        <v>0</v>
      </c>
      <c r="IR45" s="7">
        <f>IF($B45&gt;IR$9+IR$5-1,'Fund Value - Maturity (Proj.)'!IR44,-Premium!IR45)</f>
        <v>0</v>
      </c>
    </row>
    <row r="46" spans="1:252" s="7" customFormat="1" ht="15" customHeight="1" x14ac:dyDescent="0.35">
      <c r="A46" s="2"/>
      <c r="B46" s="13">
        <f t="shared" si="4"/>
        <v>2045</v>
      </c>
      <c r="C46" s="7">
        <f>IF($B46&gt;C$9+C$5-1,'Fund Value - Maturity (Proj.)'!C45,-Premium!C46)</f>
        <v>0</v>
      </c>
      <c r="D46" s="7">
        <f>IF($B46&gt;D$9+D$5-1,'Fund Value - Maturity (Proj.)'!D45,-Premium!D46)</f>
        <v>0</v>
      </c>
      <c r="E46" s="7">
        <f>IF($B46&gt;E$9+E$5-1,'Fund Value - Maturity (Proj.)'!E45,-Premium!E46)</f>
        <v>0</v>
      </c>
      <c r="F46" s="7">
        <f>IF($B46&gt;F$9+F$5-1,'Fund Value - Maturity (Proj.)'!F45,-Premium!F46)</f>
        <v>0</v>
      </c>
      <c r="G46" s="7">
        <f>IF($B46&gt;G$9+G$5-1,'Fund Value - Maturity (Proj.)'!G45,-Premium!G46)</f>
        <v>0</v>
      </c>
      <c r="H46" s="7">
        <f>IF($B46&gt;H$9+H$5-1,'Fund Value - Maturity (Proj.)'!H45,-Premium!H46)</f>
        <v>0</v>
      </c>
      <c r="I46" s="7">
        <f>IF($B46&gt;I$9+I$5-1,'Fund Value - Maturity (Proj.)'!I45,-Premium!I46)</f>
        <v>0</v>
      </c>
      <c r="J46" s="7">
        <f>IF($B46&gt;J$9+J$5-1,'Fund Value - Maturity (Proj.)'!J45,-Premium!J46)</f>
        <v>37659597.441375338</v>
      </c>
      <c r="K46" s="7">
        <f>IF($B46&gt;K$9+K$5-1,'Fund Value - Maturity (Proj.)'!K45,-Premium!K46)</f>
        <v>0</v>
      </c>
      <c r="L46" s="7">
        <f>IF($B46&gt;L$9+L$5-1,'Fund Value - Maturity (Proj.)'!L45,-Premium!L46)</f>
        <v>0</v>
      </c>
      <c r="M46" s="7">
        <f>IF($B46&gt;M$9+M$5-1,'Fund Value - Maturity (Proj.)'!M45,-Premium!M46)</f>
        <v>0</v>
      </c>
      <c r="N46" s="7">
        <f>IF($B46&gt;N$9+N$5-1,'Fund Value - Maturity (Proj.)'!N45,-Premium!N46)</f>
        <v>0</v>
      </c>
      <c r="O46" s="7">
        <f>IF($B46&gt;O$9+O$5-1,'Fund Value - Maturity (Proj.)'!O45,-Premium!O46)</f>
        <v>0</v>
      </c>
      <c r="P46" s="7">
        <f>IF($B46&gt;P$9+P$5-1,'Fund Value - Maturity (Proj.)'!P45,-Premium!P46)</f>
        <v>0</v>
      </c>
      <c r="Q46" s="7">
        <f>IF($B46&gt;Q$9+Q$5-1,'Fund Value - Maturity (Proj.)'!Q45,-Premium!Q46)</f>
        <v>31278812.01148973</v>
      </c>
      <c r="R46" s="7">
        <f>IF($B46&gt;R$9+R$5-1,'Fund Value - Maturity (Proj.)'!R45,-Premium!R46)</f>
        <v>0</v>
      </c>
      <c r="S46" s="7">
        <f>IF($B46&gt;S$9+S$5-1,'Fund Value - Maturity (Proj.)'!S45,-Premium!S46)</f>
        <v>0</v>
      </c>
      <c r="T46" s="7">
        <f>IF($B46&gt;T$9+T$5-1,'Fund Value - Maturity (Proj.)'!T45,-Premium!T46)</f>
        <v>0</v>
      </c>
      <c r="U46" s="7">
        <f>IF($B46&gt;U$9+U$5-1,'Fund Value - Maturity (Proj.)'!U45,-Premium!U46)</f>
        <v>0</v>
      </c>
      <c r="V46" s="7">
        <f>IF($B46&gt;V$9+V$5-1,'Fund Value - Maturity (Proj.)'!V45,-Premium!V46)</f>
        <v>0</v>
      </c>
      <c r="W46" s="7">
        <f>IF($B46&gt;W$9+W$5-1,'Fund Value - Maturity (Proj.)'!W45,-Premium!W46)</f>
        <v>0</v>
      </c>
      <c r="X46" s="7">
        <f>IF($B46&gt;X$9+X$5-1,'Fund Value - Maturity (Proj.)'!X45,-Premium!X46)</f>
        <v>0</v>
      </c>
      <c r="Y46" s="7">
        <f>IF($B46&gt;Y$9+Y$5-1,'Fund Value - Maturity (Proj.)'!Y45,-Premium!Y46)</f>
        <v>0</v>
      </c>
      <c r="Z46" s="7">
        <f>IF($B46&gt;Z$9+Z$5-1,'Fund Value - Maturity (Proj.)'!Z45,-Premium!Z46)</f>
        <v>0</v>
      </c>
      <c r="AA46" s="7">
        <f>IF($B46&gt;AA$9+AA$5-1,'Fund Value - Maturity (Proj.)'!AA45,-Premium!AA46)</f>
        <v>0</v>
      </c>
      <c r="AB46" s="7">
        <f>IF($B46&gt;AB$9+AB$5-1,'Fund Value - Maturity (Proj.)'!AB45,-Premium!AB46)</f>
        <v>0</v>
      </c>
      <c r="AC46" s="7">
        <f>IF($B46&gt;AC$9+AC$5-1,'Fund Value - Maturity (Proj.)'!AC45,-Premium!AC46)</f>
        <v>0</v>
      </c>
      <c r="AD46" s="7">
        <f>IF($B46&gt;AD$9+AD$5-1,'Fund Value - Maturity (Proj.)'!AD45,-Premium!AD46)</f>
        <v>0</v>
      </c>
      <c r="AE46" s="7">
        <f>IF($B46&gt;AE$9+AE$5-1,'Fund Value - Maturity (Proj.)'!AE45,-Premium!AE46)</f>
        <v>0</v>
      </c>
      <c r="AF46" s="7">
        <f>IF($B46&gt;AF$9+AF$5-1,'Fund Value - Maturity (Proj.)'!AF45,-Premium!AF46)</f>
        <v>0</v>
      </c>
      <c r="AG46" s="7">
        <f>IF($B46&gt;AG$9+AG$5-1,'Fund Value - Maturity (Proj.)'!AG45,-Premium!AG46)</f>
        <v>0</v>
      </c>
      <c r="AH46" s="7">
        <f>IF($B46&gt;AH$9+AH$5-1,'Fund Value - Maturity (Proj.)'!AH45,-Premium!AH46)</f>
        <v>0</v>
      </c>
      <c r="AI46" s="7">
        <f>IF($B46&gt;AI$9+AI$5-1,'Fund Value - Maturity (Proj.)'!AI45,-Premium!AI46)</f>
        <v>0</v>
      </c>
      <c r="AJ46" s="7">
        <f>IF($B46&gt;AJ$9+AJ$5-1,'Fund Value - Maturity (Proj.)'!AJ45,-Premium!AJ46)</f>
        <v>0</v>
      </c>
      <c r="AK46" s="7">
        <f>IF($B46&gt;AK$9+AK$5-1,'Fund Value - Maturity (Proj.)'!AK45,-Premium!AK46)</f>
        <v>0</v>
      </c>
      <c r="AL46" s="7">
        <f>IF($B46&gt;AL$9+AL$5-1,'Fund Value - Maturity (Proj.)'!AL45,-Premium!AL46)</f>
        <v>0</v>
      </c>
      <c r="AM46" s="7">
        <f>IF($B46&gt;AM$9+AM$5-1,'Fund Value - Maturity (Proj.)'!AM45,-Premium!AM46)</f>
        <v>0</v>
      </c>
      <c r="AN46" s="7">
        <f>IF($B46&gt;AN$9+AN$5-1,'Fund Value - Maturity (Proj.)'!AN45,-Premium!AN46)</f>
        <v>0</v>
      </c>
      <c r="AO46" s="7">
        <f>IF($B46&gt;AO$9+AO$5-1,'Fund Value - Maturity (Proj.)'!AO45,-Premium!AO46)</f>
        <v>0</v>
      </c>
      <c r="AP46" s="7">
        <f>IF($B46&gt;AP$9+AP$5-1,'Fund Value - Maturity (Proj.)'!AP45,-Premium!AP46)</f>
        <v>0</v>
      </c>
      <c r="AQ46" s="7">
        <f>IF($B46&gt;AQ$9+AQ$5-1,'Fund Value - Maturity (Proj.)'!AQ45,-Premium!AQ46)</f>
        <v>0</v>
      </c>
      <c r="AR46" s="7">
        <f>IF($B46&gt;AR$9+AR$5-1,'Fund Value - Maturity (Proj.)'!AR45,-Premium!AR46)</f>
        <v>0</v>
      </c>
      <c r="AS46" s="7">
        <f>IF($B46&gt;AS$9+AS$5-1,'Fund Value - Maturity (Proj.)'!AS45,-Premium!AS46)</f>
        <v>0</v>
      </c>
      <c r="AT46" s="7">
        <f>IF($B46&gt;AT$9+AT$5-1,'Fund Value - Maturity (Proj.)'!AT45,-Premium!AT46)</f>
        <v>0</v>
      </c>
      <c r="AU46" s="7">
        <f>IF($B46&gt;AU$9+AU$5-1,'Fund Value - Maturity (Proj.)'!AU45,-Premium!AU46)</f>
        <v>0</v>
      </c>
      <c r="AV46" s="7">
        <f>IF($B46&gt;AV$9+AV$5-1,'Fund Value - Maturity (Proj.)'!AV45,-Premium!AV46)</f>
        <v>0</v>
      </c>
      <c r="AW46" s="7">
        <f>IF($B46&gt;AW$9+AW$5-1,'Fund Value - Maturity (Proj.)'!AW45,-Premium!AW46)</f>
        <v>0</v>
      </c>
      <c r="AX46" s="7">
        <f>IF($B46&gt;AX$9+AX$5-1,'Fund Value - Maturity (Proj.)'!AX45,-Premium!AX46)</f>
        <v>0</v>
      </c>
      <c r="AY46" s="7">
        <f>IF($B46&gt;AY$9+AY$5-1,'Fund Value - Maturity (Proj.)'!AY45,-Premium!AY46)</f>
        <v>0</v>
      </c>
      <c r="AZ46" s="7">
        <f>IF($B46&gt;AZ$9+AZ$5-1,'Fund Value - Maturity (Proj.)'!AZ45,-Premium!AZ46)</f>
        <v>0</v>
      </c>
      <c r="BA46" s="7">
        <f>IF($B46&gt;BA$9+BA$5-1,'Fund Value - Maturity (Proj.)'!BA45,-Premium!BA46)</f>
        <v>0</v>
      </c>
      <c r="BB46" s="7">
        <f>IF($B46&gt;BB$9+BB$5-1,'Fund Value - Maturity (Proj.)'!BB45,-Premium!BB46)</f>
        <v>0</v>
      </c>
      <c r="BC46" s="7">
        <f>IF($B46&gt;BC$9+BC$5-1,'Fund Value - Maturity (Proj.)'!BC45,-Premium!BC46)</f>
        <v>0</v>
      </c>
      <c r="BD46" s="7">
        <f>IF($B46&gt;BD$9+BD$5-1,'Fund Value - Maturity (Proj.)'!BD45,-Premium!BD46)</f>
        <v>0</v>
      </c>
      <c r="BE46" s="7">
        <f>IF($B46&gt;BE$9+BE$5-1,'Fund Value - Maturity (Proj.)'!BE45,-Premium!BE46)</f>
        <v>0</v>
      </c>
      <c r="BF46" s="7">
        <f>IF($B46&gt;BF$9+BF$5-1,'Fund Value - Maturity (Proj.)'!BF45,-Premium!BF46)</f>
        <v>0</v>
      </c>
      <c r="BG46" s="7">
        <f>IF($B46&gt;BG$9+BG$5-1,'Fund Value - Maturity (Proj.)'!BG45,-Premium!BG46)</f>
        <v>0</v>
      </c>
      <c r="BH46" s="7">
        <f>IF($B46&gt;BH$9+BH$5-1,'Fund Value - Maturity (Proj.)'!BH45,-Premium!BH46)</f>
        <v>0</v>
      </c>
      <c r="BI46" s="7">
        <f>IF($B46&gt;BI$9+BI$5-1,'Fund Value - Maturity (Proj.)'!BI45,-Premium!BI46)</f>
        <v>63677024.864636093</v>
      </c>
      <c r="BJ46" s="7">
        <f>IF($B46&gt;BJ$9+BJ$5-1,'Fund Value - Maturity (Proj.)'!BJ45,-Premium!BJ46)</f>
        <v>0</v>
      </c>
      <c r="BK46" s="7">
        <f>IF($B46&gt;BK$9+BK$5-1,'Fund Value - Maturity (Proj.)'!BK45,-Premium!BK46)</f>
        <v>0</v>
      </c>
      <c r="BL46" s="7">
        <f>IF($B46&gt;BL$9+BL$5-1,'Fund Value - Maturity (Proj.)'!BL45,-Premium!BL46)</f>
        <v>0</v>
      </c>
      <c r="BM46" s="7">
        <f>IF($B46&gt;BM$9+BM$5-1,'Fund Value - Maturity (Proj.)'!BM45,-Premium!BM46)</f>
        <v>0</v>
      </c>
      <c r="BN46" s="7">
        <f>IF($B46&gt;BN$9+BN$5-1,'Fund Value - Maturity (Proj.)'!BN45,-Premium!BN46)</f>
        <v>0</v>
      </c>
      <c r="BO46" s="7">
        <f>IF($B46&gt;BO$9+BO$5-1,'Fund Value - Maturity (Proj.)'!BO45,-Premium!BO46)</f>
        <v>0</v>
      </c>
      <c r="BP46" s="7">
        <f>IF($B46&gt;BP$9+BP$5-1,'Fund Value - Maturity (Proj.)'!BP45,-Premium!BP46)</f>
        <v>0</v>
      </c>
      <c r="BQ46" s="7">
        <f>IF($B46&gt;BQ$9+BQ$5-1,'Fund Value - Maturity (Proj.)'!BQ45,-Premium!BQ46)</f>
        <v>0</v>
      </c>
      <c r="BR46" s="7">
        <f>IF($B46&gt;BR$9+BR$5-1,'Fund Value - Maturity (Proj.)'!BR45,-Premium!BR46)</f>
        <v>0</v>
      </c>
      <c r="BS46" s="7">
        <f>IF($B46&gt;BS$9+BS$5-1,'Fund Value - Maturity (Proj.)'!BS45,-Premium!BS46)</f>
        <v>20924737.076507643</v>
      </c>
      <c r="BT46" s="7">
        <f>IF($B46&gt;BT$9+BT$5-1,'Fund Value - Maturity (Proj.)'!BT45,-Premium!BT46)</f>
        <v>0</v>
      </c>
      <c r="BU46" s="7">
        <f>IF($B46&gt;BU$9+BU$5-1,'Fund Value - Maturity (Proj.)'!BU45,-Premium!BU46)</f>
        <v>0</v>
      </c>
      <c r="BV46" s="7">
        <f>IF($B46&gt;BV$9+BV$5-1,'Fund Value - Maturity (Proj.)'!BV45,-Premium!BV46)</f>
        <v>0</v>
      </c>
      <c r="BW46" s="7">
        <f>IF($B46&gt;BW$9+BW$5-1,'Fund Value - Maturity (Proj.)'!BW45,-Premium!BW46)</f>
        <v>13690227.550133683</v>
      </c>
      <c r="BX46" s="7">
        <f>IF($B46&gt;BX$9+BX$5-1,'Fund Value - Maturity (Proj.)'!BX45,-Premium!BX46)</f>
        <v>0</v>
      </c>
      <c r="BY46" s="7">
        <f>IF($B46&gt;BY$9+BY$5-1,'Fund Value - Maturity (Proj.)'!BY45,-Premium!BY46)</f>
        <v>0</v>
      </c>
      <c r="BZ46" s="7">
        <f>IF($B46&gt;BZ$9+BZ$5-1,'Fund Value - Maturity (Proj.)'!BZ45,-Premium!BZ46)</f>
        <v>0</v>
      </c>
      <c r="CA46" s="7">
        <f>IF($B46&gt;CA$9+CA$5-1,'Fund Value - Maturity (Proj.)'!CA45,-Premium!CA46)</f>
        <v>0</v>
      </c>
      <c r="CB46" s="7">
        <f>IF($B46&gt;CB$9+CB$5-1,'Fund Value - Maturity (Proj.)'!CB45,-Premium!CB46)</f>
        <v>0</v>
      </c>
      <c r="CC46" s="7">
        <f>IF($B46&gt;CC$9+CC$5-1,'Fund Value - Maturity (Proj.)'!CC45,-Premium!CC46)</f>
        <v>0</v>
      </c>
      <c r="CD46" s="7">
        <f>IF($B46&gt;CD$9+CD$5-1,'Fund Value - Maturity (Proj.)'!CD45,-Premium!CD46)</f>
        <v>0</v>
      </c>
      <c r="CE46" s="7">
        <f>IF($B46&gt;CE$9+CE$5-1,'Fund Value - Maturity (Proj.)'!CE45,-Premium!CE46)</f>
        <v>0</v>
      </c>
      <c r="CF46" s="7">
        <f>IF($B46&gt;CF$9+CF$5-1,'Fund Value - Maturity (Proj.)'!CF45,-Premium!CF46)</f>
        <v>0</v>
      </c>
      <c r="CG46" s="7">
        <f>IF($B46&gt;CG$9+CG$5-1,'Fund Value - Maturity (Proj.)'!CG45,-Premium!CG46)</f>
        <v>0</v>
      </c>
      <c r="CH46" s="7">
        <f>IF($B46&gt;CH$9+CH$5-1,'Fund Value - Maturity (Proj.)'!CH45,-Premium!CH46)</f>
        <v>0</v>
      </c>
      <c r="CI46" s="7">
        <f>IF($B46&gt;CI$9+CI$5-1,'Fund Value - Maturity (Proj.)'!CI45,-Premium!CI46)</f>
        <v>0</v>
      </c>
      <c r="CJ46" s="7">
        <f>IF($B46&gt;CJ$9+CJ$5-1,'Fund Value - Maturity (Proj.)'!CJ45,-Premium!CJ46)</f>
        <v>1851587.2464009365</v>
      </c>
      <c r="CK46" s="7">
        <f>IF($B46&gt;CK$9+CK$5-1,'Fund Value - Maturity (Proj.)'!CK45,-Premium!CK46)</f>
        <v>0</v>
      </c>
      <c r="CL46" s="7">
        <f>IF($B46&gt;CL$9+CL$5-1,'Fund Value - Maturity (Proj.)'!CL45,-Premium!CL46)</f>
        <v>0</v>
      </c>
      <c r="CM46" s="7">
        <f>IF($B46&gt;CM$9+CM$5-1,'Fund Value - Maturity (Proj.)'!CM45,-Premium!CM46)</f>
        <v>25745270.995948948</v>
      </c>
      <c r="CN46" s="7">
        <f>IF($B46&gt;CN$9+CN$5-1,'Fund Value - Maturity (Proj.)'!CN45,-Premium!CN46)</f>
        <v>0</v>
      </c>
      <c r="CO46" s="7">
        <f>IF($B46&gt;CO$9+CO$5-1,'Fund Value - Maturity (Proj.)'!CO45,-Premium!CO46)</f>
        <v>0</v>
      </c>
      <c r="CP46" s="7">
        <f>IF($B46&gt;CP$9+CP$5-1,'Fund Value - Maturity (Proj.)'!CP45,-Premium!CP46)</f>
        <v>0</v>
      </c>
      <c r="CQ46" s="7">
        <f>IF($B46&gt;CQ$9+CQ$5-1,'Fund Value - Maturity (Proj.)'!CQ45,-Premium!CQ46)</f>
        <v>0</v>
      </c>
      <c r="CR46" s="7">
        <f>IF($B46&gt;CR$9+CR$5-1,'Fund Value - Maturity (Proj.)'!CR45,-Premium!CR46)</f>
        <v>0</v>
      </c>
      <c r="CS46" s="7">
        <f>IF($B46&gt;CS$9+CS$5-1,'Fund Value - Maturity (Proj.)'!CS45,-Premium!CS46)</f>
        <v>0</v>
      </c>
      <c r="CT46" s="7">
        <f>IF($B46&gt;CT$9+CT$5-1,'Fund Value - Maturity (Proj.)'!CT45,-Premium!CT46)</f>
        <v>0</v>
      </c>
      <c r="CU46" s="7">
        <f>IF($B46&gt;CU$9+CU$5-1,'Fund Value - Maturity (Proj.)'!CU45,-Premium!CU46)</f>
        <v>0</v>
      </c>
      <c r="CV46" s="7">
        <f>IF($B46&gt;CV$9+CV$5-1,'Fund Value - Maturity (Proj.)'!CV45,-Premium!CV46)</f>
        <v>0</v>
      </c>
      <c r="CW46" s="7">
        <f>IF($B46&gt;CW$9+CW$5-1,'Fund Value - Maturity (Proj.)'!CW45,-Premium!CW46)</f>
        <v>0</v>
      </c>
      <c r="CX46" s="7">
        <f>IF($B46&gt;CX$9+CX$5-1,'Fund Value - Maturity (Proj.)'!CX45,-Premium!CX46)</f>
        <v>0</v>
      </c>
      <c r="CY46" s="7">
        <f>IF($B46&gt;CY$9+CY$5-1,'Fund Value - Maturity (Proj.)'!CY45,-Premium!CY46)</f>
        <v>0</v>
      </c>
      <c r="CZ46" s="7">
        <f>IF($B46&gt;CZ$9+CZ$5-1,'Fund Value - Maturity (Proj.)'!CZ45,-Premium!CZ46)</f>
        <v>0</v>
      </c>
      <c r="DA46" s="7">
        <f>IF($B46&gt;DA$9+DA$5-1,'Fund Value - Maturity (Proj.)'!DA45,-Premium!DA46)</f>
        <v>0</v>
      </c>
      <c r="DB46" s="7">
        <f>IF($B46&gt;DB$9+DB$5-1,'Fund Value - Maturity (Proj.)'!DB45,-Premium!DB46)</f>
        <v>0</v>
      </c>
      <c r="DC46" s="7">
        <f>IF($B46&gt;DC$9+DC$5-1,'Fund Value - Maturity (Proj.)'!DC45,-Premium!DC46)</f>
        <v>0</v>
      </c>
      <c r="DD46" s="7">
        <f>IF($B46&gt;DD$9+DD$5-1,'Fund Value - Maturity (Proj.)'!DD45,-Premium!DD46)</f>
        <v>0</v>
      </c>
      <c r="DE46" s="7">
        <f>IF($B46&gt;DE$9+DE$5-1,'Fund Value - Maturity (Proj.)'!DE45,-Premium!DE46)</f>
        <v>0</v>
      </c>
      <c r="DF46" s="7">
        <f>IF($B46&gt;DF$9+DF$5-1,'Fund Value - Maturity (Proj.)'!DF45,-Premium!DF46)</f>
        <v>0</v>
      </c>
      <c r="DG46" s="7">
        <f>IF($B46&gt;DG$9+DG$5-1,'Fund Value - Maturity (Proj.)'!DG45,-Premium!DG46)</f>
        <v>0</v>
      </c>
      <c r="DH46" s="7">
        <f>IF($B46&gt;DH$9+DH$5-1,'Fund Value - Maturity (Proj.)'!DH45,-Premium!DH46)</f>
        <v>0</v>
      </c>
      <c r="DI46" s="7">
        <f>IF($B46&gt;DI$9+DI$5-1,'Fund Value - Maturity (Proj.)'!DI45,-Premium!DI46)</f>
        <v>0</v>
      </c>
      <c r="DJ46" s="7">
        <f>IF($B46&gt;DJ$9+DJ$5-1,'Fund Value - Maturity (Proj.)'!DJ45,-Premium!DJ46)</f>
        <v>0</v>
      </c>
      <c r="DK46" s="7">
        <f>IF($B46&gt;DK$9+DK$5-1,'Fund Value - Maturity (Proj.)'!DK45,-Premium!DK46)</f>
        <v>0</v>
      </c>
      <c r="DL46" s="7">
        <f>IF($B46&gt;DL$9+DL$5-1,'Fund Value - Maturity (Proj.)'!DL45,-Premium!DL46)</f>
        <v>0</v>
      </c>
      <c r="DM46" s="7">
        <f>IF($B46&gt;DM$9+DM$5-1,'Fund Value - Maturity (Proj.)'!DM45,-Premium!DM46)</f>
        <v>0</v>
      </c>
      <c r="DN46" s="7">
        <f>IF($B46&gt;DN$9+DN$5-1,'Fund Value - Maturity (Proj.)'!DN45,-Premium!DN46)</f>
        <v>0</v>
      </c>
      <c r="DO46" s="7">
        <f>IF($B46&gt;DO$9+DO$5-1,'Fund Value - Maturity (Proj.)'!DO45,-Premium!DO46)</f>
        <v>0</v>
      </c>
      <c r="DP46" s="7">
        <f>IF($B46&gt;DP$9+DP$5-1,'Fund Value - Maturity (Proj.)'!DP45,-Premium!DP46)</f>
        <v>0</v>
      </c>
      <c r="DQ46" s="7">
        <f>IF($B46&gt;DQ$9+DQ$5-1,'Fund Value - Maturity (Proj.)'!DQ45,-Premium!DQ46)</f>
        <v>0</v>
      </c>
      <c r="DR46" s="7">
        <f>IF($B46&gt;DR$9+DR$5-1,'Fund Value - Maturity (Proj.)'!DR45,-Premium!DR46)</f>
        <v>0</v>
      </c>
      <c r="DS46" s="7">
        <f>IF($B46&gt;DS$9+DS$5-1,'Fund Value - Maturity (Proj.)'!DS45,-Premium!DS46)</f>
        <v>0</v>
      </c>
      <c r="DT46" s="7">
        <f>IF($B46&gt;DT$9+DT$5-1,'Fund Value - Maturity (Proj.)'!DT45,-Premium!DT46)</f>
        <v>0</v>
      </c>
      <c r="DU46" s="7">
        <f>IF($B46&gt;DU$9+DU$5-1,'Fund Value - Maturity (Proj.)'!DU45,-Premium!DU46)</f>
        <v>0</v>
      </c>
      <c r="DV46" s="7">
        <f>IF($B46&gt;DV$9+DV$5-1,'Fund Value - Maturity (Proj.)'!DV45,-Premium!DV46)</f>
        <v>0</v>
      </c>
      <c r="DW46" s="7">
        <f>IF($B46&gt;DW$9+DW$5-1,'Fund Value - Maturity (Proj.)'!DW45,-Premium!DW46)</f>
        <v>0</v>
      </c>
      <c r="DX46" s="7">
        <f>IF($B46&gt;DX$9+DX$5-1,'Fund Value - Maturity (Proj.)'!DX45,-Premium!DX46)</f>
        <v>0</v>
      </c>
      <c r="DY46" s="7">
        <f>IF($B46&gt;DY$9+DY$5-1,'Fund Value - Maturity (Proj.)'!DY45,-Premium!DY46)</f>
        <v>0</v>
      </c>
      <c r="DZ46" s="7">
        <f>IF($B46&gt;DZ$9+DZ$5-1,'Fund Value - Maturity (Proj.)'!DZ45,-Premium!DZ46)</f>
        <v>0</v>
      </c>
      <c r="EA46" s="7">
        <f>IF($B46&gt;EA$9+EA$5-1,'Fund Value - Maturity (Proj.)'!EA45,-Premium!EA46)</f>
        <v>0</v>
      </c>
      <c r="EB46" s="7">
        <f>IF($B46&gt;EB$9+EB$5-1,'Fund Value - Maturity (Proj.)'!EB45,-Premium!EB46)</f>
        <v>0</v>
      </c>
      <c r="EC46" s="7">
        <f>IF($B46&gt;EC$9+EC$5-1,'Fund Value - Maturity (Proj.)'!EC45,-Premium!EC46)</f>
        <v>0</v>
      </c>
      <c r="ED46" s="7">
        <f>IF($B46&gt;ED$9+ED$5-1,'Fund Value - Maturity (Proj.)'!ED45,-Premium!ED46)</f>
        <v>0</v>
      </c>
      <c r="EE46" s="7">
        <f>IF($B46&gt;EE$9+EE$5-1,'Fund Value - Maturity (Proj.)'!EE45,-Premium!EE46)</f>
        <v>0</v>
      </c>
      <c r="EF46" s="7">
        <f>IF($B46&gt;EF$9+EF$5-1,'Fund Value - Maturity (Proj.)'!EF45,-Premium!EF46)</f>
        <v>0</v>
      </c>
      <c r="EG46" s="7">
        <f>IF($B46&gt;EG$9+EG$5-1,'Fund Value - Maturity (Proj.)'!EG45,-Premium!EG46)</f>
        <v>0</v>
      </c>
      <c r="EH46" s="7">
        <f>IF($B46&gt;EH$9+EH$5-1,'Fund Value - Maturity (Proj.)'!EH45,-Premium!EH46)</f>
        <v>0</v>
      </c>
      <c r="EI46" s="7">
        <f>IF($B46&gt;EI$9+EI$5-1,'Fund Value - Maturity (Proj.)'!EI45,-Premium!EI46)</f>
        <v>0</v>
      </c>
      <c r="EJ46" s="7">
        <f>IF($B46&gt;EJ$9+EJ$5-1,'Fund Value - Maturity (Proj.)'!EJ45,-Premium!EJ46)</f>
        <v>0</v>
      </c>
      <c r="EK46" s="7">
        <f>IF($B46&gt;EK$9+EK$5-1,'Fund Value - Maturity (Proj.)'!EK45,-Premium!EK46)</f>
        <v>39776963.65254496</v>
      </c>
      <c r="EL46" s="7">
        <f>IF($B46&gt;EL$9+EL$5-1,'Fund Value - Maturity (Proj.)'!EL45,-Premium!EL46)</f>
        <v>0</v>
      </c>
      <c r="EM46" s="7">
        <f>IF($B46&gt;EM$9+EM$5-1,'Fund Value - Maturity (Proj.)'!EM45,-Premium!EM46)</f>
        <v>0</v>
      </c>
      <c r="EN46" s="7">
        <f>IF($B46&gt;EN$9+EN$5-1,'Fund Value - Maturity (Proj.)'!EN45,-Premium!EN46)</f>
        <v>0</v>
      </c>
      <c r="EO46" s="7">
        <f>IF($B46&gt;EO$9+EO$5-1,'Fund Value - Maturity (Proj.)'!EO45,-Premium!EO46)</f>
        <v>0</v>
      </c>
      <c r="EP46" s="7">
        <f>IF($B46&gt;EP$9+EP$5-1,'Fund Value - Maturity (Proj.)'!EP45,-Premium!EP46)</f>
        <v>0</v>
      </c>
      <c r="EQ46" s="7">
        <f>IF($B46&gt;EQ$9+EQ$5-1,'Fund Value - Maturity (Proj.)'!EQ45,-Premium!EQ46)</f>
        <v>0</v>
      </c>
      <c r="ER46" s="7">
        <f>IF($B46&gt;ER$9+ER$5-1,'Fund Value - Maturity (Proj.)'!ER45,-Premium!ER46)</f>
        <v>0</v>
      </c>
      <c r="ES46" s="7">
        <f>IF($B46&gt;ES$9+ES$5-1,'Fund Value - Maturity (Proj.)'!ES45,-Premium!ES46)</f>
        <v>0</v>
      </c>
      <c r="ET46" s="7">
        <f>IF($B46&gt;ET$9+ET$5-1,'Fund Value - Maturity (Proj.)'!ET45,-Premium!ET46)</f>
        <v>0</v>
      </c>
      <c r="EU46" s="7">
        <f>IF($B46&gt;EU$9+EU$5-1,'Fund Value - Maturity (Proj.)'!EU45,-Premium!EU46)</f>
        <v>0</v>
      </c>
      <c r="EV46" s="7">
        <f>IF($B46&gt;EV$9+EV$5-1,'Fund Value - Maturity (Proj.)'!EV45,-Premium!EV46)</f>
        <v>0</v>
      </c>
      <c r="EW46" s="7">
        <f>IF($B46&gt;EW$9+EW$5-1,'Fund Value - Maturity (Proj.)'!EW45,-Premium!EW46)</f>
        <v>0</v>
      </c>
      <c r="EX46" s="7">
        <f>IF($B46&gt;EX$9+EX$5-1,'Fund Value - Maturity (Proj.)'!EX45,-Premium!EX46)</f>
        <v>0</v>
      </c>
      <c r="EY46" s="7">
        <f>IF($B46&gt;EY$9+EY$5-1,'Fund Value - Maturity (Proj.)'!EY45,-Premium!EY46)</f>
        <v>0</v>
      </c>
      <c r="EZ46" s="7">
        <f>IF($B46&gt;EZ$9+EZ$5-1,'Fund Value - Maturity (Proj.)'!EZ45,-Premium!EZ46)</f>
        <v>0</v>
      </c>
      <c r="FA46" s="7">
        <f>IF($B46&gt;FA$9+FA$5-1,'Fund Value - Maturity (Proj.)'!FA45,-Premium!FA46)</f>
        <v>0</v>
      </c>
      <c r="FB46" s="7">
        <f>IF($B46&gt;FB$9+FB$5-1,'Fund Value - Maturity (Proj.)'!FB45,-Premium!FB46)</f>
        <v>0</v>
      </c>
      <c r="FC46" s="7">
        <f>IF($B46&gt;FC$9+FC$5-1,'Fund Value - Maturity (Proj.)'!FC45,-Premium!FC46)</f>
        <v>0</v>
      </c>
      <c r="FD46" s="7">
        <f>IF($B46&gt;FD$9+FD$5-1,'Fund Value - Maturity (Proj.)'!FD45,-Premium!FD46)</f>
        <v>0</v>
      </c>
      <c r="FE46" s="7">
        <f>IF($B46&gt;FE$9+FE$5-1,'Fund Value - Maturity (Proj.)'!FE45,-Premium!FE46)</f>
        <v>0</v>
      </c>
      <c r="FF46" s="7">
        <f>IF($B46&gt;FF$9+FF$5-1,'Fund Value - Maturity (Proj.)'!FF45,-Premium!FF46)</f>
        <v>0</v>
      </c>
      <c r="FG46" s="7">
        <f>IF($B46&gt;FG$9+FG$5-1,'Fund Value - Maturity (Proj.)'!FG45,-Premium!FG46)</f>
        <v>0</v>
      </c>
      <c r="FH46" s="7">
        <f>IF($B46&gt;FH$9+FH$5-1,'Fund Value - Maturity (Proj.)'!FH45,-Premium!FH46)</f>
        <v>0</v>
      </c>
      <c r="FI46" s="7">
        <f>IF($B46&gt;FI$9+FI$5-1,'Fund Value - Maturity (Proj.)'!FI45,-Premium!FI46)</f>
        <v>0</v>
      </c>
      <c r="FJ46" s="7">
        <f>IF($B46&gt;FJ$9+FJ$5-1,'Fund Value - Maturity (Proj.)'!FJ45,-Premium!FJ46)</f>
        <v>0</v>
      </c>
      <c r="FK46" s="7">
        <f>IF($B46&gt;FK$9+FK$5-1,'Fund Value - Maturity (Proj.)'!FK45,-Premium!FK46)</f>
        <v>0</v>
      </c>
      <c r="FL46" s="7">
        <f>IF($B46&gt;FL$9+FL$5-1,'Fund Value - Maturity (Proj.)'!FL45,-Premium!FL46)</f>
        <v>0</v>
      </c>
      <c r="FM46" s="7">
        <f>IF($B46&gt;FM$9+FM$5-1,'Fund Value - Maturity (Proj.)'!FM45,-Premium!FM46)</f>
        <v>0</v>
      </c>
      <c r="FN46" s="7">
        <f>IF($B46&gt;FN$9+FN$5-1,'Fund Value - Maturity (Proj.)'!FN45,-Premium!FN46)</f>
        <v>7120305.7672966188</v>
      </c>
      <c r="FO46" s="7">
        <f>IF($B46&gt;FO$9+FO$5-1,'Fund Value - Maturity (Proj.)'!FO45,-Premium!FO46)</f>
        <v>0</v>
      </c>
      <c r="FP46" s="7">
        <f>IF($B46&gt;FP$9+FP$5-1,'Fund Value - Maturity (Proj.)'!FP45,-Premium!FP46)</f>
        <v>0</v>
      </c>
      <c r="FQ46" s="7">
        <f>IF($B46&gt;FQ$9+FQ$5-1,'Fund Value - Maturity (Proj.)'!FQ45,-Premium!FQ46)</f>
        <v>0</v>
      </c>
      <c r="FR46" s="7">
        <f>IF($B46&gt;FR$9+FR$5-1,'Fund Value - Maturity (Proj.)'!FR45,-Premium!FR46)</f>
        <v>0</v>
      </c>
      <c r="FS46" s="7">
        <f>IF($B46&gt;FS$9+FS$5-1,'Fund Value - Maturity (Proj.)'!FS45,-Premium!FS46)</f>
        <v>0</v>
      </c>
      <c r="FT46" s="7">
        <f>IF($B46&gt;FT$9+FT$5-1,'Fund Value - Maturity (Proj.)'!FT45,-Premium!FT46)</f>
        <v>0</v>
      </c>
      <c r="FU46" s="7">
        <f>IF($B46&gt;FU$9+FU$5-1,'Fund Value - Maturity (Proj.)'!FU45,-Premium!FU46)</f>
        <v>0</v>
      </c>
      <c r="FV46" s="7">
        <f>IF($B46&gt;FV$9+FV$5-1,'Fund Value - Maturity (Proj.)'!FV45,-Premium!FV46)</f>
        <v>0</v>
      </c>
      <c r="FW46" s="7">
        <f>IF($B46&gt;FW$9+FW$5-1,'Fund Value - Maturity (Proj.)'!FW45,-Premium!FW46)</f>
        <v>0</v>
      </c>
      <c r="FX46" s="7">
        <f>IF($B46&gt;FX$9+FX$5-1,'Fund Value - Maturity (Proj.)'!FX45,-Premium!FX46)</f>
        <v>0</v>
      </c>
      <c r="FY46" s="7">
        <f>IF($B46&gt;FY$9+FY$5-1,'Fund Value - Maturity (Proj.)'!FY45,-Premium!FY46)</f>
        <v>0</v>
      </c>
      <c r="FZ46" s="7">
        <f>IF($B46&gt;FZ$9+FZ$5-1,'Fund Value - Maturity (Proj.)'!FZ45,-Premium!FZ46)</f>
        <v>0</v>
      </c>
      <c r="GA46" s="7">
        <f>IF($B46&gt;GA$9+GA$5-1,'Fund Value - Maturity (Proj.)'!GA45,-Premium!GA46)</f>
        <v>0</v>
      </c>
      <c r="GB46" s="7">
        <f>IF($B46&gt;GB$9+GB$5-1,'Fund Value - Maturity (Proj.)'!GB45,-Premium!GB46)</f>
        <v>0</v>
      </c>
      <c r="GC46" s="7">
        <f>IF($B46&gt;GC$9+GC$5-1,'Fund Value - Maturity (Proj.)'!GC45,-Premium!GC46)</f>
        <v>0</v>
      </c>
      <c r="GD46" s="7">
        <f>IF($B46&gt;GD$9+GD$5-1,'Fund Value - Maturity (Proj.)'!GD45,-Premium!GD46)</f>
        <v>0</v>
      </c>
      <c r="GE46" s="7">
        <f>IF($B46&gt;GE$9+GE$5-1,'Fund Value - Maturity (Proj.)'!GE45,-Premium!GE46)</f>
        <v>0</v>
      </c>
      <c r="GF46" s="7">
        <f>IF($B46&gt;GF$9+GF$5-1,'Fund Value - Maturity (Proj.)'!GF45,-Premium!GF46)</f>
        <v>0</v>
      </c>
      <c r="GG46" s="7">
        <f>IF($B46&gt;GG$9+GG$5-1,'Fund Value - Maturity (Proj.)'!GG45,-Premium!GG46)</f>
        <v>37866441.099206731</v>
      </c>
      <c r="GH46" s="7">
        <f>IF($B46&gt;GH$9+GH$5-1,'Fund Value - Maturity (Proj.)'!GH45,-Premium!GH46)</f>
        <v>0</v>
      </c>
      <c r="GI46" s="7">
        <f>IF($B46&gt;GI$9+GI$5-1,'Fund Value - Maturity (Proj.)'!GI45,-Premium!GI46)</f>
        <v>0</v>
      </c>
      <c r="GJ46" s="7">
        <f>IF($B46&gt;GJ$9+GJ$5-1,'Fund Value - Maturity (Proj.)'!GJ45,-Premium!GJ46)</f>
        <v>0</v>
      </c>
      <c r="GK46" s="7">
        <f>IF($B46&gt;GK$9+GK$5-1,'Fund Value - Maturity (Proj.)'!GK45,-Premium!GK46)</f>
        <v>0</v>
      </c>
      <c r="GL46" s="7">
        <f>IF($B46&gt;GL$9+GL$5-1,'Fund Value - Maturity (Proj.)'!GL45,-Premium!GL46)</f>
        <v>0</v>
      </c>
      <c r="GM46" s="7">
        <f>IF($B46&gt;GM$9+GM$5-1,'Fund Value - Maturity (Proj.)'!GM45,-Premium!GM46)</f>
        <v>0</v>
      </c>
      <c r="GN46" s="7">
        <f>IF($B46&gt;GN$9+GN$5-1,'Fund Value - Maturity (Proj.)'!GN45,-Premium!GN46)</f>
        <v>0</v>
      </c>
      <c r="GO46" s="7">
        <f>IF($B46&gt;GO$9+GO$5-1,'Fund Value - Maturity (Proj.)'!GO45,-Premium!GO46)</f>
        <v>0</v>
      </c>
      <c r="GP46" s="7">
        <f>IF($B46&gt;GP$9+GP$5-1,'Fund Value - Maturity (Proj.)'!GP45,-Premium!GP46)</f>
        <v>0</v>
      </c>
      <c r="GQ46" s="7">
        <f>IF($B46&gt;GQ$9+GQ$5-1,'Fund Value - Maturity (Proj.)'!GQ45,-Premium!GQ46)</f>
        <v>0</v>
      </c>
      <c r="GR46" s="7">
        <f>IF($B46&gt;GR$9+GR$5-1,'Fund Value - Maturity (Proj.)'!GR45,-Premium!GR46)</f>
        <v>0</v>
      </c>
      <c r="GS46" s="7">
        <f>IF($B46&gt;GS$9+GS$5-1,'Fund Value - Maturity (Proj.)'!GS45,-Premium!GS46)</f>
        <v>0</v>
      </c>
      <c r="GT46" s="7">
        <f>IF($B46&gt;GT$9+GT$5-1,'Fund Value - Maturity (Proj.)'!GT45,-Premium!GT46)</f>
        <v>0</v>
      </c>
      <c r="GU46" s="7">
        <f>IF($B46&gt;GU$9+GU$5-1,'Fund Value - Maturity (Proj.)'!GU45,-Premium!GU46)</f>
        <v>0</v>
      </c>
      <c r="GV46" s="7">
        <f>IF($B46&gt;GV$9+GV$5-1,'Fund Value - Maturity (Proj.)'!GV45,-Premium!GV46)</f>
        <v>0</v>
      </c>
      <c r="GW46" s="7">
        <f>IF($B46&gt;GW$9+GW$5-1,'Fund Value - Maturity (Proj.)'!GW45,-Premium!GW46)</f>
        <v>0</v>
      </c>
      <c r="GX46" s="7">
        <f>IF($B46&gt;GX$9+GX$5-1,'Fund Value - Maturity (Proj.)'!GX45,-Premium!GX46)</f>
        <v>0</v>
      </c>
      <c r="GY46" s="7">
        <f>IF($B46&gt;GY$9+GY$5-1,'Fund Value - Maturity (Proj.)'!GY45,-Premium!GY46)</f>
        <v>0</v>
      </c>
      <c r="GZ46" s="7">
        <f>IF($B46&gt;GZ$9+GZ$5-1,'Fund Value - Maturity (Proj.)'!GZ45,-Premium!GZ46)</f>
        <v>0</v>
      </c>
      <c r="HA46" s="7">
        <f>IF($B46&gt;HA$9+HA$5-1,'Fund Value - Maturity (Proj.)'!HA45,-Premium!HA46)</f>
        <v>0</v>
      </c>
      <c r="HB46" s="7">
        <f>IF($B46&gt;HB$9+HB$5-1,'Fund Value - Maturity (Proj.)'!HB45,-Premium!HB46)</f>
        <v>0</v>
      </c>
      <c r="HC46" s="7">
        <f>IF($B46&gt;HC$9+HC$5-1,'Fund Value - Maturity (Proj.)'!HC45,-Premium!HC46)</f>
        <v>0</v>
      </c>
      <c r="HD46" s="7">
        <f>IF($B46&gt;HD$9+HD$5-1,'Fund Value - Maturity (Proj.)'!HD45,-Premium!HD46)</f>
        <v>0</v>
      </c>
      <c r="HE46" s="7">
        <f>IF($B46&gt;HE$9+HE$5-1,'Fund Value - Maturity (Proj.)'!HE45,-Premium!HE46)</f>
        <v>0</v>
      </c>
      <c r="HF46" s="7">
        <f>IF($B46&gt;HF$9+HF$5-1,'Fund Value - Maturity (Proj.)'!HF45,-Premium!HF46)</f>
        <v>0</v>
      </c>
      <c r="HG46" s="7">
        <f>IF($B46&gt;HG$9+HG$5-1,'Fund Value - Maturity (Proj.)'!HG45,-Premium!HG46)</f>
        <v>0</v>
      </c>
      <c r="HH46" s="7">
        <f>IF($B46&gt;HH$9+HH$5-1,'Fund Value - Maturity (Proj.)'!HH45,-Premium!HH46)</f>
        <v>0</v>
      </c>
      <c r="HI46" s="7">
        <f>IF($B46&gt;HI$9+HI$5-1,'Fund Value - Maturity (Proj.)'!HI45,-Premium!HI46)</f>
        <v>0</v>
      </c>
      <c r="HJ46" s="7">
        <f>IF($B46&gt;HJ$9+HJ$5-1,'Fund Value - Maturity (Proj.)'!HJ45,-Premium!HJ46)</f>
        <v>0</v>
      </c>
      <c r="HK46" s="7">
        <f>IF($B46&gt;HK$9+HK$5-1,'Fund Value - Maturity (Proj.)'!HK45,-Premium!HK46)</f>
        <v>0</v>
      </c>
      <c r="HL46" s="7">
        <f>IF($B46&gt;HL$9+HL$5-1,'Fund Value - Maturity (Proj.)'!HL45,-Premium!HL46)</f>
        <v>0</v>
      </c>
      <c r="HM46" s="7">
        <f>IF($B46&gt;HM$9+HM$5-1,'Fund Value - Maturity (Proj.)'!HM45,-Premium!HM46)</f>
        <v>0</v>
      </c>
      <c r="HN46" s="7">
        <f>IF($B46&gt;HN$9+HN$5-1,'Fund Value - Maturity (Proj.)'!HN45,-Premium!HN46)</f>
        <v>0</v>
      </c>
      <c r="HO46" s="7">
        <f>IF($B46&gt;HO$9+HO$5-1,'Fund Value - Maturity (Proj.)'!HO45,-Premium!HO46)</f>
        <v>0</v>
      </c>
      <c r="HP46" s="7">
        <f>IF($B46&gt;HP$9+HP$5-1,'Fund Value - Maturity (Proj.)'!HP45,-Premium!HP46)</f>
        <v>0</v>
      </c>
      <c r="HQ46" s="7">
        <f>IF($B46&gt;HQ$9+HQ$5-1,'Fund Value - Maturity (Proj.)'!HQ45,-Premium!HQ46)</f>
        <v>0</v>
      </c>
      <c r="HR46" s="7">
        <f>IF($B46&gt;HR$9+HR$5-1,'Fund Value - Maturity (Proj.)'!HR45,-Premium!HR46)</f>
        <v>0</v>
      </c>
      <c r="HS46" s="7">
        <f>IF($B46&gt;HS$9+HS$5-1,'Fund Value - Maturity (Proj.)'!HS45,-Premium!HS46)</f>
        <v>0</v>
      </c>
      <c r="HT46" s="7">
        <f>IF($B46&gt;HT$9+HT$5-1,'Fund Value - Maturity (Proj.)'!HT45,-Premium!HT46)</f>
        <v>0</v>
      </c>
      <c r="HU46" s="7">
        <f>IF($B46&gt;HU$9+HU$5-1,'Fund Value - Maturity (Proj.)'!HU45,-Premium!HU46)</f>
        <v>0</v>
      </c>
      <c r="HV46" s="7">
        <f>IF($B46&gt;HV$9+HV$5-1,'Fund Value - Maturity (Proj.)'!HV45,-Premium!HV46)</f>
        <v>0</v>
      </c>
      <c r="HW46" s="7">
        <f>IF($B46&gt;HW$9+HW$5-1,'Fund Value - Maturity (Proj.)'!HW45,-Premium!HW46)</f>
        <v>0</v>
      </c>
      <c r="HX46" s="7">
        <f>IF($B46&gt;HX$9+HX$5-1,'Fund Value - Maturity (Proj.)'!HX45,-Premium!HX46)</f>
        <v>0</v>
      </c>
      <c r="HY46" s="7">
        <f>IF($B46&gt;HY$9+HY$5-1,'Fund Value - Maturity (Proj.)'!HY45,-Premium!HY46)</f>
        <v>0</v>
      </c>
      <c r="HZ46" s="7">
        <f>IF($B46&gt;HZ$9+HZ$5-1,'Fund Value - Maturity (Proj.)'!HZ45,-Premium!HZ46)</f>
        <v>0</v>
      </c>
      <c r="IA46" s="7">
        <f>IF($B46&gt;IA$9+IA$5-1,'Fund Value - Maturity (Proj.)'!IA45,-Premium!IA46)</f>
        <v>0</v>
      </c>
      <c r="IB46" s="7">
        <f>IF($B46&gt;IB$9+IB$5-1,'Fund Value - Maturity (Proj.)'!IB45,-Premium!IB46)</f>
        <v>0</v>
      </c>
      <c r="IC46" s="7">
        <f>IF($B46&gt;IC$9+IC$5-1,'Fund Value - Maturity (Proj.)'!IC45,-Premium!IC46)</f>
        <v>0</v>
      </c>
      <c r="ID46" s="7">
        <f>IF($B46&gt;ID$9+ID$5-1,'Fund Value - Maturity (Proj.)'!ID45,-Premium!ID46)</f>
        <v>0</v>
      </c>
      <c r="IE46" s="7">
        <f>IF($B46&gt;IE$9+IE$5-1,'Fund Value - Maturity (Proj.)'!IE45,-Premium!IE46)</f>
        <v>0</v>
      </c>
      <c r="IF46" s="7">
        <f>IF($B46&gt;IF$9+IF$5-1,'Fund Value - Maturity (Proj.)'!IF45,-Premium!IF46)</f>
        <v>0</v>
      </c>
      <c r="IG46" s="7">
        <f>IF($B46&gt;IG$9+IG$5-1,'Fund Value - Maturity (Proj.)'!IG45,-Premium!IG46)</f>
        <v>0</v>
      </c>
      <c r="IH46" s="7">
        <f>IF($B46&gt;IH$9+IH$5-1,'Fund Value - Maturity (Proj.)'!IH45,-Premium!IH46)</f>
        <v>0</v>
      </c>
      <c r="II46" s="7">
        <f>IF($B46&gt;II$9+II$5-1,'Fund Value - Maturity (Proj.)'!II45,-Premium!II46)</f>
        <v>0</v>
      </c>
      <c r="IJ46" s="7">
        <f>IF($B46&gt;IJ$9+IJ$5-1,'Fund Value - Maturity (Proj.)'!IJ45,-Premium!IJ46)</f>
        <v>0</v>
      </c>
      <c r="IK46" s="7">
        <f>IF($B46&gt;IK$9+IK$5-1,'Fund Value - Maturity (Proj.)'!IK45,-Premium!IK46)</f>
        <v>0</v>
      </c>
      <c r="IL46" s="7">
        <f>IF($B46&gt;IL$9+IL$5-1,'Fund Value - Maturity (Proj.)'!IL45,-Premium!IL46)</f>
        <v>0</v>
      </c>
      <c r="IM46" s="7">
        <f>IF($B46&gt;IM$9+IM$5-1,'Fund Value - Maturity (Proj.)'!IM45,-Premium!IM46)</f>
        <v>0</v>
      </c>
      <c r="IN46" s="7">
        <f>IF($B46&gt;IN$9+IN$5-1,'Fund Value - Maturity (Proj.)'!IN45,-Premium!IN46)</f>
        <v>0</v>
      </c>
      <c r="IO46" s="7">
        <f>IF($B46&gt;IO$9+IO$5-1,'Fund Value - Maturity (Proj.)'!IO45,-Premium!IO46)</f>
        <v>0</v>
      </c>
      <c r="IP46" s="7">
        <f>IF($B46&gt;IP$9+IP$5-1,'Fund Value - Maturity (Proj.)'!IP45,-Premium!IP46)</f>
        <v>0</v>
      </c>
      <c r="IQ46" s="7">
        <f>IF($B46&gt;IQ$9+IQ$5-1,'Fund Value - Maturity (Proj.)'!IQ45,-Premium!IQ46)</f>
        <v>0</v>
      </c>
      <c r="IR46" s="7">
        <f>IF($B46&gt;IR$9+IR$5-1,'Fund Value - Maturity (Proj.)'!IR45,-Premium!IR46)</f>
        <v>0</v>
      </c>
    </row>
    <row r="48" spans="1:252" ht="15" customHeight="1" x14ac:dyDescent="0.35">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c r="GO48" s="24"/>
      <c r="GP48" s="24"/>
      <c r="GQ48" s="24"/>
      <c r="GR48" s="24"/>
      <c r="GS48" s="24"/>
      <c r="GT48" s="24"/>
      <c r="GU48" s="24"/>
      <c r="GV48" s="24"/>
      <c r="GW48" s="24"/>
      <c r="GX48" s="24"/>
      <c r="GY48" s="24"/>
      <c r="GZ48" s="24"/>
      <c r="HA48" s="24"/>
      <c r="HB48" s="24"/>
      <c r="HC48" s="24"/>
      <c r="HD48" s="24"/>
      <c r="HE48" s="24"/>
      <c r="HF48" s="24"/>
      <c r="HG48" s="24"/>
      <c r="HH48" s="24"/>
      <c r="HI48" s="24"/>
      <c r="HJ48" s="24"/>
      <c r="HK48" s="24"/>
      <c r="HL48" s="24"/>
      <c r="HM48" s="24"/>
      <c r="HN48" s="24"/>
      <c r="HO48" s="24"/>
      <c r="HP48" s="24"/>
      <c r="HQ48" s="24"/>
      <c r="HR48" s="24"/>
      <c r="HS48" s="24"/>
      <c r="HT48" s="24"/>
      <c r="HU48" s="24"/>
      <c r="HV48" s="24"/>
      <c r="HW48" s="24"/>
      <c r="HX48" s="24"/>
      <c r="HY48" s="24"/>
      <c r="HZ48" s="24"/>
      <c r="IA48" s="24"/>
      <c r="IB48" s="24"/>
      <c r="IC48" s="24"/>
      <c r="ID48" s="24"/>
      <c r="IE48" s="24"/>
      <c r="IF48" s="24"/>
      <c r="IG48" s="24"/>
      <c r="IH48" s="24"/>
      <c r="II48" s="24"/>
      <c r="IJ48" s="24"/>
      <c r="IK48" s="24"/>
      <c r="IL48" s="24"/>
      <c r="IM48" s="24"/>
      <c r="IN48" s="24"/>
      <c r="IO48" s="24"/>
      <c r="IP48" s="24"/>
      <c r="IQ48" s="24"/>
      <c r="IR48" s="24"/>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638CB-9CDC-4269-A373-5DD53BFF65D9}">
  <sheetPr>
    <tabColor theme="5" tint="0.39997558519241921"/>
  </sheetPr>
  <dimension ref="A1:IR47"/>
  <sheetViews>
    <sheetView showGridLines="0" zoomScale="88" zoomScaleNormal="90" workbookViewId="0"/>
  </sheetViews>
  <sheetFormatPr defaultColWidth="8.81640625" defaultRowHeight="15" customHeight="1" x14ac:dyDescent="0.35"/>
  <cols>
    <col min="1" max="1" width="1" style="4" customWidth="1"/>
    <col min="2" max="2" width="15.81640625" style="14" bestFit="1" customWidth="1"/>
    <col min="3" max="3" width="13.7265625" style="5" bestFit="1" customWidth="1"/>
    <col min="4" max="4" width="9.81640625" style="5" bestFit="1" customWidth="1"/>
    <col min="5" max="49" width="9" style="5" bestFit="1" customWidth="1"/>
    <col min="50" max="50" width="9.26953125" style="5" bestFit="1" customWidth="1"/>
    <col min="51" max="108" width="9" style="5" bestFit="1" customWidth="1"/>
    <col min="109" max="109" width="9.26953125" style="5" bestFit="1" customWidth="1"/>
    <col min="110" max="198" width="9" style="5" bestFit="1" customWidth="1"/>
    <col min="199" max="199" width="9.26953125" style="5" bestFit="1" customWidth="1"/>
    <col min="200" max="201" width="9" style="5" bestFit="1" customWidth="1"/>
    <col min="202" max="202" width="9.26953125" style="5" bestFit="1" customWidth="1"/>
    <col min="203" max="239" width="9" style="5" bestFit="1" customWidth="1"/>
    <col min="240" max="240" width="9.26953125" style="5" bestFit="1" customWidth="1"/>
    <col min="241" max="252" width="9" style="5" bestFit="1" customWidth="1"/>
    <col min="253" max="16384" width="8.81640625" style="5"/>
  </cols>
  <sheetData>
    <row r="1" spans="1:252" s="4" customFormat="1" ht="4.1500000000000004" customHeight="1" x14ac:dyDescent="0.35">
      <c r="B1" s="12"/>
    </row>
    <row r="2" spans="1:252" ht="15" customHeight="1" x14ac:dyDescent="0.35">
      <c r="A2" s="6"/>
      <c r="B2" s="8" t="s">
        <v>10</v>
      </c>
      <c r="C2" s="5" t="str">
        <f>Data!C2</f>
        <v>0001</v>
      </c>
      <c r="D2" s="5" t="str">
        <f>Data!D2</f>
        <v>0002</v>
      </c>
      <c r="E2" s="5" t="str">
        <f>Data!E2</f>
        <v>0003</v>
      </c>
      <c r="F2" s="5" t="str">
        <f>Data!F2</f>
        <v>0004</v>
      </c>
      <c r="G2" s="5" t="str">
        <f>Data!G2</f>
        <v>0005</v>
      </c>
      <c r="H2" s="5" t="str">
        <f>Data!H2</f>
        <v>0006</v>
      </c>
      <c r="I2" s="5" t="str">
        <f>Data!I2</f>
        <v>0007</v>
      </c>
      <c r="J2" s="5" t="str">
        <f>Data!J2</f>
        <v>0008</v>
      </c>
      <c r="K2" s="5" t="str">
        <f>Data!K2</f>
        <v>0009</v>
      </c>
      <c r="L2" s="5" t="str">
        <f>Data!L2</f>
        <v>0010</v>
      </c>
      <c r="M2" s="5" t="str">
        <f>Data!M2</f>
        <v>0011</v>
      </c>
      <c r="N2" s="5" t="str">
        <f>Data!N2</f>
        <v>0012</v>
      </c>
      <c r="O2" s="5" t="str">
        <f>Data!O2</f>
        <v>0013</v>
      </c>
      <c r="P2" s="5" t="str">
        <f>Data!P2</f>
        <v>0014</v>
      </c>
      <c r="Q2" s="5" t="str">
        <f>Data!Q2</f>
        <v>0015</v>
      </c>
      <c r="R2" s="5" t="str">
        <f>Data!R2</f>
        <v>0016</v>
      </c>
      <c r="S2" s="5" t="str">
        <f>Data!S2</f>
        <v>0017</v>
      </c>
      <c r="T2" s="5" t="str">
        <f>Data!T2</f>
        <v>0018</v>
      </c>
      <c r="U2" s="5" t="str">
        <f>Data!U2</f>
        <v>0019</v>
      </c>
      <c r="V2" s="5" t="str">
        <f>Data!V2</f>
        <v>0020</v>
      </c>
      <c r="W2" s="5" t="str">
        <f>Data!W2</f>
        <v>0021</v>
      </c>
      <c r="X2" s="5" t="str">
        <f>Data!X2</f>
        <v>0022</v>
      </c>
      <c r="Y2" s="5" t="str">
        <f>Data!Y2</f>
        <v>0023</v>
      </c>
      <c r="Z2" s="5" t="str">
        <f>Data!Z2</f>
        <v>0024</v>
      </c>
      <c r="AA2" s="5" t="str">
        <f>Data!AA2</f>
        <v>0025</v>
      </c>
      <c r="AB2" s="5" t="str">
        <f>Data!AB2</f>
        <v>0026</v>
      </c>
      <c r="AC2" s="5" t="str">
        <f>Data!AC2</f>
        <v>0027</v>
      </c>
      <c r="AD2" s="5" t="str">
        <f>Data!AD2</f>
        <v>0028</v>
      </c>
      <c r="AE2" s="5" t="str">
        <f>Data!AE2</f>
        <v>0029</v>
      </c>
      <c r="AF2" s="5" t="str">
        <f>Data!AF2</f>
        <v>0030</v>
      </c>
      <c r="AG2" s="5" t="str">
        <f>Data!AG2</f>
        <v>0031</v>
      </c>
      <c r="AH2" s="5" t="str">
        <f>Data!AH2</f>
        <v>0032</v>
      </c>
      <c r="AI2" s="5" t="str">
        <f>Data!AI2</f>
        <v>0033</v>
      </c>
      <c r="AJ2" s="5" t="str">
        <f>Data!AJ2</f>
        <v>0034</v>
      </c>
      <c r="AK2" s="5" t="str">
        <f>Data!AK2</f>
        <v>0035</v>
      </c>
      <c r="AL2" s="5" t="str">
        <f>Data!AL2</f>
        <v>0036</v>
      </c>
      <c r="AM2" s="5" t="str">
        <f>Data!AM2</f>
        <v>0037</v>
      </c>
      <c r="AN2" s="5" t="str">
        <f>Data!AN2</f>
        <v>0038</v>
      </c>
      <c r="AO2" s="5" t="str">
        <f>Data!AO2</f>
        <v>0039</v>
      </c>
      <c r="AP2" s="5" t="str">
        <f>Data!AP2</f>
        <v>0040</v>
      </c>
      <c r="AQ2" s="5" t="str">
        <f>Data!AQ2</f>
        <v>0041</v>
      </c>
      <c r="AR2" s="5" t="str">
        <f>Data!AR2</f>
        <v>0042</v>
      </c>
      <c r="AS2" s="5" t="str">
        <f>Data!AS2</f>
        <v>0043</v>
      </c>
      <c r="AT2" s="5" t="str">
        <f>Data!AT2</f>
        <v>0044</v>
      </c>
      <c r="AU2" s="5" t="str">
        <f>Data!AU2</f>
        <v>0045</v>
      </c>
      <c r="AV2" s="5" t="str">
        <f>Data!AV2</f>
        <v>0046</v>
      </c>
      <c r="AW2" s="5" t="str">
        <f>Data!AW2</f>
        <v>0047</v>
      </c>
      <c r="AX2" s="5" t="str">
        <f>Data!AX2</f>
        <v>0048</v>
      </c>
      <c r="AY2" s="5" t="str">
        <f>Data!AY2</f>
        <v>0049</v>
      </c>
      <c r="AZ2" s="5" t="str">
        <f>Data!AZ2</f>
        <v>0050</v>
      </c>
      <c r="BA2" s="5" t="str">
        <f>Data!BA2</f>
        <v>0051</v>
      </c>
      <c r="BB2" s="5" t="str">
        <f>Data!BB2</f>
        <v>0052</v>
      </c>
      <c r="BC2" s="5" t="str">
        <f>Data!BC2</f>
        <v>0053</v>
      </c>
      <c r="BD2" s="5" t="str">
        <f>Data!BD2</f>
        <v>0054</v>
      </c>
      <c r="BE2" s="5" t="str">
        <f>Data!BE2</f>
        <v>0055</v>
      </c>
      <c r="BF2" s="5" t="str">
        <f>Data!BF2</f>
        <v>0056</v>
      </c>
      <c r="BG2" s="5" t="str">
        <f>Data!BG2</f>
        <v>0057</v>
      </c>
      <c r="BH2" s="5" t="str">
        <f>Data!BH2</f>
        <v>0058</v>
      </c>
      <c r="BI2" s="5" t="str">
        <f>Data!BI2</f>
        <v>0059</v>
      </c>
      <c r="BJ2" s="5" t="str">
        <f>Data!BJ2</f>
        <v>0060</v>
      </c>
      <c r="BK2" s="5" t="str">
        <f>Data!BK2</f>
        <v>0061</v>
      </c>
      <c r="BL2" s="5" t="str">
        <f>Data!BL2</f>
        <v>0062</v>
      </c>
      <c r="BM2" s="5" t="str">
        <f>Data!BM2</f>
        <v>0063</v>
      </c>
      <c r="BN2" s="5" t="str">
        <f>Data!BN2</f>
        <v>0064</v>
      </c>
      <c r="BO2" s="5" t="str">
        <f>Data!BO2</f>
        <v>0065</v>
      </c>
      <c r="BP2" s="5" t="str">
        <f>Data!BP2</f>
        <v>0066</v>
      </c>
      <c r="BQ2" s="5" t="str">
        <f>Data!BQ2</f>
        <v>0067</v>
      </c>
      <c r="BR2" s="5" t="str">
        <f>Data!BR2</f>
        <v>0068</v>
      </c>
      <c r="BS2" s="5" t="str">
        <f>Data!BS2</f>
        <v>0069</v>
      </c>
      <c r="BT2" s="5" t="str">
        <f>Data!BT2</f>
        <v>0070</v>
      </c>
      <c r="BU2" s="5" t="str">
        <f>Data!BU2</f>
        <v>0071</v>
      </c>
      <c r="BV2" s="5" t="str">
        <f>Data!BV2</f>
        <v>0072</v>
      </c>
      <c r="BW2" s="5" t="str">
        <f>Data!BW2</f>
        <v>0073</v>
      </c>
      <c r="BX2" s="5" t="str">
        <f>Data!BX2</f>
        <v>0074</v>
      </c>
      <c r="BY2" s="5" t="str">
        <f>Data!BY2</f>
        <v>0075</v>
      </c>
      <c r="BZ2" s="5" t="str">
        <f>Data!BZ2</f>
        <v>0076</v>
      </c>
      <c r="CA2" s="5" t="str">
        <f>Data!CA2</f>
        <v>0077</v>
      </c>
      <c r="CB2" s="5" t="str">
        <f>Data!CB2</f>
        <v>0078</v>
      </c>
      <c r="CC2" s="5" t="str">
        <f>Data!CC2</f>
        <v>0079</v>
      </c>
      <c r="CD2" s="5" t="str">
        <f>Data!CD2</f>
        <v>0080</v>
      </c>
      <c r="CE2" s="5" t="str">
        <f>Data!CE2</f>
        <v>0081</v>
      </c>
      <c r="CF2" s="5" t="str">
        <f>Data!CF2</f>
        <v>0082</v>
      </c>
      <c r="CG2" s="5" t="str">
        <f>Data!CG2</f>
        <v>0083</v>
      </c>
      <c r="CH2" s="5" t="str">
        <f>Data!CH2</f>
        <v>0084</v>
      </c>
      <c r="CI2" s="5" t="str">
        <f>Data!CI2</f>
        <v>0085</v>
      </c>
      <c r="CJ2" s="5" t="str">
        <f>Data!CJ2</f>
        <v>0086</v>
      </c>
      <c r="CK2" s="5" t="str">
        <f>Data!CK2</f>
        <v>0087</v>
      </c>
      <c r="CL2" s="5" t="str">
        <f>Data!CL2</f>
        <v>0088</v>
      </c>
      <c r="CM2" s="5" t="str">
        <f>Data!CM2</f>
        <v>0089</v>
      </c>
      <c r="CN2" s="5" t="str">
        <f>Data!CN2</f>
        <v>0090</v>
      </c>
      <c r="CO2" s="5" t="str">
        <f>Data!CO2</f>
        <v>0091</v>
      </c>
      <c r="CP2" s="5" t="str">
        <f>Data!CP2</f>
        <v>0092</v>
      </c>
      <c r="CQ2" s="5" t="str">
        <f>Data!CQ2</f>
        <v>0093</v>
      </c>
      <c r="CR2" s="5" t="str">
        <f>Data!CR2</f>
        <v>0094</v>
      </c>
      <c r="CS2" s="5" t="str">
        <f>Data!CS2</f>
        <v>0095</v>
      </c>
      <c r="CT2" s="5" t="str">
        <f>Data!CT2</f>
        <v>0096</v>
      </c>
      <c r="CU2" s="5" t="str">
        <f>Data!CU2</f>
        <v>0097</v>
      </c>
      <c r="CV2" s="5" t="str">
        <f>Data!CV2</f>
        <v>0098</v>
      </c>
      <c r="CW2" s="5" t="str">
        <f>Data!CW2</f>
        <v>0099</v>
      </c>
      <c r="CX2" s="5" t="str">
        <f>Data!CX2</f>
        <v>0100</v>
      </c>
      <c r="CY2" s="5" t="str">
        <f>Data!CY2</f>
        <v>0101</v>
      </c>
      <c r="CZ2" s="5" t="str">
        <f>Data!CZ2</f>
        <v>0102</v>
      </c>
      <c r="DA2" s="5" t="str">
        <f>Data!DA2</f>
        <v>0103</v>
      </c>
      <c r="DB2" s="5" t="str">
        <f>Data!DB2</f>
        <v>0104</v>
      </c>
      <c r="DC2" s="5" t="str">
        <f>Data!DC2</f>
        <v>0105</v>
      </c>
      <c r="DD2" s="5" t="str">
        <f>Data!DD2</f>
        <v>0106</v>
      </c>
      <c r="DE2" s="5" t="str">
        <f>Data!DE2</f>
        <v>0107</v>
      </c>
      <c r="DF2" s="5" t="str">
        <f>Data!DF2</f>
        <v>0108</v>
      </c>
      <c r="DG2" s="5" t="str">
        <f>Data!DG2</f>
        <v>0109</v>
      </c>
      <c r="DH2" s="5" t="str">
        <f>Data!DH2</f>
        <v>0110</v>
      </c>
      <c r="DI2" s="5" t="str">
        <f>Data!DI2</f>
        <v>0111</v>
      </c>
      <c r="DJ2" s="5" t="str">
        <f>Data!DJ2</f>
        <v>0112</v>
      </c>
      <c r="DK2" s="5" t="str">
        <f>Data!DK2</f>
        <v>0113</v>
      </c>
      <c r="DL2" s="5" t="str">
        <f>Data!DL2</f>
        <v>0114</v>
      </c>
      <c r="DM2" s="5" t="str">
        <f>Data!DM2</f>
        <v>0115</v>
      </c>
      <c r="DN2" s="5" t="str">
        <f>Data!DN2</f>
        <v>0116</v>
      </c>
      <c r="DO2" s="5" t="str">
        <f>Data!DO2</f>
        <v>0117</v>
      </c>
      <c r="DP2" s="5" t="str">
        <f>Data!DP2</f>
        <v>0118</v>
      </c>
      <c r="DQ2" s="5" t="str">
        <f>Data!DQ2</f>
        <v>0119</v>
      </c>
      <c r="DR2" s="5" t="str">
        <f>Data!DR2</f>
        <v>0120</v>
      </c>
      <c r="DS2" s="5" t="str">
        <f>Data!DS2</f>
        <v>0121</v>
      </c>
      <c r="DT2" s="5" t="str">
        <f>Data!DT2</f>
        <v>0122</v>
      </c>
      <c r="DU2" s="5" t="str">
        <f>Data!DU2</f>
        <v>0123</v>
      </c>
      <c r="DV2" s="5" t="str">
        <f>Data!DV2</f>
        <v>0124</v>
      </c>
      <c r="DW2" s="5" t="str">
        <f>Data!DW2</f>
        <v>0125</v>
      </c>
      <c r="DX2" s="5" t="str">
        <f>Data!DX2</f>
        <v>0126</v>
      </c>
      <c r="DY2" s="5" t="str">
        <f>Data!DY2</f>
        <v>0127</v>
      </c>
      <c r="DZ2" s="5" t="str">
        <f>Data!DZ2</f>
        <v>0128</v>
      </c>
      <c r="EA2" s="5" t="str">
        <f>Data!EA2</f>
        <v>0129</v>
      </c>
      <c r="EB2" s="5" t="str">
        <f>Data!EB2</f>
        <v>0130</v>
      </c>
      <c r="EC2" s="5" t="str">
        <f>Data!EC2</f>
        <v>0131</v>
      </c>
      <c r="ED2" s="5" t="str">
        <f>Data!ED2</f>
        <v>0132</v>
      </c>
      <c r="EE2" s="5" t="str">
        <f>Data!EE2</f>
        <v>0133</v>
      </c>
      <c r="EF2" s="5" t="str">
        <f>Data!EF2</f>
        <v>0134</v>
      </c>
      <c r="EG2" s="5" t="str">
        <f>Data!EG2</f>
        <v>0135</v>
      </c>
      <c r="EH2" s="5" t="str">
        <f>Data!EH2</f>
        <v>0136</v>
      </c>
      <c r="EI2" s="5" t="str">
        <f>Data!EI2</f>
        <v>0137</v>
      </c>
      <c r="EJ2" s="5" t="str">
        <f>Data!EJ2</f>
        <v>0138</v>
      </c>
      <c r="EK2" s="5" t="str">
        <f>Data!EK2</f>
        <v>0139</v>
      </c>
      <c r="EL2" s="5" t="str">
        <f>Data!EL2</f>
        <v>0140</v>
      </c>
      <c r="EM2" s="5" t="str">
        <f>Data!EM2</f>
        <v>0141</v>
      </c>
      <c r="EN2" s="5" t="str">
        <f>Data!EN2</f>
        <v>0142</v>
      </c>
      <c r="EO2" s="5" t="str">
        <f>Data!EO2</f>
        <v>0143</v>
      </c>
      <c r="EP2" s="5" t="str">
        <f>Data!EP2</f>
        <v>0144</v>
      </c>
      <c r="EQ2" s="5" t="str">
        <f>Data!EQ2</f>
        <v>0145</v>
      </c>
      <c r="ER2" s="5" t="str">
        <f>Data!ER2</f>
        <v>0146</v>
      </c>
      <c r="ES2" s="5" t="str">
        <f>Data!ES2</f>
        <v>0147</v>
      </c>
      <c r="ET2" s="5" t="str">
        <f>Data!ET2</f>
        <v>0148</v>
      </c>
      <c r="EU2" s="5" t="str">
        <f>Data!EU2</f>
        <v>0149</v>
      </c>
      <c r="EV2" s="5" t="str">
        <f>Data!EV2</f>
        <v>0150</v>
      </c>
      <c r="EW2" s="5" t="str">
        <f>Data!EW2</f>
        <v>0151</v>
      </c>
      <c r="EX2" s="5" t="str">
        <f>Data!EX2</f>
        <v>0152</v>
      </c>
      <c r="EY2" s="5" t="str">
        <f>Data!EY2</f>
        <v>0153</v>
      </c>
      <c r="EZ2" s="5" t="str">
        <f>Data!EZ2</f>
        <v>0154</v>
      </c>
      <c r="FA2" s="5" t="str">
        <f>Data!FA2</f>
        <v>0155</v>
      </c>
      <c r="FB2" s="5" t="str">
        <f>Data!FB2</f>
        <v>0156</v>
      </c>
      <c r="FC2" s="5" t="str">
        <f>Data!FC2</f>
        <v>0157</v>
      </c>
      <c r="FD2" s="5" t="str">
        <f>Data!FD2</f>
        <v>0158</v>
      </c>
      <c r="FE2" s="5" t="str">
        <f>Data!FE2</f>
        <v>0159</v>
      </c>
      <c r="FF2" s="5" t="str">
        <f>Data!FF2</f>
        <v>0160</v>
      </c>
      <c r="FG2" s="5" t="str">
        <f>Data!FG2</f>
        <v>0161</v>
      </c>
      <c r="FH2" s="5" t="str">
        <f>Data!FH2</f>
        <v>0162</v>
      </c>
      <c r="FI2" s="5" t="str">
        <f>Data!FI2</f>
        <v>0163</v>
      </c>
      <c r="FJ2" s="5" t="str">
        <f>Data!FJ2</f>
        <v>0164</v>
      </c>
      <c r="FK2" s="5" t="str">
        <f>Data!FK2</f>
        <v>0165</v>
      </c>
      <c r="FL2" s="5" t="str">
        <f>Data!FL2</f>
        <v>0166</v>
      </c>
      <c r="FM2" s="5" t="str">
        <f>Data!FM2</f>
        <v>0167</v>
      </c>
      <c r="FN2" s="5" t="str">
        <f>Data!FN2</f>
        <v>0168</v>
      </c>
      <c r="FO2" s="5" t="str">
        <f>Data!FO2</f>
        <v>0169</v>
      </c>
      <c r="FP2" s="5" t="str">
        <f>Data!FP2</f>
        <v>0170</v>
      </c>
      <c r="FQ2" s="5" t="str">
        <f>Data!FQ2</f>
        <v>0171</v>
      </c>
      <c r="FR2" s="5" t="str">
        <f>Data!FR2</f>
        <v>0172</v>
      </c>
      <c r="FS2" s="5" t="str">
        <f>Data!FS2</f>
        <v>0173</v>
      </c>
      <c r="FT2" s="5" t="str">
        <f>Data!FT2</f>
        <v>0174</v>
      </c>
      <c r="FU2" s="5" t="str">
        <f>Data!FU2</f>
        <v>0175</v>
      </c>
      <c r="FV2" s="5" t="str">
        <f>Data!FV2</f>
        <v>0176</v>
      </c>
      <c r="FW2" s="5" t="str">
        <f>Data!FW2</f>
        <v>0177</v>
      </c>
      <c r="FX2" s="5" t="str">
        <f>Data!FX2</f>
        <v>0178</v>
      </c>
      <c r="FY2" s="5" t="str">
        <f>Data!FY2</f>
        <v>0179</v>
      </c>
      <c r="FZ2" s="5" t="str">
        <f>Data!FZ2</f>
        <v>0180</v>
      </c>
      <c r="GA2" s="5" t="str">
        <f>Data!GA2</f>
        <v>0181</v>
      </c>
      <c r="GB2" s="5" t="str">
        <f>Data!GB2</f>
        <v>0182</v>
      </c>
      <c r="GC2" s="5" t="str">
        <f>Data!GC2</f>
        <v>0183</v>
      </c>
      <c r="GD2" s="5" t="str">
        <f>Data!GD2</f>
        <v>0184</v>
      </c>
      <c r="GE2" s="5" t="str">
        <f>Data!GE2</f>
        <v>0185</v>
      </c>
      <c r="GF2" s="5" t="str">
        <f>Data!GF2</f>
        <v>0186</v>
      </c>
      <c r="GG2" s="5" t="str">
        <f>Data!GG2</f>
        <v>0187</v>
      </c>
      <c r="GH2" s="5" t="str">
        <f>Data!GH2</f>
        <v>0188</v>
      </c>
      <c r="GI2" s="5" t="str">
        <f>Data!GI2</f>
        <v>0189</v>
      </c>
      <c r="GJ2" s="5" t="str">
        <f>Data!GJ2</f>
        <v>0190</v>
      </c>
      <c r="GK2" s="5" t="str">
        <f>Data!GK2</f>
        <v>0191</v>
      </c>
      <c r="GL2" s="5" t="str">
        <f>Data!GL2</f>
        <v>0192</v>
      </c>
      <c r="GM2" s="5" t="str">
        <f>Data!GM2</f>
        <v>0193</v>
      </c>
      <c r="GN2" s="5" t="str">
        <f>Data!GN2</f>
        <v>0194</v>
      </c>
      <c r="GO2" s="5" t="str">
        <f>Data!GO2</f>
        <v>0195</v>
      </c>
      <c r="GP2" s="5" t="str">
        <f>Data!GP2</f>
        <v>0196</v>
      </c>
      <c r="GQ2" s="5" t="str">
        <f>Data!GQ2</f>
        <v>0197</v>
      </c>
      <c r="GR2" s="5" t="str">
        <f>Data!GR2</f>
        <v>0198</v>
      </c>
      <c r="GS2" s="5" t="str">
        <f>Data!GS2</f>
        <v>0199</v>
      </c>
      <c r="GT2" s="5" t="str">
        <f>Data!GT2</f>
        <v>0200</v>
      </c>
      <c r="GU2" s="5" t="str">
        <f>Data!GU2</f>
        <v>0201</v>
      </c>
      <c r="GV2" s="5" t="str">
        <f>Data!GV2</f>
        <v>0202</v>
      </c>
      <c r="GW2" s="5" t="str">
        <f>Data!GW2</f>
        <v>0203</v>
      </c>
      <c r="GX2" s="5" t="str">
        <f>Data!GX2</f>
        <v>0204</v>
      </c>
      <c r="GY2" s="5" t="str">
        <f>Data!GY2</f>
        <v>0205</v>
      </c>
      <c r="GZ2" s="5" t="str">
        <f>Data!GZ2</f>
        <v>0206</v>
      </c>
      <c r="HA2" s="5" t="str">
        <f>Data!HA2</f>
        <v>0207</v>
      </c>
      <c r="HB2" s="5" t="str">
        <f>Data!HB2</f>
        <v>0208</v>
      </c>
      <c r="HC2" s="5" t="str">
        <f>Data!HC2</f>
        <v>0209</v>
      </c>
      <c r="HD2" s="5" t="str">
        <f>Data!HD2</f>
        <v>0210</v>
      </c>
      <c r="HE2" s="5" t="str">
        <f>Data!HE2</f>
        <v>0211</v>
      </c>
      <c r="HF2" s="5" t="str">
        <f>Data!HF2</f>
        <v>0212</v>
      </c>
      <c r="HG2" s="5" t="str">
        <f>Data!HG2</f>
        <v>0213</v>
      </c>
      <c r="HH2" s="5" t="str">
        <f>Data!HH2</f>
        <v>0214</v>
      </c>
      <c r="HI2" s="5" t="str">
        <f>Data!HI2</f>
        <v>0215</v>
      </c>
      <c r="HJ2" s="5" t="str">
        <f>Data!HJ2</f>
        <v>0216</v>
      </c>
      <c r="HK2" s="5" t="str">
        <f>Data!HK2</f>
        <v>0217</v>
      </c>
      <c r="HL2" s="5" t="str">
        <f>Data!HL2</f>
        <v>0218</v>
      </c>
      <c r="HM2" s="5" t="str">
        <f>Data!HM2</f>
        <v>0219</v>
      </c>
      <c r="HN2" s="5" t="str">
        <f>Data!HN2</f>
        <v>0220</v>
      </c>
      <c r="HO2" s="5" t="str">
        <f>Data!HO2</f>
        <v>0221</v>
      </c>
      <c r="HP2" s="5" t="str">
        <f>Data!HP2</f>
        <v>0222</v>
      </c>
      <c r="HQ2" s="5" t="str">
        <f>Data!HQ2</f>
        <v>0223</v>
      </c>
      <c r="HR2" s="5" t="str">
        <f>Data!HR2</f>
        <v>0224</v>
      </c>
      <c r="HS2" s="5" t="str">
        <f>Data!HS2</f>
        <v>0225</v>
      </c>
      <c r="HT2" s="5" t="str">
        <f>Data!HT2</f>
        <v>0226</v>
      </c>
      <c r="HU2" s="5" t="str">
        <f>Data!HU2</f>
        <v>0227</v>
      </c>
      <c r="HV2" s="5" t="str">
        <f>Data!HV2</f>
        <v>0228</v>
      </c>
      <c r="HW2" s="5" t="str">
        <f>Data!HW2</f>
        <v>0229</v>
      </c>
      <c r="HX2" s="5" t="str">
        <f>Data!HX2</f>
        <v>0230</v>
      </c>
      <c r="HY2" s="5" t="str">
        <f>Data!HY2</f>
        <v>0231</v>
      </c>
      <c r="HZ2" s="5" t="str">
        <f>Data!HZ2</f>
        <v>0232</v>
      </c>
      <c r="IA2" s="5" t="str">
        <f>Data!IA2</f>
        <v>0233</v>
      </c>
      <c r="IB2" s="5" t="str">
        <f>Data!IB2</f>
        <v>0234</v>
      </c>
      <c r="IC2" s="5" t="str">
        <f>Data!IC2</f>
        <v>0235</v>
      </c>
      <c r="ID2" s="5" t="str">
        <f>Data!ID2</f>
        <v>0236</v>
      </c>
      <c r="IE2" s="5" t="str">
        <f>Data!IE2</f>
        <v>0237</v>
      </c>
      <c r="IF2" s="5" t="str">
        <f>Data!IF2</f>
        <v>0238</v>
      </c>
      <c r="IG2" s="5" t="str">
        <f>Data!IG2</f>
        <v>0239</v>
      </c>
      <c r="IH2" s="5" t="str">
        <f>Data!IH2</f>
        <v>0240</v>
      </c>
      <c r="II2" s="5" t="str">
        <f>Data!II2</f>
        <v>0241</v>
      </c>
      <c r="IJ2" s="5" t="str">
        <f>Data!IJ2</f>
        <v>0242</v>
      </c>
      <c r="IK2" s="5" t="str">
        <f>Data!IK2</f>
        <v>0243</v>
      </c>
      <c r="IL2" s="5" t="str">
        <f>Data!IL2</f>
        <v>0244</v>
      </c>
      <c r="IM2" s="5" t="str">
        <f>Data!IM2</f>
        <v>0245</v>
      </c>
      <c r="IN2" s="5" t="str">
        <f>Data!IN2</f>
        <v>0246</v>
      </c>
      <c r="IO2" s="5" t="str">
        <f>Data!IO2</f>
        <v>0247</v>
      </c>
      <c r="IP2" s="5" t="str">
        <f>Data!IP2</f>
        <v>0248</v>
      </c>
      <c r="IQ2" s="5" t="str">
        <f>Data!IQ2</f>
        <v>0249</v>
      </c>
      <c r="IR2" s="5" t="str">
        <f>Data!IR2</f>
        <v>0250</v>
      </c>
    </row>
    <row r="3" spans="1:252" ht="15" customHeight="1" x14ac:dyDescent="0.35">
      <c r="A3" s="6"/>
      <c r="B3" s="8" t="s">
        <v>272</v>
      </c>
      <c r="C3" s="7">
        <f>Data!C3</f>
        <v>200000</v>
      </c>
      <c r="D3" s="7">
        <f>Data!D3</f>
        <v>350000</v>
      </c>
      <c r="E3" s="7">
        <f>Data!E3</f>
        <v>950000</v>
      </c>
      <c r="F3" s="7">
        <f>Data!F3</f>
        <v>250000</v>
      </c>
      <c r="G3" s="7">
        <f>Data!G3</f>
        <v>525000</v>
      </c>
      <c r="H3" s="7">
        <f>Data!H3</f>
        <v>825000</v>
      </c>
      <c r="I3" s="7">
        <f>Data!I3</f>
        <v>700000</v>
      </c>
      <c r="J3" s="7">
        <f>Data!J3</f>
        <v>475000</v>
      </c>
      <c r="K3" s="7">
        <f>Data!K3</f>
        <v>250000</v>
      </c>
      <c r="L3" s="7">
        <f>Data!L3</f>
        <v>975000</v>
      </c>
      <c r="M3" s="7">
        <f>Data!M3</f>
        <v>225000</v>
      </c>
      <c r="N3" s="7">
        <f>Data!N3</f>
        <v>225000</v>
      </c>
      <c r="O3" s="7">
        <f>Data!O3</f>
        <v>750000</v>
      </c>
      <c r="P3" s="7">
        <f>Data!P3</f>
        <v>775000</v>
      </c>
      <c r="Q3" s="7">
        <f>Data!Q3</f>
        <v>350000</v>
      </c>
      <c r="R3" s="7">
        <f>Data!R3</f>
        <v>625000</v>
      </c>
      <c r="S3" s="7">
        <f>Data!S3</f>
        <v>75000</v>
      </c>
      <c r="T3" s="7">
        <f>Data!T3</f>
        <v>150000</v>
      </c>
      <c r="U3" s="7">
        <f>Data!U3</f>
        <v>575000</v>
      </c>
      <c r="V3" s="7">
        <f>Data!V3</f>
        <v>825000</v>
      </c>
      <c r="W3" s="7">
        <f>Data!W3</f>
        <v>650000</v>
      </c>
      <c r="X3" s="7">
        <f>Data!X3</f>
        <v>100000</v>
      </c>
      <c r="Y3" s="7">
        <f>Data!Y3</f>
        <v>125000</v>
      </c>
      <c r="Z3" s="7">
        <f>Data!Z3</f>
        <v>525000</v>
      </c>
      <c r="AA3" s="7">
        <f>Data!AA3</f>
        <v>75000</v>
      </c>
      <c r="AB3" s="7">
        <f>Data!AB3</f>
        <v>600000</v>
      </c>
      <c r="AC3" s="7">
        <f>Data!AC3</f>
        <v>975000</v>
      </c>
      <c r="AD3" s="7">
        <f>Data!AD3</f>
        <v>425000</v>
      </c>
      <c r="AE3" s="7">
        <f>Data!AE3</f>
        <v>475000</v>
      </c>
      <c r="AF3" s="7">
        <f>Data!AF3</f>
        <v>800000</v>
      </c>
      <c r="AG3" s="7">
        <f>Data!AG3</f>
        <v>725000</v>
      </c>
      <c r="AH3" s="7">
        <f>Data!AH3</f>
        <v>225000</v>
      </c>
      <c r="AI3" s="7">
        <f>Data!AI3</f>
        <v>50000</v>
      </c>
      <c r="AJ3" s="7">
        <f>Data!AJ3</f>
        <v>75000</v>
      </c>
      <c r="AK3" s="7">
        <f>Data!AK3</f>
        <v>425000</v>
      </c>
      <c r="AL3" s="7">
        <f>Data!AL3</f>
        <v>1000000</v>
      </c>
      <c r="AM3" s="7">
        <f>Data!AM3</f>
        <v>300000</v>
      </c>
      <c r="AN3" s="7">
        <f>Data!AN3</f>
        <v>700000</v>
      </c>
      <c r="AO3" s="7">
        <f>Data!AO3</f>
        <v>50000</v>
      </c>
      <c r="AP3" s="7">
        <f>Data!AP3</f>
        <v>725000</v>
      </c>
      <c r="AQ3" s="7">
        <f>Data!AQ3</f>
        <v>725000</v>
      </c>
      <c r="AR3" s="7">
        <f>Data!AR3</f>
        <v>400000</v>
      </c>
      <c r="AS3" s="7">
        <f>Data!AS3</f>
        <v>600000</v>
      </c>
      <c r="AT3" s="7">
        <f>Data!AT3</f>
        <v>725000</v>
      </c>
      <c r="AU3" s="7">
        <f>Data!AU3</f>
        <v>950000</v>
      </c>
      <c r="AV3" s="7">
        <f>Data!AV3</f>
        <v>775000</v>
      </c>
      <c r="AW3" s="7">
        <f>Data!AW3</f>
        <v>675000</v>
      </c>
      <c r="AX3" s="7">
        <f>Data!AX3</f>
        <v>625000</v>
      </c>
      <c r="AY3" s="7">
        <f>Data!AY3</f>
        <v>50000</v>
      </c>
      <c r="AZ3" s="7">
        <f>Data!AZ3</f>
        <v>450000</v>
      </c>
      <c r="BA3" s="7">
        <f>Data!BA3</f>
        <v>950000</v>
      </c>
      <c r="BB3" s="7">
        <f>Data!BB3</f>
        <v>825000</v>
      </c>
      <c r="BC3" s="7">
        <f>Data!BC3</f>
        <v>375000</v>
      </c>
      <c r="BD3" s="7">
        <f>Data!BD3</f>
        <v>325000</v>
      </c>
      <c r="BE3" s="7">
        <f>Data!BE3</f>
        <v>50000</v>
      </c>
      <c r="BF3" s="7">
        <f>Data!BF3</f>
        <v>675000</v>
      </c>
      <c r="BG3" s="7">
        <f>Data!BG3</f>
        <v>800000</v>
      </c>
      <c r="BH3" s="7">
        <f>Data!BH3</f>
        <v>250000</v>
      </c>
      <c r="BI3" s="7">
        <f>Data!BI3</f>
        <v>575000</v>
      </c>
      <c r="BJ3" s="7">
        <f>Data!BJ3</f>
        <v>550000</v>
      </c>
      <c r="BK3" s="7">
        <f>Data!BK3</f>
        <v>150000</v>
      </c>
      <c r="BL3" s="7">
        <f>Data!BL3</f>
        <v>150000</v>
      </c>
      <c r="BM3" s="7">
        <f>Data!BM3</f>
        <v>150000</v>
      </c>
      <c r="BN3" s="7">
        <f>Data!BN3</f>
        <v>125000</v>
      </c>
      <c r="BO3" s="7">
        <f>Data!BO3</f>
        <v>900000</v>
      </c>
      <c r="BP3" s="7">
        <f>Data!BP3</f>
        <v>75000</v>
      </c>
      <c r="BQ3" s="7">
        <f>Data!BQ3</f>
        <v>425000</v>
      </c>
      <c r="BR3" s="7">
        <f>Data!BR3</f>
        <v>875000</v>
      </c>
      <c r="BS3" s="7">
        <f>Data!BS3</f>
        <v>275000</v>
      </c>
      <c r="BT3" s="7">
        <f>Data!BT3</f>
        <v>800000</v>
      </c>
      <c r="BU3" s="7">
        <f>Data!BU3</f>
        <v>225000</v>
      </c>
      <c r="BV3" s="7">
        <f>Data!BV3</f>
        <v>175000</v>
      </c>
      <c r="BW3" s="7">
        <f>Data!BW3</f>
        <v>325000</v>
      </c>
      <c r="BX3" s="7">
        <f>Data!BX3</f>
        <v>200000</v>
      </c>
      <c r="BY3" s="7">
        <f>Data!BY3</f>
        <v>575000</v>
      </c>
      <c r="BZ3" s="7">
        <f>Data!BZ3</f>
        <v>625000</v>
      </c>
      <c r="CA3" s="7">
        <f>Data!CA3</f>
        <v>425000</v>
      </c>
      <c r="CB3" s="7">
        <f>Data!CB3</f>
        <v>825000</v>
      </c>
      <c r="CC3" s="7">
        <f>Data!CC3</f>
        <v>975000</v>
      </c>
      <c r="CD3" s="7">
        <f>Data!CD3</f>
        <v>825000</v>
      </c>
      <c r="CE3" s="7">
        <f>Data!CE3</f>
        <v>950000</v>
      </c>
      <c r="CF3" s="7">
        <f>Data!CF3</f>
        <v>300000</v>
      </c>
      <c r="CG3" s="7">
        <f>Data!CG3</f>
        <v>525000</v>
      </c>
      <c r="CH3" s="7">
        <f>Data!CH3</f>
        <v>800000</v>
      </c>
      <c r="CI3" s="7">
        <f>Data!CI3</f>
        <v>950000</v>
      </c>
      <c r="CJ3" s="7">
        <f>Data!CJ3</f>
        <v>25000</v>
      </c>
      <c r="CK3" s="7">
        <f>Data!CK3</f>
        <v>250000</v>
      </c>
      <c r="CL3" s="7">
        <f>Data!CL3</f>
        <v>700000</v>
      </c>
      <c r="CM3" s="7">
        <f>Data!CM3</f>
        <v>200000</v>
      </c>
      <c r="CN3" s="7">
        <f>Data!CN3</f>
        <v>575000</v>
      </c>
      <c r="CO3" s="7">
        <f>Data!CO3</f>
        <v>525000</v>
      </c>
      <c r="CP3" s="7">
        <f>Data!CP3</f>
        <v>100000</v>
      </c>
      <c r="CQ3" s="7">
        <f>Data!CQ3</f>
        <v>75000</v>
      </c>
      <c r="CR3" s="7">
        <f>Data!CR3</f>
        <v>150000</v>
      </c>
      <c r="CS3" s="7">
        <f>Data!CS3</f>
        <v>875000</v>
      </c>
      <c r="CT3" s="7">
        <f>Data!CT3</f>
        <v>150000</v>
      </c>
      <c r="CU3" s="7">
        <f>Data!CU3</f>
        <v>600000</v>
      </c>
      <c r="CV3" s="7">
        <f>Data!CV3</f>
        <v>750000</v>
      </c>
      <c r="CW3" s="7">
        <f>Data!CW3</f>
        <v>450000</v>
      </c>
      <c r="CX3" s="7">
        <f>Data!CX3</f>
        <v>875000</v>
      </c>
      <c r="CY3" s="7">
        <f>Data!CY3</f>
        <v>275000</v>
      </c>
      <c r="CZ3" s="7">
        <f>Data!CZ3</f>
        <v>625000</v>
      </c>
      <c r="DA3" s="7">
        <f>Data!DA3</f>
        <v>1000000</v>
      </c>
      <c r="DB3" s="7">
        <f>Data!DB3</f>
        <v>750000</v>
      </c>
      <c r="DC3" s="7">
        <f>Data!DC3</f>
        <v>375000</v>
      </c>
      <c r="DD3" s="7">
        <f>Data!DD3</f>
        <v>725000</v>
      </c>
      <c r="DE3" s="7">
        <f>Data!DE3</f>
        <v>25000</v>
      </c>
      <c r="DF3" s="7">
        <f>Data!DF3</f>
        <v>900000</v>
      </c>
      <c r="DG3" s="7">
        <f>Data!DG3</f>
        <v>850000</v>
      </c>
      <c r="DH3" s="7">
        <f>Data!DH3</f>
        <v>450000</v>
      </c>
      <c r="DI3" s="7">
        <f>Data!DI3</f>
        <v>675000</v>
      </c>
      <c r="DJ3" s="7">
        <f>Data!DJ3</f>
        <v>475000</v>
      </c>
      <c r="DK3" s="7">
        <f>Data!DK3</f>
        <v>575000</v>
      </c>
      <c r="DL3" s="7">
        <f>Data!DL3</f>
        <v>875000</v>
      </c>
      <c r="DM3" s="7">
        <f>Data!DM3</f>
        <v>250000</v>
      </c>
      <c r="DN3" s="7">
        <f>Data!DN3</f>
        <v>550000</v>
      </c>
      <c r="DO3" s="7">
        <f>Data!DO3</f>
        <v>250000</v>
      </c>
      <c r="DP3" s="7">
        <f>Data!DP3</f>
        <v>950000</v>
      </c>
      <c r="DQ3" s="7">
        <f>Data!DQ3</f>
        <v>200000</v>
      </c>
      <c r="DR3" s="7">
        <f>Data!DR3</f>
        <v>825000</v>
      </c>
      <c r="DS3" s="7">
        <f>Data!DS3</f>
        <v>650000</v>
      </c>
      <c r="DT3" s="7">
        <f>Data!DT3</f>
        <v>675000</v>
      </c>
      <c r="DU3" s="7">
        <f>Data!DU3</f>
        <v>875000</v>
      </c>
      <c r="DV3" s="7">
        <f>Data!DV3</f>
        <v>25000</v>
      </c>
      <c r="DW3" s="7">
        <f>Data!DW3</f>
        <v>900000</v>
      </c>
      <c r="DX3" s="7">
        <f>Data!DX3</f>
        <v>275000</v>
      </c>
      <c r="DY3" s="7">
        <f>Data!DY3</f>
        <v>675000</v>
      </c>
      <c r="DZ3" s="7">
        <f>Data!DZ3</f>
        <v>450000</v>
      </c>
      <c r="EA3" s="7">
        <f>Data!EA3</f>
        <v>525000</v>
      </c>
      <c r="EB3" s="7">
        <f>Data!EB3</f>
        <v>175000</v>
      </c>
      <c r="EC3" s="7">
        <f>Data!EC3</f>
        <v>900000</v>
      </c>
      <c r="ED3" s="7">
        <f>Data!ED3</f>
        <v>275000</v>
      </c>
      <c r="EE3" s="7">
        <f>Data!EE3</f>
        <v>825000</v>
      </c>
      <c r="EF3" s="7">
        <f>Data!EF3</f>
        <v>700000</v>
      </c>
      <c r="EG3" s="7">
        <f>Data!EG3</f>
        <v>925000</v>
      </c>
      <c r="EH3" s="7">
        <f>Data!EH3</f>
        <v>300000</v>
      </c>
      <c r="EI3" s="7">
        <f>Data!EI3</f>
        <v>375000</v>
      </c>
      <c r="EJ3" s="7">
        <f>Data!EJ3</f>
        <v>525000</v>
      </c>
      <c r="EK3" s="7">
        <f>Data!EK3</f>
        <v>550000</v>
      </c>
      <c r="EL3" s="7">
        <f>Data!EL3</f>
        <v>600000</v>
      </c>
      <c r="EM3" s="7">
        <f>Data!EM3</f>
        <v>825000</v>
      </c>
      <c r="EN3" s="7">
        <f>Data!EN3</f>
        <v>725000</v>
      </c>
      <c r="EO3" s="7">
        <f>Data!EO3</f>
        <v>875000</v>
      </c>
      <c r="EP3" s="7">
        <f>Data!EP3</f>
        <v>300000</v>
      </c>
      <c r="EQ3" s="7">
        <f>Data!EQ3</f>
        <v>325000</v>
      </c>
      <c r="ER3" s="7">
        <f>Data!ER3</f>
        <v>900000</v>
      </c>
      <c r="ES3" s="7">
        <f>Data!ES3</f>
        <v>500000</v>
      </c>
      <c r="ET3" s="7">
        <f>Data!ET3</f>
        <v>325000</v>
      </c>
      <c r="EU3" s="7">
        <f>Data!EU3</f>
        <v>975000</v>
      </c>
      <c r="EV3" s="7">
        <f>Data!EV3</f>
        <v>875000</v>
      </c>
      <c r="EW3" s="7">
        <f>Data!EW3</f>
        <v>425000</v>
      </c>
      <c r="EX3" s="7">
        <f>Data!EX3</f>
        <v>475000</v>
      </c>
      <c r="EY3" s="7">
        <f>Data!EY3</f>
        <v>1000000</v>
      </c>
      <c r="EZ3" s="7">
        <f>Data!EZ3</f>
        <v>275000</v>
      </c>
      <c r="FA3" s="7">
        <f>Data!FA3</f>
        <v>975000</v>
      </c>
      <c r="FB3" s="7">
        <f>Data!FB3</f>
        <v>950000</v>
      </c>
      <c r="FC3" s="7">
        <f>Data!FC3</f>
        <v>400000</v>
      </c>
      <c r="FD3" s="7">
        <f>Data!FD3</f>
        <v>375000</v>
      </c>
      <c r="FE3" s="7">
        <f>Data!FE3</f>
        <v>500000</v>
      </c>
      <c r="FF3" s="7">
        <f>Data!FF3</f>
        <v>375000</v>
      </c>
      <c r="FG3" s="7">
        <f>Data!FG3</f>
        <v>650000</v>
      </c>
      <c r="FH3" s="7">
        <f>Data!FH3</f>
        <v>325000</v>
      </c>
      <c r="FI3" s="7">
        <f>Data!FI3</f>
        <v>775000</v>
      </c>
      <c r="FJ3" s="7">
        <f>Data!FJ3</f>
        <v>900000</v>
      </c>
      <c r="FK3" s="7">
        <f>Data!FK3</f>
        <v>475000</v>
      </c>
      <c r="FL3" s="7">
        <f>Data!FL3</f>
        <v>975000</v>
      </c>
      <c r="FM3" s="7">
        <f>Data!FM3</f>
        <v>150000</v>
      </c>
      <c r="FN3" s="7">
        <f>Data!FN3</f>
        <v>150000</v>
      </c>
      <c r="FO3" s="7">
        <f>Data!FO3</f>
        <v>100000</v>
      </c>
      <c r="FP3" s="7">
        <f>Data!FP3</f>
        <v>825000</v>
      </c>
      <c r="FQ3" s="7">
        <f>Data!FQ3</f>
        <v>575000</v>
      </c>
      <c r="FR3" s="7">
        <f>Data!FR3</f>
        <v>750000</v>
      </c>
      <c r="FS3" s="7">
        <f>Data!FS3</f>
        <v>325000</v>
      </c>
      <c r="FT3" s="7">
        <f>Data!FT3</f>
        <v>525000</v>
      </c>
      <c r="FU3" s="7">
        <f>Data!FU3</f>
        <v>875000</v>
      </c>
      <c r="FV3" s="7">
        <f>Data!FV3</f>
        <v>450000</v>
      </c>
      <c r="FW3" s="7">
        <f>Data!FW3</f>
        <v>475000</v>
      </c>
      <c r="FX3" s="7">
        <f>Data!FX3</f>
        <v>650000</v>
      </c>
      <c r="FY3" s="7">
        <f>Data!FY3</f>
        <v>75000</v>
      </c>
      <c r="FZ3" s="7">
        <f>Data!FZ3</f>
        <v>725000</v>
      </c>
      <c r="GA3" s="7">
        <f>Data!GA3</f>
        <v>875000</v>
      </c>
      <c r="GB3" s="7">
        <f>Data!GB3</f>
        <v>950000</v>
      </c>
      <c r="GC3" s="7">
        <f>Data!GC3</f>
        <v>450000</v>
      </c>
      <c r="GD3" s="7">
        <f>Data!GD3</f>
        <v>150000</v>
      </c>
      <c r="GE3" s="7">
        <f>Data!GE3</f>
        <v>900000</v>
      </c>
      <c r="GF3" s="7">
        <f>Data!GF3</f>
        <v>950000</v>
      </c>
      <c r="GG3" s="7">
        <f>Data!GG3</f>
        <v>525000</v>
      </c>
      <c r="GH3" s="7">
        <f>Data!GH3</f>
        <v>200000</v>
      </c>
      <c r="GI3" s="7">
        <f>Data!GI3</f>
        <v>425000</v>
      </c>
      <c r="GJ3" s="7">
        <f>Data!GJ3</f>
        <v>375000</v>
      </c>
      <c r="GK3" s="7">
        <f>Data!GK3</f>
        <v>50000</v>
      </c>
      <c r="GL3" s="7">
        <f>Data!GL3</f>
        <v>50000</v>
      </c>
      <c r="GM3" s="7">
        <f>Data!GM3</f>
        <v>475000</v>
      </c>
      <c r="GN3" s="7">
        <f>Data!GN3</f>
        <v>975000</v>
      </c>
      <c r="GO3" s="7">
        <f>Data!GO3</f>
        <v>925000</v>
      </c>
      <c r="GP3" s="7">
        <f>Data!GP3</f>
        <v>975000</v>
      </c>
      <c r="GQ3" s="7">
        <f>Data!GQ3</f>
        <v>75000</v>
      </c>
      <c r="GR3" s="7">
        <f>Data!GR3</f>
        <v>800000</v>
      </c>
      <c r="GS3" s="7">
        <f>Data!GS3</f>
        <v>875000</v>
      </c>
      <c r="GT3" s="7">
        <f>Data!GT3</f>
        <v>500000</v>
      </c>
      <c r="GU3" s="7">
        <f>Data!GU3</f>
        <v>625000</v>
      </c>
      <c r="GV3" s="7">
        <f>Data!GV3</f>
        <v>550000</v>
      </c>
      <c r="GW3" s="7">
        <f>Data!GW3</f>
        <v>500000</v>
      </c>
      <c r="GX3" s="7">
        <f>Data!GX3</f>
        <v>200000</v>
      </c>
      <c r="GY3" s="7">
        <f>Data!GY3</f>
        <v>325000</v>
      </c>
      <c r="GZ3" s="7">
        <f>Data!GZ3</f>
        <v>225000</v>
      </c>
      <c r="HA3" s="7">
        <f>Data!HA3</f>
        <v>750000</v>
      </c>
      <c r="HB3" s="7">
        <f>Data!HB3</f>
        <v>325000</v>
      </c>
      <c r="HC3" s="7">
        <f>Data!HC3</f>
        <v>75000</v>
      </c>
      <c r="HD3" s="7">
        <f>Data!HD3</f>
        <v>775000</v>
      </c>
      <c r="HE3" s="7">
        <f>Data!HE3</f>
        <v>950000</v>
      </c>
      <c r="HF3" s="7">
        <f>Data!HF3</f>
        <v>175000</v>
      </c>
      <c r="HG3" s="7">
        <f>Data!HG3</f>
        <v>75000</v>
      </c>
      <c r="HH3" s="7">
        <f>Data!HH3</f>
        <v>775000</v>
      </c>
      <c r="HI3" s="7">
        <f>Data!HI3</f>
        <v>200000</v>
      </c>
      <c r="HJ3" s="7">
        <f>Data!HJ3</f>
        <v>225000</v>
      </c>
      <c r="HK3" s="7">
        <f>Data!HK3</f>
        <v>550000</v>
      </c>
      <c r="HL3" s="7">
        <f>Data!HL3</f>
        <v>125000</v>
      </c>
      <c r="HM3" s="7">
        <f>Data!HM3</f>
        <v>200000</v>
      </c>
      <c r="HN3" s="7">
        <f>Data!HN3</f>
        <v>400000</v>
      </c>
      <c r="HO3" s="7">
        <f>Data!HO3</f>
        <v>875000</v>
      </c>
      <c r="HP3" s="7">
        <f>Data!HP3</f>
        <v>175000</v>
      </c>
      <c r="HQ3" s="7">
        <f>Data!HQ3</f>
        <v>950000</v>
      </c>
      <c r="HR3" s="7">
        <f>Data!HR3</f>
        <v>325000</v>
      </c>
      <c r="HS3" s="7">
        <f>Data!HS3</f>
        <v>525000</v>
      </c>
      <c r="HT3" s="7">
        <f>Data!HT3</f>
        <v>575000</v>
      </c>
      <c r="HU3" s="7">
        <f>Data!HU3</f>
        <v>125000</v>
      </c>
      <c r="HV3" s="7">
        <f>Data!HV3</f>
        <v>25000</v>
      </c>
      <c r="HW3" s="7">
        <f>Data!HW3</f>
        <v>625000</v>
      </c>
      <c r="HX3" s="7">
        <f>Data!HX3</f>
        <v>325000</v>
      </c>
      <c r="HY3" s="7">
        <f>Data!HY3</f>
        <v>775000</v>
      </c>
      <c r="HZ3" s="7">
        <f>Data!HZ3</f>
        <v>100000</v>
      </c>
      <c r="IA3" s="7">
        <f>Data!IA3</f>
        <v>800000</v>
      </c>
      <c r="IB3" s="7">
        <f>Data!IB3</f>
        <v>1000000</v>
      </c>
      <c r="IC3" s="7">
        <f>Data!IC3</f>
        <v>775000</v>
      </c>
      <c r="ID3" s="7">
        <f>Data!ID3</f>
        <v>325000</v>
      </c>
      <c r="IE3" s="7">
        <f>Data!IE3</f>
        <v>175000</v>
      </c>
      <c r="IF3" s="7">
        <f>Data!IF3</f>
        <v>950000</v>
      </c>
      <c r="IG3" s="7">
        <f>Data!IG3</f>
        <v>950000</v>
      </c>
      <c r="IH3" s="7">
        <f>Data!IH3</f>
        <v>250000</v>
      </c>
      <c r="II3" s="7">
        <f>Data!II3</f>
        <v>525000</v>
      </c>
      <c r="IJ3" s="7">
        <f>Data!IJ3</f>
        <v>825000</v>
      </c>
      <c r="IK3" s="7">
        <f>Data!IK3</f>
        <v>750000</v>
      </c>
      <c r="IL3" s="7">
        <f>Data!IL3</f>
        <v>650000</v>
      </c>
      <c r="IM3" s="7">
        <f>Data!IM3</f>
        <v>500000</v>
      </c>
      <c r="IN3" s="7">
        <f>Data!IN3</f>
        <v>25000</v>
      </c>
      <c r="IO3" s="7">
        <f>Data!IO3</f>
        <v>400000</v>
      </c>
      <c r="IP3" s="7">
        <f>Data!IP3</f>
        <v>150000</v>
      </c>
      <c r="IQ3" s="7">
        <f>Data!IQ3</f>
        <v>950000</v>
      </c>
      <c r="IR3" s="7">
        <f>Data!IR3</f>
        <v>550000</v>
      </c>
    </row>
    <row r="4" spans="1:252" ht="15" customHeight="1" x14ac:dyDescent="0.35">
      <c r="A4" s="6"/>
      <c r="B4" s="8" t="s">
        <v>313</v>
      </c>
      <c r="C4" s="7">
        <f>Data!C4</f>
        <v>15</v>
      </c>
      <c r="D4" s="7">
        <f>Data!D4</f>
        <v>15</v>
      </c>
      <c r="E4" s="7">
        <f>Data!E4</f>
        <v>8</v>
      </c>
      <c r="F4" s="7">
        <f>Data!F4</f>
        <v>9</v>
      </c>
      <c r="G4" s="7">
        <f>Data!G4</f>
        <v>9</v>
      </c>
      <c r="H4" s="7">
        <f>Data!H4</f>
        <v>14</v>
      </c>
      <c r="I4" s="7">
        <f>Data!I4</f>
        <v>9</v>
      </c>
      <c r="J4" s="7">
        <f>Data!J4</f>
        <v>12</v>
      </c>
      <c r="K4" s="7">
        <f>Data!K4</f>
        <v>15</v>
      </c>
      <c r="L4" s="7">
        <f>Data!L4</f>
        <v>8</v>
      </c>
      <c r="M4" s="7">
        <f>Data!M4</f>
        <v>5</v>
      </c>
      <c r="N4" s="7">
        <f>Data!N4</f>
        <v>11</v>
      </c>
      <c r="O4" s="7">
        <f>Data!O4</f>
        <v>11</v>
      </c>
      <c r="P4" s="7">
        <f>Data!P4</f>
        <v>6</v>
      </c>
      <c r="Q4" s="7">
        <f>Data!Q4</f>
        <v>13</v>
      </c>
      <c r="R4" s="7">
        <f>Data!R4</f>
        <v>15</v>
      </c>
      <c r="S4" s="7">
        <f>Data!S4</f>
        <v>13</v>
      </c>
      <c r="T4" s="7">
        <f>Data!T4</f>
        <v>14</v>
      </c>
      <c r="U4" s="7">
        <f>Data!U4</f>
        <v>11</v>
      </c>
      <c r="V4" s="7">
        <f>Data!V4</f>
        <v>15</v>
      </c>
      <c r="W4" s="7">
        <f>Data!W4</f>
        <v>6</v>
      </c>
      <c r="X4" s="7">
        <f>Data!X4</f>
        <v>15</v>
      </c>
      <c r="Y4" s="7">
        <f>Data!Y4</f>
        <v>15</v>
      </c>
      <c r="Z4" s="7">
        <f>Data!Z4</f>
        <v>8</v>
      </c>
      <c r="AA4" s="7">
        <f>Data!AA4</f>
        <v>11</v>
      </c>
      <c r="AB4" s="7">
        <f>Data!AB4</f>
        <v>13</v>
      </c>
      <c r="AC4" s="7">
        <f>Data!AC4</f>
        <v>8</v>
      </c>
      <c r="AD4" s="7">
        <f>Data!AD4</f>
        <v>5</v>
      </c>
      <c r="AE4" s="7">
        <f>Data!AE4</f>
        <v>5</v>
      </c>
      <c r="AF4" s="7">
        <f>Data!AF4</f>
        <v>9</v>
      </c>
      <c r="AG4" s="7">
        <f>Data!AG4</f>
        <v>11</v>
      </c>
      <c r="AH4" s="7">
        <f>Data!AH4</f>
        <v>10</v>
      </c>
      <c r="AI4" s="7">
        <f>Data!AI4</f>
        <v>12</v>
      </c>
      <c r="AJ4" s="7">
        <f>Data!AJ4</f>
        <v>13</v>
      </c>
      <c r="AK4" s="7">
        <f>Data!AK4</f>
        <v>13</v>
      </c>
      <c r="AL4" s="7">
        <f>Data!AL4</f>
        <v>13</v>
      </c>
      <c r="AM4" s="7">
        <f>Data!AM4</f>
        <v>14</v>
      </c>
      <c r="AN4" s="7">
        <f>Data!AN4</f>
        <v>15</v>
      </c>
      <c r="AO4" s="7">
        <f>Data!AO4</f>
        <v>7</v>
      </c>
      <c r="AP4" s="7">
        <f>Data!AP4</f>
        <v>9</v>
      </c>
      <c r="AQ4" s="7">
        <f>Data!AQ4</f>
        <v>11</v>
      </c>
      <c r="AR4" s="7">
        <f>Data!AR4</f>
        <v>8</v>
      </c>
      <c r="AS4" s="7">
        <f>Data!AS4</f>
        <v>11</v>
      </c>
      <c r="AT4" s="7">
        <f>Data!AT4</f>
        <v>13</v>
      </c>
      <c r="AU4" s="7">
        <f>Data!AU4</f>
        <v>7</v>
      </c>
      <c r="AV4" s="7">
        <f>Data!AV4</f>
        <v>15</v>
      </c>
      <c r="AW4" s="7">
        <f>Data!AW4</f>
        <v>11</v>
      </c>
      <c r="AX4" s="7">
        <f>Data!AX4</f>
        <v>7</v>
      </c>
      <c r="AY4" s="7">
        <f>Data!AY4</f>
        <v>9</v>
      </c>
      <c r="AZ4" s="7">
        <f>Data!AZ4</f>
        <v>13</v>
      </c>
      <c r="BA4" s="7">
        <f>Data!BA4</f>
        <v>13</v>
      </c>
      <c r="BB4" s="7">
        <f>Data!BB4</f>
        <v>9</v>
      </c>
      <c r="BC4" s="7">
        <f>Data!BC4</f>
        <v>13</v>
      </c>
      <c r="BD4" s="7">
        <f>Data!BD4</f>
        <v>5</v>
      </c>
      <c r="BE4" s="7">
        <f>Data!BE4</f>
        <v>6</v>
      </c>
      <c r="BF4" s="7">
        <f>Data!BF4</f>
        <v>11</v>
      </c>
      <c r="BG4" s="7">
        <f>Data!BG4</f>
        <v>12</v>
      </c>
      <c r="BH4" s="7">
        <f>Data!BH4</f>
        <v>7</v>
      </c>
      <c r="BI4" s="7">
        <f>Data!BI4</f>
        <v>7</v>
      </c>
      <c r="BJ4" s="7">
        <f>Data!BJ4</f>
        <v>12</v>
      </c>
      <c r="BK4" s="7">
        <f>Data!BK4</f>
        <v>5</v>
      </c>
      <c r="BL4" s="7">
        <f>Data!BL4</f>
        <v>14</v>
      </c>
      <c r="BM4" s="7">
        <f>Data!BM4</f>
        <v>6</v>
      </c>
      <c r="BN4" s="7">
        <f>Data!BN4</f>
        <v>7</v>
      </c>
      <c r="BO4" s="7">
        <f>Data!BO4</f>
        <v>8</v>
      </c>
      <c r="BP4" s="7">
        <f>Data!BP4</f>
        <v>9</v>
      </c>
      <c r="BQ4" s="7">
        <f>Data!BQ4</f>
        <v>11</v>
      </c>
      <c r="BR4" s="7">
        <f>Data!BR4</f>
        <v>14</v>
      </c>
      <c r="BS4" s="7">
        <f>Data!BS4</f>
        <v>10</v>
      </c>
      <c r="BT4" s="7">
        <f>Data!BT4</f>
        <v>13</v>
      </c>
      <c r="BU4" s="7">
        <f>Data!BU4</f>
        <v>8</v>
      </c>
      <c r="BV4" s="7">
        <f>Data!BV4</f>
        <v>8</v>
      </c>
      <c r="BW4" s="7">
        <f>Data!BW4</f>
        <v>13</v>
      </c>
      <c r="BX4" s="7">
        <f>Data!BX4</f>
        <v>11</v>
      </c>
      <c r="BY4" s="7">
        <f>Data!BY4</f>
        <v>5</v>
      </c>
      <c r="BZ4" s="7">
        <f>Data!BZ4</f>
        <v>8</v>
      </c>
      <c r="CA4" s="7">
        <f>Data!CA4</f>
        <v>6</v>
      </c>
      <c r="CB4" s="7">
        <f>Data!CB4</f>
        <v>8</v>
      </c>
      <c r="CC4" s="7">
        <f>Data!CC4</f>
        <v>11</v>
      </c>
      <c r="CD4" s="7">
        <f>Data!CD4</f>
        <v>9</v>
      </c>
      <c r="CE4" s="7">
        <f>Data!CE4</f>
        <v>6</v>
      </c>
      <c r="CF4" s="7">
        <f>Data!CF4</f>
        <v>8</v>
      </c>
      <c r="CG4" s="7">
        <f>Data!CG4</f>
        <v>13</v>
      </c>
      <c r="CH4" s="7">
        <f>Data!CH4</f>
        <v>10</v>
      </c>
      <c r="CI4" s="7">
        <f>Data!CI4</f>
        <v>10</v>
      </c>
      <c r="CJ4" s="7">
        <f>Data!CJ4</f>
        <v>14</v>
      </c>
      <c r="CK4" s="7">
        <f>Data!CK4</f>
        <v>13</v>
      </c>
      <c r="CL4" s="7">
        <f>Data!CL4</f>
        <v>5</v>
      </c>
      <c r="CM4" s="7">
        <f>Data!CM4</f>
        <v>13</v>
      </c>
      <c r="CN4" s="7">
        <f>Data!CN4</f>
        <v>9</v>
      </c>
      <c r="CO4" s="7">
        <f>Data!CO4</f>
        <v>13</v>
      </c>
      <c r="CP4" s="7">
        <f>Data!CP4</f>
        <v>7</v>
      </c>
      <c r="CQ4" s="7">
        <f>Data!CQ4</f>
        <v>10</v>
      </c>
      <c r="CR4" s="7">
        <f>Data!CR4</f>
        <v>6</v>
      </c>
      <c r="CS4" s="7">
        <f>Data!CS4</f>
        <v>10</v>
      </c>
      <c r="CT4" s="7">
        <f>Data!CT4</f>
        <v>11</v>
      </c>
      <c r="CU4" s="7">
        <f>Data!CU4</f>
        <v>14</v>
      </c>
      <c r="CV4" s="7">
        <f>Data!CV4</f>
        <v>7</v>
      </c>
      <c r="CW4" s="7">
        <f>Data!CW4</f>
        <v>9</v>
      </c>
      <c r="CX4" s="7">
        <f>Data!CX4</f>
        <v>9</v>
      </c>
      <c r="CY4" s="7">
        <f>Data!CY4</f>
        <v>11</v>
      </c>
      <c r="CZ4" s="7">
        <f>Data!CZ4</f>
        <v>9</v>
      </c>
      <c r="DA4" s="7">
        <f>Data!DA4</f>
        <v>13</v>
      </c>
      <c r="DB4" s="7">
        <f>Data!DB4</f>
        <v>5</v>
      </c>
      <c r="DC4" s="7">
        <f>Data!DC4</f>
        <v>14</v>
      </c>
      <c r="DD4" s="7">
        <f>Data!DD4</f>
        <v>8</v>
      </c>
      <c r="DE4" s="7">
        <f>Data!DE4</f>
        <v>5</v>
      </c>
      <c r="DF4" s="7">
        <f>Data!DF4</f>
        <v>7</v>
      </c>
      <c r="DG4" s="7">
        <f>Data!DG4</f>
        <v>11</v>
      </c>
      <c r="DH4" s="7">
        <f>Data!DH4</f>
        <v>9</v>
      </c>
      <c r="DI4" s="7">
        <f>Data!DI4</f>
        <v>7</v>
      </c>
      <c r="DJ4" s="7">
        <f>Data!DJ4</f>
        <v>10</v>
      </c>
      <c r="DK4" s="7">
        <f>Data!DK4</f>
        <v>13</v>
      </c>
      <c r="DL4" s="7">
        <f>Data!DL4</f>
        <v>14</v>
      </c>
      <c r="DM4" s="7">
        <f>Data!DM4</f>
        <v>12</v>
      </c>
      <c r="DN4" s="7">
        <f>Data!DN4</f>
        <v>7</v>
      </c>
      <c r="DO4" s="7">
        <f>Data!DO4</f>
        <v>5</v>
      </c>
      <c r="DP4" s="7">
        <f>Data!DP4</f>
        <v>14</v>
      </c>
      <c r="DQ4" s="7">
        <f>Data!DQ4</f>
        <v>10</v>
      </c>
      <c r="DR4" s="7">
        <f>Data!DR4</f>
        <v>14</v>
      </c>
      <c r="DS4" s="7">
        <f>Data!DS4</f>
        <v>15</v>
      </c>
      <c r="DT4" s="7">
        <f>Data!DT4</f>
        <v>9</v>
      </c>
      <c r="DU4" s="7">
        <f>Data!DU4</f>
        <v>5</v>
      </c>
      <c r="DV4" s="7">
        <f>Data!DV4</f>
        <v>10</v>
      </c>
      <c r="DW4" s="7">
        <f>Data!DW4</f>
        <v>7</v>
      </c>
      <c r="DX4" s="7">
        <f>Data!DX4</f>
        <v>7</v>
      </c>
      <c r="DY4" s="7">
        <f>Data!DY4</f>
        <v>13</v>
      </c>
      <c r="DZ4" s="7">
        <f>Data!DZ4</f>
        <v>5</v>
      </c>
      <c r="EA4" s="7">
        <f>Data!EA4</f>
        <v>6</v>
      </c>
      <c r="EB4" s="7">
        <f>Data!EB4</f>
        <v>7</v>
      </c>
      <c r="EC4" s="7">
        <f>Data!EC4</f>
        <v>9</v>
      </c>
      <c r="ED4" s="7">
        <f>Data!ED4</f>
        <v>11</v>
      </c>
      <c r="EE4" s="7">
        <f>Data!EE4</f>
        <v>14</v>
      </c>
      <c r="EF4" s="7">
        <f>Data!EF4</f>
        <v>15</v>
      </c>
      <c r="EG4" s="7">
        <f>Data!EG4</f>
        <v>8</v>
      </c>
      <c r="EH4" s="7">
        <f>Data!EH4</f>
        <v>13</v>
      </c>
      <c r="EI4" s="7">
        <f>Data!EI4</f>
        <v>10</v>
      </c>
      <c r="EJ4" s="7">
        <f>Data!EJ4</f>
        <v>5</v>
      </c>
      <c r="EK4" s="7">
        <f>Data!EK4</f>
        <v>15</v>
      </c>
      <c r="EL4" s="7">
        <f>Data!EL4</f>
        <v>15</v>
      </c>
      <c r="EM4" s="7">
        <f>Data!EM4</f>
        <v>5</v>
      </c>
      <c r="EN4" s="7">
        <f>Data!EN4</f>
        <v>14</v>
      </c>
      <c r="EO4" s="7">
        <f>Data!EO4</f>
        <v>5</v>
      </c>
      <c r="EP4" s="7">
        <f>Data!EP4</f>
        <v>15</v>
      </c>
      <c r="EQ4" s="7">
        <f>Data!EQ4</f>
        <v>13</v>
      </c>
      <c r="ER4" s="7">
        <f>Data!ER4</f>
        <v>15</v>
      </c>
      <c r="ES4" s="7">
        <f>Data!ES4</f>
        <v>13</v>
      </c>
      <c r="ET4" s="7">
        <f>Data!ET4</f>
        <v>14</v>
      </c>
      <c r="EU4" s="7">
        <f>Data!EU4</f>
        <v>15</v>
      </c>
      <c r="EV4" s="7">
        <f>Data!EV4</f>
        <v>6</v>
      </c>
      <c r="EW4" s="7">
        <f>Data!EW4</f>
        <v>13</v>
      </c>
      <c r="EX4" s="7">
        <f>Data!EX4</f>
        <v>12</v>
      </c>
      <c r="EY4" s="7">
        <f>Data!EY4</f>
        <v>14</v>
      </c>
      <c r="EZ4" s="7">
        <f>Data!EZ4</f>
        <v>12</v>
      </c>
      <c r="FA4" s="7">
        <f>Data!FA4</f>
        <v>6</v>
      </c>
      <c r="FB4" s="7">
        <f>Data!FB4</f>
        <v>6</v>
      </c>
      <c r="FC4" s="7">
        <f>Data!FC4</f>
        <v>5</v>
      </c>
      <c r="FD4" s="7">
        <f>Data!FD4</f>
        <v>8</v>
      </c>
      <c r="FE4" s="7">
        <f>Data!FE4</f>
        <v>10</v>
      </c>
      <c r="FF4" s="7">
        <f>Data!FF4</f>
        <v>15</v>
      </c>
      <c r="FG4" s="7">
        <f>Data!FG4</f>
        <v>6</v>
      </c>
      <c r="FH4" s="7">
        <f>Data!FH4</f>
        <v>12</v>
      </c>
      <c r="FI4" s="7">
        <f>Data!FI4</f>
        <v>9</v>
      </c>
      <c r="FJ4" s="7">
        <f>Data!FJ4</f>
        <v>13</v>
      </c>
      <c r="FK4" s="7">
        <f>Data!FK4</f>
        <v>8</v>
      </c>
      <c r="FL4" s="7">
        <f>Data!FL4</f>
        <v>15</v>
      </c>
      <c r="FM4" s="7">
        <f>Data!FM4</f>
        <v>15</v>
      </c>
      <c r="FN4" s="7">
        <f>Data!FN4</f>
        <v>10</v>
      </c>
      <c r="FO4" s="7">
        <f>Data!FO4</f>
        <v>14</v>
      </c>
      <c r="FP4" s="7">
        <f>Data!FP4</f>
        <v>15</v>
      </c>
      <c r="FQ4" s="7">
        <f>Data!FQ4</f>
        <v>14</v>
      </c>
      <c r="FR4" s="7">
        <f>Data!FR4</f>
        <v>11</v>
      </c>
      <c r="FS4" s="7">
        <f>Data!FS4</f>
        <v>7</v>
      </c>
      <c r="FT4" s="7">
        <f>Data!FT4</f>
        <v>10</v>
      </c>
      <c r="FU4" s="7">
        <f>Data!FU4</f>
        <v>5</v>
      </c>
      <c r="FV4" s="7">
        <f>Data!FV4</f>
        <v>10</v>
      </c>
      <c r="FW4" s="7">
        <f>Data!FW4</f>
        <v>10</v>
      </c>
      <c r="FX4" s="7">
        <f>Data!FX4</f>
        <v>10</v>
      </c>
      <c r="FY4" s="7">
        <f>Data!FY4</f>
        <v>7</v>
      </c>
      <c r="FZ4" s="7">
        <f>Data!FZ4</f>
        <v>15</v>
      </c>
      <c r="GA4" s="7">
        <f>Data!GA4</f>
        <v>15</v>
      </c>
      <c r="GB4" s="7">
        <f>Data!GB4</f>
        <v>10</v>
      </c>
      <c r="GC4" s="7">
        <f>Data!GC4</f>
        <v>7</v>
      </c>
      <c r="GD4" s="7">
        <f>Data!GD4</f>
        <v>7</v>
      </c>
      <c r="GE4" s="7">
        <f>Data!GE4</f>
        <v>12</v>
      </c>
      <c r="GF4" s="7">
        <f>Data!GF4</f>
        <v>11</v>
      </c>
      <c r="GG4" s="7">
        <f>Data!GG4</f>
        <v>6</v>
      </c>
      <c r="GH4" s="7">
        <f>Data!GH4</f>
        <v>11</v>
      </c>
      <c r="GI4" s="7">
        <f>Data!GI4</f>
        <v>7</v>
      </c>
      <c r="GJ4" s="7">
        <f>Data!GJ4</f>
        <v>8</v>
      </c>
      <c r="GK4" s="7">
        <f>Data!GK4</f>
        <v>12</v>
      </c>
      <c r="GL4" s="7">
        <f>Data!GL4</f>
        <v>10</v>
      </c>
      <c r="GM4" s="7">
        <f>Data!GM4</f>
        <v>9</v>
      </c>
      <c r="GN4" s="7">
        <f>Data!GN4</f>
        <v>15</v>
      </c>
      <c r="GO4" s="7">
        <f>Data!GO4</f>
        <v>8</v>
      </c>
      <c r="GP4" s="7">
        <f>Data!GP4</f>
        <v>8</v>
      </c>
      <c r="GQ4" s="7">
        <f>Data!GQ4</f>
        <v>6</v>
      </c>
      <c r="GR4" s="7">
        <f>Data!GR4</f>
        <v>9</v>
      </c>
      <c r="GS4" s="7">
        <f>Data!GS4</f>
        <v>10</v>
      </c>
      <c r="GT4" s="7">
        <f>Data!GT4</f>
        <v>5</v>
      </c>
      <c r="GU4" s="7">
        <f>Data!GU4</f>
        <v>15</v>
      </c>
      <c r="GV4" s="7">
        <f>Data!GV4</f>
        <v>11</v>
      </c>
      <c r="GW4" s="7">
        <f>Data!GW4</f>
        <v>6</v>
      </c>
      <c r="GX4" s="7">
        <f>Data!GX4</f>
        <v>7</v>
      </c>
      <c r="GY4" s="7">
        <f>Data!GY4</f>
        <v>11</v>
      </c>
      <c r="GZ4" s="7">
        <f>Data!GZ4</f>
        <v>5</v>
      </c>
      <c r="HA4" s="7">
        <f>Data!HA4</f>
        <v>10</v>
      </c>
      <c r="HB4" s="7">
        <f>Data!HB4</f>
        <v>15</v>
      </c>
      <c r="HC4" s="7">
        <f>Data!HC4</f>
        <v>12</v>
      </c>
      <c r="HD4" s="7">
        <f>Data!HD4</f>
        <v>11</v>
      </c>
      <c r="HE4" s="7">
        <f>Data!HE4</f>
        <v>7</v>
      </c>
      <c r="HF4" s="7">
        <f>Data!HF4</f>
        <v>5</v>
      </c>
      <c r="HG4" s="7">
        <f>Data!HG4</f>
        <v>12</v>
      </c>
      <c r="HH4" s="7">
        <f>Data!HH4</f>
        <v>6</v>
      </c>
      <c r="HI4" s="7">
        <f>Data!HI4</f>
        <v>10</v>
      </c>
      <c r="HJ4" s="7">
        <f>Data!HJ4</f>
        <v>5</v>
      </c>
      <c r="HK4" s="7">
        <f>Data!HK4</f>
        <v>15</v>
      </c>
      <c r="HL4" s="7">
        <f>Data!HL4</f>
        <v>7</v>
      </c>
      <c r="HM4" s="7">
        <f>Data!HM4</f>
        <v>5</v>
      </c>
      <c r="HN4" s="7">
        <f>Data!HN4</f>
        <v>12</v>
      </c>
      <c r="HO4" s="7">
        <f>Data!HO4</f>
        <v>13</v>
      </c>
      <c r="HP4" s="7">
        <f>Data!HP4</f>
        <v>10</v>
      </c>
      <c r="HQ4" s="7">
        <f>Data!HQ4</f>
        <v>9</v>
      </c>
      <c r="HR4" s="7">
        <f>Data!HR4</f>
        <v>14</v>
      </c>
      <c r="HS4" s="7">
        <f>Data!HS4</f>
        <v>13</v>
      </c>
      <c r="HT4" s="7">
        <f>Data!HT4</f>
        <v>6</v>
      </c>
      <c r="HU4" s="7">
        <f>Data!HU4</f>
        <v>5</v>
      </c>
      <c r="HV4" s="7">
        <f>Data!HV4</f>
        <v>7</v>
      </c>
      <c r="HW4" s="7">
        <f>Data!HW4</f>
        <v>11</v>
      </c>
      <c r="HX4" s="7">
        <f>Data!HX4</f>
        <v>8</v>
      </c>
      <c r="HY4" s="7">
        <f>Data!HY4</f>
        <v>12</v>
      </c>
      <c r="HZ4" s="7">
        <f>Data!HZ4</f>
        <v>8</v>
      </c>
      <c r="IA4" s="7">
        <f>Data!IA4</f>
        <v>8</v>
      </c>
      <c r="IB4" s="7">
        <f>Data!IB4</f>
        <v>9</v>
      </c>
      <c r="IC4" s="7">
        <f>Data!IC4</f>
        <v>6</v>
      </c>
      <c r="ID4" s="7">
        <f>Data!ID4</f>
        <v>6</v>
      </c>
      <c r="IE4" s="7">
        <f>Data!IE4</f>
        <v>13</v>
      </c>
      <c r="IF4" s="7">
        <f>Data!IF4</f>
        <v>9</v>
      </c>
      <c r="IG4" s="7">
        <f>Data!IG4</f>
        <v>5</v>
      </c>
      <c r="IH4" s="7">
        <f>Data!IH4</f>
        <v>7</v>
      </c>
      <c r="II4" s="7">
        <f>Data!II4</f>
        <v>5</v>
      </c>
      <c r="IJ4" s="7">
        <f>Data!IJ4</f>
        <v>9</v>
      </c>
      <c r="IK4" s="7">
        <f>Data!IK4</f>
        <v>14</v>
      </c>
      <c r="IL4" s="7">
        <f>Data!IL4</f>
        <v>12</v>
      </c>
      <c r="IM4" s="7">
        <f>Data!IM4</f>
        <v>15</v>
      </c>
      <c r="IN4" s="7">
        <f>Data!IN4</f>
        <v>5</v>
      </c>
      <c r="IO4" s="7">
        <f>Data!IO4</f>
        <v>5</v>
      </c>
      <c r="IP4" s="7">
        <f>Data!IP4</f>
        <v>15</v>
      </c>
      <c r="IQ4" s="7">
        <f>Data!IQ4</f>
        <v>8</v>
      </c>
      <c r="IR4" s="7">
        <f>Data!IR4</f>
        <v>14</v>
      </c>
    </row>
    <row r="5" spans="1:252" ht="15" customHeight="1" x14ac:dyDescent="0.35">
      <c r="A5" s="6"/>
      <c r="B5" s="8" t="s">
        <v>263</v>
      </c>
      <c r="C5" s="7">
        <f>Data!C5</f>
        <v>27</v>
      </c>
      <c r="D5" s="7">
        <f>Data!D5</f>
        <v>28</v>
      </c>
      <c r="E5" s="7">
        <f>Data!E5</f>
        <v>28</v>
      </c>
      <c r="F5" s="7">
        <f>Data!F5</f>
        <v>27</v>
      </c>
      <c r="G5" s="7">
        <f>Data!G5</f>
        <v>25</v>
      </c>
      <c r="H5" s="7">
        <f>Data!H5</f>
        <v>29</v>
      </c>
      <c r="I5" s="7">
        <f>Data!I5</f>
        <v>29</v>
      </c>
      <c r="J5" s="7">
        <f>Data!J5</f>
        <v>30</v>
      </c>
      <c r="K5" s="7">
        <f>Data!K5</f>
        <v>28</v>
      </c>
      <c r="L5" s="7">
        <f>Data!L5</f>
        <v>29</v>
      </c>
      <c r="M5" s="7">
        <f>Data!M5</f>
        <v>28</v>
      </c>
      <c r="N5" s="7">
        <f>Data!N5</f>
        <v>27</v>
      </c>
      <c r="O5" s="7">
        <f>Data!O5</f>
        <v>26</v>
      </c>
      <c r="P5" s="7">
        <f>Data!P5</f>
        <v>27</v>
      </c>
      <c r="Q5" s="7">
        <f>Data!Q5</f>
        <v>30</v>
      </c>
      <c r="R5" s="7">
        <f>Data!R5</f>
        <v>27</v>
      </c>
      <c r="S5" s="7">
        <f>Data!S5</f>
        <v>26</v>
      </c>
      <c r="T5" s="7">
        <f>Data!T5</f>
        <v>28</v>
      </c>
      <c r="U5" s="7">
        <f>Data!U5</f>
        <v>25</v>
      </c>
      <c r="V5" s="7">
        <f>Data!V5</f>
        <v>25</v>
      </c>
      <c r="W5" s="7">
        <f>Data!W5</f>
        <v>26</v>
      </c>
      <c r="X5" s="7">
        <f>Data!X5</f>
        <v>25</v>
      </c>
      <c r="Y5" s="7">
        <f>Data!Y5</f>
        <v>29</v>
      </c>
      <c r="Z5" s="7">
        <f>Data!Z5</f>
        <v>25</v>
      </c>
      <c r="AA5" s="7">
        <f>Data!AA5</f>
        <v>25</v>
      </c>
      <c r="AB5" s="7">
        <f>Data!AB5</f>
        <v>28</v>
      </c>
      <c r="AC5" s="7">
        <f>Data!AC5</f>
        <v>30</v>
      </c>
      <c r="AD5" s="7">
        <f>Data!AD5</f>
        <v>25</v>
      </c>
      <c r="AE5" s="7">
        <f>Data!AE5</f>
        <v>30</v>
      </c>
      <c r="AF5" s="7">
        <f>Data!AF5</f>
        <v>27</v>
      </c>
      <c r="AG5" s="7">
        <f>Data!AG5</f>
        <v>28</v>
      </c>
      <c r="AH5" s="7">
        <f>Data!AH5</f>
        <v>29</v>
      </c>
      <c r="AI5" s="7">
        <f>Data!AI5</f>
        <v>28</v>
      </c>
      <c r="AJ5" s="7">
        <f>Data!AJ5</f>
        <v>28</v>
      </c>
      <c r="AK5" s="7">
        <f>Data!AK5</f>
        <v>30</v>
      </c>
      <c r="AL5" s="7">
        <f>Data!AL5</f>
        <v>27</v>
      </c>
      <c r="AM5" s="7">
        <f>Data!AM5</f>
        <v>25</v>
      </c>
      <c r="AN5" s="7">
        <f>Data!AN5</f>
        <v>26</v>
      </c>
      <c r="AO5" s="7">
        <f>Data!AO5</f>
        <v>30</v>
      </c>
      <c r="AP5" s="7">
        <f>Data!AP5</f>
        <v>29</v>
      </c>
      <c r="AQ5" s="7">
        <f>Data!AQ5</f>
        <v>26</v>
      </c>
      <c r="AR5" s="7">
        <f>Data!AR5</f>
        <v>25</v>
      </c>
      <c r="AS5" s="7">
        <f>Data!AS5</f>
        <v>25</v>
      </c>
      <c r="AT5" s="7">
        <f>Data!AT5</f>
        <v>26</v>
      </c>
      <c r="AU5" s="7">
        <f>Data!AU5</f>
        <v>25</v>
      </c>
      <c r="AV5" s="7">
        <f>Data!AV5</f>
        <v>25</v>
      </c>
      <c r="AW5" s="7">
        <f>Data!AW5</f>
        <v>25</v>
      </c>
      <c r="AX5" s="7">
        <f>Data!AX5</f>
        <v>29</v>
      </c>
      <c r="AY5" s="7">
        <f>Data!AY5</f>
        <v>27</v>
      </c>
      <c r="AZ5" s="7">
        <f>Data!AZ5</f>
        <v>29</v>
      </c>
      <c r="BA5" s="7">
        <f>Data!BA5</f>
        <v>30</v>
      </c>
      <c r="BB5" s="7">
        <f>Data!BB5</f>
        <v>25</v>
      </c>
      <c r="BC5" s="7">
        <f>Data!BC5</f>
        <v>29</v>
      </c>
      <c r="BD5" s="7">
        <f>Data!BD5</f>
        <v>28</v>
      </c>
      <c r="BE5" s="7">
        <f>Data!BE5</f>
        <v>30</v>
      </c>
      <c r="BF5" s="7">
        <f>Data!BF5</f>
        <v>28</v>
      </c>
      <c r="BG5" s="7">
        <f>Data!BG5</f>
        <v>30</v>
      </c>
      <c r="BH5" s="7">
        <f>Data!BH5</f>
        <v>26</v>
      </c>
      <c r="BI5" s="7">
        <f>Data!BI5</f>
        <v>30</v>
      </c>
      <c r="BJ5" s="7">
        <f>Data!BJ5</f>
        <v>27</v>
      </c>
      <c r="BK5" s="7">
        <f>Data!BK5</f>
        <v>28</v>
      </c>
      <c r="BL5" s="7">
        <f>Data!BL5</f>
        <v>26</v>
      </c>
      <c r="BM5" s="7">
        <f>Data!BM5</f>
        <v>29</v>
      </c>
      <c r="BN5" s="7">
        <f>Data!BN5</f>
        <v>30</v>
      </c>
      <c r="BO5" s="7">
        <f>Data!BO5</f>
        <v>27</v>
      </c>
      <c r="BP5" s="7">
        <f>Data!BP5</f>
        <v>26</v>
      </c>
      <c r="BQ5" s="7">
        <f>Data!BQ5</f>
        <v>30</v>
      </c>
      <c r="BR5" s="7">
        <f>Data!BR5</f>
        <v>25</v>
      </c>
      <c r="BS5" s="7">
        <f>Data!BS5</f>
        <v>30</v>
      </c>
      <c r="BT5" s="7">
        <f>Data!BT5</f>
        <v>26</v>
      </c>
      <c r="BU5" s="7">
        <f>Data!BU5</f>
        <v>25</v>
      </c>
      <c r="BV5" s="7">
        <f>Data!BV5</f>
        <v>29</v>
      </c>
      <c r="BW5" s="7">
        <f>Data!BW5</f>
        <v>30</v>
      </c>
      <c r="BX5" s="7">
        <f>Data!BX5</f>
        <v>26</v>
      </c>
      <c r="BY5" s="7">
        <f>Data!BY5</f>
        <v>26</v>
      </c>
      <c r="BZ5" s="7">
        <f>Data!BZ5</f>
        <v>28</v>
      </c>
      <c r="CA5" s="7">
        <f>Data!CA5</f>
        <v>29</v>
      </c>
      <c r="CB5" s="7">
        <f>Data!CB5</f>
        <v>25</v>
      </c>
      <c r="CC5" s="7">
        <f>Data!CC5</f>
        <v>29</v>
      </c>
      <c r="CD5" s="7">
        <f>Data!CD5</f>
        <v>30</v>
      </c>
      <c r="CE5" s="7">
        <f>Data!CE5</f>
        <v>30</v>
      </c>
      <c r="CF5" s="7">
        <f>Data!CF5</f>
        <v>29</v>
      </c>
      <c r="CG5" s="7">
        <f>Data!CG5</f>
        <v>25</v>
      </c>
      <c r="CH5" s="7">
        <f>Data!CH5</f>
        <v>26</v>
      </c>
      <c r="CI5" s="7">
        <f>Data!CI5</f>
        <v>26</v>
      </c>
      <c r="CJ5" s="7">
        <f>Data!CJ5</f>
        <v>30</v>
      </c>
      <c r="CK5" s="7">
        <f>Data!CK5</f>
        <v>25</v>
      </c>
      <c r="CL5" s="7">
        <f>Data!CL5</f>
        <v>29</v>
      </c>
      <c r="CM5" s="7">
        <f>Data!CM5</f>
        <v>30</v>
      </c>
      <c r="CN5" s="7">
        <f>Data!CN5</f>
        <v>26</v>
      </c>
      <c r="CO5" s="7">
        <f>Data!CO5</f>
        <v>29</v>
      </c>
      <c r="CP5" s="7">
        <f>Data!CP5</f>
        <v>26</v>
      </c>
      <c r="CQ5" s="7">
        <f>Data!CQ5</f>
        <v>28</v>
      </c>
      <c r="CR5" s="7">
        <f>Data!CR5</f>
        <v>28</v>
      </c>
      <c r="CS5" s="7">
        <f>Data!CS5</f>
        <v>30</v>
      </c>
      <c r="CT5" s="7">
        <f>Data!CT5</f>
        <v>26</v>
      </c>
      <c r="CU5" s="7">
        <f>Data!CU5</f>
        <v>30</v>
      </c>
      <c r="CV5" s="7">
        <f>Data!CV5</f>
        <v>26</v>
      </c>
      <c r="CW5" s="7">
        <f>Data!CW5</f>
        <v>29</v>
      </c>
      <c r="CX5" s="7">
        <f>Data!CX5</f>
        <v>30</v>
      </c>
      <c r="CY5" s="7">
        <f>Data!CY5</f>
        <v>28</v>
      </c>
      <c r="CZ5" s="7">
        <f>Data!CZ5</f>
        <v>26</v>
      </c>
      <c r="DA5" s="7">
        <f>Data!DA5</f>
        <v>25</v>
      </c>
      <c r="DB5" s="7">
        <f>Data!DB5</f>
        <v>27</v>
      </c>
      <c r="DC5" s="7">
        <f>Data!DC5</f>
        <v>28</v>
      </c>
      <c r="DD5" s="7">
        <f>Data!DD5</f>
        <v>28</v>
      </c>
      <c r="DE5" s="7">
        <f>Data!DE5</f>
        <v>26</v>
      </c>
      <c r="DF5" s="7">
        <f>Data!DF5</f>
        <v>29</v>
      </c>
      <c r="DG5" s="7">
        <f>Data!DG5</f>
        <v>26</v>
      </c>
      <c r="DH5" s="7">
        <f>Data!DH5</f>
        <v>25</v>
      </c>
      <c r="DI5" s="7">
        <f>Data!DI5</f>
        <v>28</v>
      </c>
      <c r="DJ5" s="7">
        <f>Data!DJ5</f>
        <v>29</v>
      </c>
      <c r="DK5" s="7">
        <f>Data!DK5</f>
        <v>29</v>
      </c>
      <c r="DL5" s="7">
        <f>Data!DL5</f>
        <v>26</v>
      </c>
      <c r="DM5" s="7">
        <f>Data!DM5</f>
        <v>29</v>
      </c>
      <c r="DN5" s="7">
        <f>Data!DN5</f>
        <v>26</v>
      </c>
      <c r="DO5" s="7">
        <f>Data!DO5</f>
        <v>29</v>
      </c>
      <c r="DP5" s="7">
        <f>Data!DP5</f>
        <v>27</v>
      </c>
      <c r="DQ5" s="7">
        <f>Data!DQ5</f>
        <v>30</v>
      </c>
      <c r="DR5" s="7">
        <f>Data!DR5</f>
        <v>29</v>
      </c>
      <c r="DS5" s="7">
        <f>Data!DS5</f>
        <v>25</v>
      </c>
      <c r="DT5" s="7">
        <f>Data!DT5</f>
        <v>29</v>
      </c>
      <c r="DU5" s="7">
        <f>Data!DU5</f>
        <v>27</v>
      </c>
      <c r="DV5" s="7">
        <f>Data!DV5</f>
        <v>29</v>
      </c>
      <c r="DW5" s="7">
        <f>Data!DW5</f>
        <v>30</v>
      </c>
      <c r="DX5" s="7">
        <f>Data!DX5</f>
        <v>30</v>
      </c>
      <c r="DY5" s="7">
        <f>Data!DY5</f>
        <v>26</v>
      </c>
      <c r="DZ5" s="7">
        <f>Data!DZ5</f>
        <v>28</v>
      </c>
      <c r="EA5" s="7">
        <f>Data!EA5</f>
        <v>27</v>
      </c>
      <c r="EB5" s="7">
        <f>Data!EB5</f>
        <v>26</v>
      </c>
      <c r="EC5" s="7">
        <f>Data!EC5</f>
        <v>29</v>
      </c>
      <c r="ED5" s="7">
        <f>Data!ED5</f>
        <v>27</v>
      </c>
      <c r="EE5" s="7">
        <f>Data!EE5</f>
        <v>26</v>
      </c>
      <c r="EF5" s="7">
        <f>Data!EF5</f>
        <v>29</v>
      </c>
      <c r="EG5" s="7">
        <f>Data!EG5</f>
        <v>25</v>
      </c>
      <c r="EH5" s="7">
        <f>Data!EH5</f>
        <v>28</v>
      </c>
      <c r="EI5" s="7">
        <f>Data!EI5</f>
        <v>29</v>
      </c>
      <c r="EJ5" s="7">
        <f>Data!EJ5</f>
        <v>29</v>
      </c>
      <c r="EK5" s="7">
        <f>Data!EK5</f>
        <v>30</v>
      </c>
      <c r="EL5" s="7">
        <f>Data!EL5</f>
        <v>27</v>
      </c>
      <c r="EM5" s="7">
        <f>Data!EM5</f>
        <v>30</v>
      </c>
      <c r="EN5" s="7">
        <f>Data!EN5</f>
        <v>28</v>
      </c>
      <c r="EO5" s="7">
        <f>Data!EO5</f>
        <v>30</v>
      </c>
      <c r="EP5" s="7">
        <f>Data!EP5</f>
        <v>27</v>
      </c>
      <c r="EQ5" s="7">
        <f>Data!EQ5</f>
        <v>28</v>
      </c>
      <c r="ER5" s="7">
        <f>Data!ER5</f>
        <v>28</v>
      </c>
      <c r="ES5" s="7">
        <f>Data!ES5</f>
        <v>29</v>
      </c>
      <c r="ET5" s="7">
        <f>Data!ET5</f>
        <v>29</v>
      </c>
      <c r="EU5" s="7">
        <f>Data!EU5</f>
        <v>26</v>
      </c>
      <c r="EV5" s="7">
        <f>Data!EV5</f>
        <v>26</v>
      </c>
      <c r="EW5" s="7">
        <f>Data!EW5</f>
        <v>25</v>
      </c>
      <c r="EX5" s="7">
        <f>Data!EX5</f>
        <v>29</v>
      </c>
      <c r="EY5" s="7">
        <f>Data!EY5</f>
        <v>29</v>
      </c>
      <c r="EZ5" s="7">
        <f>Data!EZ5</f>
        <v>27</v>
      </c>
      <c r="FA5" s="7">
        <f>Data!FA5</f>
        <v>28</v>
      </c>
      <c r="FB5" s="7">
        <f>Data!FB5</f>
        <v>28</v>
      </c>
      <c r="FC5" s="7">
        <f>Data!FC5</f>
        <v>30</v>
      </c>
      <c r="FD5" s="7">
        <f>Data!FD5</f>
        <v>29</v>
      </c>
      <c r="FE5" s="7">
        <f>Data!FE5</f>
        <v>28</v>
      </c>
      <c r="FF5" s="7">
        <f>Data!FF5</f>
        <v>29</v>
      </c>
      <c r="FG5" s="7">
        <f>Data!FG5</f>
        <v>26</v>
      </c>
      <c r="FH5" s="7">
        <f>Data!FH5</f>
        <v>28</v>
      </c>
      <c r="FI5" s="7">
        <f>Data!FI5</f>
        <v>27</v>
      </c>
      <c r="FJ5" s="7">
        <f>Data!FJ5</f>
        <v>28</v>
      </c>
      <c r="FK5" s="7">
        <f>Data!FK5</f>
        <v>28</v>
      </c>
      <c r="FL5" s="7">
        <f>Data!FL5</f>
        <v>30</v>
      </c>
      <c r="FM5" s="7">
        <f>Data!FM5</f>
        <v>27</v>
      </c>
      <c r="FN5" s="7">
        <f>Data!FN5</f>
        <v>30</v>
      </c>
      <c r="FO5" s="7">
        <f>Data!FO5</f>
        <v>28</v>
      </c>
      <c r="FP5" s="7">
        <f>Data!FP5</f>
        <v>28</v>
      </c>
      <c r="FQ5" s="7">
        <f>Data!FQ5</f>
        <v>27</v>
      </c>
      <c r="FR5" s="7">
        <f>Data!FR5</f>
        <v>28</v>
      </c>
      <c r="FS5" s="7">
        <f>Data!FS5</f>
        <v>30</v>
      </c>
      <c r="FT5" s="7">
        <f>Data!FT5</f>
        <v>26</v>
      </c>
      <c r="FU5" s="7">
        <f>Data!FU5</f>
        <v>27</v>
      </c>
      <c r="FV5" s="7">
        <f>Data!FV5</f>
        <v>27</v>
      </c>
      <c r="FW5" s="7">
        <f>Data!FW5</f>
        <v>29</v>
      </c>
      <c r="FX5" s="7">
        <f>Data!FX5</f>
        <v>29</v>
      </c>
      <c r="FY5" s="7">
        <f>Data!FY5</f>
        <v>28</v>
      </c>
      <c r="FZ5" s="7">
        <f>Data!FZ5</f>
        <v>29</v>
      </c>
      <c r="GA5" s="7">
        <f>Data!GA5</f>
        <v>25</v>
      </c>
      <c r="GB5" s="7">
        <f>Data!GB5</f>
        <v>27</v>
      </c>
      <c r="GC5" s="7">
        <f>Data!GC5</f>
        <v>30</v>
      </c>
      <c r="GD5" s="7">
        <f>Data!GD5</f>
        <v>26</v>
      </c>
      <c r="GE5" s="7">
        <f>Data!GE5</f>
        <v>25</v>
      </c>
      <c r="GF5" s="7">
        <f>Data!GF5</f>
        <v>30</v>
      </c>
      <c r="GG5" s="7">
        <f>Data!GG5</f>
        <v>30</v>
      </c>
      <c r="GH5" s="7">
        <f>Data!GH5</f>
        <v>26</v>
      </c>
      <c r="GI5" s="7">
        <f>Data!GI5</f>
        <v>25</v>
      </c>
      <c r="GJ5" s="7">
        <f>Data!GJ5</f>
        <v>28</v>
      </c>
      <c r="GK5" s="7">
        <f>Data!GK5</f>
        <v>26</v>
      </c>
      <c r="GL5" s="7">
        <f>Data!GL5</f>
        <v>30</v>
      </c>
      <c r="GM5" s="7">
        <f>Data!GM5</f>
        <v>25</v>
      </c>
      <c r="GN5" s="7">
        <f>Data!GN5</f>
        <v>27</v>
      </c>
      <c r="GO5" s="7">
        <f>Data!GO5</f>
        <v>30</v>
      </c>
      <c r="GP5" s="7">
        <f>Data!GP5</f>
        <v>28</v>
      </c>
      <c r="GQ5" s="7">
        <f>Data!GQ5</f>
        <v>29</v>
      </c>
      <c r="GR5" s="7">
        <f>Data!GR5</f>
        <v>25</v>
      </c>
      <c r="GS5" s="7">
        <f>Data!GS5</f>
        <v>27</v>
      </c>
      <c r="GT5" s="7">
        <f>Data!GT5</f>
        <v>27</v>
      </c>
      <c r="GU5" s="7">
        <f>Data!GU5</f>
        <v>29</v>
      </c>
      <c r="GV5" s="7">
        <f>Data!GV5</f>
        <v>27</v>
      </c>
      <c r="GW5" s="7">
        <f>Data!GW5</f>
        <v>29</v>
      </c>
      <c r="GX5" s="7">
        <f>Data!GX5</f>
        <v>28</v>
      </c>
      <c r="GY5" s="7">
        <f>Data!GY5</f>
        <v>30</v>
      </c>
      <c r="GZ5" s="7">
        <f>Data!GZ5</f>
        <v>29</v>
      </c>
      <c r="HA5" s="7">
        <f>Data!HA5</f>
        <v>25</v>
      </c>
      <c r="HB5" s="7">
        <f>Data!HB5</f>
        <v>25</v>
      </c>
      <c r="HC5" s="7">
        <f>Data!HC5</f>
        <v>25</v>
      </c>
      <c r="HD5" s="7">
        <f>Data!HD5</f>
        <v>25</v>
      </c>
      <c r="HE5" s="7">
        <f>Data!HE5</f>
        <v>28</v>
      </c>
      <c r="HF5" s="7">
        <f>Data!HF5</f>
        <v>27</v>
      </c>
      <c r="HG5" s="7">
        <f>Data!HG5</f>
        <v>26</v>
      </c>
      <c r="HH5" s="7">
        <f>Data!HH5</f>
        <v>27</v>
      </c>
      <c r="HI5" s="7">
        <f>Data!HI5</f>
        <v>27</v>
      </c>
      <c r="HJ5" s="7">
        <f>Data!HJ5</f>
        <v>28</v>
      </c>
      <c r="HK5" s="7">
        <f>Data!HK5</f>
        <v>29</v>
      </c>
      <c r="HL5" s="7">
        <f>Data!HL5</f>
        <v>28</v>
      </c>
      <c r="HM5" s="7">
        <f>Data!HM5</f>
        <v>26</v>
      </c>
      <c r="HN5" s="7">
        <f>Data!HN5</f>
        <v>30</v>
      </c>
      <c r="HO5" s="7">
        <f>Data!HO5</f>
        <v>30</v>
      </c>
      <c r="HP5" s="7">
        <f>Data!HP5</f>
        <v>29</v>
      </c>
      <c r="HQ5" s="7">
        <f>Data!HQ5</f>
        <v>28</v>
      </c>
      <c r="HR5" s="7">
        <f>Data!HR5</f>
        <v>30</v>
      </c>
      <c r="HS5" s="7">
        <f>Data!HS5</f>
        <v>28</v>
      </c>
      <c r="HT5" s="7">
        <f>Data!HT5</f>
        <v>26</v>
      </c>
      <c r="HU5" s="7">
        <f>Data!HU5</f>
        <v>26</v>
      </c>
      <c r="HV5" s="7">
        <f>Data!HV5</f>
        <v>29</v>
      </c>
      <c r="HW5" s="7">
        <f>Data!HW5</f>
        <v>30</v>
      </c>
      <c r="HX5" s="7">
        <f>Data!HX5</f>
        <v>29</v>
      </c>
      <c r="HY5" s="7">
        <f>Data!HY5</f>
        <v>30</v>
      </c>
      <c r="HZ5" s="7">
        <f>Data!HZ5</f>
        <v>30</v>
      </c>
      <c r="IA5" s="7">
        <f>Data!IA5</f>
        <v>26</v>
      </c>
      <c r="IB5" s="7">
        <f>Data!IB5</f>
        <v>27</v>
      </c>
      <c r="IC5" s="7">
        <f>Data!IC5</f>
        <v>26</v>
      </c>
      <c r="ID5" s="7">
        <f>Data!ID5</f>
        <v>26</v>
      </c>
      <c r="IE5" s="7">
        <f>Data!IE5</f>
        <v>28</v>
      </c>
      <c r="IF5" s="7">
        <f>Data!IF5</f>
        <v>27</v>
      </c>
      <c r="IG5" s="7">
        <f>Data!IG5</f>
        <v>28</v>
      </c>
      <c r="IH5" s="7">
        <f>Data!IH5</f>
        <v>25</v>
      </c>
      <c r="II5" s="7">
        <f>Data!II5</f>
        <v>28</v>
      </c>
      <c r="IJ5" s="7">
        <f>Data!IJ5</f>
        <v>28</v>
      </c>
      <c r="IK5" s="7">
        <f>Data!IK5</f>
        <v>28</v>
      </c>
      <c r="IL5" s="7">
        <f>Data!IL5</f>
        <v>28</v>
      </c>
      <c r="IM5" s="7">
        <f>Data!IM5</f>
        <v>25</v>
      </c>
      <c r="IN5" s="7">
        <f>Data!IN5</f>
        <v>27</v>
      </c>
      <c r="IO5" s="7">
        <f>Data!IO5</f>
        <v>28</v>
      </c>
      <c r="IP5" s="7">
        <f>Data!IP5</f>
        <v>26</v>
      </c>
      <c r="IQ5" s="7">
        <f>Data!IQ5</f>
        <v>26</v>
      </c>
      <c r="IR5" s="7">
        <f>Data!IR5</f>
        <v>30</v>
      </c>
    </row>
    <row r="6" spans="1:252" ht="15" customHeight="1" x14ac:dyDescent="0.35">
      <c r="A6" s="6"/>
      <c r="B6" s="8" t="s">
        <v>3</v>
      </c>
    </row>
    <row r="7" spans="1:252" ht="15" customHeight="1" x14ac:dyDescent="0.35">
      <c r="A7" s="6"/>
      <c r="B7" s="27" t="s">
        <v>296</v>
      </c>
      <c r="C7" s="11">
        <f>Data!C7</f>
        <v>0.9</v>
      </c>
      <c r="D7" s="11">
        <f>Data!D7</f>
        <v>0.35</v>
      </c>
      <c r="E7" s="11">
        <f>Data!E7</f>
        <v>0.65</v>
      </c>
      <c r="F7" s="11">
        <f>Data!F7</f>
        <v>0.15000000000000002</v>
      </c>
      <c r="G7" s="11">
        <f>Data!G7</f>
        <v>0.8</v>
      </c>
      <c r="H7" s="11">
        <f>Data!H7</f>
        <v>0.4</v>
      </c>
      <c r="I7" s="11">
        <f>Data!I7</f>
        <v>1</v>
      </c>
      <c r="J7" s="11">
        <f>Data!J7</f>
        <v>0.5</v>
      </c>
      <c r="K7" s="11">
        <f>Data!K7</f>
        <v>0.85</v>
      </c>
      <c r="L7" s="11">
        <f>Data!L7</f>
        <v>0.55000000000000004</v>
      </c>
      <c r="M7" s="11">
        <f>Data!M7</f>
        <v>5.0000000000000044E-2</v>
      </c>
      <c r="N7" s="11">
        <f>Data!N7</f>
        <v>0.19999999999999996</v>
      </c>
      <c r="O7" s="11">
        <f>Data!O7</f>
        <v>0.95</v>
      </c>
      <c r="P7" s="11">
        <f>Data!P7</f>
        <v>0.4</v>
      </c>
      <c r="Q7" s="11">
        <f>Data!Q7</f>
        <v>0.44999999999999996</v>
      </c>
      <c r="R7" s="11">
        <f>Data!R7</f>
        <v>0.30000000000000004</v>
      </c>
      <c r="S7" s="11">
        <f>Data!S7</f>
        <v>0.7</v>
      </c>
      <c r="T7" s="11">
        <f>Data!T7</f>
        <v>0.30000000000000004</v>
      </c>
      <c r="U7" s="11">
        <f>Data!U7</f>
        <v>0.19999999999999996</v>
      </c>
      <c r="V7" s="11">
        <f>Data!V7</f>
        <v>0.95</v>
      </c>
      <c r="W7" s="11">
        <f>Data!W7</f>
        <v>0.30000000000000004</v>
      </c>
      <c r="X7" s="11">
        <f>Data!X7</f>
        <v>0.4</v>
      </c>
      <c r="Y7" s="11">
        <f>Data!Y7</f>
        <v>0.75</v>
      </c>
      <c r="Z7" s="11">
        <f>Data!Z7</f>
        <v>0.85</v>
      </c>
      <c r="AA7" s="11">
        <f>Data!AA7</f>
        <v>0.35</v>
      </c>
      <c r="AB7" s="11">
        <f>Data!AB7</f>
        <v>0.44999999999999996</v>
      </c>
      <c r="AC7" s="11">
        <f>Data!AC7</f>
        <v>0.5</v>
      </c>
      <c r="AD7" s="11">
        <f>Data!AD7</f>
        <v>0.55000000000000004</v>
      </c>
      <c r="AE7" s="11">
        <f>Data!AE7</f>
        <v>0.55000000000000004</v>
      </c>
      <c r="AF7" s="11">
        <f>Data!AF7</f>
        <v>0.4</v>
      </c>
      <c r="AG7" s="11">
        <f>Data!AG7</f>
        <v>0.44999999999999996</v>
      </c>
      <c r="AH7" s="11">
        <f>Data!AH7</f>
        <v>0.7</v>
      </c>
      <c r="AI7" s="11">
        <f>Data!AI7</f>
        <v>0.30000000000000004</v>
      </c>
      <c r="AJ7" s="11">
        <f>Data!AJ7</f>
        <v>0.15000000000000002</v>
      </c>
      <c r="AK7" s="11">
        <f>Data!AK7</f>
        <v>0.75</v>
      </c>
      <c r="AL7" s="11">
        <f>Data!AL7</f>
        <v>0.8</v>
      </c>
      <c r="AM7" s="11">
        <f>Data!AM7</f>
        <v>0.55000000000000004</v>
      </c>
      <c r="AN7" s="11">
        <f>Data!AN7</f>
        <v>0.35</v>
      </c>
      <c r="AO7" s="11">
        <f>Data!AO7</f>
        <v>0.19999999999999996</v>
      </c>
      <c r="AP7" s="11">
        <f>Data!AP7</f>
        <v>0.15000000000000002</v>
      </c>
      <c r="AQ7" s="11">
        <f>Data!AQ7</f>
        <v>0</v>
      </c>
      <c r="AR7" s="11">
        <f>Data!AR7</f>
        <v>0.7</v>
      </c>
      <c r="AS7" s="11">
        <f>Data!AS7</f>
        <v>0.5</v>
      </c>
      <c r="AT7" s="11">
        <f>Data!AT7</f>
        <v>0.44999999999999996</v>
      </c>
      <c r="AU7" s="11">
        <f>Data!AU7</f>
        <v>0.30000000000000004</v>
      </c>
      <c r="AV7" s="11">
        <f>Data!AV7</f>
        <v>0.65</v>
      </c>
      <c r="AW7" s="11">
        <f>Data!AW7</f>
        <v>0.4</v>
      </c>
      <c r="AX7" s="11">
        <f>Data!AX7</f>
        <v>0.25</v>
      </c>
      <c r="AY7" s="11">
        <f>Data!AY7</f>
        <v>0.25</v>
      </c>
      <c r="AZ7" s="11">
        <f>Data!AZ7</f>
        <v>0.25</v>
      </c>
      <c r="BA7" s="11">
        <f>Data!BA7</f>
        <v>9.9999999999999978E-2</v>
      </c>
      <c r="BB7" s="11">
        <f>Data!BB7</f>
        <v>9.9999999999999978E-2</v>
      </c>
      <c r="BC7" s="11">
        <f>Data!BC7</f>
        <v>0.8</v>
      </c>
      <c r="BD7" s="11">
        <f>Data!BD7</f>
        <v>0.25</v>
      </c>
      <c r="BE7" s="11">
        <f>Data!BE7</f>
        <v>1</v>
      </c>
      <c r="BF7" s="11">
        <f>Data!BF7</f>
        <v>0.8</v>
      </c>
      <c r="BG7" s="11">
        <f>Data!BG7</f>
        <v>0.6</v>
      </c>
      <c r="BH7" s="11">
        <f>Data!BH7</f>
        <v>5.0000000000000044E-2</v>
      </c>
      <c r="BI7" s="11">
        <f>Data!BI7</f>
        <v>5.0000000000000044E-2</v>
      </c>
      <c r="BJ7" s="11">
        <f>Data!BJ7</f>
        <v>0.15000000000000002</v>
      </c>
      <c r="BK7" s="11">
        <f>Data!BK7</f>
        <v>0.55000000000000004</v>
      </c>
      <c r="BL7" s="11">
        <f>Data!BL7</f>
        <v>0.6</v>
      </c>
      <c r="BM7" s="11">
        <f>Data!BM7</f>
        <v>0.5</v>
      </c>
      <c r="BN7" s="11">
        <f>Data!BN7</f>
        <v>0.44999999999999996</v>
      </c>
      <c r="BO7" s="11">
        <f>Data!BO7</f>
        <v>0.6</v>
      </c>
      <c r="BP7" s="11">
        <f>Data!BP7</f>
        <v>0.35</v>
      </c>
      <c r="BQ7" s="11">
        <f>Data!BQ7</f>
        <v>9.9999999999999978E-2</v>
      </c>
      <c r="BR7" s="11">
        <f>Data!BR7</f>
        <v>9.9999999999999978E-2</v>
      </c>
      <c r="BS7" s="11">
        <f>Data!BS7</f>
        <v>0.44999999999999996</v>
      </c>
      <c r="BT7" s="11">
        <f>Data!BT7</f>
        <v>0.35</v>
      </c>
      <c r="BU7" s="11">
        <f>Data!BU7</f>
        <v>0.4</v>
      </c>
      <c r="BV7" s="11">
        <f>Data!BV7</f>
        <v>0.6</v>
      </c>
      <c r="BW7" s="11">
        <f>Data!BW7</f>
        <v>0.95</v>
      </c>
      <c r="BX7" s="11">
        <f>Data!BX7</f>
        <v>0.75</v>
      </c>
      <c r="BY7" s="11">
        <f>Data!BY7</f>
        <v>0.4</v>
      </c>
      <c r="BZ7" s="11">
        <f>Data!BZ7</f>
        <v>0.5</v>
      </c>
      <c r="CA7" s="11">
        <f>Data!CA7</f>
        <v>0.15000000000000002</v>
      </c>
      <c r="CB7" s="11">
        <f>Data!CB7</f>
        <v>0.30000000000000004</v>
      </c>
      <c r="CC7" s="11">
        <f>Data!CC7</f>
        <v>0.55000000000000004</v>
      </c>
      <c r="CD7" s="11">
        <f>Data!CD7</f>
        <v>0.75</v>
      </c>
      <c r="CE7" s="11">
        <f>Data!CE7</f>
        <v>1</v>
      </c>
      <c r="CF7" s="11">
        <f>Data!CF7</f>
        <v>0.55000000000000004</v>
      </c>
      <c r="CG7" s="11">
        <f>Data!CG7</f>
        <v>0.85</v>
      </c>
      <c r="CH7" s="11">
        <f>Data!CH7</f>
        <v>0.75</v>
      </c>
      <c r="CI7" s="11">
        <f>Data!CI7</f>
        <v>0.55000000000000004</v>
      </c>
      <c r="CJ7" s="11">
        <f>Data!CJ7</f>
        <v>0.6</v>
      </c>
      <c r="CK7" s="11">
        <f>Data!CK7</f>
        <v>0.9</v>
      </c>
      <c r="CL7" s="11">
        <f>Data!CL7</f>
        <v>9.9999999999999978E-2</v>
      </c>
      <c r="CM7" s="11">
        <f>Data!CM7</f>
        <v>0.19999999999999996</v>
      </c>
      <c r="CN7" s="11">
        <f>Data!CN7</f>
        <v>9.9999999999999978E-2</v>
      </c>
      <c r="CO7" s="11">
        <f>Data!CO7</f>
        <v>0.19999999999999996</v>
      </c>
      <c r="CP7" s="11">
        <f>Data!CP7</f>
        <v>0.95</v>
      </c>
      <c r="CQ7" s="11">
        <f>Data!CQ7</f>
        <v>0.19999999999999996</v>
      </c>
      <c r="CR7" s="11">
        <f>Data!CR7</f>
        <v>0.8</v>
      </c>
      <c r="CS7" s="11">
        <f>Data!CS7</f>
        <v>0.6</v>
      </c>
      <c r="CT7" s="11">
        <f>Data!CT7</f>
        <v>9.9999999999999978E-2</v>
      </c>
      <c r="CU7" s="11">
        <f>Data!CU7</f>
        <v>0.5</v>
      </c>
      <c r="CV7" s="11">
        <f>Data!CV7</f>
        <v>9.9999999999999978E-2</v>
      </c>
      <c r="CW7" s="11">
        <f>Data!CW7</f>
        <v>0.55000000000000004</v>
      </c>
      <c r="CX7" s="11">
        <f>Data!CX7</f>
        <v>0.4</v>
      </c>
      <c r="CY7" s="11">
        <f>Data!CY7</f>
        <v>0.30000000000000004</v>
      </c>
      <c r="CZ7" s="11">
        <f>Data!CZ7</f>
        <v>0.4</v>
      </c>
      <c r="DA7" s="11">
        <f>Data!DA7</f>
        <v>0.65</v>
      </c>
      <c r="DB7" s="11">
        <f>Data!DB7</f>
        <v>0.30000000000000004</v>
      </c>
      <c r="DC7" s="11">
        <f>Data!DC7</f>
        <v>0.55000000000000004</v>
      </c>
      <c r="DD7" s="11">
        <f>Data!DD7</f>
        <v>0.85</v>
      </c>
      <c r="DE7" s="11">
        <f>Data!DE7</f>
        <v>0.65</v>
      </c>
      <c r="DF7" s="11">
        <f>Data!DF7</f>
        <v>0.6</v>
      </c>
      <c r="DG7" s="11">
        <f>Data!DG7</f>
        <v>5.0000000000000044E-2</v>
      </c>
      <c r="DH7" s="11">
        <f>Data!DH7</f>
        <v>0.4</v>
      </c>
      <c r="DI7" s="11">
        <f>Data!DI7</f>
        <v>0.5</v>
      </c>
      <c r="DJ7" s="11">
        <f>Data!DJ7</f>
        <v>0.75</v>
      </c>
      <c r="DK7" s="11">
        <f>Data!DK7</f>
        <v>0</v>
      </c>
      <c r="DL7" s="11">
        <f>Data!DL7</f>
        <v>0.5</v>
      </c>
      <c r="DM7" s="11">
        <f>Data!DM7</f>
        <v>0.30000000000000004</v>
      </c>
      <c r="DN7" s="11">
        <f>Data!DN7</f>
        <v>0.8</v>
      </c>
      <c r="DO7" s="11">
        <f>Data!DO7</f>
        <v>0.15000000000000002</v>
      </c>
      <c r="DP7" s="11">
        <f>Data!DP7</f>
        <v>0.8</v>
      </c>
      <c r="DQ7" s="11">
        <f>Data!DQ7</f>
        <v>0.15000000000000002</v>
      </c>
      <c r="DR7" s="11">
        <f>Data!DR7</f>
        <v>0.9</v>
      </c>
      <c r="DS7" s="11">
        <f>Data!DS7</f>
        <v>9.9999999999999978E-2</v>
      </c>
      <c r="DT7" s="11">
        <f>Data!DT7</f>
        <v>0.65</v>
      </c>
      <c r="DU7" s="11">
        <f>Data!DU7</f>
        <v>0.44999999999999996</v>
      </c>
      <c r="DV7" s="11">
        <f>Data!DV7</f>
        <v>0.85</v>
      </c>
      <c r="DW7" s="11">
        <f>Data!DW7</f>
        <v>0.55000000000000004</v>
      </c>
      <c r="DX7" s="11">
        <f>Data!DX7</f>
        <v>0.30000000000000004</v>
      </c>
      <c r="DY7" s="11">
        <f>Data!DY7</f>
        <v>0.44999999999999996</v>
      </c>
      <c r="DZ7" s="11">
        <f>Data!DZ7</f>
        <v>0.95</v>
      </c>
      <c r="EA7" s="11">
        <f>Data!EA7</f>
        <v>0.44999999999999996</v>
      </c>
      <c r="EB7" s="11">
        <f>Data!EB7</f>
        <v>0.75</v>
      </c>
      <c r="EC7" s="11">
        <f>Data!EC7</f>
        <v>0.5</v>
      </c>
      <c r="ED7" s="11">
        <f>Data!ED7</f>
        <v>0.44999999999999996</v>
      </c>
      <c r="EE7" s="11">
        <f>Data!EE7</f>
        <v>0.55000000000000004</v>
      </c>
      <c r="EF7" s="11">
        <f>Data!EF7</f>
        <v>0.4</v>
      </c>
      <c r="EG7" s="11">
        <f>Data!EG7</f>
        <v>0.19999999999999996</v>
      </c>
      <c r="EH7" s="11">
        <f>Data!EH7</f>
        <v>0.30000000000000004</v>
      </c>
      <c r="EI7" s="11">
        <f>Data!EI7</f>
        <v>0.5</v>
      </c>
      <c r="EJ7" s="11">
        <f>Data!EJ7</f>
        <v>0.35</v>
      </c>
      <c r="EK7" s="11">
        <f>Data!EK7</f>
        <v>0.65</v>
      </c>
      <c r="EL7" s="11">
        <f>Data!EL7</f>
        <v>0.8</v>
      </c>
      <c r="EM7" s="11">
        <f>Data!EM7</f>
        <v>0.9</v>
      </c>
      <c r="EN7" s="11">
        <f>Data!EN7</f>
        <v>0.4</v>
      </c>
      <c r="EO7" s="11">
        <f>Data!EO7</f>
        <v>0.19999999999999996</v>
      </c>
      <c r="EP7" s="11">
        <f>Data!EP7</f>
        <v>0.75</v>
      </c>
      <c r="EQ7" s="11">
        <f>Data!EQ7</f>
        <v>0.65</v>
      </c>
      <c r="ER7" s="11">
        <f>Data!ER7</f>
        <v>0.35</v>
      </c>
      <c r="ES7" s="11">
        <f>Data!ES7</f>
        <v>0.65</v>
      </c>
      <c r="ET7" s="11">
        <f>Data!ET7</f>
        <v>0.95</v>
      </c>
      <c r="EU7" s="11">
        <f>Data!EU7</f>
        <v>0.95</v>
      </c>
      <c r="EV7" s="11">
        <f>Data!EV7</f>
        <v>0.44999999999999996</v>
      </c>
      <c r="EW7" s="11">
        <f>Data!EW7</f>
        <v>0.8</v>
      </c>
      <c r="EX7" s="11">
        <f>Data!EX7</f>
        <v>0.55000000000000004</v>
      </c>
      <c r="EY7" s="11">
        <f>Data!EY7</f>
        <v>0.25</v>
      </c>
      <c r="EZ7" s="11">
        <f>Data!EZ7</f>
        <v>0.44999999999999996</v>
      </c>
      <c r="FA7" s="11">
        <f>Data!FA7</f>
        <v>0.35</v>
      </c>
      <c r="FB7" s="11">
        <f>Data!FB7</f>
        <v>0.6</v>
      </c>
      <c r="FC7" s="11">
        <f>Data!FC7</f>
        <v>0.75</v>
      </c>
      <c r="FD7" s="11">
        <f>Data!FD7</f>
        <v>0.7</v>
      </c>
      <c r="FE7" s="11">
        <f>Data!FE7</f>
        <v>0.6</v>
      </c>
      <c r="FF7" s="11">
        <f>Data!FF7</f>
        <v>0.30000000000000004</v>
      </c>
      <c r="FG7" s="11">
        <f>Data!FG7</f>
        <v>0.85</v>
      </c>
      <c r="FH7" s="11">
        <f>Data!FH7</f>
        <v>0.6</v>
      </c>
      <c r="FI7" s="11">
        <f>Data!FI7</f>
        <v>0.65</v>
      </c>
      <c r="FJ7" s="11">
        <f>Data!FJ7</f>
        <v>0.65</v>
      </c>
      <c r="FK7" s="11">
        <f>Data!FK7</f>
        <v>0.75</v>
      </c>
      <c r="FL7" s="11">
        <f>Data!FL7</f>
        <v>0.55000000000000004</v>
      </c>
      <c r="FM7" s="11">
        <f>Data!FM7</f>
        <v>0.5</v>
      </c>
      <c r="FN7" s="11">
        <f>Data!FN7</f>
        <v>0.75</v>
      </c>
      <c r="FO7" s="11">
        <f>Data!FO7</f>
        <v>0.15000000000000002</v>
      </c>
      <c r="FP7" s="11">
        <f>Data!FP7</f>
        <v>0.7</v>
      </c>
      <c r="FQ7" s="11">
        <f>Data!FQ7</f>
        <v>0.9</v>
      </c>
      <c r="FR7" s="11">
        <f>Data!FR7</f>
        <v>0.75</v>
      </c>
      <c r="FS7" s="11">
        <f>Data!FS7</f>
        <v>5.0000000000000044E-2</v>
      </c>
      <c r="FT7" s="11">
        <f>Data!FT7</f>
        <v>0.75</v>
      </c>
      <c r="FU7" s="11">
        <f>Data!FU7</f>
        <v>0.6</v>
      </c>
      <c r="FV7" s="11">
        <f>Data!FV7</f>
        <v>5.0000000000000044E-2</v>
      </c>
      <c r="FW7" s="11">
        <f>Data!FW7</f>
        <v>0.85</v>
      </c>
      <c r="FX7" s="11">
        <f>Data!FX7</f>
        <v>0.30000000000000004</v>
      </c>
      <c r="FY7" s="11">
        <f>Data!FY7</f>
        <v>0.95</v>
      </c>
      <c r="FZ7" s="11">
        <f>Data!FZ7</f>
        <v>0.75</v>
      </c>
      <c r="GA7" s="11">
        <f>Data!GA7</f>
        <v>0.55000000000000004</v>
      </c>
      <c r="GB7" s="11">
        <f>Data!GB7</f>
        <v>0.9</v>
      </c>
      <c r="GC7" s="11">
        <f>Data!GC7</f>
        <v>0.44999999999999996</v>
      </c>
      <c r="GD7" s="11">
        <f>Data!GD7</f>
        <v>0.25</v>
      </c>
      <c r="GE7" s="11">
        <f>Data!GE7</f>
        <v>0</v>
      </c>
      <c r="GF7" s="11">
        <f>Data!GF7</f>
        <v>0.95</v>
      </c>
      <c r="GG7" s="11">
        <f>Data!GG7</f>
        <v>0.25</v>
      </c>
      <c r="GH7" s="11">
        <f>Data!GH7</f>
        <v>0.5</v>
      </c>
      <c r="GI7" s="11">
        <f>Data!GI7</f>
        <v>0.75</v>
      </c>
      <c r="GJ7" s="11">
        <f>Data!GJ7</f>
        <v>0.4</v>
      </c>
      <c r="GK7" s="11">
        <f>Data!GK7</f>
        <v>0.15000000000000002</v>
      </c>
      <c r="GL7" s="11">
        <f>Data!GL7</f>
        <v>0.9</v>
      </c>
      <c r="GM7" s="11">
        <f>Data!GM7</f>
        <v>0.85</v>
      </c>
      <c r="GN7" s="11">
        <f>Data!GN7</f>
        <v>0.8</v>
      </c>
      <c r="GO7" s="11">
        <f>Data!GO7</f>
        <v>0.95</v>
      </c>
      <c r="GP7" s="11">
        <f>Data!GP7</f>
        <v>0.35</v>
      </c>
      <c r="GQ7" s="11">
        <f>Data!GQ7</f>
        <v>0.25</v>
      </c>
      <c r="GR7" s="11">
        <f>Data!GR7</f>
        <v>0.5</v>
      </c>
      <c r="GS7" s="11">
        <f>Data!GS7</f>
        <v>0.8</v>
      </c>
      <c r="GT7" s="11">
        <f>Data!GT7</f>
        <v>0.65</v>
      </c>
      <c r="GU7" s="11">
        <f>Data!GU7</f>
        <v>0.95</v>
      </c>
      <c r="GV7" s="11">
        <f>Data!GV7</f>
        <v>0.8</v>
      </c>
      <c r="GW7" s="11">
        <f>Data!GW7</f>
        <v>0</v>
      </c>
      <c r="GX7" s="11">
        <f>Data!GX7</f>
        <v>0.85</v>
      </c>
      <c r="GY7" s="11">
        <f>Data!GY7</f>
        <v>0.8</v>
      </c>
      <c r="GZ7" s="11">
        <f>Data!GZ7</f>
        <v>0.8</v>
      </c>
      <c r="HA7" s="11">
        <f>Data!HA7</f>
        <v>0.35</v>
      </c>
      <c r="HB7" s="11">
        <f>Data!HB7</f>
        <v>0.35</v>
      </c>
      <c r="HC7" s="11">
        <f>Data!HC7</f>
        <v>0.25</v>
      </c>
      <c r="HD7" s="11">
        <f>Data!HD7</f>
        <v>0.4</v>
      </c>
      <c r="HE7" s="11">
        <f>Data!HE7</f>
        <v>0.85</v>
      </c>
      <c r="HF7" s="11">
        <f>Data!HF7</f>
        <v>0.6</v>
      </c>
      <c r="HG7" s="11">
        <f>Data!HG7</f>
        <v>1</v>
      </c>
      <c r="HH7" s="11">
        <f>Data!HH7</f>
        <v>0.5</v>
      </c>
      <c r="HI7" s="11">
        <f>Data!HI7</f>
        <v>0.65</v>
      </c>
      <c r="HJ7" s="11">
        <f>Data!HJ7</f>
        <v>0.8</v>
      </c>
      <c r="HK7" s="11">
        <f>Data!HK7</f>
        <v>0.9</v>
      </c>
      <c r="HL7" s="11">
        <f>Data!HL7</f>
        <v>0.6</v>
      </c>
      <c r="HM7" s="11">
        <f>Data!HM7</f>
        <v>0.30000000000000004</v>
      </c>
      <c r="HN7" s="11">
        <f>Data!HN7</f>
        <v>5.0000000000000044E-2</v>
      </c>
      <c r="HO7" s="11">
        <f>Data!HO7</f>
        <v>0.6</v>
      </c>
      <c r="HP7" s="11">
        <f>Data!HP7</f>
        <v>0.5</v>
      </c>
      <c r="HQ7" s="11">
        <f>Data!HQ7</f>
        <v>0.95</v>
      </c>
      <c r="HR7" s="11">
        <f>Data!HR7</f>
        <v>0.4</v>
      </c>
      <c r="HS7" s="11">
        <f>Data!HS7</f>
        <v>0.15000000000000002</v>
      </c>
      <c r="HT7" s="11">
        <f>Data!HT7</f>
        <v>0.35</v>
      </c>
      <c r="HU7" s="11">
        <f>Data!HU7</f>
        <v>0.7</v>
      </c>
      <c r="HV7" s="11">
        <f>Data!HV7</f>
        <v>0.30000000000000004</v>
      </c>
      <c r="HW7" s="11">
        <f>Data!HW7</f>
        <v>1</v>
      </c>
      <c r="HX7" s="11">
        <f>Data!HX7</f>
        <v>0.9</v>
      </c>
      <c r="HY7" s="11">
        <f>Data!HY7</f>
        <v>0.65</v>
      </c>
      <c r="HZ7" s="11">
        <f>Data!HZ7</f>
        <v>0.35</v>
      </c>
      <c r="IA7" s="11">
        <f>Data!IA7</f>
        <v>0.5</v>
      </c>
      <c r="IB7" s="11">
        <f>Data!IB7</f>
        <v>0.6</v>
      </c>
      <c r="IC7" s="11">
        <f>Data!IC7</f>
        <v>0.75</v>
      </c>
      <c r="ID7" s="11">
        <f>Data!ID7</f>
        <v>0.44999999999999996</v>
      </c>
      <c r="IE7" s="11">
        <f>Data!IE7</f>
        <v>0.5</v>
      </c>
      <c r="IF7" s="11">
        <f>Data!IF7</f>
        <v>1</v>
      </c>
      <c r="IG7" s="11">
        <f>Data!IG7</f>
        <v>9.9999999999999978E-2</v>
      </c>
      <c r="IH7" s="11">
        <f>Data!IH7</f>
        <v>1</v>
      </c>
      <c r="II7" s="11">
        <f>Data!II7</f>
        <v>0.35</v>
      </c>
      <c r="IJ7" s="11">
        <f>Data!IJ7</f>
        <v>0.5</v>
      </c>
      <c r="IK7" s="11">
        <f>Data!IK7</f>
        <v>0.85</v>
      </c>
      <c r="IL7" s="11">
        <f>Data!IL7</f>
        <v>5.0000000000000044E-2</v>
      </c>
      <c r="IM7" s="11">
        <f>Data!IM7</f>
        <v>0.25</v>
      </c>
      <c r="IN7" s="11">
        <f>Data!IN7</f>
        <v>0.15000000000000002</v>
      </c>
      <c r="IO7" s="11">
        <f>Data!IO7</f>
        <v>0.30000000000000004</v>
      </c>
      <c r="IP7" s="11">
        <f>Data!IP7</f>
        <v>0.5</v>
      </c>
      <c r="IQ7" s="11">
        <f>Data!IQ7</f>
        <v>0.19999999999999996</v>
      </c>
      <c r="IR7" s="11">
        <f>Data!IR7</f>
        <v>0.44999999999999996</v>
      </c>
    </row>
    <row r="8" spans="1:252" ht="15" customHeight="1" x14ac:dyDescent="0.35">
      <c r="A8" s="6"/>
      <c r="B8" s="27" t="s">
        <v>297</v>
      </c>
      <c r="C8" s="11">
        <f>Data!C8</f>
        <v>0.1</v>
      </c>
      <c r="D8" s="11">
        <f>Data!D8</f>
        <v>0.65</v>
      </c>
      <c r="E8" s="11">
        <f>Data!E8</f>
        <v>0.35</v>
      </c>
      <c r="F8" s="11">
        <f>Data!F8</f>
        <v>0.85</v>
      </c>
      <c r="G8" s="11">
        <f>Data!G8</f>
        <v>0.2</v>
      </c>
      <c r="H8" s="11">
        <f>Data!H8</f>
        <v>0.6</v>
      </c>
      <c r="I8" s="11">
        <f>Data!I8</f>
        <v>0</v>
      </c>
      <c r="J8" s="11">
        <f>Data!J8</f>
        <v>0.5</v>
      </c>
      <c r="K8" s="11">
        <f>Data!K8</f>
        <v>0.15</v>
      </c>
      <c r="L8" s="11">
        <f>Data!L8</f>
        <v>0.45</v>
      </c>
      <c r="M8" s="11">
        <f>Data!M8</f>
        <v>0.95</v>
      </c>
      <c r="N8" s="11">
        <f>Data!N8</f>
        <v>0.8</v>
      </c>
      <c r="O8" s="11">
        <f>Data!O8</f>
        <v>0.05</v>
      </c>
      <c r="P8" s="11">
        <f>Data!P8</f>
        <v>0.6</v>
      </c>
      <c r="Q8" s="11">
        <f>Data!Q8</f>
        <v>0.55000000000000004</v>
      </c>
      <c r="R8" s="11">
        <f>Data!R8</f>
        <v>0.7</v>
      </c>
      <c r="S8" s="11">
        <f>Data!S8</f>
        <v>0.3</v>
      </c>
      <c r="T8" s="11">
        <f>Data!T8</f>
        <v>0.7</v>
      </c>
      <c r="U8" s="11">
        <f>Data!U8</f>
        <v>0.8</v>
      </c>
      <c r="V8" s="11">
        <f>Data!V8</f>
        <v>0.05</v>
      </c>
      <c r="W8" s="11">
        <f>Data!W8</f>
        <v>0.7</v>
      </c>
      <c r="X8" s="11">
        <f>Data!X8</f>
        <v>0.6</v>
      </c>
      <c r="Y8" s="11">
        <f>Data!Y8</f>
        <v>0.25</v>
      </c>
      <c r="Z8" s="11">
        <f>Data!Z8</f>
        <v>0.15</v>
      </c>
      <c r="AA8" s="11">
        <f>Data!AA8</f>
        <v>0.65</v>
      </c>
      <c r="AB8" s="11">
        <f>Data!AB8</f>
        <v>0.55000000000000004</v>
      </c>
      <c r="AC8" s="11">
        <f>Data!AC8</f>
        <v>0.5</v>
      </c>
      <c r="AD8" s="11">
        <f>Data!AD8</f>
        <v>0.45</v>
      </c>
      <c r="AE8" s="11">
        <f>Data!AE8</f>
        <v>0.45</v>
      </c>
      <c r="AF8" s="11">
        <f>Data!AF8</f>
        <v>0.6</v>
      </c>
      <c r="AG8" s="11">
        <f>Data!AG8</f>
        <v>0.55000000000000004</v>
      </c>
      <c r="AH8" s="11">
        <f>Data!AH8</f>
        <v>0.3</v>
      </c>
      <c r="AI8" s="11">
        <f>Data!AI8</f>
        <v>0.7</v>
      </c>
      <c r="AJ8" s="11">
        <f>Data!AJ8</f>
        <v>0.85</v>
      </c>
      <c r="AK8" s="11">
        <f>Data!AK8</f>
        <v>0.25</v>
      </c>
      <c r="AL8" s="11">
        <f>Data!AL8</f>
        <v>0.2</v>
      </c>
      <c r="AM8" s="11">
        <f>Data!AM8</f>
        <v>0.45</v>
      </c>
      <c r="AN8" s="11">
        <f>Data!AN8</f>
        <v>0.65</v>
      </c>
      <c r="AO8" s="11">
        <f>Data!AO8</f>
        <v>0.8</v>
      </c>
      <c r="AP8" s="11">
        <f>Data!AP8</f>
        <v>0.85</v>
      </c>
      <c r="AQ8" s="11">
        <f>Data!AQ8</f>
        <v>1</v>
      </c>
      <c r="AR8" s="11">
        <f>Data!AR8</f>
        <v>0.3</v>
      </c>
      <c r="AS8" s="11">
        <f>Data!AS8</f>
        <v>0.5</v>
      </c>
      <c r="AT8" s="11">
        <f>Data!AT8</f>
        <v>0.55000000000000004</v>
      </c>
      <c r="AU8" s="11">
        <f>Data!AU8</f>
        <v>0.7</v>
      </c>
      <c r="AV8" s="11">
        <f>Data!AV8</f>
        <v>0.35</v>
      </c>
      <c r="AW8" s="11">
        <f>Data!AW8</f>
        <v>0.6</v>
      </c>
      <c r="AX8" s="11">
        <f>Data!AX8</f>
        <v>0.75</v>
      </c>
      <c r="AY8" s="11">
        <f>Data!AY8</f>
        <v>0.75</v>
      </c>
      <c r="AZ8" s="11">
        <f>Data!AZ8</f>
        <v>0.75</v>
      </c>
      <c r="BA8" s="11">
        <f>Data!BA8</f>
        <v>0.9</v>
      </c>
      <c r="BB8" s="11">
        <f>Data!BB8</f>
        <v>0.9</v>
      </c>
      <c r="BC8" s="11">
        <f>Data!BC8</f>
        <v>0.2</v>
      </c>
      <c r="BD8" s="11">
        <f>Data!BD8</f>
        <v>0.75</v>
      </c>
      <c r="BE8" s="11">
        <f>Data!BE8</f>
        <v>0</v>
      </c>
      <c r="BF8" s="11">
        <f>Data!BF8</f>
        <v>0.2</v>
      </c>
      <c r="BG8" s="11">
        <f>Data!BG8</f>
        <v>0.4</v>
      </c>
      <c r="BH8" s="11">
        <f>Data!BH8</f>
        <v>0.95</v>
      </c>
      <c r="BI8" s="11">
        <f>Data!BI8</f>
        <v>0.95</v>
      </c>
      <c r="BJ8" s="11">
        <f>Data!BJ8</f>
        <v>0.85</v>
      </c>
      <c r="BK8" s="11">
        <f>Data!BK8</f>
        <v>0.45</v>
      </c>
      <c r="BL8" s="11">
        <f>Data!BL8</f>
        <v>0.4</v>
      </c>
      <c r="BM8" s="11">
        <f>Data!BM8</f>
        <v>0.5</v>
      </c>
      <c r="BN8" s="11">
        <f>Data!BN8</f>
        <v>0.55000000000000004</v>
      </c>
      <c r="BO8" s="11">
        <f>Data!BO8</f>
        <v>0.4</v>
      </c>
      <c r="BP8" s="11">
        <f>Data!BP8</f>
        <v>0.65</v>
      </c>
      <c r="BQ8" s="11">
        <f>Data!BQ8</f>
        <v>0.9</v>
      </c>
      <c r="BR8" s="11">
        <f>Data!BR8</f>
        <v>0.9</v>
      </c>
      <c r="BS8" s="11">
        <f>Data!BS8</f>
        <v>0.55000000000000004</v>
      </c>
      <c r="BT8" s="11">
        <f>Data!BT8</f>
        <v>0.65</v>
      </c>
      <c r="BU8" s="11">
        <f>Data!BU8</f>
        <v>0.6</v>
      </c>
      <c r="BV8" s="11">
        <f>Data!BV8</f>
        <v>0.4</v>
      </c>
      <c r="BW8" s="11">
        <f>Data!BW8</f>
        <v>0.05</v>
      </c>
      <c r="BX8" s="11">
        <f>Data!BX8</f>
        <v>0.25</v>
      </c>
      <c r="BY8" s="11">
        <f>Data!BY8</f>
        <v>0.6</v>
      </c>
      <c r="BZ8" s="11">
        <f>Data!BZ8</f>
        <v>0.5</v>
      </c>
      <c r="CA8" s="11">
        <f>Data!CA8</f>
        <v>0.85</v>
      </c>
      <c r="CB8" s="11">
        <f>Data!CB8</f>
        <v>0.7</v>
      </c>
      <c r="CC8" s="11">
        <f>Data!CC8</f>
        <v>0.45</v>
      </c>
      <c r="CD8" s="11">
        <f>Data!CD8</f>
        <v>0.25</v>
      </c>
      <c r="CE8" s="11">
        <f>Data!CE8</f>
        <v>0</v>
      </c>
      <c r="CF8" s="11">
        <f>Data!CF8</f>
        <v>0.45</v>
      </c>
      <c r="CG8" s="11">
        <f>Data!CG8</f>
        <v>0.15</v>
      </c>
      <c r="CH8" s="11">
        <f>Data!CH8</f>
        <v>0.25</v>
      </c>
      <c r="CI8" s="11">
        <f>Data!CI8</f>
        <v>0.45</v>
      </c>
      <c r="CJ8" s="11">
        <f>Data!CJ8</f>
        <v>0.4</v>
      </c>
      <c r="CK8" s="11">
        <f>Data!CK8</f>
        <v>0.1</v>
      </c>
      <c r="CL8" s="11">
        <f>Data!CL8</f>
        <v>0.9</v>
      </c>
      <c r="CM8" s="11">
        <f>Data!CM8</f>
        <v>0.8</v>
      </c>
      <c r="CN8" s="11">
        <f>Data!CN8</f>
        <v>0.9</v>
      </c>
      <c r="CO8" s="11">
        <f>Data!CO8</f>
        <v>0.8</v>
      </c>
      <c r="CP8" s="11">
        <f>Data!CP8</f>
        <v>0.05</v>
      </c>
      <c r="CQ8" s="11">
        <f>Data!CQ8</f>
        <v>0.8</v>
      </c>
      <c r="CR8" s="11">
        <f>Data!CR8</f>
        <v>0.2</v>
      </c>
      <c r="CS8" s="11">
        <f>Data!CS8</f>
        <v>0.4</v>
      </c>
      <c r="CT8" s="11">
        <f>Data!CT8</f>
        <v>0.9</v>
      </c>
      <c r="CU8" s="11">
        <f>Data!CU8</f>
        <v>0.5</v>
      </c>
      <c r="CV8" s="11">
        <f>Data!CV8</f>
        <v>0.9</v>
      </c>
      <c r="CW8" s="11">
        <f>Data!CW8</f>
        <v>0.45</v>
      </c>
      <c r="CX8" s="11">
        <f>Data!CX8</f>
        <v>0.6</v>
      </c>
      <c r="CY8" s="11">
        <f>Data!CY8</f>
        <v>0.7</v>
      </c>
      <c r="CZ8" s="11">
        <f>Data!CZ8</f>
        <v>0.6</v>
      </c>
      <c r="DA8" s="11">
        <f>Data!DA8</f>
        <v>0.35</v>
      </c>
      <c r="DB8" s="11">
        <f>Data!DB8</f>
        <v>0.7</v>
      </c>
      <c r="DC8" s="11">
        <f>Data!DC8</f>
        <v>0.45</v>
      </c>
      <c r="DD8" s="11">
        <f>Data!DD8</f>
        <v>0.15</v>
      </c>
      <c r="DE8" s="11">
        <f>Data!DE8</f>
        <v>0.35</v>
      </c>
      <c r="DF8" s="11">
        <f>Data!DF8</f>
        <v>0.4</v>
      </c>
      <c r="DG8" s="11">
        <f>Data!DG8</f>
        <v>0.95</v>
      </c>
      <c r="DH8" s="11">
        <f>Data!DH8</f>
        <v>0.6</v>
      </c>
      <c r="DI8" s="11">
        <f>Data!DI8</f>
        <v>0.5</v>
      </c>
      <c r="DJ8" s="11">
        <f>Data!DJ8</f>
        <v>0.25</v>
      </c>
      <c r="DK8" s="11">
        <f>Data!DK8</f>
        <v>1</v>
      </c>
      <c r="DL8" s="11">
        <f>Data!DL8</f>
        <v>0.5</v>
      </c>
      <c r="DM8" s="11">
        <f>Data!DM8</f>
        <v>0.7</v>
      </c>
      <c r="DN8" s="11">
        <f>Data!DN8</f>
        <v>0.2</v>
      </c>
      <c r="DO8" s="11">
        <f>Data!DO8</f>
        <v>0.85</v>
      </c>
      <c r="DP8" s="11">
        <f>Data!DP8</f>
        <v>0.2</v>
      </c>
      <c r="DQ8" s="11">
        <f>Data!DQ8</f>
        <v>0.85</v>
      </c>
      <c r="DR8" s="11">
        <f>Data!DR8</f>
        <v>0.1</v>
      </c>
      <c r="DS8" s="11">
        <f>Data!DS8</f>
        <v>0.9</v>
      </c>
      <c r="DT8" s="11">
        <f>Data!DT8</f>
        <v>0.35</v>
      </c>
      <c r="DU8" s="11">
        <f>Data!DU8</f>
        <v>0.55000000000000004</v>
      </c>
      <c r="DV8" s="11">
        <f>Data!DV8</f>
        <v>0.15</v>
      </c>
      <c r="DW8" s="11">
        <f>Data!DW8</f>
        <v>0.45</v>
      </c>
      <c r="DX8" s="11">
        <f>Data!DX8</f>
        <v>0.7</v>
      </c>
      <c r="DY8" s="11">
        <f>Data!DY8</f>
        <v>0.55000000000000004</v>
      </c>
      <c r="DZ8" s="11">
        <f>Data!DZ8</f>
        <v>0.05</v>
      </c>
      <c r="EA8" s="11">
        <f>Data!EA8</f>
        <v>0.55000000000000004</v>
      </c>
      <c r="EB8" s="11">
        <f>Data!EB8</f>
        <v>0.25</v>
      </c>
      <c r="EC8" s="11">
        <f>Data!EC8</f>
        <v>0.5</v>
      </c>
      <c r="ED8" s="11">
        <f>Data!ED8</f>
        <v>0.55000000000000004</v>
      </c>
      <c r="EE8" s="11">
        <f>Data!EE8</f>
        <v>0.45</v>
      </c>
      <c r="EF8" s="11">
        <f>Data!EF8</f>
        <v>0.6</v>
      </c>
      <c r="EG8" s="11">
        <f>Data!EG8</f>
        <v>0.8</v>
      </c>
      <c r="EH8" s="11">
        <f>Data!EH8</f>
        <v>0.7</v>
      </c>
      <c r="EI8" s="11">
        <f>Data!EI8</f>
        <v>0.5</v>
      </c>
      <c r="EJ8" s="11">
        <f>Data!EJ8</f>
        <v>0.65</v>
      </c>
      <c r="EK8" s="11">
        <f>Data!EK8</f>
        <v>0.35</v>
      </c>
      <c r="EL8" s="11">
        <f>Data!EL8</f>
        <v>0.2</v>
      </c>
      <c r="EM8" s="11">
        <f>Data!EM8</f>
        <v>0.1</v>
      </c>
      <c r="EN8" s="11">
        <f>Data!EN8</f>
        <v>0.6</v>
      </c>
      <c r="EO8" s="11">
        <f>Data!EO8</f>
        <v>0.8</v>
      </c>
      <c r="EP8" s="11">
        <f>Data!EP8</f>
        <v>0.25</v>
      </c>
      <c r="EQ8" s="11">
        <f>Data!EQ8</f>
        <v>0.35</v>
      </c>
      <c r="ER8" s="11">
        <f>Data!ER8</f>
        <v>0.65</v>
      </c>
      <c r="ES8" s="11">
        <f>Data!ES8</f>
        <v>0.35</v>
      </c>
      <c r="ET8" s="11">
        <f>Data!ET8</f>
        <v>0.05</v>
      </c>
      <c r="EU8" s="11">
        <f>Data!EU8</f>
        <v>0.05</v>
      </c>
      <c r="EV8" s="11">
        <f>Data!EV8</f>
        <v>0.55000000000000004</v>
      </c>
      <c r="EW8" s="11">
        <f>Data!EW8</f>
        <v>0.2</v>
      </c>
      <c r="EX8" s="11">
        <f>Data!EX8</f>
        <v>0.45</v>
      </c>
      <c r="EY8" s="11">
        <f>Data!EY8</f>
        <v>0.75</v>
      </c>
      <c r="EZ8" s="11">
        <f>Data!EZ8</f>
        <v>0.55000000000000004</v>
      </c>
      <c r="FA8" s="11">
        <f>Data!FA8</f>
        <v>0.65</v>
      </c>
      <c r="FB8" s="11">
        <f>Data!FB8</f>
        <v>0.4</v>
      </c>
      <c r="FC8" s="11">
        <f>Data!FC8</f>
        <v>0.25</v>
      </c>
      <c r="FD8" s="11">
        <f>Data!FD8</f>
        <v>0.3</v>
      </c>
      <c r="FE8" s="11">
        <f>Data!FE8</f>
        <v>0.4</v>
      </c>
      <c r="FF8" s="11">
        <f>Data!FF8</f>
        <v>0.7</v>
      </c>
      <c r="FG8" s="11">
        <f>Data!FG8</f>
        <v>0.15</v>
      </c>
      <c r="FH8" s="11">
        <f>Data!FH8</f>
        <v>0.4</v>
      </c>
      <c r="FI8" s="11">
        <f>Data!FI8</f>
        <v>0.35</v>
      </c>
      <c r="FJ8" s="11">
        <f>Data!FJ8</f>
        <v>0.35</v>
      </c>
      <c r="FK8" s="11">
        <f>Data!FK8</f>
        <v>0.25</v>
      </c>
      <c r="FL8" s="11">
        <f>Data!FL8</f>
        <v>0.45</v>
      </c>
      <c r="FM8" s="11">
        <f>Data!FM8</f>
        <v>0.5</v>
      </c>
      <c r="FN8" s="11">
        <f>Data!FN8</f>
        <v>0.25</v>
      </c>
      <c r="FO8" s="11">
        <f>Data!FO8</f>
        <v>0.85</v>
      </c>
      <c r="FP8" s="11">
        <f>Data!FP8</f>
        <v>0.3</v>
      </c>
      <c r="FQ8" s="11">
        <f>Data!FQ8</f>
        <v>0.1</v>
      </c>
      <c r="FR8" s="11">
        <f>Data!FR8</f>
        <v>0.25</v>
      </c>
      <c r="FS8" s="11">
        <f>Data!FS8</f>
        <v>0.95</v>
      </c>
      <c r="FT8" s="11">
        <f>Data!FT8</f>
        <v>0.25</v>
      </c>
      <c r="FU8" s="11">
        <f>Data!FU8</f>
        <v>0.4</v>
      </c>
      <c r="FV8" s="11">
        <f>Data!FV8</f>
        <v>0.95</v>
      </c>
      <c r="FW8" s="11">
        <f>Data!FW8</f>
        <v>0.15</v>
      </c>
      <c r="FX8" s="11">
        <f>Data!FX8</f>
        <v>0.7</v>
      </c>
      <c r="FY8" s="11">
        <f>Data!FY8</f>
        <v>0.05</v>
      </c>
      <c r="FZ8" s="11">
        <f>Data!FZ8</f>
        <v>0.25</v>
      </c>
      <c r="GA8" s="11">
        <f>Data!GA8</f>
        <v>0.45</v>
      </c>
      <c r="GB8" s="11">
        <f>Data!GB8</f>
        <v>0.1</v>
      </c>
      <c r="GC8" s="11">
        <f>Data!GC8</f>
        <v>0.55000000000000004</v>
      </c>
      <c r="GD8" s="11">
        <f>Data!GD8</f>
        <v>0.75</v>
      </c>
      <c r="GE8" s="11">
        <f>Data!GE8</f>
        <v>1</v>
      </c>
      <c r="GF8" s="11">
        <f>Data!GF8</f>
        <v>0.05</v>
      </c>
      <c r="GG8" s="11">
        <f>Data!GG8</f>
        <v>0.75</v>
      </c>
      <c r="GH8" s="11">
        <f>Data!GH8</f>
        <v>0.5</v>
      </c>
      <c r="GI8" s="11">
        <f>Data!GI8</f>
        <v>0.25</v>
      </c>
      <c r="GJ8" s="11">
        <f>Data!GJ8</f>
        <v>0.6</v>
      </c>
      <c r="GK8" s="11">
        <f>Data!GK8</f>
        <v>0.85</v>
      </c>
      <c r="GL8" s="11">
        <f>Data!GL8</f>
        <v>0.1</v>
      </c>
      <c r="GM8" s="11">
        <f>Data!GM8</f>
        <v>0.15</v>
      </c>
      <c r="GN8" s="11">
        <f>Data!GN8</f>
        <v>0.2</v>
      </c>
      <c r="GO8" s="11">
        <f>Data!GO8</f>
        <v>0.05</v>
      </c>
      <c r="GP8" s="11">
        <f>Data!GP8</f>
        <v>0.65</v>
      </c>
      <c r="GQ8" s="11">
        <f>Data!GQ8</f>
        <v>0.75</v>
      </c>
      <c r="GR8" s="11">
        <f>Data!GR8</f>
        <v>0.5</v>
      </c>
      <c r="GS8" s="11">
        <f>Data!GS8</f>
        <v>0.2</v>
      </c>
      <c r="GT8" s="11">
        <f>Data!GT8</f>
        <v>0.35</v>
      </c>
      <c r="GU8" s="11">
        <f>Data!GU8</f>
        <v>0.05</v>
      </c>
      <c r="GV8" s="11">
        <f>Data!GV8</f>
        <v>0.2</v>
      </c>
      <c r="GW8" s="11">
        <f>Data!GW8</f>
        <v>1</v>
      </c>
      <c r="GX8" s="11">
        <f>Data!GX8</f>
        <v>0.15</v>
      </c>
      <c r="GY8" s="11">
        <f>Data!GY8</f>
        <v>0.2</v>
      </c>
      <c r="GZ8" s="11">
        <f>Data!GZ8</f>
        <v>0.2</v>
      </c>
      <c r="HA8" s="11">
        <f>Data!HA8</f>
        <v>0.65</v>
      </c>
      <c r="HB8" s="11">
        <f>Data!HB8</f>
        <v>0.65</v>
      </c>
      <c r="HC8" s="11">
        <f>Data!HC8</f>
        <v>0.75</v>
      </c>
      <c r="HD8" s="11">
        <f>Data!HD8</f>
        <v>0.6</v>
      </c>
      <c r="HE8" s="11">
        <f>Data!HE8</f>
        <v>0.15</v>
      </c>
      <c r="HF8" s="11">
        <f>Data!HF8</f>
        <v>0.4</v>
      </c>
      <c r="HG8" s="11">
        <f>Data!HG8</f>
        <v>0</v>
      </c>
      <c r="HH8" s="11">
        <f>Data!HH8</f>
        <v>0.5</v>
      </c>
      <c r="HI8" s="11">
        <f>Data!HI8</f>
        <v>0.35</v>
      </c>
      <c r="HJ8" s="11">
        <f>Data!HJ8</f>
        <v>0.2</v>
      </c>
      <c r="HK8" s="11">
        <f>Data!HK8</f>
        <v>0.1</v>
      </c>
      <c r="HL8" s="11">
        <f>Data!HL8</f>
        <v>0.4</v>
      </c>
      <c r="HM8" s="11">
        <f>Data!HM8</f>
        <v>0.7</v>
      </c>
      <c r="HN8" s="11">
        <f>Data!HN8</f>
        <v>0.95</v>
      </c>
      <c r="HO8" s="11">
        <f>Data!HO8</f>
        <v>0.4</v>
      </c>
      <c r="HP8" s="11">
        <f>Data!HP8</f>
        <v>0.5</v>
      </c>
      <c r="HQ8" s="11">
        <f>Data!HQ8</f>
        <v>0.05</v>
      </c>
      <c r="HR8" s="11">
        <f>Data!HR8</f>
        <v>0.6</v>
      </c>
      <c r="HS8" s="11">
        <f>Data!HS8</f>
        <v>0.85</v>
      </c>
      <c r="HT8" s="11">
        <f>Data!HT8</f>
        <v>0.65</v>
      </c>
      <c r="HU8" s="11">
        <f>Data!HU8</f>
        <v>0.3</v>
      </c>
      <c r="HV8" s="11">
        <f>Data!HV8</f>
        <v>0.7</v>
      </c>
      <c r="HW8" s="11">
        <f>Data!HW8</f>
        <v>0</v>
      </c>
      <c r="HX8" s="11">
        <f>Data!HX8</f>
        <v>0.1</v>
      </c>
      <c r="HY8" s="11">
        <f>Data!HY8</f>
        <v>0.35</v>
      </c>
      <c r="HZ8" s="11">
        <f>Data!HZ8</f>
        <v>0.65</v>
      </c>
      <c r="IA8" s="11">
        <f>Data!IA8</f>
        <v>0.5</v>
      </c>
      <c r="IB8" s="11">
        <f>Data!IB8</f>
        <v>0.4</v>
      </c>
      <c r="IC8" s="11">
        <f>Data!IC8</f>
        <v>0.25</v>
      </c>
      <c r="ID8" s="11">
        <f>Data!ID8</f>
        <v>0.55000000000000004</v>
      </c>
      <c r="IE8" s="11">
        <f>Data!IE8</f>
        <v>0.5</v>
      </c>
      <c r="IF8" s="11">
        <f>Data!IF8</f>
        <v>0</v>
      </c>
      <c r="IG8" s="11">
        <f>Data!IG8</f>
        <v>0.9</v>
      </c>
      <c r="IH8" s="11">
        <f>Data!IH8</f>
        <v>0</v>
      </c>
      <c r="II8" s="11">
        <f>Data!II8</f>
        <v>0.65</v>
      </c>
      <c r="IJ8" s="11">
        <f>Data!IJ8</f>
        <v>0.5</v>
      </c>
      <c r="IK8" s="11">
        <f>Data!IK8</f>
        <v>0.15</v>
      </c>
      <c r="IL8" s="11">
        <f>Data!IL8</f>
        <v>0.95</v>
      </c>
      <c r="IM8" s="11">
        <f>Data!IM8</f>
        <v>0.75</v>
      </c>
      <c r="IN8" s="11">
        <f>Data!IN8</f>
        <v>0.85</v>
      </c>
      <c r="IO8" s="11">
        <f>Data!IO8</f>
        <v>0.7</v>
      </c>
      <c r="IP8" s="11">
        <f>Data!IP8</f>
        <v>0.5</v>
      </c>
      <c r="IQ8" s="11">
        <f>Data!IQ8</f>
        <v>0.8</v>
      </c>
      <c r="IR8" s="11">
        <f>Data!IR8</f>
        <v>0.55000000000000004</v>
      </c>
    </row>
    <row r="9" spans="1:252" ht="15" customHeight="1" x14ac:dyDescent="0.35">
      <c r="A9" s="6"/>
      <c r="B9" s="8" t="s">
        <v>2</v>
      </c>
      <c r="C9" s="10">
        <f>Data!C9</f>
        <v>2015</v>
      </c>
      <c r="D9" s="10">
        <f>Data!D9</f>
        <v>2015</v>
      </c>
      <c r="E9" s="10">
        <f>Data!E9</f>
        <v>2013</v>
      </c>
      <c r="F9" s="10">
        <f>Data!F9</f>
        <v>2015</v>
      </c>
      <c r="G9" s="10">
        <f>Data!G9</f>
        <v>2015</v>
      </c>
      <c r="H9" s="10">
        <f>Data!H9</f>
        <v>2014</v>
      </c>
      <c r="I9" s="10">
        <f>Data!I9</f>
        <v>2011</v>
      </c>
      <c r="J9" s="10">
        <f>Data!J9</f>
        <v>2015</v>
      </c>
      <c r="K9" s="10">
        <f>Data!K9</f>
        <v>2012</v>
      </c>
      <c r="L9" s="10">
        <f>Data!L9</f>
        <v>2014</v>
      </c>
      <c r="M9" s="10">
        <f>Data!M9</f>
        <v>2012</v>
      </c>
      <c r="N9" s="10">
        <f>Data!N9</f>
        <v>2012</v>
      </c>
      <c r="O9" s="10">
        <f>Data!O9</f>
        <v>2013</v>
      </c>
      <c r="P9" s="10">
        <f>Data!P9</f>
        <v>2012</v>
      </c>
      <c r="Q9" s="10">
        <f>Data!Q9</f>
        <v>2015</v>
      </c>
      <c r="R9" s="10">
        <f>Data!R9</f>
        <v>2013</v>
      </c>
      <c r="S9" s="10">
        <f>Data!S9</f>
        <v>2012</v>
      </c>
      <c r="T9" s="10">
        <f>Data!T9</f>
        <v>2014</v>
      </c>
      <c r="U9" s="10">
        <f>Data!U9</f>
        <v>2013</v>
      </c>
      <c r="V9" s="10">
        <f>Data!V9</f>
        <v>2011</v>
      </c>
      <c r="W9" s="10">
        <f>Data!W9</f>
        <v>2011</v>
      </c>
      <c r="X9" s="10">
        <f>Data!X9</f>
        <v>2014</v>
      </c>
      <c r="Y9" s="10">
        <f>Data!Y9</f>
        <v>2014</v>
      </c>
      <c r="Z9" s="10">
        <f>Data!Z9</f>
        <v>2014</v>
      </c>
      <c r="AA9" s="10">
        <f>Data!AA9</f>
        <v>2014</v>
      </c>
      <c r="AB9" s="10">
        <f>Data!AB9</f>
        <v>2012</v>
      </c>
      <c r="AC9" s="10">
        <f>Data!AC9</f>
        <v>2013</v>
      </c>
      <c r="AD9" s="10">
        <f>Data!AD9</f>
        <v>2014</v>
      </c>
      <c r="AE9" s="10">
        <f>Data!AE9</f>
        <v>2011</v>
      </c>
      <c r="AF9" s="10">
        <f>Data!AF9</f>
        <v>2012</v>
      </c>
      <c r="AG9" s="10">
        <f>Data!AG9</f>
        <v>2012</v>
      </c>
      <c r="AH9" s="10">
        <f>Data!AH9</f>
        <v>2014</v>
      </c>
      <c r="AI9" s="10">
        <f>Data!AI9</f>
        <v>2013</v>
      </c>
      <c r="AJ9" s="10">
        <f>Data!AJ9</f>
        <v>2013</v>
      </c>
      <c r="AK9" s="10">
        <f>Data!AK9</f>
        <v>2012</v>
      </c>
      <c r="AL9" s="10">
        <f>Data!AL9</f>
        <v>2012</v>
      </c>
      <c r="AM9" s="10">
        <f>Data!AM9</f>
        <v>2015</v>
      </c>
      <c r="AN9" s="10">
        <f>Data!AN9</f>
        <v>2011</v>
      </c>
      <c r="AO9" s="10">
        <f>Data!AO9</f>
        <v>2011</v>
      </c>
      <c r="AP9" s="10">
        <f>Data!AP9</f>
        <v>2015</v>
      </c>
      <c r="AQ9" s="10">
        <f>Data!AQ9</f>
        <v>2013</v>
      </c>
      <c r="AR9" s="10">
        <f>Data!AR9</f>
        <v>2014</v>
      </c>
      <c r="AS9" s="10">
        <f>Data!AS9</f>
        <v>2013</v>
      </c>
      <c r="AT9" s="10">
        <f>Data!AT9</f>
        <v>2014</v>
      </c>
      <c r="AU9" s="10">
        <f>Data!AU9</f>
        <v>2012</v>
      </c>
      <c r="AV9" s="10">
        <f>Data!AV9</f>
        <v>2011</v>
      </c>
      <c r="AW9" s="10">
        <f>Data!AW9</f>
        <v>2011</v>
      </c>
      <c r="AX9" s="10">
        <f>Data!AX9</f>
        <v>2014</v>
      </c>
      <c r="AY9" s="10">
        <f>Data!AY9</f>
        <v>2014</v>
      </c>
      <c r="AZ9" s="10">
        <f>Data!AZ9</f>
        <v>2012</v>
      </c>
      <c r="BA9" s="10">
        <f>Data!BA9</f>
        <v>2014</v>
      </c>
      <c r="BB9" s="10">
        <f>Data!BB9</f>
        <v>2014</v>
      </c>
      <c r="BC9" s="10">
        <f>Data!BC9</f>
        <v>2015</v>
      </c>
      <c r="BD9" s="10">
        <f>Data!BD9</f>
        <v>2011</v>
      </c>
      <c r="BE9" s="10">
        <f>Data!BE9</f>
        <v>2013</v>
      </c>
      <c r="BF9" s="10">
        <f>Data!BF9</f>
        <v>2011</v>
      </c>
      <c r="BG9" s="10">
        <f>Data!BG9</f>
        <v>2013</v>
      </c>
      <c r="BH9" s="10">
        <f>Data!BH9</f>
        <v>2011</v>
      </c>
      <c r="BI9" s="10">
        <f>Data!BI9</f>
        <v>2015</v>
      </c>
      <c r="BJ9" s="10">
        <f>Data!BJ9</f>
        <v>2014</v>
      </c>
      <c r="BK9" s="10">
        <f>Data!BK9</f>
        <v>2015</v>
      </c>
      <c r="BL9" s="10">
        <f>Data!BL9</f>
        <v>2015</v>
      </c>
      <c r="BM9" s="10">
        <f>Data!BM9</f>
        <v>2015</v>
      </c>
      <c r="BN9" s="10">
        <f>Data!BN9</f>
        <v>2013</v>
      </c>
      <c r="BO9" s="10">
        <f>Data!BO9</f>
        <v>2014</v>
      </c>
      <c r="BP9" s="10">
        <f>Data!BP9</f>
        <v>2015</v>
      </c>
      <c r="BQ9" s="10">
        <f>Data!BQ9</f>
        <v>2011</v>
      </c>
      <c r="BR9" s="10">
        <f>Data!BR9</f>
        <v>2015</v>
      </c>
      <c r="BS9" s="10">
        <f>Data!BS9</f>
        <v>2015</v>
      </c>
      <c r="BT9" s="10">
        <f>Data!BT9</f>
        <v>2014</v>
      </c>
      <c r="BU9" s="10">
        <f>Data!BU9</f>
        <v>2011</v>
      </c>
      <c r="BV9" s="10">
        <f>Data!BV9</f>
        <v>2014</v>
      </c>
      <c r="BW9" s="10">
        <f>Data!BW9</f>
        <v>2015</v>
      </c>
      <c r="BX9" s="10">
        <f>Data!BX9</f>
        <v>2011</v>
      </c>
      <c r="BY9" s="10">
        <f>Data!BY9</f>
        <v>2014</v>
      </c>
      <c r="BZ9" s="10">
        <f>Data!BZ9</f>
        <v>2013</v>
      </c>
      <c r="CA9" s="10">
        <f>Data!CA9</f>
        <v>2014</v>
      </c>
      <c r="CB9" s="10">
        <f>Data!CB9</f>
        <v>2015</v>
      </c>
      <c r="CC9" s="10">
        <f>Data!CC9</f>
        <v>2011</v>
      </c>
      <c r="CD9" s="10">
        <f>Data!CD9</f>
        <v>2013</v>
      </c>
      <c r="CE9" s="10">
        <f>Data!CE9</f>
        <v>2014</v>
      </c>
      <c r="CF9" s="10">
        <f>Data!CF9</f>
        <v>2011</v>
      </c>
      <c r="CG9" s="10">
        <f>Data!CG9</f>
        <v>2015</v>
      </c>
      <c r="CH9" s="10">
        <f>Data!CH9</f>
        <v>2013</v>
      </c>
      <c r="CI9" s="10">
        <f>Data!CI9</f>
        <v>2015</v>
      </c>
      <c r="CJ9" s="10">
        <f>Data!CJ9</f>
        <v>2015</v>
      </c>
      <c r="CK9" s="10">
        <f>Data!CK9</f>
        <v>2013</v>
      </c>
      <c r="CL9" s="10">
        <f>Data!CL9</f>
        <v>2012</v>
      </c>
      <c r="CM9" s="10">
        <f>Data!CM9</f>
        <v>2015</v>
      </c>
      <c r="CN9" s="10">
        <f>Data!CN9</f>
        <v>2014</v>
      </c>
      <c r="CO9" s="10">
        <f>Data!CO9</f>
        <v>2012</v>
      </c>
      <c r="CP9" s="10">
        <f>Data!CP9</f>
        <v>2013</v>
      </c>
      <c r="CQ9" s="10">
        <f>Data!CQ9</f>
        <v>2015</v>
      </c>
      <c r="CR9" s="10">
        <f>Data!CR9</f>
        <v>2013</v>
      </c>
      <c r="CS9" s="10">
        <f>Data!CS9</f>
        <v>2011</v>
      </c>
      <c r="CT9" s="10">
        <f>Data!CT9</f>
        <v>2012</v>
      </c>
      <c r="CU9" s="10">
        <f>Data!CU9</f>
        <v>2011</v>
      </c>
      <c r="CV9" s="10">
        <f>Data!CV9</f>
        <v>2011</v>
      </c>
      <c r="CW9" s="10">
        <f>Data!CW9</f>
        <v>2012</v>
      </c>
      <c r="CX9" s="10">
        <f>Data!CX9</f>
        <v>2012</v>
      </c>
      <c r="CY9" s="10">
        <f>Data!CY9</f>
        <v>2013</v>
      </c>
      <c r="CZ9" s="10">
        <f>Data!CZ9</f>
        <v>2013</v>
      </c>
      <c r="DA9" s="10">
        <f>Data!DA9</f>
        <v>2015</v>
      </c>
      <c r="DB9" s="10">
        <f>Data!DB9</f>
        <v>2014</v>
      </c>
      <c r="DC9" s="10">
        <f>Data!DC9</f>
        <v>2011</v>
      </c>
      <c r="DD9" s="10">
        <f>Data!DD9</f>
        <v>2011</v>
      </c>
      <c r="DE9" s="10">
        <f>Data!DE9</f>
        <v>2011</v>
      </c>
      <c r="DF9" s="10">
        <f>Data!DF9</f>
        <v>2012</v>
      </c>
      <c r="DG9" s="10">
        <f>Data!DG9</f>
        <v>2013</v>
      </c>
      <c r="DH9" s="10">
        <f>Data!DH9</f>
        <v>2014</v>
      </c>
      <c r="DI9" s="10">
        <f>Data!DI9</f>
        <v>2012</v>
      </c>
      <c r="DJ9" s="10">
        <f>Data!DJ9</f>
        <v>2015</v>
      </c>
      <c r="DK9" s="10">
        <f>Data!DK9</f>
        <v>2011</v>
      </c>
      <c r="DL9" s="10">
        <f>Data!DL9</f>
        <v>2014</v>
      </c>
      <c r="DM9" s="10">
        <f>Data!DM9</f>
        <v>2011</v>
      </c>
      <c r="DN9" s="10">
        <f>Data!DN9</f>
        <v>2013</v>
      </c>
      <c r="DO9" s="10">
        <f>Data!DO9</f>
        <v>2015</v>
      </c>
      <c r="DP9" s="10">
        <f>Data!DP9</f>
        <v>2011</v>
      </c>
      <c r="DQ9" s="10">
        <f>Data!DQ9</f>
        <v>2012</v>
      </c>
      <c r="DR9" s="10">
        <f>Data!DR9</f>
        <v>2012</v>
      </c>
      <c r="DS9" s="10">
        <f>Data!DS9</f>
        <v>2011</v>
      </c>
      <c r="DT9" s="10">
        <f>Data!DT9</f>
        <v>2013</v>
      </c>
      <c r="DU9" s="10">
        <f>Data!DU9</f>
        <v>2012</v>
      </c>
      <c r="DV9" s="10">
        <f>Data!DV9</f>
        <v>2012</v>
      </c>
      <c r="DW9" s="10">
        <f>Data!DW9</f>
        <v>2014</v>
      </c>
      <c r="DX9" s="10">
        <f>Data!DX9</f>
        <v>2014</v>
      </c>
      <c r="DY9" s="10">
        <f>Data!DY9</f>
        <v>2015</v>
      </c>
      <c r="DZ9" s="10">
        <f>Data!DZ9</f>
        <v>2013</v>
      </c>
      <c r="EA9" s="10">
        <f>Data!EA9</f>
        <v>2014</v>
      </c>
      <c r="EB9" s="10">
        <f>Data!EB9</f>
        <v>2013</v>
      </c>
      <c r="EC9" s="10">
        <f>Data!EC9</f>
        <v>2012</v>
      </c>
      <c r="ED9" s="10">
        <f>Data!ED9</f>
        <v>2013</v>
      </c>
      <c r="EE9" s="10">
        <f>Data!EE9</f>
        <v>2011</v>
      </c>
      <c r="EF9" s="10">
        <f>Data!EF9</f>
        <v>2015</v>
      </c>
      <c r="EG9" s="10">
        <f>Data!EG9</f>
        <v>2013</v>
      </c>
      <c r="EH9" s="10">
        <f>Data!EH9</f>
        <v>2012</v>
      </c>
      <c r="EI9" s="10">
        <f>Data!EI9</f>
        <v>2012</v>
      </c>
      <c r="EJ9" s="10">
        <f>Data!EJ9</f>
        <v>2014</v>
      </c>
      <c r="EK9" s="10">
        <f>Data!EK9</f>
        <v>2015</v>
      </c>
      <c r="EL9" s="10">
        <f>Data!EL9</f>
        <v>2013</v>
      </c>
      <c r="EM9" s="10">
        <f>Data!EM9</f>
        <v>2012</v>
      </c>
      <c r="EN9" s="10">
        <f>Data!EN9</f>
        <v>2012</v>
      </c>
      <c r="EO9" s="10">
        <f>Data!EO9</f>
        <v>2012</v>
      </c>
      <c r="EP9" s="10">
        <f>Data!EP9</f>
        <v>2012</v>
      </c>
      <c r="EQ9" s="10">
        <f>Data!EQ9</f>
        <v>2013</v>
      </c>
      <c r="ER9" s="10">
        <f>Data!ER9</f>
        <v>2013</v>
      </c>
      <c r="ES9" s="10">
        <f>Data!ES9</f>
        <v>2012</v>
      </c>
      <c r="ET9" s="10">
        <f>Data!ET9</f>
        <v>2011</v>
      </c>
      <c r="EU9" s="10">
        <f>Data!EU9</f>
        <v>2012</v>
      </c>
      <c r="EV9" s="10">
        <f>Data!EV9</f>
        <v>2011</v>
      </c>
      <c r="EW9" s="10">
        <f>Data!EW9</f>
        <v>2011</v>
      </c>
      <c r="EX9" s="10">
        <f>Data!EX9</f>
        <v>2012</v>
      </c>
      <c r="EY9" s="10">
        <f>Data!EY9</f>
        <v>2011</v>
      </c>
      <c r="EZ9" s="10">
        <f>Data!EZ9</f>
        <v>2012</v>
      </c>
      <c r="FA9" s="10">
        <f>Data!FA9</f>
        <v>2012</v>
      </c>
      <c r="FB9" s="10">
        <f>Data!FB9</f>
        <v>2015</v>
      </c>
      <c r="FC9" s="10">
        <f>Data!FC9</f>
        <v>2012</v>
      </c>
      <c r="FD9" s="10">
        <f>Data!FD9</f>
        <v>2014</v>
      </c>
      <c r="FE9" s="10">
        <f>Data!FE9</f>
        <v>2014</v>
      </c>
      <c r="FF9" s="10">
        <f>Data!FF9</f>
        <v>2011</v>
      </c>
      <c r="FG9" s="10">
        <f>Data!FG9</f>
        <v>2015</v>
      </c>
      <c r="FH9" s="10">
        <f>Data!FH9</f>
        <v>2013</v>
      </c>
      <c r="FI9" s="10">
        <f>Data!FI9</f>
        <v>2012</v>
      </c>
      <c r="FJ9" s="10">
        <f>Data!FJ9</f>
        <v>2011</v>
      </c>
      <c r="FK9" s="10">
        <f>Data!FK9</f>
        <v>2011</v>
      </c>
      <c r="FL9" s="10">
        <f>Data!FL9</f>
        <v>2012</v>
      </c>
      <c r="FM9" s="10">
        <f>Data!FM9</f>
        <v>2011</v>
      </c>
      <c r="FN9" s="10">
        <f>Data!FN9</f>
        <v>2015</v>
      </c>
      <c r="FO9" s="10">
        <f>Data!FO9</f>
        <v>2011</v>
      </c>
      <c r="FP9" s="10">
        <f>Data!FP9</f>
        <v>2015</v>
      </c>
      <c r="FQ9" s="10">
        <f>Data!FQ9</f>
        <v>2015</v>
      </c>
      <c r="FR9" s="10">
        <f>Data!FR9</f>
        <v>2013</v>
      </c>
      <c r="FS9" s="10">
        <f>Data!FS9</f>
        <v>2013</v>
      </c>
      <c r="FT9" s="10">
        <f>Data!FT9</f>
        <v>2012</v>
      </c>
      <c r="FU9" s="10">
        <f>Data!FU9</f>
        <v>2012</v>
      </c>
      <c r="FV9" s="10">
        <f>Data!FV9</f>
        <v>2014</v>
      </c>
      <c r="FW9" s="10">
        <f>Data!FW9</f>
        <v>2011</v>
      </c>
      <c r="FX9" s="10">
        <f>Data!FX9</f>
        <v>2012</v>
      </c>
      <c r="FY9" s="10">
        <f>Data!FY9</f>
        <v>2013</v>
      </c>
      <c r="FZ9" s="10">
        <f>Data!FZ9</f>
        <v>2013</v>
      </c>
      <c r="GA9" s="10">
        <f>Data!GA9</f>
        <v>2015</v>
      </c>
      <c r="GB9" s="10">
        <f>Data!GB9</f>
        <v>2014</v>
      </c>
      <c r="GC9" s="10">
        <f>Data!GC9</f>
        <v>2014</v>
      </c>
      <c r="GD9" s="10">
        <f>Data!GD9</f>
        <v>2011</v>
      </c>
      <c r="GE9" s="10">
        <f>Data!GE9</f>
        <v>2014</v>
      </c>
      <c r="GF9" s="10">
        <f>Data!GF9</f>
        <v>2014</v>
      </c>
      <c r="GG9" s="10">
        <f>Data!GG9</f>
        <v>2015</v>
      </c>
      <c r="GH9" s="10">
        <f>Data!GH9</f>
        <v>2012</v>
      </c>
      <c r="GI9" s="10">
        <f>Data!GI9</f>
        <v>2011</v>
      </c>
      <c r="GJ9" s="10">
        <f>Data!GJ9</f>
        <v>2014</v>
      </c>
      <c r="GK9" s="10">
        <f>Data!GK9</f>
        <v>2013</v>
      </c>
      <c r="GL9" s="10">
        <f>Data!GL9</f>
        <v>2013</v>
      </c>
      <c r="GM9" s="10">
        <f>Data!GM9</f>
        <v>2015</v>
      </c>
      <c r="GN9" s="10">
        <f>Data!GN9</f>
        <v>2013</v>
      </c>
      <c r="GO9" s="10">
        <f>Data!GO9</f>
        <v>2011</v>
      </c>
      <c r="GP9" s="10">
        <f>Data!GP9</f>
        <v>2012</v>
      </c>
      <c r="GQ9" s="10">
        <f>Data!GQ9</f>
        <v>2013</v>
      </c>
      <c r="GR9" s="10">
        <f>Data!GR9</f>
        <v>2014</v>
      </c>
      <c r="GS9" s="10">
        <f>Data!GS9</f>
        <v>2011</v>
      </c>
      <c r="GT9" s="10">
        <f>Data!GT9</f>
        <v>2012</v>
      </c>
      <c r="GU9" s="10">
        <f>Data!GU9</f>
        <v>2012</v>
      </c>
      <c r="GV9" s="10">
        <f>Data!GV9</f>
        <v>2011</v>
      </c>
      <c r="GW9" s="10">
        <f>Data!GW9</f>
        <v>2015</v>
      </c>
      <c r="GX9" s="10">
        <f>Data!GX9</f>
        <v>2014</v>
      </c>
      <c r="GY9" s="10">
        <f>Data!GY9</f>
        <v>2014</v>
      </c>
      <c r="GZ9" s="10">
        <f>Data!GZ9</f>
        <v>2014</v>
      </c>
      <c r="HA9" s="10">
        <f>Data!HA9</f>
        <v>2011</v>
      </c>
      <c r="HB9" s="10">
        <f>Data!HB9</f>
        <v>2013</v>
      </c>
      <c r="HC9" s="10">
        <f>Data!HC9</f>
        <v>2013</v>
      </c>
      <c r="HD9" s="10">
        <f>Data!HD9</f>
        <v>2014</v>
      </c>
      <c r="HE9" s="10">
        <f>Data!HE9</f>
        <v>2015</v>
      </c>
      <c r="HF9" s="10">
        <f>Data!HF9</f>
        <v>2012</v>
      </c>
      <c r="HG9" s="10">
        <f>Data!HG9</f>
        <v>2015</v>
      </c>
      <c r="HH9" s="10">
        <f>Data!HH9</f>
        <v>2014</v>
      </c>
      <c r="HI9" s="10">
        <f>Data!HI9</f>
        <v>2011</v>
      </c>
      <c r="HJ9" s="10">
        <f>Data!HJ9</f>
        <v>2015</v>
      </c>
      <c r="HK9" s="10">
        <f>Data!HK9</f>
        <v>2013</v>
      </c>
      <c r="HL9" s="10">
        <f>Data!HL9</f>
        <v>2011</v>
      </c>
      <c r="HM9" s="10">
        <f>Data!HM9</f>
        <v>2014</v>
      </c>
      <c r="HN9" s="10">
        <f>Data!HN9</f>
        <v>2011</v>
      </c>
      <c r="HO9" s="10">
        <f>Data!HO9</f>
        <v>2013</v>
      </c>
      <c r="HP9" s="10">
        <f>Data!HP9</f>
        <v>2012</v>
      </c>
      <c r="HQ9" s="10">
        <f>Data!HQ9</f>
        <v>2015</v>
      </c>
      <c r="HR9" s="10">
        <f>Data!HR9</f>
        <v>2014</v>
      </c>
      <c r="HS9" s="10">
        <f>Data!HS9</f>
        <v>2011</v>
      </c>
      <c r="HT9" s="10">
        <f>Data!HT9</f>
        <v>2015</v>
      </c>
      <c r="HU9" s="10">
        <f>Data!HU9</f>
        <v>2015</v>
      </c>
      <c r="HV9" s="10">
        <f>Data!HV9</f>
        <v>2013</v>
      </c>
      <c r="HW9" s="10">
        <f>Data!HW9</f>
        <v>2012</v>
      </c>
      <c r="HX9" s="10">
        <f>Data!HX9</f>
        <v>2014</v>
      </c>
      <c r="HY9" s="10">
        <f>Data!HY9</f>
        <v>2014</v>
      </c>
      <c r="HZ9" s="10">
        <f>Data!HZ9</f>
        <v>2014</v>
      </c>
      <c r="IA9" s="10">
        <f>Data!IA9</f>
        <v>2013</v>
      </c>
      <c r="IB9" s="10">
        <f>Data!IB9</f>
        <v>2013</v>
      </c>
      <c r="IC9" s="10">
        <f>Data!IC9</f>
        <v>2015</v>
      </c>
      <c r="ID9" s="10">
        <f>Data!ID9</f>
        <v>2014</v>
      </c>
      <c r="IE9" s="10">
        <f>Data!IE9</f>
        <v>2014</v>
      </c>
      <c r="IF9" s="10">
        <f>Data!IF9</f>
        <v>2011</v>
      </c>
      <c r="IG9" s="10">
        <f>Data!IG9</f>
        <v>2012</v>
      </c>
      <c r="IH9" s="10">
        <f>Data!IH9</f>
        <v>2011</v>
      </c>
      <c r="II9" s="10">
        <f>Data!II9</f>
        <v>2011</v>
      </c>
      <c r="IJ9" s="10">
        <f>Data!IJ9</f>
        <v>2014</v>
      </c>
      <c r="IK9" s="10">
        <f>Data!IK9</f>
        <v>2014</v>
      </c>
      <c r="IL9" s="10">
        <f>Data!IL9</f>
        <v>2015</v>
      </c>
      <c r="IM9" s="10">
        <f>Data!IM9</f>
        <v>2015</v>
      </c>
      <c r="IN9" s="10">
        <f>Data!IN9</f>
        <v>2011</v>
      </c>
      <c r="IO9" s="10">
        <f>Data!IO9</f>
        <v>2014</v>
      </c>
      <c r="IP9" s="10">
        <f>Data!IP9</f>
        <v>2013</v>
      </c>
      <c r="IQ9" s="10">
        <f>Data!IQ9</f>
        <v>2014</v>
      </c>
      <c r="IR9" s="10">
        <f>Data!IR9</f>
        <v>2012</v>
      </c>
    </row>
    <row r="10" spans="1:252" s="4" customFormat="1" ht="4.1500000000000004" customHeight="1" x14ac:dyDescent="0.35">
      <c r="B10" s="12"/>
    </row>
    <row r="11" spans="1:252" s="7" customFormat="1" ht="15" customHeight="1" x14ac:dyDescent="0.35">
      <c r="A11" s="2"/>
      <c r="B11" s="29"/>
      <c r="J11" s="9"/>
    </row>
    <row r="12" spans="1:252" s="7" customFormat="1" ht="15" customHeight="1" x14ac:dyDescent="0.35">
      <c r="A12" s="2"/>
      <c r="B12" s="29" t="s">
        <v>279</v>
      </c>
      <c r="C12" s="24" t="str">
        <f>IF('Surrender IRR'!C11&gt;='Maturity IRR (Proj.)'!C11,"Yes","No")</f>
        <v>Yes</v>
      </c>
      <c r="D12" s="24" t="str">
        <f>IF('Surrender IRR'!D11&gt;='Maturity IRR (Proj.)'!D11,"Yes","No")</f>
        <v>Yes</v>
      </c>
      <c r="E12" s="24" t="str">
        <f>IF('Surrender IRR'!E11&gt;='Maturity IRR (Proj.)'!E11,"Yes","No")</f>
        <v>Yes</v>
      </c>
      <c r="F12" s="24" t="str">
        <f>IF('Surrender IRR'!F11&gt;='Maturity IRR (Proj.)'!F11,"Yes","No")</f>
        <v>No</v>
      </c>
      <c r="G12" s="24" t="str">
        <f>IF('Surrender IRR'!G11&gt;='Maturity IRR (Proj.)'!G11,"Yes","No")</f>
        <v>Yes</v>
      </c>
      <c r="H12" s="24" t="str">
        <f>IF('Surrender IRR'!H11&gt;='Maturity IRR (Proj.)'!H11,"Yes","No")</f>
        <v>Yes</v>
      </c>
      <c r="I12" s="24" t="str">
        <f>IF('Surrender IRR'!I11&gt;='Maturity IRR (Proj.)'!I11,"Yes","No")</f>
        <v>Yes</v>
      </c>
      <c r="J12" s="24" t="str">
        <f>IF('Surrender IRR'!J11&gt;='Maturity IRR (Proj.)'!J11,"Yes","No")</f>
        <v>Yes</v>
      </c>
      <c r="K12" s="24" t="str">
        <f>IF('Surrender IRR'!K11&gt;='Maturity IRR (Proj.)'!K11,"Yes","No")</f>
        <v>Yes</v>
      </c>
      <c r="L12" s="24" t="str">
        <f>IF('Surrender IRR'!L11&gt;='Maturity IRR (Proj.)'!L11,"Yes","No")</f>
        <v>Yes</v>
      </c>
      <c r="M12" s="24" t="str">
        <f>IF('Surrender IRR'!M11&gt;='Maturity IRR (Proj.)'!M11,"Yes","No")</f>
        <v>No</v>
      </c>
      <c r="N12" s="24" t="str">
        <f>IF('Surrender IRR'!N11&gt;='Maturity IRR (Proj.)'!N11,"Yes","No")</f>
        <v>No</v>
      </c>
      <c r="O12" s="24" t="str">
        <f>IF('Surrender IRR'!O11&gt;='Maturity IRR (Proj.)'!O11,"Yes","No")</f>
        <v>Yes</v>
      </c>
      <c r="P12" s="24" t="str">
        <f>IF('Surrender IRR'!P11&gt;='Maturity IRR (Proj.)'!P11,"Yes","No")</f>
        <v>No</v>
      </c>
      <c r="Q12" s="24" t="str">
        <f>IF('Surrender IRR'!Q11&gt;='Maturity IRR (Proj.)'!Q11,"Yes","No")</f>
        <v>Yes</v>
      </c>
      <c r="R12" s="24" t="str">
        <f>IF('Surrender IRR'!R11&gt;='Maturity IRR (Proj.)'!R11,"Yes","No")</f>
        <v>No</v>
      </c>
      <c r="S12" s="24" t="str">
        <f>IF('Surrender IRR'!S11&gt;='Maturity IRR (Proj.)'!S11,"Yes","No")</f>
        <v>Yes</v>
      </c>
      <c r="T12" s="24" t="str">
        <f>IF('Surrender IRR'!T11&gt;='Maturity IRR (Proj.)'!T11,"Yes","No")</f>
        <v>No</v>
      </c>
      <c r="U12" s="24" t="str">
        <f>IF('Surrender IRR'!U11&gt;='Maturity IRR (Proj.)'!U11,"Yes","No")</f>
        <v>No</v>
      </c>
      <c r="V12" s="24" t="str">
        <f>IF('Surrender IRR'!V11&gt;='Maturity IRR (Proj.)'!V11,"Yes","No")</f>
        <v>Yes</v>
      </c>
      <c r="W12" s="24" t="str">
        <f>IF('Surrender IRR'!W11&gt;='Maturity IRR (Proj.)'!W11,"Yes","No")</f>
        <v>No</v>
      </c>
      <c r="X12" s="24" t="str">
        <f>IF('Surrender IRR'!X11&gt;='Maturity IRR (Proj.)'!X11,"Yes","No")</f>
        <v>No</v>
      </c>
      <c r="Y12" s="24" t="str">
        <f>IF('Surrender IRR'!Y11&gt;='Maturity IRR (Proj.)'!Y11,"Yes","No")</f>
        <v>Yes</v>
      </c>
      <c r="Z12" s="24" t="str">
        <f>IF('Surrender IRR'!Z11&gt;='Maturity IRR (Proj.)'!Z11,"Yes","No")</f>
        <v>Yes</v>
      </c>
      <c r="AA12" s="24" t="str">
        <f>IF('Surrender IRR'!AA11&gt;='Maturity IRR (Proj.)'!AA11,"Yes","No")</f>
        <v>No</v>
      </c>
      <c r="AB12" s="24" t="str">
        <f>IF('Surrender IRR'!AB11&gt;='Maturity IRR (Proj.)'!AB11,"Yes","No")</f>
        <v>No</v>
      </c>
      <c r="AC12" s="24" t="str">
        <f>IF('Surrender IRR'!AC11&gt;='Maturity IRR (Proj.)'!AC11,"Yes","No")</f>
        <v>Yes</v>
      </c>
      <c r="AD12" s="24" t="str">
        <f>IF('Surrender IRR'!AD11&gt;='Maturity IRR (Proj.)'!AD11,"Yes","No")</f>
        <v>No</v>
      </c>
      <c r="AE12" s="24" t="str">
        <f>IF('Surrender IRR'!AE11&gt;='Maturity IRR (Proj.)'!AE11,"Yes","No")</f>
        <v>No</v>
      </c>
      <c r="AF12" s="24" t="str">
        <f>IF('Surrender IRR'!AF11&gt;='Maturity IRR (Proj.)'!AF11,"Yes","No")</f>
        <v>No</v>
      </c>
      <c r="AG12" s="24" t="str">
        <f>IF('Surrender IRR'!AG11&gt;='Maturity IRR (Proj.)'!AG11,"Yes","No")</f>
        <v>No</v>
      </c>
      <c r="AH12" s="24" t="str">
        <f>IF('Surrender IRR'!AH11&gt;='Maturity IRR (Proj.)'!AH11,"Yes","No")</f>
        <v>Yes</v>
      </c>
      <c r="AI12" s="24" t="str">
        <f>IF('Surrender IRR'!AI11&gt;='Maturity IRR (Proj.)'!AI11,"Yes","No")</f>
        <v>No</v>
      </c>
      <c r="AJ12" s="24" t="str">
        <f>IF('Surrender IRR'!AJ11&gt;='Maturity IRR (Proj.)'!AJ11,"Yes","No")</f>
        <v>No</v>
      </c>
      <c r="AK12" s="24" t="str">
        <f>IF('Surrender IRR'!AK11&gt;='Maturity IRR (Proj.)'!AK11,"Yes","No")</f>
        <v>Yes</v>
      </c>
      <c r="AL12" s="24" t="str">
        <f>IF('Surrender IRR'!AL11&gt;='Maturity IRR (Proj.)'!AL11,"Yes","No")</f>
        <v>Yes</v>
      </c>
      <c r="AM12" s="24" t="str">
        <f>IF('Surrender IRR'!AM11&gt;='Maturity IRR (Proj.)'!AM11,"Yes","No")</f>
        <v>Yes</v>
      </c>
      <c r="AN12" s="24" t="str">
        <f>IF('Surrender IRR'!AN11&gt;='Maturity IRR (Proj.)'!AN11,"Yes","No")</f>
        <v>No</v>
      </c>
      <c r="AO12" s="24" t="str">
        <f>IF('Surrender IRR'!AO11&gt;='Maturity IRR (Proj.)'!AO11,"Yes","No")</f>
        <v>No</v>
      </c>
      <c r="AP12" s="24" t="str">
        <f>IF('Surrender IRR'!AP11&gt;='Maturity IRR (Proj.)'!AP11,"Yes","No")</f>
        <v>Yes</v>
      </c>
      <c r="AQ12" s="24" t="str">
        <f>IF('Surrender IRR'!AQ11&gt;='Maturity IRR (Proj.)'!AQ11,"Yes","No")</f>
        <v>No</v>
      </c>
      <c r="AR12" s="24" t="str">
        <f>IF('Surrender IRR'!AR11&gt;='Maturity IRR (Proj.)'!AR11,"Yes","No")</f>
        <v>Yes</v>
      </c>
      <c r="AS12" s="24" t="str">
        <f>IF('Surrender IRR'!AS11&gt;='Maturity IRR (Proj.)'!AS11,"Yes","No")</f>
        <v>No</v>
      </c>
      <c r="AT12" s="24" t="str">
        <f>IF('Surrender IRR'!AT11&gt;='Maturity IRR (Proj.)'!AT11,"Yes","No")</f>
        <v>Yes</v>
      </c>
      <c r="AU12" s="24" t="str">
        <f>IF('Surrender IRR'!AU11&gt;='Maturity IRR (Proj.)'!AU11,"Yes","No")</f>
        <v>No</v>
      </c>
      <c r="AV12" s="24" t="str">
        <f>IF('Surrender IRR'!AV11&gt;='Maturity IRR (Proj.)'!AV11,"Yes","No")</f>
        <v>Yes</v>
      </c>
      <c r="AW12" s="24" t="str">
        <f>IF('Surrender IRR'!AW11&gt;='Maturity IRR (Proj.)'!AW11,"Yes","No")</f>
        <v>No</v>
      </c>
      <c r="AX12" s="24" t="str">
        <f>IF('Surrender IRR'!AX11&gt;='Maturity IRR (Proj.)'!AX11,"Yes","No")</f>
        <v>No</v>
      </c>
      <c r="AY12" s="24" t="str">
        <f>IF('Surrender IRR'!AY11&gt;='Maturity IRR (Proj.)'!AY11,"Yes","No")</f>
        <v>No</v>
      </c>
      <c r="AZ12" s="24" t="str">
        <f>IF('Surrender IRR'!AZ11&gt;='Maturity IRR (Proj.)'!AZ11,"Yes","No")</f>
        <v>No</v>
      </c>
      <c r="BA12" s="24" t="str">
        <f>IF('Surrender IRR'!BA11&gt;='Maturity IRR (Proj.)'!BA11,"Yes","No")</f>
        <v>No</v>
      </c>
      <c r="BB12" s="24" t="str">
        <f>IF('Surrender IRR'!BB11&gt;='Maturity IRR (Proj.)'!BB11,"Yes","No")</f>
        <v>No</v>
      </c>
      <c r="BC12" s="24" t="str">
        <f>IF('Surrender IRR'!BC11&gt;='Maturity IRR (Proj.)'!BC11,"Yes","No")</f>
        <v>Yes</v>
      </c>
      <c r="BD12" s="24" t="str">
        <f>IF('Surrender IRR'!BD11&gt;='Maturity IRR (Proj.)'!BD11,"Yes","No")</f>
        <v>No</v>
      </c>
      <c r="BE12" s="24" t="str">
        <f>IF('Surrender IRR'!BE11&gt;='Maturity IRR (Proj.)'!BE11,"Yes","No")</f>
        <v>Yes</v>
      </c>
      <c r="BF12" s="24" t="str">
        <f>IF('Surrender IRR'!BF11&gt;='Maturity IRR (Proj.)'!BF11,"Yes","No")</f>
        <v>Yes</v>
      </c>
      <c r="BG12" s="24" t="str">
        <f>IF('Surrender IRR'!BG11&gt;='Maturity IRR (Proj.)'!BG11,"Yes","No")</f>
        <v>Yes</v>
      </c>
      <c r="BH12" s="24" t="str">
        <f>IF('Surrender IRR'!BH11&gt;='Maturity IRR (Proj.)'!BH11,"Yes","No")</f>
        <v>No</v>
      </c>
      <c r="BI12" s="24" t="str">
        <f>IF('Surrender IRR'!BI11&gt;='Maturity IRR (Proj.)'!BI11,"Yes","No")</f>
        <v>No</v>
      </c>
      <c r="BJ12" s="24" t="str">
        <f>IF('Surrender IRR'!BJ11&gt;='Maturity IRR (Proj.)'!BJ11,"Yes","No")</f>
        <v>No</v>
      </c>
      <c r="BK12" s="24" t="str">
        <f>IF('Surrender IRR'!BK11&gt;='Maturity IRR (Proj.)'!BK11,"Yes","No")</f>
        <v>No</v>
      </c>
      <c r="BL12" s="24" t="str">
        <f>IF('Surrender IRR'!BL11&gt;='Maturity IRR (Proj.)'!BL11,"Yes","No")</f>
        <v>Yes</v>
      </c>
      <c r="BM12" s="24" t="str">
        <f>IF('Surrender IRR'!BM11&gt;='Maturity IRR (Proj.)'!BM11,"Yes","No")</f>
        <v>Yes</v>
      </c>
      <c r="BN12" s="24" t="str">
        <f>IF('Surrender IRR'!BN11&gt;='Maturity IRR (Proj.)'!BN11,"Yes","No")</f>
        <v>No</v>
      </c>
      <c r="BO12" s="24" t="str">
        <f>IF('Surrender IRR'!BO11&gt;='Maturity IRR (Proj.)'!BO11,"Yes","No")</f>
        <v>Yes</v>
      </c>
      <c r="BP12" s="24" t="str">
        <f>IF('Surrender IRR'!BP11&gt;='Maturity IRR (Proj.)'!BP11,"Yes","No")</f>
        <v>Yes</v>
      </c>
      <c r="BQ12" s="24" t="str">
        <f>IF('Surrender IRR'!BQ11&gt;='Maturity IRR (Proj.)'!BQ11,"Yes","No")</f>
        <v>No</v>
      </c>
      <c r="BR12" s="24" t="str">
        <f>IF('Surrender IRR'!BR11&gt;='Maturity IRR (Proj.)'!BR11,"Yes","No")</f>
        <v>No</v>
      </c>
      <c r="BS12" s="24" t="str">
        <f>IF('Surrender IRR'!BS11&gt;='Maturity IRR (Proj.)'!BS11,"Yes","No")</f>
        <v>Yes</v>
      </c>
      <c r="BT12" s="24" t="str">
        <f>IF('Surrender IRR'!BT11&gt;='Maturity IRR (Proj.)'!BT11,"Yes","No")</f>
        <v>No</v>
      </c>
      <c r="BU12" s="24" t="str">
        <f>IF('Surrender IRR'!BU11&gt;='Maturity IRR (Proj.)'!BU11,"Yes","No")</f>
        <v>No</v>
      </c>
      <c r="BV12" s="24" t="str">
        <f>IF('Surrender IRR'!BV11&gt;='Maturity IRR (Proj.)'!BV11,"Yes","No")</f>
        <v>Yes</v>
      </c>
      <c r="BW12" s="24" t="str">
        <f>IF('Surrender IRR'!BW11&gt;='Maturity IRR (Proj.)'!BW11,"Yes","No")</f>
        <v>Yes</v>
      </c>
      <c r="BX12" s="24" t="str">
        <f>IF('Surrender IRR'!BX11&gt;='Maturity IRR (Proj.)'!BX11,"Yes","No")</f>
        <v>Yes</v>
      </c>
      <c r="BY12" s="24" t="str">
        <f>IF('Surrender IRR'!BY11&gt;='Maturity IRR (Proj.)'!BY11,"Yes","No")</f>
        <v>No</v>
      </c>
      <c r="BZ12" s="24" t="str">
        <f>IF('Surrender IRR'!BZ11&gt;='Maturity IRR (Proj.)'!BZ11,"Yes","No")</f>
        <v>No</v>
      </c>
      <c r="CA12" s="24" t="str">
        <f>IF('Surrender IRR'!CA11&gt;='Maturity IRR (Proj.)'!CA11,"Yes","No")</f>
        <v>No</v>
      </c>
      <c r="CB12" s="24" t="str">
        <f>IF('Surrender IRR'!CB11&gt;='Maturity IRR (Proj.)'!CB11,"Yes","No")</f>
        <v>No</v>
      </c>
      <c r="CC12" s="24" t="str">
        <f>IF('Surrender IRR'!CC11&gt;='Maturity IRR (Proj.)'!CC11,"Yes","No")</f>
        <v>Yes</v>
      </c>
      <c r="CD12" s="24" t="str">
        <f>IF('Surrender IRR'!CD11&gt;='Maturity IRR (Proj.)'!CD11,"Yes","No")</f>
        <v>Yes</v>
      </c>
      <c r="CE12" s="24" t="str">
        <f>IF('Surrender IRR'!CE11&gt;='Maturity IRR (Proj.)'!CE11,"Yes","No")</f>
        <v>Yes</v>
      </c>
      <c r="CF12" s="24" t="str">
        <f>IF('Surrender IRR'!CF11&gt;='Maturity IRR (Proj.)'!CF11,"Yes","No")</f>
        <v>No</v>
      </c>
      <c r="CG12" s="24" t="str">
        <f>IF('Surrender IRR'!CG11&gt;='Maturity IRR (Proj.)'!CG11,"Yes","No")</f>
        <v>Yes</v>
      </c>
      <c r="CH12" s="24" t="str">
        <f>IF('Surrender IRR'!CH11&gt;='Maturity IRR (Proj.)'!CH11,"Yes","No")</f>
        <v>Yes</v>
      </c>
      <c r="CI12" s="24" t="str">
        <f>IF('Surrender IRR'!CI11&gt;='Maturity IRR (Proj.)'!CI11,"Yes","No")</f>
        <v>Yes</v>
      </c>
      <c r="CJ12" s="24" t="str">
        <f>IF('Surrender IRR'!CJ11&gt;='Maturity IRR (Proj.)'!CJ11,"Yes","No")</f>
        <v>Yes</v>
      </c>
      <c r="CK12" s="24" t="str">
        <f>IF('Surrender IRR'!CK11&gt;='Maturity IRR (Proj.)'!CK11,"Yes","No")</f>
        <v>Yes</v>
      </c>
      <c r="CL12" s="24" t="str">
        <f>IF('Surrender IRR'!CL11&gt;='Maturity IRR (Proj.)'!CL11,"Yes","No")</f>
        <v>No</v>
      </c>
      <c r="CM12" s="24" t="str">
        <f>IF('Surrender IRR'!CM11&gt;='Maturity IRR (Proj.)'!CM11,"Yes","No")</f>
        <v>Yes</v>
      </c>
      <c r="CN12" s="24" t="str">
        <f>IF('Surrender IRR'!CN11&gt;='Maturity IRR (Proj.)'!CN11,"Yes","No")</f>
        <v>No</v>
      </c>
      <c r="CO12" s="24" t="str">
        <f>IF('Surrender IRR'!CO11&gt;='Maturity IRR (Proj.)'!CO11,"Yes","No")</f>
        <v>No</v>
      </c>
      <c r="CP12" s="24" t="str">
        <f>IF('Surrender IRR'!CP11&gt;='Maturity IRR (Proj.)'!CP11,"Yes","No")</f>
        <v>Yes</v>
      </c>
      <c r="CQ12" s="24" t="str">
        <f>IF('Surrender IRR'!CQ11&gt;='Maturity IRR (Proj.)'!CQ11,"Yes","No")</f>
        <v>Yes</v>
      </c>
      <c r="CR12" s="24" t="str">
        <f>IF('Surrender IRR'!CR11&gt;='Maturity IRR (Proj.)'!CR11,"Yes","No")</f>
        <v>Yes</v>
      </c>
      <c r="CS12" s="24" t="str">
        <f>IF('Surrender IRR'!CS11&gt;='Maturity IRR (Proj.)'!CS11,"Yes","No")</f>
        <v>Yes</v>
      </c>
      <c r="CT12" s="24" t="str">
        <f>IF('Surrender IRR'!CT11&gt;='Maturity IRR (Proj.)'!CT11,"Yes","No")</f>
        <v>No</v>
      </c>
      <c r="CU12" s="24" t="str">
        <f>IF('Surrender IRR'!CU11&gt;='Maturity IRR (Proj.)'!CU11,"Yes","No")</f>
        <v>Yes</v>
      </c>
      <c r="CV12" s="24" t="str">
        <f>IF('Surrender IRR'!CV11&gt;='Maturity IRR (Proj.)'!CV11,"Yes","No")</f>
        <v>No</v>
      </c>
      <c r="CW12" s="24" t="str">
        <f>IF('Surrender IRR'!CW11&gt;='Maturity IRR (Proj.)'!CW11,"Yes","No")</f>
        <v>Yes</v>
      </c>
      <c r="CX12" s="24" t="str">
        <f>IF('Surrender IRR'!CX11&gt;='Maturity IRR (Proj.)'!CX11,"Yes","No")</f>
        <v>No</v>
      </c>
      <c r="CY12" s="24" t="str">
        <f>IF('Surrender IRR'!CY11&gt;='Maturity IRR (Proj.)'!CY11,"Yes","No")</f>
        <v>No</v>
      </c>
      <c r="CZ12" s="24" t="str">
        <f>IF('Surrender IRR'!CZ11&gt;='Maturity IRR (Proj.)'!CZ11,"Yes","No")</f>
        <v>No</v>
      </c>
      <c r="DA12" s="24" t="str">
        <f>IF('Surrender IRR'!DA11&gt;='Maturity IRR (Proj.)'!DA11,"Yes","No")</f>
        <v>Yes</v>
      </c>
      <c r="DB12" s="24" t="str">
        <f>IF('Surrender IRR'!DB11&gt;='Maturity IRR (Proj.)'!DB11,"Yes","No")</f>
        <v>No</v>
      </c>
      <c r="DC12" s="24" t="str">
        <f>IF('Surrender IRR'!DC11&gt;='Maturity IRR (Proj.)'!DC11,"Yes","No")</f>
        <v>Yes</v>
      </c>
      <c r="DD12" s="24" t="str">
        <f>IF('Surrender IRR'!DD11&gt;='Maturity IRR (Proj.)'!DD11,"Yes","No")</f>
        <v>Yes</v>
      </c>
      <c r="DE12" s="24" t="str">
        <f>IF('Surrender IRR'!DE11&gt;='Maturity IRR (Proj.)'!DE11,"Yes","No")</f>
        <v>No</v>
      </c>
      <c r="DF12" s="24" t="str">
        <f>IF('Surrender IRR'!DF11&gt;='Maturity IRR (Proj.)'!DF11,"Yes","No")</f>
        <v>No</v>
      </c>
      <c r="DG12" s="24" t="str">
        <f>IF('Surrender IRR'!DG11&gt;='Maturity IRR (Proj.)'!DG11,"Yes","No")</f>
        <v>No</v>
      </c>
      <c r="DH12" s="24" t="str">
        <f>IF('Surrender IRR'!DH11&gt;='Maturity IRR (Proj.)'!DH11,"Yes","No")</f>
        <v>No</v>
      </c>
      <c r="DI12" s="24" t="str">
        <f>IF('Surrender IRR'!DI11&gt;='Maturity IRR (Proj.)'!DI11,"Yes","No")</f>
        <v>No</v>
      </c>
      <c r="DJ12" s="24" t="str">
        <f>IF('Surrender IRR'!DJ11&gt;='Maturity IRR (Proj.)'!DJ11,"Yes","No")</f>
        <v>Yes</v>
      </c>
      <c r="DK12" s="24" t="str">
        <f>IF('Surrender IRR'!DK11&gt;='Maturity IRR (Proj.)'!DK11,"Yes","No")</f>
        <v>No</v>
      </c>
      <c r="DL12" s="24" t="str">
        <f>IF('Surrender IRR'!DL11&gt;='Maturity IRR (Proj.)'!DL11,"Yes","No")</f>
        <v>Yes</v>
      </c>
      <c r="DM12" s="24" t="str">
        <f>IF('Surrender IRR'!DM11&gt;='Maturity IRR (Proj.)'!DM11,"Yes","No")</f>
        <v>No</v>
      </c>
      <c r="DN12" s="24" t="str">
        <f>IF('Surrender IRR'!DN11&gt;='Maturity IRR (Proj.)'!DN11,"Yes","No")</f>
        <v>Yes</v>
      </c>
      <c r="DO12" s="24" t="str">
        <f>IF('Surrender IRR'!DO11&gt;='Maturity IRR (Proj.)'!DO11,"Yes","No")</f>
        <v>No</v>
      </c>
      <c r="DP12" s="24" t="str">
        <f>IF('Surrender IRR'!DP11&gt;='Maturity IRR (Proj.)'!DP11,"Yes","No")</f>
        <v>Yes</v>
      </c>
      <c r="DQ12" s="24" t="str">
        <f>IF('Surrender IRR'!DQ11&gt;='Maturity IRR (Proj.)'!DQ11,"Yes","No")</f>
        <v>No</v>
      </c>
      <c r="DR12" s="24" t="str">
        <f>IF('Surrender IRR'!DR11&gt;='Maturity IRR (Proj.)'!DR11,"Yes","No")</f>
        <v>Yes</v>
      </c>
      <c r="DS12" s="24" t="str">
        <f>IF('Surrender IRR'!DS11&gt;='Maturity IRR (Proj.)'!DS11,"Yes","No")</f>
        <v>No</v>
      </c>
      <c r="DT12" s="24" t="str">
        <f>IF('Surrender IRR'!DT11&gt;='Maturity IRR (Proj.)'!DT11,"Yes","No")</f>
        <v>Yes</v>
      </c>
      <c r="DU12" s="24" t="str">
        <f>IF('Surrender IRR'!DU11&gt;='Maturity IRR (Proj.)'!DU11,"Yes","No")</f>
        <v>No</v>
      </c>
      <c r="DV12" s="24" t="str">
        <f>IF('Surrender IRR'!DV11&gt;='Maturity IRR (Proj.)'!DV11,"Yes","No")</f>
        <v>Yes</v>
      </c>
      <c r="DW12" s="24" t="str">
        <f>IF('Surrender IRR'!DW11&gt;='Maturity IRR (Proj.)'!DW11,"Yes","No")</f>
        <v>Yes</v>
      </c>
      <c r="DX12" s="24" t="str">
        <f>IF('Surrender IRR'!DX11&gt;='Maturity IRR (Proj.)'!DX11,"Yes","No")</f>
        <v>No</v>
      </c>
      <c r="DY12" s="24" t="str">
        <f>IF('Surrender IRR'!DY11&gt;='Maturity IRR (Proj.)'!DY11,"Yes","No")</f>
        <v>Yes</v>
      </c>
      <c r="DZ12" s="24" t="str">
        <f>IF('Surrender IRR'!DZ11&gt;='Maturity IRR (Proj.)'!DZ11,"Yes","No")</f>
        <v>Yes</v>
      </c>
      <c r="EA12" s="24" t="str">
        <f>IF('Surrender IRR'!EA11&gt;='Maturity IRR (Proj.)'!EA11,"Yes","No")</f>
        <v>No</v>
      </c>
      <c r="EB12" s="24" t="str">
        <f>IF('Surrender IRR'!EB11&gt;='Maturity IRR (Proj.)'!EB11,"Yes","No")</f>
        <v>Yes</v>
      </c>
      <c r="EC12" s="24" t="str">
        <f>IF('Surrender IRR'!EC11&gt;='Maturity IRR (Proj.)'!EC11,"Yes","No")</f>
        <v>No</v>
      </c>
      <c r="ED12" s="24" t="str">
        <f>IF('Surrender IRR'!ED11&gt;='Maturity IRR (Proj.)'!ED11,"Yes","No")</f>
        <v>No</v>
      </c>
      <c r="EE12" s="24" t="str">
        <f>IF('Surrender IRR'!EE11&gt;='Maturity IRR (Proj.)'!EE11,"Yes","No")</f>
        <v>No</v>
      </c>
      <c r="EF12" s="24" t="str">
        <f>IF('Surrender IRR'!EF11&gt;='Maturity IRR (Proj.)'!EF11,"Yes","No")</f>
        <v>Yes</v>
      </c>
      <c r="EG12" s="24" t="str">
        <f>IF('Surrender IRR'!EG11&gt;='Maturity IRR (Proj.)'!EG11,"Yes","No")</f>
        <v>No</v>
      </c>
      <c r="EH12" s="24" t="str">
        <f>IF('Surrender IRR'!EH11&gt;='Maturity IRR (Proj.)'!EH11,"Yes","No")</f>
        <v>No</v>
      </c>
      <c r="EI12" s="24" t="str">
        <f>IF('Surrender IRR'!EI11&gt;='Maturity IRR (Proj.)'!EI11,"Yes","No")</f>
        <v>No</v>
      </c>
      <c r="EJ12" s="24" t="str">
        <f>IF('Surrender IRR'!EJ11&gt;='Maturity IRR (Proj.)'!EJ11,"Yes","No")</f>
        <v>No</v>
      </c>
      <c r="EK12" s="24" t="str">
        <f>IF('Surrender IRR'!EK11&gt;='Maturity IRR (Proj.)'!EK11,"Yes","No")</f>
        <v>Yes</v>
      </c>
      <c r="EL12" s="24" t="str">
        <f>IF('Surrender IRR'!EL11&gt;='Maturity IRR (Proj.)'!EL11,"Yes","No")</f>
        <v>Yes</v>
      </c>
      <c r="EM12" s="24" t="str">
        <f>IF('Surrender IRR'!EM11&gt;='Maturity IRR (Proj.)'!EM11,"Yes","No")</f>
        <v>Yes</v>
      </c>
      <c r="EN12" s="24" t="str">
        <f>IF('Surrender IRR'!EN11&gt;='Maturity IRR (Proj.)'!EN11,"Yes","No")</f>
        <v>No</v>
      </c>
      <c r="EO12" s="24" t="str">
        <f>IF('Surrender IRR'!EO11&gt;='Maturity IRR (Proj.)'!EO11,"Yes","No")</f>
        <v>No</v>
      </c>
      <c r="EP12" s="24" t="str">
        <f>IF('Surrender IRR'!EP11&gt;='Maturity IRR (Proj.)'!EP11,"Yes","No")</f>
        <v>Yes</v>
      </c>
      <c r="EQ12" s="24" t="str">
        <f>IF('Surrender IRR'!EQ11&gt;='Maturity IRR (Proj.)'!EQ11,"Yes","No")</f>
        <v>Yes</v>
      </c>
      <c r="ER12" s="24" t="str">
        <f>IF('Surrender IRR'!ER11&gt;='Maturity IRR (Proj.)'!ER11,"Yes","No")</f>
        <v>No</v>
      </c>
      <c r="ES12" s="24" t="str">
        <f>IF('Surrender IRR'!ES11&gt;='Maturity IRR (Proj.)'!ES11,"Yes","No")</f>
        <v>Yes</v>
      </c>
      <c r="ET12" s="24" t="str">
        <f>IF('Surrender IRR'!ET11&gt;='Maturity IRR (Proj.)'!ET11,"Yes","No")</f>
        <v>Yes</v>
      </c>
      <c r="EU12" s="24" t="str">
        <f>IF('Surrender IRR'!EU11&gt;='Maturity IRR (Proj.)'!EU11,"Yes","No")</f>
        <v>Yes</v>
      </c>
      <c r="EV12" s="24" t="str">
        <f>IF('Surrender IRR'!EV11&gt;='Maturity IRR (Proj.)'!EV11,"Yes","No")</f>
        <v>No</v>
      </c>
      <c r="EW12" s="24" t="str">
        <f>IF('Surrender IRR'!EW11&gt;='Maturity IRR (Proj.)'!EW11,"Yes","No")</f>
        <v>Yes</v>
      </c>
      <c r="EX12" s="24" t="str">
        <f>IF('Surrender IRR'!EX11&gt;='Maturity IRR (Proj.)'!EX11,"Yes","No")</f>
        <v>Yes</v>
      </c>
      <c r="EY12" s="24" t="str">
        <f>IF('Surrender IRR'!EY11&gt;='Maturity IRR (Proj.)'!EY11,"Yes","No")</f>
        <v>No</v>
      </c>
      <c r="EZ12" s="24" t="str">
        <f>IF('Surrender IRR'!EZ11&gt;='Maturity IRR (Proj.)'!EZ11,"Yes","No")</f>
        <v>No</v>
      </c>
      <c r="FA12" s="24" t="str">
        <f>IF('Surrender IRR'!FA11&gt;='Maturity IRR (Proj.)'!FA11,"Yes","No")</f>
        <v>No</v>
      </c>
      <c r="FB12" s="24" t="str">
        <f>IF('Surrender IRR'!FB11&gt;='Maturity IRR (Proj.)'!FB11,"Yes","No")</f>
        <v>Yes</v>
      </c>
      <c r="FC12" s="24" t="str">
        <f>IF('Surrender IRR'!FC11&gt;='Maturity IRR (Proj.)'!FC11,"Yes","No")</f>
        <v>No</v>
      </c>
      <c r="FD12" s="24" t="str">
        <f>IF('Surrender IRR'!FD11&gt;='Maturity IRR (Proj.)'!FD11,"Yes","No")</f>
        <v>Yes</v>
      </c>
      <c r="FE12" s="24" t="str">
        <f>IF('Surrender IRR'!FE11&gt;='Maturity IRR (Proj.)'!FE11,"Yes","No")</f>
        <v>Yes</v>
      </c>
      <c r="FF12" s="24" t="str">
        <f>IF('Surrender IRR'!FF11&gt;='Maturity IRR (Proj.)'!FF11,"Yes","No")</f>
        <v>No</v>
      </c>
      <c r="FG12" s="24" t="str">
        <f>IF('Surrender IRR'!FG11&gt;='Maturity IRR (Proj.)'!FG11,"Yes","No")</f>
        <v>Yes</v>
      </c>
      <c r="FH12" s="24" t="str">
        <f>IF('Surrender IRR'!FH11&gt;='Maturity IRR (Proj.)'!FH11,"Yes","No")</f>
        <v>Yes</v>
      </c>
      <c r="FI12" s="24" t="str">
        <f>IF('Surrender IRR'!FI11&gt;='Maturity IRR (Proj.)'!FI11,"Yes","No")</f>
        <v>Yes</v>
      </c>
      <c r="FJ12" s="24" t="str">
        <f>IF('Surrender IRR'!FJ11&gt;='Maturity IRR (Proj.)'!FJ11,"Yes","No")</f>
        <v>Yes</v>
      </c>
      <c r="FK12" s="24" t="str">
        <f>IF('Surrender IRR'!FK11&gt;='Maturity IRR (Proj.)'!FK11,"Yes","No")</f>
        <v>Yes</v>
      </c>
      <c r="FL12" s="24" t="str">
        <f>IF('Surrender IRR'!FL11&gt;='Maturity IRR (Proj.)'!FL11,"Yes","No")</f>
        <v>Yes</v>
      </c>
      <c r="FM12" s="24" t="str">
        <f>IF('Surrender IRR'!FM11&gt;='Maturity IRR (Proj.)'!FM11,"Yes","No")</f>
        <v>No</v>
      </c>
      <c r="FN12" s="24" t="str">
        <f>IF('Surrender IRR'!FN11&gt;='Maturity IRR (Proj.)'!FN11,"Yes","No")</f>
        <v>Yes</v>
      </c>
      <c r="FO12" s="24" t="str">
        <f>IF('Surrender IRR'!FO11&gt;='Maturity IRR (Proj.)'!FO11,"Yes","No")</f>
        <v>No</v>
      </c>
      <c r="FP12" s="24" t="str">
        <f>IF('Surrender IRR'!FP11&gt;='Maturity IRR (Proj.)'!FP11,"Yes","No")</f>
        <v>Yes</v>
      </c>
      <c r="FQ12" s="24" t="str">
        <f>IF('Surrender IRR'!FQ11&gt;='Maturity IRR (Proj.)'!FQ11,"Yes","No")</f>
        <v>Yes</v>
      </c>
      <c r="FR12" s="24" t="str">
        <f>IF('Surrender IRR'!FR11&gt;='Maturity IRR (Proj.)'!FR11,"Yes","No")</f>
        <v>Yes</v>
      </c>
      <c r="FS12" s="24" t="str">
        <f>IF('Surrender IRR'!FS11&gt;='Maturity IRR (Proj.)'!FS11,"Yes","No")</f>
        <v>No</v>
      </c>
      <c r="FT12" s="24" t="str">
        <f>IF('Surrender IRR'!FT11&gt;='Maturity IRR (Proj.)'!FT11,"Yes","No")</f>
        <v>Yes</v>
      </c>
      <c r="FU12" s="24" t="str">
        <f>IF('Surrender IRR'!FU11&gt;='Maturity IRR (Proj.)'!FU11,"Yes","No")</f>
        <v>No</v>
      </c>
      <c r="FV12" s="24" t="str">
        <f>IF('Surrender IRR'!FV11&gt;='Maturity IRR (Proj.)'!FV11,"Yes","No")</f>
        <v>No</v>
      </c>
      <c r="FW12" s="24" t="str">
        <f>IF('Surrender IRR'!FW11&gt;='Maturity IRR (Proj.)'!FW11,"Yes","No")</f>
        <v>Yes</v>
      </c>
      <c r="FX12" s="24" t="str">
        <f>IF('Surrender IRR'!FX11&gt;='Maturity IRR (Proj.)'!FX11,"Yes","No")</f>
        <v>No</v>
      </c>
      <c r="FY12" s="24" t="str">
        <f>IF('Surrender IRR'!FY11&gt;='Maturity IRR (Proj.)'!FY11,"Yes","No")</f>
        <v>Yes</v>
      </c>
      <c r="FZ12" s="24" t="str">
        <f>IF('Surrender IRR'!FZ11&gt;='Maturity IRR (Proj.)'!FZ11,"Yes","No")</f>
        <v>Yes</v>
      </c>
      <c r="GA12" s="24" t="str">
        <f>IF('Surrender IRR'!GA11&gt;='Maturity IRR (Proj.)'!GA11,"Yes","No")</f>
        <v>Yes</v>
      </c>
      <c r="GB12" s="24" t="str">
        <f>IF('Surrender IRR'!GB11&gt;='Maturity IRR (Proj.)'!GB11,"Yes","No")</f>
        <v>Yes</v>
      </c>
      <c r="GC12" s="24" t="str">
        <f>IF('Surrender IRR'!GC11&gt;='Maturity IRR (Proj.)'!GC11,"Yes","No")</f>
        <v>Yes</v>
      </c>
      <c r="GD12" s="24" t="str">
        <f>IF('Surrender IRR'!GD11&gt;='Maturity IRR (Proj.)'!GD11,"Yes","No")</f>
        <v>No</v>
      </c>
      <c r="GE12" s="24" t="str">
        <f>IF('Surrender IRR'!GE11&gt;='Maturity IRR (Proj.)'!GE11,"Yes","No")</f>
        <v>No</v>
      </c>
      <c r="GF12" s="24" t="str">
        <f>IF('Surrender IRR'!GF11&gt;='Maturity IRR (Proj.)'!GF11,"Yes","No")</f>
        <v>Yes</v>
      </c>
      <c r="GG12" s="24" t="str">
        <f>IF('Surrender IRR'!GG11&gt;='Maturity IRR (Proj.)'!GG11,"Yes","No")</f>
        <v>Yes</v>
      </c>
      <c r="GH12" s="24" t="str">
        <f>IF('Surrender IRR'!GH11&gt;='Maturity IRR (Proj.)'!GH11,"Yes","No")</f>
        <v>No</v>
      </c>
      <c r="GI12" s="24" t="str">
        <f>IF('Surrender IRR'!GI11&gt;='Maturity IRR (Proj.)'!GI11,"Yes","No")</f>
        <v>No</v>
      </c>
      <c r="GJ12" s="24" t="str">
        <f>IF('Surrender IRR'!GJ11&gt;='Maturity IRR (Proj.)'!GJ11,"Yes","No")</f>
        <v>No</v>
      </c>
      <c r="GK12" s="24" t="str">
        <f>IF('Surrender IRR'!GK11&gt;='Maturity IRR (Proj.)'!GK11,"Yes","No")</f>
        <v>No</v>
      </c>
      <c r="GL12" s="24" t="str">
        <f>IF('Surrender IRR'!GL11&gt;='Maturity IRR (Proj.)'!GL11,"Yes","No")</f>
        <v>Yes</v>
      </c>
      <c r="GM12" s="24" t="str">
        <f>IF('Surrender IRR'!GM11&gt;='Maturity IRR (Proj.)'!GM11,"Yes","No")</f>
        <v>Yes</v>
      </c>
      <c r="GN12" s="24" t="str">
        <f>IF('Surrender IRR'!GN11&gt;='Maturity IRR (Proj.)'!GN11,"Yes","No")</f>
        <v>Yes</v>
      </c>
      <c r="GO12" s="24" t="str">
        <f>IF('Surrender IRR'!GO11&gt;='Maturity IRR (Proj.)'!GO11,"Yes","No")</f>
        <v>Yes</v>
      </c>
      <c r="GP12" s="24" t="str">
        <f>IF('Surrender IRR'!GP11&gt;='Maturity IRR (Proj.)'!GP11,"Yes","No")</f>
        <v>No</v>
      </c>
      <c r="GQ12" s="24" t="str">
        <f>IF('Surrender IRR'!GQ11&gt;='Maturity IRR (Proj.)'!GQ11,"Yes","No")</f>
        <v>No</v>
      </c>
      <c r="GR12" s="24" t="str">
        <f>IF('Surrender IRR'!GR11&gt;='Maturity IRR (Proj.)'!GR11,"Yes","No")</f>
        <v>Yes</v>
      </c>
      <c r="GS12" s="24" t="str">
        <f>IF('Surrender IRR'!GS11&gt;='Maturity IRR (Proj.)'!GS11,"Yes","No")</f>
        <v>Yes</v>
      </c>
      <c r="GT12" s="24" t="str">
        <f>IF('Surrender IRR'!GT11&gt;='Maturity IRR (Proj.)'!GT11,"Yes","No")</f>
        <v>No</v>
      </c>
      <c r="GU12" s="24" t="str">
        <f>IF('Surrender IRR'!GU11&gt;='Maturity IRR (Proj.)'!GU11,"Yes","No")</f>
        <v>Yes</v>
      </c>
      <c r="GV12" s="24" t="str">
        <f>IF('Surrender IRR'!GV11&gt;='Maturity IRR (Proj.)'!GV11,"Yes","No")</f>
        <v>Yes</v>
      </c>
      <c r="GW12" s="24" t="str">
        <f>IF('Surrender IRR'!GW11&gt;='Maturity IRR (Proj.)'!GW11,"Yes","No")</f>
        <v>No</v>
      </c>
      <c r="GX12" s="24" t="str">
        <f>IF('Surrender IRR'!GX11&gt;='Maturity IRR (Proj.)'!GX11,"Yes","No")</f>
        <v>Yes</v>
      </c>
      <c r="GY12" s="24" t="str">
        <f>IF('Surrender IRR'!GY11&gt;='Maturity IRR (Proj.)'!GY11,"Yes","No")</f>
        <v>Yes</v>
      </c>
      <c r="GZ12" s="24" t="str">
        <f>IF('Surrender IRR'!GZ11&gt;='Maturity IRR (Proj.)'!GZ11,"Yes","No")</f>
        <v>Yes</v>
      </c>
      <c r="HA12" s="24" t="str">
        <f>IF('Surrender IRR'!HA11&gt;='Maturity IRR (Proj.)'!HA11,"Yes","No")</f>
        <v>No</v>
      </c>
      <c r="HB12" s="24" t="str">
        <f>IF('Surrender IRR'!HB11&gt;='Maturity IRR (Proj.)'!HB11,"Yes","No")</f>
        <v>No</v>
      </c>
      <c r="HC12" s="24" t="str">
        <f>IF('Surrender IRR'!HC11&gt;='Maturity IRR (Proj.)'!HC11,"Yes","No")</f>
        <v>No</v>
      </c>
      <c r="HD12" s="24" t="str">
        <f>IF('Surrender IRR'!HD11&gt;='Maturity IRR (Proj.)'!HD11,"Yes","No")</f>
        <v>No</v>
      </c>
      <c r="HE12" s="24" t="str">
        <f>IF('Surrender IRR'!HE11&gt;='Maturity IRR (Proj.)'!HE11,"Yes","No")</f>
        <v>Yes</v>
      </c>
      <c r="HF12" s="24" t="str">
        <f>IF('Surrender IRR'!HF11&gt;='Maturity IRR (Proj.)'!HF11,"Yes","No")</f>
        <v>No</v>
      </c>
      <c r="HG12" s="24" t="str">
        <f>IF('Surrender IRR'!HG11&gt;='Maturity IRR (Proj.)'!HG11,"Yes","No")</f>
        <v>Yes</v>
      </c>
      <c r="HH12" s="24" t="str">
        <f>IF('Surrender IRR'!HH11&gt;='Maturity IRR (Proj.)'!HH11,"Yes","No")</f>
        <v>No</v>
      </c>
      <c r="HI12" s="24" t="str">
        <f>IF('Surrender IRR'!HI11&gt;='Maturity IRR (Proj.)'!HI11,"Yes","No")</f>
        <v>Yes</v>
      </c>
      <c r="HJ12" s="24" t="str">
        <f>IF('Surrender IRR'!HJ11&gt;='Maturity IRR (Proj.)'!HJ11,"Yes","No")</f>
        <v>Yes</v>
      </c>
      <c r="HK12" s="24" t="str">
        <f>IF('Surrender IRR'!HK11&gt;='Maturity IRR (Proj.)'!HK11,"Yes","No")</f>
        <v>Yes</v>
      </c>
      <c r="HL12" s="24" t="str">
        <f>IF('Surrender IRR'!HL11&gt;='Maturity IRR (Proj.)'!HL11,"Yes","No")</f>
        <v>No</v>
      </c>
      <c r="HM12" s="24" t="str">
        <f>IF('Surrender IRR'!HM11&gt;='Maturity IRR (Proj.)'!HM11,"Yes","No")</f>
        <v>No</v>
      </c>
      <c r="HN12" s="24" t="str">
        <f>IF('Surrender IRR'!HN11&gt;='Maturity IRR (Proj.)'!HN11,"Yes","No")</f>
        <v>No</v>
      </c>
      <c r="HO12" s="24" t="str">
        <f>IF('Surrender IRR'!HO11&gt;='Maturity IRR (Proj.)'!HO11,"Yes","No")</f>
        <v>Yes</v>
      </c>
      <c r="HP12" s="24" t="str">
        <f>IF('Surrender IRR'!HP11&gt;='Maturity IRR (Proj.)'!HP11,"Yes","No")</f>
        <v>No</v>
      </c>
      <c r="HQ12" s="24" t="str">
        <f>IF('Surrender IRR'!HQ11&gt;='Maturity IRR (Proj.)'!HQ11,"Yes","No")</f>
        <v>Yes</v>
      </c>
      <c r="HR12" s="24" t="str">
        <f>IF('Surrender IRR'!HR11&gt;='Maturity IRR (Proj.)'!HR11,"Yes","No")</f>
        <v>Yes</v>
      </c>
      <c r="HS12" s="24" t="str">
        <f>IF('Surrender IRR'!HS11&gt;='Maturity IRR (Proj.)'!HS11,"Yes","No")</f>
        <v>No</v>
      </c>
      <c r="HT12" s="24" t="str">
        <f>IF('Surrender IRR'!HT11&gt;='Maturity IRR (Proj.)'!HT11,"Yes","No")</f>
        <v>No</v>
      </c>
      <c r="HU12" s="24" t="str">
        <f>IF('Surrender IRR'!HU11&gt;='Maturity IRR (Proj.)'!HU11,"Yes","No")</f>
        <v>No</v>
      </c>
      <c r="HV12" s="24" t="str">
        <f>IF('Surrender IRR'!HV11&gt;='Maturity IRR (Proj.)'!HV11,"Yes","No")</f>
        <v>No</v>
      </c>
      <c r="HW12" s="24" t="str">
        <f>IF('Surrender IRR'!HW11&gt;='Maturity IRR (Proj.)'!HW11,"Yes","No")</f>
        <v>Yes</v>
      </c>
      <c r="HX12" s="24" t="str">
        <f>IF('Surrender IRR'!HX11&gt;='Maturity IRR (Proj.)'!HX11,"Yes","No")</f>
        <v>Yes</v>
      </c>
      <c r="HY12" s="24" t="str">
        <f>IF('Surrender IRR'!HY11&gt;='Maturity IRR (Proj.)'!HY11,"Yes","No")</f>
        <v>Yes</v>
      </c>
      <c r="HZ12" s="24" t="str">
        <f>IF('Surrender IRR'!HZ11&gt;='Maturity IRR (Proj.)'!HZ11,"Yes","No")</f>
        <v>No</v>
      </c>
      <c r="IA12" s="24" t="str">
        <f>IF('Surrender IRR'!IA11&gt;='Maturity IRR (Proj.)'!IA11,"Yes","No")</f>
        <v>No</v>
      </c>
      <c r="IB12" s="24" t="str">
        <f>IF('Surrender IRR'!IB11&gt;='Maturity IRR (Proj.)'!IB11,"Yes","No")</f>
        <v>Yes</v>
      </c>
      <c r="IC12" s="24" t="str">
        <f>IF('Surrender IRR'!IC11&gt;='Maturity IRR (Proj.)'!IC11,"Yes","No")</f>
        <v>Yes</v>
      </c>
      <c r="ID12" s="24" t="str">
        <f>IF('Surrender IRR'!ID11&gt;='Maturity IRR (Proj.)'!ID11,"Yes","No")</f>
        <v>No</v>
      </c>
      <c r="IE12" s="24" t="str">
        <f>IF('Surrender IRR'!IE11&gt;='Maturity IRR (Proj.)'!IE11,"Yes","No")</f>
        <v>Yes</v>
      </c>
      <c r="IF12" s="24" t="str">
        <f>IF('Surrender IRR'!IF11&gt;='Maturity IRR (Proj.)'!IF11,"Yes","No")</f>
        <v>Yes</v>
      </c>
      <c r="IG12" s="24" t="str">
        <f>IF('Surrender IRR'!IG11&gt;='Maturity IRR (Proj.)'!IG11,"Yes","No")</f>
        <v>No</v>
      </c>
      <c r="IH12" s="24" t="str">
        <f>IF('Surrender IRR'!IH11&gt;='Maturity IRR (Proj.)'!IH11,"Yes","No")</f>
        <v>Yes</v>
      </c>
      <c r="II12" s="24" t="str">
        <f>IF('Surrender IRR'!II11&gt;='Maturity IRR (Proj.)'!II11,"Yes","No")</f>
        <v>No</v>
      </c>
      <c r="IJ12" s="24" t="str">
        <f>IF('Surrender IRR'!IJ11&gt;='Maturity IRR (Proj.)'!IJ11,"Yes","No")</f>
        <v>Yes</v>
      </c>
      <c r="IK12" s="24" t="str">
        <f>IF('Surrender IRR'!IK11&gt;='Maturity IRR (Proj.)'!IK11,"Yes","No")</f>
        <v>Yes</v>
      </c>
      <c r="IL12" s="24" t="str">
        <f>IF('Surrender IRR'!IL11&gt;='Maturity IRR (Proj.)'!IL11,"Yes","No")</f>
        <v>Yes</v>
      </c>
      <c r="IM12" s="24" t="str">
        <f>IF('Surrender IRR'!IM11&gt;='Maturity IRR (Proj.)'!IM11,"Yes","No")</f>
        <v>No</v>
      </c>
      <c r="IN12" s="24" t="str">
        <f>IF('Surrender IRR'!IN11&gt;='Maturity IRR (Proj.)'!IN11,"Yes","No")</f>
        <v>No</v>
      </c>
      <c r="IO12" s="24" t="str">
        <f>IF('Surrender IRR'!IO11&gt;='Maturity IRR (Proj.)'!IO11,"Yes","No")</f>
        <v>No</v>
      </c>
      <c r="IP12" s="24" t="str">
        <f>IF('Surrender IRR'!IP11&gt;='Maturity IRR (Proj.)'!IP11,"Yes","No")</f>
        <v>No</v>
      </c>
      <c r="IQ12" s="24" t="str">
        <f>IF('Surrender IRR'!IQ11&gt;='Maturity IRR (Proj.)'!IQ11,"Yes","No")</f>
        <v>No</v>
      </c>
      <c r="IR12" s="24" t="str">
        <f>IF('Surrender IRR'!IR11&gt;='Maturity IRR (Proj.)'!IR11,"Yes","No")</f>
        <v>Yes</v>
      </c>
    </row>
    <row r="13" spans="1:252" s="7" customFormat="1" ht="15" customHeight="1" x14ac:dyDescent="0.35">
      <c r="A13" s="2"/>
      <c r="B13" s="50" t="s">
        <v>284</v>
      </c>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4"/>
      <c r="DZ13" s="24"/>
      <c r="EA13" s="24"/>
      <c r="EB13" s="24"/>
      <c r="EC13" s="24"/>
      <c r="ED13" s="24"/>
      <c r="EE13" s="24"/>
      <c r="EF13" s="24"/>
      <c r="EG13" s="24"/>
      <c r="EH13" s="24"/>
      <c r="EI13" s="24"/>
      <c r="EJ13" s="24"/>
      <c r="EK13" s="24"/>
      <c r="EL13" s="24"/>
      <c r="EM13" s="24"/>
      <c r="EN13" s="24"/>
      <c r="EO13" s="24"/>
      <c r="EP13" s="24"/>
      <c r="EQ13" s="24"/>
      <c r="ER13" s="24"/>
      <c r="ES13" s="24"/>
      <c r="ET13" s="24"/>
      <c r="EU13" s="24"/>
      <c r="EV13" s="24"/>
      <c r="EW13" s="24"/>
      <c r="EX13" s="24"/>
      <c r="EY13" s="24"/>
      <c r="EZ13" s="24"/>
      <c r="FA13" s="24"/>
      <c r="FB13" s="24"/>
      <c r="FC13" s="24"/>
      <c r="FD13" s="24"/>
      <c r="FE13" s="24"/>
      <c r="FF13" s="24"/>
      <c r="FG13" s="24"/>
      <c r="FH13" s="24"/>
      <c r="FI13" s="24"/>
      <c r="FJ13" s="24"/>
      <c r="FK13" s="24"/>
      <c r="FL13" s="24"/>
      <c r="FM13" s="24"/>
      <c r="FN13" s="24"/>
      <c r="FO13" s="24"/>
      <c r="FP13" s="24"/>
      <c r="FQ13" s="24"/>
      <c r="FR13" s="24"/>
      <c r="FS13" s="24"/>
      <c r="FT13" s="24"/>
      <c r="FU13" s="24"/>
      <c r="FV13" s="24"/>
      <c r="FW13" s="24"/>
      <c r="FX13" s="24"/>
      <c r="FY13" s="24"/>
      <c r="FZ13" s="24"/>
      <c r="GA13" s="24"/>
      <c r="GB13" s="24"/>
      <c r="GC13" s="24"/>
      <c r="GD13" s="24"/>
      <c r="GE13" s="24"/>
      <c r="GF13" s="24"/>
      <c r="GG13" s="24"/>
      <c r="GH13" s="24"/>
      <c r="GI13" s="24"/>
      <c r="GJ13" s="24"/>
      <c r="GK13" s="24"/>
      <c r="GL13" s="24"/>
      <c r="GM13" s="24"/>
      <c r="GN13" s="24"/>
      <c r="GO13" s="24"/>
      <c r="GP13" s="24"/>
      <c r="GQ13" s="24"/>
      <c r="GR13" s="24"/>
      <c r="GS13" s="24"/>
      <c r="GT13" s="24"/>
      <c r="GU13" s="24"/>
      <c r="GV13" s="24"/>
      <c r="GW13" s="24"/>
      <c r="GX13" s="24"/>
      <c r="GY13" s="24"/>
      <c r="GZ13" s="24"/>
      <c r="HA13" s="24"/>
      <c r="HB13" s="24"/>
      <c r="HC13" s="24"/>
      <c r="HD13" s="24"/>
      <c r="HE13" s="24"/>
      <c r="HF13" s="24"/>
      <c r="HG13" s="24"/>
      <c r="HH13" s="24"/>
      <c r="HI13" s="24"/>
      <c r="HJ13" s="24"/>
      <c r="HK13" s="24"/>
      <c r="HL13" s="24"/>
      <c r="HM13" s="24"/>
      <c r="HN13" s="24"/>
      <c r="HO13" s="24"/>
      <c r="HP13" s="24"/>
      <c r="HQ13" s="24"/>
      <c r="HR13" s="24"/>
      <c r="HS13" s="24"/>
      <c r="HT13" s="24"/>
      <c r="HU13" s="24"/>
      <c r="HV13" s="24"/>
      <c r="HW13" s="24"/>
      <c r="HX13" s="24"/>
      <c r="HY13" s="24"/>
      <c r="HZ13" s="24"/>
      <c r="IA13" s="24"/>
      <c r="IB13" s="24"/>
      <c r="IC13" s="24"/>
      <c r="ID13" s="24"/>
      <c r="IE13" s="24"/>
      <c r="IF13" s="24"/>
      <c r="IG13" s="24"/>
      <c r="IH13" s="24"/>
      <c r="II13" s="24"/>
      <c r="IJ13" s="24"/>
      <c r="IK13" s="24"/>
      <c r="IL13" s="24"/>
      <c r="IM13" s="24"/>
      <c r="IN13" s="24"/>
      <c r="IO13" s="24"/>
      <c r="IP13" s="24"/>
      <c r="IQ13" s="24"/>
      <c r="IR13" s="24"/>
    </row>
    <row r="14" spans="1:252" s="7" customFormat="1" ht="15" customHeight="1" x14ac:dyDescent="0.35">
      <c r="A14" s="2"/>
      <c r="B14" s="58">
        <f>SUM(C14:IR14)</f>
        <v>2230076.0091168415</v>
      </c>
      <c r="C14" s="57">
        <f t="shared" ref="C14:BN14" si="0">NPV(Disc_Rate,C17:C21)+C16</f>
        <v>25500.987179737967</v>
      </c>
      <c r="D14" s="57">
        <f t="shared" si="0"/>
        <v>44626.727564541441</v>
      </c>
      <c r="E14" s="57">
        <f t="shared" si="0"/>
        <v>0</v>
      </c>
      <c r="F14" s="57">
        <f t="shared" si="0"/>
        <v>0</v>
      </c>
      <c r="G14" s="57">
        <f t="shared" si="0"/>
        <v>0</v>
      </c>
      <c r="H14" s="57">
        <f t="shared" si="0"/>
        <v>74751.518416088249</v>
      </c>
      <c r="I14" s="57">
        <f t="shared" si="0"/>
        <v>0</v>
      </c>
      <c r="J14" s="57">
        <f t="shared" si="0"/>
        <v>33345.215739365878</v>
      </c>
      <c r="K14" s="57">
        <f t="shared" si="0"/>
        <v>17550.113547034674</v>
      </c>
      <c r="L14" s="57">
        <f t="shared" si="0"/>
        <v>0</v>
      </c>
      <c r="M14" s="57">
        <f t="shared" si="0"/>
        <v>0</v>
      </c>
      <c r="N14" s="57">
        <f t="shared" si="0"/>
        <v>0</v>
      </c>
      <c r="O14" s="57">
        <f t="shared" si="0"/>
        <v>0</v>
      </c>
      <c r="P14" s="57">
        <f t="shared" si="0"/>
        <v>0</v>
      </c>
      <c r="Q14" s="57">
        <f t="shared" si="0"/>
        <v>31712.7653886435</v>
      </c>
      <c r="R14" s="57">
        <f t="shared" si="0"/>
        <v>0</v>
      </c>
      <c r="S14" s="57">
        <f t="shared" si="0"/>
        <v>1875</v>
      </c>
      <c r="T14" s="57">
        <f t="shared" si="0"/>
        <v>0</v>
      </c>
      <c r="U14" s="57">
        <f t="shared" si="0"/>
        <v>0</v>
      </c>
      <c r="V14" s="57">
        <f t="shared" si="0"/>
        <v>39900.700934579436</v>
      </c>
      <c r="W14" s="57">
        <f t="shared" si="0"/>
        <v>0</v>
      </c>
      <c r="X14" s="57">
        <f t="shared" si="0"/>
        <v>0</v>
      </c>
      <c r="Y14" s="57">
        <f t="shared" si="0"/>
        <v>13710.035176449765</v>
      </c>
      <c r="Z14" s="57">
        <f t="shared" si="0"/>
        <v>0</v>
      </c>
      <c r="AA14" s="57">
        <f t="shared" si="0"/>
        <v>0</v>
      </c>
      <c r="AB14" s="57">
        <f t="shared" si="0"/>
        <v>0</v>
      </c>
      <c r="AC14" s="57">
        <f t="shared" si="0"/>
        <v>0</v>
      </c>
      <c r="AD14" s="57">
        <f t="shared" si="0"/>
        <v>0</v>
      </c>
      <c r="AE14" s="57">
        <f t="shared" si="0"/>
        <v>0</v>
      </c>
      <c r="AF14" s="57">
        <f t="shared" si="0"/>
        <v>0</v>
      </c>
      <c r="AG14" s="57">
        <f t="shared" si="0"/>
        <v>0</v>
      </c>
      <c r="AH14" s="57">
        <f t="shared" si="0"/>
        <v>0</v>
      </c>
      <c r="AI14" s="57">
        <f t="shared" si="0"/>
        <v>0</v>
      </c>
      <c r="AJ14" s="57">
        <f t="shared" si="0"/>
        <v>0</v>
      </c>
      <c r="AK14" s="57">
        <f t="shared" si="0"/>
        <v>10625</v>
      </c>
      <c r="AL14" s="57">
        <f t="shared" si="0"/>
        <v>25000</v>
      </c>
      <c r="AM14" s="57">
        <f t="shared" si="0"/>
        <v>32904.084423479435</v>
      </c>
      <c r="AN14" s="57">
        <f t="shared" si="0"/>
        <v>0</v>
      </c>
      <c r="AO14" s="57">
        <f t="shared" si="0"/>
        <v>0</v>
      </c>
      <c r="AP14" s="57">
        <f t="shared" si="0"/>
        <v>0</v>
      </c>
      <c r="AQ14" s="57">
        <f t="shared" si="0"/>
        <v>0</v>
      </c>
      <c r="AR14" s="57">
        <f t="shared" si="0"/>
        <v>0</v>
      </c>
      <c r="AS14" s="57">
        <f t="shared" si="0"/>
        <v>0</v>
      </c>
      <c r="AT14" s="57">
        <f t="shared" si="0"/>
        <v>50895.329286400556</v>
      </c>
      <c r="AU14" s="57">
        <f t="shared" si="0"/>
        <v>0</v>
      </c>
      <c r="AV14" s="57">
        <f t="shared" si="0"/>
        <v>37482.476635514016</v>
      </c>
      <c r="AW14" s="57">
        <f t="shared" si="0"/>
        <v>0</v>
      </c>
      <c r="AX14" s="57">
        <f t="shared" si="0"/>
        <v>0</v>
      </c>
      <c r="AY14" s="57">
        <f t="shared" si="0"/>
        <v>0</v>
      </c>
      <c r="AZ14" s="57">
        <f t="shared" si="0"/>
        <v>0</v>
      </c>
      <c r="BA14" s="57">
        <f t="shared" si="0"/>
        <v>0</v>
      </c>
      <c r="BB14" s="57">
        <f t="shared" si="0"/>
        <v>0</v>
      </c>
      <c r="BC14" s="57">
        <f t="shared" si="0"/>
        <v>33977.962916403747</v>
      </c>
      <c r="BD14" s="57">
        <f t="shared" si="0"/>
        <v>0</v>
      </c>
      <c r="BE14" s="57">
        <f t="shared" si="0"/>
        <v>0</v>
      </c>
      <c r="BF14" s="57">
        <f t="shared" si="0"/>
        <v>0</v>
      </c>
      <c r="BG14" s="57">
        <f t="shared" si="0"/>
        <v>20000</v>
      </c>
      <c r="BH14" s="57">
        <f t="shared" si="0"/>
        <v>0</v>
      </c>
      <c r="BI14" s="57">
        <f t="shared" si="0"/>
        <v>0</v>
      </c>
      <c r="BJ14" s="57">
        <f t="shared" si="0"/>
        <v>0</v>
      </c>
      <c r="BK14" s="57">
        <f t="shared" si="0"/>
        <v>0</v>
      </c>
      <c r="BL14" s="57">
        <f t="shared" si="0"/>
        <v>16452.042211739717</v>
      </c>
      <c r="BM14" s="57">
        <f t="shared" si="0"/>
        <v>0</v>
      </c>
      <c r="BN14" s="57">
        <f t="shared" si="0"/>
        <v>0</v>
      </c>
      <c r="BO14" s="57">
        <f t="shared" ref="BO14:DZ14" si="1">NPV(Disc_Rate,BO17:BO21)+BO16</f>
        <v>0</v>
      </c>
      <c r="BP14" s="57">
        <f t="shared" si="1"/>
        <v>0</v>
      </c>
      <c r="BQ14" s="57">
        <f t="shared" si="1"/>
        <v>0</v>
      </c>
      <c r="BR14" s="57">
        <f t="shared" si="1"/>
        <v>0</v>
      </c>
      <c r="BS14" s="57">
        <f t="shared" si="1"/>
        <v>6875</v>
      </c>
      <c r="BT14" s="57">
        <f t="shared" si="1"/>
        <v>0</v>
      </c>
      <c r="BU14" s="57">
        <f t="shared" si="1"/>
        <v>0</v>
      </c>
      <c r="BV14" s="57">
        <f t="shared" si="1"/>
        <v>0</v>
      </c>
      <c r="BW14" s="57">
        <f t="shared" si="1"/>
        <v>29447.56786088325</v>
      </c>
      <c r="BX14" s="57">
        <f t="shared" si="1"/>
        <v>0</v>
      </c>
      <c r="BY14" s="57">
        <f t="shared" si="1"/>
        <v>0</v>
      </c>
      <c r="BZ14" s="57">
        <f t="shared" si="1"/>
        <v>0</v>
      </c>
      <c r="CA14" s="57">
        <f t="shared" si="1"/>
        <v>0</v>
      </c>
      <c r="CB14" s="57">
        <f t="shared" si="1"/>
        <v>0</v>
      </c>
      <c r="CC14" s="57">
        <f t="shared" si="1"/>
        <v>0</v>
      </c>
      <c r="CD14" s="57">
        <f t="shared" si="1"/>
        <v>0</v>
      </c>
      <c r="CE14" s="57">
        <f t="shared" si="1"/>
        <v>0</v>
      </c>
      <c r="CF14" s="57">
        <f t="shared" si="1"/>
        <v>0</v>
      </c>
      <c r="CG14" s="57">
        <f t="shared" si="1"/>
        <v>47569.14808296525</v>
      </c>
      <c r="CH14" s="57">
        <f t="shared" si="1"/>
        <v>0</v>
      </c>
      <c r="CI14" s="57">
        <f t="shared" si="1"/>
        <v>23750</v>
      </c>
      <c r="CJ14" s="57">
        <f t="shared" si="1"/>
        <v>2742.0070352899534</v>
      </c>
      <c r="CK14" s="57">
        <f t="shared" si="1"/>
        <v>12091.121495327103</v>
      </c>
      <c r="CL14" s="57">
        <f t="shared" si="1"/>
        <v>0</v>
      </c>
      <c r="CM14" s="57">
        <f t="shared" si="1"/>
        <v>18121.580222081997</v>
      </c>
      <c r="CN14" s="57">
        <f t="shared" si="1"/>
        <v>0</v>
      </c>
      <c r="CO14" s="57">
        <f t="shared" si="1"/>
        <v>0</v>
      </c>
      <c r="CP14" s="57">
        <f t="shared" si="1"/>
        <v>0</v>
      </c>
      <c r="CQ14" s="57">
        <f t="shared" si="1"/>
        <v>1875</v>
      </c>
      <c r="CR14" s="57">
        <f t="shared" si="1"/>
        <v>0</v>
      </c>
      <c r="CS14" s="57">
        <f t="shared" si="1"/>
        <v>0</v>
      </c>
      <c r="CT14" s="57">
        <f t="shared" si="1"/>
        <v>0</v>
      </c>
      <c r="CU14" s="57">
        <f t="shared" si="1"/>
        <v>15000</v>
      </c>
      <c r="CV14" s="57">
        <f t="shared" si="1"/>
        <v>0</v>
      </c>
      <c r="CW14" s="57">
        <f t="shared" si="1"/>
        <v>0</v>
      </c>
      <c r="CX14" s="57">
        <f t="shared" si="1"/>
        <v>0</v>
      </c>
      <c r="CY14" s="57">
        <f t="shared" si="1"/>
        <v>0</v>
      </c>
      <c r="CZ14" s="57">
        <f t="shared" si="1"/>
        <v>0</v>
      </c>
      <c r="DA14" s="57">
        <f t="shared" si="1"/>
        <v>90607.901110409992</v>
      </c>
      <c r="DB14" s="57">
        <f t="shared" si="1"/>
        <v>0</v>
      </c>
      <c r="DC14" s="57">
        <f t="shared" si="1"/>
        <v>9375</v>
      </c>
      <c r="DD14" s="57">
        <f t="shared" si="1"/>
        <v>0</v>
      </c>
      <c r="DE14" s="57">
        <f t="shared" si="1"/>
        <v>0</v>
      </c>
      <c r="DF14" s="57">
        <f t="shared" si="1"/>
        <v>0</v>
      </c>
      <c r="DG14" s="57">
        <f t="shared" si="1"/>
        <v>0</v>
      </c>
      <c r="DH14" s="57">
        <f t="shared" si="1"/>
        <v>0</v>
      </c>
      <c r="DI14" s="57">
        <f t="shared" si="1"/>
        <v>0</v>
      </c>
      <c r="DJ14" s="57">
        <f t="shared" si="1"/>
        <v>11875</v>
      </c>
      <c r="DK14" s="57">
        <f t="shared" si="1"/>
        <v>0</v>
      </c>
      <c r="DL14" s="57">
        <f t="shared" si="1"/>
        <v>79281.913471608743</v>
      </c>
      <c r="DM14" s="57">
        <f t="shared" si="1"/>
        <v>0</v>
      </c>
      <c r="DN14" s="57">
        <f t="shared" si="1"/>
        <v>0</v>
      </c>
      <c r="DO14" s="57">
        <f t="shared" si="1"/>
        <v>0</v>
      </c>
      <c r="DP14" s="57">
        <f t="shared" si="1"/>
        <v>23750</v>
      </c>
      <c r="DQ14" s="57">
        <f t="shared" si="1"/>
        <v>0</v>
      </c>
      <c r="DR14" s="57">
        <f t="shared" si="1"/>
        <v>39900.700934579436</v>
      </c>
      <c r="DS14" s="57">
        <f t="shared" si="1"/>
        <v>0</v>
      </c>
      <c r="DT14" s="57">
        <f t="shared" si="1"/>
        <v>0</v>
      </c>
      <c r="DU14" s="57">
        <f t="shared" si="1"/>
        <v>0</v>
      </c>
      <c r="DV14" s="57">
        <f t="shared" si="1"/>
        <v>0</v>
      </c>
      <c r="DW14" s="57">
        <f t="shared" si="1"/>
        <v>0</v>
      </c>
      <c r="DX14" s="57">
        <f t="shared" si="1"/>
        <v>0</v>
      </c>
      <c r="DY14" s="57">
        <f t="shared" si="1"/>
        <v>61160.333249526746</v>
      </c>
      <c r="DZ14" s="57">
        <f t="shared" si="1"/>
        <v>0</v>
      </c>
      <c r="EA14" s="57">
        <f t="shared" ref="EA14:GL14" si="2">NPV(Disc_Rate,EA17:EA21)+EA16</f>
        <v>0</v>
      </c>
      <c r="EB14" s="57">
        <f t="shared" si="2"/>
        <v>0</v>
      </c>
      <c r="EC14" s="57">
        <f t="shared" si="2"/>
        <v>0</v>
      </c>
      <c r="ED14" s="57">
        <f t="shared" si="2"/>
        <v>0</v>
      </c>
      <c r="EE14" s="57">
        <f t="shared" si="2"/>
        <v>0</v>
      </c>
      <c r="EF14" s="57">
        <f t="shared" si="2"/>
        <v>89253.455129082882</v>
      </c>
      <c r="EG14" s="57">
        <f t="shared" si="2"/>
        <v>0</v>
      </c>
      <c r="EH14" s="57">
        <f t="shared" si="2"/>
        <v>0</v>
      </c>
      <c r="EI14" s="57">
        <f t="shared" si="2"/>
        <v>0</v>
      </c>
      <c r="EJ14" s="57">
        <f t="shared" si="2"/>
        <v>0</v>
      </c>
      <c r="EK14" s="57">
        <f t="shared" si="2"/>
        <v>70127.714744279408</v>
      </c>
      <c r="EL14" s="57">
        <f t="shared" si="2"/>
        <v>54364.740666246005</v>
      </c>
      <c r="EM14" s="57">
        <f t="shared" si="2"/>
        <v>0</v>
      </c>
      <c r="EN14" s="57">
        <f t="shared" si="2"/>
        <v>0</v>
      </c>
      <c r="EO14" s="57">
        <f t="shared" si="2"/>
        <v>0</v>
      </c>
      <c r="EP14" s="57">
        <f t="shared" si="2"/>
        <v>21060.136256441612</v>
      </c>
      <c r="EQ14" s="57">
        <f t="shared" si="2"/>
        <v>15718.457943925234</v>
      </c>
      <c r="ER14" s="57">
        <f t="shared" si="2"/>
        <v>0</v>
      </c>
      <c r="ES14" s="57">
        <f t="shared" si="2"/>
        <v>12500</v>
      </c>
      <c r="ET14" s="57">
        <f t="shared" si="2"/>
        <v>8125</v>
      </c>
      <c r="EU14" s="57">
        <f t="shared" si="2"/>
        <v>68445.442833435227</v>
      </c>
      <c r="EV14" s="57">
        <f t="shared" si="2"/>
        <v>0</v>
      </c>
      <c r="EW14" s="57">
        <f t="shared" si="2"/>
        <v>0</v>
      </c>
      <c r="EX14" s="57">
        <f t="shared" si="2"/>
        <v>0</v>
      </c>
      <c r="EY14" s="57">
        <f t="shared" si="2"/>
        <v>0</v>
      </c>
      <c r="EZ14" s="57">
        <f t="shared" si="2"/>
        <v>0</v>
      </c>
      <c r="FA14" s="57">
        <f t="shared" si="2"/>
        <v>0</v>
      </c>
      <c r="FB14" s="57">
        <f t="shared" si="2"/>
        <v>0</v>
      </c>
      <c r="FC14" s="57">
        <f t="shared" si="2"/>
        <v>0</v>
      </c>
      <c r="FD14" s="57">
        <f t="shared" si="2"/>
        <v>0</v>
      </c>
      <c r="FE14" s="57">
        <f t="shared" si="2"/>
        <v>0</v>
      </c>
      <c r="FF14" s="57">
        <f t="shared" si="2"/>
        <v>0</v>
      </c>
      <c r="FG14" s="57">
        <f t="shared" si="2"/>
        <v>0</v>
      </c>
      <c r="FH14" s="57">
        <f t="shared" si="2"/>
        <v>8125</v>
      </c>
      <c r="FI14" s="57">
        <f t="shared" si="2"/>
        <v>0</v>
      </c>
      <c r="FJ14" s="57">
        <f t="shared" si="2"/>
        <v>0</v>
      </c>
      <c r="FK14" s="57">
        <f t="shared" si="2"/>
        <v>0</v>
      </c>
      <c r="FL14" s="57">
        <f t="shared" si="2"/>
        <v>68445.442833435227</v>
      </c>
      <c r="FM14" s="57">
        <f t="shared" si="2"/>
        <v>0</v>
      </c>
      <c r="FN14" s="57">
        <f t="shared" si="2"/>
        <v>3750</v>
      </c>
      <c r="FO14" s="57">
        <f t="shared" si="2"/>
        <v>0</v>
      </c>
      <c r="FP14" s="57">
        <f t="shared" si="2"/>
        <v>105191.57211641912</v>
      </c>
      <c r="FQ14" s="57">
        <f t="shared" si="2"/>
        <v>63066.161811668921</v>
      </c>
      <c r="FR14" s="57">
        <f t="shared" si="2"/>
        <v>0</v>
      </c>
      <c r="FS14" s="57">
        <f t="shared" si="2"/>
        <v>0</v>
      </c>
      <c r="FT14" s="57">
        <f t="shared" si="2"/>
        <v>0</v>
      </c>
      <c r="FU14" s="57">
        <f t="shared" si="2"/>
        <v>0</v>
      </c>
      <c r="FV14" s="57">
        <f t="shared" si="2"/>
        <v>0</v>
      </c>
      <c r="FW14" s="57">
        <f t="shared" si="2"/>
        <v>0</v>
      </c>
      <c r="FX14" s="57">
        <f t="shared" si="2"/>
        <v>0</v>
      </c>
      <c r="FY14" s="57">
        <f t="shared" si="2"/>
        <v>0</v>
      </c>
      <c r="FZ14" s="57">
        <f t="shared" si="2"/>
        <v>65690.728305047247</v>
      </c>
      <c r="GA14" s="57">
        <f t="shared" si="2"/>
        <v>111566.81891135359</v>
      </c>
      <c r="GB14" s="57">
        <f t="shared" si="2"/>
        <v>0</v>
      </c>
      <c r="GC14" s="57">
        <f t="shared" si="2"/>
        <v>0</v>
      </c>
      <c r="GD14" s="57">
        <f t="shared" si="2"/>
        <v>0</v>
      </c>
      <c r="GE14" s="57">
        <f t="shared" si="2"/>
        <v>0</v>
      </c>
      <c r="GF14" s="57">
        <f t="shared" si="2"/>
        <v>23750</v>
      </c>
      <c r="GG14" s="57">
        <f t="shared" si="2"/>
        <v>0</v>
      </c>
      <c r="GH14" s="57">
        <f t="shared" si="2"/>
        <v>0</v>
      </c>
      <c r="GI14" s="57">
        <f t="shared" si="2"/>
        <v>0</v>
      </c>
      <c r="GJ14" s="57">
        <f t="shared" si="2"/>
        <v>0</v>
      </c>
      <c r="GK14" s="57">
        <f t="shared" si="2"/>
        <v>0</v>
      </c>
      <c r="GL14" s="57">
        <f t="shared" si="2"/>
        <v>0</v>
      </c>
      <c r="GM14" s="57">
        <f t="shared" ref="GM14:IR14" si="3">NPV(Disc_Rate,GM17:GM21)+GM16</f>
        <v>0</v>
      </c>
      <c r="GN14" s="57">
        <f t="shared" si="3"/>
        <v>88342.70358264973</v>
      </c>
      <c r="GO14" s="57">
        <f t="shared" si="3"/>
        <v>0</v>
      </c>
      <c r="GP14" s="57">
        <f t="shared" si="3"/>
        <v>0</v>
      </c>
      <c r="GQ14" s="57">
        <f t="shared" si="3"/>
        <v>0</v>
      </c>
      <c r="GR14" s="57">
        <f t="shared" si="3"/>
        <v>0</v>
      </c>
      <c r="GS14" s="57">
        <f t="shared" si="3"/>
        <v>0</v>
      </c>
      <c r="GT14" s="57">
        <f t="shared" si="3"/>
        <v>0</v>
      </c>
      <c r="GU14" s="57">
        <f t="shared" si="3"/>
        <v>43875.283867586688</v>
      </c>
      <c r="GV14" s="57">
        <f t="shared" si="3"/>
        <v>0</v>
      </c>
      <c r="GW14" s="57">
        <f t="shared" si="3"/>
        <v>0</v>
      </c>
      <c r="GX14" s="57">
        <f t="shared" si="3"/>
        <v>0</v>
      </c>
      <c r="GY14" s="57">
        <f t="shared" si="3"/>
        <v>8125</v>
      </c>
      <c r="GZ14" s="57">
        <f t="shared" si="3"/>
        <v>0</v>
      </c>
      <c r="HA14" s="57">
        <f t="shared" si="3"/>
        <v>0</v>
      </c>
      <c r="HB14" s="57">
        <f t="shared" si="3"/>
        <v>0</v>
      </c>
      <c r="HC14" s="57">
        <f t="shared" si="3"/>
        <v>0</v>
      </c>
      <c r="HD14" s="57">
        <f t="shared" si="3"/>
        <v>0</v>
      </c>
      <c r="HE14" s="57">
        <f t="shared" si="3"/>
        <v>0</v>
      </c>
      <c r="HF14" s="57">
        <f t="shared" si="3"/>
        <v>0</v>
      </c>
      <c r="HG14" s="57">
        <f t="shared" si="3"/>
        <v>5265.0340641104031</v>
      </c>
      <c r="HH14" s="57">
        <f t="shared" si="3"/>
        <v>0</v>
      </c>
      <c r="HI14" s="57">
        <f t="shared" si="3"/>
        <v>0</v>
      </c>
      <c r="HJ14" s="57">
        <f t="shared" si="3"/>
        <v>0</v>
      </c>
      <c r="HK14" s="57">
        <f t="shared" si="3"/>
        <v>49834.345610725497</v>
      </c>
      <c r="HL14" s="57">
        <f t="shared" si="3"/>
        <v>0</v>
      </c>
      <c r="HM14" s="57">
        <f t="shared" si="3"/>
        <v>0</v>
      </c>
      <c r="HN14" s="57">
        <f t="shared" si="3"/>
        <v>0</v>
      </c>
      <c r="HO14" s="57">
        <f t="shared" si="3"/>
        <v>42318.925233644855</v>
      </c>
      <c r="HP14" s="57">
        <f t="shared" si="3"/>
        <v>0</v>
      </c>
      <c r="HQ14" s="57">
        <f t="shared" si="3"/>
        <v>0</v>
      </c>
      <c r="HR14" s="57">
        <f t="shared" si="3"/>
        <v>29447.56786088325</v>
      </c>
      <c r="HS14" s="57">
        <f t="shared" si="3"/>
        <v>0</v>
      </c>
      <c r="HT14" s="57">
        <f t="shared" si="3"/>
        <v>0</v>
      </c>
      <c r="HU14" s="57">
        <f t="shared" si="3"/>
        <v>0</v>
      </c>
      <c r="HV14" s="57">
        <f t="shared" si="3"/>
        <v>0</v>
      </c>
      <c r="HW14" s="57">
        <f t="shared" si="3"/>
        <v>0</v>
      </c>
      <c r="HX14" s="57">
        <f t="shared" si="3"/>
        <v>0</v>
      </c>
      <c r="HY14" s="57">
        <f t="shared" si="3"/>
        <v>37482.476635514016</v>
      </c>
      <c r="HZ14" s="57">
        <f t="shared" si="3"/>
        <v>0</v>
      </c>
      <c r="IA14" s="57">
        <f t="shared" si="3"/>
        <v>0</v>
      </c>
      <c r="IB14" s="57">
        <f t="shared" si="3"/>
        <v>0</v>
      </c>
      <c r="IC14" s="57">
        <f t="shared" si="3"/>
        <v>0</v>
      </c>
      <c r="ID14" s="57">
        <f t="shared" si="3"/>
        <v>0</v>
      </c>
      <c r="IE14" s="57">
        <f t="shared" si="3"/>
        <v>12285.079482924273</v>
      </c>
      <c r="IF14" s="57">
        <f t="shared" si="3"/>
        <v>0</v>
      </c>
      <c r="IG14" s="57">
        <f t="shared" si="3"/>
        <v>0</v>
      </c>
      <c r="IH14" s="57">
        <f t="shared" si="3"/>
        <v>0</v>
      </c>
      <c r="II14" s="57">
        <f t="shared" si="3"/>
        <v>0</v>
      </c>
      <c r="IJ14" s="57">
        <f t="shared" si="3"/>
        <v>0</v>
      </c>
      <c r="IK14" s="57">
        <f t="shared" si="3"/>
        <v>67955.925832807494</v>
      </c>
      <c r="IL14" s="57">
        <f t="shared" si="3"/>
        <v>45630.295222290151</v>
      </c>
      <c r="IM14" s="57">
        <f t="shared" si="3"/>
        <v>0</v>
      </c>
      <c r="IN14" s="57">
        <f t="shared" si="3"/>
        <v>0</v>
      </c>
      <c r="IO14" s="57">
        <f t="shared" si="3"/>
        <v>0</v>
      </c>
      <c r="IP14" s="57">
        <f t="shared" si="3"/>
        <v>0</v>
      </c>
      <c r="IQ14" s="57">
        <f t="shared" si="3"/>
        <v>0</v>
      </c>
      <c r="IR14" s="57">
        <f t="shared" si="3"/>
        <v>26600.467289719625</v>
      </c>
    </row>
    <row r="15" spans="1:252" s="7" customFormat="1" ht="15" customHeight="1" x14ac:dyDescent="0.35">
      <c r="A15" s="2"/>
      <c r="B15" s="13" t="s">
        <v>273</v>
      </c>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c r="DA15" s="24"/>
      <c r="DB15" s="24"/>
      <c r="DC15" s="24"/>
      <c r="DD15" s="24"/>
      <c r="DE15" s="24"/>
      <c r="DF15" s="24"/>
      <c r="DG15" s="24"/>
      <c r="DH15" s="24"/>
      <c r="DI15" s="24"/>
      <c r="DJ15" s="24"/>
      <c r="DK15" s="24"/>
      <c r="DL15" s="24"/>
      <c r="DM15" s="24"/>
      <c r="DN15" s="24"/>
      <c r="DO15" s="24"/>
      <c r="DP15" s="24"/>
      <c r="DQ15" s="24"/>
      <c r="DR15" s="24"/>
      <c r="DS15" s="24"/>
      <c r="DT15" s="24"/>
      <c r="DU15" s="24"/>
      <c r="DV15" s="24"/>
      <c r="DW15" s="24"/>
      <c r="DX15" s="24"/>
      <c r="DY15" s="24"/>
      <c r="DZ15" s="24"/>
      <c r="EA15" s="24"/>
      <c r="EB15" s="24"/>
      <c r="EC15" s="24"/>
      <c r="ED15" s="24"/>
      <c r="EE15" s="24"/>
      <c r="EF15" s="24"/>
      <c r="EG15" s="24"/>
      <c r="EH15" s="24"/>
      <c r="EI15" s="24"/>
      <c r="EJ15" s="24"/>
      <c r="EK15" s="24"/>
      <c r="EL15" s="24"/>
      <c r="EM15" s="24"/>
      <c r="EN15" s="24"/>
      <c r="EO15" s="24"/>
      <c r="EP15" s="24"/>
      <c r="EQ15" s="24"/>
      <c r="ER15" s="24"/>
      <c r="ES15" s="24"/>
      <c r="ET15" s="24"/>
      <c r="EU15" s="24"/>
      <c r="EV15" s="24"/>
      <c r="EW15" s="24"/>
      <c r="EX15" s="24"/>
      <c r="EY15" s="24"/>
      <c r="EZ15" s="24"/>
      <c r="FA15" s="24"/>
      <c r="FB15" s="24"/>
      <c r="FC15" s="24"/>
      <c r="FD15" s="24"/>
      <c r="FE15" s="24"/>
      <c r="FF15" s="24"/>
      <c r="FG15" s="24"/>
      <c r="FH15" s="24"/>
      <c r="FI15" s="24"/>
      <c r="FJ15" s="24"/>
      <c r="FK15" s="24"/>
      <c r="FL15" s="24"/>
      <c r="FM15" s="24"/>
      <c r="FN15" s="24"/>
      <c r="FO15" s="24"/>
      <c r="FP15" s="24"/>
      <c r="FQ15" s="24"/>
      <c r="FR15" s="24"/>
      <c r="FS15" s="24"/>
      <c r="FT15" s="24"/>
      <c r="FU15" s="24"/>
      <c r="FV15" s="24"/>
      <c r="FW15" s="24"/>
      <c r="FX15" s="24"/>
      <c r="FY15" s="24"/>
      <c r="FZ15" s="24"/>
      <c r="GA15" s="24"/>
      <c r="GB15" s="24"/>
      <c r="GC15" s="24"/>
      <c r="GD15" s="24"/>
      <c r="GE15" s="24"/>
      <c r="GF15" s="24"/>
      <c r="GG15" s="24"/>
      <c r="GH15" s="24"/>
      <c r="GI15" s="24"/>
      <c r="GJ15" s="24"/>
      <c r="GK15" s="24"/>
      <c r="GL15" s="24"/>
      <c r="GM15" s="24"/>
      <c r="GN15" s="24"/>
      <c r="GO15" s="24"/>
      <c r="GP15" s="24"/>
      <c r="GQ15" s="24"/>
      <c r="GR15" s="24"/>
      <c r="GS15" s="24"/>
      <c r="GT15" s="24"/>
      <c r="GU15" s="24"/>
      <c r="GV15" s="24"/>
      <c r="GW15" s="24"/>
      <c r="GX15" s="24"/>
      <c r="GY15" s="24"/>
      <c r="GZ15" s="24"/>
      <c r="HA15" s="24"/>
      <c r="HB15" s="24"/>
      <c r="HC15" s="24"/>
      <c r="HD15" s="24"/>
      <c r="HE15" s="24"/>
      <c r="HF15" s="24"/>
      <c r="HG15" s="24"/>
      <c r="HH15" s="24"/>
      <c r="HI15" s="24"/>
      <c r="HJ15" s="24"/>
      <c r="HK15" s="24"/>
      <c r="HL15" s="24"/>
      <c r="HM15" s="24"/>
      <c r="HN15" s="24"/>
      <c r="HO15" s="24"/>
      <c r="HP15" s="24"/>
      <c r="HQ15" s="24"/>
      <c r="HR15" s="24"/>
      <c r="HS15" s="24"/>
      <c r="HT15" s="24"/>
      <c r="HU15" s="24"/>
      <c r="HV15" s="24"/>
      <c r="HW15" s="24"/>
      <c r="HX15" s="24"/>
      <c r="HY15" s="24"/>
      <c r="HZ15" s="24"/>
      <c r="IA15" s="24"/>
      <c r="IB15" s="24"/>
      <c r="IC15" s="24"/>
      <c r="ID15" s="24"/>
      <c r="IE15" s="24"/>
      <c r="IF15" s="24"/>
      <c r="IG15" s="24"/>
      <c r="IH15" s="24"/>
      <c r="II15" s="24"/>
      <c r="IJ15" s="24"/>
      <c r="IK15" s="24"/>
      <c r="IL15" s="24"/>
      <c r="IM15" s="24"/>
      <c r="IN15" s="24"/>
      <c r="IO15" s="24"/>
      <c r="IP15" s="24"/>
      <c r="IQ15" s="24"/>
      <c r="IR15" s="24"/>
    </row>
    <row r="16" spans="1:252" s="7" customFormat="1" ht="15" customHeight="1" x14ac:dyDescent="0.35">
      <c r="A16" s="2"/>
      <c r="B16" s="13">
        <f>Current_Year+1</f>
        <v>2024</v>
      </c>
      <c r="C16" s="49">
        <f>IF(C$12="No",0,Premium!C25*Comm_Existing_Pol)</f>
        <v>5000</v>
      </c>
      <c r="D16" s="49">
        <f>IF(D$12="No",0,Premium!D25*Comm_Existing_Pol)</f>
        <v>8750</v>
      </c>
      <c r="E16" s="49">
        <f>IF(E$12="No",0,Premium!E25*Comm_Existing_Pol)</f>
        <v>0</v>
      </c>
      <c r="F16" s="49">
        <f>IF(F$12="No",0,Premium!F25*Comm_Existing_Pol)</f>
        <v>0</v>
      </c>
      <c r="G16" s="49">
        <f>IF(G$12="No",0,Premium!G25*Comm_Existing_Pol)</f>
        <v>0</v>
      </c>
      <c r="H16" s="49">
        <f>IF(H$12="No",0,Premium!H25*Comm_Existing_Pol)</f>
        <v>20625</v>
      </c>
      <c r="I16" s="49">
        <f>IF(I$12="No",0,Premium!I25*Comm_Existing_Pol)</f>
        <v>0</v>
      </c>
      <c r="J16" s="49">
        <f>IF(J$12="No",0,Premium!J25*Comm_Existing_Pol)</f>
        <v>11875</v>
      </c>
      <c r="K16" s="49">
        <f>IF(K$12="No",0,Premium!K25*Comm_Existing_Pol)</f>
        <v>6250</v>
      </c>
      <c r="L16" s="49">
        <f>IF(L$12="No",0,Premium!L25*Comm_Existing_Pol)</f>
        <v>0</v>
      </c>
      <c r="M16" s="49">
        <f>IF(M$12="No",0,Premium!M25*Comm_Existing_Pol)</f>
        <v>0</v>
      </c>
      <c r="N16" s="49">
        <f>IF(N$12="No",0,Premium!N25*Comm_Existing_Pol)</f>
        <v>0</v>
      </c>
      <c r="O16" s="49">
        <f>IF(O$12="No",0,Premium!O25*Comm_Existing_Pol)</f>
        <v>0</v>
      </c>
      <c r="P16" s="49">
        <f>IF(P$12="No",0,Premium!P25*Comm_Existing_Pol)</f>
        <v>0</v>
      </c>
      <c r="Q16" s="49">
        <f>IF(Q$12="No",0,Premium!Q25*Comm_Existing_Pol)</f>
        <v>8750</v>
      </c>
      <c r="R16" s="49">
        <f>IF(R$12="No",0,Premium!R25*Comm_Existing_Pol)</f>
        <v>0</v>
      </c>
      <c r="S16" s="49">
        <f>IF(S$12="No",0,Premium!S25*Comm_Existing_Pol)</f>
        <v>1875</v>
      </c>
      <c r="T16" s="49">
        <f>IF(T$12="No",0,Premium!T25*Comm_Existing_Pol)</f>
        <v>0</v>
      </c>
      <c r="U16" s="49">
        <f>IF(U$12="No",0,Premium!U25*Comm_Existing_Pol)</f>
        <v>0</v>
      </c>
      <c r="V16" s="49">
        <f>IF(V$12="No",0,Premium!V25*Comm_Existing_Pol)</f>
        <v>20625</v>
      </c>
      <c r="W16" s="49">
        <f>IF(W$12="No",0,Premium!W25*Comm_Existing_Pol)</f>
        <v>0</v>
      </c>
      <c r="X16" s="49">
        <f>IF(X$12="No",0,Premium!X25*Comm_Existing_Pol)</f>
        <v>0</v>
      </c>
      <c r="Y16" s="49">
        <f>IF(Y$12="No",0,Premium!Y25*Comm_Existing_Pol)</f>
        <v>3125</v>
      </c>
      <c r="Z16" s="49">
        <f>IF(Z$12="No",0,Premium!Z25*Comm_Existing_Pol)</f>
        <v>0</v>
      </c>
      <c r="AA16" s="49">
        <f>IF(AA$12="No",0,Premium!AA25*Comm_Existing_Pol)</f>
        <v>0</v>
      </c>
      <c r="AB16" s="49">
        <f>IF(AB$12="No",0,Premium!AB25*Comm_Existing_Pol)</f>
        <v>0</v>
      </c>
      <c r="AC16" s="49">
        <f>IF(AC$12="No",0,Premium!AC25*Comm_Existing_Pol)</f>
        <v>0</v>
      </c>
      <c r="AD16" s="49">
        <f>IF(AD$12="No",0,Premium!AD25*Comm_Existing_Pol)</f>
        <v>0</v>
      </c>
      <c r="AE16" s="49">
        <f>IF(AE$12="No",0,Premium!AE25*Comm_Existing_Pol)</f>
        <v>0</v>
      </c>
      <c r="AF16" s="49">
        <f>IF(AF$12="No",0,Premium!AF25*Comm_Existing_Pol)</f>
        <v>0</v>
      </c>
      <c r="AG16" s="49">
        <f>IF(AG$12="No",0,Premium!AG25*Comm_Existing_Pol)</f>
        <v>0</v>
      </c>
      <c r="AH16" s="49">
        <f>IF(AH$12="No",0,Premium!AH25*Comm_Existing_Pol)</f>
        <v>0</v>
      </c>
      <c r="AI16" s="49">
        <f>IF(AI$12="No",0,Premium!AI25*Comm_Existing_Pol)</f>
        <v>0</v>
      </c>
      <c r="AJ16" s="49">
        <f>IF(AJ$12="No",0,Premium!AJ25*Comm_Existing_Pol)</f>
        <v>0</v>
      </c>
      <c r="AK16" s="49">
        <f>IF(AK$12="No",0,Premium!AK25*Comm_Existing_Pol)</f>
        <v>10625</v>
      </c>
      <c r="AL16" s="49">
        <f>IF(AL$12="No",0,Premium!AL25*Comm_Existing_Pol)</f>
        <v>25000</v>
      </c>
      <c r="AM16" s="49">
        <f>IF(AM$12="No",0,Premium!AM25*Comm_Existing_Pol)</f>
        <v>7500</v>
      </c>
      <c r="AN16" s="49">
        <f>IF(AN$12="No",0,Premium!AN25*Comm_Existing_Pol)</f>
        <v>0</v>
      </c>
      <c r="AO16" s="49">
        <f>IF(AO$12="No",0,Premium!AO25*Comm_Existing_Pol)</f>
        <v>0</v>
      </c>
      <c r="AP16" s="49">
        <f>IF(AP$12="No",0,Premium!AP25*Comm_Existing_Pol)</f>
        <v>0</v>
      </c>
      <c r="AQ16" s="49">
        <f>IF(AQ$12="No",0,Premium!AQ25*Comm_Existing_Pol)</f>
        <v>0</v>
      </c>
      <c r="AR16" s="49">
        <f>IF(AR$12="No",0,Premium!AR25*Comm_Existing_Pol)</f>
        <v>0</v>
      </c>
      <c r="AS16" s="49">
        <f>IF(AS$12="No",0,Premium!AS25*Comm_Existing_Pol)</f>
        <v>0</v>
      </c>
      <c r="AT16" s="49">
        <f>IF(AT$12="No",0,Premium!AT25*Comm_Existing_Pol)</f>
        <v>18125</v>
      </c>
      <c r="AU16" s="49">
        <f>IF(AU$12="No",0,Premium!AU25*Comm_Existing_Pol)</f>
        <v>0</v>
      </c>
      <c r="AV16" s="49">
        <f>IF(AV$12="No",0,Premium!AV25*Comm_Existing_Pol)</f>
        <v>19375</v>
      </c>
      <c r="AW16" s="49">
        <f>IF(AW$12="No",0,Premium!AW25*Comm_Existing_Pol)</f>
        <v>0</v>
      </c>
      <c r="AX16" s="49">
        <f>IF(AX$12="No",0,Premium!AX25*Comm_Existing_Pol)</f>
        <v>0</v>
      </c>
      <c r="AY16" s="49">
        <f>IF(AY$12="No",0,Premium!AY25*Comm_Existing_Pol)</f>
        <v>0</v>
      </c>
      <c r="AZ16" s="49">
        <f>IF(AZ$12="No",0,Premium!AZ25*Comm_Existing_Pol)</f>
        <v>0</v>
      </c>
      <c r="BA16" s="49">
        <f>IF(BA$12="No",0,Premium!BA25*Comm_Existing_Pol)</f>
        <v>0</v>
      </c>
      <c r="BB16" s="49">
        <f>IF(BB$12="No",0,Premium!BB25*Comm_Existing_Pol)</f>
        <v>0</v>
      </c>
      <c r="BC16" s="49">
        <f>IF(BC$12="No",0,Premium!BC25*Comm_Existing_Pol)</f>
        <v>9375</v>
      </c>
      <c r="BD16" s="49">
        <f>IF(BD$12="No",0,Premium!BD25*Comm_Existing_Pol)</f>
        <v>0</v>
      </c>
      <c r="BE16" s="49">
        <f>IF(BE$12="No",0,Premium!BE25*Comm_Existing_Pol)</f>
        <v>0</v>
      </c>
      <c r="BF16" s="49">
        <f>IF(BF$12="No",0,Premium!BF25*Comm_Existing_Pol)</f>
        <v>0</v>
      </c>
      <c r="BG16" s="49">
        <f>IF(BG$12="No",0,Premium!BG25*Comm_Existing_Pol)</f>
        <v>20000</v>
      </c>
      <c r="BH16" s="49">
        <f>IF(BH$12="No",0,Premium!BH25*Comm_Existing_Pol)</f>
        <v>0</v>
      </c>
      <c r="BI16" s="49">
        <f>IF(BI$12="No",0,Premium!BI25*Comm_Existing_Pol)</f>
        <v>0</v>
      </c>
      <c r="BJ16" s="49">
        <f>IF(BJ$12="No",0,Premium!BJ25*Comm_Existing_Pol)</f>
        <v>0</v>
      </c>
      <c r="BK16" s="49">
        <f>IF(BK$12="No",0,Premium!BK25*Comm_Existing_Pol)</f>
        <v>0</v>
      </c>
      <c r="BL16" s="49">
        <f>IF(BL$12="No",0,Premium!BL25*Comm_Existing_Pol)</f>
        <v>3750</v>
      </c>
      <c r="BM16" s="49">
        <f>IF(BM$12="No",0,Premium!BM25*Comm_Existing_Pol)</f>
        <v>0</v>
      </c>
      <c r="BN16" s="49">
        <f>IF(BN$12="No",0,Premium!BN25*Comm_Existing_Pol)</f>
        <v>0</v>
      </c>
      <c r="BO16" s="49">
        <f>IF(BO$12="No",0,Premium!BO25*Comm_Existing_Pol)</f>
        <v>0</v>
      </c>
      <c r="BP16" s="49">
        <f>IF(BP$12="No",0,Premium!BP25*Comm_Existing_Pol)</f>
        <v>0</v>
      </c>
      <c r="BQ16" s="49">
        <f>IF(BQ$12="No",0,Premium!BQ25*Comm_Existing_Pol)</f>
        <v>0</v>
      </c>
      <c r="BR16" s="49">
        <f>IF(BR$12="No",0,Premium!BR25*Comm_Existing_Pol)</f>
        <v>0</v>
      </c>
      <c r="BS16" s="49">
        <f>IF(BS$12="No",0,Premium!BS25*Comm_Existing_Pol)</f>
        <v>6875</v>
      </c>
      <c r="BT16" s="49">
        <f>IF(BT$12="No",0,Premium!BT25*Comm_Existing_Pol)</f>
        <v>0</v>
      </c>
      <c r="BU16" s="49">
        <f>IF(BU$12="No",0,Premium!BU25*Comm_Existing_Pol)</f>
        <v>0</v>
      </c>
      <c r="BV16" s="49">
        <f>IF(BV$12="No",0,Premium!BV25*Comm_Existing_Pol)</f>
        <v>0</v>
      </c>
      <c r="BW16" s="49">
        <f>IF(BW$12="No",0,Premium!BW25*Comm_Existing_Pol)</f>
        <v>8125</v>
      </c>
      <c r="BX16" s="49">
        <f>IF(BX$12="No",0,Premium!BX25*Comm_Existing_Pol)</f>
        <v>0</v>
      </c>
      <c r="BY16" s="49">
        <f>IF(BY$12="No",0,Premium!BY25*Comm_Existing_Pol)</f>
        <v>0</v>
      </c>
      <c r="BZ16" s="49">
        <f>IF(BZ$12="No",0,Premium!BZ25*Comm_Existing_Pol)</f>
        <v>0</v>
      </c>
      <c r="CA16" s="49">
        <f>IF(CA$12="No",0,Premium!CA25*Comm_Existing_Pol)</f>
        <v>0</v>
      </c>
      <c r="CB16" s="49">
        <f>IF(CB$12="No",0,Premium!CB25*Comm_Existing_Pol)</f>
        <v>0</v>
      </c>
      <c r="CC16" s="49">
        <f>IF(CC$12="No",0,Premium!CC25*Comm_Existing_Pol)</f>
        <v>0</v>
      </c>
      <c r="CD16" s="49">
        <f>IF(CD$12="No",0,Premium!CD25*Comm_Existing_Pol)</f>
        <v>0</v>
      </c>
      <c r="CE16" s="49">
        <f>IF(CE$12="No",0,Premium!CE25*Comm_Existing_Pol)</f>
        <v>0</v>
      </c>
      <c r="CF16" s="49">
        <f>IF(CF$12="No",0,Premium!CF25*Comm_Existing_Pol)</f>
        <v>0</v>
      </c>
      <c r="CG16" s="49">
        <f>IF(CG$12="No",0,Premium!CG25*Comm_Existing_Pol)</f>
        <v>13125</v>
      </c>
      <c r="CH16" s="49">
        <f>IF(CH$12="No",0,Premium!CH25*Comm_Existing_Pol)</f>
        <v>0</v>
      </c>
      <c r="CI16" s="49">
        <f>IF(CI$12="No",0,Premium!CI25*Comm_Existing_Pol)</f>
        <v>23750</v>
      </c>
      <c r="CJ16" s="49">
        <f>IF(CJ$12="No",0,Premium!CJ25*Comm_Existing_Pol)</f>
        <v>625</v>
      </c>
      <c r="CK16" s="49">
        <f>IF(CK$12="No",0,Premium!CK25*Comm_Existing_Pol)</f>
        <v>6250</v>
      </c>
      <c r="CL16" s="49">
        <f>IF(CL$12="No",0,Premium!CL25*Comm_Existing_Pol)</f>
        <v>0</v>
      </c>
      <c r="CM16" s="49">
        <f>IF(CM$12="No",0,Premium!CM25*Comm_Existing_Pol)</f>
        <v>5000</v>
      </c>
      <c r="CN16" s="49">
        <f>IF(CN$12="No",0,Premium!CN25*Comm_Existing_Pol)</f>
        <v>0</v>
      </c>
      <c r="CO16" s="49">
        <f>IF(CO$12="No",0,Premium!CO25*Comm_Existing_Pol)</f>
        <v>0</v>
      </c>
      <c r="CP16" s="49">
        <f>IF(CP$12="No",0,Premium!CP25*Comm_Existing_Pol)</f>
        <v>0</v>
      </c>
      <c r="CQ16" s="49">
        <f>IF(CQ$12="No",0,Premium!CQ25*Comm_Existing_Pol)</f>
        <v>1875</v>
      </c>
      <c r="CR16" s="49">
        <f>IF(CR$12="No",0,Premium!CR25*Comm_Existing_Pol)</f>
        <v>0</v>
      </c>
      <c r="CS16" s="49">
        <f>IF(CS$12="No",0,Premium!CS25*Comm_Existing_Pol)</f>
        <v>0</v>
      </c>
      <c r="CT16" s="49">
        <f>IF(CT$12="No",0,Premium!CT25*Comm_Existing_Pol)</f>
        <v>0</v>
      </c>
      <c r="CU16" s="49">
        <f>IF(CU$12="No",0,Premium!CU25*Comm_Existing_Pol)</f>
        <v>15000</v>
      </c>
      <c r="CV16" s="49">
        <f>IF(CV$12="No",0,Premium!CV25*Comm_Existing_Pol)</f>
        <v>0</v>
      </c>
      <c r="CW16" s="49">
        <f>IF(CW$12="No",0,Premium!CW25*Comm_Existing_Pol)</f>
        <v>0</v>
      </c>
      <c r="CX16" s="49">
        <f>IF(CX$12="No",0,Premium!CX25*Comm_Existing_Pol)</f>
        <v>0</v>
      </c>
      <c r="CY16" s="49">
        <f>IF(CY$12="No",0,Premium!CY25*Comm_Existing_Pol)</f>
        <v>0</v>
      </c>
      <c r="CZ16" s="49">
        <f>IF(CZ$12="No",0,Premium!CZ25*Comm_Existing_Pol)</f>
        <v>0</v>
      </c>
      <c r="DA16" s="49">
        <f>IF(DA$12="No",0,Premium!DA25*Comm_Existing_Pol)</f>
        <v>25000</v>
      </c>
      <c r="DB16" s="49">
        <f>IF(DB$12="No",0,Premium!DB25*Comm_Existing_Pol)</f>
        <v>0</v>
      </c>
      <c r="DC16" s="49">
        <f>IF(DC$12="No",0,Premium!DC25*Comm_Existing_Pol)</f>
        <v>9375</v>
      </c>
      <c r="DD16" s="49">
        <f>IF(DD$12="No",0,Premium!DD25*Comm_Existing_Pol)</f>
        <v>0</v>
      </c>
      <c r="DE16" s="49">
        <f>IF(DE$12="No",0,Premium!DE25*Comm_Existing_Pol)</f>
        <v>0</v>
      </c>
      <c r="DF16" s="49">
        <f>IF(DF$12="No",0,Premium!DF25*Comm_Existing_Pol)</f>
        <v>0</v>
      </c>
      <c r="DG16" s="49">
        <f>IF(DG$12="No",0,Premium!DG25*Comm_Existing_Pol)</f>
        <v>0</v>
      </c>
      <c r="DH16" s="49">
        <f>IF(DH$12="No",0,Premium!DH25*Comm_Existing_Pol)</f>
        <v>0</v>
      </c>
      <c r="DI16" s="49">
        <f>IF(DI$12="No",0,Premium!DI25*Comm_Existing_Pol)</f>
        <v>0</v>
      </c>
      <c r="DJ16" s="49">
        <f>IF(DJ$12="No",0,Premium!DJ25*Comm_Existing_Pol)</f>
        <v>11875</v>
      </c>
      <c r="DK16" s="49">
        <f>IF(DK$12="No",0,Premium!DK25*Comm_Existing_Pol)</f>
        <v>0</v>
      </c>
      <c r="DL16" s="49">
        <f>IF(DL$12="No",0,Premium!DL25*Comm_Existing_Pol)</f>
        <v>21875</v>
      </c>
      <c r="DM16" s="49">
        <f>IF(DM$12="No",0,Premium!DM25*Comm_Existing_Pol)</f>
        <v>0</v>
      </c>
      <c r="DN16" s="49">
        <f>IF(DN$12="No",0,Premium!DN25*Comm_Existing_Pol)</f>
        <v>0</v>
      </c>
      <c r="DO16" s="49">
        <f>IF(DO$12="No",0,Premium!DO25*Comm_Existing_Pol)</f>
        <v>0</v>
      </c>
      <c r="DP16" s="49">
        <f>IF(DP$12="No",0,Premium!DP25*Comm_Existing_Pol)</f>
        <v>23750</v>
      </c>
      <c r="DQ16" s="49">
        <f>IF(DQ$12="No",0,Premium!DQ25*Comm_Existing_Pol)</f>
        <v>0</v>
      </c>
      <c r="DR16" s="49">
        <f>IF(DR$12="No",0,Premium!DR25*Comm_Existing_Pol)</f>
        <v>20625</v>
      </c>
      <c r="DS16" s="49">
        <f>IF(DS$12="No",0,Premium!DS25*Comm_Existing_Pol)</f>
        <v>0</v>
      </c>
      <c r="DT16" s="49">
        <f>IF(DT$12="No",0,Premium!DT25*Comm_Existing_Pol)</f>
        <v>0</v>
      </c>
      <c r="DU16" s="49">
        <f>IF(DU$12="No",0,Premium!DU25*Comm_Existing_Pol)</f>
        <v>0</v>
      </c>
      <c r="DV16" s="49">
        <f>IF(DV$12="No",0,Premium!DV25*Comm_Existing_Pol)</f>
        <v>0</v>
      </c>
      <c r="DW16" s="49">
        <f>IF(DW$12="No",0,Premium!DW25*Comm_Existing_Pol)</f>
        <v>0</v>
      </c>
      <c r="DX16" s="49">
        <f>IF(DX$12="No",0,Premium!DX25*Comm_Existing_Pol)</f>
        <v>0</v>
      </c>
      <c r="DY16" s="49">
        <f>IF(DY$12="No",0,Premium!DY25*Comm_Existing_Pol)</f>
        <v>16875</v>
      </c>
      <c r="DZ16" s="49">
        <f>IF(DZ$12="No",0,Premium!DZ25*Comm_Existing_Pol)</f>
        <v>0</v>
      </c>
      <c r="EA16" s="49">
        <f>IF(EA$12="No",0,Premium!EA25*Comm_Existing_Pol)</f>
        <v>0</v>
      </c>
      <c r="EB16" s="49">
        <f>IF(EB$12="No",0,Premium!EB25*Comm_Existing_Pol)</f>
        <v>0</v>
      </c>
      <c r="EC16" s="49">
        <f>IF(EC$12="No",0,Premium!EC25*Comm_Existing_Pol)</f>
        <v>0</v>
      </c>
      <c r="ED16" s="49">
        <f>IF(ED$12="No",0,Premium!ED25*Comm_Existing_Pol)</f>
        <v>0</v>
      </c>
      <c r="EE16" s="49">
        <f>IF(EE$12="No",0,Premium!EE25*Comm_Existing_Pol)</f>
        <v>0</v>
      </c>
      <c r="EF16" s="49">
        <f>IF(EF$12="No",0,Premium!EF25*Comm_Existing_Pol)</f>
        <v>17500</v>
      </c>
      <c r="EG16" s="49">
        <f>IF(EG$12="No",0,Premium!EG25*Comm_Existing_Pol)</f>
        <v>0</v>
      </c>
      <c r="EH16" s="49">
        <f>IF(EH$12="No",0,Premium!EH25*Comm_Existing_Pol)</f>
        <v>0</v>
      </c>
      <c r="EI16" s="49">
        <f>IF(EI$12="No",0,Premium!EI25*Comm_Existing_Pol)</f>
        <v>0</v>
      </c>
      <c r="EJ16" s="49">
        <f>IF(EJ$12="No",0,Premium!EJ25*Comm_Existing_Pol)</f>
        <v>0</v>
      </c>
      <c r="EK16" s="49">
        <f>IF(EK$12="No",0,Premium!EK25*Comm_Existing_Pol)</f>
        <v>13750</v>
      </c>
      <c r="EL16" s="49">
        <f>IF(EL$12="No",0,Premium!EL25*Comm_Existing_Pol)</f>
        <v>15000</v>
      </c>
      <c r="EM16" s="49">
        <f>IF(EM$12="No",0,Premium!EM25*Comm_Existing_Pol)</f>
        <v>0</v>
      </c>
      <c r="EN16" s="49">
        <f>IF(EN$12="No",0,Premium!EN25*Comm_Existing_Pol)</f>
        <v>0</v>
      </c>
      <c r="EO16" s="49">
        <f>IF(EO$12="No",0,Premium!EO25*Comm_Existing_Pol)</f>
        <v>0</v>
      </c>
      <c r="EP16" s="49">
        <f>IF(EP$12="No",0,Premium!EP25*Comm_Existing_Pol)</f>
        <v>7500</v>
      </c>
      <c r="EQ16" s="49">
        <f>IF(EQ$12="No",0,Premium!EQ25*Comm_Existing_Pol)</f>
        <v>8125</v>
      </c>
      <c r="ER16" s="49">
        <f>IF(ER$12="No",0,Premium!ER25*Comm_Existing_Pol)</f>
        <v>0</v>
      </c>
      <c r="ES16" s="49">
        <f>IF(ES$12="No",0,Premium!ES25*Comm_Existing_Pol)</f>
        <v>12500</v>
      </c>
      <c r="ET16" s="49">
        <f>IF(ET$12="No",0,Premium!ET25*Comm_Existing_Pol)</f>
        <v>8125</v>
      </c>
      <c r="EU16" s="49">
        <f>IF(EU$12="No",0,Premium!EU25*Comm_Existing_Pol)</f>
        <v>24375</v>
      </c>
      <c r="EV16" s="49">
        <f>IF(EV$12="No",0,Premium!EV25*Comm_Existing_Pol)</f>
        <v>0</v>
      </c>
      <c r="EW16" s="49">
        <f>IF(EW$12="No",0,Premium!EW25*Comm_Existing_Pol)</f>
        <v>0</v>
      </c>
      <c r="EX16" s="49">
        <f>IF(EX$12="No",0,Premium!EX25*Comm_Existing_Pol)</f>
        <v>0</v>
      </c>
      <c r="EY16" s="49">
        <f>IF(EY$12="No",0,Premium!EY25*Comm_Existing_Pol)</f>
        <v>0</v>
      </c>
      <c r="EZ16" s="49">
        <f>IF(EZ$12="No",0,Premium!EZ25*Comm_Existing_Pol)</f>
        <v>0</v>
      </c>
      <c r="FA16" s="49">
        <f>IF(FA$12="No",0,Premium!FA25*Comm_Existing_Pol)</f>
        <v>0</v>
      </c>
      <c r="FB16" s="49">
        <f>IF(FB$12="No",0,Premium!FB25*Comm_Existing_Pol)</f>
        <v>0</v>
      </c>
      <c r="FC16" s="49">
        <f>IF(FC$12="No",0,Premium!FC25*Comm_Existing_Pol)</f>
        <v>0</v>
      </c>
      <c r="FD16" s="49">
        <f>IF(FD$12="No",0,Premium!FD25*Comm_Existing_Pol)</f>
        <v>0</v>
      </c>
      <c r="FE16" s="49">
        <f>IF(FE$12="No",0,Premium!FE25*Comm_Existing_Pol)</f>
        <v>0</v>
      </c>
      <c r="FF16" s="49">
        <f>IF(FF$12="No",0,Premium!FF25*Comm_Existing_Pol)</f>
        <v>0</v>
      </c>
      <c r="FG16" s="49">
        <f>IF(FG$12="No",0,Premium!FG25*Comm_Existing_Pol)</f>
        <v>0</v>
      </c>
      <c r="FH16" s="49">
        <f>IF(FH$12="No",0,Premium!FH25*Comm_Existing_Pol)</f>
        <v>8125</v>
      </c>
      <c r="FI16" s="49">
        <f>IF(FI$12="No",0,Premium!FI25*Comm_Existing_Pol)</f>
        <v>0</v>
      </c>
      <c r="FJ16" s="49">
        <f>IF(FJ$12="No",0,Premium!FJ25*Comm_Existing_Pol)</f>
        <v>0</v>
      </c>
      <c r="FK16" s="49">
        <f>IF(FK$12="No",0,Premium!FK25*Comm_Existing_Pol)</f>
        <v>0</v>
      </c>
      <c r="FL16" s="49">
        <f>IF(FL$12="No",0,Premium!FL25*Comm_Existing_Pol)</f>
        <v>24375</v>
      </c>
      <c r="FM16" s="49">
        <f>IF(FM$12="No",0,Premium!FM25*Comm_Existing_Pol)</f>
        <v>0</v>
      </c>
      <c r="FN16" s="49">
        <f>IF(FN$12="No",0,Premium!FN25*Comm_Existing_Pol)</f>
        <v>3750</v>
      </c>
      <c r="FO16" s="49">
        <f>IF(FO$12="No",0,Premium!FO25*Comm_Existing_Pol)</f>
        <v>0</v>
      </c>
      <c r="FP16" s="49">
        <f>IF(FP$12="No",0,Premium!FP25*Comm_Existing_Pol)</f>
        <v>20625</v>
      </c>
      <c r="FQ16" s="49">
        <f>IF(FQ$12="No",0,Premium!FQ25*Comm_Existing_Pol)</f>
        <v>14375</v>
      </c>
      <c r="FR16" s="49">
        <f>IF(FR$12="No",0,Premium!FR25*Comm_Existing_Pol)</f>
        <v>0</v>
      </c>
      <c r="FS16" s="49">
        <f>IF(FS$12="No",0,Premium!FS25*Comm_Existing_Pol)</f>
        <v>0</v>
      </c>
      <c r="FT16" s="49">
        <f>IF(FT$12="No",0,Premium!FT25*Comm_Existing_Pol)</f>
        <v>0</v>
      </c>
      <c r="FU16" s="49">
        <f>IF(FU$12="No",0,Premium!FU25*Comm_Existing_Pol)</f>
        <v>0</v>
      </c>
      <c r="FV16" s="49">
        <f>IF(FV$12="No",0,Premium!FV25*Comm_Existing_Pol)</f>
        <v>0</v>
      </c>
      <c r="FW16" s="49">
        <f>IF(FW$12="No",0,Premium!FW25*Comm_Existing_Pol)</f>
        <v>0</v>
      </c>
      <c r="FX16" s="49">
        <f>IF(FX$12="No",0,Premium!FX25*Comm_Existing_Pol)</f>
        <v>0</v>
      </c>
      <c r="FY16" s="49">
        <f>IF(FY$12="No",0,Premium!FY25*Comm_Existing_Pol)</f>
        <v>0</v>
      </c>
      <c r="FZ16" s="49">
        <f>IF(FZ$12="No",0,Premium!FZ25*Comm_Existing_Pol)</f>
        <v>18125</v>
      </c>
      <c r="GA16" s="49">
        <f>IF(GA$12="No",0,Premium!GA25*Comm_Existing_Pol)</f>
        <v>21875</v>
      </c>
      <c r="GB16" s="49">
        <f>IF(GB$12="No",0,Premium!GB25*Comm_Existing_Pol)</f>
        <v>0</v>
      </c>
      <c r="GC16" s="49">
        <f>IF(GC$12="No",0,Premium!GC25*Comm_Existing_Pol)</f>
        <v>0</v>
      </c>
      <c r="GD16" s="49">
        <f>IF(GD$12="No",0,Premium!GD25*Comm_Existing_Pol)</f>
        <v>0</v>
      </c>
      <c r="GE16" s="49">
        <f>IF(GE$12="No",0,Premium!GE25*Comm_Existing_Pol)</f>
        <v>0</v>
      </c>
      <c r="GF16" s="49">
        <f>IF(GF$12="No",0,Premium!GF25*Comm_Existing_Pol)</f>
        <v>23750</v>
      </c>
      <c r="GG16" s="49">
        <f>IF(GG$12="No",0,Premium!GG25*Comm_Existing_Pol)</f>
        <v>0</v>
      </c>
      <c r="GH16" s="49">
        <f>IF(GH$12="No",0,Premium!GH25*Comm_Existing_Pol)</f>
        <v>0</v>
      </c>
      <c r="GI16" s="49">
        <f>IF(GI$12="No",0,Premium!GI25*Comm_Existing_Pol)</f>
        <v>0</v>
      </c>
      <c r="GJ16" s="49">
        <f>IF(GJ$12="No",0,Premium!GJ25*Comm_Existing_Pol)</f>
        <v>0</v>
      </c>
      <c r="GK16" s="49">
        <f>IF(GK$12="No",0,Premium!GK25*Comm_Existing_Pol)</f>
        <v>0</v>
      </c>
      <c r="GL16" s="49">
        <f>IF(GL$12="No",0,Premium!GL25*Comm_Existing_Pol)</f>
        <v>0</v>
      </c>
      <c r="GM16" s="49">
        <f>IF(GM$12="No",0,Premium!GM25*Comm_Existing_Pol)</f>
        <v>0</v>
      </c>
      <c r="GN16" s="49">
        <f>IF(GN$12="No",0,Premium!GN25*Comm_Existing_Pol)</f>
        <v>24375</v>
      </c>
      <c r="GO16" s="49">
        <f>IF(GO$12="No",0,Premium!GO25*Comm_Existing_Pol)</f>
        <v>0</v>
      </c>
      <c r="GP16" s="49">
        <f>IF(GP$12="No",0,Premium!GP25*Comm_Existing_Pol)</f>
        <v>0</v>
      </c>
      <c r="GQ16" s="49">
        <f>IF(GQ$12="No",0,Premium!GQ25*Comm_Existing_Pol)</f>
        <v>0</v>
      </c>
      <c r="GR16" s="49">
        <f>IF(GR$12="No",0,Premium!GR25*Comm_Existing_Pol)</f>
        <v>0</v>
      </c>
      <c r="GS16" s="49">
        <f>IF(GS$12="No",0,Premium!GS25*Comm_Existing_Pol)</f>
        <v>0</v>
      </c>
      <c r="GT16" s="49">
        <f>IF(GT$12="No",0,Premium!GT25*Comm_Existing_Pol)</f>
        <v>0</v>
      </c>
      <c r="GU16" s="49">
        <f>IF(GU$12="No",0,Premium!GU25*Comm_Existing_Pol)</f>
        <v>15625</v>
      </c>
      <c r="GV16" s="49">
        <f>IF(GV$12="No",0,Premium!GV25*Comm_Existing_Pol)</f>
        <v>0</v>
      </c>
      <c r="GW16" s="49">
        <f>IF(GW$12="No",0,Premium!GW25*Comm_Existing_Pol)</f>
        <v>0</v>
      </c>
      <c r="GX16" s="49">
        <f>IF(GX$12="No",0,Premium!GX25*Comm_Existing_Pol)</f>
        <v>0</v>
      </c>
      <c r="GY16" s="49">
        <f>IF(GY$12="No",0,Premium!GY25*Comm_Existing_Pol)</f>
        <v>8125</v>
      </c>
      <c r="GZ16" s="49">
        <f>IF(GZ$12="No",0,Premium!GZ25*Comm_Existing_Pol)</f>
        <v>0</v>
      </c>
      <c r="HA16" s="49">
        <f>IF(HA$12="No",0,Premium!HA25*Comm_Existing_Pol)</f>
        <v>0</v>
      </c>
      <c r="HB16" s="49">
        <f>IF(HB$12="No",0,Premium!HB25*Comm_Existing_Pol)</f>
        <v>0</v>
      </c>
      <c r="HC16" s="49">
        <f>IF(HC$12="No",0,Premium!HC25*Comm_Existing_Pol)</f>
        <v>0</v>
      </c>
      <c r="HD16" s="49">
        <f>IF(HD$12="No",0,Premium!HD25*Comm_Existing_Pol)</f>
        <v>0</v>
      </c>
      <c r="HE16" s="49">
        <f>IF(HE$12="No",0,Premium!HE25*Comm_Existing_Pol)</f>
        <v>0</v>
      </c>
      <c r="HF16" s="49">
        <f>IF(HF$12="No",0,Premium!HF25*Comm_Existing_Pol)</f>
        <v>0</v>
      </c>
      <c r="HG16" s="49">
        <f>IF(HG$12="No",0,Premium!HG25*Comm_Existing_Pol)</f>
        <v>1875</v>
      </c>
      <c r="HH16" s="49">
        <f>IF(HH$12="No",0,Premium!HH25*Comm_Existing_Pol)</f>
        <v>0</v>
      </c>
      <c r="HI16" s="49">
        <f>IF(HI$12="No",0,Premium!HI25*Comm_Existing_Pol)</f>
        <v>0</v>
      </c>
      <c r="HJ16" s="49">
        <f>IF(HJ$12="No",0,Premium!HJ25*Comm_Existing_Pol)</f>
        <v>0</v>
      </c>
      <c r="HK16" s="49">
        <f>IF(HK$12="No",0,Premium!HK25*Comm_Existing_Pol)</f>
        <v>13750</v>
      </c>
      <c r="HL16" s="49">
        <f>IF(HL$12="No",0,Premium!HL25*Comm_Existing_Pol)</f>
        <v>0</v>
      </c>
      <c r="HM16" s="49">
        <f>IF(HM$12="No",0,Premium!HM25*Comm_Existing_Pol)</f>
        <v>0</v>
      </c>
      <c r="HN16" s="49">
        <f>IF(HN$12="No",0,Premium!HN25*Comm_Existing_Pol)</f>
        <v>0</v>
      </c>
      <c r="HO16" s="49">
        <f>IF(HO$12="No",0,Premium!HO25*Comm_Existing_Pol)</f>
        <v>21875</v>
      </c>
      <c r="HP16" s="49">
        <f>IF(HP$12="No",0,Premium!HP25*Comm_Existing_Pol)</f>
        <v>0</v>
      </c>
      <c r="HQ16" s="49">
        <f>IF(HQ$12="No",0,Premium!HQ25*Comm_Existing_Pol)</f>
        <v>0</v>
      </c>
      <c r="HR16" s="49">
        <f>IF(HR$12="No",0,Premium!HR25*Comm_Existing_Pol)</f>
        <v>8125</v>
      </c>
      <c r="HS16" s="49">
        <f>IF(HS$12="No",0,Premium!HS25*Comm_Existing_Pol)</f>
        <v>0</v>
      </c>
      <c r="HT16" s="49">
        <f>IF(HT$12="No",0,Premium!HT25*Comm_Existing_Pol)</f>
        <v>0</v>
      </c>
      <c r="HU16" s="49">
        <f>IF(HU$12="No",0,Premium!HU25*Comm_Existing_Pol)</f>
        <v>0</v>
      </c>
      <c r="HV16" s="49">
        <f>IF(HV$12="No",0,Premium!HV25*Comm_Existing_Pol)</f>
        <v>0</v>
      </c>
      <c r="HW16" s="49">
        <f>IF(HW$12="No",0,Premium!HW25*Comm_Existing_Pol)</f>
        <v>0</v>
      </c>
      <c r="HX16" s="49">
        <f>IF(HX$12="No",0,Premium!HX25*Comm_Existing_Pol)</f>
        <v>0</v>
      </c>
      <c r="HY16" s="49">
        <f>IF(HY$12="No",0,Premium!HY25*Comm_Existing_Pol)</f>
        <v>19375</v>
      </c>
      <c r="HZ16" s="49">
        <f>IF(HZ$12="No",0,Premium!HZ25*Comm_Existing_Pol)</f>
        <v>0</v>
      </c>
      <c r="IA16" s="49">
        <f>IF(IA$12="No",0,Premium!IA25*Comm_Existing_Pol)</f>
        <v>0</v>
      </c>
      <c r="IB16" s="49">
        <f>IF(IB$12="No",0,Premium!IB25*Comm_Existing_Pol)</f>
        <v>0</v>
      </c>
      <c r="IC16" s="49">
        <f>IF(IC$12="No",0,Premium!IC25*Comm_Existing_Pol)</f>
        <v>0</v>
      </c>
      <c r="ID16" s="49">
        <f>IF(ID$12="No",0,Premium!ID25*Comm_Existing_Pol)</f>
        <v>0</v>
      </c>
      <c r="IE16" s="49">
        <f>IF(IE$12="No",0,Premium!IE25*Comm_Existing_Pol)</f>
        <v>4375</v>
      </c>
      <c r="IF16" s="49">
        <f>IF(IF$12="No",0,Premium!IF25*Comm_Existing_Pol)</f>
        <v>0</v>
      </c>
      <c r="IG16" s="49">
        <f>IF(IG$12="No",0,Premium!IG25*Comm_Existing_Pol)</f>
        <v>0</v>
      </c>
      <c r="IH16" s="49">
        <f>IF(IH$12="No",0,Premium!IH25*Comm_Existing_Pol)</f>
        <v>0</v>
      </c>
      <c r="II16" s="49">
        <f>IF(II$12="No",0,Premium!II25*Comm_Existing_Pol)</f>
        <v>0</v>
      </c>
      <c r="IJ16" s="49">
        <f>IF(IJ$12="No",0,Premium!IJ25*Comm_Existing_Pol)</f>
        <v>0</v>
      </c>
      <c r="IK16" s="49">
        <f>IF(IK$12="No",0,Premium!IK25*Comm_Existing_Pol)</f>
        <v>18750</v>
      </c>
      <c r="IL16" s="49">
        <f>IF(IL$12="No",0,Premium!IL25*Comm_Existing_Pol)</f>
        <v>16250</v>
      </c>
      <c r="IM16" s="49">
        <f>IF(IM$12="No",0,Premium!IM25*Comm_Existing_Pol)</f>
        <v>0</v>
      </c>
      <c r="IN16" s="49">
        <f>IF(IN$12="No",0,Premium!IN25*Comm_Existing_Pol)</f>
        <v>0</v>
      </c>
      <c r="IO16" s="49">
        <f>IF(IO$12="No",0,Premium!IO25*Comm_Existing_Pol)</f>
        <v>0</v>
      </c>
      <c r="IP16" s="49">
        <f>IF(IP$12="No",0,Premium!IP25*Comm_Existing_Pol)</f>
        <v>0</v>
      </c>
      <c r="IQ16" s="49">
        <f>IF(IQ$12="No",0,Premium!IQ25*Comm_Existing_Pol)</f>
        <v>0</v>
      </c>
      <c r="IR16" s="49">
        <f>IF(IR$12="No",0,Premium!IR25*Comm_Existing_Pol)</f>
        <v>13750</v>
      </c>
    </row>
    <row r="17" spans="1:252" s="7" customFormat="1" ht="15" customHeight="1" x14ac:dyDescent="0.35">
      <c r="A17" s="2"/>
      <c r="B17" s="13">
        <f>B16+1</f>
        <v>2025</v>
      </c>
      <c r="C17" s="49">
        <f>IF(C$12="No",0,Premium!C26*Comm_Existing_Pol)</f>
        <v>5000</v>
      </c>
      <c r="D17" s="49">
        <f>IF(D$12="No",0,Premium!D26*Comm_Existing_Pol)</f>
        <v>8750</v>
      </c>
      <c r="E17" s="49">
        <f>IF(E$12="No",0,Premium!E26*Comm_Existing_Pol)</f>
        <v>0</v>
      </c>
      <c r="F17" s="49">
        <f>IF(F$12="No",0,Premium!F26*Comm_Existing_Pol)</f>
        <v>0</v>
      </c>
      <c r="G17" s="49">
        <f>IF(G$12="No",0,Premium!G26*Comm_Existing_Pol)</f>
        <v>0</v>
      </c>
      <c r="H17" s="49">
        <f>IF(H$12="No",0,Premium!H26*Comm_Existing_Pol)</f>
        <v>20625</v>
      </c>
      <c r="I17" s="49">
        <f>IF(I$12="No",0,Premium!I26*Comm_Existing_Pol)</f>
        <v>0</v>
      </c>
      <c r="J17" s="49">
        <f>IF(J$12="No",0,Premium!J26*Comm_Existing_Pol)</f>
        <v>11875</v>
      </c>
      <c r="K17" s="49">
        <f>IF(K$12="No",0,Premium!K26*Comm_Existing_Pol)</f>
        <v>6250</v>
      </c>
      <c r="L17" s="49">
        <f>IF(L$12="No",0,Premium!L26*Comm_Existing_Pol)</f>
        <v>0</v>
      </c>
      <c r="M17" s="49">
        <f>IF(M$12="No",0,Premium!M26*Comm_Existing_Pol)</f>
        <v>0</v>
      </c>
      <c r="N17" s="49">
        <f>IF(N$12="No",0,Premium!N26*Comm_Existing_Pol)</f>
        <v>0</v>
      </c>
      <c r="O17" s="49">
        <f>IF(O$12="No",0,Premium!O26*Comm_Existing_Pol)</f>
        <v>0</v>
      </c>
      <c r="P17" s="49">
        <f>IF(P$12="No",0,Premium!P26*Comm_Existing_Pol)</f>
        <v>0</v>
      </c>
      <c r="Q17" s="49">
        <f>IF(Q$12="No",0,Premium!Q26*Comm_Existing_Pol)</f>
        <v>8750</v>
      </c>
      <c r="R17" s="49">
        <f>IF(R$12="No",0,Premium!R26*Comm_Existing_Pol)</f>
        <v>0</v>
      </c>
      <c r="S17" s="49">
        <f>IF(S$12="No",0,Premium!S26*Comm_Existing_Pol)</f>
        <v>0</v>
      </c>
      <c r="T17" s="49">
        <f>IF(T$12="No",0,Premium!T26*Comm_Existing_Pol)</f>
        <v>0</v>
      </c>
      <c r="U17" s="49">
        <f>IF(U$12="No",0,Premium!U26*Comm_Existing_Pol)</f>
        <v>0</v>
      </c>
      <c r="V17" s="49">
        <f>IF(V$12="No",0,Premium!V26*Comm_Existing_Pol)</f>
        <v>20625</v>
      </c>
      <c r="W17" s="49">
        <f>IF(W$12="No",0,Premium!W26*Comm_Existing_Pol)</f>
        <v>0</v>
      </c>
      <c r="X17" s="49">
        <f>IF(X$12="No",0,Premium!X26*Comm_Existing_Pol)</f>
        <v>0</v>
      </c>
      <c r="Y17" s="49">
        <f>IF(Y$12="No",0,Premium!Y26*Comm_Existing_Pol)</f>
        <v>3125</v>
      </c>
      <c r="Z17" s="49">
        <f>IF(Z$12="No",0,Premium!Z26*Comm_Existing_Pol)</f>
        <v>0</v>
      </c>
      <c r="AA17" s="49">
        <f>IF(AA$12="No",0,Premium!AA26*Comm_Existing_Pol)</f>
        <v>0</v>
      </c>
      <c r="AB17" s="49">
        <f>IF(AB$12="No",0,Premium!AB26*Comm_Existing_Pol)</f>
        <v>0</v>
      </c>
      <c r="AC17" s="49">
        <f>IF(AC$12="No",0,Premium!AC26*Comm_Existing_Pol)</f>
        <v>0</v>
      </c>
      <c r="AD17" s="49">
        <f>IF(AD$12="No",0,Premium!AD26*Comm_Existing_Pol)</f>
        <v>0</v>
      </c>
      <c r="AE17" s="49">
        <f>IF(AE$12="No",0,Premium!AE26*Comm_Existing_Pol)</f>
        <v>0</v>
      </c>
      <c r="AF17" s="49">
        <f>IF(AF$12="No",0,Premium!AF26*Comm_Existing_Pol)</f>
        <v>0</v>
      </c>
      <c r="AG17" s="49">
        <f>IF(AG$12="No",0,Premium!AG26*Comm_Existing_Pol)</f>
        <v>0</v>
      </c>
      <c r="AH17" s="49">
        <f>IF(AH$12="No",0,Premium!AH26*Comm_Existing_Pol)</f>
        <v>0</v>
      </c>
      <c r="AI17" s="49">
        <f>IF(AI$12="No",0,Premium!AI26*Comm_Existing_Pol)</f>
        <v>0</v>
      </c>
      <c r="AJ17" s="49">
        <f>IF(AJ$12="No",0,Premium!AJ26*Comm_Existing_Pol)</f>
        <v>0</v>
      </c>
      <c r="AK17" s="49">
        <f>IF(AK$12="No",0,Premium!AK26*Comm_Existing_Pol)</f>
        <v>0</v>
      </c>
      <c r="AL17" s="49">
        <f>IF(AL$12="No",0,Premium!AL26*Comm_Existing_Pol)</f>
        <v>0</v>
      </c>
      <c r="AM17" s="49">
        <f>IF(AM$12="No",0,Premium!AM26*Comm_Existing_Pol)</f>
        <v>7500</v>
      </c>
      <c r="AN17" s="49">
        <f>IF(AN$12="No",0,Premium!AN26*Comm_Existing_Pol)</f>
        <v>0</v>
      </c>
      <c r="AO17" s="49">
        <f>IF(AO$12="No",0,Premium!AO26*Comm_Existing_Pol)</f>
        <v>0</v>
      </c>
      <c r="AP17" s="49">
        <f>IF(AP$12="No",0,Premium!AP26*Comm_Existing_Pol)</f>
        <v>0</v>
      </c>
      <c r="AQ17" s="49">
        <f>IF(AQ$12="No",0,Premium!AQ26*Comm_Existing_Pol)</f>
        <v>0</v>
      </c>
      <c r="AR17" s="49">
        <f>IF(AR$12="No",0,Premium!AR26*Comm_Existing_Pol)</f>
        <v>0</v>
      </c>
      <c r="AS17" s="49">
        <f>IF(AS$12="No",0,Premium!AS26*Comm_Existing_Pol)</f>
        <v>0</v>
      </c>
      <c r="AT17" s="49">
        <f>IF(AT$12="No",0,Premium!AT26*Comm_Existing_Pol)</f>
        <v>18125</v>
      </c>
      <c r="AU17" s="49">
        <f>IF(AU$12="No",0,Premium!AU26*Comm_Existing_Pol)</f>
        <v>0</v>
      </c>
      <c r="AV17" s="49">
        <f>IF(AV$12="No",0,Premium!AV26*Comm_Existing_Pol)</f>
        <v>19375</v>
      </c>
      <c r="AW17" s="49">
        <f>IF(AW$12="No",0,Premium!AW26*Comm_Existing_Pol)</f>
        <v>0</v>
      </c>
      <c r="AX17" s="49">
        <f>IF(AX$12="No",0,Premium!AX26*Comm_Existing_Pol)</f>
        <v>0</v>
      </c>
      <c r="AY17" s="49">
        <f>IF(AY$12="No",0,Premium!AY26*Comm_Existing_Pol)</f>
        <v>0</v>
      </c>
      <c r="AZ17" s="49">
        <f>IF(AZ$12="No",0,Premium!AZ26*Comm_Existing_Pol)</f>
        <v>0</v>
      </c>
      <c r="BA17" s="49">
        <f>IF(BA$12="No",0,Premium!BA26*Comm_Existing_Pol)</f>
        <v>0</v>
      </c>
      <c r="BB17" s="49">
        <f>IF(BB$12="No",0,Premium!BB26*Comm_Existing_Pol)</f>
        <v>0</v>
      </c>
      <c r="BC17" s="49">
        <f>IF(BC$12="No",0,Premium!BC26*Comm_Existing_Pol)</f>
        <v>9375</v>
      </c>
      <c r="BD17" s="49">
        <f>IF(BD$12="No",0,Premium!BD26*Comm_Existing_Pol)</f>
        <v>0</v>
      </c>
      <c r="BE17" s="49">
        <f>IF(BE$12="No",0,Premium!BE26*Comm_Existing_Pol)</f>
        <v>0</v>
      </c>
      <c r="BF17" s="49">
        <f>IF(BF$12="No",0,Premium!BF26*Comm_Existing_Pol)</f>
        <v>0</v>
      </c>
      <c r="BG17" s="49">
        <f>IF(BG$12="No",0,Premium!BG26*Comm_Existing_Pol)</f>
        <v>0</v>
      </c>
      <c r="BH17" s="49">
        <f>IF(BH$12="No",0,Premium!BH26*Comm_Existing_Pol)</f>
        <v>0</v>
      </c>
      <c r="BI17" s="49">
        <f>IF(BI$12="No",0,Premium!BI26*Comm_Existing_Pol)</f>
        <v>0</v>
      </c>
      <c r="BJ17" s="49">
        <f>IF(BJ$12="No",0,Premium!BJ26*Comm_Existing_Pol)</f>
        <v>0</v>
      </c>
      <c r="BK17" s="49">
        <f>IF(BK$12="No",0,Premium!BK26*Comm_Existing_Pol)</f>
        <v>0</v>
      </c>
      <c r="BL17" s="49">
        <f>IF(BL$12="No",0,Premium!BL26*Comm_Existing_Pol)</f>
        <v>3750</v>
      </c>
      <c r="BM17" s="49">
        <f>IF(BM$12="No",0,Premium!BM26*Comm_Existing_Pol)</f>
        <v>0</v>
      </c>
      <c r="BN17" s="49">
        <f>IF(BN$12="No",0,Premium!BN26*Comm_Existing_Pol)</f>
        <v>0</v>
      </c>
      <c r="BO17" s="49">
        <f>IF(BO$12="No",0,Premium!BO26*Comm_Existing_Pol)</f>
        <v>0</v>
      </c>
      <c r="BP17" s="49">
        <f>IF(BP$12="No",0,Premium!BP26*Comm_Existing_Pol)</f>
        <v>0</v>
      </c>
      <c r="BQ17" s="49">
        <f>IF(BQ$12="No",0,Premium!BQ26*Comm_Existing_Pol)</f>
        <v>0</v>
      </c>
      <c r="BR17" s="49">
        <f>IF(BR$12="No",0,Premium!BR26*Comm_Existing_Pol)</f>
        <v>0</v>
      </c>
      <c r="BS17" s="49">
        <f>IF(BS$12="No",0,Premium!BS26*Comm_Existing_Pol)</f>
        <v>0</v>
      </c>
      <c r="BT17" s="49">
        <f>IF(BT$12="No",0,Premium!BT26*Comm_Existing_Pol)</f>
        <v>0</v>
      </c>
      <c r="BU17" s="49">
        <f>IF(BU$12="No",0,Premium!BU26*Comm_Existing_Pol)</f>
        <v>0</v>
      </c>
      <c r="BV17" s="49">
        <f>IF(BV$12="No",0,Premium!BV26*Comm_Existing_Pol)</f>
        <v>0</v>
      </c>
      <c r="BW17" s="49">
        <f>IF(BW$12="No",0,Premium!BW26*Comm_Existing_Pol)</f>
        <v>8125</v>
      </c>
      <c r="BX17" s="49">
        <f>IF(BX$12="No",0,Premium!BX26*Comm_Existing_Pol)</f>
        <v>0</v>
      </c>
      <c r="BY17" s="49">
        <f>IF(BY$12="No",0,Premium!BY26*Comm_Existing_Pol)</f>
        <v>0</v>
      </c>
      <c r="BZ17" s="49">
        <f>IF(BZ$12="No",0,Premium!BZ26*Comm_Existing_Pol)</f>
        <v>0</v>
      </c>
      <c r="CA17" s="49">
        <f>IF(CA$12="No",0,Premium!CA26*Comm_Existing_Pol)</f>
        <v>0</v>
      </c>
      <c r="CB17" s="49">
        <f>IF(CB$12="No",0,Premium!CB26*Comm_Existing_Pol)</f>
        <v>0</v>
      </c>
      <c r="CC17" s="49">
        <f>IF(CC$12="No",0,Premium!CC26*Comm_Existing_Pol)</f>
        <v>0</v>
      </c>
      <c r="CD17" s="49">
        <f>IF(CD$12="No",0,Premium!CD26*Comm_Existing_Pol)</f>
        <v>0</v>
      </c>
      <c r="CE17" s="49">
        <f>IF(CE$12="No",0,Premium!CE26*Comm_Existing_Pol)</f>
        <v>0</v>
      </c>
      <c r="CF17" s="49">
        <f>IF(CF$12="No",0,Premium!CF26*Comm_Existing_Pol)</f>
        <v>0</v>
      </c>
      <c r="CG17" s="49">
        <f>IF(CG$12="No",0,Premium!CG26*Comm_Existing_Pol)</f>
        <v>13125</v>
      </c>
      <c r="CH17" s="49">
        <f>IF(CH$12="No",0,Premium!CH26*Comm_Existing_Pol)</f>
        <v>0</v>
      </c>
      <c r="CI17" s="49">
        <f>IF(CI$12="No",0,Premium!CI26*Comm_Existing_Pol)</f>
        <v>0</v>
      </c>
      <c r="CJ17" s="49">
        <f>IF(CJ$12="No",0,Premium!CJ26*Comm_Existing_Pol)</f>
        <v>625</v>
      </c>
      <c r="CK17" s="49">
        <f>IF(CK$12="No",0,Premium!CK26*Comm_Existing_Pol)</f>
        <v>6250</v>
      </c>
      <c r="CL17" s="49">
        <f>IF(CL$12="No",0,Premium!CL26*Comm_Existing_Pol)</f>
        <v>0</v>
      </c>
      <c r="CM17" s="49">
        <f>IF(CM$12="No",0,Premium!CM26*Comm_Existing_Pol)</f>
        <v>5000</v>
      </c>
      <c r="CN17" s="49">
        <f>IF(CN$12="No",0,Premium!CN26*Comm_Existing_Pol)</f>
        <v>0</v>
      </c>
      <c r="CO17" s="49">
        <f>IF(CO$12="No",0,Premium!CO26*Comm_Existing_Pol)</f>
        <v>0</v>
      </c>
      <c r="CP17" s="49">
        <f>IF(CP$12="No",0,Premium!CP26*Comm_Existing_Pol)</f>
        <v>0</v>
      </c>
      <c r="CQ17" s="49">
        <f>IF(CQ$12="No",0,Premium!CQ26*Comm_Existing_Pol)</f>
        <v>0</v>
      </c>
      <c r="CR17" s="49">
        <f>IF(CR$12="No",0,Premium!CR26*Comm_Existing_Pol)</f>
        <v>0</v>
      </c>
      <c r="CS17" s="49">
        <f>IF(CS$12="No",0,Premium!CS26*Comm_Existing_Pol)</f>
        <v>0</v>
      </c>
      <c r="CT17" s="49">
        <f>IF(CT$12="No",0,Premium!CT26*Comm_Existing_Pol)</f>
        <v>0</v>
      </c>
      <c r="CU17" s="49">
        <f>IF(CU$12="No",0,Premium!CU26*Comm_Existing_Pol)</f>
        <v>0</v>
      </c>
      <c r="CV17" s="49">
        <f>IF(CV$12="No",0,Premium!CV26*Comm_Existing_Pol)</f>
        <v>0</v>
      </c>
      <c r="CW17" s="49">
        <f>IF(CW$12="No",0,Premium!CW26*Comm_Existing_Pol)</f>
        <v>0</v>
      </c>
      <c r="CX17" s="49">
        <f>IF(CX$12="No",0,Premium!CX26*Comm_Existing_Pol)</f>
        <v>0</v>
      </c>
      <c r="CY17" s="49">
        <f>IF(CY$12="No",0,Premium!CY26*Comm_Existing_Pol)</f>
        <v>0</v>
      </c>
      <c r="CZ17" s="49">
        <f>IF(CZ$12="No",0,Premium!CZ26*Comm_Existing_Pol)</f>
        <v>0</v>
      </c>
      <c r="DA17" s="49">
        <f>IF(DA$12="No",0,Premium!DA26*Comm_Existing_Pol)</f>
        <v>25000</v>
      </c>
      <c r="DB17" s="49">
        <f>IF(DB$12="No",0,Premium!DB26*Comm_Existing_Pol)</f>
        <v>0</v>
      </c>
      <c r="DC17" s="49">
        <f>IF(DC$12="No",0,Premium!DC26*Comm_Existing_Pol)</f>
        <v>0</v>
      </c>
      <c r="DD17" s="49">
        <f>IF(DD$12="No",0,Premium!DD26*Comm_Existing_Pol)</f>
        <v>0</v>
      </c>
      <c r="DE17" s="49">
        <f>IF(DE$12="No",0,Premium!DE26*Comm_Existing_Pol)</f>
        <v>0</v>
      </c>
      <c r="DF17" s="49">
        <f>IF(DF$12="No",0,Premium!DF26*Comm_Existing_Pol)</f>
        <v>0</v>
      </c>
      <c r="DG17" s="49">
        <f>IF(DG$12="No",0,Premium!DG26*Comm_Existing_Pol)</f>
        <v>0</v>
      </c>
      <c r="DH17" s="49">
        <f>IF(DH$12="No",0,Premium!DH26*Comm_Existing_Pol)</f>
        <v>0</v>
      </c>
      <c r="DI17" s="49">
        <f>IF(DI$12="No",0,Premium!DI26*Comm_Existing_Pol)</f>
        <v>0</v>
      </c>
      <c r="DJ17" s="49">
        <f>IF(DJ$12="No",0,Premium!DJ26*Comm_Existing_Pol)</f>
        <v>0</v>
      </c>
      <c r="DK17" s="49">
        <f>IF(DK$12="No",0,Premium!DK26*Comm_Existing_Pol)</f>
        <v>0</v>
      </c>
      <c r="DL17" s="49">
        <f>IF(DL$12="No",0,Premium!DL26*Comm_Existing_Pol)</f>
        <v>21875</v>
      </c>
      <c r="DM17" s="49">
        <f>IF(DM$12="No",0,Premium!DM26*Comm_Existing_Pol)</f>
        <v>0</v>
      </c>
      <c r="DN17" s="49">
        <f>IF(DN$12="No",0,Premium!DN26*Comm_Existing_Pol)</f>
        <v>0</v>
      </c>
      <c r="DO17" s="49">
        <f>IF(DO$12="No",0,Premium!DO26*Comm_Existing_Pol)</f>
        <v>0</v>
      </c>
      <c r="DP17" s="49">
        <f>IF(DP$12="No",0,Premium!DP26*Comm_Existing_Pol)</f>
        <v>0</v>
      </c>
      <c r="DQ17" s="49">
        <f>IF(DQ$12="No",0,Premium!DQ26*Comm_Existing_Pol)</f>
        <v>0</v>
      </c>
      <c r="DR17" s="49">
        <f>IF(DR$12="No",0,Premium!DR26*Comm_Existing_Pol)</f>
        <v>20625</v>
      </c>
      <c r="DS17" s="49">
        <f>IF(DS$12="No",0,Premium!DS26*Comm_Existing_Pol)</f>
        <v>0</v>
      </c>
      <c r="DT17" s="49">
        <f>IF(DT$12="No",0,Premium!DT26*Comm_Existing_Pol)</f>
        <v>0</v>
      </c>
      <c r="DU17" s="49">
        <f>IF(DU$12="No",0,Premium!DU26*Comm_Existing_Pol)</f>
        <v>0</v>
      </c>
      <c r="DV17" s="49">
        <f>IF(DV$12="No",0,Premium!DV26*Comm_Existing_Pol)</f>
        <v>0</v>
      </c>
      <c r="DW17" s="49">
        <f>IF(DW$12="No",0,Premium!DW26*Comm_Existing_Pol)</f>
        <v>0</v>
      </c>
      <c r="DX17" s="49">
        <f>IF(DX$12="No",0,Premium!DX26*Comm_Existing_Pol)</f>
        <v>0</v>
      </c>
      <c r="DY17" s="49">
        <f>IF(DY$12="No",0,Premium!DY26*Comm_Existing_Pol)</f>
        <v>16875</v>
      </c>
      <c r="DZ17" s="49">
        <f>IF(DZ$12="No",0,Premium!DZ26*Comm_Existing_Pol)</f>
        <v>0</v>
      </c>
      <c r="EA17" s="49">
        <f>IF(EA$12="No",0,Premium!EA26*Comm_Existing_Pol)</f>
        <v>0</v>
      </c>
      <c r="EB17" s="49">
        <f>IF(EB$12="No",0,Premium!EB26*Comm_Existing_Pol)</f>
        <v>0</v>
      </c>
      <c r="EC17" s="49">
        <f>IF(EC$12="No",0,Premium!EC26*Comm_Existing_Pol)</f>
        <v>0</v>
      </c>
      <c r="ED17" s="49">
        <f>IF(ED$12="No",0,Premium!ED26*Comm_Existing_Pol)</f>
        <v>0</v>
      </c>
      <c r="EE17" s="49">
        <f>IF(EE$12="No",0,Premium!EE26*Comm_Existing_Pol)</f>
        <v>0</v>
      </c>
      <c r="EF17" s="49">
        <f>IF(EF$12="No",0,Premium!EF26*Comm_Existing_Pol)</f>
        <v>17500</v>
      </c>
      <c r="EG17" s="49">
        <f>IF(EG$12="No",0,Premium!EG26*Comm_Existing_Pol)</f>
        <v>0</v>
      </c>
      <c r="EH17" s="49">
        <f>IF(EH$12="No",0,Premium!EH26*Comm_Existing_Pol)</f>
        <v>0</v>
      </c>
      <c r="EI17" s="49">
        <f>IF(EI$12="No",0,Premium!EI26*Comm_Existing_Pol)</f>
        <v>0</v>
      </c>
      <c r="EJ17" s="49">
        <f>IF(EJ$12="No",0,Premium!EJ26*Comm_Existing_Pol)</f>
        <v>0</v>
      </c>
      <c r="EK17" s="49">
        <f>IF(EK$12="No",0,Premium!EK26*Comm_Existing_Pol)</f>
        <v>13750</v>
      </c>
      <c r="EL17" s="49">
        <f>IF(EL$12="No",0,Premium!EL26*Comm_Existing_Pol)</f>
        <v>15000</v>
      </c>
      <c r="EM17" s="49">
        <f>IF(EM$12="No",0,Premium!EM26*Comm_Existing_Pol)</f>
        <v>0</v>
      </c>
      <c r="EN17" s="49">
        <f>IF(EN$12="No",0,Premium!EN26*Comm_Existing_Pol)</f>
        <v>0</v>
      </c>
      <c r="EO17" s="49">
        <f>IF(EO$12="No",0,Premium!EO26*Comm_Existing_Pol)</f>
        <v>0</v>
      </c>
      <c r="EP17" s="49">
        <f>IF(EP$12="No",0,Premium!EP26*Comm_Existing_Pol)</f>
        <v>7500</v>
      </c>
      <c r="EQ17" s="49">
        <f>IF(EQ$12="No",0,Premium!EQ26*Comm_Existing_Pol)</f>
        <v>8125</v>
      </c>
      <c r="ER17" s="49">
        <f>IF(ER$12="No",0,Premium!ER26*Comm_Existing_Pol)</f>
        <v>0</v>
      </c>
      <c r="ES17" s="49">
        <f>IF(ES$12="No",0,Premium!ES26*Comm_Existing_Pol)</f>
        <v>0</v>
      </c>
      <c r="ET17" s="49">
        <f>IF(ET$12="No",0,Premium!ET26*Comm_Existing_Pol)</f>
        <v>0</v>
      </c>
      <c r="EU17" s="49">
        <f>IF(EU$12="No",0,Premium!EU26*Comm_Existing_Pol)</f>
        <v>24375</v>
      </c>
      <c r="EV17" s="49">
        <f>IF(EV$12="No",0,Premium!EV26*Comm_Existing_Pol)</f>
        <v>0</v>
      </c>
      <c r="EW17" s="49">
        <f>IF(EW$12="No",0,Premium!EW26*Comm_Existing_Pol)</f>
        <v>0</v>
      </c>
      <c r="EX17" s="49">
        <f>IF(EX$12="No",0,Premium!EX26*Comm_Existing_Pol)</f>
        <v>0</v>
      </c>
      <c r="EY17" s="49">
        <f>IF(EY$12="No",0,Premium!EY26*Comm_Existing_Pol)</f>
        <v>0</v>
      </c>
      <c r="EZ17" s="49">
        <f>IF(EZ$12="No",0,Premium!EZ26*Comm_Existing_Pol)</f>
        <v>0</v>
      </c>
      <c r="FA17" s="49">
        <f>IF(FA$12="No",0,Premium!FA26*Comm_Existing_Pol)</f>
        <v>0</v>
      </c>
      <c r="FB17" s="49">
        <f>IF(FB$12="No",0,Premium!FB26*Comm_Existing_Pol)</f>
        <v>0</v>
      </c>
      <c r="FC17" s="49">
        <f>IF(FC$12="No",0,Premium!FC26*Comm_Existing_Pol)</f>
        <v>0</v>
      </c>
      <c r="FD17" s="49">
        <f>IF(FD$12="No",0,Premium!FD26*Comm_Existing_Pol)</f>
        <v>0</v>
      </c>
      <c r="FE17" s="49">
        <f>IF(FE$12="No",0,Premium!FE26*Comm_Existing_Pol)</f>
        <v>0</v>
      </c>
      <c r="FF17" s="49">
        <f>IF(FF$12="No",0,Premium!FF26*Comm_Existing_Pol)</f>
        <v>0</v>
      </c>
      <c r="FG17" s="49">
        <f>IF(FG$12="No",0,Premium!FG26*Comm_Existing_Pol)</f>
        <v>0</v>
      </c>
      <c r="FH17" s="49">
        <f>IF(FH$12="No",0,Premium!FH26*Comm_Existing_Pol)</f>
        <v>0</v>
      </c>
      <c r="FI17" s="49">
        <f>IF(FI$12="No",0,Premium!FI26*Comm_Existing_Pol)</f>
        <v>0</v>
      </c>
      <c r="FJ17" s="49">
        <f>IF(FJ$12="No",0,Premium!FJ26*Comm_Existing_Pol)</f>
        <v>0</v>
      </c>
      <c r="FK17" s="49">
        <f>IF(FK$12="No",0,Premium!FK26*Comm_Existing_Pol)</f>
        <v>0</v>
      </c>
      <c r="FL17" s="49">
        <f>IF(FL$12="No",0,Premium!FL26*Comm_Existing_Pol)</f>
        <v>24375</v>
      </c>
      <c r="FM17" s="49">
        <f>IF(FM$12="No",0,Premium!FM26*Comm_Existing_Pol)</f>
        <v>0</v>
      </c>
      <c r="FN17" s="49">
        <f>IF(FN$12="No",0,Premium!FN26*Comm_Existing_Pol)</f>
        <v>0</v>
      </c>
      <c r="FO17" s="49">
        <f>IF(FO$12="No",0,Premium!FO26*Comm_Existing_Pol)</f>
        <v>0</v>
      </c>
      <c r="FP17" s="49">
        <f>IF(FP$12="No",0,Premium!FP26*Comm_Existing_Pol)</f>
        <v>20625</v>
      </c>
      <c r="FQ17" s="49">
        <f>IF(FQ$12="No",0,Premium!FQ26*Comm_Existing_Pol)</f>
        <v>14375</v>
      </c>
      <c r="FR17" s="49">
        <f>IF(FR$12="No",0,Premium!FR26*Comm_Existing_Pol)</f>
        <v>0</v>
      </c>
      <c r="FS17" s="49">
        <f>IF(FS$12="No",0,Premium!FS26*Comm_Existing_Pol)</f>
        <v>0</v>
      </c>
      <c r="FT17" s="49">
        <f>IF(FT$12="No",0,Premium!FT26*Comm_Existing_Pol)</f>
        <v>0</v>
      </c>
      <c r="FU17" s="49">
        <f>IF(FU$12="No",0,Premium!FU26*Comm_Existing_Pol)</f>
        <v>0</v>
      </c>
      <c r="FV17" s="49">
        <f>IF(FV$12="No",0,Premium!FV26*Comm_Existing_Pol)</f>
        <v>0</v>
      </c>
      <c r="FW17" s="49">
        <f>IF(FW$12="No",0,Premium!FW26*Comm_Existing_Pol)</f>
        <v>0</v>
      </c>
      <c r="FX17" s="49">
        <f>IF(FX$12="No",0,Premium!FX26*Comm_Existing_Pol)</f>
        <v>0</v>
      </c>
      <c r="FY17" s="49">
        <f>IF(FY$12="No",0,Premium!FY26*Comm_Existing_Pol)</f>
        <v>0</v>
      </c>
      <c r="FZ17" s="49">
        <f>IF(FZ$12="No",0,Premium!FZ26*Comm_Existing_Pol)</f>
        <v>18125</v>
      </c>
      <c r="GA17" s="49">
        <f>IF(GA$12="No",0,Premium!GA26*Comm_Existing_Pol)</f>
        <v>21875</v>
      </c>
      <c r="GB17" s="49">
        <f>IF(GB$12="No",0,Premium!GB26*Comm_Existing_Pol)</f>
        <v>0</v>
      </c>
      <c r="GC17" s="49">
        <f>IF(GC$12="No",0,Premium!GC26*Comm_Existing_Pol)</f>
        <v>0</v>
      </c>
      <c r="GD17" s="49">
        <f>IF(GD$12="No",0,Premium!GD26*Comm_Existing_Pol)</f>
        <v>0</v>
      </c>
      <c r="GE17" s="49">
        <f>IF(GE$12="No",0,Premium!GE26*Comm_Existing_Pol)</f>
        <v>0</v>
      </c>
      <c r="GF17" s="49">
        <f>IF(GF$12="No",0,Premium!GF26*Comm_Existing_Pol)</f>
        <v>0</v>
      </c>
      <c r="GG17" s="49">
        <f>IF(GG$12="No",0,Premium!GG26*Comm_Existing_Pol)</f>
        <v>0</v>
      </c>
      <c r="GH17" s="49">
        <f>IF(GH$12="No",0,Premium!GH26*Comm_Existing_Pol)</f>
        <v>0</v>
      </c>
      <c r="GI17" s="49">
        <f>IF(GI$12="No",0,Premium!GI26*Comm_Existing_Pol)</f>
        <v>0</v>
      </c>
      <c r="GJ17" s="49">
        <f>IF(GJ$12="No",0,Premium!GJ26*Comm_Existing_Pol)</f>
        <v>0</v>
      </c>
      <c r="GK17" s="49">
        <f>IF(GK$12="No",0,Premium!GK26*Comm_Existing_Pol)</f>
        <v>0</v>
      </c>
      <c r="GL17" s="49">
        <f>IF(GL$12="No",0,Premium!GL26*Comm_Existing_Pol)</f>
        <v>0</v>
      </c>
      <c r="GM17" s="49">
        <f>IF(GM$12="No",0,Premium!GM26*Comm_Existing_Pol)</f>
        <v>0</v>
      </c>
      <c r="GN17" s="49">
        <f>IF(GN$12="No",0,Premium!GN26*Comm_Existing_Pol)</f>
        <v>24375</v>
      </c>
      <c r="GO17" s="49">
        <f>IF(GO$12="No",0,Premium!GO26*Comm_Existing_Pol)</f>
        <v>0</v>
      </c>
      <c r="GP17" s="49">
        <f>IF(GP$12="No",0,Premium!GP26*Comm_Existing_Pol)</f>
        <v>0</v>
      </c>
      <c r="GQ17" s="49">
        <f>IF(GQ$12="No",0,Premium!GQ26*Comm_Existing_Pol)</f>
        <v>0</v>
      </c>
      <c r="GR17" s="49">
        <f>IF(GR$12="No",0,Premium!GR26*Comm_Existing_Pol)</f>
        <v>0</v>
      </c>
      <c r="GS17" s="49">
        <f>IF(GS$12="No",0,Premium!GS26*Comm_Existing_Pol)</f>
        <v>0</v>
      </c>
      <c r="GT17" s="49">
        <f>IF(GT$12="No",0,Premium!GT26*Comm_Existing_Pol)</f>
        <v>0</v>
      </c>
      <c r="GU17" s="49">
        <f>IF(GU$12="No",0,Premium!GU26*Comm_Existing_Pol)</f>
        <v>15625</v>
      </c>
      <c r="GV17" s="49">
        <f>IF(GV$12="No",0,Premium!GV26*Comm_Existing_Pol)</f>
        <v>0</v>
      </c>
      <c r="GW17" s="49">
        <f>IF(GW$12="No",0,Premium!GW26*Comm_Existing_Pol)</f>
        <v>0</v>
      </c>
      <c r="GX17" s="49">
        <f>IF(GX$12="No",0,Premium!GX26*Comm_Existing_Pol)</f>
        <v>0</v>
      </c>
      <c r="GY17" s="49">
        <f>IF(GY$12="No",0,Premium!GY26*Comm_Existing_Pol)</f>
        <v>0</v>
      </c>
      <c r="GZ17" s="49">
        <f>IF(GZ$12="No",0,Premium!GZ26*Comm_Existing_Pol)</f>
        <v>0</v>
      </c>
      <c r="HA17" s="49">
        <f>IF(HA$12="No",0,Premium!HA26*Comm_Existing_Pol)</f>
        <v>0</v>
      </c>
      <c r="HB17" s="49">
        <f>IF(HB$12="No",0,Premium!HB26*Comm_Existing_Pol)</f>
        <v>0</v>
      </c>
      <c r="HC17" s="49">
        <f>IF(HC$12="No",0,Premium!HC26*Comm_Existing_Pol)</f>
        <v>0</v>
      </c>
      <c r="HD17" s="49">
        <f>IF(HD$12="No",0,Premium!HD26*Comm_Existing_Pol)</f>
        <v>0</v>
      </c>
      <c r="HE17" s="49">
        <f>IF(HE$12="No",0,Premium!HE26*Comm_Existing_Pol)</f>
        <v>0</v>
      </c>
      <c r="HF17" s="49">
        <f>IF(HF$12="No",0,Premium!HF26*Comm_Existing_Pol)</f>
        <v>0</v>
      </c>
      <c r="HG17" s="49">
        <f>IF(HG$12="No",0,Premium!HG26*Comm_Existing_Pol)</f>
        <v>1875</v>
      </c>
      <c r="HH17" s="49">
        <f>IF(HH$12="No",0,Premium!HH26*Comm_Existing_Pol)</f>
        <v>0</v>
      </c>
      <c r="HI17" s="49">
        <f>IF(HI$12="No",0,Premium!HI26*Comm_Existing_Pol)</f>
        <v>0</v>
      </c>
      <c r="HJ17" s="49">
        <f>IF(HJ$12="No",0,Premium!HJ26*Comm_Existing_Pol)</f>
        <v>0</v>
      </c>
      <c r="HK17" s="49">
        <f>IF(HK$12="No",0,Premium!HK26*Comm_Existing_Pol)</f>
        <v>13750</v>
      </c>
      <c r="HL17" s="49">
        <f>IF(HL$12="No",0,Premium!HL26*Comm_Existing_Pol)</f>
        <v>0</v>
      </c>
      <c r="HM17" s="49">
        <f>IF(HM$12="No",0,Premium!HM26*Comm_Existing_Pol)</f>
        <v>0</v>
      </c>
      <c r="HN17" s="49">
        <f>IF(HN$12="No",0,Premium!HN26*Comm_Existing_Pol)</f>
        <v>0</v>
      </c>
      <c r="HO17" s="49">
        <f>IF(HO$12="No",0,Premium!HO26*Comm_Existing_Pol)</f>
        <v>21875</v>
      </c>
      <c r="HP17" s="49">
        <f>IF(HP$12="No",0,Premium!HP26*Comm_Existing_Pol)</f>
        <v>0</v>
      </c>
      <c r="HQ17" s="49">
        <f>IF(HQ$12="No",0,Premium!HQ26*Comm_Existing_Pol)</f>
        <v>0</v>
      </c>
      <c r="HR17" s="49">
        <f>IF(HR$12="No",0,Premium!HR26*Comm_Existing_Pol)</f>
        <v>8125</v>
      </c>
      <c r="HS17" s="49">
        <f>IF(HS$12="No",0,Premium!HS26*Comm_Existing_Pol)</f>
        <v>0</v>
      </c>
      <c r="HT17" s="49">
        <f>IF(HT$12="No",0,Premium!HT26*Comm_Existing_Pol)</f>
        <v>0</v>
      </c>
      <c r="HU17" s="49">
        <f>IF(HU$12="No",0,Premium!HU26*Comm_Existing_Pol)</f>
        <v>0</v>
      </c>
      <c r="HV17" s="49">
        <f>IF(HV$12="No",0,Premium!HV26*Comm_Existing_Pol)</f>
        <v>0</v>
      </c>
      <c r="HW17" s="49">
        <f>IF(HW$12="No",0,Premium!HW26*Comm_Existing_Pol)</f>
        <v>0</v>
      </c>
      <c r="HX17" s="49">
        <f>IF(HX$12="No",0,Premium!HX26*Comm_Existing_Pol)</f>
        <v>0</v>
      </c>
      <c r="HY17" s="49">
        <f>IF(HY$12="No",0,Premium!HY26*Comm_Existing_Pol)</f>
        <v>19375</v>
      </c>
      <c r="HZ17" s="49">
        <f>IF(HZ$12="No",0,Premium!HZ26*Comm_Existing_Pol)</f>
        <v>0</v>
      </c>
      <c r="IA17" s="49">
        <f>IF(IA$12="No",0,Premium!IA26*Comm_Existing_Pol)</f>
        <v>0</v>
      </c>
      <c r="IB17" s="49">
        <f>IF(IB$12="No",0,Premium!IB26*Comm_Existing_Pol)</f>
        <v>0</v>
      </c>
      <c r="IC17" s="49">
        <f>IF(IC$12="No",0,Premium!IC26*Comm_Existing_Pol)</f>
        <v>0</v>
      </c>
      <c r="ID17" s="49">
        <f>IF(ID$12="No",0,Premium!ID26*Comm_Existing_Pol)</f>
        <v>0</v>
      </c>
      <c r="IE17" s="49">
        <f>IF(IE$12="No",0,Premium!IE26*Comm_Existing_Pol)</f>
        <v>4375</v>
      </c>
      <c r="IF17" s="49">
        <f>IF(IF$12="No",0,Premium!IF26*Comm_Existing_Pol)</f>
        <v>0</v>
      </c>
      <c r="IG17" s="49">
        <f>IF(IG$12="No",0,Premium!IG26*Comm_Existing_Pol)</f>
        <v>0</v>
      </c>
      <c r="IH17" s="49">
        <f>IF(IH$12="No",0,Premium!IH26*Comm_Existing_Pol)</f>
        <v>0</v>
      </c>
      <c r="II17" s="49">
        <f>IF(II$12="No",0,Premium!II26*Comm_Existing_Pol)</f>
        <v>0</v>
      </c>
      <c r="IJ17" s="49">
        <f>IF(IJ$12="No",0,Premium!IJ26*Comm_Existing_Pol)</f>
        <v>0</v>
      </c>
      <c r="IK17" s="49">
        <f>IF(IK$12="No",0,Premium!IK26*Comm_Existing_Pol)</f>
        <v>18750</v>
      </c>
      <c r="IL17" s="49">
        <f>IF(IL$12="No",0,Premium!IL26*Comm_Existing_Pol)</f>
        <v>16250</v>
      </c>
      <c r="IM17" s="49">
        <f>IF(IM$12="No",0,Premium!IM26*Comm_Existing_Pol)</f>
        <v>0</v>
      </c>
      <c r="IN17" s="49">
        <f>IF(IN$12="No",0,Premium!IN26*Comm_Existing_Pol)</f>
        <v>0</v>
      </c>
      <c r="IO17" s="49">
        <f>IF(IO$12="No",0,Premium!IO26*Comm_Existing_Pol)</f>
        <v>0</v>
      </c>
      <c r="IP17" s="49">
        <f>IF(IP$12="No",0,Premium!IP26*Comm_Existing_Pol)</f>
        <v>0</v>
      </c>
      <c r="IQ17" s="49">
        <f>IF(IQ$12="No",0,Premium!IQ26*Comm_Existing_Pol)</f>
        <v>0</v>
      </c>
      <c r="IR17" s="49">
        <f>IF(IR$12="No",0,Premium!IR26*Comm_Existing_Pol)</f>
        <v>13750</v>
      </c>
    </row>
    <row r="18" spans="1:252" s="7" customFormat="1" ht="15" customHeight="1" x14ac:dyDescent="0.35">
      <c r="A18" s="2"/>
      <c r="B18" s="13">
        <f t="shared" ref="B18:B21" si="4">B17+1</f>
        <v>2026</v>
      </c>
      <c r="C18" s="49">
        <f>IF(C$12="No",0,Premium!C27*Comm_Existing_Pol)</f>
        <v>5000</v>
      </c>
      <c r="D18" s="49">
        <f>IF(D$12="No",0,Premium!D27*Comm_Existing_Pol)</f>
        <v>8750</v>
      </c>
      <c r="E18" s="49">
        <f>IF(E$12="No",0,Premium!E27*Comm_Existing_Pol)</f>
        <v>0</v>
      </c>
      <c r="F18" s="49">
        <f>IF(F$12="No",0,Premium!F27*Comm_Existing_Pol)</f>
        <v>0</v>
      </c>
      <c r="G18" s="49">
        <f>IF(G$12="No",0,Premium!G27*Comm_Existing_Pol)</f>
        <v>0</v>
      </c>
      <c r="H18" s="49">
        <f>IF(H$12="No",0,Premium!H27*Comm_Existing_Pol)</f>
        <v>20625</v>
      </c>
      <c r="I18" s="49">
        <f>IF(I$12="No",0,Premium!I27*Comm_Existing_Pol)</f>
        <v>0</v>
      </c>
      <c r="J18" s="49">
        <f>IF(J$12="No",0,Premium!J27*Comm_Existing_Pol)</f>
        <v>11875</v>
      </c>
      <c r="K18" s="49">
        <f>IF(K$12="No",0,Premium!K27*Comm_Existing_Pol)</f>
        <v>6250</v>
      </c>
      <c r="L18" s="49">
        <f>IF(L$12="No",0,Premium!L27*Comm_Existing_Pol)</f>
        <v>0</v>
      </c>
      <c r="M18" s="49">
        <f>IF(M$12="No",0,Premium!M27*Comm_Existing_Pol)</f>
        <v>0</v>
      </c>
      <c r="N18" s="49">
        <f>IF(N$12="No",0,Premium!N27*Comm_Existing_Pol)</f>
        <v>0</v>
      </c>
      <c r="O18" s="49">
        <f>IF(O$12="No",0,Premium!O27*Comm_Existing_Pol)</f>
        <v>0</v>
      </c>
      <c r="P18" s="49">
        <f>IF(P$12="No",0,Premium!P27*Comm_Existing_Pol)</f>
        <v>0</v>
      </c>
      <c r="Q18" s="49">
        <f>IF(Q$12="No",0,Premium!Q27*Comm_Existing_Pol)</f>
        <v>8750</v>
      </c>
      <c r="R18" s="49">
        <f>IF(R$12="No",0,Premium!R27*Comm_Existing_Pol)</f>
        <v>0</v>
      </c>
      <c r="S18" s="49">
        <f>IF(S$12="No",0,Premium!S27*Comm_Existing_Pol)</f>
        <v>0</v>
      </c>
      <c r="T18" s="49">
        <f>IF(T$12="No",0,Premium!T27*Comm_Existing_Pol)</f>
        <v>0</v>
      </c>
      <c r="U18" s="49">
        <f>IF(U$12="No",0,Premium!U27*Comm_Existing_Pol)</f>
        <v>0</v>
      </c>
      <c r="V18" s="49">
        <f>IF(V$12="No",0,Premium!V27*Comm_Existing_Pol)</f>
        <v>0</v>
      </c>
      <c r="W18" s="49">
        <f>IF(W$12="No",0,Premium!W27*Comm_Existing_Pol)</f>
        <v>0</v>
      </c>
      <c r="X18" s="49">
        <f>IF(X$12="No",0,Premium!X27*Comm_Existing_Pol)</f>
        <v>0</v>
      </c>
      <c r="Y18" s="49">
        <f>IF(Y$12="No",0,Premium!Y27*Comm_Existing_Pol)</f>
        <v>3125</v>
      </c>
      <c r="Z18" s="49">
        <f>IF(Z$12="No",0,Premium!Z27*Comm_Existing_Pol)</f>
        <v>0</v>
      </c>
      <c r="AA18" s="49">
        <f>IF(AA$12="No",0,Premium!AA27*Comm_Existing_Pol)</f>
        <v>0</v>
      </c>
      <c r="AB18" s="49">
        <f>IF(AB$12="No",0,Premium!AB27*Comm_Existing_Pol)</f>
        <v>0</v>
      </c>
      <c r="AC18" s="49">
        <f>IF(AC$12="No",0,Premium!AC27*Comm_Existing_Pol)</f>
        <v>0</v>
      </c>
      <c r="AD18" s="49">
        <f>IF(AD$12="No",0,Premium!AD27*Comm_Existing_Pol)</f>
        <v>0</v>
      </c>
      <c r="AE18" s="49">
        <f>IF(AE$12="No",0,Premium!AE27*Comm_Existing_Pol)</f>
        <v>0</v>
      </c>
      <c r="AF18" s="49">
        <f>IF(AF$12="No",0,Premium!AF27*Comm_Existing_Pol)</f>
        <v>0</v>
      </c>
      <c r="AG18" s="49">
        <f>IF(AG$12="No",0,Premium!AG27*Comm_Existing_Pol)</f>
        <v>0</v>
      </c>
      <c r="AH18" s="49">
        <f>IF(AH$12="No",0,Premium!AH27*Comm_Existing_Pol)</f>
        <v>0</v>
      </c>
      <c r="AI18" s="49">
        <f>IF(AI$12="No",0,Premium!AI27*Comm_Existing_Pol)</f>
        <v>0</v>
      </c>
      <c r="AJ18" s="49">
        <f>IF(AJ$12="No",0,Premium!AJ27*Comm_Existing_Pol)</f>
        <v>0</v>
      </c>
      <c r="AK18" s="49">
        <f>IF(AK$12="No",0,Premium!AK27*Comm_Existing_Pol)</f>
        <v>0</v>
      </c>
      <c r="AL18" s="49">
        <f>IF(AL$12="No",0,Premium!AL27*Comm_Existing_Pol)</f>
        <v>0</v>
      </c>
      <c r="AM18" s="49">
        <f>IF(AM$12="No",0,Premium!AM27*Comm_Existing_Pol)</f>
        <v>7500</v>
      </c>
      <c r="AN18" s="49">
        <f>IF(AN$12="No",0,Premium!AN27*Comm_Existing_Pol)</f>
        <v>0</v>
      </c>
      <c r="AO18" s="49">
        <f>IF(AO$12="No",0,Premium!AO27*Comm_Existing_Pol)</f>
        <v>0</v>
      </c>
      <c r="AP18" s="49">
        <f>IF(AP$12="No",0,Premium!AP27*Comm_Existing_Pol)</f>
        <v>0</v>
      </c>
      <c r="AQ18" s="49">
        <f>IF(AQ$12="No",0,Premium!AQ27*Comm_Existing_Pol)</f>
        <v>0</v>
      </c>
      <c r="AR18" s="49">
        <f>IF(AR$12="No",0,Premium!AR27*Comm_Existing_Pol)</f>
        <v>0</v>
      </c>
      <c r="AS18" s="49">
        <f>IF(AS$12="No",0,Premium!AS27*Comm_Existing_Pol)</f>
        <v>0</v>
      </c>
      <c r="AT18" s="49">
        <f>IF(AT$12="No",0,Premium!AT27*Comm_Existing_Pol)</f>
        <v>18125</v>
      </c>
      <c r="AU18" s="49">
        <f>IF(AU$12="No",0,Premium!AU27*Comm_Existing_Pol)</f>
        <v>0</v>
      </c>
      <c r="AV18" s="49">
        <f>IF(AV$12="No",0,Premium!AV27*Comm_Existing_Pol)</f>
        <v>0</v>
      </c>
      <c r="AW18" s="49">
        <f>IF(AW$12="No",0,Premium!AW27*Comm_Existing_Pol)</f>
        <v>0</v>
      </c>
      <c r="AX18" s="49">
        <f>IF(AX$12="No",0,Premium!AX27*Comm_Existing_Pol)</f>
        <v>0</v>
      </c>
      <c r="AY18" s="49">
        <f>IF(AY$12="No",0,Premium!AY27*Comm_Existing_Pol)</f>
        <v>0</v>
      </c>
      <c r="AZ18" s="49">
        <f>IF(AZ$12="No",0,Premium!AZ27*Comm_Existing_Pol)</f>
        <v>0</v>
      </c>
      <c r="BA18" s="49">
        <f>IF(BA$12="No",0,Premium!BA27*Comm_Existing_Pol)</f>
        <v>0</v>
      </c>
      <c r="BB18" s="49">
        <f>IF(BB$12="No",0,Premium!BB27*Comm_Existing_Pol)</f>
        <v>0</v>
      </c>
      <c r="BC18" s="49">
        <f>IF(BC$12="No",0,Premium!BC27*Comm_Existing_Pol)</f>
        <v>9375</v>
      </c>
      <c r="BD18" s="49">
        <f>IF(BD$12="No",0,Premium!BD27*Comm_Existing_Pol)</f>
        <v>0</v>
      </c>
      <c r="BE18" s="49">
        <f>IF(BE$12="No",0,Premium!BE27*Comm_Existing_Pol)</f>
        <v>0</v>
      </c>
      <c r="BF18" s="49">
        <f>IF(BF$12="No",0,Premium!BF27*Comm_Existing_Pol)</f>
        <v>0</v>
      </c>
      <c r="BG18" s="49">
        <f>IF(BG$12="No",0,Premium!BG27*Comm_Existing_Pol)</f>
        <v>0</v>
      </c>
      <c r="BH18" s="49">
        <f>IF(BH$12="No",0,Premium!BH27*Comm_Existing_Pol)</f>
        <v>0</v>
      </c>
      <c r="BI18" s="49">
        <f>IF(BI$12="No",0,Premium!BI27*Comm_Existing_Pol)</f>
        <v>0</v>
      </c>
      <c r="BJ18" s="49">
        <f>IF(BJ$12="No",0,Premium!BJ27*Comm_Existing_Pol)</f>
        <v>0</v>
      </c>
      <c r="BK18" s="49">
        <f>IF(BK$12="No",0,Premium!BK27*Comm_Existing_Pol)</f>
        <v>0</v>
      </c>
      <c r="BL18" s="49">
        <f>IF(BL$12="No",0,Premium!BL27*Comm_Existing_Pol)</f>
        <v>3750</v>
      </c>
      <c r="BM18" s="49">
        <f>IF(BM$12="No",0,Premium!BM27*Comm_Existing_Pol)</f>
        <v>0</v>
      </c>
      <c r="BN18" s="49">
        <f>IF(BN$12="No",0,Premium!BN27*Comm_Existing_Pol)</f>
        <v>0</v>
      </c>
      <c r="BO18" s="49">
        <f>IF(BO$12="No",0,Premium!BO27*Comm_Existing_Pol)</f>
        <v>0</v>
      </c>
      <c r="BP18" s="49">
        <f>IF(BP$12="No",0,Premium!BP27*Comm_Existing_Pol)</f>
        <v>0</v>
      </c>
      <c r="BQ18" s="49">
        <f>IF(BQ$12="No",0,Premium!BQ27*Comm_Existing_Pol)</f>
        <v>0</v>
      </c>
      <c r="BR18" s="49">
        <f>IF(BR$12="No",0,Premium!BR27*Comm_Existing_Pol)</f>
        <v>0</v>
      </c>
      <c r="BS18" s="49">
        <f>IF(BS$12="No",0,Premium!BS27*Comm_Existing_Pol)</f>
        <v>0</v>
      </c>
      <c r="BT18" s="49">
        <f>IF(BT$12="No",0,Premium!BT27*Comm_Existing_Pol)</f>
        <v>0</v>
      </c>
      <c r="BU18" s="49">
        <f>IF(BU$12="No",0,Premium!BU27*Comm_Existing_Pol)</f>
        <v>0</v>
      </c>
      <c r="BV18" s="49">
        <f>IF(BV$12="No",0,Premium!BV27*Comm_Existing_Pol)</f>
        <v>0</v>
      </c>
      <c r="BW18" s="49">
        <f>IF(BW$12="No",0,Premium!BW27*Comm_Existing_Pol)</f>
        <v>8125</v>
      </c>
      <c r="BX18" s="49">
        <f>IF(BX$12="No",0,Premium!BX27*Comm_Existing_Pol)</f>
        <v>0</v>
      </c>
      <c r="BY18" s="49">
        <f>IF(BY$12="No",0,Premium!BY27*Comm_Existing_Pol)</f>
        <v>0</v>
      </c>
      <c r="BZ18" s="49">
        <f>IF(BZ$12="No",0,Premium!BZ27*Comm_Existing_Pol)</f>
        <v>0</v>
      </c>
      <c r="CA18" s="49">
        <f>IF(CA$12="No",0,Premium!CA27*Comm_Existing_Pol)</f>
        <v>0</v>
      </c>
      <c r="CB18" s="49">
        <f>IF(CB$12="No",0,Premium!CB27*Comm_Existing_Pol)</f>
        <v>0</v>
      </c>
      <c r="CC18" s="49">
        <f>IF(CC$12="No",0,Premium!CC27*Comm_Existing_Pol)</f>
        <v>0</v>
      </c>
      <c r="CD18" s="49">
        <f>IF(CD$12="No",0,Premium!CD27*Comm_Existing_Pol)</f>
        <v>0</v>
      </c>
      <c r="CE18" s="49">
        <f>IF(CE$12="No",0,Premium!CE27*Comm_Existing_Pol)</f>
        <v>0</v>
      </c>
      <c r="CF18" s="49">
        <f>IF(CF$12="No",0,Premium!CF27*Comm_Existing_Pol)</f>
        <v>0</v>
      </c>
      <c r="CG18" s="49">
        <f>IF(CG$12="No",0,Premium!CG27*Comm_Existing_Pol)</f>
        <v>13125</v>
      </c>
      <c r="CH18" s="49">
        <f>IF(CH$12="No",0,Premium!CH27*Comm_Existing_Pol)</f>
        <v>0</v>
      </c>
      <c r="CI18" s="49">
        <f>IF(CI$12="No",0,Premium!CI27*Comm_Existing_Pol)</f>
        <v>0</v>
      </c>
      <c r="CJ18" s="49">
        <f>IF(CJ$12="No",0,Premium!CJ27*Comm_Existing_Pol)</f>
        <v>625</v>
      </c>
      <c r="CK18" s="49">
        <f>IF(CK$12="No",0,Premium!CK27*Comm_Existing_Pol)</f>
        <v>0</v>
      </c>
      <c r="CL18" s="49">
        <f>IF(CL$12="No",0,Premium!CL27*Comm_Existing_Pol)</f>
        <v>0</v>
      </c>
      <c r="CM18" s="49">
        <f>IF(CM$12="No",0,Premium!CM27*Comm_Existing_Pol)</f>
        <v>5000</v>
      </c>
      <c r="CN18" s="49">
        <f>IF(CN$12="No",0,Premium!CN27*Comm_Existing_Pol)</f>
        <v>0</v>
      </c>
      <c r="CO18" s="49">
        <f>IF(CO$12="No",0,Premium!CO27*Comm_Existing_Pol)</f>
        <v>0</v>
      </c>
      <c r="CP18" s="49">
        <f>IF(CP$12="No",0,Premium!CP27*Comm_Existing_Pol)</f>
        <v>0</v>
      </c>
      <c r="CQ18" s="49">
        <f>IF(CQ$12="No",0,Premium!CQ27*Comm_Existing_Pol)</f>
        <v>0</v>
      </c>
      <c r="CR18" s="49">
        <f>IF(CR$12="No",0,Premium!CR27*Comm_Existing_Pol)</f>
        <v>0</v>
      </c>
      <c r="CS18" s="49">
        <f>IF(CS$12="No",0,Premium!CS27*Comm_Existing_Pol)</f>
        <v>0</v>
      </c>
      <c r="CT18" s="49">
        <f>IF(CT$12="No",0,Premium!CT27*Comm_Existing_Pol)</f>
        <v>0</v>
      </c>
      <c r="CU18" s="49">
        <f>IF(CU$12="No",0,Premium!CU27*Comm_Existing_Pol)</f>
        <v>0</v>
      </c>
      <c r="CV18" s="49">
        <f>IF(CV$12="No",0,Premium!CV27*Comm_Existing_Pol)</f>
        <v>0</v>
      </c>
      <c r="CW18" s="49">
        <f>IF(CW$12="No",0,Premium!CW27*Comm_Existing_Pol)</f>
        <v>0</v>
      </c>
      <c r="CX18" s="49">
        <f>IF(CX$12="No",0,Premium!CX27*Comm_Existing_Pol)</f>
        <v>0</v>
      </c>
      <c r="CY18" s="49">
        <f>IF(CY$12="No",0,Premium!CY27*Comm_Existing_Pol)</f>
        <v>0</v>
      </c>
      <c r="CZ18" s="49">
        <f>IF(CZ$12="No",0,Premium!CZ27*Comm_Existing_Pol)</f>
        <v>0</v>
      </c>
      <c r="DA18" s="49">
        <f>IF(DA$12="No",0,Premium!DA27*Comm_Existing_Pol)</f>
        <v>25000</v>
      </c>
      <c r="DB18" s="49">
        <f>IF(DB$12="No",0,Premium!DB27*Comm_Existing_Pol)</f>
        <v>0</v>
      </c>
      <c r="DC18" s="49">
        <f>IF(DC$12="No",0,Premium!DC27*Comm_Existing_Pol)</f>
        <v>0</v>
      </c>
      <c r="DD18" s="49">
        <f>IF(DD$12="No",0,Premium!DD27*Comm_Existing_Pol)</f>
        <v>0</v>
      </c>
      <c r="DE18" s="49">
        <f>IF(DE$12="No",0,Premium!DE27*Comm_Existing_Pol)</f>
        <v>0</v>
      </c>
      <c r="DF18" s="49">
        <f>IF(DF$12="No",0,Premium!DF27*Comm_Existing_Pol)</f>
        <v>0</v>
      </c>
      <c r="DG18" s="49">
        <f>IF(DG$12="No",0,Premium!DG27*Comm_Existing_Pol)</f>
        <v>0</v>
      </c>
      <c r="DH18" s="49">
        <f>IF(DH$12="No",0,Premium!DH27*Comm_Existing_Pol)</f>
        <v>0</v>
      </c>
      <c r="DI18" s="49">
        <f>IF(DI$12="No",0,Premium!DI27*Comm_Existing_Pol)</f>
        <v>0</v>
      </c>
      <c r="DJ18" s="49">
        <f>IF(DJ$12="No",0,Premium!DJ27*Comm_Existing_Pol)</f>
        <v>0</v>
      </c>
      <c r="DK18" s="49">
        <f>IF(DK$12="No",0,Premium!DK27*Comm_Existing_Pol)</f>
        <v>0</v>
      </c>
      <c r="DL18" s="49">
        <f>IF(DL$12="No",0,Premium!DL27*Comm_Existing_Pol)</f>
        <v>21875</v>
      </c>
      <c r="DM18" s="49">
        <f>IF(DM$12="No",0,Premium!DM27*Comm_Existing_Pol)</f>
        <v>0</v>
      </c>
      <c r="DN18" s="49">
        <f>IF(DN$12="No",0,Premium!DN27*Comm_Existing_Pol)</f>
        <v>0</v>
      </c>
      <c r="DO18" s="49">
        <f>IF(DO$12="No",0,Premium!DO27*Comm_Existing_Pol)</f>
        <v>0</v>
      </c>
      <c r="DP18" s="49">
        <f>IF(DP$12="No",0,Premium!DP27*Comm_Existing_Pol)</f>
        <v>0</v>
      </c>
      <c r="DQ18" s="49">
        <f>IF(DQ$12="No",0,Premium!DQ27*Comm_Existing_Pol)</f>
        <v>0</v>
      </c>
      <c r="DR18" s="49">
        <f>IF(DR$12="No",0,Premium!DR27*Comm_Existing_Pol)</f>
        <v>0</v>
      </c>
      <c r="DS18" s="49">
        <f>IF(DS$12="No",0,Premium!DS27*Comm_Existing_Pol)</f>
        <v>0</v>
      </c>
      <c r="DT18" s="49">
        <f>IF(DT$12="No",0,Premium!DT27*Comm_Existing_Pol)</f>
        <v>0</v>
      </c>
      <c r="DU18" s="49">
        <f>IF(DU$12="No",0,Premium!DU27*Comm_Existing_Pol)</f>
        <v>0</v>
      </c>
      <c r="DV18" s="49">
        <f>IF(DV$12="No",0,Premium!DV27*Comm_Existing_Pol)</f>
        <v>0</v>
      </c>
      <c r="DW18" s="49">
        <f>IF(DW$12="No",0,Premium!DW27*Comm_Existing_Pol)</f>
        <v>0</v>
      </c>
      <c r="DX18" s="49">
        <f>IF(DX$12="No",0,Premium!DX27*Comm_Existing_Pol)</f>
        <v>0</v>
      </c>
      <c r="DY18" s="49">
        <f>IF(DY$12="No",0,Premium!DY27*Comm_Existing_Pol)</f>
        <v>16875</v>
      </c>
      <c r="DZ18" s="49">
        <f>IF(DZ$12="No",0,Premium!DZ27*Comm_Existing_Pol)</f>
        <v>0</v>
      </c>
      <c r="EA18" s="49">
        <f>IF(EA$12="No",0,Premium!EA27*Comm_Existing_Pol)</f>
        <v>0</v>
      </c>
      <c r="EB18" s="49">
        <f>IF(EB$12="No",0,Premium!EB27*Comm_Existing_Pol)</f>
        <v>0</v>
      </c>
      <c r="EC18" s="49">
        <f>IF(EC$12="No",0,Premium!EC27*Comm_Existing_Pol)</f>
        <v>0</v>
      </c>
      <c r="ED18" s="49">
        <f>IF(ED$12="No",0,Premium!ED27*Comm_Existing_Pol)</f>
        <v>0</v>
      </c>
      <c r="EE18" s="49">
        <f>IF(EE$12="No",0,Premium!EE27*Comm_Existing_Pol)</f>
        <v>0</v>
      </c>
      <c r="EF18" s="49">
        <f>IF(EF$12="No",0,Premium!EF27*Comm_Existing_Pol)</f>
        <v>17500</v>
      </c>
      <c r="EG18" s="49">
        <f>IF(EG$12="No",0,Premium!EG27*Comm_Existing_Pol)</f>
        <v>0</v>
      </c>
      <c r="EH18" s="49">
        <f>IF(EH$12="No",0,Premium!EH27*Comm_Existing_Pol)</f>
        <v>0</v>
      </c>
      <c r="EI18" s="49">
        <f>IF(EI$12="No",0,Premium!EI27*Comm_Existing_Pol)</f>
        <v>0</v>
      </c>
      <c r="EJ18" s="49">
        <f>IF(EJ$12="No",0,Premium!EJ27*Comm_Existing_Pol)</f>
        <v>0</v>
      </c>
      <c r="EK18" s="49">
        <f>IF(EK$12="No",0,Premium!EK27*Comm_Existing_Pol)</f>
        <v>13750</v>
      </c>
      <c r="EL18" s="49">
        <f>IF(EL$12="No",0,Premium!EL27*Comm_Existing_Pol)</f>
        <v>15000</v>
      </c>
      <c r="EM18" s="49">
        <f>IF(EM$12="No",0,Premium!EM27*Comm_Existing_Pol)</f>
        <v>0</v>
      </c>
      <c r="EN18" s="49">
        <f>IF(EN$12="No",0,Premium!EN27*Comm_Existing_Pol)</f>
        <v>0</v>
      </c>
      <c r="EO18" s="49">
        <f>IF(EO$12="No",0,Premium!EO27*Comm_Existing_Pol)</f>
        <v>0</v>
      </c>
      <c r="EP18" s="49">
        <f>IF(EP$12="No",0,Premium!EP27*Comm_Existing_Pol)</f>
        <v>7500</v>
      </c>
      <c r="EQ18" s="49">
        <f>IF(EQ$12="No",0,Premium!EQ27*Comm_Existing_Pol)</f>
        <v>0</v>
      </c>
      <c r="ER18" s="49">
        <f>IF(ER$12="No",0,Premium!ER27*Comm_Existing_Pol)</f>
        <v>0</v>
      </c>
      <c r="ES18" s="49">
        <f>IF(ES$12="No",0,Premium!ES27*Comm_Existing_Pol)</f>
        <v>0</v>
      </c>
      <c r="ET18" s="49">
        <f>IF(ET$12="No",0,Premium!ET27*Comm_Existing_Pol)</f>
        <v>0</v>
      </c>
      <c r="EU18" s="49">
        <f>IF(EU$12="No",0,Premium!EU27*Comm_Existing_Pol)</f>
        <v>24375</v>
      </c>
      <c r="EV18" s="49">
        <f>IF(EV$12="No",0,Premium!EV27*Comm_Existing_Pol)</f>
        <v>0</v>
      </c>
      <c r="EW18" s="49">
        <f>IF(EW$12="No",0,Premium!EW27*Comm_Existing_Pol)</f>
        <v>0</v>
      </c>
      <c r="EX18" s="49">
        <f>IF(EX$12="No",0,Premium!EX27*Comm_Existing_Pol)</f>
        <v>0</v>
      </c>
      <c r="EY18" s="49">
        <f>IF(EY$12="No",0,Premium!EY27*Comm_Existing_Pol)</f>
        <v>0</v>
      </c>
      <c r="EZ18" s="49">
        <f>IF(EZ$12="No",0,Premium!EZ27*Comm_Existing_Pol)</f>
        <v>0</v>
      </c>
      <c r="FA18" s="49">
        <f>IF(FA$12="No",0,Premium!FA27*Comm_Existing_Pol)</f>
        <v>0</v>
      </c>
      <c r="FB18" s="49">
        <f>IF(FB$12="No",0,Premium!FB27*Comm_Existing_Pol)</f>
        <v>0</v>
      </c>
      <c r="FC18" s="49">
        <f>IF(FC$12="No",0,Premium!FC27*Comm_Existing_Pol)</f>
        <v>0</v>
      </c>
      <c r="FD18" s="49">
        <f>IF(FD$12="No",0,Premium!FD27*Comm_Existing_Pol)</f>
        <v>0</v>
      </c>
      <c r="FE18" s="49">
        <f>IF(FE$12="No",0,Premium!FE27*Comm_Existing_Pol)</f>
        <v>0</v>
      </c>
      <c r="FF18" s="49">
        <f>IF(FF$12="No",0,Premium!FF27*Comm_Existing_Pol)</f>
        <v>0</v>
      </c>
      <c r="FG18" s="49">
        <f>IF(FG$12="No",0,Premium!FG27*Comm_Existing_Pol)</f>
        <v>0</v>
      </c>
      <c r="FH18" s="49">
        <f>IF(FH$12="No",0,Premium!FH27*Comm_Existing_Pol)</f>
        <v>0</v>
      </c>
      <c r="FI18" s="49">
        <f>IF(FI$12="No",0,Premium!FI27*Comm_Existing_Pol)</f>
        <v>0</v>
      </c>
      <c r="FJ18" s="49">
        <f>IF(FJ$12="No",0,Premium!FJ27*Comm_Existing_Pol)</f>
        <v>0</v>
      </c>
      <c r="FK18" s="49">
        <f>IF(FK$12="No",0,Premium!FK27*Comm_Existing_Pol)</f>
        <v>0</v>
      </c>
      <c r="FL18" s="49">
        <f>IF(FL$12="No",0,Premium!FL27*Comm_Existing_Pol)</f>
        <v>24375</v>
      </c>
      <c r="FM18" s="49">
        <f>IF(FM$12="No",0,Premium!FM27*Comm_Existing_Pol)</f>
        <v>0</v>
      </c>
      <c r="FN18" s="49">
        <f>IF(FN$12="No",0,Premium!FN27*Comm_Existing_Pol)</f>
        <v>0</v>
      </c>
      <c r="FO18" s="49">
        <f>IF(FO$12="No",0,Premium!FO27*Comm_Existing_Pol)</f>
        <v>0</v>
      </c>
      <c r="FP18" s="49">
        <f>IF(FP$12="No",0,Premium!FP27*Comm_Existing_Pol)</f>
        <v>20625</v>
      </c>
      <c r="FQ18" s="49">
        <f>IF(FQ$12="No",0,Premium!FQ27*Comm_Existing_Pol)</f>
        <v>14375</v>
      </c>
      <c r="FR18" s="49">
        <f>IF(FR$12="No",0,Premium!FR27*Comm_Existing_Pol)</f>
        <v>0</v>
      </c>
      <c r="FS18" s="49">
        <f>IF(FS$12="No",0,Premium!FS27*Comm_Existing_Pol)</f>
        <v>0</v>
      </c>
      <c r="FT18" s="49">
        <f>IF(FT$12="No",0,Premium!FT27*Comm_Existing_Pol)</f>
        <v>0</v>
      </c>
      <c r="FU18" s="49">
        <f>IF(FU$12="No",0,Premium!FU27*Comm_Existing_Pol)</f>
        <v>0</v>
      </c>
      <c r="FV18" s="49">
        <f>IF(FV$12="No",0,Premium!FV27*Comm_Existing_Pol)</f>
        <v>0</v>
      </c>
      <c r="FW18" s="49">
        <f>IF(FW$12="No",0,Premium!FW27*Comm_Existing_Pol)</f>
        <v>0</v>
      </c>
      <c r="FX18" s="49">
        <f>IF(FX$12="No",0,Premium!FX27*Comm_Existing_Pol)</f>
        <v>0</v>
      </c>
      <c r="FY18" s="49">
        <f>IF(FY$12="No",0,Premium!FY27*Comm_Existing_Pol)</f>
        <v>0</v>
      </c>
      <c r="FZ18" s="49">
        <f>IF(FZ$12="No",0,Premium!FZ27*Comm_Existing_Pol)</f>
        <v>18125</v>
      </c>
      <c r="GA18" s="49">
        <f>IF(GA$12="No",0,Premium!GA27*Comm_Existing_Pol)</f>
        <v>21875</v>
      </c>
      <c r="GB18" s="49">
        <f>IF(GB$12="No",0,Premium!GB27*Comm_Existing_Pol)</f>
        <v>0</v>
      </c>
      <c r="GC18" s="49">
        <f>IF(GC$12="No",0,Premium!GC27*Comm_Existing_Pol)</f>
        <v>0</v>
      </c>
      <c r="GD18" s="49">
        <f>IF(GD$12="No",0,Premium!GD27*Comm_Existing_Pol)</f>
        <v>0</v>
      </c>
      <c r="GE18" s="49">
        <f>IF(GE$12="No",0,Premium!GE27*Comm_Existing_Pol)</f>
        <v>0</v>
      </c>
      <c r="GF18" s="49">
        <f>IF(GF$12="No",0,Premium!GF27*Comm_Existing_Pol)</f>
        <v>0</v>
      </c>
      <c r="GG18" s="49">
        <f>IF(GG$12="No",0,Premium!GG27*Comm_Existing_Pol)</f>
        <v>0</v>
      </c>
      <c r="GH18" s="49">
        <f>IF(GH$12="No",0,Premium!GH27*Comm_Existing_Pol)</f>
        <v>0</v>
      </c>
      <c r="GI18" s="49">
        <f>IF(GI$12="No",0,Premium!GI27*Comm_Existing_Pol)</f>
        <v>0</v>
      </c>
      <c r="GJ18" s="49">
        <f>IF(GJ$12="No",0,Premium!GJ27*Comm_Existing_Pol)</f>
        <v>0</v>
      </c>
      <c r="GK18" s="49">
        <f>IF(GK$12="No",0,Premium!GK27*Comm_Existing_Pol)</f>
        <v>0</v>
      </c>
      <c r="GL18" s="49">
        <f>IF(GL$12="No",0,Premium!GL27*Comm_Existing_Pol)</f>
        <v>0</v>
      </c>
      <c r="GM18" s="49">
        <f>IF(GM$12="No",0,Premium!GM27*Comm_Existing_Pol)</f>
        <v>0</v>
      </c>
      <c r="GN18" s="49">
        <f>IF(GN$12="No",0,Premium!GN27*Comm_Existing_Pol)</f>
        <v>24375</v>
      </c>
      <c r="GO18" s="49">
        <f>IF(GO$12="No",0,Premium!GO27*Comm_Existing_Pol)</f>
        <v>0</v>
      </c>
      <c r="GP18" s="49">
        <f>IF(GP$12="No",0,Premium!GP27*Comm_Existing_Pol)</f>
        <v>0</v>
      </c>
      <c r="GQ18" s="49">
        <f>IF(GQ$12="No",0,Premium!GQ27*Comm_Existing_Pol)</f>
        <v>0</v>
      </c>
      <c r="GR18" s="49">
        <f>IF(GR$12="No",0,Premium!GR27*Comm_Existing_Pol)</f>
        <v>0</v>
      </c>
      <c r="GS18" s="49">
        <f>IF(GS$12="No",0,Premium!GS27*Comm_Existing_Pol)</f>
        <v>0</v>
      </c>
      <c r="GT18" s="49">
        <f>IF(GT$12="No",0,Premium!GT27*Comm_Existing_Pol)</f>
        <v>0</v>
      </c>
      <c r="GU18" s="49">
        <f>IF(GU$12="No",0,Premium!GU27*Comm_Existing_Pol)</f>
        <v>15625</v>
      </c>
      <c r="GV18" s="49">
        <f>IF(GV$12="No",0,Premium!GV27*Comm_Existing_Pol)</f>
        <v>0</v>
      </c>
      <c r="GW18" s="49">
        <f>IF(GW$12="No",0,Premium!GW27*Comm_Existing_Pol)</f>
        <v>0</v>
      </c>
      <c r="GX18" s="49">
        <f>IF(GX$12="No",0,Premium!GX27*Comm_Existing_Pol)</f>
        <v>0</v>
      </c>
      <c r="GY18" s="49">
        <f>IF(GY$12="No",0,Premium!GY27*Comm_Existing_Pol)</f>
        <v>0</v>
      </c>
      <c r="GZ18" s="49">
        <f>IF(GZ$12="No",0,Premium!GZ27*Comm_Existing_Pol)</f>
        <v>0</v>
      </c>
      <c r="HA18" s="49">
        <f>IF(HA$12="No",0,Premium!HA27*Comm_Existing_Pol)</f>
        <v>0</v>
      </c>
      <c r="HB18" s="49">
        <f>IF(HB$12="No",0,Premium!HB27*Comm_Existing_Pol)</f>
        <v>0</v>
      </c>
      <c r="HC18" s="49">
        <f>IF(HC$12="No",0,Premium!HC27*Comm_Existing_Pol)</f>
        <v>0</v>
      </c>
      <c r="HD18" s="49">
        <f>IF(HD$12="No",0,Premium!HD27*Comm_Existing_Pol)</f>
        <v>0</v>
      </c>
      <c r="HE18" s="49">
        <f>IF(HE$12="No",0,Premium!HE27*Comm_Existing_Pol)</f>
        <v>0</v>
      </c>
      <c r="HF18" s="49">
        <f>IF(HF$12="No",0,Premium!HF27*Comm_Existing_Pol)</f>
        <v>0</v>
      </c>
      <c r="HG18" s="49">
        <f>IF(HG$12="No",0,Premium!HG27*Comm_Existing_Pol)</f>
        <v>1875</v>
      </c>
      <c r="HH18" s="49">
        <f>IF(HH$12="No",0,Premium!HH27*Comm_Existing_Pol)</f>
        <v>0</v>
      </c>
      <c r="HI18" s="49">
        <f>IF(HI$12="No",0,Premium!HI27*Comm_Existing_Pol)</f>
        <v>0</v>
      </c>
      <c r="HJ18" s="49">
        <f>IF(HJ$12="No",0,Premium!HJ27*Comm_Existing_Pol)</f>
        <v>0</v>
      </c>
      <c r="HK18" s="49">
        <f>IF(HK$12="No",0,Premium!HK27*Comm_Existing_Pol)</f>
        <v>13750</v>
      </c>
      <c r="HL18" s="49">
        <f>IF(HL$12="No",0,Premium!HL27*Comm_Existing_Pol)</f>
        <v>0</v>
      </c>
      <c r="HM18" s="49">
        <f>IF(HM$12="No",0,Premium!HM27*Comm_Existing_Pol)</f>
        <v>0</v>
      </c>
      <c r="HN18" s="49">
        <f>IF(HN$12="No",0,Premium!HN27*Comm_Existing_Pol)</f>
        <v>0</v>
      </c>
      <c r="HO18" s="49">
        <f>IF(HO$12="No",0,Premium!HO27*Comm_Existing_Pol)</f>
        <v>0</v>
      </c>
      <c r="HP18" s="49">
        <f>IF(HP$12="No",0,Premium!HP27*Comm_Existing_Pol)</f>
        <v>0</v>
      </c>
      <c r="HQ18" s="49">
        <f>IF(HQ$12="No",0,Premium!HQ27*Comm_Existing_Pol)</f>
        <v>0</v>
      </c>
      <c r="HR18" s="49">
        <f>IF(HR$12="No",0,Premium!HR27*Comm_Existing_Pol)</f>
        <v>8125</v>
      </c>
      <c r="HS18" s="49">
        <f>IF(HS$12="No",0,Premium!HS27*Comm_Existing_Pol)</f>
        <v>0</v>
      </c>
      <c r="HT18" s="49">
        <f>IF(HT$12="No",0,Premium!HT27*Comm_Existing_Pol)</f>
        <v>0</v>
      </c>
      <c r="HU18" s="49">
        <f>IF(HU$12="No",0,Premium!HU27*Comm_Existing_Pol)</f>
        <v>0</v>
      </c>
      <c r="HV18" s="49">
        <f>IF(HV$12="No",0,Premium!HV27*Comm_Existing_Pol)</f>
        <v>0</v>
      </c>
      <c r="HW18" s="49">
        <f>IF(HW$12="No",0,Premium!HW27*Comm_Existing_Pol)</f>
        <v>0</v>
      </c>
      <c r="HX18" s="49">
        <f>IF(HX$12="No",0,Premium!HX27*Comm_Existing_Pol)</f>
        <v>0</v>
      </c>
      <c r="HY18" s="49">
        <f>IF(HY$12="No",0,Premium!HY27*Comm_Existing_Pol)</f>
        <v>0</v>
      </c>
      <c r="HZ18" s="49">
        <f>IF(HZ$12="No",0,Premium!HZ27*Comm_Existing_Pol)</f>
        <v>0</v>
      </c>
      <c r="IA18" s="49">
        <f>IF(IA$12="No",0,Premium!IA27*Comm_Existing_Pol)</f>
        <v>0</v>
      </c>
      <c r="IB18" s="49">
        <f>IF(IB$12="No",0,Premium!IB27*Comm_Existing_Pol)</f>
        <v>0</v>
      </c>
      <c r="IC18" s="49">
        <f>IF(IC$12="No",0,Premium!IC27*Comm_Existing_Pol)</f>
        <v>0</v>
      </c>
      <c r="ID18" s="49">
        <f>IF(ID$12="No",0,Premium!ID27*Comm_Existing_Pol)</f>
        <v>0</v>
      </c>
      <c r="IE18" s="49">
        <f>IF(IE$12="No",0,Premium!IE27*Comm_Existing_Pol)</f>
        <v>4375</v>
      </c>
      <c r="IF18" s="49">
        <f>IF(IF$12="No",0,Premium!IF27*Comm_Existing_Pol)</f>
        <v>0</v>
      </c>
      <c r="IG18" s="49">
        <f>IF(IG$12="No",0,Premium!IG27*Comm_Existing_Pol)</f>
        <v>0</v>
      </c>
      <c r="IH18" s="49">
        <f>IF(IH$12="No",0,Premium!IH27*Comm_Existing_Pol)</f>
        <v>0</v>
      </c>
      <c r="II18" s="49">
        <f>IF(II$12="No",0,Premium!II27*Comm_Existing_Pol)</f>
        <v>0</v>
      </c>
      <c r="IJ18" s="49">
        <f>IF(IJ$12="No",0,Premium!IJ27*Comm_Existing_Pol)</f>
        <v>0</v>
      </c>
      <c r="IK18" s="49">
        <f>IF(IK$12="No",0,Premium!IK27*Comm_Existing_Pol)</f>
        <v>18750</v>
      </c>
      <c r="IL18" s="49">
        <f>IF(IL$12="No",0,Premium!IL27*Comm_Existing_Pol)</f>
        <v>16250</v>
      </c>
      <c r="IM18" s="49">
        <f>IF(IM$12="No",0,Premium!IM27*Comm_Existing_Pol)</f>
        <v>0</v>
      </c>
      <c r="IN18" s="49">
        <f>IF(IN$12="No",0,Premium!IN27*Comm_Existing_Pol)</f>
        <v>0</v>
      </c>
      <c r="IO18" s="49">
        <f>IF(IO$12="No",0,Premium!IO27*Comm_Existing_Pol)</f>
        <v>0</v>
      </c>
      <c r="IP18" s="49">
        <f>IF(IP$12="No",0,Premium!IP27*Comm_Existing_Pol)</f>
        <v>0</v>
      </c>
      <c r="IQ18" s="49">
        <f>IF(IQ$12="No",0,Premium!IQ27*Comm_Existing_Pol)</f>
        <v>0</v>
      </c>
      <c r="IR18" s="49">
        <f>IF(IR$12="No",0,Premium!IR27*Comm_Existing_Pol)</f>
        <v>0</v>
      </c>
    </row>
    <row r="19" spans="1:252" s="7" customFormat="1" ht="15" customHeight="1" x14ac:dyDescent="0.35">
      <c r="A19" s="2"/>
      <c r="B19" s="13">
        <f t="shared" si="4"/>
        <v>2027</v>
      </c>
      <c r="C19" s="49">
        <f>IF(C$12="No",0,Premium!C28*Comm_Existing_Pol)</f>
        <v>5000</v>
      </c>
      <c r="D19" s="49">
        <f>IF(D$12="No",0,Premium!D28*Comm_Existing_Pol)</f>
        <v>8750</v>
      </c>
      <c r="E19" s="49">
        <f>IF(E$12="No",0,Premium!E28*Comm_Existing_Pol)</f>
        <v>0</v>
      </c>
      <c r="F19" s="49">
        <f>IF(F$12="No",0,Premium!F28*Comm_Existing_Pol)</f>
        <v>0</v>
      </c>
      <c r="G19" s="49">
        <f>IF(G$12="No",0,Premium!G28*Comm_Existing_Pol)</f>
        <v>0</v>
      </c>
      <c r="H19" s="49">
        <f>IF(H$12="No",0,Premium!H28*Comm_Existing_Pol)</f>
        <v>20625</v>
      </c>
      <c r="I19" s="49">
        <f>IF(I$12="No",0,Premium!I28*Comm_Existing_Pol)</f>
        <v>0</v>
      </c>
      <c r="J19" s="49">
        <f>IF(J$12="No",0,Premium!J28*Comm_Existing_Pol)</f>
        <v>0</v>
      </c>
      <c r="K19" s="49">
        <f>IF(K$12="No",0,Premium!K28*Comm_Existing_Pol)</f>
        <v>0</v>
      </c>
      <c r="L19" s="49">
        <f>IF(L$12="No",0,Premium!L28*Comm_Existing_Pol)</f>
        <v>0</v>
      </c>
      <c r="M19" s="49">
        <f>IF(M$12="No",0,Premium!M28*Comm_Existing_Pol)</f>
        <v>0</v>
      </c>
      <c r="N19" s="49">
        <f>IF(N$12="No",0,Premium!N28*Comm_Existing_Pol)</f>
        <v>0</v>
      </c>
      <c r="O19" s="49">
        <f>IF(O$12="No",0,Premium!O28*Comm_Existing_Pol)</f>
        <v>0</v>
      </c>
      <c r="P19" s="49">
        <f>IF(P$12="No",0,Premium!P28*Comm_Existing_Pol)</f>
        <v>0</v>
      </c>
      <c r="Q19" s="49">
        <f>IF(Q$12="No",0,Premium!Q28*Comm_Existing_Pol)</f>
        <v>8750</v>
      </c>
      <c r="R19" s="49">
        <f>IF(R$12="No",0,Premium!R28*Comm_Existing_Pol)</f>
        <v>0</v>
      </c>
      <c r="S19" s="49">
        <f>IF(S$12="No",0,Premium!S28*Comm_Existing_Pol)</f>
        <v>0</v>
      </c>
      <c r="T19" s="49">
        <f>IF(T$12="No",0,Premium!T28*Comm_Existing_Pol)</f>
        <v>0</v>
      </c>
      <c r="U19" s="49">
        <f>IF(U$12="No",0,Premium!U28*Comm_Existing_Pol)</f>
        <v>0</v>
      </c>
      <c r="V19" s="49">
        <f>IF(V$12="No",0,Premium!V28*Comm_Existing_Pol)</f>
        <v>0</v>
      </c>
      <c r="W19" s="49">
        <f>IF(W$12="No",0,Premium!W28*Comm_Existing_Pol)</f>
        <v>0</v>
      </c>
      <c r="X19" s="49">
        <f>IF(X$12="No",0,Premium!X28*Comm_Existing_Pol)</f>
        <v>0</v>
      </c>
      <c r="Y19" s="49">
        <f>IF(Y$12="No",0,Premium!Y28*Comm_Existing_Pol)</f>
        <v>3125</v>
      </c>
      <c r="Z19" s="49">
        <f>IF(Z$12="No",0,Premium!Z28*Comm_Existing_Pol)</f>
        <v>0</v>
      </c>
      <c r="AA19" s="49">
        <f>IF(AA$12="No",0,Premium!AA28*Comm_Existing_Pol)</f>
        <v>0</v>
      </c>
      <c r="AB19" s="49">
        <f>IF(AB$12="No",0,Premium!AB28*Comm_Existing_Pol)</f>
        <v>0</v>
      </c>
      <c r="AC19" s="49">
        <f>IF(AC$12="No",0,Premium!AC28*Comm_Existing_Pol)</f>
        <v>0</v>
      </c>
      <c r="AD19" s="49">
        <f>IF(AD$12="No",0,Premium!AD28*Comm_Existing_Pol)</f>
        <v>0</v>
      </c>
      <c r="AE19" s="49">
        <f>IF(AE$12="No",0,Premium!AE28*Comm_Existing_Pol)</f>
        <v>0</v>
      </c>
      <c r="AF19" s="49">
        <f>IF(AF$12="No",0,Premium!AF28*Comm_Existing_Pol)</f>
        <v>0</v>
      </c>
      <c r="AG19" s="49">
        <f>IF(AG$12="No",0,Premium!AG28*Comm_Existing_Pol)</f>
        <v>0</v>
      </c>
      <c r="AH19" s="49">
        <f>IF(AH$12="No",0,Premium!AH28*Comm_Existing_Pol)</f>
        <v>0</v>
      </c>
      <c r="AI19" s="49">
        <f>IF(AI$12="No",0,Premium!AI28*Comm_Existing_Pol)</f>
        <v>0</v>
      </c>
      <c r="AJ19" s="49">
        <f>IF(AJ$12="No",0,Premium!AJ28*Comm_Existing_Pol)</f>
        <v>0</v>
      </c>
      <c r="AK19" s="49">
        <f>IF(AK$12="No",0,Premium!AK28*Comm_Existing_Pol)</f>
        <v>0</v>
      </c>
      <c r="AL19" s="49">
        <f>IF(AL$12="No",0,Premium!AL28*Comm_Existing_Pol)</f>
        <v>0</v>
      </c>
      <c r="AM19" s="49">
        <f>IF(AM$12="No",0,Premium!AM28*Comm_Existing_Pol)</f>
        <v>7500</v>
      </c>
      <c r="AN19" s="49">
        <f>IF(AN$12="No",0,Premium!AN28*Comm_Existing_Pol)</f>
        <v>0</v>
      </c>
      <c r="AO19" s="49">
        <f>IF(AO$12="No",0,Premium!AO28*Comm_Existing_Pol)</f>
        <v>0</v>
      </c>
      <c r="AP19" s="49">
        <f>IF(AP$12="No",0,Premium!AP28*Comm_Existing_Pol)</f>
        <v>0</v>
      </c>
      <c r="AQ19" s="49">
        <f>IF(AQ$12="No",0,Premium!AQ28*Comm_Existing_Pol)</f>
        <v>0</v>
      </c>
      <c r="AR19" s="49">
        <f>IF(AR$12="No",0,Premium!AR28*Comm_Existing_Pol)</f>
        <v>0</v>
      </c>
      <c r="AS19" s="49">
        <f>IF(AS$12="No",0,Premium!AS28*Comm_Existing_Pol)</f>
        <v>0</v>
      </c>
      <c r="AT19" s="49">
        <f>IF(AT$12="No",0,Premium!AT28*Comm_Existing_Pol)</f>
        <v>0</v>
      </c>
      <c r="AU19" s="49">
        <f>IF(AU$12="No",0,Premium!AU28*Comm_Existing_Pol)</f>
        <v>0</v>
      </c>
      <c r="AV19" s="49">
        <f>IF(AV$12="No",0,Premium!AV28*Comm_Existing_Pol)</f>
        <v>0</v>
      </c>
      <c r="AW19" s="49">
        <f>IF(AW$12="No",0,Premium!AW28*Comm_Existing_Pol)</f>
        <v>0</v>
      </c>
      <c r="AX19" s="49">
        <f>IF(AX$12="No",0,Premium!AX28*Comm_Existing_Pol)</f>
        <v>0</v>
      </c>
      <c r="AY19" s="49">
        <f>IF(AY$12="No",0,Premium!AY28*Comm_Existing_Pol)</f>
        <v>0</v>
      </c>
      <c r="AZ19" s="49">
        <f>IF(AZ$12="No",0,Premium!AZ28*Comm_Existing_Pol)</f>
        <v>0</v>
      </c>
      <c r="BA19" s="49">
        <f>IF(BA$12="No",0,Premium!BA28*Comm_Existing_Pol)</f>
        <v>0</v>
      </c>
      <c r="BB19" s="49">
        <f>IF(BB$12="No",0,Premium!BB28*Comm_Existing_Pol)</f>
        <v>0</v>
      </c>
      <c r="BC19" s="49">
        <f>IF(BC$12="No",0,Premium!BC28*Comm_Existing_Pol)</f>
        <v>9375</v>
      </c>
      <c r="BD19" s="49">
        <f>IF(BD$12="No",0,Premium!BD28*Comm_Existing_Pol)</f>
        <v>0</v>
      </c>
      <c r="BE19" s="49">
        <f>IF(BE$12="No",0,Premium!BE28*Comm_Existing_Pol)</f>
        <v>0</v>
      </c>
      <c r="BF19" s="49">
        <f>IF(BF$12="No",0,Premium!BF28*Comm_Existing_Pol)</f>
        <v>0</v>
      </c>
      <c r="BG19" s="49">
        <f>IF(BG$12="No",0,Premium!BG28*Comm_Existing_Pol)</f>
        <v>0</v>
      </c>
      <c r="BH19" s="49">
        <f>IF(BH$12="No",0,Premium!BH28*Comm_Existing_Pol)</f>
        <v>0</v>
      </c>
      <c r="BI19" s="49">
        <f>IF(BI$12="No",0,Premium!BI28*Comm_Existing_Pol)</f>
        <v>0</v>
      </c>
      <c r="BJ19" s="49">
        <f>IF(BJ$12="No",0,Premium!BJ28*Comm_Existing_Pol)</f>
        <v>0</v>
      </c>
      <c r="BK19" s="49">
        <f>IF(BK$12="No",0,Premium!BK28*Comm_Existing_Pol)</f>
        <v>0</v>
      </c>
      <c r="BL19" s="49">
        <f>IF(BL$12="No",0,Premium!BL28*Comm_Existing_Pol)</f>
        <v>3750</v>
      </c>
      <c r="BM19" s="49">
        <f>IF(BM$12="No",0,Premium!BM28*Comm_Existing_Pol)</f>
        <v>0</v>
      </c>
      <c r="BN19" s="49">
        <f>IF(BN$12="No",0,Premium!BN28*Comm_Existing_Pol)</f>
        <v>0</v>
      </c>
      <c r="BO19" s="49">
        <f>IF(BO$12="No",0,Premium!BO28*Comm_Existing_Pol)</f>
        <v>0</v>
      </c>
      <c r="BP19" s="49">
        <f>IF(BP$12="No",0,Premium!BP28*Comm_Existing_Pol)</f>
        <v>0</v>
      </c>
      <c r="BQ19" s="49">
        <f>IF(BQ$12="No",0,Premium!BQ28*Comm_Existing_Pol)</f>
        <v>0</v>
      </c>
      <c r="BR19" s="49">
        <f>IF(BR$12="No",0,Premium!BR28*Comm_Existing_Pol)</f>
        <v>0</v>
      </c>
      <c r="BS19" s="49">
        <f>IF(BS$12="No",0,Premium!BS28*Comm_Existing_Pol)</f>
        <v>0</v>
      </c>
      <c r="BT19" s="49">
        <f>IF(BT$12="No",0,Premium!BT28*Comm_Existing_Pol)</f>
        <v>0</v>
      </c>
      <c r="BU19" s="49">
        <f>IF(BU$12="No",0,Premium!BU28*Comm_Existing_Pol)</f>
        <v>0</v>
      </c>
      <c r="BV19" s="49">
        <f>IF(BV$12="No",0,Premium!BV28*Comm_Existing_Pol)</f>
        <v>0</v>
      </c>
      <c r="BW19" s="49">
        <f>IF(BW$12="No",0,Premium!BW28*Comm_Existing_Pol)</f>
        <v>8125</v>
      </c>
      <c r="BX19" s="49">
        <f>IF(BX$12="No",0,Premium!BX28*Comm_Existing_Pol)</f>
        <v>0</v>
      </c>
      <c r="BY19" s="49">
        <f>IF(BY$12="No",0,Premium!BY28*Comm_Existing_Pol)</f>
        <v>0</v>
      </c>
      <c r="BZ19" s="49">
        <f>IF(BZ$12="No",0,Premium!BZ28*Comm_Existing_Pol)</f>
        <v>0</v>
      </c>
      <c r="CA19" s="49">
        <f>IF(CA$12="No",0,Premium!CA28*Comm_Existing_Pol)</f>
        <v>0</v>
      </c>
      <c r="CB19" s="49">
        <f>IF(CB$12="No",0,Premium!CB28*Comm_Existing_Pol)</f>
        <v>0</v>
      </c>
      <c r="CC19" s="49">
        <f>IF(CC$12="No",0,Premium!CC28*Comm_Existing_Pol)</f>
        <v>0</v>
      </c>
      <c r="CD19" s="49">
        <f>IF(CD$12="No",0,Premium!CD28*Comm_Existing_Pol)</f>
        <v>0</v>
      </c>
      <c r="CE19" s="49">
        <f>IF(CE$12="No",0,Premium!CE28*Comm_Existing_Pol)</f>
        <v>0</v>
      </c>
      <c r="CF19" s="49">
        <f>IF(CF$12="No",0,Premium!CF28*Comm_Existing_Pol)</f>
        <v>0</v>
      </c>
      <c r="CG19" s="49">
        <f>IF(CG$12="No",0,Premium!CG28*Comm_Existing_Pol)</f>
        <v>13125</v>
      </c>
      <c r="CH19" s="49">
        <f>IF(CH$12="No",0,Premium!CH28*Comm_Existing_Pol)</f>
        <v>0</v>
      </c>
      <c r="CI19" s="49">
        <f>IF(CI$12="No",0,Premium!CI28*Comm_Existing_Pol)</f>
        <v>0</v>
      </c>
      <c r="CJ19" s="49">
        <f>IF(CJ$12="No",0,Premium!CJ28*Comm_Existing_Pol)</f>
        <v>625</v>
      </c>
      <c r="CK19" s="49">
        <f>IF(CK$12="No",0,Premium!CK28*Comm_Existing_Pol)</f>
        <v>0</v>
      </c>
      <c r="CL19" s="49">
        <f>IF(CL$12="No",0,Premium!CL28*Comm_Existing_Pol)</f>
        <v>0</v>
      </c>
      <c r="CM19" s="49">
        <f>IF(CM$12="No",0,Premium!CM28*Comm_Existing_Pol)</f>
        <v>5000</v>
      </c>
      <c r="CN19" s="49">
        <f>IF(CN$12="No",0,Premium!CN28*Comm_Existing_Pol)</f>
        <v>0</v>
      </c>
      <c r="CO19" s="49">
        <f>IF(CO$12="No",0,Premium!CO28*Comm_Existing_Pol)</f>
        <v>0</v>
      </c>
      <c r="CP19" s="49">
        <f>IF(CP$12="No",0,Premium!CP28*Comm_Existing_Pol)</f>
        <v>0</v>
      </c>
      <c r="CQ19" s="49">
        <f>IF(CQ$12="No",0,Premium!CQ28*Comm_Existing_Pol)</f>
        <v>0</v>
      </c>
      <c r="CR19" s="49">
        <f>IF(CR$12="No",0,Premium!CR28*Comm_Existing_Pol)</f>
        <v>0</v>
      </c>
      <c r="CS19" s="49">
        <f>IF(CS$12="No",0,Premium!CS28*Comm_Existing_Pol)</f>
        <v>0</v>
      </c>
      <c r="CT19" s="49">
        <f>IF(CT$12="No",0,Premium!CT28*Comm_Existing_Pol)</f>
        <v>0</v>
      </c>
      <c r="CU19" s="49">
        <f>IF(CU$12="No",0,Premium!CU28*Comm_Existing_Pol)</f>
        <v>0</v>
      </c>
      <c r="CV19" s="49">
        <f>IF(CV$12="No",0,Premium!CV28*Comm_Existing_Pol)</f>
        <v>0</v>
      </c>
      <c r="CW19" s="49">
        <f>IF(CW$12="No",0,Premium!CW28*Comm_Existing_Pol)</f>
        <v>0</v>
      </c>
      <c r="CX19" s="49">
        <f>IF(CX$12="No",0,Premium!CX28*Comm_Existing_Pol)</f>
        <v>0</v>
      </c>
      <c r="CY19" s="49">
        <f>IF(CY$12="No",0,Premium!CY28*Comm_Existing_Pol)</f>
        <v>0</v>
      </c>
      <c r="CZ19" s="49">
        <f>IF(CZ$12="No",0,Premium!CZ28*Comm_Existing_Pol)</f>
        <v>0</v>
      </c>
      <c r="DA19" s="49">
        <f>IF(DA$12="No",0,Premium!DA28*Comm_Existing_Pol)</f>
        <v>25000</v>
      </c>
      <c r="DB19" s="49">
        <f>IF(DB$12="No",0,Premium!DB28*Comm_Existing_Pol)</f>
        <v>0</v>
      </c>
      <c r="DC19" s="49">
        <f>IF(DC$12="No",0,Premium!DC28*Comm_Existing_Pol)</f>
        <v>0</v>
      </c>
      <c r="DD19" s="49">
        <f>IF(DD$12="No",0,Premium!DD28*Comm_Existing_Pol)</f>
        <v>0</v>
      </c>
      <c r="DE19" s="49">
        <f>IF(DE$12="No",0,Premium!DE28*Comm_Existing_Pol)</f>
        <v>0</v>
      </c>
      <c r="DF19" s="49">
        <f>IF(DF$12="No",0,Premium!DF28*Comm_Existing_Pol)</f>
        <v>0</v>
      </c>
      <c r="DG19" s="49">
        <f>IF(DG$12="No",0,Premium!DG28*Comm_Existing_Pol)</f>
        <v>0</v>
      </c>
      <c r="DH19" s="49">
        <f>IF(DH$12="No",0,Premium!DH28*Comm_Existing_Pol)</f>
        <v>0</v>
      </c>
      <c r="DI19" s="49">
        <f>IF(DI$12="No",0,Premium!DI28*Comm_Existing_Pol)</f>
        <v>0</v>
      </c>
      <c r="DJ19" s="49">
        <f>IF(DJ$12="No",0,Premium!DJ28*Comm_Existing_Pol)</f>
        <v>0</v>
      </c>
      <c r="DK19" s="49">
        <f>IF(DK$12="No",0,Premium!DK28*Comm_Existing_Pol)</f>
        <v>0</v>
      </c>
      <c r="DL19" s="49">
        <f>IF(DL$12="No",0,Premium!DL28*Comm_Existing_Pol)</f>
        <v>21875</v>
      </c>
      <c r="DM19" s="49">
        <f>IF(DM$12="No",0,Premium!DM28*Comm_Existing_Pol)</f>
        <v>0</v>
      </c>
      <c r="DN19" s="49">
        <f>IF(DN$12="No",0,Premium!DN28*Comm_Existing_Pol)</f>
        <v>0</v>
      </c>
      <c r="DO19" s="49">
        <f>IF(DO$12="No",0,Premium!DO28*Comm_Existing_Pol)</f>
        <v>0</v>
      </c>
      <c r="DP19" s="49">
        <f>IF(DP$12="No",0,Premium!DP28*Comm_Existing_Pol)</f>
        <v>0</v>
      </c>
      <c r="DQ19" s="49">
        <f>IF(DQ$12="No",0,Premium!DQ28*Comm_Existing_Pol)</f>
        <v>0</v>
      </c>
      <c r="DR19" s="49">
        <f>IF(DR$12="No",0,Premium!DR28*Comm_Existing_Pol)</f>
        <v>0</v>
      </c>
      <c r="DS19" s="49">
        <f>IF(DS$12="No",0,Premium!DS28*Comm_Existing_Pol)</f>
        <v>0</v>
      </c>
      <c r="DT19" s="49">
        <f>IF(DT$12="No",0,Premium!DT28*Comm_Existing_Pol)</f>
        <v>0</v>
      </c>
      <c r="DU19" s="49">
        <f>IF(DU$12="No",0,Premium!DU28*Comm_Existing_Pol)</f>
        <v>0</v>
      </c>
      <c r="DV19" s="49">
        <f>IF(DV$12="No",0,Premium!DV28*Comm_Existing_Pol)</f>
        <v>0</v>
      </c>
      <c r="DW19" s="49">
        <f>IF(DW$12="No",0,Premium!DW28*Comm_Existing_Pol)</f>
        <v>0</v>
      </c>
      <c r="DX19" s="49">
        <f>IF(DX$12="No",0,Premium!DX28*Comm_Existing_Pol)</f>
        <v>0</v>
      </c>
      <c r="DY19" s="49">
        <f>IF(DY$12="No",0,Premium!DY28*Comm_Existing_Pol)</f>
        <v>16875</v>
      </c>
      <c r="DZ19" s="49">
        <f>IF(DZ$12="No",0,Premium!DZ28*Comm_Existing_Pol)</f>
        <v>0</v>
      </c>
      <c r="EA19" s="49">
        <f>IF(EA$12="No",0,Premium!EA28*Comm_Existing_Pol)</f>
        <v>0</v>
      </c>
      <c r="EB19" s="49">
        <f>IF(EB$12="No",0,Premium!EB28*Comm_Existing_Pol)</f>
        <v>0</v>
      </c>
      <c r="EC19" s="49">
        <f>IF(EC$12="No",0,Premium!EC28*Comm_Existing_Pol)</f>
        <v>0</v>
      </c>
      <c r="ED19" s="49">
        <f>IF(ED$12="No",0,Premium!ED28*Comm_Existing_Pol)</f>
        <v>0</v>
      </c>
      <c r="EE19" s="49">
        <f>IF(EE$12="No",0,Premium!EE28*Comm_Existing_Pol)</f>
        <v>0</v>
      </c>
      <c r="EF19" s="49">
        <f>IF(EF$12="No",0,Premium!EF28*Comm_Existing_Pol)</f>
        <v>17500</v>
      </c>
      <c r="EG19" s="49">
        <f>IF(EG$12="No",0,Premium!EG28*Comm_Existing_Pol)</f>
        <v>0</v>
      </c>
      <c r="EH19" s="49">
        <f>IF(EH$12="No",0,Premium!EH28*Comm_Existing_Pol)</f>
        <v>0</v>
      </c>
      <c r="EI19" s="49">
        <f>IF(EI$12="No",0,Premium!EI28*Comm_Existing_Pol)</f>
        <v>0</v>
      </c>
      <c r="EJ19" s="49">
        <f>IF(EJ$12="No",0,Premium!EJ28*Comm_Existing_Pol)</f>
        <v>0</v>
      </c>
      <c r="EK19" s="49">
        <f>IF(EK$12="No",0,Premium!EK28*Comm_Existing_Pol)</f>
        <v>13750</v>
      </c>
      <c r="EL19" s="49">
        <f>IF(EL$12="No",0,Premium!EL28*Comm_Existing_Pol)</f>
        <v>15000</v>
      </c>
      <c r="EM19" s="49">
        <f>IF(EM$12="No",0,Premium!EM28*Comm_Existing_Pol)</f>
        <v>0</v>
      </c>
      <c r="EN19" s="49">
        <f>IF(EN$12="No",0,Premium!EN28*Comm_Existing_Pol)</f>
        <v>0</v>
      </c>
      <c r="EO19" s="49">
        <f>IF(EO$12="No",0,Premium!EO28*Comm_Existing_Pol)</f>
        <v>0</v>
      </c>
      <c r="EP19" s="49">
        <f>IF(EP$12="No",0,Premium!EP28*Comm_Existing_Pol)</f>
        <v>0</v>
      </c>
      <c r="EQ19" s="49">
        <f>IF(EQ$12="No",0,Premium!EQ28*Comm_Existing_Pol)</f>
        <v>0</v>
      </c>
      <c r="ER19" s="49">
        <f>IF(ER$12="No",0,Premium!ER28*Comm_Existing_Pol)</f>
        <v>0</v>
      </c>
      <c r="ES19" s="49">
        <f>IF(ES$12="No",0,Premium!ES28*Comm_Existing_Pol)</f>
        <v>0</v>
      </c>
      <c r="ET19" s="49">
        <f>IF(ET$12="No",0,Premium!ET28*Comm_Existing_Pol)</f>
        <v>0</v>
      </c>
      <c r="EU19" s="49">
        <f>IF(EU$12="No",0,Premium!EU28*Comm_Existing_Pol)</f>
        <v>0</v>
      </c>
      <c r="EV19" s="49">
        <f>IF(EV$12="No",0,Premium!EV28*Comm_Existing_Pol)</f>
        <v>0</v>
      </c>
      <c r="EW19" s="49">
        <f>IF(EW$12="No",0,Premium!EW28*Comm_Existing_Pol)</f>
        <v>0</v>
      </c>
      <c r="EX19" s="49">
        <f>IF(EX$12="No",0,Premium!EX28*Comm_Existing_Pol)</f>
        <v>0</v>
      </c>
      <c r="EY19" s="49">
        <f>IF(EY$12="No",0,Premium!EY28*Comm_Existing_Pol)</f>
        <v>0</v>
      </c>
      <c r="EZ19" s="49">
        <f>IF(EZ$12="No",0,Premium!EZ28*Comm_Existing_Pol)</f>
        <v>0</v>
      </c>
      <c r="FA19" s="49">
        <f>IF(FA$12="No",0,Premium!FA28*Comm_Existing_Pol)</f>
        <v>0</v>
      </c>
      <c r="FB19" s="49">
        <f>IF(FB$12="No",0,Premium!FB28*Comm_Existing_Pol)</f>
        <v>0</v>
      </c>
      <c r="FC19" s="49">
        <f>IF(FC$12="No",0,Premium!FC28*Comm_Existing_Pol)</f>
        <v>0</v>
      </c>
      <c r="FD19" s="49">
        <f>IF(FD$12="No",0,Premium!FD28*Comm_Existing_Pol)</f>
        <v>0</v>
      </c>
      <c r="FE19" s="49">
        <f>IF(FE$12="No",0,Premium!FE28*Comm_Existing_Pol)</f>
        <v>0</v>
      </c>
      <c r="FF19" s="49">
        <f>IF(FF$12="No",0,Premium!FF28*Comm_Existing_Pol)</f>
        <v>0</v>
      </c>
      <c r="FG19" s="49">
        <f>IF(FG$12="No",0,Premium!FG28*Comm_Existing_Pol)</f>
        <v>0</v>
      </c>
      <c r="FH19" s="49">
        <f>IF(FH$12="No",0,Premium!FH28*Comm_Existing_Pol)</f>
        <v>0</v>
      </c>
      <c r="FI19" s="49">
        <f>IF(FI$12="No",0,Premium!FI28*Comm_Existing_Pol)</f>
        <v>0</v>
      </c>
      <c r="FJ19" s="49">
        <f>IF(FJ$12="No",0,Premium!FJ28*Comm_Existing_Pol)</f>
        <v>0</v>
      </c>
      <c r="FK19" s="49">
        <f>IF(FK$12="No",0,Premium!FK28*Comm_Existing_Pol)</f>
        <v>0</v>
      </c>
      <c r="FL19" s="49">
        <f>IF(FL$12="No",0,Premium!FL28*Comm_Existing_Pol)</f>
        <v>0</v>
      </c>
      <c r="FM19" s="49">
        <f>IF(FM$12="No",0,Premium!FM28*Comm_Existing_Pol)</f>
        <v>0</v>
      </c>
      <c r="FN19" s="49">
        <f>IF(FN$12="No",0,Premium!FN28*Comm_Existing_Pol)</f>
        <v>0</v>
      </c>
      <c r="FO19" s="49">
        <f>IF(FO$12="No",0,Premium!FO28*Comm_Existing_Pol)</f>
        <v>0</v>
      </c>
      <c r="FP19" s="49">
        <f>IF(FP$12="No",0,Premium!FP28*Comm_Existing_Pol)</f>
        <v>20625</v>
      </c>
      <c r="FQ19" s="49">
        <f>IF(FQ$12="No",0,Premium!FQ28*Comm_Existing_Pol)</f>
        <v>14375</v>
      </c>
      <c r="FR19" s="49">
        <f>IF(FR$12="No",0,Premium!FR28*Comm_Existing_Pol)</f>
        <v>0</v>
      </c>
      <c r="FS19" s="49">
        <f>IF(FS$12="No",0,Premium!FS28*Comm_Existing_Pol)</f>
        <v>0</v>
      </c>
      <c r="FT19" s="49">
        <f>IF(FT$12="No",0,Premium!FT28*Comm_Existing_Pol)</f>
        <v>0</v>
      </c>
      <c r="FU19" s="49">
        <f>IF(FU$12="No",0,Premium!FU28*Comm_Existing_Pol)</f>
        <v>0</v>
      </c>
      <c r="FV19" s="49">
        <f>IF(FV$12="No",0,Premium!FV28*Comm_Existing_Pol)</f>
        <v>0</v>
      </c>
      <c r="FW19" s="49">
        <f>IF(FW$12="No",0,Premium!FW28*Comm_Existing_Pol)</f>
        <v>0</v>
      </c>
      <c r="FX19" s="49">
        <f>IF(FX$12="No",0,Premium!FX28*Comm_Existing_Pol)</f>
        <v>0</v>
      </c>
      <c r="FY19" s="49">
        <f>IF(FY$12="No",0,Premium!FY28*Comm_Existing_Pol)</f>
        <v>0</v>
      </c>
      <c r="FZ19" s="49">
        <f>IF(FZ$12="No",0,Premium!FZ28*Comm_Existing_Pol)</f>
        <v>18125</v>
      </c>
      <c r="GA19" s="49">
        <f>IF(GA$12="No",0,Premium!GA28*Comm_Existing_Pol)</f>
        <v>21875</v>
      </c>
      <c r="GB19" s="49">
        <f>IF(GB$12="No",0,Premium!GB28*Comm_Existing_Pol)</f>
        <v>0</v>
      </c>
      <c r="GC19" s="49">
        <f>IF(GC$12="No",0,Premium!GC28*Comm_Existing_Pol)</f>
        <v>0</v>
      </c>
      <c r="GD19" s="49">
        <f>IF(GD$12="No",0,Premium!GD28*Comm_Existing_Pol)</f>
        <v>0</v>
      </c>
      <c r="GE19" s="49">
        <f>IF(GE$12="No",0,Premium!GE28*Comm_Existing_Pol)</f>
        <v>0</v>
      </c>
      <c r="GF19" s="49">
        <f>IF(GF$12="No",0,Premium!GF28*Comm_Existing_Pol)</f>
        <v>0</v>
      </c>
      <c r="GG19" s="49">
        <f>IF(GG$12="No",0,Premium!GG28*Comm_Existing_Pol)</f>
        <v>0</v>
      </c>
      <c r="GH19" s="49">
        <f>IF(GH$12="No",0,Premium!GH28*Comm_Existing_Pol)</f>
        <v>0</v>
      </c>
      <c r="GI19" s="49">
        <f>IF(GI$12="No",0,Premium!GI28*Comm_Existing_Pol)</f>
        <v>0</v>
      </c>
      <c r="GJ19" s="49">
        <f>IF(GJ$12="No",0,Premium!GJ28*Comm_Existing_Pol)</f>
        <v>0</v>
      </c>
      <c r="GK19" s="49">
        <f>IF(GK$12="No",0,Premium!GK28*Comm_Existing_Pol)</f>
        <v>0</v>
      </c>
      <c r="GL19" s="49">
        <f>IF(GL$12="No",0,Premium!GL28*Comm_Existing_Pol)</f>
        <v>0</v>
      </c>
      <c r="GM19" s="49">
        <f>IF(GM$12="No",0,Premium!GM28*Comm_Existing_Pol)</f>
        <v>0</v>
      </c>
      <c r="GN19" s="49">
        <f>IF(GN$12="No",0,Premium!GN28*Comm_Existing_Pol)</f>
        <v>24375</v>
      </c>
      <c r="GO19" s="49">
        <f>IF(GO$12="No",0,Premium!GO28*Comm_Existing_Pol)</f>
        <v>0</v>
      </c>
      <c r="GP19" s="49">
        <f>IF(GP$12="No",0,Premium!GP28*Comm_Existing_Pol)</f>
        <v>0</v>
      </c>
      <c r="GQ19" s="49">
        <f>IF(GQ$12="No",0,Premium!GQ28*Comm_Existing_Pol)</f>
        <v>0</v>
      </c>
      <c r="GR19" s="49">
        <f>IF(GR$12="No",0,Premium!GR28*Comm_Existing_Pol)</f>
        <v>0</v>
      </c>
      <c r="GS19" s="49">
        <f>IF(GS$12="No",0,Premium!GS28*Comm_Existing_Pol)</f>
        <v>0</v>
      </c>
      <c r="GT19" s="49">
        <f>IF(GT$12="No",0,Premium!GT28*Comm_Existing_Pol)</f>
        <v>0</v>
      </c>
      <c r="GU19" s="49">
        <f>IF(GU$12="No",0,Premium!GU28*Comm_Existing_Pol)</f>
        <v>0</v>
      </c>
      <c r="GV19" s="49">
        <f>IF(GV$12="No",0,Premium!GV28*Comm_Existing_Pol)</f>
        <v>0</v>
      </c>
      <c r="GW19" s="49">
        <f>IF(GW$12="No",0,Premium!GW28*Comm_Existing_Pol)</f>
        <v>0</v>
      </c>
      <c r="GX19" s="49">
        <f>IF(GX$12="No",0,Premium!GX28*Comm_Existing_Pol)</f>
        <v>0</v>
      </c>
      <c r="GY19" s="49">
        <f>IF(GY$12="No",0,Premium!GY28*Comm_Existing_Pol)</f>
        <v>0</v>
      </c>
      <c r="GZ19" s="49">
        <f>IF(GZ$12="No",0,Premium!GZ28*Comm_Existing_Pol)</f>
        <v>0</v>
      </c>
      <c r="HA19" s="49">
        <f>IF(HA$12="No",0,Premium!HA28*Comm_Existing_Pol)</f>
        <v>0</v>
      </c>
      <c r="HB19" s="49">
        <f>IF(HB$12="No",0,Premium!HB28*Comm_Existing_Pol)</f>
        <v>0</v>
      </c>
      <c r="HC19" s="49">
        <f>IF(HC$12="No",0,Premium!HC28*Comm_Existing_Pol)</f>
        <v>0</v>
      </c>
      <c r="HD19" s="49">
        <f>IF(HD$12="No",0,Premium!HD28*Comm_Existing_Pol)</f>
        <v>0</v>
      </c>
      <c r="HE19" s="49">
        <f>IF(HE$12="No",0,Premium!HE28*Comm_Existing_Pol)</f>
        <v>0</v>
      </c>
      <c r="HF19" s="49">
        <f>IF(HF$12="No",0,Premium!HF28*Comm_Existing_Pol)</f>
        <v>0</v>
      </c>
      <c r="HG19" s="49">
        <f>IF(HG$12="No",0,Premium!HG28*Comm_Existing_Pol)</f>
        <v>0</v>
      </c>
      <c r="HH19" s="49">
        <f>IF(HH$12="No",0,Premium!HH28*Comm_Existing_Pol)</f>
        <v>0</v>
      </c>
      <c r="HI19" s="49">
        <f>IF(HI$12="No",0,Premium!HI28*Comm_Existing_Pol)</f>
        <v>0</v>
      </c>
      <c r="HJ19" s="49">
        <f>IF(HJ$12="No",0,Premium!HJ28*Comm_Existing_Pol)</f>
        <v>0</v>
      </c>
      <c r="HK19" s="49">
        <f>IF(HK$12="No",0,Premium!HK28*Comm_Existing_Pol)</f>
        <v>13750</v>
      </c>
      <c r="HL19" s="49">
        <f>IF(HL$12="No",0,Premium!HL28*Comm_Existing_Pol)</f>
        <v>0</v>
      </c>
      <c r="HM19" s="49">
        <f>IF(HM$12="No",0,Premium!HM28*Comm_Existing_Pol)</f>
        <v>0</v>
      </c>
      <c r="HN19" s="49">
        <f>IF(HN$12="No",0,Premium!HN28*Comm_Existing_Pol)</f>
        <v>0</v>
      </c>
      <c r="HO19" s="49">
        <f>IF(HO$12="No",0,Premium!HO28*Comm_Existing_Pol)</f>
        <v>0</v>
      </c>
      <c r="HP19" s="49">
        <f>IF(HP$12="No",0,Premium!HP28*Comm_Existing_Pol)</f>
        <v>0</v>
      </c>
      <c r="HQ19" s="49">
        <f>IF(HQ$12="No",0,Premium!HQ28*Comm_Existing_Pol)</f>
        <v>0</v>
      </c>
      <c r="HR19" s="49">
        <f>IF(HR$12="No",0,Premium!HR28*Comm_Existing_Pol)</f>
        <v>8125</v>
      </c>
      <c r="HS19" s="49">
        <f>IF(HS$12="No",0,Premium!HS28*Comm_Existing_Pol)</f>
        <v>0</v>
      </c>
      <c r="HT19" s="49">
        <f>IF(HT$12="No",0,Premium!HT28*Comm_Existing_Pol)</f>
        <v>0</v>
      </c>
      <c r="HU19" s="49">
        <f>IF(HU$12="No",0,Premium!HU28*Comm_Existing_Pol)</f>
        <v>0</v>
      </c>
      <c r="HV19" s="49">
        <f>IF(HV$12="No",0,Premium!HV28*Comm_Existing_Pol)</f>
        <v>0</v>
      </c>
      <c r="HW19" s="49">
        <f>IF(HW$12="No",0,Premium!HW28*Comm_Existing_Pol)</f>
        <v>0</v>
      </c>
      <c r="HX19" s="49">
        <f>IF(HX$12="No",0,Premium!HX28*Comm_Existing_Pol)</f>
        <v>0</v>
      </c>
      <c r="HY19" s="49">
        <f>IF(HY$12="No",0,Premium!HY28*Comm_Existing_Pol)</f>
        <v>0</v>
      </c>
      <c r="HZ19" s="49">
        <f>IF(HZ$12="No",0,Premium!HZ28*Comm_Existing_Pol)</f>
        <v>0</v>
      </c>
      <c r="IA19" s="49">
        <f>IF(IA$12="No",0,Premium!IA28*Comm_Existing_Pol)</f>
        <v>0</v>
      </c>
      <c r="IB19" s="49">
        <f>IF(IB$12="No",0,Premium!IB28*Comm_Existing_Pol)</f>
        <v>0</v>
      </c>
      <c r="IC19" s="49">
        <f>IF(IC$12="No",0,Premium!IC28*Comm_Existing_Pol)</f>
        <v>0</v>
      </c>
      <c r="ID19" s="49">
        <f>IF(ID$12="No",0,Premium!ID28*Comm_Existing_Pol)</f>
        <v>0</v>
      </c>
      <c r="IE19" s="49">
        <f>IF(IE$12="No",0,Premium!IE28*Comm_Existing_Pol)</f>
        <v>0</v>
      </c>
      <c r="IF19" s="49">
        <f>IF(IF$12="No",0,Premium!IF28*Comm_Existing_Pol)</f>
        <v>0</v>
      </c>
      <c r="IG19" s="49">
        <f>IF(IG$12="No",0,Premium!IG28*Comm_Existing_Pol)</f>
        <v>0</v>
      </c>
      <c r="IH19" s="49">
        <f>IF(IH$12="No",0,Premium!IH28*Comm_Existing_Pol)</f>
        <v>0</v>
      </c>
      <c r="II19" s="49">
        <f>IF(II$12="No",0,Premium!II28*Comm_Existing_Pol)</f>
        <v>0</v>
      </c>
      <c r="IJ19" s="49">
        <f>IF(IJ$12="No",0,Premium!IJ28*Comm_Existing_Pol)</f>
        <v>0</v>
      </c>
      <c r="IK19" s="49">
        <f>IF(IK$12="No",0,Premium!IK28*Comm_Existing_Pol)</f>
        <v>18750</v>
      </c>
      <c r="IL19" s="49">
        <f>IF(IL$12="No",0,Premium!IL28*Comm_Existing_Pol)</f>
        <v>0</v>
      </c>
      <c r="IM19" s="49">
        <f>IF(IM$12="No",0,Premium!IM28*Comm_Existing_Pol)</f>
        <v>0</v>
      </c>
      <c r="IN19" s="49">
        <f>IF(IN$12="No",0,Premium!IN28*Comm_Existing_Pol)</f>
        <v>0</v>
      </c>
      <c r="IO19" s="49">
        <f>IF(IO$12="No",0,Premium!IO28*Comm_Existing_Pol)</f>
        <v>0</v>
      </c>
      <c r="IP19" s="49">
        <f>IF(IP$12="No",0,Premium!IP28*Comm_Existing_Pol)</f>
        <v>0</v>
      </c>
      <c r="IQ19" s="49">
        <f>IF(IQ$12="No",0,Premium!IQ28*Comm_Existing_Pol)</f>
        <v>0</v>
      </c>
      <c r="IR19" s="49">
        <f>IF(IR$12="No",0,Premium!IR28*Comm_Existing_Pol)</f>
        <v>0</v>
      </c>
    </row>
    <row r="20" spans="1:252" s="7" customFormat="1" ht="15" customHeight="1" x14ac:dyDescent="0.35">
      <c r="A20" s="2"/>
      <c r="B20" s="13">
        <f t="shared" si="4"/>
        <v>2028</v>
      </c>
      <c r="C20" s="49">
        <f>IF(C$12="No",0,Premium!C29*Comm_Existing_Pol)</f>
        <v>5000</v>
      </c>
      <c r="D20" s="49">
        <f>IF(D$12="No",0,Premium!D29*Comm_Existing_Pol)</f>
        <v>8750</v>
      </c>
      <c r="E20" s="49">
        <f>IF(E$12="No",0,Premium!E29*Comm_Existing_Pol)</f>
        <v>0</v>
      </c>
      <c r="F20" s="49">
        <f>IF(F$12="No",0,Premium!F29*Comm_Existing_Pol)</f>
        <v>0</v>
      </c>
      <c r="G20" s="49">
        <f>IF(G$12="No",0,Premium!G29*Comm_Existing_Pol)</f>
        <v>0</v>
      </c>
      <c r="H20" s="49">
        <f>IF(H$12="No",0,Premium!H29*Comm_Existing_Pol)</f>
        <v>0</v>
      </c>
      <c r="I20" s="49">
        <f>IF(I$12="No",0,Premium!I29*Comm_Existing_Pol)</f>
        <v>0</v>
      </c>
      <c r="J20" s="49">
        <f>IF(J$12="No",0,Premium!J29*Comm_Existing_Pol)</f>
        <v>0</v>
      </c>
      <c r="K20" s="49">
        <f>IF(K$12="No",0,Premium!K29*Comm_Existing_Pol)</f>
        <v>0</v>
      </c>
      <c r="L20" s="49">
        <f>IF(L$12="No",0,Premium!L29*Comm_Existing_Pol)</f>
        <v>0</v>
      </c>
      <c r="M20" s="49">
        <f>IF(M$12="No",0,Premium!M29*Comm_Existing_Pol)</f>
        <v>0</v>
      </c>
      <c r="N20" s="49">
        <f>IF(N$12="No",0,Premium!N29*Comm_Existing_Pol)</f>
        <v>0</v>
      </c>
      <c r="O20" s="49">
        <f>IF(O$12="No",0,Premium!O29*Comm_Existing_Pol)</f>
        <v>0</v>
      </c>
      <c r="P20" s="49">
        <f>IF(P$12="No",0,Premium!P29*Comm_Existing_Pol)</f>
        <v>0</v>
      </c>
      <c r="Q20" s="49">
        <f>IF(Q$12="No",0,Premium!Q29*Comm_Existing_Pol)</f>
        <v>0</v>
      </c>
      <c r="R20" s="49">
        <f>IF(R$12="No",0,Premium!R29*Comm_Existing_Pol)</f>
        <v>0</v>
      </c>
      <c r="S20" s="49">
        <f>IF(S$12="No",0,Premium!S29*Comm_Existing_Pol)</f>
        <v>0</v>
      </c>
      <c r="T20" s="49">
        <f>IF(T$12="No",0,Premium!T29*Comm_Existing_Pol)</f>
        <v>0</v>
      </c>
      <c r="U20" s="49">
        <f>IF(U$12="No",0,Premium!U29*Comm_Existing_Pol)</f>
        <v>0</v>
      </c>
      <c r="V20" s="49">
        <f>IF(V$12="No",0,Premium!V29*Comm_Existing_Pol)</f>
        <v>0</v>
      </c>
      <c r="W20" s="49">
        <f>IF(W$12="No",0,Premium!W29*Comm_Existing_Pol)</f>
        <v>0</v>
      </c>
      <c r="X20" s="49">
        <f>IF(X$12="No",0,Premium!X29*Comm_Existing_Pol)</f>
        <v>0</v>
      </c>
      <c r="Y20" s="49">
        <f>IF(Y$12="No",0,Premium!Y29*Comm_Existing_Pol)</f>
        <v>3125</v>
      </c>
      <c r="Z20" s="49">
        <f>IF(Z$12="No",0,Premium!Z29*Comm_Existing_Pol)</f>
        <v>0</v>
      </c>
      <c r="AA20" s="49">
        <f>IF(AA$12="No",0,Premium!AA29*Comm_Existing_Pol)</f>
        <v>0</v>
      </c>
      <c r="AB20" s="49">
        <f>IF(AB$12="No",0,Premium!AB29*Comm_Existing_Pol)</f>
        <v>0</v>
      </c>
      <c r="AC20" s="49">
        <f>IF(AC$12="No",0,Premium!AC29*Comm_Existing_Pol)</f>
        <v>0</v>
      </c>
      <c r="AD20" s="49">
        <f>IF(AD$12="No",0,Premium!AD29*Comm_Existing_Pol)</f>
        <v>0</v>
      </c>
      <c r="AE20" s="49">
        <f>IF(AE$12="No",0,Premium!AE29*Comm_Existing_Pol)</f>
        <v>0</v>
      </c>
      <c r="AF20" s="49">
        <f>IF(AF$12="No",0,Premium!AF29*Comm_Existing_Pol)</f>
        <v>0</v>
      </c>
      <c r="AG20" s="49">
        <f>IF(AG$12="No",0,Premium!AG29*Comm_Existing_Pol)</f>
        <v>0</v>
      </c>
      <c r="AH20" s="49">
        <f>IF(AH$12="No",0,Premium!AH29*Comm_Existing_Pol)</f>
        <v>0</v>
      </c>
      <c r="AI20" s="49">
        <f>IF(AI$12="No",0,Premium!AI29*Comm_Existing_Pol)</f>
        <v>0</v>
      </c>
      <c r="AJ20" s="49">
        <f>IF(AJ$12="No",0,Premium!AJ29*Comm_Existing_Pol)</f>
        <v>0</v>
      </c>
      <c r="AK20" s="49">
        <f>IF(AK$12="No",0,Premium!AK29*Comm_Existing_Pol)</f>
        <v>0</v>
      </c>
      <c r="AL20" s="49">
        <f>IF(AL$12="No",0,Premium!AL29*Comm_Existing_Pol)</f>
        <v>0</v>
      </c>
      <c r="AM20" s="49">
        <f>IF(AM$12="No",0,Premium!AM29*Comm_Existing_Pol)</f>
        <v>7500</v>
      </c>
      <c r="AN20" s="49">
        <f>IF(AN$12="No",0,Premium!AN29*Comm_Existing_Pol)</f>
        <v>0</v>
      </c>
      <c r="AO20" s="49">
        <f>IF(AO$12="No",0,Premium!AO29*Comm_Existing_Pol)</f>
        <v>0</v>
      </c>
      <c r="AP20" s="49">
        <f>IF(AP$12="No",0,Premium!AP29*Comm_Existing_Pol)</f>
        <v>0</v>
      </c>
      <c r="AQ20" s="49">
        <f>IF(AQ$12="No",0,Premium!AQ29*Comm_Existing_Pol)</f>
        <v>0</v>
      </c>
      <c r="AR20" s="49">
        <f>IF(AR$12="No",0,Premium!AR29*Comm_Existing_Pol)</f>
        <v>0</v>
      </c>
      <c r="AS20" s="49">
        <f>IF(AS$12="No",0,Premium!AS29*Comm_Existing_Pol)</f>
        <v>0</v>
      </c>
      <c r="AT20" s="49">
        <f>IF(AT$12="No",0,Premium!AT29*Comm_Existing_Pol)</f>
        <v>0</v>
      </c>
      <c r="AU20" s="49">
        <f>IF(AU$12="No",0,Premium!AU29*Comm_Existing_Pol)</f>
        <v>0</v>
      </c>
      <c r="AV20" s="49">
        <f>IF(AV$12="No",0,Premium!AV29*Comm_Existing_Pol)</f>
        <v>0</v>
      </c>
      <c r="AW20" s="49">
        <f>IF(AW$12="No",0,Premium!AW29*Comm_Existing_Pol)</f>
        <v>0</v>
      </c>
      <c r="AX20" s="49">
        <f>IF(AX$12="No",0,Premium!AX29*Comm_Existing_Pol)</f>
        <v>0</v>
      </c>
      <c r="AY20" s="49">
        <f>IF(AY$12="No",0,Premium!AY29*Comm_Existing_Pol)</f>
        <v>0</v>
      </c>
      <c r="AZ20" s="49">
        <f>IF(AZ$12="No",0,Premium!AZ29*Comm_Existing_Pol)</f>
        <v>0</v>
      </c>
      <c r="BA20" s="49">
        <f>IF(BA$12="No",0,Premium!BA29*Comm_Existing_Pol)</f>
        <v>0</v>
      </c>
      <c r="BB20" s="49">
        <f>IF(BB$12="No",0,Premium!BB29*Comm_Existing_Pol)</f>
        <v>0</v>
      </c>
      <c r="BC20" s="49">
        <f>IF(BC$12="No",0,Premium!BC29*Comm_Existing_Pol)</f>
        <v>0</v>
      </c>
      <c r="BD20" s="49">
        <f>IF(BD$12="No",0,Premium!BD29*Comm_Existing_Pol)</f>
        <v>0</v>
      </c>
      <c r="BE20" s="49">
        <f>IF(BE$12="No",0,Premium!BE29*Comm_Existing_Pol)</f>
        <v>0</v>
      </c>
      <c r="BF20" s="49">
        <f>IF(BF$12="No",0,Premium!BF29*Comm_Existing_Pol)</f>
        <v>0</v>
      </c>
      <c r="BG20" s="49">
        <f>IF(BG$12="No",0,Premium!BG29*Comm_Existing_Pol)</f>
        <v>0</v>
      </c>
      <c r="BH20" s="49">
        <f>IF(BH$12="No",0,Premium!BH29*Comm_Existing_Pol)</f>
        <v>0</v>
      </c>
      <c r="BI20" s="49">
        <f>IF(BI$12="No",0,Premium!BI29*Comm_Existing_Pol)</f>
        <v>0</v>
      </c>
      <c r="BJ20" s="49">
        <f>IF(BJ$12="No",0,Premium!BJ29*Comm_Existing_Pol)</f>
        <v>0</v>
      </c>
      <c r="BK20" s="49">
        <f>IF(BK$12="No",0,Premium!BK29*Comm_Existing_Pol)</f>
        <v>0</v>
      </c>
      <c r="BL20" s="49">
        <f>IF(BL$12="No",0,Premium!BL29*Comm_Existing_Pol)</f>
        <v>3750</v>
      </c>
      <c r="BM20" s="49">
        <f>IF(BM$12="No",0,Premium!BM29*Comm_Existing_Pol)</f>
        <v>0</v>
      </c>
      <c r="BN20" s="49">
        <f>IF(BN$12="No",0,Premium!BN29*Comm_Existing_Pol)</f>
        <v>0</v>
      </c>
      <c r="BO20" s="49">
        <f>IF(BO$12="No",0,Premium!BO29*Comm_Existing_Pol)</f>
        <v>0</v>
      </c>
      <c r="BP20" s="49">
        <f>IF(BP$12="No",0,Premium!BP29*Comm_Existing_Pol)</f>
        <v>0</v>
      </c>
      <c r="BQ20" s="49">
        <f>IF(BQ$12="No",0,Premium!BQ29*Comm_Existing_Pol)</f>
        <v>0</v>
      </c>
      <c r="BR20" s="49">
        <f>IF(BR$12="No",0,Premium!BR29*Comm_Existing_Pol)</f>
        <v>0</v>
      </c>
      <c r="BS20" s="49">
        <f>IF(BS$12="No",0,Premium!BS29*Comm_Existing_Pol)</f>
        <v>0</v>
      </c>
      <c r="BT20" s="49">
        <f>IF(BT$12="No",0,Premium!BT29*Comm_Existing_Pol)</f>
        <v>0</v>
      </c>
      <c r="BU20" s="49">
        <f>IF(BU$12="No",0,Premium!BU29*Comm_Existing_Pol)</f>
        <v>0</v>
      </c>
      <c r="BV20" s="49">
        <f>IF(BV$12="No",0,Premium!BV29*Comm_Existing_Pol)</f>
        <v>0</v>
      </c>
      <c r="BW20" s="49">
        <f>IF(BW$12="No",0,Premium!BW29*Comm_Existing_Pol)</f>
        <v>0</v>
      </c>
      <c r="BX20" s="49">
        <f>IF(BX$12="No",0,Premium!BX29*Comm_Existing_Pol)</f>
        <v>0</v>
      </c>
      <c r="BY20" s="49">
        <f>IF(BY$12="No",0,Premium!BY29*Comm_Existing_Pol)</f>
        <v>0</v>
      </c>
      <c r="BZ20" s="49">
        <f>IF(BZ$12="No",0,Premium!BZ29*Comm_Existing_Pol)</f>
        <v>0</v>
      </c>
      <c r="CA20" s="49">
        <f>IF(CA$12="No",0,Premium!CA29*Comm_Existing_Pol)</f>
        <v>0</v>
      </c>
      <c r="CB20" s="49">
        <f>IF(CB$12="No",0,Premium!CB29*Comm_Existing_Pol)</f>
        <v>0</v>
      </c>
      <c r="CC20" s="49">
        <f>IF(CC$12="No",0,Premium!CC29*Comm_Existing_Pol)</f>
        <v>0</v>
      </c>
      <c r="CD20" s="49">
        <f>IF(CD$12="No",0,Premium!CD29*Comm_Existing_Pol)</f>
        <v>0</v>
      </c>
      <c r="CE20" s="49">
        <f>IF(CE$12="No",0,Premium!CE29*Comm_Existing_Pol)</f>
        <v>0</v>
      </c>
      <c r="CF20" s="49">
        <f>IF(CF$12="No",0,Premium!CF29*Comm_Existing_Pol)</f>
        <v>0</v>
      </c>
      <c r="CG20" s="49">
        <f>IF(CG$12="No",0,Premium!CG29*Comm_Existing_Pol)</f>
        <v>0</v>
      </c>
      <c r="CH20" s="49">
        <f>IF(CH$12="No",0,Premium!CH29*Comm_Existing_Pol)</f>
        <v>0</v>
      </c>
      <c r="CI20" s="49">
        <f>IF(CI$12="No",0,Premium!CI29*Comm_Existing_Pol)</f>
        <v>0</v>
      </c>
      <c r="CJ20" s="49">
        <f>IF(CJ$12="No",0,Premium!CJ29*Comm_Existing_Pol)</f>
        <v>625</v>
      </c>
      <c r="CK20" s="49">
        <f>IF(CK$12="No",0,Premium!CK29*Comm_Existing_Pol)</f>
        <v>0</v>
      </c>
      <c r="CL20" s="49">
        <f>IF(CL$12="No",0,Premium!CL29*Comm_Existing_Pol)</f>
        <v>0</v>
      </c>
      <c r="CM20" s="49">
        <f>IF(CM$12="No",0,Premium!CM29*Comm_Existing_Pol)</f>
        <v>0</v>
      </c>
      <c r="CN20" s="49">
        <f>IF(CN$12="No",0,Premium!CN29*Comm_Existing_Pol)</f>
        <v>0</v>
      </c>
      <c r="CO20" s="49">
        <f>IF(CO$12="No",0,Premium!CO29*Comm_Existing_Pol)</f>
        <v>0</v>
      </c>
      <c r="CP20" s="49">
        <f>IF(CP$12="No",0,Premium!CP29*Comm_Existing_Pol)</f>
        <v>0</v>
      </c>
      <c r="CQ20" s="49">
        <f>IF(CQ$12="No",0,Premium!CQ29*Comm_Existing_Pol)</f>
        <v>0</v>
      </c>
      <c r="CR20" s="49">
        <f>IF(CR$12="No",0,Premium!CR29*Comm_Existing_Pol)</f>
        <v>0</v>
      </c>
      <c r="CS20" s="49">
        <f>IF(CS$12="No",0,Premium!CS29*Comm_Existing_Pol)</f>
        <v>0</v>
      </c>
      <c r="CT20" s="49">
        <f>IF(CT$12="No",0,Premium!CT29*Comm_Existing_Pol)</f>
        <v>0</v>
      </c>
      <c r="CU20" s="49">
        <f>IF(CU$12="No",0,Premium!CU29*Comm_Existing_Pol)</f>
        <v>0</v>
      </c>
      <c r="CV20" s="49">
        <f>IF(CV$12="No",0,Premium!CV29*Comm_Existing_Pol)</f>
        <v>0</v>
      </c>
      <c r="CW20" s="49">
        <f>IF(CW$12="No",0,Premium!CW29*Comm_Existing_Pol)</f>
        <v>0</v>
      </c>
      <c r="CX20" s="49">
        <f>IF(CX$12="No",0,Premium!CX29*Comm_Existing_Pol)</f>
        <v>0</v>
      </c>
      <c r="CY20" s="49">
        <f>IF(CY$12="No",0,Premium!CY29*Comm_Existing_Pol)</f>
        <v>0</v>
      </c>
      <c r="CZ20" s="49">
        <f>IF(CZ$12="No",0,Premium!CZ29*Comm_Existing_Pol)</f>
        <v>0</v>
      </c>
      <c r="DA20" s="49">
        <f>IF(DA$12="No",0,Premium!DA29*Comm_Existing_Pol)</f>
        <v>0</v>
      </c>
      <c r="DB20" s="49">
        <f>IF(DB$12="No",0,Premium!DB29*Comm_Existing_Pol)</f>
        <v>0</v>
      </c>
      <c r="DC20" s="49">
        <f>IF(DC$12="No",0,Premium!DC29*Comm_Existing_Pol)</f>
        <v>0</v>
      </c>
      <c r="DD20" s="49">
        <f>IF(DD$12="No",0,Premium!DD29*Comm_Existing_Pol)</f>
        <v>0</v>
      </c>
      <c r="DE20" s="49">
        <f>IF(DE$12="No",0,Premium!DE29*Comm_Existing_Pol)</f>
        <v>0</v>
      </c>
      <c r="DF20" s="49">
        <f>IF(DF$12="No",0,Premium!DF29*Comm_Existing_Pol)</f>
        <v>0</v>
      </c>
      <c r="DG20" s="49">
        <f>IF(DG$12="No",0,Premium!DG29*Comm_Existing_Pol)</f>
        <v>0</v>
      </c>
      <c r="DH20" s="49">
        <f>IF(DH$12="No",0,Premium!DH29*Comm_Existing_Pol)</f>
        <v>0</v>
      </c>
      <c r="DI20" s="49">
        <f>IF(DI$12="No",0,Premium!DI29*Comm_Existing_Pol)</f>
        <v>0</v>
      </c>
      <c r="DJ20" s="49">
        <f>IF(DJ$12="No",0,Premium!DJ29*Comm_Existing_Pol)</f>
        <v>0</v>
      </c>
      <c r="DK20" s="49">
        <f>IF(DK$12="No",0,Premium!DK29*Comm_Existing_Pol)</f>
        <v>0</v>
      </c>
      <c r="DL20" s="49">
        <f>IF(DL$12="No",0,Premium!DL29*Comm_Existing_Pol)</f>
        <v>0</v>
      </c>
      <c r="DM20" s="49">
        <f>IF(DM$12="No",0,Premium!DM29*Comm_Existing_Pol)</f>
        <v>0</v>
      </c>
      <c r="DN20" s="49">
        <f>IF(DN$12="No",0,Premium!DN29*Comm_Existing_Pol)</f>
        <v>0</v>
      </c>
      <c r="DO20" s="49">
        <f>IF(DO$12="No",0,Premium!DO29*Comm_Existing_Pol)</f>
        <v>0</v>
      </c>
      <c r="DP20" s="49">
        <f>IF(DP$12="No",0,Premium!DP29*Comm_Existing_Pol)</f>
        <v>0</v>
      </c>
      <c r="DQ20" s="49">
        <f>IF(DQ$12="No",0,Premium!DQ29*Comm_Existing_Pol)</f>
        <v>0</v>
      </c>
      <c r="DR20" s="49">
        <f>IF(DR$12="No",0,Premium!DR29*Comm_Existing_Pol)</f>
        <v>0</v>
      </c>
      <c r="DS20" s="49">
        <f>IF(DS$12="No",0,Premium!DS29*Comm_Existing_Pol)</f>
        <v>0</v>
      </c>
      <c r="DT20" s="49">
        <f>IF(DT$12="No",0,Premium!DT29*Comm_Existing_Pol)</f>
        <v>0</v>
      </c>
      <c r="DU20" s="49">
        <f>IF(DU$12="No",0,Premium!DU29*Comm_Existing_Pol)</f>
        <v>0</v>
      </c>
      <c r="DV20" s="49">
        <f>IF(DV$12="No",0,Premium!DV29*Comm_Existing_Pol)</f>
        <v>0</v>
      </c>
      <c r="DW20" s="49">
        <f>IF(DW$12="No",0,Premium!DW29*Comm_Existing_Pol)</f>
        <v>0</v>
      </c>
      <c r="DX20" s="49">
        <f>IF(DX$12="No",0,Premium!DX29*Comm_Existing_Pol)</f>
        <v>0</v>
      </c>
      <c r="DY20" s="49">
        <f>IF(DY$12="No",0,Premium!DY29*Comm_Existing_Pol)</f>
        <v>0</v>
      </c>
      <c r="DZ20" s="49">
        <f>IF(DZ$12="No",0,Premium!DZ29*Comm_Existing_Pol)</f>
        <v>0</v>
      </c>
      <c r="EA20" s="49">
        <f>IF(EA$12="No",0,Premium!EA29*Comm_Existing_Pol)</f>
        <v>0</v>
      </c>
      <c r="EB20" s="49">
        <f>IF(EB$12="No",0,Premium!EB29*Comm_Existing_Pol)</f>
        <v>0</v>
      </c>
      <c r="EC20" s="49">
        <f>IF(EC$12="No",0,Premium!EC29*Comm_Existing_Pol)</f>
        <v>0</v>
      </c>
      <c r="ED20" s="49">
        <f>IF(ED$12="No",0,Premium!ED29*Comm_Existing_Pol)</f>
        <v>0</v>
      </c>
      <c r="EE20" s="49">
        <f>IF(EE$12="No",0,Premium!EE29*Comm_Existing_Pol)</f>
        <v>0</v>
      </c>
      <c r="EF20" s="49">
        <f>IF(EF$12="No",0,Premium!EF29*Comm_Existing_Pol)</f>
        <v>17500</v>
      </c>
      <c r="EG20" s="49">
        <f>IF(EG$12="No",0,Premium!EG29*Comm_Existing_Pol)</f>
        <v>0</v>
      </c>
      <c r="EH20" s="49">
        <f>IF(EH$12="No",0,Premium!EH29*Comm_Existing_Pol)</f>
        <v>0</v>
      </c>
      <c r="EI20" s="49">
        <f>IF(EI$12="No",0,Premium!EI29*Comm_Existing_Pol)</f>
        <v>0</v>
      </c>
      <c r="EJ20" s="49">
        <f>IF(EJ$12="No",0,Premium!EJ29*Comm_Existing_Pol)</f>
        <v>0</v>
      </c>
      <c r="EK20" s="49">
        <f>IF(EK$12="No",0,Premium!EK29*Comm_Existing_Pol)</f>
        <v>13750</v>
      </c>
      <c r="EL20" s="49">
        <f>IF(EL$12="No",0,Premium!EL29*Comm_Existing_Pol)</f>
        <v>0</v>
      </c>
      <c r="EM20" s="49">
        <f>IF(EM$12="No",0,Premium!EM29*Comm_Existing_Pol)</f>
        <v>0</v>
      </c>
      <c r="EN20" s="49">
        <f>IF(EN$12="No",0,Premium!EN29*Comm_Existing_Pol)</f>
        <v>0</v>
      </c>
      <c r="EO20" s="49">
        <f>IF(EO$12="No",0,Premium!EO29*Comm_Existing_Pol)</f>
        <v>0</v>
      </c>
      <c r="EP20" s="49">
        <f>IF(EP$12="No",0,Premium!EP29*Comm_Existing_Pol)</f>
        <v>0</v>
      </c>
      <c r="EQ20" s="49">
        <f>IF(EQ$12="No",0,Premium!EQ29*Comm_Existing_Pol)</f>
        <v>0</v>
      </c>
      <c r="ER20" s="49">
        <f>IF(ER$12="No",0,Premium!ER29*Comm_Existing_Pol)</f>
        <v>0</v>
      </c>
      <c r="ES20" s="49">
        <f>IF(ES$12="No",0,Premium!ES29*Comm_Existing_Pol)</f>
        <v>0</v>
      </c>
      <c r="ET20" s="49">
        <f>IF(ET$12="No",0,Premium!ET29*Comm_Existing_Pol)</f>
        <v>0</v>
      </c>
      <c r="EU20" s="49">
        <f>IF(EU$12="No",0,Premium!EU29*Comm_Existing_Pol)</f>
        <v>0</v>
      </c>
      <c r="EV20" s="49">
        <f>IF(EV$12="No",0,Premium!EV29*Comm_Existing_Pol)</f>
        <v>0</v>
      </c>
      <c r="EW20" s="49">
        <f>IF(EW$12="No",0,Premium!EW29*Comm_Existing_Pol)</f>
        <v>0</v>
      </c>
      <c r="EX20" s="49">
        <f>IF(EX$12="No",0,Premium!EX29*Comm_Existing_Pol)</f>
        <v>0</v>
      </c>
      <c r="EY20" s="49">
        <f>IF(EY$12="No",0,Premium!EY29*Comm_Existing_Pol)</f>
        <v>0</v>
      </c>
      <c r="EZ20" s="49">
        <f>IF(EZ$12="No",0,Premium!EZ29*Comm_Existing_Pol)</f>
        <v>0</v>
      </c>
      <c r="FA20" s="49">
        <f>IF(FA$12="No",0,Premium!FA29*Comm_Existing_Pol)</f>
        <v>0</v>
      </c>
      <c r="FB20" s="49">
        <f>IF(FB$12="No",0,Premium!FB29*Comm_Existing_Pol)</f>
        <v>0</v>
      </c>
      <c r="FC20" s="49">
        <f>IF(FC$12="No",0,Premium!FC29*Comm_Existing_Pol)</f>
        <v>0</v>
      </c>
      <c r="FD20" s="49">
        <f>IF(FD$12="No",0,Premium!FD29*Comm_Existing_Pol)</f>
        <v>0</v>
      </c>
      <c r="FE20" s="49">
        <f>IF(FE$12="No",0,Premium!FE29*Comm_Existing_Pol)</f>
        <v>0</v>
      </c>
      <c r="FF20" s="49">
        <f>IF(FF$12="No",0,Premium!FF29*Comm_Existing_Pol)</f>
        <v>0</v>
      </c>
      <c r="FG20" s="49">
        <f>IF(FG$12="No",0,Premium!FG29*Comm_Existing_Pol)</f>
        <v>0</v>
      </c>
      <c r="FH20" s="49">
        <f>IF(FH$12="No",0,Premium!FH29*Comm_Existing_Pol)</f>
        <v>0</v>
      </c>
      <c r="FI20" s="49">
        <f>IF(FI$12="No",0,Premium!FI29*Comm_Existing_Pol)</f>
        <v>0</v>
      </c>
      <c r="FJ20" s="49">
        <f>IF(FJ$12="No",0,Premium!FJ29*Comm_Existing_Pol)</f>
        <v>0</v>
      </c>
      <c r="FK20" s="49">
        <f>IF(FK$12="No",0,Premium!FK29*Comm_Existing_Pol)</f>
        <v>0</v>
      </c>
      <c r="FL20" s="49">
        <f>IF(FL$12="No",0,Premium!FL29*Comm_Existing_Pol)</f>
        <v>0</v>
      </c>
      <c r="FM20" s="49">
        <f>IF(FM$12="No",0,Premium!FM29*Comm_Existing_Pol)</f>
        <v>0</v>
      </c>
      <c r="FN20" s="49">
        <f>IF(FN$12="No",0,Premium!FN29*Comm_Existing_Pol)</f>
        <v>0</v>
      </c>
      <c r="FO20" s="49">
        <f>IF(FO$12="No",0,Premium!FO29*Comm_Existing_Pol)</f>
        <v>0</v>
      </c>
      <c r="FP20" s="49">
        <f>IF(FP$12="No",0,Premium!FP29*Comm_Existing_Pol)</f>
        <v>20625</v>
      </c>
      <c r="FQ20" s="49">
        <f>IF(FQ$12="No",0,Premium!FQ29*Comm_Existing_Pol)</f>
        <v>14375</v>
      </c>
      <c r="FR20" s="49">
        <f>IF(FR$12="No",0,Premium!FR29*Comm_Existing_Pol)</f>
        <v>0</v>
      </c>
      <c r="FS20" s="49">
        <f>IF(FS$12="No",0,Premium!FS29*Comm_Existing_Pol)</f>
        <v>0</v>
      </c>
      <c r="FT20" s="49">
        <f>IF(FT$12="No",0,Premium!FT29*Comm_Existing_Pol)</f>
        <v>0</v>
      </c>
      <c r="FU20" s="49">
        <f>IF(FU$12="No",0,Premium!FU29*Comm_Existing_Pol)</f>
        <v>0</v>
      </c>
      <c r="FV20" s="49">
        <f>IF(FV$12="No",0,Premium!FV29*Comm_Existing_Pol)</f>
        <v>0</v>
      </c>
      <c r="FW20" s="49">
        <f>IF(FW$12="No",0,Premium!FW29*Comm_Existing_Pol)</f>
        <v>0</v>
      </c>
      <c r="FX20" s="49">
        <f>IF(FX$12="No",0,Premium!FX29*Comm_Existing_Pol)</f>
        <v>0</v>
      </c>
      <c r="FY20" s="49">
        <f>IF(FY$12="No",0,Premium!FY29*Comm_Existing_Pol)</f>
        <v>0</v>
      </c>
      <c r="FZ20" s="49">
        <f>IF(FZ$12="No",0,Premium!FZ29*Comm_Existing_Pol)</f>
        <v>0</v>
      </c>
      <c r="GA20" s="49">
        <f>IF(GA$12="No",0,Premium!GA29*Comm_Existing_Pol)</f>
        <v>21875</v>
      </c>
      <c r="GB20" s="49">
        <f>IF(GB$12="No",0,Premium!GB29*Comm_Existing_Pol)</f>
        <v>0</v>
      </c>
      <c r="GC20" s="49">
        <f>IF(GC$12="No",0,Premium!GC29*Comm_Existing_Pol)</f>
        <v>0</v>
      </c>
      <c r="GD20" s="49">
        <f>IF(GD$12="No",0,Premium!GD29*Comm_Existing_Pol)</f>
        <v>0</v>
      </c>
      <c r="GE20" s="49">
        <f>IF(GE$12="No",0,Premium!GE29*Comm_Existing_Pol)</f>
        <v>0</v>
      </c>
      <c r="GF20" s="49">
        <f>IF(GF$12="No",0,Premium!GF29*Comm_Existing_Pol)</f>
        <v>0</v>
      </c>
      <c r="GG20" s="49">
        <f>IF(GG$12="No",0,Premium!GG29*Comm_Existing_Pol)</f>
        <v>0</v>
      </c>
      <c r="GH20" s="49">
        <f>IF(GH$12="No",0,Premium!GH29*Comm_Existing_Pol)</f>
        <v>0</v>
      </c>
      <c r="GI20" s="49">
        <f>IF(GI$12="No",0,Premium!GI29*Comm_Existing_Pol)</f>
        <v>0</v>
      </c>
      <c r="GJ20" s="49">
        <f>IF(GJ$12="No",0,Premium!GJ29*Comm_Existing_Pol)</f>
        <v>0</v>
      </c>
      <c r="GK20" s="49">
        <f>IF(GK$12="No",0,Premium!GK29*Comm_Existing_Pol)</f>
        <v>0</v>
      </c>
      <c r="GL20" s="49">
        <f>IF(GL$12="No",0,Premium!GL29*Comm_Existing_Pol)</f>
        <v>0</v>
      </c>
      <c r="GM20" s="49">
        <f>IF(GM$12="No",0,Premium!GM29*Comm_Existing_Pol)</f>
        <v>0</v>
      </c>
      <c r="GN20" s="49">
        <f>IF(GN$12="No",0,Premium!GN29*Comm_Existing_Pol)</f>
        <v>0</v>
      </c>
      <c r="GO20" s="49">
        <f>IF(GO$12="No",0,Premium!GO29*Comm_Existing_Pol)</f>
        <v>0</v>
      </c>
      <c r="GP20" s="49">
        <f>IF(GP$12="No",0,Premium!GP29*Comm_Existing_Pol)</f>
        <v>0</v>
      </c>
      <c r="GQ20" s="49">
        <f>IF(GQ$12="No",0,Premium!GQ29*Comm_Existing_Pol)</f>
        <v>0</v>
      </c>
      <c r="GR20" s="49">
        <f>IF(GR$12="No",0,Premium!GR29*Comm_Existing_Pol)</f>
        <v>0</v>
      </c>
      <c r="GS20" s="49">
        <f>IF(GS$12="No",0,Premium!GS29*Comm_Existing_Pol)</f>
        <v>0</v>
      </c>
      <c r="GT20" s="49">
        <f>IF(GT$12="No",0,Premium!GT29*Comm_Existing_Pol)</f>
        <v>0</v>
      </c>
      <c r="GU20" s="49">
        <f>IF(GU$12="No",0,Premium!GU29*Comm_Existing_Pol)</f>
        <v>0</v>
      </c>
      <c r="GV20" s="49">
        <f>IF(GV$12="No",0,Premium!GV29*Comm_Existing_Pol)</f>
        <v>0</v>
      </c>
      <c r="GW20" s="49">
        <f>IF(GW$12="No",0,Premium!GW29*Comm_Existing_Pol)</f>
        <v>0</v>
      </c>
      <c r="GX20" s="49">
        <f>IF(GX$12="No",0,Premium!GX29*Comm_Existing_Pol)</f>
        <v>0</v>
      </c>
      <c r="GY20" s="49">
        <f>IF(GY$12="No",0,Premium!GY29*Comm_Existing_Pol)</f>
        <v>0</v>
      </c>
      <c r="GZ20" s="49">
        <f>IF(GZ$12="No",0,Premium!GZ29*Comm_Existing_Pol)</f>
        <v>0</v>
      </c>
      <c r="HA20" s="49">
        <f>IF(HA$12="No",0,Premium!HA29*Comm_Existing_Pol)</f>
        <v>0</v>
      </c>
      <c r="HB20" s="49">
        <f>IF(HB$12="No",0,Premium!HB29*Comm_Existing_Pol)</f>
        <v>0</v>
      </c>
      <c r="HC20" s="49">
        <f>IF(HC$12="No",0,Premium!HC29*Comm_Existing_Pol)</f>
        <v>0</v>
      </c>
      <c r="HD20" s="49">
        <f>IF(HD$12="No",0,Premium!HD29*Comm_Existing_Pol)</f>
        <v>0</v>
      </c>
      <c r="HE20" s="49">
        <f>IF(HE$12="No",0,Premium!HE29*Comm_Existing_Pol)</f>
        <v>0</v>
      </c>
      <c r="HF20" s="49">
        <f>IF(HF$12="No",0,Premium!HF29*Comm_Existing_Pol)</f>
        <v>0</v>
      </c>
      <c r="HG20" s="49">
        <f>IF(HG$12="No",0,Premium!HG29*Comm_Existing_Pol)</f>
        <v>0</v>
      </c>
      <c r="HH20" s="49">
        <f>IF(HH$12="No",0,Premium!HH29*Comm_Existing_Pol)</f>
        <v>0</v>
      </c>
      <c r="HI20" s="49">
        <f>IF(HI$12="No",0,Premium!HI29*Comm_Existing_Pol)</f>
        <v>0</v>
      </c>
      <c r="HJ20" s="49">
        <f>IF(HJ$12="No",0,Premium!HJ29*Comm_Existing_Pol)</f>
        <v>0</v>
      </c>
      <c r="HK20" s="49">
        <f>IF(HK$12="No",0,Premium!HK29*Comm_Existing_Pol)</f>
        <v>0</v>
      </c>
      <c r="HL20" s="49">
        <f>IF(HL$12="No",0,Premium!HL29*Comm_Existing_Pol)</f>
        <v>0</v>
      </c>
      <c r="HM20" s="49">
        <f>IF(HM$12="No",0,Premium!HM29*Comm_Existing_Pol)</f>
        <v>0</v>
      </c>
      <c r="HN20" s="49">
        <f>IF(HN$12="No",0,Premium!HN29*Comm_Existing_Pol)</f>
        <v>0</v>
      </c>
      <c r="HO20" s="49">
        <f>IF(HO$12="No",0,Premium!HO29*Comm_Existing_Pol)</f>
        <v>0</v>
      </c>
      <c r="HP20" s="49">
        <f>IF(HP$12="No",0,Premium!HP29*Comm_Existing_Pol)</f>
        <v>0</v>
      </c>
      <c r="HQ20" s="49">
        <f>IF(HQ$12="No",0,Premium!HQ29*Comm_Existing_Pol)</f>
        <v>0</v>
      </c>
      <c r="HR20" s="49">
        <f>IF(HR$12="No",0,Premium!HR29*Comm_Existing_Pol)</f>
        <v>0</v>
      </c>
      <c r="HS20" s="49">
        <f>IF(HS$12="No",0,Premium!HS29*Comm_Existing_Pol)</f>
        <v>0</v>
      </c>
      <c r="HT20" s="49">
        <f>IF(HT$12="No",0,Premium!HT29*Comm_Existing_Pol)</f>
        <v>0</v>
      </c>
      <c r="HU20" s="49">
        <f>IF(HU$12="No",0,Premium!HU29*Comm_Existing_Pol)</f>
        <v>0</v>
      </c>
      <c r="HV20" s="49">
        <f>IF(HV$12="No",0,Premium!HV29*Comm_Existing_Pol)</f>
        <v>0</v>
      </c>
      <c r="HW20" s="49">
        <f>IF(HW$12="No",0,Premium!HW29*Comm_Existing_Pol)</f>
        <v>0</v>
      </c>
      <c r="HX20" s="49">
        <f>IF(HX$12="No",0,Premium!HX29*Comm_Existing_Pol)</f>
        <v>0</v>
      </c>
      <c r="HY20" s="49">
        <f>IF(HY$12="No",0,Premium!HY29*Comm_Existing_Pol)</f>
        <v>0</v>
      </c>
      <c r="HZ20" s="49">
        <f>IF(HZ$12="No",0,Premium!HZ29*Comm_Existing_Pol)</f>
        <v>0</v>
      </c>
      <c r="IA20" s="49">
        <f>IF(IA$12="No",0,Premium!IA29*Comm_Existing_Pol)</f>
        <v>0</v>
      </c>
      <c r="IB20" s="49">
        <f>IF(IB$12="No",0,Premium!IB29*Comm_Existing_Pol)</f>
        <v>0</v>
      </c>
      <c r="IC20" s="49">
        <f>IF(IC$12="No",0,Premium!IC29*Comm_Existing_Pol)</f>
        <v>0</v>
      </c>
      <c r="ID20" s="49">
        <f>IF(ID$12="No",0,Premium!ID29*Comm_Existing_Pol)</f>
        <v>0</v>
      </c>
      <c r="IE20" s="49">
        <f>IF(IE$12="No",0,Premium!IE29*Comm_Existing_Pol)</f>
        <v>0</v>
      </c>
      <c r="IF20" s="49">
        <f>IF(IF$12="No",0,Premium!IF29*Comm_Existing_Pol)</f>
        <v>0</v>
      </c>
      <c r="IG20" s="49">
        <f>IF(IG$12="No",0,Premium!IG29*Comm_Existing_Pol)</f>
        <v>0</v>
      </c>
      <c r="IH20" s="49">
        <f>IF(IH$12="No",0,Premium!IH29*Comm_Existing_Pol)</f>
        <v>0</v>
      </c>
      <c r="II20" s="49">
        <f>IF(II$12="No",0,Premium!II29*Comm_Existing_Pol)</f>
        <v>0</v>
      </c>
      <c r="IJ20" s="49">
        <f>IF(IJ$12="No",0,Premium!IJ29*Comm_Existing_Pol)</f>
        <v>0</v>
      </c>
      <c r="IK20" s="49">
        <f>IF(IK$12="No",0,Premium!IK29*Comm_Existing_Pol)</f>
        <v>0</v>
      </c>
      <c r="IL20" s="49">
        <f>IF(IL$12="No",0,Premium!IL29*Comm_Existing_Pol)</f>
        <v>0</v>
      </c>
      <c r="IM20" s="49">
        <f>IF(IM$12="No",0,Premium!IM29*Comm_Existing_Pol)</f>
        <v>0</v>
      </c>
      <c r="IN20" s="49">
        <f>IF(IN$12="No",0,Premium!IN29*Comm_Existing_Pol)</f>
        <v>0</v>
      </c>
      <c r="IO20" s="49">
        <f>IF(IO$12="No",0,Premium!IO29*Comm_Existing_Pol)</f>
        <v>0</v>
      </c>
      <c r="IP20" s="49">
        <f>IF(IP$12="No",0,Premium!IP29*Comm_Existing_Pol)</f>
        <v>0</v>
      </c>
      <c r="IQ20" s="49">
        <f>IF(IQ$12="No",0,Premium!IQ29*Comm_Existing_Pol)</f>
        <v>0</v>
      </c>
      <c r="IR20" s="49">
        <f>IF(IR$12="No",0,Premium!IR29*Comm_Existing_Pol)</f>
        <v>0</v>
      </c>
    </row>
    <row r="21" spans="1:252" s="7" customFormat="1" ht="15" customHeight="1" x14ac:dyDescent="0.35">
      <c r="A21" s="2"/>
      <c r="B21" s="13">
        <f t="shared" si="4"/>
        <v>2029</v>
      </c>
      <c r="C21" s="49">
        <f>IF(C$12="No",0,Premium!C30*Comm_Existing_Pol)</f>
        <v>5000</v>
      </c>
      <c r="D21" s="49">
        <f>IF(D$12="No",0,Premium!D30*Comm_Existing_Pol)</f>
        <v>8750</v>
      </c>
      <c r="E21" s="49">
        <f>IF(E$12="No",0,Premium!E30*Comm_Existing_Pol)</f>
        <v>0</v>
      </c>
      <c r="F21" s="49">
        <f>IF(F$12="No",0,Premium!F30*Comm_Existing_Pol)</f>
        <v>0</v>
      </c>
      <c r="G21" s="49">
        <f>IF(G$12="No",0,Premium!G30*Comm_Existing_Pol)</f>
        <v>0</v>
      </c>
      <c r="H21" s="49">
        <f>IF(H$12="No",0,Premium!H30*Comm_Existing_Pol)</f>
        <v>0</v>
      </c>
      <c r="I21" s="49">
        <f>IF(I$12="No",0,Premium!I30*Comm_Existing_Pol)</f>
        <v>0</v>
      </c>
      <c r="J21" s="49">
        <f>IF(J$12="No",0,Premium!J30*Comm_Existing_Pol)</f>
        <v>0</v>
      </c>
      <c r="K21" s="49">
        <f>IF(K$12="No",0,Premium!K30*Comm_Existing_Pol)</f>
        <v>0</v>
      </c>
      <c r="L21" s="49">
        <f>IF(L$12="No",0,Premium!L30*Comm_Existing_Pol)</f>
        <v>0</v>
      </c>
      <c r="M21" s="49">
        <f>IF(M$12="No",0,Premium!M30*Comm_Existing_Pol)</f>
        <v>0</v>
      </c>
      <c r="N21" s="49">
        <f>IF(N$12="No",0,Premium!N30*Comm_Existing_Pol)</f>
        <v>0</v>
      </c>
      <c r="O21" s="49">
        <f>IF(O$12="No",0,Premium!O30*Comm_Existing_Pol)</f>
        <v>0</v>
      </c>
      <c r="P21" s="49">
        <f>IF(P$12="No",0,Premium!P30*Comm_Existing_Pol)</f>
        <v>0</v>
      </c>
      <c r="Q21" s="49">
        <f>IF(Q$12="No",0,Premium!Q30*Comm_Existing_Pol)</f>
        <v>0</v>
      </c>
      <c r="R21" s="49">
        <f>IF(R$12="No",0,Premium!R30*Comm_Existing_Pol)</f>
        <v>0</v>
      </c>
      <c r="S21" s="49">
        <f>IF(S$12="No",0,Premium!S30*Comm_Existing_Pol)</f>
        <v>0</v>
      </c>
      <c r="T21" s="49">
        <f>IF(T$12="No",0,Premium!T30*Comm_Existing_Pol)</f>
        <v>0</v>
      </c>
      <c r="U21" s="49">
        <f>IF(U$12="No",0,Premium!U30*Comm_Existing_Pol)</f>
        <v>0</v>
      </c>
      <c r="V21" s="49">
        <f>IF(V$12="No",0,Premium!V30*Comm_Existing_Pol)</f>
        <v>0</v>
      </c>
      <c r="W21" s="49">
        <f>IF(W$12="No",0,Premium!W30*Comm_Existing_Pol)</f>
        <v>0</v>
      </c>
      <c r="X21" s="49">
        <f>IF(X$12="No",0,Premium!X30*Comm_Existing_Pol)</f>
        <v>0</v>
      </c>
      <c r="Y21" s="49">
        <f>IF(Y$12="No",0,Premium!Y30*Comm_Existing_Pol)</f>
        <v>0</v>
      </c>
      <c r="Z21" s="49">
        <f>IF(Z$12="No",0,Premium!Z30*Comm_Existing_Pol)</f>
        <v>0</v>
      </c>
      <c r="AA21" s="49">
        <f>IF(AA$12="No",0,Premium!AA30*Comm_Existing_Pol)</f>
        <v>0</v>
      </c>
      <c r="AB21" s="49">
        <f>IF(AB$12="No",0,Premium!AB30*Comm_Existing_Pol)</f>
        <v>0</v>
      </c>
      <c r="AC21" s="49">
        <f>IF(AC$12="No",0,Premium!AC30*Comm_Existing_Pol)</f>
        <v>0</v>
      </c>
      <c r="AD21" s="49">
        <f>IF(AD$12="No",0,Premium!AD30*Comm_Existing_Pol)</f>
        <v>0</v>
      </c>
      <c r="AE21" s="49">
        <f>IF(AE$12="No",0,Premium!AE30*Comm_Existing_Pol)</f>
        <v>0</v>
      </c>
      <c r="AF21" s="49">
        <f>IF(AF$12="No",0,Premium!AF30*Comm_Existing_Pol)</f>
        <v>0</v>
      </c>
      <c r="AG21" s="49">
        <f>IF(AG$12="No",0,Premium!AG30*Comm_Existing_Pol)</f>
        <v>0</v>
      </c>
      <c r="AH21" s="49">
        <f>IF(AH$12="No",0,Premium!AH30*Comm_Existing_Pol)</f>
        <v>0</v>
      </c>
      <c r="AI21" s="49">
        <f>IF(AI$12="No",0,Premium!AI30*Comm_Existing_Pol)</f>
        <v>0</v>
      </c>
      <c r="AJ21" s="49">
        <f>IF(AJ$12="No",0,Premium!AJ30*Comm_Existing_Pol)</f>
        <v>0</v>
      </c>
      <c r="AK21" s="49">
        <f>IF(AK$12="No",0,Premium!AK30*Comm_Existing_Pol)</f>
        <v>0</v>
      </c>
      <c r="AL21" s="49">
        <f>IF(AL$12="No",0,Premium!AL30*Comm_Existing_Pol)</f>
        <v>0</v>
      </c>
      <c r="AM21" s="49">
        <f>IF(AM$12="No",0,Premium!AM30*Comm_Existing_Pol)</f>
        <v>0</v>
      </c>
      <c r="AN21" s="49">
        <f>IF(AN$12="No",0,Premium!AN30*Comm_Existing_Pol)</f>
        <v>0</v>
      </c>
      <c r="AO21" s="49">
        <f>IF(AO$12="No",0,Premium!AO30*Comm_Existing_Pol)</f>
        <v>0</v>
      </c>
      <c r="AP21" s="49">
        <f>IF(AP$12="No",0,Premium!AP30*Comm_Existing_Pol)</f>
        <v>0</v>
      </c>
      <c r="AQ21" s="49">
        <f>IF(AQ$12="No",0,Premium!AQ30*Comm_Existing_Pol)</f>
        <v>0</v>
      </c>
      <c r="AR21" s="49">
        <f>IF(AR$12="No",0,Premium!AR30*Comm_Existing_Pol)</f>
        <v>0</v>
      </c>
      <c r="AS21" s="49">
        <f>IF(AS$12="No",0,Premium!AS30*Comm_Existing_Pol)</f>
        <v>0</v>
      </c>
      <c r="AT21" s="49">
        <f>IF(AT$12="No",0,Premium!AT30*Comm_Existing_Pol)</f>
        <v>0</v>
      </c>
      <c r="AU21" s="49">
        <f>IF(AU$12="No",0,Premium!AU30*Comm_Existing_Pol)</f>
        <v>0</v>
      </c>
      <c r="AV21" s="49">
        <f>IF(AV$12="No",0,Premium!AV30*Comm_Existing_Pol)</f>
        <v>0</v>
      </c>
      <c r="AW21" s="49">
        <f>IF(AW$12="No",0,Premium!AW30*Comm_Existing_Pol)</f>
        <v>0</v>
      </c>
      <c r="AX21" s="49">
        <f>IF(AX$12="No",0,Premium!AX30*Comm_Existing_Pol)</f>
        <v>0</v>
      </c>
      <c r="AY21" s="49">
        <f>IF(AY$12="No",0,Premium!AY30*Comm_Existing_Pol)</f>
        <v>0</v>
      </c>
      <c r="AZ21" s="49">
        <f>IF(AZ$12="No",0,Premium!AZ30*Comm_Existing_Pol)</f>
        <v>0</v>
      </c>
      <c r="BA21" s="49">
        <f>IF(BA$12="No",0,Premium!BA30*Comm_Existing_Pol)</f>
        <v>0</v>
      </c>
      <c r="BB21" s="49">
        <f>IF(BB$12="No",0,Premium!BB30*Comm_Existing_Pol)</f>
        <v>0</v>
      </c>
      <c r="BC21" s="49">
        <f>IF(BC$12="No",0,Premium!BC30*Comm_Existing_Pol)</f>
        <v>0</v>
      </c>
      <c r="BD21" s="49">
        <f>IF(BD$12="No",0,Premium!BD30*Comm_Existing_Pol)</f>
        <v>0</v>
      </c>
      <c r="BE21" s="49">
        <f>IF(BE$12="No",0,Premium!BE30*Comm_Existing_Pol)</f>
        <v>0</v>
      </c>
      <c r="BF21" s="49">
        <f>IF(BF$12="No",0,Premium!BF30*Comm_Existing_Pol)</f>
        <v>0</v>
      </c>
      <c r="BG21" s="49">
        <f>IF(BG$12="No",0,Premium!BG30*Comm_Existing_Pol)</f>
        <v>0</v>
      </c>
      <c r="BH21" s="49">
        <f>IF(BH$12="No",0,Premium!BH30*Comm_Existing_Pol)</f>
        <v>0</v>
      </c>
      <c r="BI21" s="49">
        <f>IF(BI$12="No",0,Premium!BI30*Comm_Existing_Pol)</f>
        <v>0</v>
      </c>
      <c r="BJ21" s="49">
        <f>IF(BJ$12="No",0,Premium!BJ30*Comm_Existing_Pol)</f>
        <v>0</v>
      </c>
      <c r="BK21" s="49">
        <f>IF(BK$12="No",0,Premium!BK30*Comm_Existing_Pol)</f>
        <v>0</v>
      </c>
      <c r="BL21" s="49">
        <f>IF(BL$12="No",0,Premium!BL30*Comm_Existing_Pol)</f>
        <v>0</v>
      </c>
      <c r="BM21" s="49">
        <f>IF(BM$12="No",0,Premium!BM30*Comm_Existing_Pol)</f>
        <v>0</v>
      </c>
      <c r="BN21" s="49">
        <f>IF(BN$12="No",0,Premium!BN30*Comm_Existing_Pol)</f>
        <v>0</v>
      </c>
      <c r="BO21" s="49">
        <f>IF(BO$12="No",0,Premium!BO30*Comm_Existing_Pol)</f>
        <v>0</v>
      </c>
      <c r="BP21" s="49">
        <f>IF(BP$12="No",0,Premium!BP30*Comm_Existing_Pol)</f>
        <v>0</v>
      </c>
      <c r="BQ21" s="49">
        <f>IF(BQ$12="No",0,Premium!BQ30*Comm_Existing_Pol)</f>
        <v>0</v>
      </c>
      <c r="BR21" s="49">
        <f>IF(BR$12="No",0,Premium!BR30*Comm_Existing_Pol)</f>
        <v>0</v>
      </c>
      <c r="BS21" s="49">
        <f>IF(BS$12="No",0,Premium!BS30*Comm_Existing_Pol)</f>
        <v>0</v>
      </c>
      <c r="BT21" s="49">
        <f>IF(BT$12="No",0,Premium!BT30*Comm_Existing_Pol)</f>
        <v>0</v>
      </c>
      <c r="BU21" s="49">
        <f>IF(BU$12="No",0,Premium!BU30*Comm_Existing_Pol)</f>
        <v>0</v>
      </c>
      <c r="BV21" s="49">
        <f>IF(BV$12="No",0,Premium!BV30*Comm_Existing_Pol)</f>
        <v>0</v>
      </c>
      <c r="BW21" s="49">
        <f>IF(BW$12="No",0,Premium!BW30*Comm_Existing_Pol)</f>
        <v>0</v>
      </c>
      <c r="BX21" s="49">
        <f>IF(BX$12="No",0,Premium!BX30*Comm_Existing_Pol)</f>
        <v>0</v>
      </c>
      <c r="BY21" s="49">
        <f>IF(BY$12="No",0,Premium!BY30*Comm_Existing_Pol)</f>
        <v>0</v>
      </c>
      <c r="BZ21" s="49">
        <f>IF(BZ$12="No",0,Premium!BZ30*Comm_Existing_Pol)</f>
        <v>0</v>
      </c>
      <c r="CA21" s="49">
        <f>IF(CA$12="No",0,Premium!CA30*Comm_Existing_Pol)</f>
        <v>0</v>
      </c>
      <c r="CB21" s="49">
        <f>IF(CB$12="No",0,Premium!CB30*Comm_Existing_Pol)</f>
        <v>0</v>
      </c>
      <c r="CC21" s="49">
        <f>IF(CC$12="No",0,Premium!CC30*Comm_Existing_Pol)</f>
        <v>0</v>
      </c>
      <c r="CD21" s="49">
        <f>IF(CD$12="No",0,Premium!CD30*Comm_Existing_Pol)</f>
        <v>0</v>
      </c>
      <c r="CE21" s="49">
        <f>IF(CE$12="No",0,Premium!CE30*Comm_Existing_Pol)</f>
        <v>0</v>
      </c>
      <c r="CF21" s="49">
        <f>IF(CF$12="No",0,Premium!CF30*Comm_Existing_Pol)</f>
        <v>0</v>
      </c>
      <c r="CG21" s="49">
        <f>IF(CG$12="No",0,Premium!CG30*Comm_Existing_Pol)</f>
        <v>0</v>
      </c>
      <c r="CH21" s="49">
        <f>IF(CH$12="No",0,Premium!CH30*Comm_Existing_Pol)</f>
        <v>0</v>
      </c>
      <c r="CI21" s="49">
        <f>IF(CI$12="No",0,Premium!CI30*Comm_Existing_Pol)</f>
        <v>0</v>
      </c>
      <c r="CJ21" s="49">
        <f>IF(CJ$12="No",0,Premium!CJ30*Comm_Existing_Pol)</f>
        <v>0</v>
      </c>
      <c r="CK21" s="49">
        <f>IF(CK$12="No",0,Premium!CK30*Comm_Existing_Pol)</f>
        <v>0</v>
      </c>
      <c r="CL21" s="49">
        <f>IF(CL$12="No",0,Premium!CL30*Comm_Existing_Pol)</f>
        <v>0</v>
      </c>
      <c r="CM21" s="49">
        <f>IF(CM$12="No",0,Premium!CM30*Comm_Existing_Pol)</f>
        <v>0</v>
      </c>
      <c r="CN21" s="49">
        <f>IF(CN$12="No",0,Premium!CN30*Comm_Existing_Pol)</f>
        <v>0</v>
      </c>
      <c r="CO21" s="49">
        <f>IF(CO$12="No",0,Premium!CO30*Comm_Existing_Pol)</f>
        <v>0</v>
      </c>
      <c r="CP21" s="49">
        <f>IF(CP$12="No",0,Premium!CP30*Comm_Existing_Pol)</f>
        <v>0</v>
      </c>
      <c r="CQ21" s="49">
        <f>IF(CQ$12="No",0,Premium!CQ30*Comm_Existing_Pol)</f>
        <v>0</v>
      </c>
      <c r="CR21" s="49">
        <f>IF(CR$12="No",0,Premium!CR30*Comm_Existing_Pol)</f>
        <v>0</v>
      </c>
      <c r="CS21" s="49">
        <f>IF(CS$12="No",0,Premium!CS30*Comm_Existing_Pol)</f>
        <v>0</v>
      </c>
      <c r="CT21" s="49">
        <f>IF(CT$12="No",0,Premium!CT30*Comm_Existing_Pol)</f>
        <v>0</v>
      </c>
      <c r="CU21" s="49">
        <f>IF(CU$12="No",0,Premium!CU30*Comm_Existing_Pol)</f>
        <v>0</v>
      </c>
      <c r="CV21" s="49">
        <f>IF(CV$12="No",0,Premium!CV30*Comm_Existing_Pol)</f>
        <v>0</v>
      </c>
      <c r="CW21" s="49">
        <f>IF(CW$12="No",0,Premium!CW30*Comm_Existing_Pol)</f>
        <v>0</v>
      </c>
      <c r="CX21" s="49">
        <f>IF(CX$12="No",0,Premium!CX30*Comm_Existing_Pol)</f>
        <v>0</v>
      </c>
      <c r="CY21" s="49">
        <f>IF(CY$12="No",0,Premium!CY30*Comm_Existing_Pol)</f>
        <v>0</v>
      </c>
      <c r="CZ21" s="49">
        <f>IF(CZ$12="No",0,Premium!CZ30*Comm_Existing_Pol)</f>
        <v>0</v>
      </c>
      <c r="DA21" s="49">
        <f>IF(DA$12="No",0,Premium!DA30*Comm_Existing_Pol)</f>
        <v>0</v>
      </c>
      <c r="DB21" s="49">
        <f>IF(DB$12="No",0,Premium!DB30*Comm_Existing_Pol)</f>
        <v>0</v>
      </c>
      <c r="DC21" s="49">
        <f>IF(DC$12="No",0,Premium!DC30*Comm_Existing_Pol)</f>
        <v>0</v>
      </c>
      <c r="DD21" s="49">
        <f>IF(DD$12="No",0,Premium!DD30*Comm_Existing_Pol)</f>
        <v>0</v>
      </c>
      <c r="DE21" s="49">
        <f>IF(DE$12="No",0,Premium!DE30*Comm_Existing_Pol)</f>
        <v>0</v>
      </c>
      <c r="DF21" s="49">
        <f>IF(DF$12="No",0,Premium!DF30*Comm_Existing_Pol)</f>
        <v>0</v>
      </c>
      <c r="DG21" s="49">
        <f>IF(DG$12="No",0,Premium!DG30*Comm_Existing_Pol)</f>
        <v>0</v>
      </c>
      <c r="DH21" s="49">
        <f>IF(DH$12="No",0,Premium!DH30*Comm_Existing_Pol)</f>
        <v>0</v>
      </c>
      <c r="DI21" s="49">
        <f>IF(DI$12="No",0,Premium!DI30*Comm_Existing_Pol)</f>
        <v>0</v>
      </c>
      <c r="DJ21" s="49">
        <f>IF(DJ$12="No",0,Premium!DJ30*Comm_Existing_Pol)</f>
        <v>0</v>
      </c>
      <c r="DK21" s="49">
        <f>IF(DK$12="No",0,Premium!DK30*Comm_Existing_Pol)</f>
        <v>0</v>
      </c>
      <c r="DL21" s="49">
        <f>IF(DL$12="No",0,Premium!DL30*Comm_Existing_Pol)</f>
        <v>0</v>
      </c>
      <c r="DM21" s="49">
        <f>IF(DM$12="No",0,Premium!DM30*Comm_Existing_Pol)</f>
        <v>0</v>
      </c>
      <c r="DN21" s="49">
        <f>IF(DN$12="No",0,Premium!DN30*Comm_Existing_Pol)</f>
        <v>0</v>
      </c>
      <c r="DO21" s="49">
        <f>IF(DO$12="No",0,Premium!DO30*Comm_Existing_Pol)</f>
        <v>0</v>
      </c>
      <c r="DP21" s="49">
        <f>IF(DP$12="No",0,Premium!DP30*Comm_Existing_Pol)</f>
        <v>0</v>
      </c>
      <c r="DQ21" s="49">
        <f>IF(DQ$12="No",0,Premium!DQ30*Comm_Existing_Pol)</f>
        <v>0</v>
      </c>
      <c r="DR21" s="49">
        <f>IF(DR$12="No",0,Premium!DR30*Comm_Existing_Pol)</f>
        <v>0</v>
      </c>
      <c r="DS21" s="49">
        <f>IF(DS$12="No",0,Premium!DS30*Comm_Existing_Pol)</f>
        <v>0</v>
      </c>
      <c r="DT21" s="49">
        <f>IF(DT$12="No",0,Premium!DT30*Comm_Existing_Pol)</f>
        <v>0</v>
      </c>
      <c r="DU21" s="49">
        <f>IF(DU$12="No",0,Premium!DU30*Comm_Existing_Pol)</f>
        <v>0</v>
      </c>
      <c r="DV21" s="49">
        <f>IF(DV$12="No",0,Premium!DV30*Comm_Existing_Pol)</f>
        <v>0</v>
      </c>
      <c r="DW21" s="49">
        <f>IF(DW$12="No",0,Premium!DW30*Comm_Existing_Pol)</f>
        <v>0</v>
      </c>
      <c r="DX21" s="49">
        <f>IF(DX$12="No",0,Premium!DX30*Comm_Existing_Pol)</f>
        <v>0</v>
      </c>
      <c r="DY21" s="49">
        <f>IF(DY$12="No",0,Premium!DY30*Comm_Existing_Pol)</f>
        <v>0</v>
      </c>
      <c r="DZ21" s="49">
        <f>IF(DZ$12="No",0,Premium!DZ30*Comm_Existing_Pol)</f>
        <v>0</v>
      </c>
      <c r="EA21" s="49">
        <f>IF(EA$12="No",0,Premium!EA30*Comm_Existing_Pol)</f>
        <v>0</v>
      </c>
      <c r="EB21" s="49">
        <f>IF(EB$12="No",0,Premium!EB30*Comm_Existing_Pol)</f>
        <v>0</v>
      </c>
      <c r="EC21" s="49">
        <f>IF(EC$12="No",0,Premium!EC30*Comm_Existing_Pol)</f>
        <v>0</v>
      </c>
      <c r="ED21" s="49">
        <f>IF(ED$12="No",0,Premium!ED30*Comm_Existing_Pol)</f>
        <v>0</v>
      </c>
      <c r="EE21" s="49">
        <f>IF(EE$12="No",0,Premium!EE30*Comm_Existing_Pol)</f>
        <v>0</v>
      </c>
      <c r="EF21" s="49">
        <f>IF(EF$12="No",0,Premium!EF30*Comm_Existing_Pol)</f>
        <v>17500</v>
      </c>
      <c r="EG21" s="49">
        <f>IF(EG$12="No",0,Premium!EG30*Comm_Existing_Pol)</f>
        <v>0</v>
      </c>
      <c r="EH21" s="49">
        <f>IF(EH$12="No",0,Premium!EH30*Comm_Existing_Pol)</f>
        <v>0</v>
      </c>
      <c r="EI21" s="49">
        <f>IF(EI$12="No",0,Premium!EI30*Comm_Existing_Pol)</f>
        <v>0</v>
      </c>
      <c r="EJ21" s="49">
        <f>IF(EJ$12="No",0,Premium!EJ30*Comm_Existing_Pol)</f>
        <v>0</v>
      </c>
      <c r="EK21" s="49">
        <f>IF(EK$12="No",0,Premium!EK30*Comm_Existing_Pol)</f>
        <v>13750</v>
      </c>
      <c r="EL21" s="49">
        <f>IF(EL$12="No",0,Premium!EL30*Comm_Existing_Pol)</f>
        <v>0</v>
      </c>
      <c r="EM21" s="49">
        <f>IF(EM$12="No",0,Premium!EM30*Comm_Existing_Pol)</f>
        <v>0</v>
      </c>
      <c r="EN21" s="49">
        <f>IF(EN$12="No",0,Premium!EN30*Comm_Existing_Pol)</f>
        <v>0</v>
      </c>
      <c r="EO21" s="49">
        <f>IF(EO$12="No",0,Premium!EO30*Comm_Existing_Pol)</f>
        <v>0</v>
      </c>
      <c r="EP21" s="49">
        <f>IF(EP$12="No",0,Premium!EP30*Comm_Existing_Pol)</f>
        <v>0</v>
      </c>
      <c r="EQ21" s="49">
        <f>IF(EQ$12="No",0,Premium!EQ30*Comm_Existing_Pol)</f>
        <v>0</v>
      </c>
      <c r="ER21" s="49">
        <f>IF(ER$12="No",0,Premium!ER30*Comm_Existing_Pol)</f>
        <v>0</v>
      </c>
      <c r="ES21" s="49">
        <f>IF(ES$12="No",0,Premium!ES30*Comm_Existing_Pol)</f>
        <v>0</v>
      </c>
      <c r="ET21" s="49">
        <f>IF(ET$12="No",0,Premium!ET30*Comm_Existing_Pol)</f>
        <v>0</v>
      </c>
      <c r="EU21" s="49">
        <f>IF(EU$12="No",0,Premium!EU30*Comm_Existing_Pol)</f>
        <v>0</v>
      </c>
      <c r="EV21" s="49">
        <f>IF(EV$12="No",0,Premium!EV30*Comm_Existing_Pol)</f>
        <v>0</v>
      </c>
      <c r="EW21" s="49">
        <f>IF(EW$12="No",0,Premium!EW30*Comm_Existing_Pol)</f>
        <v>0</v>
      </c>
      <c r="EX21" s="49">
        <f>IF(EX$12="No",0,Premium!EX30*Comm_Existing_Pol)</f>
        <v>0</v>
      </c>
      <c r="EY21" s="49">
        <f>IF(EY$12="No",0,Premium!EY30*Comm_Existing_Pol)</f>
        <v>0</v>
      </c>
      <c r="EZ21" s="49">
        <f>IF(EZ$12="No",0,Premium!EZ30*Comm_Existing_Pol)</f>
        <v>0</v>
      </c>
      <c r="FA21" s="49">
        <f>IF(FA$12="No",0,Premium!FA30*Comm_Existing_Pol)</f>
        <v>0</v>
      </c>
      <c r="FB21" s="49">
        <f>IF(FB$12="No",0,Premium!FB30*Comm_Existing_Pol)</f>
        <v>0</v>
      </c>
      <c r="FC21" s="49">
        <f>IF(FC$12="No",0,Premium!FC30*Comm_Existing_Pol)</f>
        <v>0</v>
      </c>
      <c r="FD21" s="49">
        <f>IF(FD$12="No",0,Premium!FD30*Comm_Existing_Pol)</f>
        <v>0</v>
      </c>
      <c r="FE21" s="49">
        <f>IF(FE$12="No",0,Premium!FE30*Comm_Existing_Pol)</f>
        <v>0</v>
      </c>
      <c r="FF21" s="49">
        <f>IF(FF$12="No",0,Premium!FF30*Comm_Existing_Pol)</f>
        <v>0</v>
      </c>
      <c r="FG21" s="49">
        <f>IF(FG$12="No",0,Premium!FG30*Comm_Existing_Pol)</f>
        <v>0</v>
      </c>
      <c r="FH21" s="49">
        <f>IF(FH$12="No",0,Premium!FH30*Comm_Existing_Pol)</f>
        <v>0</v>
      </c>
      <c r="FI21" s="49">
        <f>IF(FI$12="No",0,Premium!FI30*Comm_Existing_Pol)</f>
        <v>0</v>
      </c>
      <c r="FJ21" s="49">
        <f>IF(FJ$12="No",0,Premium!FJ30*Comm_Existing_Pol)</f>
        <v>0</v>
      </c>
      <c r="FK21" s="49">
        <f>IF(FK$12="No",0,Premium!FK30*Comm_Existing_Pol)</f>
        <v>0</v>
      </c>
      <c r="FL21" s="49">
        <f>IF(FL$12="No",0,Premium!FL30*Comm_Existing_Pol)</f>
        <v>0</v>
      </c>
      <c r="FM21" s="49">
        <f>IF(FM$12="No",0,Premium!FM30*Comm_Existing_Pol)</f>
        <v>0</v>
      </c>
      <c r="FN21" s="49">
        <f>IF(FN$12="No",0,Premium!FN30*Comm_Existing_Pol)</f>
        <v>0</v>
      </c>
      <c r="FO21" s="49">
        <f>IF(FO$12="No",0,Premium!FO30*Comm_Existing_Pol)</f>
        <v>0</v>
      </c>
      <c r="FP21" s="49">
        <f>IF(FP$12="No",0,Premium!FP30*Comm_Existing_Pol)</f>
        <v>20625</v>
      </c>
      <c r="FQ21" s="49">
        <f>IF(FQ$12="No",0,Premium!FQ30*Comm_Existing_Pol)</f>
        <v>0</v>
      </c>
      <c r="FR21" s="49">
        <f>IF(FR$12="No",0,Premium!FR30*Comm_Existing_Pol)</f>
        <v>0</v>
      </c>
      <c r="FS21" s="49">
        <f>IF(FS$12="No",0,Premium!FS30*Comm_Existing_Pol)</f>
        <v>0</v>
      </c>
      <c r="FT21" s="49">
        <f>IF(FT$12="No",0,Premium!FT30*Comm_Existing_Pol)</f>
        <v>0</v>
      </c>
      <c r="FU21" s="49">
        <f>IF(FU$12="No",0,Premium!FU30*Comm_Existing_Pol)</f>
        <v>0</v>
      </c>
      <c r="FV21" s="49">
        <f>IF(FV$12="No",0,Premium!FV30*Comm_Existing_Pol)</f>
        <v>0</v>
      </c>
      <c r="FW21" s="49">
        <f>IF(FW$12="No",0,Premium!FW30*Comm_Existing_Pol)</f>
        <v>0</v>
      </c>
      <c r="FX21" s="49">
        <f>IF(FX$12="No",0,Premium!FX30*Comm_Existing_Pol)</f>
        <v>0</v>
      </c>
      <c r="FY21" s="49">
        <f>IF(FY$12="No",0,Premium!FY30*Comm_Existing_Pol)</f>
        <v>0</v>
      </c>
      <c r="FZ21" s="49">
        <f>IF(FZ$12="No",0,Premium!FZ30*Comm_Existing_Pol)</f>
        <v>0</v>
      </c>
      <c r="GA21" s="49">
        <f>IF(GA$12="No",0,Premium!GA30*Comm_Existing_Pol)</f>
        <v>21875</v>
      </c>
      <c r="GB21" s="49">
        <f>IF(GB$12="No",0,Premium!GB30*Comm_Existing_Pol)</f>
        <v>0</v>
      </c>
      <c r="GC21" s="49">
        <f>IF(GC$12="No",0,Premium!GC30*Comm_Existing_Pol)</f>
        <v>0</v>
      </c>
      <c r="GD21" s="49">
        <f>IF(GD$12="No",0,Premium!GD30*Comm_Existing_Pol)</f>
        <v>0</v>
      </c>
      <c r="GE21" s="49">
        <f>IF(GE$12="No",0,Premium!GE30*Comm_Existing_Pol)</f>
        <v>0</v>
      </c>
      <c r="GF21" s="49">
        <f>IF(GF$12="No",0,Premium!GF30*Comm_Existing_Pol)</f>
        <v>0</v>
      </c>
      <c r="GG21" s="49">
        <f>IF(GG$12="No",0,Premium!GG30*Comm_Existing_Pol)</f>
        <v>0</v>
      </c>
      <c r="GH21" s="49">
        <f>IF(GH$12="No",0,Premium!GH30*Comm_Existing_Pol)</f>
        <v>0</v>
      </c>
      <c r="GI21" s="49">
        <f>IF(GI$12="No",0,Premium!GI30*Comm_Existing_Pol)</f>
        <v>0</v>
      </c>
      <c r="GJ21" s="49">
        <f>IF(GJ$12="No",0,Premium!GJ30*Comm_Existing_Pol)</f>
        <v>0</v>
      </c>
      <c r="GK21" s="49">
        <f>IF(GK$12="No",0,Premium!GK30*Comm_Existing_Pol)</f>
        <v>0</v>
      </c>
      <c r="GL21" s="49">
        <f>IF(GL$12="No",0,Premium!GL30*Comm_Existing_Pol)</f>
        <v>0</v>
      </c>
      <c r="GM21" s="49">
        <f>IF(GM$12="No",0,Premium!GM30*Comm_Existing_Pol)</f>
        <v>0</v>
      </c>
      <c r="GN21" s="49">
        <f>IF(GN$12="No",0,Premium!GN30*Comm_Existing_Pol)</f>
        <v>0</v>
      </c>
      <c r="GO21" s="49">
        <f>IF(GO$12="No",0,Premium!GO30*Comm_Existing_Pol)</f>
        <v>0</v>
      </c>
      <c r="GP21" s="49">
        <f>IF(GP$12="No",0,Premium!GP30*Comm_Existing_Pol)</f>
        <v>0</v>
      </c>
      <c r="GQ21" s="49">
        <f>IF(GQ$12="No",0,Premium!GQ30*Comm_Existing_Pol)</f>
        <v>0</v>
      </c>
      <c r="GR21" s="49">
        <f>IF(GR$12="No",0,Premium!GR30*Comm_Existing_Pol)</f>
        <v>0</v>
      </c>
      <c r="GS21" s="49">
        <f>IF(GS$12="No",0,Premium!GS30*Comm_Existing_Pol)</f>
        <v>0</v>
      </c>
      <c r="GT21" s="49">
        <f>IF(GT$12="No",0,Premium!GT30*Comm_Existing_Pol)</f>
        <v>0</v>
      </c>
      <c r="GU21" s="49">
        <f>IF(GU$12="No",0,Premium!GU30*Comm_Existing_Pol)</f>
        <v>0</v>
      </c>
      <c r="GV21" s="49">
        <f>IF(GV$12="No",0,Premium!GV30*Comm_Existing_Pol)</f>
        <v>0</v>
      </c>
      <c r="GW21" s="49">
        <f>IF(GW$12="No",0,Premium!GW30*Comm_Existing_Pol)</f>
        <v>0</v>
      </c>
      <c r="GX21" s="49">
        <f>IF(GX$12="No",0,Premium!GX30*Comm_Existing_Pol)</f>
        <v>0</v>
      </c>
      <c r="GY21" s="49">
        <f>IF(GY$12="No",0,Premium!GY30*Comm_Existing_Pol)</f>
        <v>0</v>
      </c>
      <c r="GZ21" s="49">
        <f>IF(GZ$12="No",0,Premium!GZ30*Comm_Existing_Pol)</f>
        <v>0</v>
      </c>
      <c r="HA21" s="49">
        <f>IF(HA$12="No",0,Premium!HA30*Comm_Existing_Pol)</f>
        <v>0</v>
      </c>
      <c r="HB21" s="49">
        <f>IF(HB$12="No",0,Premium!HB30*Comm_Existing_Pol)</f>
        <v>0</v>
      </c>
      <c r="HC21" s="49">
        <f>IF(HC$12="No",0,Premium!HC30*Comm_Existing_Pol)</f>
        <v>0</v>
      </c>
      <c r="HD21" s="49">
        <f>IF(HD$12="No",0,Premium!HD30*Comm_Existing_Pol)</f>
        <v>0</v>
      </c>
      <c r="HE21" s="49">
        <f>IF(HE$12="No",0,Premium!HE30*Comm_Existing_Pol)</f>
        <v>0</v>
      </c>
      <c r="HF21" s="49">
        <f>IF(HF$12="No",0,Premium!HF30*Comm_Existing_Pol)</f>
        <v>0</v>
      </c>
      <c r="HG21" s="49">
        <f>IF(HG$12="No",0,Premium!HG30*Comm_Existing_Pol)</f>
        <v>0</v>
      </c>
      <c r="HH21" s="49">
        <f>IF(HH$12="No",0,Premium!HH30*Comm_Existing_Pol)</f>
        <v>0</v>
      </c>
      <c r="HI21" s="49">
        <f>IF(HI$12="No",0,Premium!HI30*Comm_Existing_Pol)</f>
        <v>0</v>
      </c>
      <c r="HJ21" s="49">
        <f>IF(HJ$12="No",0,Premium!HJ30*Comm_Existing_Pol)</f>
        <v>0</v>
      </c>
      <c r="HK21" s="49">
        <f>IF(HK$12="No",0,Premium!HK30*Comm_Existing_Pol)</f>
        <v>0</v>
      </c>
      <c r="HL21" s="49">
        <f>IF(HL$12="No",0,Premium!HL30*Comm_Existing_Pol)</f>
        <v>0</v>
      </c>
      <c r="HM21" s="49">
        <f>IF(HM$12="No",0,Premium!HM30*Comm_Existing_Pol)</f>
        <v>0</v>
      </c>
      <c r="HN21" s="49">
        <f>IF(HN$12="No",0,Premium!HN30*Comm_Existing_Pol)</f>
        <v>0</v>
      </c>
      <c r="HO21" s="49">
        <f>IF(HO$12="No",0,Premium!HO30*Comm_Existing_Pol)</f>
        <v>0</v>
      </c>
      <c r="HP21" s="49">
        <f>IF(HP$12="No",0,Premium!HP30*Comm_Existing_Pol)</f>
        <v>0</v>
      </c>
      <c r="HQ21" s="49">
        <f>IF(HQ$12="No",0,Premium!HQ30*Comm_Existing_Pol)</f>
        <v>0</v>
      </c>
      <c r="HR21" s="49">
        <f>IF(HR$12="No",0,Premium!HR30*Comm_Existing_Pol)</f>
        <v>0</v>
      </c>
      <c r="HS21" s="49">
        <f>IF(HS$12="No",0,Premium!HS30*Comm_Existing_Pol)</f>
        <v>0</v>
      </c>
      <c r="HT21" s="49">
        <f>IF(HT$12="No",0,Premium!HT30*Comm_Existing_Pol)</f>
        <v>0</v>
      </c>
      <c r="HU21" s="49">
        <f>IF(HU$12="No",0,Premium!HU30*Comm_Existing_Pol)</f>
        <v>0</v>
      </c>
      <c r="HV21" s="49">
        <f>IF(HV$12="No",0,Premium!HV30*Comm_Existing_Pol)</f>
        <v>0</v>
      </c>
      <c r="HW21" s="49">
        <f>IF(HW$12="No",0,Premium!HW30*Comm_Existing_Pol)</f>
        <v>0</v>
      </c>
      <c r="HX21" s="49">
        <f>IF(HX$12="No",0,Premium!HX30*Comm_Existing_Pol)</f>
        <v>0</v>
      </c>
      <c r="HY21" s="49">
        <f>IF(HY$12="No",0,Premium!HY30*Comm_Existing_Pol)</f>
        <v>0</v>
      </c>
      <c r="HZ21" s="49">
        <f>IF(HZ$12="No",0,Premium!HZ30*Comm_Existing_Pol)</f>
        <v>0</v>
      </c>
      <c r="IA21" s="49">
        <f>IF(IA$12="No",0,Premium!IA30*Comm_Existing_Pol)</f>
        <v>0</v>
      </c>
      <c r="IB21" s="49">
        <f>IF(IB$12="No",0,Premium!IB30*Comm_Existing_Pol)</f>
        <v>0</v>
      </c>
      <c r="IC21" s="49">
        <f>IF(IC$12="No",0,Premium!IC30*Comm_Existing_Pol)</f>
        <v>0</v>
      </c>
      <c r="ID21" s="49">
        <f>IF(ID$12="No",0,Premium!ID30*Comm_Existing_Pol)</f>
        <v>0</v>
      </c>
      <c r="IE21" s="49">
        <f>IF(IE$12="No",0,Premium!IE30*Comm_Existing_Pol)</f>
        <v>0</v>
      </c>
      <c r="IF21" s="49">
        <f>IF(IF$12="No",0,Premium!IF30*Comm_Existing_Pol)</f>
        <v>0</v>
      </c>
      <c r="IG21" s="49">
        <f>IF(IG$12="No",0,Premium!IG30*Comm_Existing_Pol)</f>
        <v>0</v>
      </c>
      <c r="IH21" s="49">
        <f>IF(IH$12="No",0,Premium!IH30*Comm_Existing_Pol)</f>
        <v>0</v>
      </c>
      <c r="II21" s="49">
        <f>IF(II$12="No",0,Premium!II30*Comm_Existing_Pol)</f>
        <v>0</v>
      </c>
      <c r="IJ21" s="49">
        <f>IF(IJ$12="No",0,Premium!IJ30*Comm_Existing_Pol)</f>
        <v>0</v>
      </c>
      <c r="IK21" s="49">
        <f>IF(IK$12="No",0,Premium!IK30*Comm_Existing_Pol)</f>
        <v>0</v>
      </c>
      <c r="IL21" s="49">
        <f>IF(IL$12="No",0,Premium!IL30*Comm_Existing_Pol)</f>
        <v>0</v>
      </c>
      <c r="IM21" s="49">
        <f>IF(IM$12="No",0,Premium!IM30*Comm_Existing_Pol)</f>
        <v>0</v>
      </c>
      <c r="IN21" s="49">
        <f>IF(IN$12="No",0,Premium!IN30*Comm_Existing_Pol)</f>
        <v>0</v>
      </c>
      <c r="IO21" s="49">
        <f>IF(IO$12="No",0,Premium!IO30*Comm_Existing_Pol)</f>
        <v>0</v>
      </c>
      <c r="IP21" s="49">
        <f>IF(IP$12="No",0,Premium!IP30*Comm_Existing_Pol)</f>
        <v>0</v>
      </c>
      <c r="IQ21" s="49">
        <f>IF(IQ$12="No",0,Premium!IQ30*Comm_Existing_Pol)</f>
        <v>0</v>
      </c>
      <c r="IR21" s="49">
        <f>IF(IR$12="No",0,Premium!IR30*Comm_Existing_Pol)</f>
        <v>0</v>
      </c>
    </row>
    <row r="22" spans="1:252" s="7" customFormat="1" ht="15" customHeight="1" x14ac:dyDescent="0.35">
      <c r="A22" s="2"/>
      <c r="B22" s="13"/>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c r="DA22" s="49"/>
      <c r="DB22" s="49"/>
      <c r="DC22" s="49"/>
      <c r="DD22" s="49"/>
      <c r="DE22" s="49"/>
      <c r="DF22" s="49"/>
      <c r="DG22" s="49"/>
      <c r="DH22" s="49"/>
      <c r="DI22" s="49"/>
      <c r="DJ22" s="49"/>
      <c r="DK22" s="49"/>
      <c r="DL22" s="49"/>
      <c r="DM22" s="49"/>
      <c r="DN22" s="49"/>
      <c r="DO22" s="49"/>
      <c r="DP22" s="49"/>
      <c r="DQ22" s="49"/>
      <c r="DR22" s="49"/>
      <c r="DS22" s="49"/>
      <c r="DT22" s="49"/>
      <c r="DU22" s="49"/>
      <c r="DV22" s="49"/>
      <c r="DW22" s="49"/>
      <c r="DX22" s="49"/>
      <c r="DY22" s="49"/>
      <c r="DZ22" s="49"/>
      <c r="EA22" s="49"/>
      <c r="EB22" s="49"/>
      <c r="EC22" s="49"/>
      <c r="ED22" s="49"/>
      <c r="EE22" s="49"/>
      <c r="EF22" s="49"/>
      <c r="EG22" s="49"/>
      <c r="EH22" s="49"/>
      <c r="EI22" s="49"/>
      <c r="EJ22" s="49"/>
      <c r="EK22" s="49"/>
      <c r="EL22" s="49"/>
      <c r="EM22" s="49"/>
      <c r="EN22" s="49"/>
      <c r="EO22" s="49"/>
      <c r="EP22" s="49"/>
      <c r="EQ22" s="49"/>
      <c r="ER22" s="49"/>
      <c r="ES22" s="49"/>
      <c r="ET22" s="49"/>
      <c r="EU22" s="49"/>
      <c r="EV22" s="49"/>
      <c r="EW22" s="49"/>
      <c r="EX22" s="49"/>
      <c r="EY22" s="49"/>
      <c r="EZ22" s="49"/>
      <c r="FA22" s="49"/>
      <c r="FB22" s="49"/>
      <c r="FC22" s="49"/>
      <c r="FD22" s="49"/>
      <c r="FE22" s="49"/>
      <c r="FF22" s="49"/>
      <c r="FG22" s="49"/>
      <c r="FH22" s="49"/>
      <c r="FI22" s="49"/>
      <c r="FJ22" s="49"/>
      <c r="FK22" s="49"/>
      <c r="FL22" s="49"/>
      <c r="FM22" s="49"/>
      <c r="FN22" s="49"/>
      <c r="FO22" s="49"/>
      <c r="FP22" s="49"/>
      <c r="FQ22" s="49"/>
      <c r="FR22" s="49"/>
      <c r="FS22" s="49"/>
      <c r="FT22" s="49"/>
      <c r="FU22" s="49"/>
      <c r="FV22" s="49"/>
      <c r="FW22" s="49"/>
      <c r="FX22" s="49"/>
      <c r="FY22" s="49"/>
      <c r="FZ22" s="49"/>
      <c r="GA22" s="49"/>
      <c r="GB22" s="49"/>
      <c r="GC22" s="49"/>
      <c r="GD22" s="49"/>
      <c r="GE22" s="49"/>
      <c r="GF22" s="49"/>
      <c r="GG22" s="49"/>
      <c r="GH22" s="49"/>
      <c r="GI22" s="49"/>
      <c r="GJ22" s="49"/>
      <c r="GK22" s="49"/>
      <c r="GL22" s="49"/>
      <c r="GM22" s="49"/>
      <c r="GN22" s="49"/>
      <c r="GO22" s="49"/>
      <c r="GP22" s="49"/>
      <c r="GQ22" s="49"/>
      <c r="GR22" s="49"/>
      <c r="GS22" s="49"/>
      <c r="GT22" s="49"/>
      <c r="GU22" s="49"/>
      <c r="GV22" s="49"/>
      <c r="GW22" s="49"/>
      <c r="GX22" s="49"/>
      <c r="GY22" s="49"/>
      <c r="GZ22" s="49"/>
      <c r="HA22" s="49"/>
      <c r="HB22" s="49"/>
      <c r="HC22" s="49"/>
      <c r="HD22" s="49"/>
      <c r="HE22" s="49"/>
      <c r="HF22" s="49"/>
      <c r="HG22" s="49"/>
      <c r="HH22" s="49"/>
      <c r="HI22" s="49"/>
      <c r="HJ22" s="49"/>
      <c r="HK22" s="49"/>
      <c r="HL22" s="49"/>
      <c r="HM22" s="49"/>
      <c r="HN22" s="49"/>
      <c r="HO22" s="49"/>
      <c r="HP22" s="49"/>
      <c r="HQ22" s="49"/>
      <c r="HR22" s="49"/>
      <c r="HS22" s="49"/>
      <c r="HT22" s="49"/>
      <c r="HU22" s="49"/>
      <c r="HV22" s="49"/>
      <c r="HW22" s="49"/>
      <c r="HX22" s="49"/>
      <c r="HY22" s="49"/>
      <c r="HZ22" s="49"/>
      <c r="IA22" s="49"/>
      <c r="IB22" s="49"/>
      <c r="IC22" s="49"/>
      <c r="ID22" s="49"/>
      <c r="IE22" s="49"/>
      <c r="IF22" s="49"/>
      <c r="IG22" s="49"/>
      <c r="IH22" s="49"/>
      <c r="II22" s="49"/>
      <c r="IJ22" s="49"/>
      <c r="IK22" s="49"/>
      <c r="IL22" s="49"/>
      <c r="IM22" s="49"/>
      <c r="IN22" s="49"/>
      <c r="IO22" s="49"/>
      <c r="IP22" s="49"/>
      <c r="IQ22" s="49"/>
      <c r="IR22" s="49"/>
    </row>
    <row r="23" spans="1:252" s="7" customFormat="1" ht="15" customHeight="1" x14ac:dyDescent="0.35">
      <c r="A23" s="2"/>
      <c r="B23" s="50" t="s">
        <v>285</v>
      </c>
      <c r="C23" s="49"/>
      <c r="D23" s="49"/>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c r="DA23" s="49"/>
      <c r="DB23" s="49"/>
      <c r="DC23" s="49"/>
      <c r="DD23" s="49"/>
      <c r="DE23" s="49"/>
      <c r="DF23" s="49"/>
      <c r="DG23" s="49"/>
      <c r="DH23" s="49"/>
      <c r="DI23" s="49"/>
      <c r="DJ23" s="49"/>
      <c r="DK23" s="49"/>
      <c r="DL23" s="49"/>
      <c r="DM23" s="49"/>
      <c r="DN23" s="49"/>
      <c r="DO23" s="49"/>
      <c r="DP23" s="49"/>
      <c r="DQ23" s="49"/>
      <c r="DR23" s="49"/>
      <c r="DS23" s="49"/>
      <c r="DT23" s="49"/>
      <c r="DU23" s="49"/>
      <c r="DV23" s="49"/>
      <c r="DW23" s="49"/>
      <c r="DX23" s="49"/>
      <c r="DY23" s="49"/>
      <c r="DZ23" s="49"/>
      <c r="EA23" s="49"/>
      <c r="EB23" s="49"/>
      <c r="EC23" s="49"/>
      <c r="ED23" s="49"/>
      <c r="EE23" s="49"/>
      <c r="EF23" s="49"/>
      <c r="EG23" s="49"/>
      <c r="EH23" s="49"/>
      <c r="EI23" s="49"/>
      <c r="EJ23" s="49"/>
      <c r="EK23" s="49"/>
      <c r="EL23" s="49"/>
      <c r="EM23" s="49"/>
      <c r="EN23" s="49"/>
      <c r="EO23" s="49"/>
      <c r="EP23" s="49"/>
      <c r="EQ23" s="49"/>
      <c r="ER23" s="49"/>
      <c r="ES23" s="49"/>
      <c r="ET23" s="49"/>
      <c r="EU23" s="49"/>
      <c r="EV23" s="49"/>
      <c r="EW23" s="49"/>
      <c r="EX23" s="49"/>
      <c r="EY23" s="49"/>
      <c r="EZ23" s="49"/>
      <c r="FA23" s="49"/>
      <c r="FB23" s="49"/>
      <c r="FC23" s="49"/>
      <c r="FD23" s="49"/>
      <c r="FE23" s="49"/>
      <c r="FF23" s="49"/>
      <c r="FG23" s="49"/>
      <c r="FH23" s="49"/>
      <c r="FI23" s="49"/>
      <c r="FJ23" s="49"/>
      <c r="FK23" s="49"/>
      <c r="FL23" s="49"/>
      <c r="FM23" s="49"/>
      <c r="FN23" s="49"/>
      <c r="FO23" s="49"/>
      <c r="FP23" s="49"/>
      <c r="FQ23" s="49"/>
      <c r="FR23" s="49"/>
      <c r="FS23" s="49"/>
      <c r="FT23" s="49"/>
      <c r="FU23" s="49"/>
      <c r="FV23" s="49"/>
      <c r="FW23" s="49"/>
      <c r="FX23" s="49"/>
      <c r="FY23" s="49"/>
      <c r="FZ23" s="49"/>
      <c r="GA23" s="49"/>
      <c r="GB23" s="49"/>
      <c r="GC23" s="49"/>
      <c r="GD23" s="49"/>
      <c r="GE23" s="49"/>
      <c r="GF23" s="49"/>
      <c r="GG23" s="49"/>
      <c r="GH23" s="49"/>
      <c r="GI23" s="49"/>
      <c r="GJ23" s="49"/>
      <c r="GK23" s="49"/>
      <c r="GL23" s="49"/>
      <c r="GM23" s="49"/>
      <c r="GN23" s="49"/>
      <c r="GO23" s="49"/>
      <c r="GP23" s="49"/>
      <c r="GQ23" s="49"/>
      <c r="GR23" s="49"/>
      <c r="GS23" s="49"/>
      <c r="GT23" s="49"/>
      <c r="GU23" s="49"/>
      <c r="GV23" s="49"/>
      <c r="GW23" s="49"/>
      <c r="GX23" s="49"/>
      <c r="GY23" s="49"/>
      <c r="GZ23" s="49"/>
      <c r="HA23" s="49"/>
      <c r="HB23" s="49"/>
      <c r="HC23" s="49"/>
      <c r="HD23" s="49"/>
      <c r="HE23" s="49"/>
      <c r="HF23" s="49"/>
      <c r="HG23" s="49"/>
      <c r="HH23" s="49"/>
      <c r="HI23" s="49"/>
      <c r="HJ23" s="49"/>
      <c r="HK23" s="49"/>
      <c r="HL23" s="49"/>
      <c r="HM23" s="49"/>
      <c r="HN23" s="49"/>
      <c r="HO23" s="49"/>
      <c r="HP23" s="49"/>
      <c r="HQ23" s="49"/>
      <c r="HR23" s="49"/>
      <c r="HS23" s="49"/>
      <c r="HT23" s="49"/>
      <c r="HU23" s="49"/>
      <c r="HV23" s="49"/>
      <c r="HW23" s="49"/>
      <c r="HX23" s="49"/>
      <c r="HY23" s="49"/>
      <c r="HZ23" s="49"/>
      <c r="IA23" s="49"/>
      <c r="IB23" s="49"/>
      <c r="IC23" s="49"/>
      <c r="ID23" s="49"/>
      <c r="IE23" s="49"/>
      <c r="IF23" s="49"/>
      <c r="IG23" s="49"/>
      <c r="IH23" s="49"/>
      <c r="II23" s="49"/>
      <c r="IJ23" s="49"/>
      <c r="IK23" s="49"/>
      <c r="IL23" s="49"/>
      <c r="IM23" s="49"/>
      <c r="IN23" s="49"/>
      <c r="IO23" s="49"/>
      <c r="IP23" s="49"/>
      <c r="IQ23" s="49"/>
      <c r="IR23" s="49"/>
    </row>
    <row r="24" spans="1:252" s="7" customFormat="1" ht="15" customHeight="1" x14ac:dyDescent="0.35">
      <c r="A24" s="2"/>
      <c r="B24" s="13" t="s">
        <v>286</v>
      </c>
      <c r="C24" s="49">
        <f>COUNTIF(C12:IR12,"Yes")</f>
        <v>129</v>
      </c>
      <c r="D24" s="68"/>
      <c r="E24" s="56"/>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c r="DA24" s="49"/>
      <c r="DB24" s="49"/>
      <c r="DC24" s="49"/>
      <c r="DD24" s="49"/>
      <c r="DE24" s="49"/>
      <c r="DF24" s="49"/>
      <c r="DG24" s="49"/>
      <c r="DH24" s="49"/>
      <c r="DI24" s="49"/>
      <c r="DJ24" s="49"/>
      <c r="DK24" s="49"/>
      <c r="DL24" s="49"/>
      <c r="DM24" s="49"/>
      <c r="DN24" s="49"/>
      <c r="DO24" s="49"/>
      <c r="DP24" s="49"/>
      <c r="DQ24" s="49"/>
      <c r="DR24" s="49"/>
      <c r="DS24" s="49"/>
      <c r="DT24" s="49"/>
      <c r="DU24" s="49"/>
      <c r="DV24" s="49"/>
      <c r="DW24" s="49"/>
      <c r="DX24" s="49"/>
      <c r="DY24" s="49"/>
      <c r="DZ24" s="49"/>
      <c r="EA24" s="49"/>
      <c r="EB24" s="49"/>
      <c r="EC24" s="49"/>
      <c r="ED24" s="49"/>
      <c r="EE24" s="49"/>
      <c r="EF24" s="49"/>
      <c r="EG24" s="49"/>
      <c r="EH24" s="49"/>
      <c r="EI24" s="49"/>
      <c r="EJ24" s="49"/>
      <c r="EK24" s="49"/>
      <c r="EL24" s="49"/>
      <c r="EM24" s="49"/>
      <c r="EN24" s="49"/>
      <c r="EO24" s="49"/>
      <c r="EP24" s="49"/>
      <c r="EQ24" s="49"/>
      <c r="ER24" s="49"/>
      <c r="ES24" s="49"/>
      <c r="ET24" s="49"/>
      <c r="EU24" s="49"/>
      <c r="EV24" s="49"/>
      <c r="EW24" s="49"/>
      <c r="EX24" s="49"/>
      <c r="EY24" s="49"/>
      <c r="EZ24" s="49"/>
      <c r="FA24" s="49"/>
      <c r="FB24" s="49"/>
      <c r="FC24" s="49"/>
      <c r="FD24" s="49"/>
      <c r="FE24" s="49"/>
      <c r="FF24" s="49"/>
      <c r="FG24" s="49"/>
      <c r="FH24" s="49"/>
      <c r="FI24" s="49"/>
      <c r="FJ24" s="49"/>
      <c r="FK24" s="49"/>
      <c r="FL24" s="49"/>
      <c r="FM24" s="49"/>
      <c r="FN24" s="49"/>
      <c r="FO24" s="49"/>
      <c r="FP24" s="49"/>
      <c r="FQ24" s="49"/>
      <c r="FR24" s="49"/>
      <c r="FS24" s="49"/>
      <c r="FT24" s="49"/>
      <c r="FU24" s="49"/>
      <c r="FV24" s="49"/>
      <c r="FW24" s="49"/>
      <c r="FX24" s="49"/>
      <c r="FY24" s="49"/>
      <c r="FZ24" s="49"/>
      <c r="GA24" s="49"/>
      <c r="GB24" s="49"/>
      <c r="GC24" s="49"/>
      <c r="GD24" s="49"/>
      <c r="GE24" s="49"/>
      <c r="GF24" s="49"/>
      <c r="GG24" s="49"/>
      <c r="GH24" s="49"/>
      <c r="GI24" s="49"/>
      <c r="GJ24" s="49"/>
      <c r="GK24" s="49"/>
      <c r="GL24" s="49"/>
      <c r="GM24" s="49"/>
      <c r="GN24" s="49"/>
      <c r="GO24" s="49"/>
      <c r="GP24" s="49"/>
      <c r="GQ24" s="49"/>
      <c r="GR24" s="49"/>
      <c r="GS24" s="49"/>
      <c r="GT24" s="49"/>
      <c r="GU24" s="49"/>
      <c r="GV24" s="49"/>
      <c r="GW24" s="49"/>
      <c r="GX24" s="49"/>
      <c r="GY24" s="49"/>
      <c r="GZ24" s="49"/>
      <c r="HA24" s="49"/>
      <c r="HB24" s="49"/>
      <c r="HC24" s="49"/>
      <c r="HD24" s="49"/>
      <c r="HE24" s="49"/>
      <c r="HF24" s="49"/>
      <c r="HG24" s="49"/>
      <c r="HH24" s="49"/>
      <c r="HI24" s="49"/>
      <c r="HJ24" s="49"/>
      <c r="HK24" s="49"/>
      <c r="HL24" s="49"/>
      <c r="HM24" s="49"/>
      <c r="HN24" s="49"/>
      <c r="HO24" s="49"/>
      <c r="HP24" s="49"/>
      <c r="HQ24" s="49"/>
      <c r="HR24" s="49"/>
      <c r="HS24" s="49"/>
      <c r="HT24" s="49"/>
      <c r="HU24" s="49"/>
      <c r="HV24" s="49"/>
      <c r="HW24" s="49"/>
      <c r="HX24" s="49"/>
      <c r="HY24" s="49"/>
      <c r="HZ24" s="49"/>
      <c r="IA24" s="49"/>
      <c r="IB24" s="49"/>
      <c r="IC24" s="49"/>
      <c r="ID24" s="49"/>
      <c r="IE24" s="49"/>
      <c r="IF24" s="49"/>
      <c r="IG24" s="49"/>
      <c r="IH24" s="49"/>
      <c r="II24" s="49"/>
      <c r="IJ24" s="49"/>
      <c r="IK24" s="49"/>
      <c r="IL24" s="49"/>
      <c r="IM24" s="49"/>
      <c r="IN24" s="49"/>
      <c r="IO24" s="49"/>
      <c r="IP24" s="49"/>
      <c r="IQ24" s="49"/>
      <c r="IR24" s="49"/>
    </row>
    <row r="25" spans="1:252" s="7" customFormat="1" ht="15" customHeight="1" x14ac:dyDescent="0.35">
      <c r="A25" s="2"/>
      <c r="B25" s="13" t="s">
        <v>287</v>
      </c>
      <c r="C25" s="49">
        <v>172874.10923386368</v>
      </c>
      <c r="D25" s="67" t="s">
        <v>288</v>
      </c>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c r="DA25" s="49"/>
      <c r="DB25" s="49"/>
      <c r="DC25" s="49"/>
      <c r="DD25" s="49"/>
      <c r="DE25" s="49"/>
      <c r="DF25" s="49"/>
      <c r="DG25" s="49"/>
      <c r="DH25" s="49"/>
      <c r="DI25" s="49"/>
      <c r="DJ25" s="49"/>
      <c r="DK25" s="49"/>
      <c r="DL25" s="49"/>
      <c r="DM25" s="49"/>
      <c r="DN25" s="49"/>
      <c r="DO25" s="49"/>
      <c r="DP25" s="49"/>
      <c r="DQ25" s="49"/>
      <c r="DR25" s="49"/>
      <c r="DS25" s="49"/>
      <c r="DT25" s="49"/>
      <c r="DU25" s="49"/>
      <c r="DV25" s="49"/>
      <c r="DW25" s="49"/>
      <c r="DX25" s="49"/>
      <c r="DY25" s="49"/>
      <c r="DZ25" s="49"/>
      <c r="EA25" s="49"/>
      <c r="EB25" s="49"/>
      <c r="EC25" s="49"/>
      <c r="ED25" s="49"/>
      <c r="EE25" s="49"/>
      <c r="EF25" s="49"/>
      <c r="EG25" s="49"/>
      <c r="EH25" s="49"/>
      <c r="EI25" s="49"/>
      <c r="EJ25" s="49"/>
      <c r="EK25" s="49"/>
      <c r="EL25" s="49"/>
      <c r="EM25" s="49"/>
      <c r="EN25" s="49"/>
      <c r="EO25" s="49"/>
      <c r="EP25" s="49"/>
      <c r="EQ25" s="49"/>
      <c r="ER25" s="49"/>
      <c r="ES25" s="49"/>
      <c r="ET25" s="49"/>
      <c r="EU25" s="49"/>
      <c r="EV25" s="49"/>
      <c r="EW25" s="49"/>
      <c r="EX25" s="49"/>
      <c r="EY25" s="49"/>
      <c r="EZ25" s="49"/>
      <c r="FA25" s="49"/>
      <c r="FB25" s="49"/>
      <c r="FC25" s="49"/>
      <c r="FD25" s="49"/>
      <c r="FE25" s="49"/>
      <c r="FF25" s="49"/>
      <c r="FG25" s="49"/>
      <c r="FH25" s="49"/>
      <c r="FI25" s="49"/>
      <c r="FJ25" s="49"/>
      <c r="FK25" s="49"/>
      <c r="FL25" s="49"/>
      <c r="FM25" s="49"/>
      <c r="FN25" s="49"/>
      <c r="FO25" s="49"/>
      <c r="FP25" s="49"/>
      <c r="FQ25" s="49"/>
      <c r="FR25" s="49"/>
      <c r="FS25" s="49"/>
      <c r="FT25" s="49"/>
      <c r="FU25" s="49"/>
      <c r="FV25" s="49"/>
      <c r="FW25" s="49"/>
      <c r="FX25" s="49"/>
      <c r="FY25" s="49"/>
      <c r="FZ25" s="49"/>
      <c r="GA25" s="49"/>
      <c r="GB25" s="49"/>
      <c r="GC25" s="49"/>
      <c r="GD25" s="49"/>
      <c r="GE25" s="49"/>
      <c r="GF25" s="49"/>
      <c r="GG25" s="49"/>
      <c r="GH25" s="49"/>
      <c r="GI25" s="49"/>
      <c r="GJ25" s="49"/>
      <c r="GK25" s="49"/>
      <c r="GL25" s="49"/>
      <c r="GM25" s="49"/>
      <c r="GN25" s="49"/>
      <c r="GO25" s="49"/>
      <c r="GP25" s="49"/>
      <c r="GQ25" s="49"/>
      <c r="GR25" s="49"/>
      <c r="GS25" s="49"/>
      <c r="GT25" s="49"/>
      <c r="GU25" s="49"/>
      <c r="GV25" s="49"/>
      <c r="GW25" s="49"/>
      <c r="GX25" s="49"/>
      <c r="GY25" s="49"/>
      <c r="GZ25" s="49"/>
      <c r="HA25" s="49"/>
      <c r="HB25" s="49"/>
      <c r="HC25" s="49"/>
      <c r="HD25" s="49"/>
      <c r="HE25" s="49"/>
      <c r="HF25" s="49"/>
      <c r="HG25" s="49"/>
      <c r="HH25" s="49"/>
      <c r="HI25" s="49"/>
      <c r="HJ25" s="49"/>
      <c r="HK25" s="49"/>
      <c r="HL25" s="49"/>
      <c r="HM25" s="49"/>
      <c r="HN25" s="49"/>
      <c r="HO25" s="49"/>
      <c r="HP25" s="49"/>
      <c r="HQ25" s="49"/>
      <c r="HR25" s="49"/>
      <c r="HS25" s="49"/>
      <c r="HT25" s="49"/>
      <c r="HU25" s="49"/>
      <c r="HV25" s="49"/>
      <c r="HW25" s="49"/>
      <c r="HX25" s="49"/>
      <c r="HY25" s="49"/>
      <c r="HZ25" s="49"/>
      <c r="IA25" s="49"/>
      <c r="IB25" s="49"/>
      <c r="IC25" s="49"/>
      <c r="ID25" s="49"/>
      <c r="IE25" s="49"/>
      <c r="IF25" s="49"/>
      <c r="IG25" s="49"/>
      <c r="IH25" s="49"/>
      <c r="II25" s="49"/>
      <c r="IJ25" s="49"/>
      <c r="IK25" s="49"/>
      <c r="IL25" s="49"/>
      <c r="IM25" s="49"/>
      <c r="IN25" s="49"/>
      <c r="IO25" s="49"/>
      <c r="IP25" s="49"/>
      <c r="IQ25" s="49"/>
      <c r="IR25" s="49"/>
    </row>
    <row r="26" spans="1:252" s="7" customFormat="1" ht="15" customHeight="1" x14ac:dyDescent="0.35">
      <c r="A26" s="2"/>
      <c r="B26" s="13" t="s">
        <v>289</v>
      </c>
      <c r="C26" s="49">
        <f>Comm_New_Pol*C25*C24</f>
        <v>2230076.0091168415</v>
      </c>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c r="DA26" s="49"/>
      <c r="DB26" s="49"/>
      <c r="DC26" s="49"/>
      <c r="DD26" s="49"/>
      <c r="DE26" s="49"/>
      <c r="DF26" s="49"/>
      <c r="DG26" s="49"/>
      <c r="DH26" s="49"/>
      <c r="DI26" s="49"/>
      <c r="DJ26" s="49"/>
      <c r="DK26" s="49"/>
      <c r="DL26" s="49"/>
      <c r="DM26" s="49"/>
      <c r="DN26" s="49"/>
      <c r="DO26" s="49"/>
      <c r="DP26" s="49"/>
      <c r="DQ26" s="49"/>
      <c r="DR26" s="49"/>
      <c r="DS26" s="49"/>
      <c r="DT26" s="49"/>
      <c r="DU26" s="49"/>
      <c r="DV26" s="49"/>
      <c r="DW26" s="49"/>
      <c r="DX26" s="49"/>
      <c r="DY26" s="49"/>
      <c r="DZ26" s="49"/>
      <c r="EA26" s="49"/>
      <c r="EB26" s="49"/>
      <c r="EC26" s="49"/>
      <c r="ED26" s="49"/>
      <c r="EE26" s="49"/>
      <c r="EF26" s="49"/>
      <c r="EG26" s="49"/>
      <c r="EH26" s="49"/>
      <c r="EI26" s="49"/>
      <c r="EJ26" s="49"/>
      <c r="EK26" s="49"/>
      <c r="EL26" s="49"/>
      <c r="EM26" s="49"/>
      <c r="EN26" s="49"/>
      <c r="EO26" s="49"/>
      <c r="EP26" s="49"/>
      <c r="EQ26" s="49"/>
      <c r="ER26" s="49"/>
      <c r="ES26" s="49"/>
      <c r="ET26" s="49"/>
      <c r="EU26" s="49"/>
      <c r="EV26" s="49"/>
      <c r="EW26" s="49"/>
      <c r="EX26" s="49"/>
      <c r="EY26" s="49"/>
      <c r="EZ26" s="49"/>
      <c r="FA26" s="49"/>
      <c r="FB26" s="49"/>
      <c r="FC26" s="49"/>
      <c r="FD26" s="49"/>
      <c r="FE26" s="49"/>
      <c r="FF26" s="49"/>
      <c r="FG26" s="49"/>
      <c r="FH26" s="49"/>
      <c r="FI26" s="49"/>
      <c r="FJ26" s="49"/>
      <c r="FK26" s="49"/>
      <c r="FL26" s="49"/>
      <c r="FM26" s="49"/>
      <c r="FN26" s="49"/>
      <c r="FO26" s="49"/>
      <c r="FP26" s="49"/>
      <c r="FQ26" s="49"/>
      <c r="FR26" s="49"/>
      <c r="FS26" s="49"/>
      <c r="FT26" s="49"/>
      <c r="FU26" s="49"/>
      <c r="FV26" s="49"/>
      <c r="FW26" s="49"/>
      <c r="FX26" s="49"/>
      <c r="FY26" s="49"/>
      <c r="FZ26" s="49"/>
      <c r="GA26" s="49"/>
      <c r="GB26" s="49"/>
      <c r="GC26" s="49"/>
      <c r="GD26" s="49"/>
      <c r="GE26" s="49"/>
      <c r="GF26" s="49"/>
      <c r="GG26" s="49"/>
      <c r="GH26" s="49"/>
      <c r="GI26" s="49"/>
      <c r="GJ26" s="49"/>
      <c r="GK26" s="49"/>
      <c r="GL26" s="49"/>
      <c r="GM26" s="49"/>
      <c r="GN26" s="49"/>
      <c r="GO26" s="49"/>
      <c r="GP26" s="49"/>
      <c r="GQ26" s="49"/>
      <c r="GR26" s="49"/>
      <c r="GS26" s="49"/>
      <c r="GT26" s="49"/>
      <c r="GU26" s="49"/>
      <c r="GV26" s="49"/>
      <c r="GW26" s="49"/>
      <c r="GX26" s="49"/>
      <c r="GY26" s="49"/>
      <c r="GZ26" s="49"/>
      <c r="HA26" s="49"/>
      <c r="HB26" s="49"/>
      <c r="HC26" s="49"/>
      <c r="HD26" s="49"/>
      <c r="HE26" s="49"/>
      <c r="HF26" s="49"/>
      <c r="HG26" s="49"/>
      <c r="HH26" s="49"/>
      <c r="HI26" s="49"/>
      <c r="HJ26" s="49"/>
      <c r="HK26" s="49"/>
      <c r="HL26" s="49"/>
      <c r="HM26" s="49"/>
      <c r="HN26" s="49"/>
      <c r="HO26" s="49"/>
      <c r="HP26" s="49"/>
      <c r="HQ26" s="49"/>
      <c r="HR26" s="49"/>
      <c r="HS26" s="49"/>
      <c r="HT26" s="49"/>
      <c r="HU26" s="49"/>
      <c r="HV26" s="49"/>
      <c r="HW26" s="49"/>
      <c r="HX26" s="49"/>
      <c r="HY26" s="49"/>
      <c r="HZ26" s="49"/>
      <c r="IA26" s="49"/>
      <c r="IB26" s="49"/>
      <c r="IC26" s="49"/>
      <c r="ID26" s="49"/>
      <c r="IE26" s="49"/>
      <c r="IF26" s="49"/>
      <c r="IG26" s="49"/>
      <c r="IH26" s="49"/>
      <c r="II26" s="49"/>
      <c r="IJ26" s="49"/>
      <c r="IK26" s="49"/>
      <c r="IL26" s="49"/>
      <c r="IM26" s="49"/>
      <c r="IN26" s="49"/>
      <c r="IO26" s="49"/>
      <c r="IP26" s="49"/>
      <c r="IQ26" s="49"/>
      <c r="IR26" s="49"/>
    </row>
    <row r="27" spans="1:252" s="7" customFormat="1" ht="15" customHeight="1" x14ac:dyDescent="0.35">
      <c r="A27" s="2"/>
      <c r="B27" s="13" t="s">
        <v>315</v>
      </c>
      <c r="C27" s="49">
        <f>C26-B14</f>
        <v>0</v>
      </c>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c r="DA27" s="49"/>
      <c r="DB27" s="49"/>
      <c r="DC27" s="49"/>
      <c r="DD27" s="49"/>
      <c r="DE27" s="49"/>
      <c r="DF27" s="49"/>
      <c r="DG27" s="49"/>
      <c r="DH27" s="49"/>
      <c r="DI27" s="49"/>
      <c r="DJ27" s="49"/>
      <c r="DK27" s="49"/>
      <c r="DL27" s="49"/>
      <c r="DM27" s="49"/>
      <c r="DN27" s="49"/>
      <c r="DO27" s="49"/>
      <c r="DP27" s="49"/>
      <c r="DQ27" s="49"/>
      <c r="DR27" s="49"/>
      <c r="DS27" s="49"/>
      <c r="DT27" s="49"/>
      <c r="DU27" s="49"/>
      <c r="DV27" s="49"/>
      <c r="DW27" s="49"/>
      <c r="DX27" s="49"/>
      <c r="DY27" s="49"/>
      <c r="DZ27" s="49"/>
      <c r="EA27" s="49"/>
      <c r="EB27" s="49"/>
      <c r="EC27" s="49"/>
      <c r="ED27" s="49"/>
      <c r="EE27" s="49"/>
      <c r="EF27" s="49"/>
      <c r="EG27" s="49"/>
      <c r="EH27" s="49"/>
      <c r="EI27" s="49"/>
      <c r="EJ27" s="49"/>
      <c r="EK27" s="49"/>
      <c r="EL27" s="49"/>
      <c r="EM27" s="49"/>
      <c r="EN27" s="49"/>
      <c r="EO27" s="49"/>
      <c r="EP27" s="49"/>
      <c r="EQ27" s="49"/>
      <c r="ER27" s="49"/>
      <c r="ES27" s="49"/>
      <c r="ET27" s="49"/>
      <c r="EU27" s="49"/>
      <c r="EV27" s="49"/>
      <c r="EW27" s="49"/>
      <c r="EX27" s="49"/>
      <c r="EY27" s="49"/>
      <c r="EZ27" s="49"/>
      <c r="FA27" s="49"/>
      <c r="FB27" s="49"/>
      <c r="FC27" s="49"/>
      <c r="FD27" s="49"/>
      <c r="FE27" s="49"/>
      <c r="FF27" s="49"/>
      <c r="FG27" s="49"/>
      <c r="FH27" s="49"/>
      <c r="FI27" s="49"/>
      <c r="FJ27" s="49"/>
      <c r="FK27" s="49"/>
      <c r="FL27" s="49"/>
      <c r="FM27" s="49"/>
      <c r="FN27" s="49"/>
      <c r="FO27" s="49"/>
      <c r="FP27" s="49"/>
      <c r="FQ27" s="49"/>
      <c r="FR27" s="49"/>
      <c r="FS27" s="49"/>
      <c r="FT27" s="49"/>
      <c r="FU27" s="49"/>
      <c r="FV27" s="49"/>
      <c r="FW27" s="49"/>
      <c r="FX27" s="49"/>
      <c r="FY27" s="49"/>
      <c r="FZ27" s="49"/>
      <c r="GA27" s="49"/>
      <c r="GB27" s="49"/>
      <c r="GC27" s="49"/>
      <c r="GD27" s="49"/>
      <c r="GE27" s="49"/>
      <c r="GF27" s="49"/>
      <c r="GG27" s="49"/>
      <c r="GH27" s="49"/>
      <c r="GI27" s="49"/>
      <c r="GJ27" s="49"/>
      <c r="GK27" s="49"/>
      <c r="GL27" s="49"/>
      <c r="GM27" s="49"/>
      <c r="GN27" s="49"/>
      <c r="GO27" s="49"/>
      <c r="GP27" s="49"/>
      <c r="GQ27" s="49"/>
      <c r="GR27" s="49"/>
      <c r="GS27" s="49"/>
      <c r="GT27" s="49"/>
      <c r="GU27" s="49"/>
      <c r="GV27" s="49"/>
      <c r="GW27" s="49"/>
      <c r="GX27" s="49"/>
      <c r="GY27" s="49"/>
      <c r="GZ27" s="49"/>
      <c r="HA27" s="49"/>
      <c r="HB27" s="49"/>
      <c r="HC27" s="49"/>
      <c r="HD27" s="49"/>
      <c r="HE27" s="49"/>
      <c r="HF27" s="49"/>
      <c r="HG27" s="49"/>
      <c r="HH27" s="49"/>
      <c r="HI27" s="49"/>
      <c r="HJ27" s="49"/>
      <c r="HK27" s="49"/>
      <c r="HL27" s="49"/>
      <c r="HM27" s="49"/>
      <c r="HN27" s="49"/>
      <c r="HO27" s="49"/>
      <c r="HP27" s="49"/>
      <c r="HQ27" s="49"/>
      <c r="HR27" s="49"/>
      <c r="HS27" s="49"/>
      <c r="HT27" s="49"/>
      <c r="HU27" s="49"/>
      <c r="HV27" s="49"/>
      <c r="HW27" s="49"/>
      <c r="HX27" s="49"/>
      <c r="HY27" s="49"/>
      <c r="HZ27" s="49"/>
      <c r="IA27" s="49"/>
      <c r="IB27" s="49"/>
      <c r="IC27" s="49"/>
      <c r="ID27" s="49"/>
      <c r="IE27" s="49"/>
      <c r="IF27" s="49"/>
      <c r="IG27" s="49"/>
      <c r="IH27" s="49"/>
      <c r="II27" s="49"/>
      <c r="IJ27" s="49"/>
      <c r="IK27" s="49"/>
      <c r="IL27" s="49"/>
      <c r="IM27" s="49"/>
      <c r="IN27" s="49"/>
      <c r="IO27" s="49"/>
      <c r="IP27" s="49"/>
      <c r="IQ27" s="49"/>
      <c r="IR27" s="49"/>
    </row>
    <row r="28" spans="1:252" ht="15" customHeight="1" x14ac:dyDescent="0.35">
      <c r="B28" s="13"/>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c r="DA28" s="49"/>
      <c r="DB28" s="49"/>
      <c r="DC28" s="49"/>
      <c r="DD28" s="49"/>
      <c r="DE28" s="49"/>
      <c r="DF28" s="49"/>
      <c r="DG28" s="49"/>
      <c r="DH28" s="49"/>
      <c r="DI28" s="49"/>
      <c r="DJ28" s="49"/>
      <c r="DK28" s="49"/>
      <c r="DL28" s="49"/>
      <c r="DM28" s="49"/>
      <c r="DN28" s="49"/>
      <c r="DO28" s="49"/>
      <c r="DP28" s="49"/>
      <c r="DQ28" s="49"/>
      <c r="DR28" s="49"/>
      <c r="DS28" s="49"/>
      <c r="DT28" s="49"/>
      <c r="DU28" s="49"/>
      <c r="DV28" s="49"/>
      <c r="DW28" s="49"/>
      <c r="DX28" s="49"/>
      <c r="DY28" s="49"/>
      <c r="DZ28" s="49"/>
      <c r="EA28" s="49"/>
      <c r="EB28" s="49"/>
      <c r="EC28" s="49"/>
      <c r="ED28" s="49"/>
      <c r="EE28" s="49"/>
      <c r="EF28" s="49"/>
      <c r="EG28" s="49"/>
      <c r="EH28" s="49"/>
      <c r="EI28" s="49"/>
      <c r="EJ28" s="49"/>
      <c r="EK28" s="49"/>
      <c r="EL28" s="49"/>
      <c r="EM28" s="49"/>
      <c r="EN28" s="49"/>
      <c r="EO28" s="49"/>
      <c r="EP28" s="49"/>
      <c r="EQ28" s="49"/>
      <c r="ER28" s="49"/>
      <c r="ES28" s="49"/>
      <c r="ET28" s="49"/>
      <c r="EU28" s="49"/>
      <c r="EV28" s="49"/>
      <c r="EW28" s="49"/>
      <c r="EX28" s="49"/>
      <c r="EY28" s="49"/>
      <c r="EZ28" s="49"/>
      <c r="FA28" s="49"/>
      <c r="FB28" s="49"/>
      <c r="FC28" s="49"/>
      <c r="FD28" s="49"/>
      <c r="FE28" s="49"/>
      <c r="FF28" s="49"/>
      <c r="FG28" s="49"/>
      <c r="FH28" s="49"/>
      <c r="FI28" s="49"/>
      <c r="FJ28" s="49"/>
      <c r="FK28" s="49"/>
      <c r="FL28" s="49"/>
      <c r="FM28" s="49"/>
      <c r="FN28" s="49"/>
      <c r="FO28" s="49"/>
      <c r="FP28" s="49"/>
      <c r="FQ28" s="49"/>
      <c r="FR28" s="49"/>
      <c r="FS28" s="49"/>
      <c r="FT28" s="49"/>
      <c r="FU28" s="49"/>
      <c r="FV28" s="49"/>
      <c r="FW28" s="49"/>
      <c r="FX28" s="49"/>
      <c r="FY28" s="49"/>
      <c r="FZ28" s="49"/>
      <c r="GA28" s="49"/>
      <c r="GB28" s="49"/>
      <c r="GC28" s="49"/>
      <c r="GD28" s="49"/>
      <c r="GE28" s="49"/>
      <c r="GF28" s="49"/>
      <c r="GG28" s="49"/>
      <c r="GH28" s="49"/>
      <c r="GI28" s="49"/>
      <c r="GJ28" s="49"/>
      <c r="GK28" s="49"/>
      <c r="GL28" s="49"/>
      <c r="GM28" s="49"/>
      <c r="GN28" s="49"/>
      <c r="GO28" s="49"/>
      <c r="GP28" s="49"/>
      <c r="GQ28" s="49"/>
      <c r="GR28" s="49"/>
      <c r="GS28" s="49"/>
      <c r="GT28" s="49"/>
      <c r="GU28" s="49"/>
      <c r="GV28" s="49"/>
      <c r="GW28" s="49"/>
      <c r="GX28" s="49"/>
      <c r="GY28" s="49"/>
      <c r="GZ28" s="49"/>
      <c r="HA28" s="49"/>
      <c r="HB28" s="49"/>
      <c r="HC28" s="49"/>
      <c r="HD28" s="49"/>
      <c r="HE28" s="49"/>
      <c r="HF28" s="49"/>
      <c r="HG28" s="49"/>
      <c r="HH28" s="49"/>
      <c r="HI28" s="49"/>
      <c r="HJ28" s="49"/>
      <c r="HK28" s="49"/>
      <c r="HL28" s="49"/>
      <c r="HM28" s="49"/>
      <c r="HN28" s="49"/>
      <c r="HO28" s="49"/>
      <c r="HP28" s="49"/>
      <c r="HQ28" s="49"/>
      <c r="HR28" s="49"/>
      <c r="HS28" s="49"/>
      <c r="HT28" s="49"/>
      <c r="HU28" s="49"/>
      <c r="HV28" s="49"/>
      <c r="HW28" s="49"/>
      <c r="HX28" s="49"/>
      <c r="HY28" s="49"/>
      <c r="HZ28" s="49"/>
      <c r="IA28" s="49"/>
      <c r="IB28" s="49"/>
      <c r="IC28" s="49"/>
      <c r="ID28" s="49"/>
      <c r="IE28" s="49"/>
      <c r="IF28" s="49"/>
      <c r="IG28" s="49"/>
      <c r="IH28" s="49"/>
      <c r="II28" s="49"/>
      <c r="IJ28" s="49"/>
      <c r="IK28" s="49"/>
      <c r="IL28" s="49"/>
      <c r="IM28" s="49"/>
      <c r="IN28" s="49"/>
      <c r="IO28" s="49"/>
      <c r="IP28" s="49"/>
      <c r="IQ28" s="49"/>
      <c r="IR28" s="49"/>
    </row>
    <row r="29" spans="1:252" ht="15" customHeight="1" x14ac:dyDescent="0.35">
      <c r="B29" s="13"/>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c r="DA29" s="49"/>
      <c r="DB29" s="49"/>
      <c r="DC29" s="49"/>
      <c r="DD29" s="49"/>
      <c r="DE29" s="49"/>
      <c r="DF29" s="49"/>
      <c r="DG29" s="49"/>
      <c r="DH29" s="49"/>
      <c r="DI29" s="49"/>
      <c r="DJ29" s="49"/>
      <c r="DK29" s="49"/>
      <c r="DL29" s="49"/>
      <c r="DM29" s="49"/>
      <c r="DN29" s="49"/>
      <c r="DO29" s="49"/>
      <c r="DP29" s="49"/>
      <c r="DQ29" s="49"/>
      <c r="DR29" s="49"/>
      <c r="DS29" s="49"/>
      <c r="DT29" s="49"/>
      <c r="DU29" s="49"/>
      <c r="DV29" s="49"/>
      <c r="DW29" s="49"/>
      <c r="DX29" s="49"/>
      <c r="DY29" s="49"/>
      <c r="DZ29" s="49"/>
      <c r="EA29" s="49"/>
      <c r="EB29" s="49"/>
      <c r="EC29" s="49"/>
      <c r="ED29" s="49"/>
      <c r="EE29" s="49"/>
      <c r="EF29" s="49"/>
      <c r="EG29" s="49"/>
      <c r="EH29" s="49"/>
      <c r="EI29" s="49"/>
      <c r="EJ29" s="49"/>
      <c r="EK29" s="49"/>
      <c r="EL29" s="49"/>
      <c r="EM29" s="49"/>
      <c r="EN29" s="49"/>
      <c r="EO29" s="49"/>
      <c r="EP29" s="49"/>
      <c r="EQ29" s="49"/>
      <c r="ER29" s="49"/>
      <c r="ES29" s="49"/>
      <c r="ET29" s="49"/>
      <c r="EU29" s="49"/>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c r="GG29" s="49"/>
      <c r="GH29" s="49"/>
      <c r="GI29" s="49"/>
      <c r="GJ29" s="49"/>
      <c r="GK29" s="49"/>
      <c r="GL29" s="49"/>
      <c r="GM29" s="49"/>
      <c r="GN29" s="49"/>
      <c r="GO29" s="49"/>
      <c r="GP29" s="49"/>
      <c r="GQ29" s="49"/>
      <c r="GR29" s="49"/>
      <c r="GS29" s="49"/>
      <c r="GT29" s="49"/>
      <c r="GU29" s="49"/>
      <c r="GV29" s="49"/>
      <c r="GW29" s="49"/>
      <c r="GX29" s="49"/>
      <c r="GY29" s="49"/>
      <c r="GZ29" s="49"/>
      <c r="HA29" s="49"/>
      <c r="HB29" s="49"/>
      <c r="HC29" s="49"/>
      <c r="HD29" s="49"/>
      <c r="HE29" s="49"/>
      <c r="HF29" s="49"/>
      <c r="HG29" s="49"/>
      <c r="HH29" s="49"/>
      <c r="HI29" s="49"/>
      <c r="HJ29" s="49"/>
      <c r="HK29" s="49"/>
      <c r="HL29" s="49"/>
      <c r="HM29" s="49"/>
      <c r="HN29" s="49"/>
      <c r="HO29" s="49"/>
      <c r="HP29" s="49"/>
      <c r="HQ29" s="49"/>
      <c r="HR29" s="49"/>
      <c r="HS29" s="49"/>
      <c r="HT29" s="49"/>
      <c r="HU29" s="49"/>
      <c r="HV29" s="49"/>
      <c r="HW29" s="49"/>
      <c r="HX29" s="49"/>
      <c r="HY29" s="49"/>
      <c r="HZ29" s="49"/>
      <c r="IA29" s="49"/>
      <c r="IB29" s="49"/>
      <c r="IC29" s="49"/>
      <c r="ID29" s="49"/>
      <c r="IE29" s="49"/>
      <c r="IF29" s="49"/>
      <c r="IG29" s="49"/>
      <c r="IH29" s="49"/>
      <c r="II29" s="49"/>
      <c r="IJ29" s="49"/>
      <c r="IK29" s="49"/>
      <c r="IL29" s="49"/>
      <c r="IM29" s="49"/>
      <c r="IN29" s="49"/>
      <c r="IO29" s="49"/>
      <c r="IP29" s="49"/>
      <c r="IQ29" s="49"/>
      <c r="IR29" s="49"/>
    </row>
    <row r="30" spans="1:252" ht="15" customHeight="1" x14ac:dyDescent="0.35">
      <c r="B30" s="13"/>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c r="DA30" s="49"/>
      <c r="DB30" s="49"/>
      <c r="DC30" s="49"/>
      <c r="DD30" s="49"/>
      <c r="DE30" s="49"/>
      <c r="DF30" s="49"/>
      <c r="DG30" s="49"/>
      <c r="DH30" s="49"/>
      <c r="DI30" s="49"/>
      <c r="DJ30" s="49"/>
      <c r="DK30" s="49"/>
      <c r="DL30" s="49"/>
      <c r="DM30" s="49"/>
      <c r="DN30" s="49"/>
      <c r="DO30" s="49"/>
      <c r="DP30" s="49"/>
      <c r="DQ30" s="49"/>
      <c r="DR30" s="49"/>
      <c r="DS30" s="49"/>
      <c r="DT30" s="49"/>
      <c r="DU30" s="49"/>
      <c r="DV30" s="49"/>
      <c r="DW30" s="49"/>
      <c r="DX30" s="49"/>
      <c r="DY30" s="49"/>
      <c r="DZ30" s="49"/>
      <c r="EA30" s="49"/>
      <c r="EB30" s="49"/>
      <c r="EC30" s="49"/>
      <c r="ED30" s="49"/>
      <c r="EE30" s="49"/>
      <c r="EF30" s="49"/>
      <c r="EG30" s="49"/>
      <c r="EH30" s="49"/>
      <c r="EI30" s="49"/>
      <c r="EJ30" s="49"/>
      <c r="EK30" s="49"/>
      <c r="EL30" s="49"/>
      <c r="EM30" s="49"/>
      <c r="EN30" s="49"/>
      <c r="EO30" s="49"/>
      <c r="EP30" s="49"/>
      <c r="EQ30" s="49"/>
      <c r="ER30" s="49"/>
      <c r="ES30" s="49"/>
      <c r="ET30" s="49"/>
      <c r="EU30" s="49"/>
      <c r="EV30" s="49"/>
      <c r="EW30" s="49"/>
      <c r="EX30" s="49"/>
      <c r="EY30" s="49"/>
      <c r="EZ30" s="49"/>
      <c r="FA30" s="49"/>
      <c r="FB30" s="49"/>
      <c r="FC30" s="49"/>
      <c r="FD30" s="49"/>
      <c r="FE30" s="49"/>
      <c r="FF30" s="49"/>
      <c r="FG30" s="49"/>
      <c r="FH30" s="49"/>
      <c r="FI30" s="49"/>
      <c r="FJ30" s="49"/>
      <c r="FK30" s="49"/>
      <c r="FL30" s="49"/>
      <c r="FM30" s="49"/>
      <c r="FN30" s="49"/>
      <c r="FO30" s="49"/>
      <c r="FP30" s="49"/>
      <c r="FQ30" s="49"/>
      <c r="FR30" s="49"/>
      <c r="FS30" s="49"/>
      <c r="FT30" s="49"/>
      <c r="FU30" s="49"/>
      <c r="FV30" s="49"/>
      <c r="FW30" s="49"/>
      <c r="FX30" s="49"/>
      <c r="FY30" s="49"/>
      <c r="FZ30" s="49"/>
      <c r="GA30" s="49"/>
      <c r="GB30" s="49"/>
      <c r="GC30" s="49"/>
      <c r="GD30" s="49"/>
      <c r="GE30" s="49"/>
      <c r="GF30" s="49"/>
      <c r="GG30" s="49"/>
      <c r="GH30" s="49"/>
      <c r="GI30" s="49"/>
      <c r="GJ30" s="49"/>
      <c r="GK30" s="49"/>
      <c r="GL30" s="49"/>
      <c r="GM30" s="49"/>
      <c r="GN30" s="49"/>
      <c r="GO30" s="49"/>
      <c r="GP30" s="49"/>
      <c r="GQ30" s="49"/>
      <c r="GR30" s="49"/>
      <c r="GS30" s="49"/>
      <c r="GT30" s="49"/>
      <c r="GU30" s="49"/>
      <c r="GV30" s="49"/>
      <c r="GW30" s="49"/>
      <c r="GX30" s="49"/>
      <c r="GY30" s="49"/>
      <c r="GZ30" s="49"/>
      <c r="HA30" s="49"/>
      <c r="HB30" s="49"/>
      <c r="HC30" s="49"/>
      <c r="HD30" s="49"/>
      <c r="HE30" s="49"/>
      <c r="HF30" s="49"/>
      <c r="HG30" s="49"/>
      <c r="HH30" s="49"/>
      <c r="HI30" s="49"/>
      <c r="HJ30" s="49"/>
      <c r="HK30" s="49"/>
      <c r="HL30" s="49"/>
      <c r="HM30" s="49"/>
      <c r="HN30" s="49"/>
      <c r="HO30" s="49"/>
      <c r="HP30" s="49"/>
      <c r="HQ30" s="49"/>
      <c r="HR30" s="49"/>
      <c r="HS30" s="49"/>
      <c r="HT30" s="49"/>
      <c r="HU30" s="49"/>
      <c r="HV30" s="49"/>
      <c r="HW30" s="49"/>
      <c r="HX30" s="49"/>
      <c r="HY30" s="49"/>
      <c r="HZ30" s="49"/>
      <c r="IA30" s="49"/>
      <c r="IB30" s="49"/>
      <c r="IC30" s="49"/>
      <c r="ID30" s="49"/>
      <c r="IE30" s="49"/>
      <c r="IF30" s="49"/>
      <c r="IG30" s="49"/>
      <c r="IH30" s="49"/>
      <c r="II30" s="49"/>
      <c r="IJ30" s="49"/>
      <c r="IK30" s="49"/>
      <c r="IL30" s="49"/>
      <c r="IM30" s="49"/>
      <c r="IN30" s="49"/>
      <c r="IO30" s="49"/>
      <c r="IP30" s="49"/>
      <c r="IQ30" s="49"/>
      <c r="IR30" s="49"/>
    </row>
    <row r="31" spans="1:252" ht="15" customHeight="1" x14ac:dyDescent="0.35">
      <c r="B31" s="13"/>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c r="DA31" s="49"/>
      <c r="DB31" s="49"/>
      <c r="DC31" s="49"/>
      <c r="DD31" s="49"/>
      <c r="DE31" s="49"/>
      <c r="DF31" s="49"/>
      <c r="DG31" s="49"/>
      <c r="DH31" s="49"/>
      <c r="DI31" s="49"/>
      <c r="DJ31" s="49"/>
      <c r="DK31" s="49"/>
      <c r="DL31" s="49"/>
      <c r="DM31" s="49"/>
      <c r="DN31" s="49"/>
      <c r="DO31" s="49"/>
      <c r="DP31" s="49"/>
      <c r="DQ31" s="49"/>
      <c r="DR31" s="49"/>
      <c r="DS31" s="49"/>
      <c r="DT31" s="49"/>
      <c r="DU31" s="49"/>
      <c r="DV31" s="49"/>
      <c r="DW31" s="49"/>
      <c r="DX31" s="49"/>
      <c r="DY31" s="49"/>
      <c r="DZ31" s="49"/>
      <c r="EA31" s="49"/>
      <c r="EB31" s="49"/>
      <c r="EC31" s="49"/>
      <c r="ED31" s="49"/>
      <c r="EE31" s="49"/>
      <c r="EF31" s="49"/>
      <c r="EG31" s="49"/>
      <c r="EH31" s="49"/>
      <c r="EI31" s="49"/>
      <c r="EJ31" s="49"/>
      <c r="EK31" s="49"/>
      <c r="EL31" s="49"/>
      <c r="EM31" s="49"/>
      <c r="EN31" s="49"/>
      <c r="EO31" s="49"/>
      <c r="EP31" s="49"/>
      <c r="EQ31" s="49"/>
      <c r="ER31" s="49"/>
      <c r="ES31" s="49"/>
      <c r="ET31" s="49"/>
      <c r="EU31" s="49"/>
      <c r="EV31" s="49"/>
      <c r="EW31" s="49"/>
      <c r="EX31" s="49"/>
      <c r="EY31" s="49"/>
      <c r="EZ31" s="49"/>
      <c r="FA31" s="49"/>
      <c r="FB31" s="49"/>
      <c r="FC31" s="49"/>
      <c r="FD31" s="49"/>
      <c r="FE31" s="49"/>
      <c r="FF31" s="49"/>
      <c r="FG31" s="49"/>
      <c r="FH31" s="49"/>
      <c r="FI31" s="49"/>
      <c r="FJ31" s="49"/>
      <c r="FK31" s="49"/>
      <c r="FL31" s="49"/>
      <c r="FM31" s="49"/>
      <c r="FN31" s="49"/>
      <c r="FO31" s="49"/>
      <c r="FP31" s="49"/>
      <c r="FQ31" s="49"/>
      <c r="FR31" s="49"/>
      <c r="FS31" s="49"/>
      <c r="FT31" s="49"/>
      <c r="FU31" s="49"/>
      <c r="FV31" s="49"/>
      <c r="FW31" s="49"/>
      <c r="FX31" s="49"/>
      <c r="FY31" s="49"/>
      <c r="FZ31" s="49"/>
      <c r="GA31" s="49"/>
      <c r="GB31" s="49"/>
      <c r="GC31" s="49"/>
      <c r="GD31" s="49"/>
      <c r="GE31" s="49"/>
      <c r="GF31" s="49"/>
      <c r="GG31" s="49"/>
      <c r="GH31" s="49"/>
      <c r="GI31" s="49"/>
      <c r="GJ31" s="49"/>
      <c r="GK31" s="49"/>
      <c r="GL31" s="49"/>
      <c r="GM31" s="49"/>
      <c r="GN31" s="49"/>
      <c r="GO31" s="49"/>
      <c r="GP31" s="49"/>
      <c r="GQ31" s="49"/>
      <c r="GR31" s="49"/>
      <c r="GS31" s="49"/>
      <c r="GT31" s="49"/>
      <c r="GU31" s="49"/>
      <c r="GV31" s="49"/>
      <c r="GW31" s="49"/>
      <c r="GX31" s="49"/>
      <c r="GY31" s="49"/>
      <c r="GZ31" s="49"/>
      <c r="HA31" s="49"/>
      <c r="HB31" s="49"/>
      <c r="HC31" s="49"/>
      <c r="HD31" s="49"/>
      <c r="HE31" s="49"/>
      <c r="HF31" s="49"/>
      <c r="HG31" s="49"/>
      <c r="HH31" s="49"/>
      <c r="HI31" s="49"/>
      <c r="HJ31" s="49"/>
      <c r="HK31" s="49"/>
      <c r="HL31" s="49"/>
      <c r="HM31" s="49"/>
      <c r="HN31" s="49"/>
      <c r="HO31" s="49"/>
      <c r="HP31" s="49"/>
      <c r="HQ31" s="49"/>
      <c r="HR31" s="49"/>
      <c r="HS31" s="49"/>
      <c r="HT31" s="49"/>
      <c r="HU31" s="49"/>
      <c r="HV31" s="49"/>
      <c r="HW31" s="49"/>
      <c r="HX31" s="49"/>
      <c r="HY31" s="49"/>
      <c r="HZ31" s="49"/>
      <c r="IA31" s="49"/>
      <c r="IB31" s="49"/>
      <c r="IC31" s="49"/>
      <c r="ID31" s="49"/>
      <c r="IE31" s="49"/>
      <c r="IF31" s="49"/>
      <c r="IG31" s="49"/>
      <c r="IH31" s="49"/>
      <c r="II31" s="49"/>
      <c r="IJ31" s="49"/>
      <c r="IK31" s="49"/>
      <c r="IL31" s="49"/>
      <c r="IM31" s="49"/>
      <c r="IN31" s="49"/>
      <c r="IO31" s="49"/>
      <c r="IP31" s="49"/>
      <c r="IQ31" s="49"/>
      <c r="IR31" s="49"/>
    </row>
    <row r="32" spans="1:252" ht="15" customHeight="1" x14ac:dyDescent="0.35">
      <c r="B32" s="13"/>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c r="DA32" s="49"/>
      <c r="DB32" s="49"/>
      <c r="DC32" s="49"/>
      <c r="DD32" s="49"/>
      <c r="DE32" s="49"/>
      <c r="DF32" s="49"/>
      <c r="DG32" s="49"/>
      <c r="DH32" s="49"/>
      <c r="DI32" s="49"/>
      <c r="DJ32" s="49"/>
      <c r="DK32" s="49"/>
      <c r="DL32" s="49"/>
      <c r="DM32" s="49"/>
      <c r="DN32" s="49"/>
      <c r="DO32" s="49"/>
      <c r="DP32" s="49"/>
      <c r="DQ32" s="49"/>
      <c r="DR32" s="49"/>
      <c r="DS32" s="49"/>
      <c r="DT32" s="49"/>
      <c r="DU32" s="49"/>
      <c r="DV32" s="49"/>
      <c r="DW32" s="49"/>
      <c r="DX32" s="49"/>
      <c r="DY32" s="49"/>
      <c r="DZ32" s="49"/>
      <c r="EA32" s="49"/>
      <c r="EB32" s="49"/>
      <c r="EC32" s="49"/>
      <c r="ED32" s="49"/>
      <c r="EE32" s="49"/>
      <c r="EF32" s="49"/>
      <c r="EG32" s="49"/>
      <c r="EH32" s="49"/>
      <c r="EI32" s="49"/>
      <c r="EJ32" s="49"/>
      <c r="EK32" s="49"/>
      <c r="EL32" s="49"/>
      <c r="EM32" s="49"/>
      <c r="EN32" s="49"/>
      <c r="EO32" s="49"/>
      <c r="EP32" s="49"/>
      <c r="EQ32" s="49"/>
      <c r="ER32" s="49"/>
      <c r="ES32" s="49"/>
      <c r="ET32" s="49"/>
      <c r="EU32" s="49"/>
      <c r="EV32" s="49"/>
      <c r="EW32" s="49"/>
      <c r="EX32" s="49"/>
      <c r="EY32" s="49"/>
      <c r="EZ32" s="49"/>
      <c r="FA32" s="49"/>
      <c r="FB32" s="49"/>
      <c r="FC32" s="49"/>
      <c r="FD32" s="49"/>
      <c r="FE32" s="49"/>
      <c r="FF32" s="49"/>
      <c r="FG32" s="49"/>
      <c r="FH32" s="49"/>
      <c r="FI32" s="49"/>
      <c r="FJ32" s="49"/>
      <c r="FK32" s="49"/>
      <c r="FL32" s="49"/>
      <c r="FM32" s="49"/>
      <c r="FN32" s="49"/>
      <c r="FO32" s="49"/>
      <c r="FP32" s="49"/>
      <c r="FQ32" s="49"/>
      <c r="FR32" s="49"/>
      <c r="FS32" s="49"/>
      <c r="FT32" s="49"/>
      <c r="FU32" s="49"/>
      <c r="FV32" s="49"/>
      <c r="FW32" s="49"/>
      <c r="FX32" s="49"/>
      <c r="FY32" s="49"/>
      <c r="FZ32" s="49"/>
      <c r="GA32" s="49"/>
      <c r="GB32" s="49"/>
      <c r="GC32" s="49"/>
      <c r="GD32" s="49"/>
      <c r="GE32" s="49"/>
      <c r="GF32" s="49"/>
      <c r="GG32" s="49"/>
      <c r="GH32" s="49"/>
      <c r="GI32" s="49"/>
      <c r="GJ32" s="49"/>
      <c r="GK32" s="49"/>
      <c r="GL32" s="49"/>
      <c r="GM32" s="49"/>
      <c r="GN32" s="49"/>
      <c r="GO32" s="49"/>
      <c r="GP32" s="49"/>
      <c r="GQ32" s="49"/>
      <c r="GR32" s="49"/>
      <c r="GS32" s="49"/>
      <c r="GT32" s="49"/>
      <c r="GU32" s="49"/>
      <c r="GV32" s="49"/>
      <c r="GW32" s="49"/>
      <c r="GX32" s="49"/>
      <c r="GY32" s="49"/>
      <c r="GZ32" s="49"/>
      <c r="HA32" s="49"/>
      <c r="HB32" s="49"/>
      <c r="HC32" s="49"/>
      <c r="HD32" s="49"/>
      <c r="HE32" s="49"/>
      <c r="HF32" s="49"/>
      <c r="HG32" s="49"/>
      <c r="HH32" s="49"/>
      <c r="HI32" s="49"/>
      <c r="HJ32" s="49"/>
      <c r="HK32" s="49"/>
      <c r="HL32" s="49"/>
      <c r="HM32" s="49"/>
      <c r="HN32" s="49"/>
      <c r="HO32" s="49"/>
      <c r="HP32" s="49"/>
      <c r="HQ32" s="49"/>
      <c r="HR32" s="49"/>
      <c r="HS32" s="49"/>
      <c r="HT32" s="49"/>
      <c r="HU32" s="49"/>
      <c r="HV32" s="49"/>
      <c r="HW32" s="49"/>
      <c r="HX32" s="49"/>
      <c r="HY32" s="49"/>
      <c r="HZ32" s="49"/>
      <c r="IA32" s="49"/>
      <c r="IB32" s="49"/>
      <c r="IC32" s="49"/>
      <c r="ID32" s="49"/>
      <c r="IE32" s="49"/>
      <c r="IF32" s="49"/>
      <c r="IG32" s="49"/>
      <c r="IH32" s="49"/>
      <c r="II32" s="49"/>
      <c r="IJ32" s="49"/>
      <c r="IK32" s="49"/>
      <c r="IL32" s="49"/>
      <c r="IM32" s="49"/>
      <c r="IN32" s="49"/>
      <c r="IO32" s="49"/>
      <c r="IP32" s="49"/>
      <c r="IQ32" s="49"/>
      <c r="IR32" s="49"/>
    </row>
    <row r="33" spans="2:252" ht="15" customHeight="1" x14ac:dyDescent="0.35">
      <c r="B33" s="13"/>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c r="DA33" s="49"/>
      <c r="DB33" s="49"/>
      <c r="DC33" s="49"/>
      <c r="DD33" s="49"/>
      <c r="DE33" s="49"/>
      <c r="DF33" s="49"/>
      <c r="DG33" s="49"/>
      <c r="DH33" s="49"/>
      <c r="DI33" s="49"/>
      <c r="DJ33" s="49"/>
      <c r="DK33" s="49"/>
      <c r="DL33" s="49"/>
      <c r="DM33" s="49"/>
      <c r="DN33" s="49"/>
      <c r="DO33" s="49"/>
      <c r="DP33" s="49"/>
      <c r="DQ33" s="49"/>
      <c r="DR33" s="49"/>
      <c r="DS33" s="49"/>
      <c r="DT33" s="49"/>
      <c r="DU33" s="49"/>
      <c r="DV33" s="49"/>
      <c r="DW33" s="49"/>
      <c r="DX33" s="49"/>
      <c r="DY33" s="49"/>
      <c r="DZ33" s="49"/>
      <c r="EA33" s="49"/>
      <c r="EB33" s="49"/>
      <c r="EC33" s="49"/>
      <c r="ED33" s="49"/>
      <c r="EE33" s="49"/>
      <c r="EF33" s="49"/>
      <c r="EG33" s="49"/>
      <c r="EH33" s="49"/>
      <c r="EI33" s="49"/>
      <c r="EJ33" s="49"/>
      <c r="EK33" s="49"/>
      <c r="EL33" s="49"/>
      <c r="EM33" s="49"/>
      <c r="EN33" s="49"/>
      <c r="EO33" s="49"/>
      <c r="EP33" s="49"/>
      <c r="EQ33" s="49"/>
      <c r="ER33" s="49"/>
      <c r="ES33" s="49"/>
      <c r="ET33" s="49"/>
      <c r="EU33" s="49"/>
      <c r="EV33" s="49"/>
      <c r="EW33" s="49"/>
      <c r="EX33" s="49"/>
      <c r="EY33" s="49"/>
      <c r="EZ33" s="49"/>
      <c r="FA33" s="49"/>
      <c r="FB33" s="49"/>
      <c r="FC33" s="49"/>
      <c r="FD33" s="49"/>
      <c r="FE33" s="49"/>
      <c r="FF33" s="49"/>
      <c r="FG33" s="49"/>
      <c r="FH33" s="49"/>
      <c r="FI33" s="49"/>
      <c r="FJ33" s="49"/>
      <c r="FK33" s="49"/>
      <c r="FL33" s="49"/>
      <c r="FM33" s="49"/>
      <c r="FN33" s="49"/>
      <c r="FO33" s="49"/>
      <c r="FP33" s="49"/>
      <c r="FQ33" s="49"/>
      <c r="FR33" s="49"/>
      <c r="FS33" s="49"/>
      <c r="FT33" s="49"/>
      <c r="FU33" s="49"/>
      <c r="FV33" s="49"/>
      <c r="FW33" s="49"/>
      <c r="FX33" s="49"/>
      <c r="FY33" s="49"/>
      <c r="FZ33" s="49"/>
      <c r="GA33" s="49"/>
      <c r="GB33" s="49"/>
      <c r="GC33" s="49"/>
      <c r="GD33" s="49"/>
      <c r="GE33" s="49"/>
      <c r="GF33" s="49"/>
      <c r="GG33" s="49"/>
      <c r="GH33" s="49"/>
      <c r="GI33" s="49"/>
      <c r="GJ33" s="49"/>
      <c r="GK33" s="49"/>
      <c r="GL33" s="49"/>
      <c r="GM33" s="49"/>
      <c r="GN33" s="49"/>
      <c r="GO33" s="49"/>
      <c r="GP33" s="49"/>
      <c r="GQ33" s="49"/>
      <c r="GR33" s="49"/>
      <c r="GS33" s="49"/>
      <c r="GT33" s="49"/>
      <c r="GU33" s="49"/>
      <c r="GV33" s="49"/>
      <c r="GW33" s="49"/>
      <c r="GX33" s="49"/>
      <c r="GY33" s="49"/>
      <c r="GZ33" s="49"/>
      <c r="HA33" s="49"/>
      <c r="HB33" s="49"/>
      <c r="HC33" s="49"/>
      <c r="HD33" s="49"/>
      <c r="HE33" s="49"/>
      <c r="HF33" s="49"/>
      <c r="HG33" s="49"/>
      <c r="HH33" s="49"/>
      <c r="HI33" s="49"/>
      <c r="HJ33" s="49"/>
      <c r="HK33" s="49"/>
      <c r="HL33" s="49"/>
      <c r="HM33" s="49"/>
      <c r="HN33" s="49"/>
      <c r="HO33" s="49"/>
      <c r="HP33" s="49"/>
      <c r="HQ33" s="49"/>
      <c r="HR33" s="49"/>
      <c r="HS33" s="49"/>
      <c r="HT33" s="49"/>
      <c r="HU33" s="49"/>
      <c r="HV33" s="49"/>
      <c r="HW33" s="49"/>
      <c r="HX33" s="49"/>
      <c r="HY33" s="49"/>
      <c r="HZ33" s="49"/>
      <c r="IA33" s="49"/>
      <c r="IB33" s="49"/>
      <c r="IC33" s="49"/>
      <c r="ID33" s="49"/>
      <c r="IE33" s="49"/>
      <c r="IF33" s="49"/>
      <c r="IG33" s="49"/>
      <c r="IH33" s="49"/>
      <c r="II33" s="49"/>
      <c r="IJ33" s="49"/>
      <c r="IK33" s="49"/>
      <c r="IL33" s="49"/>
      <c r="IM33" s="49"/>
      <c r="IN33" s="49"/>
      <c r="IO33" s="49"/>
      <c r="IP33" s="49"/>
      <c r="IQ33" s="49"/>
      <c r="IR33" s="49"/>
    </row>
    <row r="34" spans="2:252" ht="15" customHeight="1" x14ac:dyDescent="0.35">
      <c r="B34" s="13"/>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c r="DA34" s="49"/>
      <c r="DB34" s="49"/>
      <c r="DC34" s="49"/>
      <c r="DD34" s="49"/>
      <c r="DE34" s="49"/>
      <c r="DF34" s="49"/>
      <c r="DG34" s="49"/>
      <c r="DH34" s="49"/>
      <c r="DI34" s="49"/>
      <c r="DJ34" s="49"/>
      <c r="DK34" s="49"/>
      <c r="DL34" s="49"/>
      <c r="DM34" s="49"/>
      <c r="DN34" s="49"/>
      <c r="DO34" s="49"/>
      <c r="DP34" s="49"/>
      <c r="DQ34" s="49"/>
      <c r="DR34" s="49"/>
      <c r="DS34" s="49"/>
      <c r="DT34" s="49"/>
      <c r="DU34" s="49"/>
      <c r="DV34" s="49"/>
      <c r="DW34" s="49"/>
      <c r="DX34" s="49"/>
      <c r="DY34" s="49"/>
      <c r="DZ34" s="49"/>
      <c r="EA34" s="49"/>
      <c r="EB34" s="49"/>
      <c r="EC34" s="49"/>
      <c r="ED34" s="49"/>
      <c r="EE34" s="49"/>
      <c r="EF34" s="49"/>
      <c r="EG34" s="49"/>
      <c r="EH34" s="49"/>
      <c r="EI34" s="49"/>
      <c r="EJ34" s="49"/>
      <c r="EK34" s="49"/>
      <c r="EL34" s="49"/>
      <c r="EM34" s="49"/>
      <c r="EN34" s="49"/>
      <c r="EO34" s="49"/>
      <c r="EP34" s="49"/>
      <c r="EQ34" s="49"/>
      <c r="ER34" s="49"/>
      <c r="ES34" s="49"/>
      <c r="ET34" s="49"/>
      <c r="EU34" s="49"/>
      <c r="EV34" s="49"/>
      <c r="EW34" s="49"/>
      <c r="EX34" s="49"/>
      <c r="EY34" s="49"/>
      <c r="EZ34" s="49"/>
      <c r="FA34" s="49"/>
      <c r="FB34" s="49"/>
      <c r="FC34" s="49"/>
      <c r="FD34" s="49"/>
      <c r="FE34" s="49"/>
      <c r="FF34" s="49"/>
      <c r="FG34" s="49"/>
      <c r="FH34" s="49"/>
      <c r="FI34" s="49"/>
      <c r="FJ34" s="49"/>
      <c r="FK34" s="49"/>
      <c r="FL34" s="49"/>
      <c r="FM34" s="49"/>
      <c r="FN34" s="49"/>
      <c r="FO34" s="49"/>
      <c r="FP34" s="49"/>
      <c r="FQ34" s="49"/>
      <c r="FR34" s="49"/>
      <c r="FS34" s="49"/>
      <c r="FT34" s="49"/>
      <c r="FU34" s="49"/>
      <c r="FV34" s="49"/>
      <c r="FW34" s="49"/>
      <c r="FX34" s="49"/>
      <c r="FY34" s="49"/>
      <c r="FZ34" s="49"/>
      <c r="GA34" s="49"/>
      <c r="GB34" s="49"/>
      <c r="GC34" s="49"/>
      <c r="GD34" s="49"/>
      <c r="GE34" s="49"/>
      <c r="GF34" s="49"/>
      <c r="GG34" s="49"/>
      <c r="GH34" s="49"/>
      <c r="GI34" s="49"/>
      <c r="GJ34" s="49"/>
      <c r="GK34" s="49"/>
      <c r="GL34" s="49"/>
      <c r="GM34" s="49"/>
      <c r="GN34" s="49"/>
      <c r="GO34" s="49"/>
      <c r="GP34" s="49"/>
      <c r="GQ34" s="49"/>
      <c r="GR34" s="49"/>
      <c r="GS34" s="49"/>
      <c r="GT34" s="49"/>
      <c r="GU34" s="49"/>
      <c r="GV34" s="49"/>
      <c r="GW34" s="49"/>
      <c r="GX34" s="49"/>
      <c r="GY34" s="49"/>
      <c r="GZ34" s="49"/>
      <c r="HA34" s="49"/>
      <c r="HB34" s="49"/>
      <c r="HC34" s="49"/>
      <c r="HD34" s="49"/>
      <c r="HE34" s="49"/>
      <c r="HF34" s="49"/>
      <c r="HG34" s="49"/>
      <c r="HH34" s="49"/>
      <c r="HI34" s="49"/>
      <c r="HJ34" s="49"/>
      <c r="HK34" s="49"/>
      <c r="HL34" s="49"/>
      <c r="HM34" s="49"/>
      <c r="HN34" s="49"/>
      <c r="HO34" s="49"/>
      <c r="HP34" s="49"/>
      <c r="HQ34" s="49"/>
      <c r="HR34" s="49"/>
      <c r="HS34" s="49"/>
      <c r="HT34" s="49"/>
      <c r="HU34" s="49"/>
      <c r="HV34" s="49"/>
      <c r="HW34" s="49"/>
      <c r="HX34" s="49"/>
      <c r="HY34" s="49"/>
      <c r="HZ34" s="49"/>
      <c r="IA34" s="49"/>
      <c r="IB34" s="49"/>
      <c r="IC34" s="49"/>
      <c r="ID34" s="49"/>
      <c r="IE34" s="49"/>
      <c r="IF34" s="49"/>
      <c r="IG34" s="49"/>
      <c r="IH34" s="49"/>
      <c r="II34" s="49"/>
      <c r="IJ34" s="49"/>
      <c r="IK34" s="49"/>
      <c r="IL34" s="49"/>
      <c r="IM34" s="49"/>
      <c r="IN34" s="49"/>
      <c r="IO34" s="49"/>
      <c r="IP34" s="49"/>
      <c r="IQ34" s="49"/>
      <c r="IR34" s="49"/>
    </row>
    <row r="35" spans="2:252" ht="15" customHeight="1" x14ac:dyDescent="0.35">
      <c r="B35" s="13"/>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c r="DA35" s="49"/>
      <c r="DB35" s="49"/>
      <c r="DC35" s="49"/>
      <c r="DD35" s="49"/>
      <c r="DE35" s="49"/>
      <c r="DF35" s="49"/>
      <c r="DG35" s="49"/>
      <c r="DH35" s="49"/>
      <c r="DI35" s="49"/>
      <c r="DJ35" s="49"/>
      <c r="DK35" s="49"/>
      <c r="DL35" s="49"/>
      <c r="DM35" s="49"/>
      <c r="DN35" s="49"/>
      <c r="DO35" s="49"/>
      <c r="DP35" s="49"/>
      <c r="DQ35" s="49"/>
      <c r="DR35" s="49"/>
      <c r="DS35" s="49"/>
      <c r="DT35" s="49"/>
      <c r="DU35" s="49"/>
      <c r="DV35" s="49"/>
      <c r="DW35" s="49"/>
      <c r="DX35" s="49"/>
      <c r="DY35" s="49"/>
      <c r="DZ35" s="49"/>
      <c r="EA35" s="49"/>
      <c r="EB35" s="49"/>
      <c r="EC35" s="49"/>
      <c r="ED35" s="49"/>
      <c r="EE35" s="49"/>
      <c r="EF35" s="49"/>
      <c r="EG35" s="49"/>
      <c r="EH35" s="49"/>
      <c r="EI35" s="49"/>
      <c r="EJ35" s="49"/>
      <c r="EK35" s="49"/>
      <c r="EL35" s="49"/>
      <c r="EM35" s="49"/>
      <c r="EN35" s="49"/>
      <c r="EO35" s="49"/>
      <c r="EP35" s="49"/>
      <c r="EQ35" s="49"/>
      <c r="ER35" s="49"/>
      <c r="ES35" s="49"/>
      <c r="ET35" s="49"/>
      <c r="EU35" s="49"/>
      <c r="EV35" s="49"/>
      <c r="EW35" s="49"/>
      <c r="EX35" s="49"/>
      <c r="EY35" s="49"/>
      <c r="EZ35" s="49"/>
      <c r="FA35" s="49"/>
      <c r="FB35" s="49"/>
      <c r="FC35" s="49"/>
      <c r="FD35" s="49"/>
      <c r="FE35" s="49"/>
      <c r="FF35" s="49"/>
      <c r="FG35" s="49"/>
      <c r="FH35" s="49"/>
      <c r="FI35" s="49"/>
      <c r="FJ35" s="49"/>
      <c r="FK35" s="49"/>
      <c r="FL35" s="49"/>
      <c r="FM35" s="49"/>
      <c r="FN35" s="49"/>
      <c r="FO35" s="49"/>
      <c r="FP35" s="49"/>
      <c r="FQ35" s="49"/>
      <c r="FR35" s="49"/>
      <c r="FS35" s="49"/>
      <c r="FT35" s="49"/>
      <c r="FU35" s="49"/>
      <c r="FV35" s="49"/>
      <c r="FW35" s="49"/>
      <c r="FX35" s="49"/>
      <c r="FY35" s="49"/>
      <c r="FZ35" s="49"/>
      <c r="GA35" s="49"/>
      <c r="GB35" s="49"/>
      <c r="GC35" s="49"/>
      <c r="GD35" s="49"/>
      <c r="GE35" s="49"/>
      <c r="GF35" s="49"/>
      <c r="GG35" s="49"/>
      <c r="GH35" s="49"/>
      <c r="GI35" s="49"/>
      <c r="GJ35" s="49"/>
      <c r="GK35" s="49"/>
      <c r="GL35" s="49"/>
      <c r="GM35" s="49"/>
      <c r="GN35" s="49"/>
      <c r="GO35" s="49"/>
      <c r="GP35" s="49"/>
      <c r="GQ35" s="49"/>
      <c r="GR35" s="49"/>
      <c r="GS35" s="49"/>
      <c r="GT35" s="49"/>
      <c r="GU35" s="49"/>
      <c r="GV35" s="49"/>
      <c r="GW35" s="49"/>
      <c r="GX35" s="49"/>
      <c r="GY35" s="49"/>
      <c r="GZ35" s="49"/>
      <c r="HA35" s="49"/>
      <c r="HB35" s="49"/>
      <c r="HC35" s="49"/>
      <c r="HD35" s="49"/>
      <c r="HE35" s="49"/>
      <c r="HF35" s="49"/>
      <c r="HG35" s="49"/>
      <c r="HH35" s="49"/>
      <c r="HI35" s="49"/>
      <c r="HJ35" s="49"/>
      <c r="HK35" s="49"/>
      <c r="HL35" s="49"/>
      <c r="HM35" s="49"/>
      <c r="HN35" s="49"/>
      <c r="HO35" s="49"/>
      <c r="HP35" s="49"/>
      <c r="HQ35" s="49"/>
      <c r="HR35" s="49"/>
      <c r="HS35" s="49"/>
      <c r="HT35" s="49"/>
      <c r="HU35" s="49"/>
      <c r="HV35" s="49"/>
      <c r="HW35" s="49"/>
      <c r="HX35" s="49"/>
      <c r="HY35" s="49"/>
      <c r="HZ35" s="49"/>
      <c r="IA35" s="49"/>
      <c r="IB35" s="49"/>
      <c r="IC35" s="49"/>
      <c r="ID35" s="49"/>
      <c r="IE35" s="49"/>
      <c r="IF35" s="49"/>
      <c r="IG35" s="49"/>
      <c r="IH35" s="49"/>
      <c r="II35" s="49"/>
      <c r="IJ35" s="49"/>
      <c r="IK35" s="49"/>
      <c r="IL35" s="49"/>
      <c r="IM35" s="49"/>
      <c r="IN35" s="49"/>
      <c r="IO35" s="49"/>
      <c r="IP35" s="49"/>
      <c r="IQ35" s="49"/>
      <c r="IR35" s="49"/>
    </row>
    <row r="36" spans="2:252" ht="15" customHeight="1" x14ac:dyDescent="0.35">
      <c r="B36" s="13"/>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c r="DA36" s="49"/>
      <c r="DB36" s="49"/>
      <c r="DC36" s="49"/>
      <c r="DD36" s="49"/>
      <c r="DE36" s="49"/>
      <c r="DF36" s="49"/>
      <c r="DG36" s="49"/>
      <c r="DH36" s="49"/>
      <c r="DI36" s="49"/>
      <c r="DJ36" s="49"/>
      <c r="DK36" s="49"/>
      <c r="DL36" s="49"/>
      <c r="DM36" s="49"/>
      <c r="DN36" s="49"/>
      <c r="DO36" s="49"/>
      <c r="DP36" s="49"/>
      <c r="DQ36" s="49"/>
      <c r="DR36" s="49"/>
      <c r="DS36" s="49"/>
      <c r="DT36" s="49"/>
      <c r="DU36" s="49"/>
      <c r="DV36" s="49"/>
      <c r="DW36" s="49"/>
      <c r="DX36" s="49"/>
      <c r="DY36" s="49"/>
      <c r="DZ36" s="49"/>
      <c r="EA36" s="49"/>
      <c r="EB36" s="49"/>
      <c r="EC36" s="49"/>
      <c r="ED36" s="49"/>
      <c r="EE36" s="49"/>
      <c r="EF36" s="49"/>
      <c r="EG36" s="49"/>
      <c r="EH36" s="49"/>
      <c r="EI36" s="49"/>
      <c r="EJ36" s="49"/>
      <c r="EK36" s="49"/>
      <c r="EL36" s="49"/>
      <c r="EM36" s="49"/>
      <c r="EN36" s="49"/>
      <c r="EO36" s="49"/>
      <c r="EP36" s="49"/>
      <c r="EQ36" s="49"/>
      <c r="ER36" s="49"/>
      <c r="ES36" s="49"/>
      <c r="ET36" s="49"/>
      <c r="EU36" s="49"/>
      <c r="EV36" s="49"/>
      <c r="EW36" s="49"/>
      <c r="EX36" s="49"/>
      <c r="EY36" s="49"/>
      <c r="EZ36" s="49"/>
      <c r="FA36" s="49"/>
      <c r="FB36" s="49"/>
      <c r="FC36" s="49"/>
      <c r="FD36" s="49"/>
      <c r="FE36" s="49"/>
      <c r="FF36" s="49"/>
      <c r="FG36" s="49"/>
      <c r="FH36" s="49"/>
      <c r="FI36" s="49"/>
      <c r="FJ36" s="49"/>
      <c r="FK36" s="49"/>
      <c r="FL36" s="49"/>
      <c r="FM36" s="49"/>
      <c r="FN36" s="49"/>
      <c r="FO36" s="49"/>
      <c r="FP36" s="49"/>
      <c r="FQ36" s="49"/>
      <c r="FR36" s="49"/>
      <c r="FS36" s="49"/>
      <c r="FT36" s="49"/>
      <c r="FU36" s="49"/>
      <c r="FV36" s="49"/>
      <c r="FW36" s="49"/>
      <c r="FX36" s="49"/>
      <c r="FY36" s="49"/>
      <c r="FZ36" s="49"/>
      <c r="GA36" s="49"/>
      <c r="GB36" s="49"/>
      <c r="GC36" s="49"/>
      <c r="GD36" s="49"/>
      <c r="GE36" s="49"/>
      <c r="GF36" s="49"/>
      <c r="GG36" s="49"/>
      <c r="GH36" s="49"/>
      <c r="GI36" s="49"/>
      <c r="GJ36" s="49"/>
      <c r="GK36" s="49"/>
      <c r="GL36" s="49"/>
      <c r="GM36" s="49"/>
      <c r="GN36" s="49"/>
      <c r="GO36" s="49"/>
      <c r="GP36" s="49"/>
      <c r="GQ36" s="49"/>
      <c r="GR36" s="49"/>
      <c r="GS36" s="49"/>
      <c r="GT36" s="49"/>
      <c r="GU36" s="49"/>
      <c r="GV36" s="49"/>
      <c r="GW36" s="49"/>
      <c r="GX36" s="49"/>
      <c r="GY36" s="49"/>
      <c r="GZ36" s="49"/>
      <c r="HA36" s="49"/>
      <c r="HB36" s="49"/>
      <c r="HC36" s="49"/>
      <c r="HD36" s="49"/>
      <c r="HE36" s="49"/>
      <c r="HF36" s="49"/>
      <c r="HG36" s="49"/>
      <c r="HH36" s="49"/>
      <c r="HI36" s="49"/>
      <c r="HJ36" s="49"/>
      <c r="HK36" s="49"/>
      <c r="HL36" s="49"/>
      <c r="HM36" s="49"/>
      <c r="HN36" s="49"/>
      <c r="HO36" s="49"/>
      <c r="HP36" s="49"/>
      <c r="HQ36" s="49"/>
      <c r="HR36" s="49"/>
      <c r="HS36" s="49"/>
      <c r="HT36" s="49"/>
      <c r="HU36" s="49"/>
      <c r="HV36" s="49"/>
      <c r="HW36" s="49"/>
      <c r="HX36" s="49"/>
      <c r="HY36" s="49"/>
      <c r="HZ36" s="49"/>
      <c r="IA36" s="49"/>
      <c r="IB36" s="49"/>
      <c r="IC36" s="49"/>
      <c r="ID36" s="49"/>
      <c r="IE36" s="49"/>
      <c r="IF36" s="49"/>
      <c r="IG36" s="49"/>
      <c r="IH36" s="49"/>
      <c r="II36" s="49"/>
      <c r="IJ36" s="49"/>
      <c r="IK36" s="49"/>
      <c r="IL36" s="49"/>
      <c r="IM36" s="49"/>
      <c r="IN36" s="49"/>
      <c r="IO36" s="49"/>
      <c r="IP36" s="49"/>
      <c r="IQ36" s="49"/>
      <c r="IR36" s="49"/>
    </row>
    <row r="37" spans="2:252" ht="15" customHeight="1" x14ac:dyDescent="0.35">
      <c r="B37" s="13"/>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c r="DA37" s="49"/>
      <c r="DB37" s="49"/>
      <c r="DC37" s="49"/>
      <c r="DD37" s="49"/>
      <c r="DE37" s="49"/>
      <c r="DF37" s="49"/>
      <c r="DG37" s="49"/>
      <c r="DH37" s="49"/>
      <c r="DI37" s="49"/>
      <c r="DJ37" s="49"/>
      <c r="DK37" s="49"/>
      <c r="DL37" s="49"/>
      <c r="DM37" s="49"/>
      <c r="DN37" s="49"/>
      <c r="DO37" s="49"/>
      <c r="DP37" s="49"/>
      <c r="DQ37" s="49"/>
      <c r="DR37" s="49"/>
      <c r="DS37" s="49"/>
      <c r="DT37" s="49"/>
      <c r="DU37" s="49"/>
      <c r="DV37" s="49"/>
      <c r="DW37" s="49"/>
      <c r="DX37" s="49"/>
      <c r="DY37" s="49"/>
      <c r="DZ37" s="49"/>
      <c r="EA37" s="49"/>
      <c r="EB37" s="49"/>
      <c r="EC37" s="49"/>
      <c r="ED37" s="49"/>
      <c r="EE37" s="49"/>
      <c r="EF37" s="49"/>
      <c r="EG37" s="49"/>
      <c r="EH37" s="49"/>
      <c r="EI37" s="49"/>
      <c r="EJ37" s="49"/>
      <c r="EK37" s="49"/>
      <c r="EL37" s="49"/>
      <c r="EM37" s="49"/>
      <c r="EN37" s="49"/>
      <c r="EO37" s="49"/>
      <c r="EP37" s="49"/>
      <c r="EQ37" s="49"/>
      <c r="ER37" s="49"/>
      <c r="ES37" s="49"/>
      <c r="ET37" s="49"/>
      <c r="EU37" s="49"/>
      <c r="EV37" s="49"/>
      <c r="EW37" s="49"/>
      <c r="EX37" s="49"/>
      <c r="EY37" s="49"/>
      <c r="EZ37" s="49"/>
      <c r="FA37" s="49"/>
      <c r="FB37" s="49"/>
      <c r="FC37" s="49"/>
      <c r="FD37" s="49"/>
      <c r="FE37" s="49"/>
      <c r="FF37" s="49"/>
      <c r="FG37" s="49"/>
      <c r="FH37" s="49"/>
      <c r="FI37" s="49"/>
      <c r="FJ37" s="49"/>
      <c r="FK37" s="49"/>
      <c r="FL37" s="49"/>
      <c r="FM37" s="49"/>
      <c r="FN37" s="49"/>
      <c r="FO37" s="49"/>
      <c r="FP37" s="49"/>
      <c r="FQ37" s="49"/>
      <c r="FR37" s="49"/>
      <c r="FS37" s="49"/>
      <c r="FT37" s="49"/>
      <c r="FU37" s="49"/>
      <c r="FV37" s="49"/>
      <c r="FW37" s="49"/>
      <c r="FX37" s="49"/>
      <c r="FY37" s="49"/>
      <c r="FZ37" s="49"/>
      <c r="GA37" s="49"/>
      <c r="GB37" s="49"/>
      <c r="GC37" s="49"/>
      <c r="GD37" s="49"/>
      <c r="GE37" s="49"/>
      <c r="GF37" s="49"/>
      <c r="GG37" s="49"/>
      <c r="GH37" s="49"/>
      <c r="GI37" s="49"/>
      <c r="GJ37" s="49"/>
      <c r="GK37" s="49"/>
      <c r="GL37" s="49"/>
      <c r="GM37" s="49"/>
      <c r="GN37" s="49"/>
      <c r="GO37" s="49"/>
      <c r="GP37" s="49"/>
      <c r="GQ37" s="49"/>
      <c r="GR37" s="49"/>
      <c r="GS37" s="49"/>
      <c r="GT37" s="49"/>
      <c r="GU37" s="49"/>
      <c r="GV37" s="49"/>
      <c r="GW37" s="49"/>
      <c r="GX37" s="49"/>
      <c r="GY37" s="49"/>
      <c r="GZ37" s="49"/>
      <c r="HA37" s="49"/>
      <c r="HB37" s="49"/>
      <c r="HC37" s="49"/>
      <c r="HD37" s="49"/>
      <c r="HE37" s="49"/>
      <c r="HF37" s="49"/>
      <c r="HG37" s="49"/>
      <c r="HH37" s="49"/>
      <c r="HI37" s="49"/>
      <c r="HJ37" s="49"/>
      <c r="HK37" s="49"/>
      <c r="HL37" s="49"/>
      <c r="HM37" s="49"/>
      <c r="HN37" s="49"/>
      <c r="HO37" s="49"/>
      <c r="HP37" s="49"/>
      <c r="HQ37" s="49"/>
      <c r="HR37" s="49"/>
      <c r="HS37" s="49"/>
      <c r="HT37" s="49"/>
      <c r="HU37" s="49"/>
      <c r="HV37" s="49"/>
      <c r="HW37" s="49"/>
      <c r="HX37" s="49"/>
      <c r="HY37" s="49"/>
      <c r="HZ37" s="49"/>
      <c r="IA37" s="49"/>
      <c r="IB37" s="49"/>
      <c r="IC37" s="49"/>
      <c r="ID37" s="49"/>
      <c r="IE37" s="49"/>
      <c r="IF37" s="49"/>
      <c r="IG37" s="49"/>
      <c r="IH37" s="49"/>
      <c r="II37" s="49"/>
      <c r="IJ37" s="49"/>
      <c r="IK37" s="49"/>
      <c r="IL37" s="49"/>
      <c r="IM37" s="49"/>
      <c r="IN37" s="49"/>
      <c r="IO37" s="49"/>
      <c r="IP37" s="49"/>
      <c r="IQ37" s="49"/>
      <c r="IR37" s="49"/>
    </row>
    <row r="38" spans="2:252" ht="15" customHeight="1" x14ac:dyDescent="0.35">
      <c r="B38" s="13"/>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c r="DA38" s="49"/>
      <c r="DB38" s="49"/>
      <c r="DC38" s="49"/>
      <c r="DD38" s="49"/>
      <c r="DE38" s="49"/>
      <c r="DF38" s="49"/>
      <c r="DG38" s="49"/>
      <c r="DH38" s="49"/>
      <c r="DI38" s="49"/>
      <c r="DJ38" s="49"/>
      <c r="DK38" s="49"/>
      <c r="DL38" s="49"/>
      <c r="DM38" s="49"/>
      <c r="DN38" s="49"/>
      <c r="DO38" s="49"/>
      <c r="DP38" s="49"/>
      <c r="DQ38" s="49"/>
      <c r="DR38" s="49"/>
      <c r="DS38" s="49"/>
      <c r="DT38" s="49"/>
      <c r="DU38" s="49"/>
      <c r="DV38" s="49"/>
      <c r="DW38" s="49"/>
      <c r="DX38" s="49"/>
      <c r="DY38" s="49"/>
      <c r="DZ38" s="49"/>
      <c r="EA38" s="49"/>
      <c r="EB38" s="49"/>
      <c r="EC38" s="49"/>
      <c r="ED38" s="49"/>
      <c r="EE38" s="49"/>
      <c r="EF38" s="49"/>
      <c r="EG38" s="49"/>
      <c r="EH38" s="49"/>
      <c r="EI38" s="49"/>
      <c r="EJ38" s="49"/>
      <c r="EK38" s="49"/>
      <c r="EL38" s="49"/>
      <c r="EM38" s="49"/>
      <c r="EN38" s="49"/>
      <c r="EO38" s="49"/>
      <c r="EP38" s="49"/>
      <c r="EQ38" s="49"/>
      <c r="ER38" s="49"/>
      <c r="ES38" s="49"/>
      <c r="ET38" s="49"/>
      <c r="EU38" s="49"/>
      <c r="EV38" s="49"/>
      <c r="EW38" s="49"/>
      <c r="EX38" s="49"/>
      <c r="EY38" s="49"/>
      <c r="EZ38" s="49"/>
      <c r="FA38" s="49"/>
      <c r="FB38" s="49"/>
      <c r="FC38" s="49"/>
      <c r="FD38" s="49"/>
      <c r="FE38" s="49"/>
      <c r="FF38" s="49"/>
      <c r="FG38" s="4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c r="GF38" s="49"/>
      <c r="GG38" s="49"/>
      <c r="GH38" s="49"/>
      <c r="GI38" s="49"/>
      <c r="GJ38" s="49"/>
      <c r="GK38" s="49"/>
      <c r="GL38" s="49"/>
      <c r="GM38" s="49"/>
      <c r="GN38" s="49"/>
      <c r="GO38" s="49"/>
      <c r="GP38" s="49"/>
      <c r="GQ38" s="49"/>
      <c r="GR38" s="49"/>
      <c r="GS38" s="49"/>
      <c r="GT38" s="49"/>
      <c r="GU38" s="49"/>
      <c r="GV38" s="49"/>
      <c r="GW38" s="49"/>
      <c r="GX38" s="49"/>
      <c r="GY38" s="49"/>
      <c r="GZ38" s="49"/>
      <c r="HA38" s="49"/>
      <c r="HB38" s="49"/>
      <c r="HC38" s="49"/>
      <c r="HD38" s="49"/>
      <c r="HE38" s="49"/>
      <c r="HF38" s="49"/>
      <c r="HG38" s="49"/>
      <c r="HH38" s="49"/>
      <c r="HI38" s="49"/>
      <c r="HJ38" s="49"/>
      <c r="HK38" s="49"/>
      <c r="HL38" s="49"/>
      <c r="HM38" s="49"/>
      <c r="HN38" s="49"/>
      <c r="HO38" s="49"/>
      <c r="HP38" s="49"/>
      <c r="HQ38" s="49"/>
      <c r="HR38" s="49"/>
      <c r="HS38" s="49"/>
      <c r="HT38" s="49"/>
      <c r="HU38" s="49"/>
      <c r="HV38" s="49"/>
      <c r="HW38" s="49"/>
      <c r="HX38" s="49"/>
      <c r="HY38" s="49"/>
      <c r="HZ38" s="49"/>
      <c r="IA38" s="49"/>
      <c r="IB38" s="49"/>
      <c r="IC38" s="49"/>
      <c r="ID38" s="49"/>
      <c r="IE38" s="49"/>
      <c r="IF38" s="49"/>
      <c r="IG38" s="49"/>
      <c r="IH38" s="49"/>
      <c r="II38" s="49"/>
      <c r="IJ38" s="49"/>
      <c r="IK38" s="49"/>
      <c r="IL38" s="49"/>
      <c r="IM38" s="49"/>
      <c r="IN38" s="49"/>
      <c r="IO38" s="49"/>
      <c r="IP38" s="49"/>
      <c r="IQ38" s="49"/>
      <c r="IR38" s="49"/>
    </row>
    <row r="39" spans="2:252" ht="15" customHeight="1" x14ac:dyDescent="0.35">
      <c r="B39" s="13"/>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c r="DA39" s="49"/>
      <c r="DB39" s="49"/>
      <c r="DC39" s="49"/>
      <c r="DD39" s="49"/>
      <c r="DE39" s="49"/>
      <c r="DF39" s="49"/>
      <c r="DG39" s="49"/>
      <c r="DH39" s="49"/>
      <c r="DI39" s="49"/>
      <c r="DJ39" s="49"/>
      <c r="DK39" s="49"/>
      <c r="DL39" s="49"/>
      <c r="DM39" s="49"/>
      <c r="DN39" s="49"/>
      <c r="DO39" s="49"/>
      <c r="DP39" s="49"/>
      <c r="DQ39" s="49"/>
      <c r="DR39" s="49"/>
      <c r="DS39" s="49"/>
      <c r="DT39" s="49"/>
      <c r="DU39" s="49"/>
      <c r="DV39" s="49"/>
      <c r="DW39" s="49"/>
      <c r="DX39" s="49"/>
      <c r="DY39" s="49"/>
      <c r="DZ39" s="49"/>
      <c r="EA39" s="49"/>
      <c r="EB39" s="49"/>
      <c r="EC39" s="49"/>
      <c r="ED39" s="49"/>
      <c r="EE39" s="49"/>
      <c r="EF39" s="49"/>
      <c r="EG39" s="49"/>
      <c r="EH39" s="49"/>
      <c r="EI39" s="49"/>
      <c r="EJ39" s="49"/>
      <c r="EK39" s="49"/>
      <c r="EL39" s="49"/>
      <c r="EM39" s="49"/>
      <c r="EN39" s="49"/>
      <c r="EO39" s="49"/>
      <c r="EP39" s="49"/>
      <c r="EQ39" s="49"/>
      <c r="ER39" s="49"/>
      <c r="ES39" s="49"/>
      <c r="ET39" s="49"/>
      <c r="EU39" s="49"/>
      <c r="EV39" s="49"/>
      <c r="EW39" s="49"/>
      <c r="EX39" s="49"/>
      <c r="EY39" s="49"/>
      <c r="EZ39" s="49"/>
      <c r="FA39" s="49"/>
      <c r="FB39" s="49"/>
      <c r="FC39" s="49"/>
      <c r="FD39" s="49"/>
      <c r="FE39" s="49"/>
      <c r="FF39" s="49"/>
      <c r="FG39" s="49"/>
      <c r="FH39" s="49"/>
      <c r="FI39" s="49"/>
      <c r="FJ39" s="49"/>
      <c r="FK39" s="49"/>
      <c r="FL39" s="49"/>
      <c r="FM39" s="49"/>
      <c r="FN39" s="49"/>
      <c r="FO39" s="49"/>
      <c r="FP39" s="49"/>
      <c r="FQ39" s="49"/>
      <c r="FR39" s="49"/>
      <c r="FS39" s="49"/>
      <c r="FT39" s="49"/>
      <c r="FU39" s="49"/>
      <c r="FV39" s="49"/>
      <c r="FW39" s="49"/>
      <c r="FX39" s="49"/>
      <c r="FY39" s="49"/>
      <c r="FZ39" s="49"/>
      <c r="GA39" s="49"/>
      <c r="GB39" s="49"/>
      <c r="GC39" s="49"/>
      <c r="GD39" s="49"/>
      <c r="GE39" s="49"/>
      <c r="GF39" s="49"/>
      <c r="GG39" s="49"/>
      <c r="GH39" s="49"/>
      <c r="GI39" s="49"/>
      <c r="GJ39" s="49"/>
      <c r="GK39" s="49"/>
      <c r="GL39" s="49"/>
      <c r="GM39" s="49"/>
      <c r="GN39" s="49"/>
      <c r="GO39" s="49"/>
      <c r="GP39" s="49"/>
      <c r="GQ39" s="49"/>
      <c r="GR39" s="49"/>
      <c r="GS39" s="49"/>
      <c r="GT39" s="49"/>
      <c r="GU39" s="49"/>
      <c r="GV39" s="49"/>
      <c r="GW39" s="49"/>
      <c r="GX39" s="49"/>
      <c r="GY39" s="49"/>
      <c r="GZ39" s="49"/>
      <c r="HA39" s="49"/>
      <c r="HB39" s="49"/>
      <c r="HC39" s="49"/>
      <c r="HD39" s="49"/>
      <c r="HE39" s="49"/>
      <c r="HF39" s="49"/>
      <c r="HG39" s="49"/>
      <c r="HH39" s="49"/>
      <c r="HI39" s="49"/>
      <c r="HJ39" s="49"/>
      <c r="HK39" s="49"/>
      <c r="HL39" s="49"/>
      <c r="HM39" s="49"/>
      <c r="HN39" s="49"/>
      <c r="HO39" s="49"/>
      <c r="HP39" s="49"/>
      <c r="HQ39" s="49"/>
      <c r="HR39" s="49"/>
      <c r="HS39" s="49"/>
      <c r="HT39" s="49"/>
      <c r="HU39" s="49"/>
      <c r="HV39" s="49"/>
      <c r="HW39" s="49"/>
      <c r="HX39" s="49"/>
      <c r="HY39" s="49"/>
      <c r="HZ39" s="49"/>
      <c r="IA39" s="49"/>
      <c r="IB39" s="49"/>
      <c r="IC39" s="49"/>
      <c r="ID39" s="49"/>
      <c r="IE39" s="49"/>
      <c r="IF39" s="49"/>
      <c r="IG39" s="49"/>
      <c r="IH39" s="49"/>
      <c r="II39" s="49"/>
      <c r="IJ39" s="49"/>
      <c r="IK39" s="49"/>
      <c r="IL39" s="49"/>
      <c r="IM39" s="49"/>
      <c r="IN39" s="49"/>
      <c r="IO39" s="49"/>
      <c r="IP39" s="49"/>
      <c r="IQ39" s="49"/>
      <c r="IR39" s="49"/>
    </row>
    <row r="40" spans="2:252" ht="15" customHeight="1" x14ac:dyDescent="0.35">
      <c r="B40" s="13"/>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c r="DA40" s="49"/>
      <c r="DB40" s="49"/>
      <c r="DC40" s="49"/>
      <c r="DD40" s="49"/>
      <c r="DE40" s="49"/>
      <c r="DF40" s="49"/>
      <c r="DG40" s="49"/>
      <c r="DH40" s="49"/>
      <c r="DI40" s="49"/>
      <c r="DJ40" s="49"/>
      <c r="DK40" s="49"/>
      <c r="DL40" s="49"/>
      <c r="DM40" s="49"/>
      <c r="DN40" s="49"/>
      <c r="DO40" s="49"/>
      <c r="DP40" s="49"/>
      <c r="DQ40" s="49"/>
      <c r="DR40" s="49"/>
      <c r="DS40" s="49"/>
      <c r="DT40" s="49"/>
      <c r="DU40" s="49"/>
      <c r="DV40" s="49"/>
      <c r="DW40" s="49"/>
      <c r="DX40" s="49"/>
      <c r="DY40" s="49"/>
      <c r="DZ40" s="49"/>
      <c r="EA40" s="49"/>
      <c r="EB40" s="49"/>
      <c r="EC40" s="49"/>
      <c r="ED40" s="49"/>
      <c r="EE40" s="49"/>
      <c r="EF40" s="49"/>
      <c r="EG40" s="49"/>
      <c r="EH40" s="49"/>
      <c r="EI40" s="49"/>
      <c r="EJ40" s="49"/>
      <c r="EK40" s="49"/>
      <c r="EL40" s="49"/>
      <c r="EM40" s="49"/>
      <c r="EN40" s="49"/>
      <c r="EO40" s="49"/>
      <c r="EP40" s="49"/>
      <c r="EQ40" s="49"/>
      <c r="ER40" s="49"/>
      <c r="ES40" s="49"/>
      <c r="ET40" s="49"/>
      <c r="EU40" s="49"/>
      <c r="EV40" s="49"/>
      <c r="EW40" s="49"/>
      <c r="EX40" s="49"/>
      <c r="EY40" s="49"/>
      <c r="EZ40" s="49"/>
      <c r="FA40" s="49"/>
      <c r="FB40" s="49"/>
      <c r="FC40" s="49"/>
      <c r="FD40" s="49"/>
      <c r="FE40" s="49"/>
      <c r="FF40" s="49"/>
      <c r="FG40" s="49"/>
      <c r="FH40" s="49"/>
      <c r="FI40" s="49"/>
      <c r="FJ40" s="49"/>
      <c r="FK40" s="49"/>
      <c r="FL40" s="49"/>
      <c r="FM40" s="49"/>
      <c r="FN40" s="49"/>
      <c r="FO40" s="49"/>
      <c r="FP40" s="49"/>
      <c r="FQ40" s="49"/>
      <c r="FR40" s="49"/>
      <c r="FS40" s="49"/>
      <c r="FT40" s="49"/>
      <c r="FU40" s="49"/>
      <c r="FV40" s="49"/>
      <c r="FW40" s="49"/>
      <c r="FX40" s="49"/>
      <c r="FY40" s="49"/>
      <c r="FZ40" s="49"/>
      <c r="GA40" s="49"/>
      <c r="GB40" s="49"/>
      <c r="GC40" s="49"/>
      <c r="GD40" s="49"/>
      <c r="GE40" s="49"/>
      <c r="GF40" s="49"/>
      <c r="GG40" s="49"/>
      <c r="GH40" s="49"/>
      <c r="GI40" s="49"/>
      <c r="GJ40" s="49"/>
      <c r="GK40" s="49"/>
      <c r="GL40" s="49"/>
      <c r="GM40" s="49"/>
      <c r="GN40" s="49"/>
      <c r="GO40" s="49"/>
      <c r="GP40" s="49"/>
      <c r="GQ40" s="49"/>
      <c r="GR40" s="49"/>
      <c r="GS40" s="49"/>
      <c r="GT40" s="49"/>
      <c r="GU40" s="49"/>
      <c r="GV40" s="49"/>
      <c r="GW40" s="49"/>
      <c r="GX40" s="49"/>
      <c r="GY40" s="49"/>
      <c r="GZ40" s="49"/>
      <c r="HA40" s="49"/>
      <c r="HB40" s="49"/>
      <c r="HC40" s="49"/>
      <c r="HD40" s="49"/>
      <c r="HE40" s="49"/>
      <c r="HF40" s="49"/>
      <c r="HG40" s="49"/>
      <c r="HH40" s="49"/>
      <c r="HI40" s="49"/>
      <c r="HJ40" s="49"/>
      <c r="HK40" s="49"/>
      <c r="HL40" s="49"/>
      <c r="HM40" s="49"/>
      <c r="HN40" s="49"/>
      <c r="HO40" s="49"/>
      <c r="HP40" s="49"/>
      <c r="HQ40" s="49"/>
      <c r="HR40" s="49"/>
      <c r="HS40" s="49"/>
      <c r="HT40" s="49"/>
      <c r="HU40" s="49"/>
      <c r="HV40" s="49"/>
      <c r="HW40" s="49"/>
      <c r="HX40" s="49"/>
      <c r="HY40" s="49"/>
      <c r="HZ40" s="49"/>
      <c r="IA40" s="49"/>
      <c r="IB40" s="49"/>
      <c r="IC40" s="49"/>
      <c r="ID40" s="49"/>
      <c r="IE40" s="49"/>
      <c r="IF40" s="49"/>
      <c r="IG40" s="49"/>
      <c r="IH40" s="49"/>
      <c r="II40" s="49"/>
      <c r="IJ40" s="49"/>
      <c r="IK40" s="49"/>
      <c r="IL40" s="49"/>
      <c r="IM40" s="49"/>
      <c r="IN40" s="49"/>
      <c r="IO40" s="49"/>
      <c r="IP40" s="49"/>
      <c r="IQ40" s="49"/>
      <c r="IR40" s="49"/>
    </row>
    <row r="41" spans="2:252" ht="15" customHeight="1" x14ac:dyDescent="0.35">
      <c r="B41" s="13"/>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c r="DA41" s="49"/>
      <c r="DB41" s="49"/>
      <c r="DC41" s="49"/>
      <c r="DD41" s="49"/>
      <c r="DE41" s="49"/>
      <c r="DF41" s="49"/>
      <c r="DG41" s="49"/>
      <c r="DH41" s="49"/>
      <c r="DI41" s="49"/>
      <c r="DJ41" s="49"/>
      <c r="DK41" s="49"/>
      <c r="DL41" s="49"/>
      <c r="DM41" s="49"/>
      <c r="DN41" s="49"/>
      <c r="DO41" s="49"/>
      <c r="DP41" s="49"/>
      <c r="DQ41" s="49"/>
      <c r="DR41" s="49"/>
      <c r="DS41" s="49"/>
      <c r="DT41" s="49"/>
      <c r="DU41" s="49"/>
      <c r="DV41" s="49"/>
      <c r="DW41" s="49"/>
      <c r="DX41" s="49"/>
      <c r="DY41" s="49"/>
      <c r="DZ41" s="49"/>
      <c r="EA41" s="49"/>
      <c r="EB41" s="49"/>
      <c r="EC41" s="49"/>
      <c r="ED41" s="49"/>
      <c r="EE41" s="49"/>
      <c r="EF41" s="49"/>
      <c r="EG41" s="49"/>
      <c r="EH41" s="49"/>
      <c r="EI41" s="49"/>
      <c r="EJ41" s="49"/>
      <c r="EK41" s="49"/>
      <c r="EL41" s="49"/>
      <c r="EM41" s="49"/>
      <c r="EN41" s="49"/>
      <c r="EO41" s="49"/>
      <c r="EP41" s="49"/>
      <c r="EQ41" s="49"/>
      <c r="ER41" s="49"/>
      <c r="ES41" s="49"/>
      <c r="ET41" s="49"/>
      <c r="EU41" s="49"/>
      <c r="EV41" s="49"/>
      <c r="EW41" s="49"/>
      <c r="EX41" s="49"/>
      <c r="EY41" s="49"/>
      <c r="EZ41" s="49"/>
      <c r="FA41" s="49"/>
      <c r="FB41" s="49"/>
      <c r="FC41" s="49"/>
      <c r="FD41" s="49"/>
      <c r="FE41" s="49"/>
      <c r="FF41" s="49"/>
      <c r="FG41" s="49"/>
      <c r="FH41" s="49"/>
      <c r="FI41" s="49"/>
      <c r="FJ41" s="49"/>
      <c r="FK41" s="49"/>
      <c r="FL41" s="49"/>
      <c r="FM41" s="49"/>
      <c r="FN41" s="49"/>
      <c r="FO41" s="49"/>
      <c r="FP41" s="49"/>
      <c r="FQ41" s="49"/>
      <c r="FR41" s="49"/>
      <c r="FS41" s="49"/>
      <c r="FT41" s="49"/>
      <c r="FU41" s="49"/>
      <c r="FV41" s="49"/>
      <c r="FW41" s="49"/>
      <c r="FX41" s="49"/>
      <c r="FY41" s="49"/>
      <c r="FZ41" s="49"/>
      <c r="GA41" s="49"/>
      <c r="GB41" s="49"/>
      <c r="GC41" s="49"/>
      <c r="GD41" s="49"/>
      <c r="GE41" s="49"/>
      <c r="GF41" s="49"/>
      <c r="GG41" s="49"/>
      <c r="GH41" s="49"/>
      <c r="GI41" s="49"/>
      <c r="GJ41" s="49"/>
      <c r="GK41" s="49"/>
      <c r="GL41" s="49"/>
      <c r="GM41" s="49"/>
      <c r="GN41" s="49"/>
      <c r="GO41" s="49"/>
      <c r="GP41" s="49"/>
      <c r="GQ41" s="49"/>
      <c r="GR41" s="49"/>
      <c r="GS41" s="49"/>
      <c r="GT41" s="49"/>
      <c r="GU41" s="49"/>
      <c r="GV41" s="49"/>
      <c r="GW41" s="49"/>
      <c r="GX41" s="49"/>
      <c r="GY41" s="49"/>
      <c r="GZ41" s="49"/>
      <c r="HA41" s="49"/>
      <c r="HB41" s="49"/>
      <c r="HC41" s="49"/>
      <c r="HD41" s="49"/>
      <c r="HE41" s="49"/>
      <c r="HF41" s="49"/>
      <c r="HG41" s="49"/>
      <c r="HH41" s="49"/>
      <c r="HI41" s="49"/>
      <c r="HJ41" s="49"/>
      <c r="HK41" s="49"/>
      <c r="HL41" s="49"/>
      <c r="HM41" s="49"/>
      <c r="HN41" s="49"/>
      <c r="HO41" s="49"/>
      <c r="HP41" s="49"/>
      <c r="HQ41" s="49"/>
      <c r="HR41" s="49"/>
      <c r="HS41" s="49"/>
      <c r="HT41" s="49"/>
      <c r="HU41" s="49"/>
      <c r="HV41" s="49"/>
      <c r="HW41" s="49"/>
      <c r="HX41" s="49"/>
      <c r="HY41" s="49"/>
      <c r="HZ41" s="49"/>
      <c r="IA41" s="49"/>
      <c r="IB41" s="49"/>
      <c r="IC41" s="49"/>
      <c r="ID41" s="49"/>
      <c r="IE41" s="49"/>
      <c r="IF41" s="49"/>
      <c r="IG41" s="49"/>
      <c r="IH41" s="49"/>
      <c r="II41" s="49"/>
      <c r="IJ41" s="49"/>
      <c r="IK41" s="49"/>
      <c r="IL41" s="49"/>
      <c r="IM41" s="49"/>
      <c r="IN41" s="49"/>
      <c r="IO41" s="49"/>
      <c r="IP41" s="49"/>
      <c r="IQ41" s="49"/>
      <c r="IR41" s="49"/>
    </row>
    <row r="42" spans="2:252" ht="15" customHeight="1" x14ac:dyDescent="0.35">
      <c r="B42" s="13"/>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c r="DA42" s="49"/>
      <c r="DB42" s="49"/>
      <c r="DC42" s="49"/>
      <c r="DD42" s="49"/>
      <c r="DE42" s="49"/>
      <c r="DF42" s="49"/>
      <c r="DG42" s="49"/>
      <c r="DH42" s="49"/>
      <c r="DI42" s="49"/>
      <c r="DJ42" s="49"/>
      <c r="DK42" s="49"/>
      <c r="DL42" s="49"/>
      <c r="DM42" s="49"/>
      <c r="DN42" s="49"/>
      <c r="DO42" s="49"/>
      <c r="DP42" s="49"/>
      <c r="DQ42" s="49"/>
      <c r="DR42" s="49"/>
      <c r="DS42" s="49"/>
      <c r="DT42" s="49"/>
      <c r="DU42" s="49"/>
      <c r="DV42" s="49"/>
      <c r="DW42" s="49"/>
      <c r="DX42" s="49"/>
      <c r="DY42" s="49"/>
      <c r="DZ42" s="49"/>
      <c r="EA42" s="49"/>
      <c r="EB42" s="49"/>
      <c r="EC42" s="49"/>
      <c r="ED42" s="49"/>
      <c r="EE42" s="49"/>
      <c r="EF42" s="49"/>
      <c r="EG42" s="49"/>
      <c r="EH42" s="49"/>
      <c r="EI42" s="49"/>
      <c r="EJ42" s="49"/>
      <c r="EK42" s="49"/>
      <c r="EL42" s="49"/>
      <c r="EM42" s="49"/>
      <c r="EN42" s="49"/>
      <c r="EO42" s="49"/>
      <c r="EP42" s="49"/>
      <c r="EQ42" s="49"/>
      <c r="ER42" s="49"/>
      <c r="ES42" s="49"/>
      <c r="ET42" s="49"/>
      <c r="EU42" s="49"/>
      <c r="EV42" s="49"/>
      <c r="EW42" s="49"/>
      <c r="EX42" s="49"/>
      <c r="EY42" s="49"/>
      <c r="EZ42" s="49"/>
      <c r="FA42" s="49"/>
      <c r="FB42" s="49"/>
      <c r="FC42" s="49"/>
      <c r="FD42" s="49"/>
      <c r="FE42" s="49"/>
      <c r="FF42" s="49"/>
      <c r="FG42" s="49"/>
      <c r="FH42" s="49"/>
      <c r="FI42" s="49"/>
      <c r="FJ42" s="49"/>
      <c r="FK42" s="49"/>
      <c r="FL42" s="49"/>
      <c r="FM42" s="49"/>
      <c r="FN42" s="49"/>
      <c r="FO42" s="49"/>
      <c r="FP42" s="49"/>
      <c r="FQ42" s="49"/>
      <c r="FR42" s="49"/>
      <c r="FS42" s="49"/>
      <c r="FT42" s="49"/>
      <c r="FU42" s="49"/>
      <c r="FV42" s="49"/>
      <c r="FW42" s="49"/>
      <c r="FX42" s="49"/>
      <c r="FY42" s="49"/>
      <c r="FZ42" s="49"/>
      <c r="GA42" s="49"/>
      <c r="GB42" s="49"/>
      <c r="GC42" s="49"/>
      <c r="GD42" s="49"/>
      <c r="GE42" s="49"/>
      <c r="GF42" s="49"/>
      <c r="GG42" s="49"/>
      <c r="GH42" s="49"/>
      <c r="GI42" s="49"/>
      <c r="GJ42" s="49"/>
      <c r="GK42" s="49"/>
      <c r="GL42" s="49"/>
      <c r="GM42" s="49"/>
      <c r="GN42" s="49"/>
      <c r="GO42" s="49"/>
      <c r="GP42" s="49"/>
      <c r="GQ42" s="49"/>
      <c r="GR42" s="49"/>
      <c r="GS42" s="49"/>
      <c r="GT42" s="49"/>
      <c r="GU42" s="49"/>
      <c r="GV42" s="49"/>
      <c r="GW42" s="49"/>
      <c r="GX42" s="49"/>
      <c r="GY42" s="49"/>
      <c r="GZ42" s="49"/>
      <c r="HA42" s="49"/>
      <c r="HB42" s="49"/>
      <c r="HC42" s="49"/>
      <c r="HD42" s="49"/>
      <c r="HE42" s="49"/>
      <c r="HF42" s="49"/>
      <c r="HG42" s="49"/>
      <c r="HH42" s="49"/>
      <c r="HI42" s="49"/>
      <c r="HJ42" s="49"/>
      <c r="HK42" s="49"/>
      <c r="HL42" s="49"/>
      <c r="HM42" s="49"/>
      <c r="HN42" s="49"/>
      <c r="HO42" s="49"/>
      <c r="HP42" s="49"/>
      <c r="HQ42" s="49"/>
      <c r="HR42" s="49"/>
      <c r="HS42" s="49"/>
      <c r="HT42" s="49"/>
      <c r="HU42" s="49"/>
      <c r="HV42" s="49"/>
      <c r="HW42" s="49"/>
      <c r="HX42" s="49"/>
      <c r="HY42" s="49"/>
      <c r="HZ42" s="49"/>
      <c r="IA42" s="49"/>
      <c r="IB42" s="49"/>
      <c r="IC42" s="49"/>
      <c r="ID42" s="49"/>
      <c r="IE42" s="49"/>
      <c r="IF42" s="49"/>
      <c r="IG42" s="49"/>
      <c r="IH42" s="49"/>
      <c r="II42" s="49"/>
      <c r="IJ42" s="49"/>
      <c r="IK42" s="49"/>
      <c r="IL42" s="49"/>
      <c r="IM42" s="49"/>
      <c r="IN42" s="49"/>
      <c r="IO42" s="49"/>
      <c r="IP42" s="49"/>
      <c r="IQ42" s="49"/>
      <c r="IR42" s="49"/>
    </row>
    <row r="43" spans="2:252" ht="15" customHeight="1" x14ac:dyDescent="0.35">
      <c r="B43" s="13"/>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c r="GO43" s="24"/>
      <c r="GP43" s="24"/>
      <c r="GQ43" s="24"/>
      <c r="GR43" s="24"/>
      <c r="GS43" s="24"/>
      <c r="GT43" s="24"/>
      <c r="GU43" s="24"/>
      <c r="GV43" s="24"/>
      <c r="GW43" s="24"/>
      <c r="GX43" s="24"/>
      <c r="GY43" s="24"/>
      <c r="GZ43" s="24"/>
      <c r="HA43" s="24"/>
      <c r="HB43" s="24"/>
      <c r="HC43" s="24"/>
      <c r="HD43" s="24"/>
      <c r="HE43" s="24"/>
      <c r="HF43" s="24"/>
      <c r="HG43" s="24"/>
      <c r="HH43" s="24"/>
      <c r="HI43" s="24"/>
      <c r="HJ43" s="24"/>
      <c r="HK43" s="24"/>
      <c r="HL43" s="24"/>
      <c r="HM43" s="24"/>
      <c r="HN43" s="24"/>
      <c r="HO43" s="24"/>
      <c r="HP43" s="24"/>
      <c r="HQ43" s="24"/>
      <c r="HR43" s="24"/>
      <c r="HS43" s="24"/>
      <c r="HT43" s="24"/>
      <c r="HU43" s="24"/>
      <c r="HV43" s="24"/>
      <c r="HW43" s="24"/>
      <c r="HX43" s="24"/>
      <c r="HY43" s="24"/>
      <c r="HZ43" s="24"/>
      <c r="IA43" s="24"/>
      <c r="IB43" s="24"/>
      <c r="IC43" s="24"/>
      <c r="ID43" s="24"/>
      <c r="IE43" s="24"/>
      <c r="IF43" s="24"/>
      <c r="IG43" s="24"/>
      <c r="IH43" s="24"/>
      <c r="II43" s="24"/>
      <c r="IJ43" s="24"/>
      <c r="IK43" s="24"/>
      <c r="IL43" s="24"/>
      <c r="IM43" s="24"/>
      <c r="IN43" s="24"/>
      <c r="IO43" s="24"/>
      <c r="IP43" s="24"/>
      <c r="IQ43" s="24"/>
      <c r="IR43" s="24"/>
    </row>
    <row r="44" spans="2:252" ht="15" customHeight="1" x14ac:dyDescent="0.35">
      <c r="B44" s="13"/>
    </row>
    <row r="45" spans="2:252" ht="15" customHeight="1" x14ac:dyDescent="0.35">
      <c r="B45" s="13"/>
    </row>
    <row r="46" spans="2:252" ht="15" customHeight="1" x14ac:dyDescent="0.35">
      <c r="B46" s="13"/>
    </row>
    <row r="47" spans="2:252" ht="15" customHeight="1" x14ac:dyDescent="0.35">
      <c r="B47" s="13"/>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225E8-75E9-4787-89F5-ACE11F294334}">
  <sheetPr>
    <tabColor rgb="FF0070C0"/>
  </sheetPr>
  <dimension ref="A1:IR46"/>
  <sheetViews>
    <sheetView showGridLines="0" zoomScale="88" zoomScaleNormal="90" workbookViewId="0"/>
  </sheetViews>
  <sheetFormatPr defaultColWidth="8.81640625" defaultRowHeight="15" customHeight="1" x14ac:dyDescent="0.35"/>
  <cols>
    <col min="1" max="1" width="1" style="4" customWidth="1"/>
    <col min="2" max="2" width="15.81640625" style="14" bestFit="1" customWidth="1"/>
    <col min="3" max="3" width="12.81640625" style="5" bestFit="1" customWidth="1"/>
    <col min="4" max="49" width="9" style="5" bestFit="1" customWidth="1"/>
    <col min="50" max="50" width="9.26953125" style="5" bestFit="1" customWidth="1"/>
    <col min="51" max="108" width="9" style="5" bestFit="1" customWidth="1"/>
    <col min="109" max="109" width="9.26953125" style="5" bestFit="1" customWidth="1"/>
    <col min="110" max="198" width="9" style="5" bestFit="1" customWidth="1"/>
    <col min="199" max="199" width="9.26953125" style="5" bestFit="1" customWidth="1"/>
    <col min="200" max="201" width="9" style="5" bestFit="1" customWidth="1"/>
    <col min="202" max="202" width="9.26953125" style="5" bestFit="1" customWidth="1"/>
    <col min="203" max="239" width="9" style="5" bestFit="1" customWidth="1"/>
    <col min="240" max="240" width="9.26953125" style="5" bestFit="1" customWidth="1"/>
    <col min="241" max="252" width="9" style="5" bestFit="1" customWidth="1"/>
    <col min="253" max="16384" width="8.81640625" style="5"/>
  </cols>
  <sheetData>
    <row r="1" spans="1:252" s="4" customFormat="1" ht="4.1500000000000004" customHeight="1" x14ac:dyDescent="0.35">
      <c r="B1" s="12"/>
    </row>
    <row r="2" spans="1:252" ht="15" customHeight="1" x14ac:dyDescent="0.35">
      <c r="A2" s="6"/>
      <c r="B2" s="8" t="s">
        <v>10</v>
      </c>
      <c r="C2" s="5" t="str">
        <f>Data!C2</f>
        <v>0001</v>
      </c>
      <c r="D2" s="5" t="str">
        <f>Data!D2</f>
        <v>0002</v>
      </c>
      <c r="E2" s="5" t="str">
        <f>Data!E2</f>
        <v>0003</v>
      </c>
      <c r="F2" s="5" t="str">
        <f>Data!F2</f>
        <v>0004</v>
      </c>
      <c r="G2" s="5" t="str">
        <f>Data!G2</f>
        <v>0005</v>
      </c>
      <c r="H2" s="5" t="str">
        <f>Data!H2</f>
        <v>0006</v>
      </c>
      <c r="I2" s="5" t="str">
        <f>Data!I2</f>
        <v>0007</v>
      </c>
      <c r="J2" s="5" t="str">
        <f>Data!J2</f>
        <v>0008</v>
      </c>
      <c r="K2" s="5" t="str">
        <f>Data!K2</f>
        <v>0009</v>
      </c>
      <c r="L2" s="5" t="str">
        <f>Data!L2</f>
        <v>0010</v>
      </c>
      <c r="M2" s="5" t="str">
        <f>Data!M2</f>
        <v>0011</v>
      </c>
      <c r="N2" s="5" t="str">
        <f>Data!N2</f>
        <v>0012</v>
      </c>
      <c r="O2" s="5" t="str">
        <f>Data!O2</f>
        <v>0013</v>
      </c>
      <c r="P2" s="5" t="str">
        <f>Data!P2</f>
        <v>0014</v>
      </c>
      <c r="Q2" s="5" t="str">
        <f>Data!Q2</f>
        <v>0015</v>
      </c>
      <c r="R2" s="5" t="str">
        <f>Data!R2</f>
        <v>0016</v>
      </c>
      <c r="S2" s="5" t="str">
        <f>Data!S2</f>
        <v>0017</v>
      </c>
      <c r="T2" s="5" t="str">
        <f>Data!T2</f>
        <v>0018</v>
      </c>
      <c r="U2" s="5" t="str">
        <f>Data!U2</f>
        <v>0019</v>
      </c>
      <c r="V2" s="5" t="str">
        <f>Data!V2</f>
        <v>0020</v>
      </c>
      <c r="W2" s="5" t="str">
        <f>Data!W2</f>
        <v>0021</v>
      </c>
      <c r="X2" s="5" t="str">
        <f>Data!X2</f>
        <v>0022</v>
      </c>
      <c r="Y2" s="5" t="str">
        <f>Data!Y2</f>
        <v>0023</v>
      </c>
      <c r="Z2" s="5" t="str">
        <f>Data!Z2</f>
        <v>0024</v>
      </c>
      <c r="AA2" s="5" t="str">
        <f>Data!AA2</f>
        <v>0025</v>
      </c>
      <c r="AB2" s="5" t="str">
        <f>Data!AB2</f>
        <v>0026</v>
      </c>
      <c r="AC2" s="5" t="str">
        <f>Data!AC2</f>
        <v>0027</v>
      </c>
      <c r="AD2" s="5" t="str">
        <f>Data!AD2</f>
        <v>0028</v>
      </c>
      <c r="AE2" s="5" t="str">
        <f>Data!AE2</f>
        <v>0029</v>
      </c>
      <c r="AF2" s="5" t="str">
        <f>Data!AF2</f>
        <v>0030</v>
      </c>
      <c r="AG2" s="5" t="str">
        <f>Data!AG2</f>
        <v>0031</v>
      </c>
      <c r="AH2" s="5" t="str">
        <f>Data!AH2</f>
        <v>0032</v>
      </c>
      <c r="AI2" s="5" t="str">
        <f>Data!AI2</f>
        <v>0033</v>
      </c>
      <c r="AJ2" s="5" t="str">
        <f>Data!AJ2</f>
        <v>0034</v>
      </c>
      <c r="AK2" s="5" t="str">
        <f>Data!AK2</f>
        <v>0035</v>
      </c>
      <c r="AL2" s="5" t="str">
        <f>Data!AL2</f>
        <v>0036</v>
      </c>
      <c r="AM2" s="5" t="str">
        <f>Data!AM2</f>
        <v>0037</v>
      </c>
      <c r="AN2" s="5" t="str">
        <f>Data!AN2</f>
        <v>0038</v>
      </c>
      <c r="AO2" s="5" t="str">
        <f>Data!AO2</f>
        <v>0039</v>
      </c>
      <c r="AP2" s="5" t="str">
        <f>Data!AP2</f>
        <v>0040</v>
      </c>
      <c r="AQ2" s="5" t="str">
        <f>Data!AQ2</f>
        <v>0041</v>
      </c>
      <c r="AR2" s="5" t="str">
        <f>Data!AR2</f>
        <v>0042</v>
      </c>
      <c r="AS2" s="5" t="str">
        <f>Data!AS2</f>
        <v>0043</v>
      </c>
      <c r="AT2" s="5" t="str">
        <f>Data!AT2</f>
        <v>0044</v>
      </c>
      <c r="AU2" s="5" t="str">
        <f>Data!AU2</f>
        <v>0045</v>
      </c>
      <c r="AV2" s="5" t="str">
        <f>Data!AV2</f>
        <v>0046</v>
      </c>
      <c r="AW2" s="5" t="str">
        <f>Data!AW2</f>
        <v>0047</v>
      </c>
      <c r="AX2" s="5" t="str">
        <f>Data!AX2</f>
        <v>0048</v>
      </c>
      <c r="AY2" s="5" t="str">
        <f>Data!AY2</f>
        <v>0049</v>
      </c>
      <c r="AZ2" s="5" t="str">
        <f>Data!AZ2</f>
        <v>0050</v>
      </c>
      <c r="BA2" s="5" t="str">
        <f>Data!BA2</f>
        <v>0051</v>
      </c>
      <c r="BB2" s="5" t="str">
        <f>Data!BB2</f>
        <v>0052</v>
      </c>
      <c r="BC2" s="5" t="str">
        <f>Data!BC2</f>
        <v>0053</v>
      </c>
      <c r="BD2" s="5" t="str">
        <f>Data!BD2</f>
        <v>0054</v>
      </c>
      <c r="BE2" s="5" t="str">
        <f>Data!BE2</f>
        <v>0055</v>
      </c>
      <c r="BF2" s="5" t="str">
        <f>Data!BF2</f>
        <v>0056</v>
      </c>
      <c r="BG2" s="5" t="str">
        <f>Data!BG2</f>
        <v>0057</v>
      </c>
      <c r="BH2" s="5" t="str">
        <f>Data!BH2</f>
        <v>0058</v>
      </c>
      <c r="BI2" s="5" t="str">
        <f>Data!BI2</f>
        <v>0059</v>
      </c>
      <c r="BJ2" s="5" t="str">
        <f>Data!BJ2</f>
        <v>0060</v>
      </c>
      <c r="BK2" s="5" t="str">
        <f>Data!BK2</f>
        <v>0061</v>
      </c>
      <c r="BL2" s="5" t="str">
        <f>Data!BL2</f>
        <v>0062</v>
      </c>
      <c r="BM2" s="5" t="str">
        <f>Data!BM2</f>
        <v>0063</v>
      </c>
      <c r="BN2" s="5" t="str">
        <f>Data!BN2</f>
        <v>0064</v>
      </c>
      <c r="BO2" s="5" t="str">
        <f>Data!BO2</f>
        <v>0065</v>
      </c>
      <c r="BP2" s="5" t="str">
        <f>Data!BP2</f>
        <v>0066</v>
      </c>
      <c r="BQ2" s="5" t="str">
        <f>Data!BQ2</f>
        <v>0067</v>
      </c>
      <c r="BR2" s="5" t="str">
        <f>Data!BR2</f>
        <v>0068</v>
      </c>
      <c r="BS2" s="5" t="str">
        <f>Data!BS2</f>
        <v>0069</v>
      </c>
      <c r="BT2" s="5" t="str">
        <f>Data!BT2</f>
        <v>0070</v>
      </c>
      <c r="BU2" s="5" t="str">
        <f>Data!BU2</f>
        <v>0071</v>
      </c>
      <c r="BV2" s="5" t="str">
        <f>Data!BV2</f>
        <v>0072</v>
      </c>
      <c r="BW2" s="5" t="str">
        <f>Data!BW2</f>
        <v>0073</v>
      </c>
      <c r="BX2" s="5" t="str">
        <f>Data!BX2</f>
        <v>0074</v>
      </c>
      <c r="BY2" s="5" t="str">
        <f>Data!BY2</f>
        <v>0075</v>
      </c>
      <c r="BZ2" s="5" t="str">
        <f>Data!BZ2</f>
        <v>0076</v>
      </c>
      <c r="CA2" s="5" t="str">
        <f>Data!CA2</f>
        <v>0077</v>
      </c>
      <c r="CB2" s="5" t="str">
        <f>Data!CB2</f>
        <v>0078</v>
      </c>
      <c r="CC2" s="5" t="str">
        <f>Data!CC2</f>
        <v>0079</v>
      </c>
      <c r="CD2" s="5" t="str">
        <f>Data!CD2</f>
        <v>0080</v>
      </c>
      <c r="CE2" s="5" t="str">
        <f>Data!CE2</f>
        <v>0081</v>
      </c>
      <c r="CF2" s="5" t="str">
        <f>Data!CF2</f>
        <v>0082</v>
      </c>
      <c r="CG2" s="5" t="str">
        <f>Data!CG2</f>
        <v>0083</v>
      </c>
      <c r="CH2" s="5" t="str">
        <f>Data!CH2</f>
        <v>0084</v>
      </c>
      <c r="CI2" s="5" t="str">
        <f>Data!CI2</f>
        <v>0085</v>
      </c>
      <c r="CJ2" s="5" t="str">
        <f>Data!CJ2</f>
        <v>0086</v>
      </c>
      <c r="CK2" s="5" t="str">
        <f>Data!CK2</f>
        <v>0087</v>
      </c>
      <c r="CL2" s="5" t="str">
        <f>Data!CL2</f>
        <v>0088</v>
      </c>
      <c r="CM2" s="5" t="str">
        <f>Data!CM2</f>
        <v>0089</v>
      </c>
      <c r="CN2" s="5" t="str">
        <f>Data!CN2</f>
        <v>0090</v>
      </c>
      <c r="CO2" s="5" t="str">
        <f>Data!CO2</f>
        <v>0091</v>
      </c>
      <c r="CP2" s="5" t="str">
        <f>Data!CP2</f>
        <v>0092</v>
      </c>
      <c r="CQ2" s="5" t="str">
        <f>Data!CQ2</f>
        <v>0093</v>
      </c>
      <c r="CR2" s="5" t="str">
        <f>Data!CR2</f>
        <v>0094</v>
      </c>
      <c r="CS2" s="5" t="str">
        <f>Data!CS2</f>
        <v>0095</v>
      </c>
      <c r="CT2" s="5" t="str">
        <f>Data!CT2</f>
        <v>0096</v>
      </c>
      <c r="CU2" s="5" t="str">
        <f>Data!CU2</f>
        <v>0097</v>
      </c>
      <c r="CV2" s="5" t="str">
        <f>Data!CV2</f>
        <v>0098</v>
      </c>
      <c r="CW2" s="5" t="str">
        <f>Data!CW2</f>
        <v>0099</v>
      </c>
      <c r="CX2" s="5" t="str">
        <f>Data!CX2</f>
        <v>0100</v>
      </c>
      <c r="CY2" s="5" t="str">
        <f>Data!CY2</f>
        <v>0101</v>
      </c>
      <c r="CZ2" s="5" t="str">
        <f>Data!CZ2</f>
        <v>0102</v>
      </c>
      <c r="DA2" s="5" t="str">
        <f>Data!DA2</f>
        <v>0103</v>
      </c>
      <c r="DB2" s="5" t="str">
        <f>Data!DB2</f>
        <v>0104</v>
      </c>
      <c r="DC2" s="5" t="str">
        <f>Data!DC2</f>
        <v>0105</v>
      </c>
      <c r="DD2" s="5" t="str">
        <f>Data!DD2</f>
        <v>0106</v>
      </c>
      <c r="DE2" s="5" t="str">
        <f>Data!DE2</f>
        <v>0107</v>
      </c>
      <c r="DF2" s="5" t="str">
        <f>Data!DF2</f>
        <v>0108</v>
      </c>
      <c r="DG2" s="5" t="str">
        <f>Data!DG2</f>
        <v>0109</v>
      </c>
      <c r="DH2" s="5" t="str">
        <f>Data!DH2</f>
        <v>0110</v>
      </c>
      <c r="DI2" s="5" t="str">
        <f>Data!DI2</f>
        <v>0111</v>
      </c>
      <c r="DJ2" s="5" t="str">
        <f>Data!DJ2</f>
        <v>0112</v>
      </c>
      <c r="DK2" s="5" t="str">
        <f>Data!DK2</f>
        <v>0113</v>
      </c>
      <c r="DL2" s="5" t="str">
        <f>Data!DL2</f>
        <v>0114</v>
      </c>
      <c r="DM2" s="5" t="str">
        <f>Data!DM2</f>
        <v>0115</v>
      </c>
      <c r="DN2" s="5" t="str">
        <f>Data!DN2</f>
        <v>0116</v>
      </c>
      <c r="DO2" s="5" t="str">
        <f>Data!DO2</f>
        <v>0117</v>
      </c>
      <c r="DP2" s="5" t="str">
        <f>Data!DP2</f>
        <v>0118</v>
      </c>
      <c r="DQ2" s="5" t="str">
        <f>Data!DQ2</f>
        <v>0119</v>
      </c>
      <c r="DR2" s="5" t="str">
        <f>Data!DR2</f>
        <v>0120</v>
      </c>
      <c r="DS2" s="5" t="str">
        <f>Data!DS2</f>
        <v>0121</v>
      </c>
      <c r="DT2" s="5" t="str">
        <f>Data!DT2</f>
        <v>0122</v>
      </c>
      <c r="DU2" s="5" t="str">
        <f>Data!DU2</f>
        <v>0123</v>
      </c>
      <c r="DV2" s="5" t="str">
        <f>Data!DV2</f>
        <v>0124</v>
      </c>
      <c r="DW2" s="5" t="str">
        <f>Data!DW2</f>
        <v>0125</v>
      </c>
      <c r="DX2" s="5" t="str">
        <f>Data!DX2</f>
        <v>0126</v>
      </c>
      <c r="DY2" s="5" t="str">
        <f>Data!DY2</f>
        <v>0127</v>
      </c>
      <c r="DZ2" s="5" t="str">
        <f>Data!DZ2</f>
        <v>0128</v>
      </c>
      <c r="EA2" s="5" t="str">
        <f>Data!EA2</f>
        <v>0129</v>
      </c>
      <c r="EB2" s="5" t="str">
        <f>Data!EB2</f>
        <v>0130</v>
      </c>
      <c r="EC2" s="5" t="str">
        <f>Data!EC2</f>
        <v>0131</v>
      </c>
      <c r="ED2" s="5" t="str">
        <f>Data!ED2</f>
        <v>0132</v>
      </c>
      <c r="EE2" s="5" t="str">
        <f>Data!EE2</f>
        <v>0133</v>
      </c>
      <c r="EF2" s="5" t="str">
        <f>Data!EF2</f>
        <v>0134</v>
      </c>
      <c r="EG2" s="5" t="str">
        <f>Data!EG2</f>
        <v>0135</v>
      </c>
      <c r="EH2" s="5" t="str">
        <f>Data!EH2</f>
        <v>0136</v>
      </c>
      <c r="EI2" s="5" t="str">
        <f>Data!EI2</f>
        <v>0137</v>
      </c>
      <c r="EJ2" s="5" t="str">
        <f>Data!EJ2</f>
        <v>0138</v>
      </c>
      <c r="EK2" s="5" t="str">
        <f>Data!EK2</f>
        <v>0139</v>
      </c>
      <c r="EL2" s="5" t="str">
        <f>Data!EL2</f>
        <v>0140</v>
      </c>
      <c r="EM2" s="5" t="str">
        <f>Data!EM2</f>
        <v>0141</v>
      </c>
      <c r="EN2" s="5" t="str">
        <f>Data!EN2</f>
        <v>0142</v>
      </c>
      <c r="EO2" s="5" t="str">
        <f>Data!EO2</f>
        <v>0143</v>
      </c>
      <c r="EP2" s="5" t="str">
        <f>Data!EP2</f>
        <v>0144</v>
      </c>
      <c r="EQ2" s="5" t="str">
        <f>Data!EQ2</f>
        <v>0145</v>
      </c>
      <c r="ER2" s="5" t="str">
        <f>Data!ER2</f>
        <v>0146</v>
      </c>
      <c r="ES2" s="5" t="str">
        <f>Data!ES2</f>
        <v>0147</v>
      </c>
      <c r="ET2" s="5" t="str">
        <f>Data!ET2</f>
        <v>0148</v>
      </c>
      <c r="EU2" s="5" t="str">
        <f>Data!EU2</f>
        <v>0149</v>
      </c>
      <c r="EV2" s="5" t="str">
        <f>Data!EV2</f>
        <v>0150</v>
      </c>
      <c r="EW2" s="5" t="str">
        <f>Data!EW2</f>
        <v>0151</v>
      </c>
      <c r="EX2" s="5" t="str">
        <f>Data!EX2</f>
        <v>0152</v>
      </c>
      <c r="EY2" s="5" t="str">
        <f>Data!EY2</f>
        <v>0153</v>
      </c>
      <c r="EZ2" s="5" t="str">
        <f>Data!EZ2</f>
        <v>0154</v>
      </c>
      <c r="FA2" s="5" t="str">
        <f>Data!FA2</f>
        <v>0155</v>
      </c>
      <c r="FB2" s="5" t="str">
        <f>Data!FB2</f>
        <v>0156</v>
      </c>
      <c r="FC2" s="5" t="str">
        <f>Data!FC2</f>
        <v>0157</v>
      </c>
      <c r="FD2" s="5" t="str">
        <f>Data!FD2</f>
        <v>0158</v>
      </c>
      <c r="FE2" s="5" t="str">
        <f>Data!FE2</f>
        <v>0159</v>
      </c>
      <c r="FF2" s="5" t="str">
        <f>Data!FF2</f>
        <v>0160</v>
      </c>
      <c r="FG2" s="5" t="str">
        <f>Data!FG2</f>
        <v>0161</v>
      </c>
      <c r="FH2" s="5" t="str">
        <f>Data!FH2</f>
        <v>0162</v>
      </c>
      <c r="FI2" s="5" t="str">
        <f>Data!FI2</f>
        <v>0163</v>
      </c>
      <c r="FJ2" s="5" t="str">
        <f>Data!FJ2</f>
        <v>0164</v>
      </c>
      <c r="FK2" s="5" t="str">
        <f>Data!FK2</f>
        <v>0165</v>
      </c>
      <c r="FL2" s="5" t="str">
        <f>Data!FL2</f>
        <v>0166</v>
      </c>
      <c r="FM2" s="5" t="str">
        <f>Data!FM2</f>
        <v>0167</v>
      </c>
      <c r="FN2" s="5" t="str">
        <f>Data!FN2</f>
        <v>0168</v>
      </c>
      <c r="FO2" s="5" t="str">
        <f>Data!FO2</f>
        <v>0169</v>
      </c>
      <c r="FP2" s="5" t="str">
        <f>Data!FP2</f>
        <v>0170</v>
      </c>
      <c r="FQ2" s="5" t="str">
        <f>Data!FQ2</f>
        <v>0171</v>
      </c>
      <c r="FR2" s="5" t="str">
        <f>Data!FR2</f>
        <v>0172</v>
      </c>
      <c r="FS2" s="5" t="str">
        <f>Data!FS2</f>
        <v>0173</v>
      </c>
      <c r="FT2" s="5" t="str">
        <f>Data!FT2</f>
        <v>0174</v>
      </c>
      <c r="FU2" s="5" t="str">
        <f>Data!FU2</f>
        <v>0175</v>
      </c>
      <c r="FV2" s="5" t="str">
        <f>Data!FV2</f>
        <v>0176</v>
      </c>
      <c r="FW2" s="5" t="str">
        <f>Data!FW2</f>
        <v>0177</v>
      </c>
      <c r="FX2" s="5" t="str">
        <f>Data!FX2</f>
        <v>0178</v>
      </c>
      <c r="FY2" s="5" t="str">
        <f>Data!FY2</f>
        <v>0179</v>
      </c>
      <c r="FZ2" s="5" t="str">
        <f>Data!FZ2</f>
        <v>0180</v>
      </c>
      <c r="GA2" s="5" t="str">
        <f>Data!GA2</f>
        <v>0181</v>
      </c>
      <c r="GB2" s="5" t="str">
        <f>Data!GB2</f>
        <v>0182</v>
      </c>
      <c r="GC2" s="5" t="str">
        <f>Data!GC2</f>
        <v>0183</v>
      </c>
      <c r="GD2" s="5" t="str">
        <f>Data!GD2</f>
        <v>0184</v>
      </c>
      <c r="GE2" s="5" t="str">
        <f>Data!GE2</f>
        <v>0185</v>
      </c>
      <c r="GF2" s="5" t="str">
        <f>Data!GF2</f>
        <v>0186</v>
      </c>
      <c r="GG2" s="5" t="str">
        <f>Data!GG2</f>
        <v>0187</v>
      </c>
      <c r="GH2" s="5" t="str">
        <f>Data!GH2</f>
        <v>0188</v>
      </c>
      <c r="GI2" s="5" t="str">
        <f>Data!GI2</f>
        <v>0189</v>
      </c>
      <c r="GJ2" s="5" t="str">
        <f>Data!GJ2</f>
        <v>0190</v>
      </c>
      <c r="GK2" s="5" t="str">
        <f>Data!GK2</f>
        <v>0191</v>
      </c>
      <c r="GL2" s="5" t="str">
        <f>Data!GL2</f>
        <v>0192</v>
      </c>
      <c r="GM2" s="5" t="str">
        <f>Data!GM2</f>
        <v>0193</v>
      </c>
      <c r="GN2" s="5" t="str">
        <f>Data!GN2</f>
        <v>0194</v>
      </c>
      <c r="GO2" s="5" t="str">
        <f>Data!GO2</f>
        <v>0195</v>
      </c>
      <c r="GP2" s="5" t="str">
        <f>Data!GP2</f>
        <v>0196</v>
      </c>
      <c r="GQ2" s="5" t="str">
        <f>Data!GQ2</f>
        <v>0197</v>
      </c>
      <c r="GR2" s="5" t="str">
        <f>Data!GR2</f>
        <v>0198</v>
      </c>
      <c r="GS2" s="5" t="str">
        <f>Data!GS2</f>
        <v>0199</v>
      </c>
      <c r="GT2" s="5" t="str">
        <f>Data!GT2</f>
        <v>0200</v>
      </c>
      <c r="GU2" s="5" t="str">
        <f>Data!GU2</f>
        <v>0201</v>
      </c>
      <c r="GV2" s="5" t="str">
        <f>Data!GV2</f>
        <v>0202</v>
      </c>
      <c r="GW2" s="5" t="str">
        <f>Data!GW2</f>
        <v>0203</v>
      </c>
      <c r="GX2" s="5" t="str">
        <f>Data!GX2</f>
        <v>0204</v>
      </c>
      <c r="GY2" s="5" t="str">
        <f>Data!GY2</f>
        <v>0205</v>
      </c>
      <c r="GZ2" s="5" t="str">
        <f>Data!GZ2</f>
        <v>0206</v>
      </c>
      <c r="HA2" s="5" t="str">
        <f>Data!HA2</f>
        <v>0207</v>
      </c>
      <c r="HB2" s="5" t="str">
        <f>Data!HB2</f>
        <v>0208</v>
      </c>
      <c r="HC2" s="5" t="str">
        <f>Data!HC2</f>
        <v>0209</v>
      </c>
      <c r="HD2" s="5" t="str">
        <f>Data!HD2</f>
        <v>0210</v>
      </c>
      <c r="HE2" s="5" t="str">
        <f>Data!HE2</f>
        <v>0211</v>
      </c>
      <c r="HF2" s="5" t="str">
        <f>Data!HF2</f>
        <v>0212</v>
      </c>
      <c r="HG2" s="5" t="str">
        <f>Data!HG2</f>
        <v>0213</v>
      </c>
      <c r="HH2" s="5" t="str">
        <f>Data!HH2</f>
        <v>0214</v>
      </c>
      <c r="HI2" s="5" t="str">
        <f>Data!HI2</f>
        <v>0215</v>
      </c>
      <c r="HJ2" s="5" t="str">
        <f>Data!HJ2</f>
        <v>0216</v>
      </c>
      <c r="HK2" s="5" t="str">
        <f>Data!HK2</f>
        <v>0217</v>
      </c>
      <c r="HL2" s="5" t="str">
        <f>Data!HL2</f>
        <v>0218</v>
      </c>
      <c r="HM2" s="5" t="str">
        <f>Data!HM2</f>
        <v>0219</v>
      </c>
      <c r="HN2" s="5" t="str">
        <f>Data!HN2</f>
        <v>0220</v>
      </c>
      <c r="HO2" s="5" t="str">
        <f>Data!HO2</f>
        <v>0221</v>
      </c>
      <c r="HP2" s="5" t="str">
        <f>Data!HP2</f>
        <v>0222</v>
      </c>
      <c r="HQ2" s="5" t="str">
        <f>Data!HQ2</f>
        <v>0223</v>
      </c>
      <c r="HR2" s="5" t="str">
        <f>Data!HR2</f>
        <v>0224</v>
      </c>
      <c r="HS2" s="5" t="str">
        <f>Data!HS2</f>
        <v>0225</v>
      </c>
      <c r="HT2" s="5" t="str">
        <f>Data!HT2</f>
        <v>0226</v>
      </c>
      <c r="HU2" s="5" t="str">
        <f>Data!HU2</f>
        <v>0227</v>
      </c>
      <c r="HV2" s="5" t="str">
        <f>Data!HV2</f>
        <v>0228</v>
      </c>
      <c r="HW2" s="5" t="str">
        <f>Data!HW2</f>
        <v>0229</v>
      </c>
      <c r="HX2" s="5" t="str">
        <f>Data!HX2</f>
        <v>0230</v>
      </c>
      <c r="HY2" s="5" t="str">
        <f>Data!HY2</f>
        <v>0231</v>
      </c>
      <c r="HZ2" s="5" t="str">
        <f>Data!HZ2</f>
        <v>0232</v>
      </c>
      <c r="IA2" s="5" t="str">
        <f>Data!IA2</f>
        <v>0233</v>
      </c>
      <c r="IB2" s="5" t="str">
        <f>Data!IB2</f>
        <v>0234</v>
      </c>
      <c r="IC2" s="5" t="str">
        <f>Data!IC2</f>
        <v>0235</v>
      </c>
      <c r="ID2" s="5" t="str">
        <f>Data!ID2</f>
        <v>0236</v>
      </c>
      <c r="IE2" s="5" t="str">
        <f>Data!IE2</f>
        <v>0237</v>
      </c>
      <c r="IF2" s="5" t="str">
        <f>Data!IF2</f>
        <v>0238</v>
      </c>
      <c r="IG2" s="5" t="str">
        <f>Data!IG2</f>
        <v>0239</v>
      </c>
      <c r="IH2" s="5" t="str">
        <f>Data!IH2</f>
        <v>0240</v>
      </c>
      <c r="II2" s="5" t="str">
        <f>Data!II2</f>
        <v>0241</v>
      </c>
      <c r="IJ2" s="5" t="str">
        <f>Data!IJ2</f>
        <v>0242</v>
      </c>
      <c r="IK2" s="5" t="str">
        <f>Data!IK2</f>
        <v>0243</v>
      </c>
      <c r="IL2" s="5" t="str">
        <f>Data!IL2</f>
        <v>0244</v>
      </c>
      <c r="IM2" s="5" t="str">
        <f>Data!IM2</f>
        <v>0245</v>
      </c>
      <c r="IN2" s="5" t="str">
        <f>Data!IN2</f>
        <v>0246</v>
      </c>
      <c r="IO2" s="5" t="str">
        <f>Data!IO2</f>
        <v>0247</v>
      </c>
      <c r="IP2" s="5" t="str">
        <f>Data!IP2</f>
        <v>0248</v>
      </c>
      <c r="IQ2" s="5" t="str">
        <f>Data!IQ2</f>
        <v>0249</v>
      </c>
      <c r="IR2" s="5" t="str">
        <f>Data!IR2</f>
        <v>0250</v>
      </c>
    </row>
    <row r="3" spans="1:252" ht="15" customHeight="1" x14ac:dyDescent="0.35">
      <c r="A3" s="6"/>
      <c r="B3" s="8" t="s">
        <v>272</v>
      </c>
      <c r="C3" s="7">
        <f>Data!C3</f>
        <v>200000</v>
      </c>
      <c r="D3" s="7">
        <f>Data!D3</f>
        <v>350000</v>
      </c>
      <c r="E3" s="7">
        <f>Data!E3</f>
        <v>950000</v>
      </c>
      <c r="F3" s="7">
        <f>Data!F3</f>
        <v>250000</v>
      </c>
      <c r="G3" s="7">
        <f>Data!G3</f>
        <v>525000</v>
      </c>
      <c r="H3" s="7">
        <f>Data!H3</f>
        <v>825000</v>
      </c>
      <c r="I3" s="7">
        <f>Data!I3</f>
        <v>700000</v>
      </c>
      <c r="J3" s="7">
        <f>Data!J3</f>
        <v>475000</v>
      </c>
      <c r="K3" s="7">
        <f>Data!K3</f>
        <v>250000</v>
      </c>
      <c r="L3" s="7">
        <f>Data!L3</f>
        <v>975000</v>
      </c>
      <c r="M3" s="7">
        <f>Data!M3</f>
        <v>225000</v>
      </c>
      <c r="N3" s="7">
        <f>Data!N3</f>
        <v>225000</v>
      </c>
      <c r="O3" s="7">
        <f>Data!O3</f>
        <v>750000</v>
      </c>
      <c r="P3" s="7">
        <f>Data!P3</f>
        <v>775000</v>
      </c>
      <c r="Q3" s="7">
        <f>Data!Q3</f>
        <v>350000</v>
      </c>
      <c r="R3" s="7">
        <f>Data!R3</f>
        <v>625000</v>
      </c>
      <c r="S3" s="7">
        <f>Data!S3</f>
        <v>75000</v>
      </c>
      <c r="T3" s="7">
        <f>Data!T3</f>
        <v>150000</v>
      </c>
      <c r="U3" s="7">
        <f>Data!U3</f>
        <v>575000</v>
      </c>
      <c r="V3" s="7">
        <f>Data!V3</f>
        <v>825000</v>
      </c>
      <c r="W3" s="7">
        <f>Data!W3</f>
        <v>650000</v>
      </c>
      <c r="X3" s="7">
        <f>Data!X3</f>
        <v>100000</v>
      </c>
      <c r="Y3" s="7">
        <f>Data!Y3</f>
        <v>125000</v>
      </c>
      <c r="Z3" s="7">
        <f>Data!Z3</f>
        <v>525000</v>
      </c>
      <c r="AA3" s="7">
        <f>Data!AA3</f>
        <v>75000</v>
      </c>
      <c r="AB3" s="7">
        <f>Data!AB3</f>
        <v>600000</v>
      </c>
      <c r="AC3" s="7">
        <f>Data!AC3</f>
        <v>975000</v>
      </c>
      <c r="AD3" s="7">
        <f>Data!AD3</f>
        <v>425000</v>
      </c>
      <c r="AE3" s="7">
        <f>Data!AE3</f>
        <v>475000</v>
      </c>
      <c r="AF3" s="7">
        <f>Data!AF3</f>
        <v>800000</v>
      </c>
      <c r="AG3" s="7">
        <f>Data!AG3</f>
        <v>725000</v>
      </c>
      <c r="AH3" s="7">
        <f>Data!AH3</f>
        <v>225000</v>
      </c>
      <c r="AI3" s="7">
        <f>Data!AI3</f>
        <v>50000</v>
      </c>
      <c r="AJ3" s="7">
        <f>Data!AJ3</f>
        <v>75000</v>
      </c>
      <c r="AK3" s="7">
        <f>Data!AK3</f>
        <v>425000</v>
      </c>
      <c r="AL3" s="7">
        <f>Data!AL3</f>
        <v>1000000</v>
      </c>
      <c r="AM3" s="7">
        <f>Data!AM3</f>
        <v>300000</v>
      </c>
      <c r="AN3" s="7">
        <f>Data!AN3</f>
        <v>700000</v>
      </c>
      <c r="AO3" s="7">
        <f>Data!AO3</f>
        <v>50000</v>
      </c>
      <c r="AP3" s="7">
        <f>Data!AP3</f>
        <v>725000</v>
      </c>
      <c r="AQ3" s="7">
        <f>Data!AQ3</f>
        <v>725000</v>
      </c>
      <c r="AR3" s="7">
        <f>Data!AR3</f>
        <v>400000</v>
      </c>
      <c r="AS3" s="7">
        <f>Data!AS3</f>
        <v>600000</v>
      </c>
      <c r="AT3" s="7">
        <f>Data!AT3</f>
        <v>725000</v>
      </c>
      <c r="AU3" s="7">
        <f>Data!AU3</f>
        <v>950000</v>
      </c>
      <c r="AV3" s="7">
        <f>Data!AV3</f>
        <v>775000</v>
      </c>
      <c r="AW3" s="7">
        <f>Data!AW3</f>
        <v>675000</v>
      </c>
      <c r="AX3" s="7">
        <f>Data!AX3</f>
        <v>625000</v>
      </c>
      <c r="AY3" s="7">
        <f>Data!AY3</f>
        <v>50000</v>
      </c>
      <c r="AZ3" s="7">
        <f>Data!AZ3</f>
        <v>450000</v>
      </c>
      <c r="BA3" s="7">
        <f>Data!BA3</f>
        <v>950000</v>
      </c>
      <c r="BB3" s="7">
        <f>Data!BB3</f>
        <v>825000</v>
      </c>
      <c r="BC3" s="7">
        <f>Data!BC3</f>
        <v>375000</v>
      </c>
      <c r="BD3" s="7">
        <f>Data!BD3</f>
        <v>325000</v>
      </c>
      <c r="BE3" s="7">
        <f>Data!BE3</f>
        <v>50000</v>
      </c>
      <c r="BF3" s="7">
        <f>Data!BF3</f>
        <v>675000</v>
      </c>
      <c r="BG3" s="7">
        <f>Data!BG3</f>
        <v>800000</v>
      </c>
      <c r="BH3" s="7">
        <f>Data!BH3</f>
        <v>250000</v>
      </c>
      <c r="BI3" s="7">
        <f>Data!BI3</f>
        <v>575000</v>
      </c>
      <c r="BJ3" s="7">
        <f>Data!BJ3</f>
        <v>550000</v>
      </c>
      <c r="BK3" s="7">
        <f>Data!BK3</f>
        <v>150000</v>
      </c>
      <c r="BL3" s="7">
        <f>Data!BL3</f>
        <v>150000</v>
      </c>
      <c r="BM3" s="7">
        <f>Data!BM3</f>
        <v>150000</v>
      </c>
      <c r="BN3" s="7">
        <f>Data!BN3</f>
        <v>125000</v>
      </c>
      <c r="BO3" s="7">
        <f>Data!BO3</f>
        <v>900000</v>
      </c>
      <c r="BP3" s="7">
        <f>Data!BP3</f>
        <v>75000</v>
      </c>
      <c r="BQ3" s="7">
        <f>Data!BQ3</f>
        <v>425000</v>
      </c>
      <c r="BR3" s="7">
        <f>Data!BR3</f>
        <v>875000</v>
      </c>
      <c r="BS3" s="7">
        <f>Data!BS3</f>
        <v>275000</v>
      </c>
      <c r="BT3" s="7">
        <f>Data!BT3</f>
        <v>800000</v>
      </c>
      <c r="BU3" s="7">
        <f>Data!BU3</f>
        <v>225000</v>
      </c>
      <c r="BV3" s="7">
        <f>Data!BV3</f>
        <v>175000</v>
      </c>
      <c r="BW3" s="7">
        <f>Data!BW3</f>
        <v>325000</v>
      </c>
      <c r="BX3" s="7">
        <f>Data!BX3</f>
        <v>200000</v>
      </c>
      <c r="BY3" s="7">
        <f>Data!BY3</f>
        <v>575000</v>
      </c>
      <c r="BZ3" s="7">
        <f>Data!BZ3</f>
        <v>625000</v>
      </c>
      <c r="CA3" s="7">
        <f>Data!CA3</f>
        <v>425000</v>
      </c>
      <c r="CB3" s="7">
        <f>Data!CB3</f>
        <v>825000</v>
      </c>
      <c r="CC3" s="7">
        <f>Data!CC3</f>
        <v>975000</v>
      </c>
      <c r="CD3" s="7">
        <f>Data!CD3</f>
        <v>825000</v>
      </c>
      <c r="CE3" s="7">
        <f>Data!CE3</f>
        <v>950000</v>
      </c>
      <c r="CF3" s="7">
        <f>Data!CF3</f>
        <v>300000</v>
      </c>
      <c r="CG3" s="7">
        <f>Data!CG3</f>
        <v>525000</v>
      </c>
      <c r="CH3" s="7">
        <f>Data!CH3</f>
        <v>800000</v>
      </c>
      <c r="CI3" s="7">
        <f>Data!CI3</f>
        <v>950000</v>
      </c>
      <c r="CJ3" s="7">
        <f>Data!CJ3</f>
        <v>25000</v>
      </c>
      <c r="CK3" s="7">
        <f>Data!CK3</f>
        <v>250000</v>
      </c>
      <c r="CL3" s="7">
        <f>Data!CL3</f>
        <v>700000</v>
      </c>
      <c r="CM3" s="7">
        <f>Data!CM3</f>
        <v>200000</v>
      </c>
      <c r="CN3" s="7">
        <f>Data!CN3</f>
        <v>575000</v>
      </c>
      <c r="CO3" s="7">
        <f>Data!CO3</f>
        <v>525000</v>
      </c>
      <c r="CP3" s="7">
        <f>Data!CP3</f>
        <v>100000</v>
      </c>
      <c r="CQ3" s="7">
        <f>Data!CQ3</f>
        <v>75000</v>
      </c>
      <c r="CR3" s="7">
        <f>Data!CR3</f>
        <v>150000</v>
      </c>
      <c r="CS3" s="7">
        <f>Data!CS3</f>
        <v>875000</v>
      </c>
      <c r="CT3" s="7">
        <f>Data!CT3</f>
        <v>150000</v>
      </c>
      <c r="CU3" s="7">
        <f>Data!CU3</f>
        <v>600000</v>
      </c>
      <c r="CV3" s="7">
        <f>Data!CV3</f>
        <v>750000</v>
      </c>
      <c r="CW3" s="7">
        <f>Data!CW3</f>
        <v>450000</v>
      </c>
      <c r="CX3" s="7">
        <f>Data!CX3</f>
        <v>875000</v>
      </c>
      <c r="CY3" s="7">
        <f>Data!CY3</f>
        <v>275000</v>
      </c>
      <c r="CZ3" s="7">
        <f>Data!CZ3</f>
        <v>625000</v>
      </c>
      <c r="DA3" s="7">
        <f>Data!DA3</f>
        <v>1000000</v>
      </c>
      <c r="DB3" s="7">
        <f>Data!DB3</f>
        <v>750000</v>
      </c>
      <c r="DC3" s="7">
        <f>Data!DC3</f>
        <v>375000</v>
      </c>
      <c r="DD3" s="7">
        <f>Data!DD3</f>
        <v>725000</v>
      </c>
      <c r="DE3" s="7">
        <f>Data!DE3</f>
        <v>25000</v>
      </c>
      <c r="DF3" s="7">
        <f>Data!DF3</f>
        <v>900000</v>
      </c>
      <c r="DG3" s="7">
        <f>Data!DG3</f>
        <v>850000</v>
      </c>
      <c r="DH3" s="7">
        <f>Data!DH3</f>
        <v>450000</v>
      </c>
      <c r="DI3" s="7">
        <f>Data!DI3</f>
        <v>675000</v>
      </c>
      <c r="DJ3" s="7">
        <f>Data!DJ3</f>
        <v>475000</v>
      </c>
      <c r="DK3" s="7">
        <f>Data!DK3</f>
        <v>575000</v>
      </c>
      <c r="DL3" s="7">
        <f>Data!DL3</f>
        <v>875000</v>
      </c>
      <c r="DM3" s="7">
        <f>Data!DM3</f>
        <v>250000</v>
      </c>
      <c r="DN3" s="7">
        <f>Data!DN3</f>
        <v>550000</v>
      </c>
      <c r="DO3" s="7">
        <f>Data!DO3</f>
        <v>250000</v>
      </c>
      <c r="DP3" s="7">
        <f>Data!DP3</f>
        <v>950000</v>
      </c>
      <c r="DQ3" s="7">
        <f>Data!DQ3</f>
        <v>200000</v>
      </c>
      <c r="DR3" s="7">
        <f>Data!DR3</f>
        <v>825000</v>
      </c>
      <c r="DS3" s="7">
        <f>Data!DS3</f>
        <v>650000</v>
      </c>
      <c r="DT3" s="7">
        <f>Data!DT3</f>
        <v>675000</v>
      </c>
      <c r="DU3" s="7">
        <f>Data!DU3</f>
        <v>875000</v>
      </c>
      <c r="DV3" s="7">
        <f>Data!DV3</f>
        <v>25000</v>
      </c>
      <c r="DW3" s="7">
        <f>Data!DW3</f>
        <v>900000</v>
      </c>
      <c r="DX3" s="7">
        <f>Data!DX3</f>
        <v>275000</v>
      </c>
      <c r="DY3" s="7">
        <f>Data!DY3</f>
        <v>675000</v>
      </c>
      <c r="DZ3" s="7">
        <f>Data!DZ3</f>
        <v>450000</v>
      </c>
      <c r="EA3" s="7">
        <f>Data!EA3</f>
        <v>525000</v>
      </c>
      <c r="EB3" s="7">
        <f>Data!EB3</f>
        <v>175000</v>
      </c>
      <c r="EC3" s="7">
        <f>Data!EC3</f>
        <v>900000</v>
      </c>
      <c r="ED3" s="7">
        <f>Data!ED3</f>
        <v>275000</v>
      </c>
      <c r="EE3" s="7">
        <f>Data!EE3</f>
        <v>825000</v>
      </c>
      <c r="EF3" s="7">
        <f>Data!EF3</f>
        <v>700000</v>
      </c>
      <c r="EG3" s="7">
        <f>Data!EG3</f>
        <v>925000</v>
      </c>
      <c r="EH3" s="7">
        <f>Data!EH3</f>
        <v>300000</v>
      </c>
      <c r="EI3" s="7">
        <f>Data!EI3</f>
        <v>375000</v>
      </c>
      <c r="EJ3" s="7">
        <f>Data!EJ3</f>
        <v>525000</v>
      </c>
      <c r="EK3" s="7">
        <f>Data!EK3</f>
        <v>550000</v>
      </c>
      <c r="EL3" s="7">
        <f>Data!EL3</f>
        <v>600000</v>
      </c>
      <c r="EM3" s="7">
        <f>Data!EM3</f>
        <v>825000</v>
      </c>
      <c r="EN3" s="7">
        <f>Data!EN3</f>
        <v>725000</v>
      </c>
      <c r="EO3" s="7">
        <f>Data!EO3</f>
        <v>875000</v>
      </c>
      <c r="EP3" s="7">
        <f>Data!EP3</f>
        <v>300000</v>
      </c>
      <c r="EQ3" s="7">
        <f>Data!EQ3</f>
        <v>325000</v>
      </c>
      <c r="ER3" s="7">
        <f>Data!ER3</f>
        <v>900000</v>
      </c>
      <c r="ES3" s="7">
        <f>Data!ES3</f>
        <v>500000</v>
      </c>
      <c r="ET3" s="7">
        <f>Data!ET3</f>
        <v>325000</v>
      </c>
      <c r="EU3" s="7">
        <f>Data!EU3</f>
        <v>975000</v>
      </c>
      <c r="EV3" s="7">
        <f>Data!EV3</f>
        <v>875000</v>
      </c>
      <c r="EW3" s="7">
        <f>Data!EW3</f>
        <v>425000</v>
      </c>
      <c r="EX3" s="7">
        <f>Data!EX3</f>
        <v>475000</v>
      </c>
      <c r="EY3" s="7">
        <f>Data!EY3</f>
        <v>1000000</v>
      </c>
      <c r="EZ3" s="7">
        <f>Data!EZ3</f>
        <v>275000</v>
      </c>
      <c r="FA3" s="7">
        <f>Data!FA3</f>
        <v>975000</v>
      </c>
      <c r="FB3" s="7">
        <f>Data!FB3</f>
        <v>950000</v>
      </c>
      <c r="FC3" s="7">
        <f>Data!FC3</f>
        <v>400000</v>
      </c>
      <c r="FD3" s="7">
        <f>Data!FD3</f>
        <v>375000</v>
      </c>
      <c r="FE3" s="7">
        <f>Data!FE3</f>
        <v>500000</v>
      </c>
      <c r="FF3" s="7">
        <f>Data!FF3</f>
        <v>375000</v>
      </c>
      <c r="FG3" s="7">
        <f>Data!FG3</f>
        <v>650000</v>
      </c>
      <c r="FH3" s="7">
        <f>Data!FH3</f>
        <v>325000</v>
      </c>
      <c r="FI3" s="7">
        <f>Data!FI3</f>
        <v>775000</v>
      </c>
      <c r="FJ3" s="7">
        <f>Data!FJ3</f>
        <v>900000</v>
      </c>
      <c r="FK3" s="7">
        <f>Data!FK3</f>
        <v>475000</v>
      </c>
      <c r="FL3" s="7">
        <f>Data!FL3</f>
        <v>975000</v>
      </c>
      <c r="FM3" s="7">
        <f>Data!FM3</f>
        <v>150000</v>
      </c>
      <c r="FN3" s="7">
        <f>Data!FN3</f>
        <v>150000</v>
      </c>
      <c r="FO3" s="7">
        <f>Data!FO3</f>
        <v>100000</v>
      </c>
      <c r="FP3" s="7">
        <f>Data!FP3</f>
        <v>825000</v>
      </c>
      <c r="FQ3" s="7">
        <f>Data!FQ3</f>
        <v>575000</v>
      </c>
      <c r="FR3" s="7">
        <f>Data!FR3</f>
        <v>750000</v>
      </c>
      <c r="FS3" s="7">
        <f>Data!FS3</f>
        <v>325000</v>
      </c>
      <c r="FT3" s="7">
        <f>Data!FT3</f>
        <v>525000</v>
      </c>
      <c r="FU3" s="7">
        <f>Data!FU3</f>
        <v>875000</v>
      </c>
      <c r="FV3" s="7">
        <f>Data!FV3</f>
        <v>450000</v>
      </c>
      <c r="FW3" s="7">
        <f>Data!FW3</f>
        <v>475000</v>
      </c>
      <c r="FX3" s="7">
        <f>Data!FX3</f>
        <v>650000</v>
      </c>
      <c r="FY3" s="7">
        <f>Data!FY3</f>
        <v>75000</v>
      </c>
      <c r="FZ3" s="7">
        <f>Data!FZ3</f>
        <v>725000</v>
      </c>
      <c r="GA3" s="7">
        <f>Data!GA3</f>
        <v>875000</v>
      </c>
      <c r="GB3" s="7">
        <f>Data!GB3</f>
        <v>950000</v>
      </c>
      <c r="GC3" s="7">
        <f>Data!GC3</f>
        <v>450000</v>
      </c>
      <c r="GD3" s="7">
        <f>Data!GD3</f>
        <v>150000</v>
      </c>
      <c r="GE3" s="7">
        <f>Data!GE3</f>
        <v>900000</v>
      </c>
      <c r="GF3" s="7">
        <f>Data!GF3</f>
        <v>950000</v>
      </c>
      <c r="GG3" s="7">
        <f>Data!GG3</f>
        <v>525000</v>
      </c>
      <c r="GH3" s="7">
        <f>Data!GH3</f>
        <v>200000</v>
      </c>
      <c r="GI3" s="7">
        <f>Data!GI3</f>
        <v>425000</v>
      </c>
      <c r="GJ3" s="7">
        <f>Data!GJ3</f>
        <v>375000</v>
      </c>
      <c r="GK3" s="7">
        <f>Data!GK3</f>
        <v>50000</v>
      </c>
      <c r="GL3" s="7">
        <f>Data!GL3</f>
        <v>50000</v>
      </c>
      <c r="GM3" s="7">
        <f>Data!GM3</f>
        <v>475000</v>
      </c>
      <c r="GN3" s="7">
        <f>Data!GN3</f>
        <v>975000</v>
      </c>
      <c r="GO3" s="7">
        <f>Data!GO3</f>
        <v>925000</v>
      </c>
      <c r="GP3" s="7">
        <f>Data!GP3</f>
        <v>975000</v>
      </c>
      <c r="GQ3" s="7">
        <f>Data!GQ3</f>
        <v>75000</v>
      </c>
      <c r="GR3" s="7">
        <f>Data!GR3</f>
        <v>800000</v>
      </c>
      <c r="GS3" s="7">
        <f>Data!GS3</f>
        <v>875000</v>
      </c>
      <c r="GT3" s="7">
        <f>Data!GT3</f>
        <v>500000</v>
      </c>
      <c r="GU3" s="7">
        <f>Data!GU3</f>
        <v>625000</v>
      </c>
      <c r="GV3" s="7">
        <f>Data!GV3</f>
        <v>550000</v>
      </c>
      <c r="GW3" s="7">
        <f>Data!GW3</f>
        <v>500000</v>
      </c>
      <c r="GX3" s="7">
        <f>Data!GX3</f>
        <v>200000</v>
      </c>
      <c r="GY3" s="7">
        <f>Data!GY3</f>
        <v>325000</v>
      </c>
      <c r="GZ3" s="7">
        <f>Data!GZ3</f>
        <v>225000</v>
      </c>
      <c r="HA3" s="7">
        <f>Data!HA3</f>
        <v>750000</v>
      </c>
      <c r="HB3" s="7">
        <f>Data!HB3</f>
        <v>325000</v>
      </c>
      <c r="HC3" s="7">
        <f>Data!HC3</f>
        <v>75000</v>
      </c>
      <c r="HD3" s="7">
        <f>Data!HD3</f>
        <v>775000</v>
      </c>
      <c r="HE3" s="7">
        <f>Data!HE3</f>
        <v>950000</v>
      </c>
      <c r="HF3" s="7">
        <f>Data!HF3</f>
        <v>175000</v>
      </c>
      <c r="HG3" s="7">
        <f>Data!HG3</f>
        <v>75000</v>
      </c>
      <c r="HH3" s="7">
        <f>Data!HH3</f>
        <v>775000</v>
      </c>
      <c r="HI3" s="7">
        <f>Data!HI3</f>
        <v>200000</v>
      </c>
      <c r="HJ3" s="7">
        <f>Data!HJ3</f>
        <v>225000</v>
      </c>
      <c r="HK3" s="7">
        <f>Data!HK3</f>
        <v>550000</v>
      </c>
      <c r="HL3" s="7">
        <f>Data!HL3</f>
        <v>125000</v>
      </c>
      <c r="HM3" s="7">
        <f>Data!HM3</f>
        <v>200000</v>
      </c>
      <c r="HN3" s="7">
        <f>Data!HN3</f>
        <v>400000</v>
      </c>
      <c r="HO3" s="7">
        <f>Data!HO3</f>
        <v>875000</v>
      </c>
      <c r="HP3" s="7">
        <f>Data!HP3</f>
        <v>175000</v>
      </c>
      <c r="HQ3" s="7">
        <f>Data!HQ3</f>
        <v>950000</v>
      </c>
      <c r="HR3" s="7">
        <f>Data!HR3</f>
        <v>325000</v>
      </c>
      <c r="HS3" s="7">
        <f>Data!HS3</f>
        <v>525000</v>
      </c>
      <c r="HT3" s="7">
        <f>Data!HT3</f>
        <v>575000</v>
      </c>
      <c r="HU3" s="7">
        <f>Data!HU3</f>
        <v>125000</v>
      </c>
      <c r="HV3" s="7">
        <f>Data!HV3</f>
        <v>25000</v>
      </c>
      <c r="HW3" s="7">
        <f>Data!HW3</f>
        <v>625000</v>
      </c>
      <c r="HX3" s="7">
        <f>Data!HX3</f>
        <v>325000</v>
      </c>
      <c r="HY3" s="7">
        <f>Data!HY3</f>
        <v>775000</v>
      </c>
      <c r="HZ3" s="7">
        <f>Data!HZ3</f>
        <v>100000</v>
      </c>
      <c r="IA3" s="7">
        <f>Data!IA3</f>
        <v>800000</v>
      </c>
      <c r="IB3" s="7">
        <f>Data!IB3</f>
        <v>1000000</v>
      </c>
      <c r="IC3" s="7">
        <f>Data!IC3</f>
        <v>775000</v>
      </c>
      <c r="ID3" s="7">
        <f>Data!ID3</f>
        <v>325000</v>
      </c>
      <c r="IE3" s="7">
        <f>Data!IE3</f>
        <v>175000</v>
      </c>
      <c r="IF3" s="7">
        <f>Data!IF3</f>
        <v>950000</v>
      </c>
      <c r="IG3" s="7">
        <f>Data!IG3</f>
        <v>950000</v>
      </c>
      <c r="IH3" s="7">
        <f>Data!IH3</f>
        <v>250000</v>
      </c>
      <c r="II3" s="7">
        <f>Data!II3</f>
        <v>525000</v>
      </c>
      <c r="IJ3" s="7">
        <f>Data!IJ3</f>
        <v>825000</v>
      </c>
      <c r="IK3" s="7">
        <f>Data!IK3</f>
        <v>750000</v>
      </c>
      <c r="IL3" s="7">
        <f>Data!IL3</f>
        <v>650000</v>
      </c>
      <c r="IM3" s="7">
        <f>Data!IM3</f>
        <v>500000</v>
      </c>
      <c r="IN3" s="7">
        <f>Data!IN3</f>
        <v>25000</v>
      </c>
      <c r="IO3" s="7">
        <f>Data!IO3</f>
        <v>400000</v>
      </c>
      <c r="IP3" s="7">
        <f>Data!IP3</f>
        <v>150000</v>
      </c>
      <c r="IQ3" s="7">
        <f>Data!IQ3</f>
        <v>950000</v>
      </c>
      <c r="IR3" s="7">
        <f>Data!IR3</f>
        <v>550000</v>
      </c>
    </row>
    <row r="4" spans="1:252" ht="15" customHeight="1" x14ac:dyDescent="0.35">
      <c r="A4" s="6"/>
      <c r="B4" s="8" t="s">
        <v>313</v>
      </c>
      <c r="C4" s="7">
        <f>Data!C4</f>
        <v>15</v>
      </c>
      <c r="D4" s="7">
        <f>Data!D4</f>
        <v>15</v>
      </c>
      <c r="E4" s="7">
        <f>Data!E4</f>
        <v>8</v>
      </c>
      <c r="F4" s="7">
        <f>Data!F4</f>
        <v>9</v>
      </c>
      <c r="G4" s="7">
        <f>Data!G4</f>
        <v>9</v>
      </c>
      <c r="H4" s="7">
        <f>Data!H4</f>
        <v>14</v>
      </c>
      <c r="I4" s="7">
        <f>Data!I4</f>
        <v>9</v>
      </c>
      <c r="J4" s="7">
        <f>Data!J4</f>
        <v>12</v>
      </c>
      <c r="K4" s="7">
        <f>Data!K4</f>
        <v>15</v>
      </c>
      <c r="L4" s="7">
        <f>Data!L4</f>
        <v>8</v>
      </c>
      <c r="M4" s="7">
        <f>Data!M4</f>
        <v>5</v>
      </c>
      <c r="N4" s="7">
        <f>Data!N4</f>
        <v>11</v>
      </c>
      <c r="O4" s="7">
        <f>Data!O4</f>
        <v>11</v>
      </c>
      <c r="P4" s="7">
        <f>Data!P4</f>
        <v>6</v>
      </c>
      <c r="Q4" s="7">
        <f>Data!Q4</f>
        <v>13</v>
      </c>
      <c r="R4" s="7">
        <f>Data!R4</f>
        <v>15</v>
      </c>
      <c r="S4" s="7">
        <f>Data!S4</f>
        <v>13</v>
      </c>
      <c r="T4" s="7">
        <f>Data!T4</f>
        <v>14</v>
      </c>
      <c r="U4" s="7">
        <f>Data!U4</f>
        <v>11</v>
      </c>
      <c r="V4" s="7">
        <f>Data!V4</f>
        <v>15</v>
      </c>
      <c r="W4" s="7">
        <f>Data!W4</f>
        <v>6</v>
      </c>
      <c r="X4" s="7">
        <f>Data!X4</f>
        <v>15</v>
      </c>
      <c r="Y4" s="7">
        <f>Data!Y4</f>
        <v>15</v>
      </c>
      <c r="Z4" s="7">
        <f>Data!Z4</f>
        <v>8</v>
      </c>
      <c r="AA4" s="7">
        <f>Data!AA4</f>
        <v>11</v>
      </c>
      <c r="AB4" s="7">
        <f>Data!AB4</f>
        <v>13</v>
      </c>
      <c r="AC4" s="7">
        <f>Data!AC4</f>
        <v>8</v>
      </c>
      <c r="AD4" s="7">
        <f>Data!AD4</f>
        <v>5</v>
      </c>
      <c r="AE4" s="7">
        <f>Data!AE4</f>
        <v>5</v>
      </c>
      <c r="AF4" s="7">
        <f>Data!AF4</f>
        <v>9</v>
      </c>
      <c r="AG4" s="7">
        <f>Data!AG4</f>
        <v>11</v>
      </c>
      <c r="AH4" s="7">
        <f>Data!AH4</f>
        <v>10</v>
      </c>
      <c r="AI4" s="7">
        <f>Data!AI4</f>
        <v>12</v>
      </c>
      <c r="AJ4" s="7">
        <f>Data!AJ4</f>
        <v>13</v>
      </c>
      <c r="AK4" s="7">
        <f>Data!AK4</f>
        <v>13</v>
      </c>
      <c r="AL4" s="7">
        <f>Data!AL4</f>
        <v>13</v>
      </c>
      <c r="AM4" s="7">
        <f>Data!AM4</f>
        <v>14</v>
      </c>
      <c r="AN4" s="7">
        <f>Data!AN4</f>
        <v>15</v>
      </c>
      <c r="AO4" s="7">
        <f>Data!AO4</f>
        <v>7</v>
      </c>
      <c r="AP4" s="7">
        <f>Data!AP4</f>
        <v>9</v>
      </c>
      <c r="AQ4" s="7">
        <f>Data!AQ4</f>
        <v>11</v>
      </c>
      <c r="AR4" s="7">
        <f>Data!AR4</f>
        <v>8</v>
      </c>
      <c r="AS4" s="7">
        <f>Data!AS4</f>
        <v>11</v>
      </c>
      <c r="AT4" s="7">
        <f>Data!AT4</f>
        <v>13</v>
      </c>
      <c r="AU4" s="7">
        <f>Data!AU4</f>
        <v>7</v>
      </c>
      <c r="AV4" s="7">
        <f>Data!AV4</f>
        <v>15</v>
      </c>
      <c r="AW4" s="7">
        <f>Data!AW4</f>
        <v>11</v>
      </c>
      <c r="AX4" s="7">
        <f>Data!AX4</f>
        <v>7</v>
      </c>
      <c r="AY4" s="7">
        <f>Data!AY4</f>
        <v>9</v>
      </c>
      <c r="AZ4" s="7">
        <f>Data!AZ4</f>
        <v>13</v>
      </c>
      <c r="BA4" s="7">
        <f>Data!BA4</f>
        <v>13</v>
      </c>
      <c r="BB4" s="7">
        <f>Data!BB4</f>
        <v>9</v>
      </c>
      <c r="BC4" s="7">
        <f>Data!BC4</f>
        <v>13</v>
      </c>
      <c r="BD4" s="7">
        <f>Data!BD4</f>
        <v>5</v>
      </c>
      <c r="BE4" s="7">
        <f>Data!BE4</f>
        <v>6</v>
      </c>
      <c r="BF4" s="7">
        <f>Data!BF4</f>
        <v>11</v>
      </c>
      <c r="BG4" s="7">
        <f>Data!BG4</f>
        <v>12</v>
      </c>
      <c r="BH4" s="7">
        <f>Data!BH4</f>
        <v>7</v>
      </c>
      <c r="BI4" s="7">
        <f>Data!BI4</f>
        <v>7</v>
      </c>
      <c r="BJ4" s="7">
        <f>Data!BJ4</f>
        <v>12</v>
      </c>
      <c r="BK4" s="7">
        <f>Data!BK4</f>
        <v>5</v>
      </c>
      <c r="BL4" s="7">
        <f>Data!BL4</f>
        <v>14</v>
      </c>
      <c r="BM4" s="7">
        <f>Data!BM4</f>
        <v>6</v>
      </c>
      <c r="BN4" s="7">
        <f>Data!BN4</f>
        <v>7</v>
      </c>
      <c r="BO4" s="7">
        <f>Data!BO4</f>
        <v>8</v>
      </c>
      <c r="BP4" s="7">
        <f>Data!BP4</f>
        <v>9</v>
      </c>
      <c r="BQ4" s="7">
        <f>Data!BQ4</f>
        <v>11</v>
      </c>
      <c r="BR4" s="7">
        <f>Data!BR4</f>
        <v>14</v>
      </c>
      <c r="BS4" s="7">
        <f>Data!BS4</f>
        <v>10</v>
      </c>
      <c r="BT4" s="7">
        <f>Data!BT4</f>
        <v>13</v>
      </c>
      <c r="BU4" s="7">
        <f>Data!BU4</f>
        <v>8</v>
      </c>
      <c r="BV4" s="7">
        <f>Data!BV4</f>
        <v>8</v>
      </c>
      <c r="BW4" s="7">
        <f>Data!BW4</f>
        <v>13</v>
      </c>
      <c r="BX4" s="7">
        <f>Data!BX4</f>
        <v>11</v>
      </c>
      <c r="BY4" s="7">
        <f>Data!BY4</f>
        <v>5</v>
      </c>
      <c r="BZ4" s="7">
        <f>Data!BZ4</f>
        <v>8</v>
      </c>
      <c r="CA4" s="7">
        <f>Data!CA4</f>
        <v>6</v>
      </c>
      <c r="CB4" s="7">
        <f>Data!CB4</f>
        <v>8</v>
      </c>
      <c r="CC4" s="7">
        <f>Data!CC4</f>
        <v>11</v>
      </c>
      <c r="CD4" s="7">
        <f>Data!CD4</f>
        <v>9</v>
      </c>
      <c r="CE4" s="7">
        <f>Data!CE4</f>
        <v>6</v>
      </c>
      <c r="CF4" s="7">
        <f>Data!CF4</f>
        <v>8</v>
      </c>
      <c r="CG4" s="7">
        <f>Data!CG4</f>
        <v>13</v>
      </c>
      <c r="CH4" s="7">
        <f>Data!CH4</f>
        <v>10</v>
      </c>
      <c r="CI4" s="7">
        <f>Data!CI4</f>
        <v>10</v>
      </c>
      <c r="CJ4" s="7">
        <f>Data!CJ4</f>
        <v>14</v>
      </c>
      <c r="CK4" s="7">
        <f>Data!CK4</f>
        <v>13</v>
      </c>
      <c r="CL4" s="7">
        <f>Data!CL4</f>
        <v>5</v>
      </c>
      <c r="CM4" s="7">
        <f>Data!CM4</f>
        <v>13</v>
      </c>
      <c r="CN4" s="7">
        <f>Data!CN4</f>
        <v>9</v>
      </c>
      <c r="CO4" s="7">
        <f>Data!CO4</f>
        <v>13</v>
      </c>
      <c r="CP4" s="7">
        <f>Data!CP4</f>
        <v>7</v>
      </c>
      <c r="CQ4" s="7">
        <f>Data!CQ4</f>
        <v>10</v>
      </c>
      <c r="CR4" s="7">
        <f>Data!CR4</f>
        <v>6</v>
      </c>
      <c r="CS4" s="7">
        <f>Data!CS4</f>
        <v>10</v>
      </c>
      <c r="CT4" s="7">
        <f>Data!CT4</f>
        <v>11</v>
      </c>
      <c r="CU4" s="7">
        <f>Data!CU4</f>
        <v>14</v>
      </c>
      <c r="CV4" s="7">
        <f>Data!CV4</f>
        <v>7</v>
      </c>
      <c r="CW4" s="7">
        <f>Data!CW4</f>
        <v>9</v>
      </c>
      <c r="CX4" s="7">
        <f>Data!CX4</f>
        <v>9</v>
      </c>
      <c r="CY4" s="7">
        <f>Data!CY4</f>
        <v>11</v>
      </c>
      <c r="CZ4" s="7">
        <f>Data!CZ4</f>
        <v>9</v>
      </c>
      <c r="DA4" s="7">
        <f>Data!DA4</f>
        <v>13</v>
      </c>
      <c r="DB4" s="7">
        <f>Data!DB4</f>
        <v>5</v>
      </c>
      <c r="DC4" s="7">
        <f>Data!DC4</f>
        <v>14</v>
      </c>
      <c r="DD4" s="7">
        <f>Data!DD4</f>
        <v>8</v>
      </c>
      <c r="DE4" s="7">
        <f>Data!DE4</f>
        <v>5</v>
      </c>
      <c r="DF4" s="7">
        <f>Data!DF4</f>
        <v>7</v>
      </c>
      <c r="DG4" s="7">
        <f>Data!DG4</f>
        <v>11</v>
      </c>
      <c r="DH4" s="7">
        <f>Data!DH4</f>
        <v>9</v>
      </c>
      <c r="DI4" s="7">
        <f>Data!DI4</f>
        <v>7</v>
      </c>
      <c r="DJ4" s="7">
        <f>Data!DJ4</f>
        <v>10</v>
      </c>
      <c r="DK4" s="7">
        <f>Data!DK4</f>
        <v>13</v>
      </c>
      <c r="DL4" s="7">
        <f>Data!DL4</f>
        <v>14</v>
      </c>
      <c r="DM4" s="7">
        <f>Data!DM4</f>
        <v>12</v>
      </c>
      <c r="DN4" s="7">
        <f>Data!DN4</f>
        <v>7</v>
      </c>
      <c r="DO4" s="7">
        <f>Data!DO4</f>
        <v>5</v>
      </c>
      <c r="DP4" s="7">
        <f>Data!DP4</f>
        <v>14</v>
      </c>
      <c r="DQ4" s="7">
        <f>Data!DQ4</f>
        <v>10</v>
      </c>
      <c r="DR4" s="7">
        <f>Data!DR4</f>
        <v>14</v>
      </c>
      <c r="DS4" s="7">
        <f>Data!DS4</f>
        <v>15</v>
      </c>
      <c r="DT4" s="7">
        <f>Data!DT4</f>
        <v>9</v>
      </c>
      <c r="DU4" s="7">
        <f>Data!DU4</f>
        <v>5</v>
      </c>
      <c r="DV4" s="7">
        <f>Data!DV4</f>
        <v>10</v>
      </c>
      <c r="DW4" s="7">
        <f>Data!DW4</f>
        <v>7</v>
      </c>
      <c r="DX4" s="7">
        <f>Data!DX4</f>
        <v>7</v>
      </c>
      <c r="DY4" s="7">
        <f>Data!DY4</f>
        <v>13</v>
      </c>
      <c r="DZ4" s="7">
        <f>Data!DZ4</f>
        <v>5</v>
      </c>
      <c r="EA4" s="7">
        <f>Data!EA4</f>
        <v>6</v>
      </c>
      <c r="EB4" s="7">
        <f>Data!EB4</f>
        <v>7</v>
      </c>
      <c r="EC4" s="7">
        <f>Data!EC4</f>
        <v>9</v>
      </c>
      <c r="ED4" s="7">
        <f>Data!ED4</f>
        <v>11</v>
      </c>
      <c r="EE4" s="7">
        <f>Data!EE4</f>
        <v>14</v>
      </c>
      <c r="EF4" s="7">
        <f>Data!EF4</f>
        <v>15</v>
      </c>
      <c r="EG4" s="7">
        <f>Data!EG4</f>
        <v>8</v>
      </c>
      <c r="EH4" s="7">
        <f>Data!EH4</f>
        <v>13</v>
      </c>
      <c r="EI4" s="7">
        <f>Data!EI4</f>
        <v>10</v>
      </c>
      <c r="EJ4" s="7">
        <f>Data!EJ4</f>
        <v>5</v>
      </c>
      <c r="EK4" s="7">
        <f>Data!EK4</f>
        <v>15</v>
      </c>
      <c r="EL4" s="7">
        <f>Data!EL4</f>
        <v>15</v>
      </c>
      <c r="EM4" s="7">
        <f>Data!EM4</f>
        <v>5</v>
      </c>
      <c r="EN4" s="7">
        <f>Data!EN4</f>
        <v>14</v>
      </c>
      <c r="EO4" s="7">
        <f>Data!EO4</f>
        <v>5</v>
      </c>
      <c r="EP4" s="7">
        <f>Data!EP4</f>
        <v>15</v>
      </c>
      <c r="EQ4" s="7">
        <f>Data!EQ4</f>
        <v>13</v>
      </c>
      <c r="ER4" s="7">
        <f>Data!ER4</f>
        <v>15</v>
      </c>
      <c r="ES4" s="7">
        <f>Data!ES4</f>
        <v>13</v>
      </c>
      <c r="ET4" s="7">
        <f>Data!ET4</f>
        <v>14</v>
      </c>
      <c r="EU4" s="7">
        <f>Data!EU4</f>
        <v>15</v>
      </c>
      <c r="EV4" s="7">
        <f>Data!EV4</f>
        <v>6</v>
      </c>
      <c r="EW4" s="7">
        <f>Data!EW4</f>
        <v>13</v>
      </c>
      <c r="EX4" s="7">
        <f>Data!EX4</f>
        <v>12</v>
      </c>
      <c r="EY4" s="7">
        <f>Data!EY4</f>
        <v>14</v>
      </c>
      <c r="EZ4" s="7">
        <f>Data!EZ4</f>
        <v>12</v>
      </c>
      <c r="FA4" s="7">
        <f>Data!FA4</f>
        <v>6</v>
      </c>
      <c r="FB4" s="7">
        <f>Data!FB4</f>
        <v>6</v>
      </c>
      <c r="FC4" s="7">
        <f>Data!FC4</f>
        <v>5</v>
      </c>
      <c r="FD4" s="7">
        <f>Data!FD4</f>
        <v>8</v>
      </c>
      <c r="FE4" s="7">
        <f>Data!FE4</f>
        <v>10</v>
      </c>
      <c r="FF4" s="7">
        <f>Data!FF4</f>
        <v>15</v>
      </c>
      <c r="FG4" s="7">
        <f>Data!FG4</f>
        <v>6</v>
      </c>
      <c r="FH4" s="7">
        <f>Data!FH4</f>
        <v>12</v>
      </c>
      <c r="FI4" s="7">
        <f>Data!FI4</f>
        <v>9</v>
      </c>
      <c r="FJ4" s="7">
        <f>Data!FJ4</f>
        <v>13</v>
      </c>
      <c r="FK4" s="7">
        <f>Data!FK4</f>
        <v>8</v>
      </c>
      <c r="FL4" s="7">
        <f>Data!FL4</f>
        <v>15</v>
      </c>
      <c r="FM4" s="7">
        <f>Data!FM4</f>
        <v>15</v>
      </c>
      <c r="FN4" s="7">
        <f>Data!FN4</f>
        <v>10</v>
      </c>
      <c r="FO4" s="7">
        <f>Data!FO4</f>
        <v>14</v>
      </c>
      <c r="FP4" s="7">
        <f>Data!FP4</f>
        <v>15</v>
      </c>
      <c r="FQ4" s="7">
        <f>Data!FQ4</f>
        <v>14</v>
      </c>
      <c r="FR4" s="7">
        <f>Data!FR4</f>
        <v>11</v>
      </c>
      <c r="FS4" s="7">
        <f>Data!FS4</f>
        <v>7</v>
      </c>
      <c r="FT4" s="7">
        <f>Data!FT4</f>
        <v>10</v>
      </c>
      <c r="FU4" s="7">
        <f>Data!FU4</f>
        <v>5</v>
      </c>
      <c r="FV4" s="7">
        <f>Data!FV4</f>
        <v>10</v>
      </c>
      <c r="FW4" s="7">
        <f>Data!FW4</f>
        <v>10</v>
      </c>
      <c r="FX4" s="7">
        <f>Data!FX4</f>
        <v>10</v>
      </c>
      <c r="FY4" s="7">
        <f>Data!FY4</f>
        <v>7</v>
      </c>
      <c r="FZ4" s="7">
        <f>Data!FZ4</f>
        <v>15</v>
      </c>
      <c r="GA4" s="7">
        <f>Data!GA4</f>
        <v>15</v>
      </c>
      <c r="GB4" s="7">
        <f>Data!GB4</f>
        <v>10</v>
      </c>
      <c r="GC4" s="7">
        <f>Data!GC4</f>
        <v>7</v>
      </c>
      <c r="GD4" s="7">
        <f>Data!GD4</f>
        <v>7</v>
      </c>
      <c r="GE4" s="7">
        <f>Data!GE4</f>
        <v>12</v>
      </c>
      <c r="GF4" s="7">
        <f>Data!GF4</f>
        <v>11</v>
      </c>
      <c r="GG4" s="7">
        <f>Data!GG4</f>
        <v>6</v>
      </c>
      <c r="GH4" s="7">
        <f>Data!GH4</f>
        <v>11</v>
      </c>
      <c r="GI4" s="7">
        <f>Data!GI4</f>
        <v>7</v>
      </c>
      <c r="GJ4" s="7">
        <f>Data!GJ4</f>
        <v>8</v>
      </c>
      <c r="GK4" s="7">
        <f>Data!GK4</f>
        <v>12</v>
      </c>
      <c r="GL4" s="7">
        <f>Data!GL4</f>
        <v>10</v>
      </c>
      <c r="GM4" s="7">
        <f>Data!GM4</f>
        <v>9</v>
      </c>
      <c r="GN4" s="7">
        <f>Data!GN4</f>
        <v>15</v>
      </c>
      <c r="GO4" s="7">
        <f>Data!GO4</f>
        <v>8</v>
      </c>
      <c r="GP4" s="7">
        <f>Data!GP4</f>
        <v>8</v>
      </c>
      <c r="GQ4" s="7">
        <f>Data!GQ4</f>
        <v>6</v>
      </c>
      <c r="GR4" s="7">
        <f>Data!GR4</f>
        <v>9</v>
      </c>
      <c r="GS4" s="7">
        <f>Data!GS4</f>
        <v>10</v>
      </c>
      <c r="GT4" s="7">
        <f>Data!GT4</f>
        <v>5</v>
      </c>
      <c r="GU4" s="7">
        <f>Data!GU4</f>
        <v>15</v>
      </c>
      <c r="GV4" s="7">
        <f>Data!GV4</f>
        <v>11</v>
      </c>
      <c r="GW4" s="7">
        <f>Data!GW4</f>
        <v>6</v>
      </c>
      <c r="GX4" s="7">
        <f>Data!GX4</f>
        <v>7</v>
      </c>
      <c r="GY4" s="7">
        <f>Data!GY4</f>
        <v>11</v>
      </c>
      <c r="GZ4" s="7">
        <f>Data!GZ4</f>
        <v>5</v>
      </c>
      <c r="HA4" s="7">
        <f>Data!HA4</f>
        <v>10</v>
      </c>
      <c r="HB4" s="7">
        <f>Data!HB4</f>
        <v>15</v>
      </c>
      <c r="HC4" s="7">
        <f>Data!HC4</f>
        <v>12</v>
      </c>
      <c r="HD4" s="7">
        <f>Data!HD4</f>
        <v>11</v>
      </c>
      <c r="HE4" s="7">
        <f>Data!HE4</f>
        <v>7</v>
      </c>
      <c r="HF4" s="7">
        <f>Data!HF4</f>
        <v>5</v>
      </c>
      <c r="HG4" s="7">
        <f>Data!HG4</f>
        <v>12</v>
      </c>
      <c r="HH4" s="7">
        <f>Data!HH4</f>
        <v>6</v>
      </c>
      <c r="HI4" s="7">
        <f>Data!HI4</f>
        <v>10</v>
      </c>
      <c r="HJ4" s="7">
        <f>Data!HJ4</f>
        <v>5</v>
      </c>
      <c r="HK4" s="7">
        <f>Data!HK4</f>
        <v>15</v>
      </c>
      <c r="HL4" s="7">
        <f>Data!HL4</f>
        <v>7</v>
      </c>
      <c r="HM4" s="7">
        <f>Data!HM4</f>
        <v>5</v>
      </c>
      <c r="HN4" s="7">
        <f>Data!HN4</f>
        <v>12</v>
      </c>
      <c r="HO4" s="7">
        <f>Data!HO4</f>
        <v>13</v>
      </c>
      <c r="HP4" s="7">
        <f>Data!HP4</f>
        <v>10</v>
      </c>
      <c r="HQ4" s="7">
        <f>Data!HQ4</f>
        <v>9</v>
      </c>
      <c r="HR4" s="7">
        <f>Data!HR4</f>
        <v>14</v>
      </c>
      <c r="HS4" s="7">
        <f>Data!HS4</f>
        <v>13</v>
      </c>
      <c r="HT4" s="7">
        <f>Data!HT4</f>
        <v>6</v>
      </c>
      <c r="HU4" s="7">
        <f>Data!HU4</f>
        <v>5</v>
      </c>
      <c r="HV4" s="7">
        <f>Data!HV4</f>
        <v>7</v>
      </c>
      <c r="HW4" s="7">
        <f>Data!HW4</f>
        <v>11</v>
      </c>
      <c r="HX4" s="7">
        <f>Data!HX4</f>
        <v>8</v>
      </c>
      <c r="HY4" s="7">
        <f>Data!HY4</f>
        <v>12</v>
      </c>
      <c r="HZ4" s="7">
        <f>Data!HZ4</f>
        <v>8</v>
      </c>
      <c r="IA4" s="7">
        <f>Data!IA4</f>
        <v>8</v>
      </c>
      <c r="IB4" s="7">
        <f>Data!IB4</f>
        <v>9</v>
      </c>
      <c r="IC4" s="7">
        <f>Data!IC4</f>
        <v>6</v>
      </c>
      <c r="ID4" s="7">
        <f>Data!ID4</f>
        <v>6</v>
      </c>
      <c r="IE4" s="7">
        <f>Data!IE4</f>
        <v>13</v>
      </c>
      <c r="IF4" s="7">
        <f>Data!IF4</f>
        <v>9</v>
      </c>
      <c r="IG4" s="7">
        <f>Data!IG4</f>
        <v>5</v>
      </c>
      <c r="IH4" s="7">
        <f>Data!IH4</f>
        <v>7</v>
      </c>
      <c r="II4" s="7">
        <f>Data!II4</f>
        <v>5</v>
      </c>
      <c r="IJ4" s="7">
        <f>Data!IJ4</f>
        <v>9</v>
      </c>
      <c r="IK4" s="7">
        <f>Data!IK4</f>
        <v>14</v>
      </c>
      <c r="IL4" s="7">
        <f>Data!IL4</f>
        <v>12</v>
      </c>
      <c r="IM4" s="7">
        <f>Data!IM4</f>
        <v>15</v>
      </c>
      <c r="IN4" s="7">
        <f>Data!IN4</f>
        <v>5</v>
      </c>
      <c r="IO4" s="7">
        <f>Data!IO4</f>
        <v>5</v>
      </c>
      <c r="IP4" s="7">
        <f>Data!IP4</f>
        <v>15</v>
      </c>
      <c r="IQ4" s="7">
        <f>Data!IQ4</f>
        <v>8</v>
      </c>
      <c r="IR4" s="7">
        <f>Data!IR4</f>
        <v>14</v>
      </c>
    </row>
    <row r="5" spans="1:252" ht="15" customHeight="1" x14ac:dyDescent="0.35">
      <c r="A5" s="6"/>
      <c r="B5" s="8" t="s">
        <v>263</v>
      </c>
      <c r="C5" s="7">
        <f>Data!C5</f>
        <v>27</v>
      </c>
      <c r="D5" s="7">
        <f>Data!D5</f>
        <v>28</v>
      </c>
      <c r="E5" s="7">
        <f>Data!E5</f>
        <v>28</v>
      </c>
      <c r="F5" s="7">
        <f>Data!F5</f>
        <v>27</v>
      </c>
      <c r="G5" s="7">
        <f>Data!G5</f>
        <v>25</v>
      </c>
      <c r="H5" s="7">
        <f>Data!H5</f>
        <v>29</v>
      </c>
      <c r="I5" s="7">
        <f>Data!I5</f>
        <v>29</v>
      </c>
      <c r="J5" s="7">
        <f>Data!J5</f>
        <v>30</v>
      </c>
      <c r="K5" s="7">
        <f>Data!K5</f>
        <v>28</v>
      </c>
      <c r="L5" s="7">
        <f>Data!L5</f>
        <v>29</v>
      </c>
      <c r="M5" s="7">
        <f>Data!M5</f>
        <v>28</v>
      </c>
      <c r="N5" s="7">
        <f>Data!N5</f>
        <v>27</v>
      </c>
      <c r="O5" s="7">
        <f>Data!O5</f>
        <v>26</v>
      </c>
      <c r="P5" s="7">
        <f>Data!P5</f>
        <v>27</v>
      </c>
      <c r="Q5" s="7">
        <f>Data!Q5</f>
        <v>30</v>
      </c>
      <c r="R5" s="7">
        <f>Data!R5</f>
        <v>27</v>
      </c>
      <c r="S5" s="7">
        <f>Data!S5</f>
        <v>26</v>
      </c>
      <c r="T5" s="7">
        <f>Data!T5</f>
        <v>28</v>
      </c>
      <c r="U5" s="7">
        <f>Data!U5</f>
        <v>25</v>
      </c>
      <c r="V5" s="7">
        <f>Data!V5</f>
        <v>25</v>
      </c>
      <c r="W5" s="7">
        <f>Data!W5</f>
        <v>26</v>
      </c>
      <c r="X5" s="7">
        <f>Data!X5</f>
        <v>25</v>
      </c>
      <c r="Y5" s="7">
        <f>Data!Y5</f>
        <v>29</v>
      </c>
      <c r="Z5" s="7">
        <f>Data!Z5</f>
        <v>25</v>
      </c>
      <c r="AA5" s="7">
        <f>Data!AA5</f>
        <v>25</v>
      </c>
      <c r="AB5" s="7">
        <f>Data!AB5</f>
        <v>28</v>
      </c>
      <c r="AC5" s="7">
        <f>Data!AC5</f>
        <v>30</v>
      </c>
      <c r="AD5" s="7">
        <f>Data!AD5</f>
        <v>25</v>
      </c>
      <c r="AE5" s="7">
        <f>Data!AE5</f>
        <v>30</v>
      </c>
      <c r="AF5" s="7">
        <f>Data!AF5</f>
        <v>27</v>
      </c>
      <c r="AG5" s="7">
        <f>Data!AG5</f>
        <v>28</v>
      </c>
      <c r="AH5" s="7">
        <f>Data!AH5</f>
        <v>29</v>
      </c>
      <c r="AI5" s="7">
        <f>Data!AI5</f>
        <v>28</v>
      </c>
      <c r="AJ5" s="7">
        <f>Data!AJ5</f>
        <v>28</v>
      </c>
      <c r="AK5" s="7">
        <f>Data!AK5</f>
        <v>30</v>
      </c>
      <c r="AL5" s="7">
        <f>Data!AL5</f>
        <v>27</v>
      </c>
      <c r="AM5" s="7">
        <f>Data!AM5</f>
        <v>25</v>
      </c>
      <c r="AN5" s="7">
        <f>Data!AN5</f>
        <v>26</v>
      </c>
      <c r="AO5" s="7">
        <f>Data!AO5</f>
        <v>30</v>
      </c>
      <c r="AP5" s="7">
        <f>Data!AP5</f>
        <v>29</v>
      </c>
      <c r="AQ5" s="7">
        <f>Data!AQ5</f>
        <v>26</v>
      </c>
      <c r="AR5" s="7">
        <f>Data!AR5</f>
        <v>25</v>
      </c>
      <c r="AS5" s="7">
        <f>Data!AS5</f>
        <v>25</v>
      </c>
      <c r="AT5" s="7">
        <f>Data!AT5</f>
        <v>26</v>
      </c>
      <c r="AU5" s="7">
        <f>Data!AU5</f>
        <v>25</v>
      </c>
      <c r="AV5" s="7">
        <f>Data!AV5</f>
        <v>25</v>
      </c>
      <c r="AW5" s="7">
        <f>Data!AW5</f>
        <v>25</v>
      </c>
      <c r="AX5" s="7">
        <f>Data!AX5</f>
        <v>29</v>
      </c>
      <c r="AY5" s="7">
        <f>Data!AY5</f>
        <v>27</v>
      </c>
      <c r="AZ5" s="7">
        <f>Data!AZ5</f>
        <v>29</v>
      </c>
      <c r="BA5" s="7">
        <f>Data!BA5</f>
        <v>30</v>
      </c>
      <c r="BB5" s="7">
        <f>Data!BB5</f>
        <v>25</v>
      </c>
      <c r="BC5" s="7">
        <f>Data!BC5</f>
        <v>29</v>
      </c>
      <c r="BD5" s="7">
        <f>Data!BD5</f>
        <v>28</v>
      </c>
      <c r="BE5" s="7">
        <f>Data!BE5</f>
        <v>30</v>
      </c>
      <c r="BF5" s="7">
        <f>Data!BF5</f>
        <v>28</v>
      </c>
      <c r="BG5" s="7">
        <f>Data!BG5</f>
        <v>30</v>
      </c>
      <c r="BH5" s="7">
        <f>Data!BH5</f>
        <v>26</v>
      </c>
      <c r="BI5" s="7">
        <f>Data!BI5</f>
        <v>30</v>
      </c>
      <c r="BJ5" s="7">
        <f>Data!BJ5</f>
        <v>27</v>
      </c>
      <c r="BK5" s="7">
        <f>Data!BK5</f>
        <v>28</v>
      </c>
      <c r="BL5" s="7">
        <f>Data!BL5</f>
        <v>26</v>
      </c>
      <c r="BM5" s="7">
        <f>Data!BM5</f>
        <v>29</v>
      </c>
      <c r="BN5" s="7">
        <f>Data!BN5</f>
        <v>30</v>
      </c>
      <c r="BO5" s="7">
        <f>Data!BO5</f>
        <v>27</v>
      </c>
      <c r="BP5" s="7">
        <f>Data!BP5</f>
        <v>26</v>
      </c>
      <c r="BQ5" s="7">
        <f>Data!BQ5</f>
        <v>30</v>
      </c>
      <c r="BR5" s="7">
        <f>Data!BR5</f>
        <v>25</v>
      </c>
      <c r="BS5" s="7">
        <f>Data!BS5</f>
        <v>30</v>
      </c>
      <c r="BT5" s="7">
        <f>Data!BT5</f>
        <v>26</v>
      </c>
      <c r="BU5" s="7">
        <f>Data!BU5</f>
        <v>25</v>
      </c>
      <c r="BV5" s="7">
        <f>Data!BV5</f>
        <v>29</v>
      </c>
      <c r="BW5" s="7">
        <f>Data!BW5</f>
        <v>30</v>
      </c>
      <c r="BX5" s="7">
        <f>Data!BX5</f>
        <v>26</v>
      </c>
      <c r="BY5" s="7">
        <f>Data!BY5</f>
        <v>26</v>
      </c>
      <c r="BZ5" s="7">
        <f>Data!BZ5</f>
        <v>28</v>
      </c>
      <c r="CA5" s="7">
        <f>Data!CA5</f>
        <v>29</v>
      </c>
      <c r="CB5" s="7">
        <f>Data!CB5</f>
        <v>25</v>
      </c>
      <c r="CC5" s="7">
        <f>Data!CC5</f>
        <v>29</v>
      </c>
      <c r="CD5" s="7">
        <f>Data!CD5</f>
        <v>30</v>
      </c>
      <c r="CE5" s="7">
        <f>Data!CE5</f>
        <v>30</v>
      </c>
      <c r="CF5" s="7">
        <f>Data!CF5</f>
        <v>29</v>
      </c>
      <c r="CG5" s="7">
        <f>Data!CG5</f>
        <v>25</v>
      </c>
      <c r="CH5" s="7">
        <f>Data!CH5</f>
        <v>26</v>
      </c>
      <c r="CI5" s="7">
        <f>Data!CI5</f>
        <v>26</v>
      </c>
      <c r="CJ5" s="7">
        <f>Data!CJ5</f>
        <v>30</v>
      </c>
      <c r="CK5" s="7">
        <f>Data!CK5</f>
        <v>25</v>
      </c>
      <c r="CL5" s="7">
        <f>Data!CL5</f>
        <v>29</v>
      </c>
      <c r="CM5" s="7">
        <f>Data!CM5</f>
        <v>30</v>
      </c>
      <c r="CN5" s="7">
        <f>Data!CN5</f>
        <v>26</v>
      </c>
      <c r="CO5" s="7">
        <f>Data!CO5</f>
        <v>29</v>
      </c>
      <c r="CP5" s="7">
        <f>Data!CP5</f>
        <v>26</v>
      </c>
      <c r="CQ5" s="7">
        <f>Data!CQ5</f>
        <v>28</v>
      </c>
      <c r="CR5" s="7">
        <f>Data!CR5</f>
        <v>28</v>
      </c>
      <c r="CS5" s="7">
        <f>Data!CS5</f>
        <v>30</v>
      </c>
      <c r="CT5" s="7">
        <f>Data!CT5</f>
        <v>26</v>
      </c>
      <c r="CU5" s="7">
        <f>Data!CU5</f>
        <v>30</v>
      </c>
      <c r="CV5" s="7">
        <f>Data!CV5</f>
        <v>26</v>
      </c>
      <c r="CW5" s="7">
        <f>Data!CW5</f>
        <v>29</v>
      </c>
      <c r="CX5" s="7">
        <f>Data!CX5</f>
        <v>30</v>
      </c>
      <c r="CY5" s="7">
        <f>Data!CY5</f>
        <v>28</v>
      </c>
      <c r="CZ5" s="7">
        <f>Data!CZ5</f>
        <v>26</v>
      </c>
      <c r="DA5" s="7">
        <f>Data!DA5</f>
        <v>25</v>
      </c>
      <c r="DB5" s="7">
        <f>Data!DB5</f>
        <v>27</v>
      </c>
      <c r="DC5" s="7">
        <f>Data!DC5</f>
        <v>28</v>
      </c>
      <c r="DD5" s="7">
        <f>Data!DD5</f>
        <v>28</v>
      </c>
      <c r="DE5" s="7">
        <f>Data!DE5</f>
        <v>26</v>
      </c>
      <c r="DF5" s="7">
        <f>Data!DF5</f>
        <v>29</v>
      </c>
      <c r="DG5" s="7">
        <f>Data!DG5</f>
        <v>26</v>
      </c>
      <c r="DH5" s="7">
        <f>Data!DH5</f>
        <v>25</v>
      </c>
      <c r="DI5" s="7">
        <f>Data!DI5</f>
        <v>28</v>
      </c>
      <c r="DJ5" s="7">
        <f>Data!DJ5</f>
        <v>29</v>
      </c>
      <c r="DK5" s="7">
        <f>Data!DK5</f>
        <v>29</v>
      </c>
      <c r="DL5" s="7">
        <f>Data!DL5</f>
        <v>26</v>
      </c>
      <c r="DM5" s="7">
        <f>Data!DM5</f>
        <v>29</v>
      </c>
      <c r="DN5" s="7">
        <f>Data!DN5</f>
        <v>26</v>
      </c>
      <c r="DO5" s="7">
        <f>Data!DO5</f>
        <v>29</v>
      </c>
      <c r="DP5" s="7">
        <f>Data!DP5</f>
        <v>27</v>
      </c>
      <c r="DQ5" s="7">
        <f>Data!DQ5</f>
        <v>30</v>
      </c>
      <c r="DR5" s="7">
        <f>Data!DR5</f>
        <v>29</v>
      </c>
      <c r="DS5" s="7">
        <f>Data!DS5</f>
        <v>25</v>
      </c>
      <c r="DT5" s="7">
        <f>Data!DT5</f>
        <v>29</v>
      </c>
      <c r="DU5" s="7">
        <f>Data!DU5</f>
        <v>27</v>
      </c>
      <c r="DV5" s="7">
        <f>Data!DV5</f>
        <v>29</v>
      </c>
      <c r="DW5" s="7">
        <f>Data!DW5</f>
        <v>30</v>
      </c>
      <c r="DX5" s="7">
        <f>Data!DX5</f>
        <v>30</v>
      </c>
      <c r="DY5" s="7">
        <f>Data!DY5</f>
        <v>26</v>
      </c>
      <c r="DZ5" s="7">
        <f>Data!DZ5</f>
        <v>28</v>
      </c>
      <c r="EA5" s="7">
        <f>Data!EA5</f>
        <v>27</v>
      </c>
      <c r="EB5" s="7">
        <f>Data!EB5</f>
        <v>26</v>
      </c>
      <c r="EC5" s="7">
        <f>Data!EC5</f>
        <v>29</v>
      </c>
      <c r="ED5" s="7">
        <f>Data!ED5</f>
        <v>27</v>
      </c>
      <c r="EE5" s="7">
        <f>Data!EE5</f>
        <v>26</v>
      </c>
      <c r="EF5" s="7">
        <f>Data!EF5</f>
        <v>29</v>
      </c>
      <c r="EG5" s="7">
        <f>Data!EG5</f>
        <v>25</v>
      </c>
      <c r="EH5" s="7">
        <f>Data!EH5</f>
        <v>28</v>
      </c>
      <c r="EI5" s="7">
        <f>Data!EI5</f>
        <v>29</v>
      </c>
      <c r="EJ5" s="7">
        <f>Data!EJ5</f>
        <v>29</v>
      </c>
      <c r="EK5" s="7">
        <f>Data!EK5</f>
        <v>30</v>
      </c>
      <c r="EL5" s="7">
        <f>Data!EL5</f>
        <v>27</v>
      </c>
      <c r="EM5" s="7">
        <f>Data!EM5</f>
        <v>30</v>
      </c>
      <c r="EN5" s="7">
        <f>Data!EN5</f>
        <v>28</v>
      </c>
      <c r="EO5" s="7">
        <f>Data!EO5</f>
        <v>30</v>
      </c>
      <c r="EP5" s="7">
        <f>Data!EP5</f>
        <v>27</v>
      </c>
      <c r="EQ5" s="7">
        <f>Data!EQ5</f>
        <v>28</v>
      </c>
      <c r="ER5" s="7">
        <f>Data!ER5</f>
        <v>28</v>
      </c>
      <c r="ES5" s="7">
        <f>Data!ES5</f>
        <v>29</v>
      </c>
      <c r="ET5" s="7">
        <f>Data!ET5</f>
        <v>29</v>
      </c>
      <c r="EU5" s="7">
        <f>Data!EU5</f>
        <v>26</v>
      </c>
      <c r="EV5" s="7">
        <f>Data!EV5</f>
        <v>26</v>
      </c>
      <c r="EW5" s="7">
        <f>Data!EW5</f>
        <v>25</v>
      </c>
      <c r="EX5" s="7">
        <f>Data!EX5</f>
        <v>29</v>
      </c>
      <c r="EY5" s="7">
        <f>Data!EY5</f>
        <v>29</v>
      </c>
      <c r="EZ5" s="7">
        <f>Data!EZ5</f>
        <v>27</v>
      </c>
      <c r="FA5" s="7">
        <f>Data!FA5</f>
        <v>28</v>
      </c>
      <c r="FB5" s="7">
        <f>Data!FB5</f>
        <v>28</v>
      </c>
      <c r="FC5" s="7">
        <f>Data!FC5</f>
        <v>30</v>
      </c>
      <c r="FD5" s="7">
        <f>Data!FD5</f>
        <v>29</v>
      </c>
      <c r="FE5" s="7">
        <f>Data!FE5</f>
        <v>28</v>
      </c>
      <c r="FF5" s="7">
        <f>Data!FF5</f>
        <v>29</v>
      </c>
      <c r="FG5" s="7">
        <f>Data!FG5</f>
        <v>26</v>
      </c>
      <c r="FH5" s="7">
        <f>Data!FH5</f>
        <v>28</v>
      </c>
      <c r="FI5" s="7">
        <f>Data!FI5</f>
        <v>27</v>
      </c>
      <c r="FJ5" s="7">
        <f>Data!FJ5</f>
        <v>28</v>
      </c>
      <c r="FK5" s="7">
        <f>Data!FK5</f>
        <v>28</v>
      </c>
      <c r="FL5" s="7">
        <f>Data!FL5</f>
        <v>30</v>
      </c>
      <c r="FM5" s="7">
        <f>Data!FM5</f>
        <v>27</v>
      </c>
      <c r="FN5" s="7">
        <f>Data!FN5</f>
        <v>30</v>
      </c>
      <c r="FO5" s="7">
        <f>Data!FO5</f>
        <v>28</v>
      </c>
      <c r="FP5" s="7">
        <f>Data!FP5</f>
        <v>28</v>
      </c>
      <c r="FQ5" s="7">
        <f>Data!FQ5</f>
        <v>27</v>
      </c>
      <c r="FR5" s="7">
        <f>Data!FR5</f>
        <v>28</v>
      </c>
      <c r="FS5" s="7">
        <f>Data!FS5</f>
        <v>30</v>
      </c>
      <c r="FT5" s="7">
        <f>Data!FT5</f>
        <v>26</v>
      </c>
      <c r="FU5" s="7">
        <f>Data!FU5</f>
        <v>27</v>
      </c>
      <c r="FV5" s="7">
        <f>Data!FV5</f>
        <v>27</v>
      </c>
      <c r="FW5" s="7">
        <f>Data!FW5</f>
        <v>29</v>
      </c>
      <c r="FX5" s="7">
        <f>Data!FX5</f>
        <v>29</v>
      </c>
      <c r="FY5" s="7">
        <f>Data!FY5</f>
        <v>28</v>
      </c>
      <c r="FZ5" s="7">
        <f>Data!FZ5</f>
        <v>29</v>
      </c>
      <c r="GA5" s="7">
        <f>Data!GA5</f>
        <v>25</v>
      </c>
      <c r="GB5" s="7">
        <f>Data!GB5</f>
        <v>27</v>
      </c>
      <c r="GC5" s="7">
        <f>Data!GC5</f>
        <v>30</v>
      </c>
      <c r="GD5" s="7">
        <f>Data!GD5</f>
        <v>26</v>
      </c>
      <c r="GE5" s="7">
        <f>Data!GE5</f>
        <v>25</v>
      </c>
      <c r="GF5" s="7">
        <f>Data!GF5</f>
        <v>30</v>
      </c>
      <c r="GG5" s="7">
        <f>Data!GG5</f>
        <v>30</v>
      </c>
      <c r="GH5" s="7">
        <f>Data!GH5</f>
        <v>26</v>
      </c>
      <c r="GI5" s="7">
        <f>Data!GI5</f>
        <v>25</v>
      </c>
      <c r="GJ5" s="7">
        <f>Data!GJ5</f>
        <v>28</v>
      </c>
      <c r="GK5" s="7">
        <f>Data!GK5</f>
        <v>26</v>
      </c>
      <c r="GL5" s="7">
        <f>Data!GL5</f>
        <v>30</v>
      </c>
      <c r="GM5" s="7">
        <f>Data!GM5</f>
        <v>25</v>
      </c>
      <c r="GN5" s="7">
        <f>Data!GN5</f>
        <v>27</v>
      </c>
      <c r="GO5" s="7">
        <f>Data!GO5</f>
        <v>30</v>
      </c>
      <c r="GP5" s="7">
        <f>Data!GP5</f>
        <v>28</v>
      </c>
      <c r="GQ5" s="7">
        <f>Data!GQ5</f>
        <v>29</v>
      </c>
      <c r="GR5" s="7">
        <f>Data!GR5</f>
        <v>25</v>
      </c>
      <c r="GS5" s="7">
        <f>Data!GS5</f>
        <v>27</v>
      </c>
      <c r="GT5" s="7">
        <f>Data!GT5</f>
        <v>27</v>
      </c>
      <c r="GU5" s="7">
        <f>Data!GU5</f>
        <v>29</v>
      </c>
      <c r="GV5" s="7">
        <f>Data!GV5</f>
        <v>27</v>
      </c>
      <c r="GW5" s="7">
        <f>Data!GW5</f>
        <v>29</v>
      </c>
      <c r="GX5" s="7">
        <f>Data!GX5</f>
        <v>28</v>
      </c>
      <c r="GY5" s="7">
        <f>Data!GY5</f>
        <v>30</v>
      </c>
      <c r="GZ5" s="7">
        <f>Data!GZ5</f>
        <v>29</v>
      </c>
      <c r="HA5" s="7">
        <f>Data!HA5</f>
        <v>25</v>
      </c>
      <c r="HB5" s="7">
        <f>Data!HB5</f>
        <v>25</v>
      </c>
      <c r="HC5" s="7">
        <f>Data!HC5</f>
        <v>25</v>
      </c>
      <c r="HD5" s="7">
        <f>Data!HD5</f>
        <v>25</v>
      </c>
      <c r="HE5" s="7">
        <f>Data!HE5</f>
        <v>28</v>
      </c>
      <c r="HF5" s="7">
        <f>Data!HF5</f>
        <v>27</v>
      </c>
      <c r="HG5" s="7">
        <f>Data!HG5</f>
        <v>26</v>
      </c>
      <c r="HH5" s="7">
        <f>Data!HH5</f>
        <v>27</v>
      </c>
      <c r="HI5" s="7">
        <f>Data!HI5</f>
        <v>27</v>
      </c>
      <c r="HJ5" s="7">
        <f>Data!HJ5</f>
        <v>28</v>
      </c>
      <c r="HK5" s="7">
        <f>Data!HK5</f>
        <v>29</v>
      </c>
      <c r="HL5" s="7">
        <f>Data!HL5</f>
        <v>28</v>
      </c>
      <c r="HM5" s="7">
        <f>Data!HM5</f>
        <v>26</v>
      </c>
      <c r="HN5" s="7">
        <f>Data!HN5</f>
        <v>30</v>
      </c>
      <c r="HO5" s="7">
        <f>Data!HO5</f>
        <v>30</v>
      </c>
      <c r="HP5" s="7">
        <f>Data!HP5</f>
        <v>29</v>
      </c>
      <c r="HQ5" s="7">
        <f>Data!HQ5</f>
        <v>28</v>
      </c>
      <c r="HR5" s="7">
        <f>Data!HR5</f>
        <v>30</v>
      </c>
      <c r="HS5" s="7">
        <f>Data!HS5</f>
        <v>28</v>
      </c>
      <c r="HT5" s="7">
        <f>Data!HT5</f>
        <v>26</v>
      </c>
      <c r="HU5" s="7">
        <f>Data!HU5</f>
        <v>26</v>
      </c>
      <c r="HV5" s="7">
        <f>Data!HV5</f>
        <v>29</v>
      </c>
      <c r="HW5" s="7">
        <f>Data!HW5</f>
        <v>30</v>
      </c>
      <c r="HX5" s="7">
        <f>Data!HX5</f>
        <v>29</v>
      </c>
      <c r="HY5" s="7">
        <f>Data!HY5</f>
        <v>30</v>
      </c>
      <c r="HZ5" s="7">
        <f>Data!HZ5</f>
        <v>30</v>
      </c>
      <c r="IA5" s="7">
        <f>Data!IA5</f>
        <v>26</v>
      </c>
      <c r="IB5" s="7">
        <f>Data!IB5</f>
        <v>27</v>
      </c>
      <c r="IC5" s="7">
        <f>Data!IC5</f>
        <v>26</v>
      </c>
      <c r="ID5" s="7">
        <f>Data!ID5</f>
        <v>26</v>
      </c>
      <c r="IE5" s="7">
        <f>Data!IE5</f>
        <v>28</v>
      </c>
      <c r="IF5" s="7">
        <f>Data!IF5</f>
        <v>27</v>
      </c>
      <c r="IG5" s="7">
        <f>Data!IG5</f>
        <v>28</v>
      </c>
      <c r="IH5" s="7">
        <f>Data!IH5</f>
        <v>25</v>
      </c>
      <c r="II5" s="7">
        <f>Data!II5</f>
        <v>28</v>
      </c>
      <c r="IJ5" s="7">
        <f>Data!IJ5</f>
        <v>28</v>
      </c>
      <c r="IK5" s="7">
        <f>Data!IK5</f>
        <v>28</v>
      </c>
      <c r="IL5" s="7">
        <f>Data!IL5</f>
        <v>28</v>
      </c>
      <c r="IM5" s="7">
        <f>Data!IM5</f>
        <v>25</v>
      </c>
      <c r="IN5" s="7">
        <f>Data!IN5</f>
        <v>27</v>
      </c>
      <c r="IO5" s="7">
        <f>Data!IO5</f>
        <v>28</v>
      </c>
      <c r="IP5" s="7">
        <f>Data!IP5</f>
        <v>26</v>
      </c>
      <c r="IQ5" s="7">
        <f>Data!IQ5</f>
        <v>26</v>
      </c>
      <c r="IR5" s="7">
        <f>Data!IR5</f>
        <v>30</v>
      </c>
    </row>
    <row r="6" spans="1:252" ht="15" customHeight="1" x14ac:dyDescent="0.35">
      <c r="A6" s="6"/>
      <c r="B6" s="8" t="s">
        <v>3</v>
      </c>
    </row>
    <row r="7" spans="1:252" ht="15" customHeight="1" x14ac:dyDescent="0.35">
      <c r="A7" s="6"/>
      <c r="B7" s="27" t="s">
        <v>296</v>
      </c>
      <c r="C7" s="11">
        <f>Data!C7</f>
        <v>0.9</v>
      </c>
      <c r="D7" s="11">
        <f>Data!D7</f>
        <v>0.35</v>
      </c>
      <c r="E7" s="11">
        <f>Data!E7</f>
        <v>0.65</v>
      </c>
      <c r="F7" s="11">
        <f>Data!F7</f>
        <v>0.15000000000000002</v>
      </c>
      <c r="G7" s="11">
        <f>Data!G7</f>
        <v>0.8</v>
      </c>
      <c r="H7" s="11">
        <f>Data!H7</f>
        <v>0.4</v>
      </c>
      <c r="I7" s="11">
        <f>Data!I7</f>
        <v>1</v>
      </c>
      <c r="J7" s="11">
        <f>Data!J7</f>
        <v>0.5</v>
      </c>
      <c r="K7" s="11">
        <f>Data!K7</f>
        <v>0.85</v>
      </c>
      <c r="L7" s="11">
        <f>Data!L7</f>
        <v>0.55000000000000004</v>
      </c>
      <c r="M7" s="11">
        <f>Data!M7</f>
        <v>5.0000000000000044E-2</v>
      </c>
      <c r="N7" s="11">
        <f>Data!N7</f>
        <v>0.19999999999999996</v>
      </c>
      <c r="O7" s="11">
        <f>Data!O7</f>
        <v>0.95</v>
      </c>
      <c r="P7" s="11">
        <f>Data!P7</f>
        <v>0.4</v>
      </c>
      <c r="Q7" s="11">
        <f>Data!Q7</f>
        <v>0.44999999999999996</v>
      </c>
      <c r="R7" s="11">
        <f>Data!R7</f>
        <v>0.30000000000000004</v>
      </c>
      <c r="S7" s="11">
        <f>Data!S7</f>
        <v>0.7</v>
      </c>
      <c r="T7" s="11">
        <f>Data!T7</f>
        <v>0.30000000000000004</v>
      </c>
      <c r="U7" s="11">
        <f>Data!U7</f>
        <v>0.19999999999999996</v>
      </c>
      <c r="V7" s="11">
        <f>Data!V7</f>
        <v>0.95</v>
      </c>
      <c r="W7" s="11">
        <f>Data!W7</f>
        <v>0.30000000000000004</v>
      </c>
      <c r="X7" s="11">
        <f>Data!X7</f>
        <v>0.4</v>
      </c>
      <c r="Y7" s="11">
        <f>Data!Y7</f>
        <v>0.75</v>
      </c>
      <c r="Z7" s="11">
        <f>Data!Z7</f>
        <v>0.85</v>
      </c>
      <c r="AA7" s="11">
        <f>Data!AA7</f>
        <v>0.35</v>
      </c>
      <c r="AB7" s="11">
        <f>Data!AB7</f>
        <v>0.44999999999999996</v>
      </c>
      <c r="AC7" s="11">
        <f>Data!AC7</f>
        <v>0.5</v>
      </c>
      <c r="AD7" s="11">
        <f>Data!AD7</f>
        <v>0.55000000000000004</v>
      </c>
      <c r="AE7" s="11">
        <f>Data!AE7</f>
        <v>0.55000000000000004</v>
      </c>
      <c r="AF7" s="11">
        <f>Data!AF7</f>
        <v>0.4</v>
      </c>
      <c r="AG7" s="11">
        <f>Data!AG7</f>
        <v>0.44999999999999996</v>
      </c>
      <c r="AH7" s="11">
        <f>Data!AH7</f>
        <v>0.7</v>
      </c>
      <c r="AI7" s="11">
        <f>Data!AI7</f>
        <v>0.30000000000000004</v>
      </c>
      <c r="AJ7" s="11">
        <f>Data!AJ7</f>
        <v>0.15000000000000002</v>
      </c>
      <c r="AK7" s="11">
        <f>Data!AK7</f>
        <v>0.75</v>
      </c>
      <c r="AL7" s="11">
        <f>Data!AL7</f>
        <v>0.8</v>
      </c>
      <c r="AM7" s="11">
        <f>Data!AM7</f>
        <v>0.55000000000000004</v>
      </c>
      <c r="AN7" s="11">
        <f>Data!AN7</f>
        <v>0.35</v>
      </c>
      <c r="AO7" s="11">
        <f>Data!AO7</f>
        <v>0.19999999999999996</v>
      </c>
      <c r="AP7" s="11">
        <f>Data!AP7</f>
        <v>0.15000000000000002</v>
      </c>
      <c r="AQ7" s="11">
        <f>Data!AQ7</f>
        <v>0</v>
      </c>
      <c r="AR7" s="11">
        <f>Data!AR7</f>
        <v>0.7</v>
      </c>
      <c r="AS7" s="11">
        <f>Data!AS7</f>
        <v>0.5</v>
      </c>
      <c r="AT7" s="11">
        <f>Data!AT7</f>
        <v>0.44999999999999996</v>
      </c>
      <c r="AU7" s="11">
        <f>Data!AU7</f>
        <v>0.30000000000000004</v>
      </c>
      <c r="AV7" s="11">
        <f>Data!AV7</f>
        <v>0.65</v>
      </c>
      <c r="AW7" s="11">
        <f>Data!AW7</f>
        <v>0.4</v>
      </c>
      <c r="AX7" s="11">
        <f>Data!AX7</f>
        <v>0.25</v>
      </c>
      <c r="AY7" s="11">
        <f>Data!AY7</f>
        <v>0.25</v>
      </c>
      <c r="AZ7" s="11">
        <f>Data!AZ7</f>
        <v>0.25</v>
      </c>
      <c r="BA7" s="11">
        <f>Data!BA7</f>
        <v>9.9999999999999978E-2</v>
      </c>
      <c r="BB7" s="11">
        <f>Data!BB7</f>
        <v>9.9999999999999978E-2</v>
      </c>
      <c r="BC7" s="11">
        <f>Data!BC7</f>
        <v>0.8</v>
      </c>
      <c r="BD7" s="11">
        <f>Data!BD7</f>
        <v>0.25</v>
      </c>
      <c r="BE7" s="11">
        <f>Data!BE7</f>
        <v>1</v>
      </c>
      <c r="BF7" s="11">
        <f>Data!BF7</f>
        <v>0.8</v>
      </c>
      <c r="BG7" s="11">
        <f>Data!BG7</f>
        <v>0.6</v>
      </c>
      <c r="BH7" s="11">
        <f>Data!BH7</f>
        <v>5.0000000000000044E-2</v>
      </c>
      <c r="BI7" s="11">
        <f>Data!BI7</f>
        <v>5.0000000000000044E-2</v>
      </c>
      <c r="BJ7" s="11">
        <f>Data!BJ7</f>
        <v>0.15000000000000002</v>
      </c>
      <c r="BK7" s="11">
        <f>Data!BK7</f>
        <v>0.55000000000000004</v>
      </c>
      <c r="BL7" s="11">
        <f>Data!BL7</f>
        <v>0.6</v>
      </c>
      <c r="BM7" s="11">
        <f>Data!BM7</f>
        <v>0.5</v>
      </c>
      <c r="BN7" s="11">
        <f>Data!BN7</f>
        <v>0.44999999999999996</v>
      </c>
      <c r="BO7" s="11">
        <f>Data!BO7</f>
        <v>0.6</v>
      </c>
      <c r="BP7" s="11">
        <f>Data!BP7</f>
        <v>0.35</v>
      </c>
      <c r="BQ7" s="11">
        <f>Data!BQ7</f>
        <v>9.9999999999999978E-2</v>
      </c>
      <c r="BR7" s="11">
        <f>Data!BR7</f>
        <v>9.9999999999999978E-2</v>
      </c>
      <c r="BS7" s="11">
        <f>Data!BS7</f>
        <v>0.44999999999999996</v>
      </c>
      <c r="BT7" s="11">
        <f>Data!BT7</f>
        <v>0.35</v>
      </c>
      <c r="BU7" s="11">
        <f>Data!BU7</f>
        <v>0.4</v>
      </c>
      <c r="BV7" s="11">
        <f>Data!BV7</f>
        <v>0.6</v>
      </c>
      <c r="BW7" s="11">
        <f>Data!BW7</f>
        <v>0.95</v>
      </c>
      <c r="BX7" s="11">
        <f>Data!BX7</f>
        <v>0.75</v>
      </c>
      <c r="BY7" s="11">
        <f>Data!BY7</f>
        <v>0.4</v>
      </c>
      <c r="BZ7" s="11">
        <f>Data!BZ7</f>
        <v>0.5</v>
      </c>
      <c r="CA7" s="11">
        <f>Data!CA7</f>
        <v>0.15000000000000002</v>
      </c>
      <c r="CB7" s="11">
        <f>Data!CB7</f>
        <v>0.30000000000000004</v>
      </c>
      <c r="CC7" s="11">
        <f>Data!CC7</f>
        <v>0.55000000000000004</v>
      </c>
      <c r="CD7" s="11">
        <f>Data!CD7</f>
        <v>0.75</v>
      </c>
      <c r="CE7" s="11">
        <f>Data!CE7</f>
        <v>1</v>
      </c>
      <c r="CF7" s="11">
        <f>Data!CF7</f>
        <v>0.55000000000000004</v>
      </c>
      <c r="CG7" s="11">
        <f>Data!CG7</f>
        <v>0.85</v>
      </c>
      <c r="CH7" s="11">
        <f>Data!CH7</f>
        <v>0.75</v>
      </c>
      <c r="CI7" s="11">
        <f>Data!CI7</f>
        <v>0.55000000000000004</v>
      </c>
      <c r="CJ7" s="11">
        <f>Data!CJ7</f>
        <v>0.6</v>
      </c>
      <c r="CK7" s="11">
        <f>Data!CK7</f>
        <v>0.9</v>
      </c>
      <c r="CL7" s="11">
        <f>Data!CL7</f>
        <v>9.9999999999999978E-2</v>
      </c>
      <c r="CM7" s="11">
        <f>Data!CM7</f>
        <v>0.19999999999999996</v>
      </c>
      <c r="CN7" s="11">
        <f>Data!CN7</f>
        <v>9.9999999999999978E-2</v>
      </c>
      <c r="CO7" s="11">
        <f>Data!CO7</f>
        <v>0.19999999999999996</v>
      </c>
      <c r="CP7" s="11">
        <f>Data!CP7</f>
        <v>0.95</v>
      </c>
      <c r="CQ7" s="11">
        <f>Data!CQ7</f>
        <v>0.19999999999999996</v>
      </c>
      <c r="CR7" s="11">
        <f>Data!CR7</f>
        <v>0.8</v>
      </c>
      <c r="CS7" s="11">
        <f>Data!CS7</f>
        <v>0.6</v>
      </c>
      <c r="CT7" s="11">
        <f>Data!CT7</f>
        <v>9.9999999999999978E-2</v>
      </c>
      <c r="CU7" s="11">
        <f>Data!CU7</f>
        <v>0.5</v>
      </c>
      <c r="CV7" s="11">
        <f>Data!CV7</f>
        <v>9.9999999999999978E-2</v>
      </c>
      <c r="CW7" s="11">
        <f>Data!CW7</f>
        <v>0.55000000000000004</v>
      </c>
      <c r="CX7" s="11">
        <f>Data!CX7</f>
        <v>0.4</v>
      </c>
      <c r="CY7" s="11">
        <f>Data!CY7</f>
        <v>0.30000000000000004</v>
      </c>
      <c r="CZ7" s="11">
        <f>Data!CZ7</f>
        <v>0.4</v>
      </c>
      <c r="DA7" s="11">
        <f>Data!DA7</f>
        <v>0.65</v>
      </c>
      <c r="DB7" s="11">
        <f>Data!DB7</f>
        <v>0.30000000000000004</v>
      </c>
      <c r="DC7" s="11">
        <f>Data!DC7</f>
        <v>0.55000000000000004</v>
      </c>
      <c r="DD7" s="11">
        <f>Data!DD7</f>
        <v>0.85</v>
      </c>
      <c r="DE7" s="11">
        <f>Data!DE7</f>
        <v>0.65</v>
      </c>
      <c r="DF7" s="11">
        <f>Data!DF7</f>
        <v>0.6</v>
      </c>
      <c r="DG7" s="11">
        <f>Data!DG7</f>
        <v>5.0000000000000044E-2</v>
      </c>
      <c r="DH7" s="11">
        <f>Data!DH7</f>
        <v>0.4</v>
      </c>
      <c r="DI7" s="11">
        <f>Data!DI7</f>
        <v>0.5</v>
      </c>
      <c r="DJ7" s="11">
        <f>Data!DJ7</f>
        <v>0.75</v>
      </c>
      <c r="DK7" s="11">
        <f>Data!DK7</f>
        <v>0</v>
      </c>
      <c r="DL7" s="11">
        <f>Data!DL7</f>
        <v>0.5</v>
      </c>
      <c r="DM7" s="11">
        <f>Data!DM7</f>
        <v>0.30000000000000004</v>
      </c>
      <c r="DN7" s="11">
        <f>Data!DN7</f>
        <v>0.8</v>
      </c>
      <c r="DO7" s="11">
        <f>Data!DO7</f>
        <v>0.15000000000000002</v>
      </c>
      <c r="DP7" s="11">
        <f>Data!DP7</f>
        <v>0.8</v>
      </c>
      <c r="DQ7" s="11">
        <f>Data!DQ7</f>
        <v>0.15000000000000002</v>
      </c>
      <c r="DR7" s="11">
        <f>Data!DR7</f>
        <v>0.9</v>
      </c>
      <c r="DS7" s="11">
        <f>Data!DS7</f>
        <v>9.9999999999999978E-2</v>
      </c>
      <c r="DT7" s="11">
        <f>Data!DT7</f>
        <v>0.65</v>
      </c>
      <c r="DU7" s="11">
        <f>Data!DU7</f>
        <v>0.44999999999999996</v>
      </c>
      <c r="DV7" s="11">
        <f>Data!DV7</f>
        <v>0.85</v>
      </c>
      <c r="DW7" s="11">
        <f>Data!DW7</f>
        <v>0.55000000000000004</v>
      </c>
      <c r="DX7" s="11">
        <f>Data!DX7</f>
        <v>0.30000000000000004</v>
      </c>
      <c r="DY7" s="11">
        <f>Data!DY7</f>
        <v>0.44999999999999996</v>
      </c>
      <c r="DZ7" s="11">
        <f>Data!DZ7</f>
        <v>0.95</v>
      </c>
      <c r="EA7" s="11">
        <f>Data!EA7</f>
        <v>0.44999999999999996</v>
      </c>
      <c r="EB7" s="11">
        <f>Data!EB7</f>
        <v>0.75</v>
      </c>
      <c r="EC7" s="11">
        <f>Data!EC7</f>
        <v>0.5</v>
      </c>
      <c r="ED7" s="11">
        <f>Data!ED7</f>
        <v>0.44999999999999996</v>
      </c>
      <c r="EE7" s="11">
        <f>Data!EE7</f>
        <v>0.55000000000000004</v>
      </c>
      <c r="EF7" s="11">
        <f>Data!EF7</f>
        <v>0.4</v>
      </c>
      <c r="EG7" s="11">
        <f>Data!EG7</f>
        <v>0.19999999999999996</v>
      </c>
      <c r="EH7" s="11">
        <f>Data!EH7</f>
        <v>0.30000000000000004</v>
      </c>
      <c r="EI7" s="11">
        <f>Data!EI7</f>
        <v>0.5</v>
      </c>
      <c r="EJ7" s="11">
        <f>Data!EJ7</f>
        <v>0.35</v>
      </c>
      <c r="EK7" s="11">
        <f>Data!EK7</f>
        <v>0.65</v>
      </c>
      <c r="EL7" s="11">
        <f>Data!EL7</f>
        <v>0.8</v>
      </c>
      <c r="EM7" s="11">
        <f>Data!EM7</f>
        <v>0.9</v>
      </c>
      <c r="EN7" s="11">
        <f>Data!EN7</f>
        <v>0.4</v>
      </c>
      <c r="EO7" s="11">
        <f>Data!EO7</f>
        <v>0.19999999999999996</v>
      </c>
      <c r="EP7" s="11">
        <f>Data!EP7</f>
        <v>0.75</v>
      </c>
      <c r="EQ7" s="11">
        <f>Data!EQ7</f>
        <v>0.65</v>
      </c>
      <c r="ER7" s="11">
        <f>Data!ER7</f>
        <v>0.35</v>
      </c>
      <c r="ES7" s="11">
        <f>Data!ES7</f>
        <v>0.65</v>
      </c>
      <c r="ET7" s="11">
        <f>Data!ET7</f>
        <v>0.95</v>
      </c>
      <c r="EU7" s="11">
        <f>Data!EU7</f>
        <v>0.95</v>
      </c>
      <c r="EV7" s="11">
        <f>Data!EV7</f>
        <v>0.44999999999999996</v>
      </c>
      <c r="EW7" s="11">
        <f>Data!EW7</f>
        <v>0.8</v>
      </c>
      <c r="EX7" s="11">
        <f>Data!EX7</f>
        <v>0.55000000000000004</v>
      </c>
      <c r="EY7" s="11">
        <f>Data!EY7</f>
        <v>0.25</v>
      </c>
      <c r="EZ7" s="11">
        <f>Data!EZ7</f>
        <v>0.44999999999999996</v>
      </c>
      <c r="FA7" s="11">
        <f>Data!FA7</f>
        <v>0.35</v>
      </c>
      <c r="FB7" s="11">
        <f>Data!FB7</f>
        <v>0.6</v>
      </c>
      <c r="FC7" s="11">
        <f>Data!FC7</f>
        <v>0.75</v>
      </c>
      <c r="FD7" s="11">
        <f>Data!FD7</f>
        <v>0.7</v>
      </c>
      <c r="FE7" s="11">
        <f>Data!FE7</f>
        <v>0.6</v>
      </c>
      <c r="FF7" s="11">
        <f>Data!FF7</f>
        <v>0.30000000000000004</v>
      </c>
      <c r="FG7" s="11">
        <f>Data!FG7</f>
        <v>0.85</v>
      </c>
      <c r="FH7" s="11">
        <f>Data!FH7</f>
        <v>0.6</v>
      </c>
      <c r="FI7" s="11">
        <f>Data!FI7</f>
        <v>0.65</v>
      </c>
      <c r="FJ7" s="11">
        <f>Data!FJ7</f>
        <v>0.65</v>
      </c>
      <c r="FK7" s="11">
        <f>Data!FK7</f>
        <v>0.75</v>
      </c>
      <c r="FL7" s="11">
        <f>Data!FL7</f>
        <v>0.55000000000000004</v>
      </c>
      <c r="FM7" s="11">
        <f>Data!FM7</f>
        <v>0.5</v>
      </c>
      <c r="FN7" s="11">
        <f>Data!FN7</f>
        <v>0.75</v>
      </c>
      <c r="FO7" s="11">
        <f>Data!FO7</f>
        <v>0.15000000000000002</v>
      </c>
      <c r="FP7" s="11">
        <f>Data!FP7</f>
        <v>0.7</v>
      </c>
      <c r="FQ7" s="11">
        <f>Data!FQ7</f>
        <v>0.9</v>
      </c>
      <c r="FR7" s="11">
        <f>Data!FR7</f>
        <v>0.75</v>
      </c>
      <c r="FS7" s="11">
        <f>Data!FS7</f>
        <v>5.0000000000000044E-2</v>
      </c>
      <c r="FT7" s="11">
        <f>Data!FT7</f>
        <v>0.75</v>
      </c>
      <c r="FU7" s="11">
        <f>Data!FU7</f>
        <v>0.6</v>
      </c>
      <c r="FV7" s="11">
        <f>Data!FV7</f>
        <v>5.0000000000000044E-2</v>
      </c>
      <c r="FW7" s="11">
        <f>Data!FW7</f>
        <v>0.85</v>
      </c>
      <c r="FX7" s="11">
        <f>Data!FX7</f>
        <v>0.30000000000000004</v>
      </c>
      <c r="FY7" s="11">
        <f>Data!FY7</f>
        <v>0.95</v>
      </c>
      <c r="FZ7" s="11">
        <f>Data!FZ7</f>
        <v>0.75</v>
      </c>
      <c r="GA7" s="11">
        <f>Data!GA7</f>
        <v>0.55000000000000004</v>
      </c>
      <c r="GB7" s="11">
        <f>Data!GB7</f>
        <v>0.9</v>
      </c>
      <c r="GC7" s="11">
        <f>Data!GC7</f>
        <v>0.44999999999999996</v>
      </c>
      <c r="GD7" s="11">
        <f>Data!GD7</f>
        <v>0.25</v>
      </c>
      <c r="GE7" s="11">
        <f>Data!GE7</f>
        <v>0</v>
      </c>
      <c r="GF7" s="11">
        <f>Data!GF7</f>
        <v>0.95</v>
      </c>
      <c r="GG7" s="11">
        <f>Data!GG7</f>
        <v>0.25</v>
      </c>
      <c r="GH7" s="11">
        <f>Data!GH7</f>
        <v>0.5</v>
      </c>
      <c r="GI7" s="11">
        <f>Data!GI7</f>
        <v>0.75</v>
      </c>
      <c r="GJ7" s="11">
        <f>Data!GJ7</f>
        <v>0.4</v>
      </c>
      <c r="GK7" s="11">
        <f>Data!GK7</f>
        <v>0.15000000000000002</v>
      </c>
      <c r="GL7" s="11">
        <f>Data!GL7</f>
        <v>0.9</v>
      </c>
      <c r="GM7" s="11">
        <f>Data!GM7</f>
        <v>0.85</v>
      </c>
      <c r="GN7" s="11">
        <f>Data!GN7</f>
        <v>0.8</v>
      </c>
      <c r="GO7" s="11">
        <f>Data!GO7</f>
        <v>0.95</v>
      </c>
      <c r="GP7" s="11">
        <f>Data!GP7</f>
        <v>0.35</v>
      </c>
      <c r="GQ7" s="11">
        <f>Data!GQ7</f>
        <v>0.25</v>
      </c>
      <c r="GR7" s="11">
        <f>Data!GR7</f>
        <v>0.5</v>
      </c>
      <c r="GS7" s="11">
        <f>Data!GS7</f>
        <v>0.8</v>
      </c>
      <c r="GT7" s="11">
        <f>Data!GT7</f>
        <v>0.65</v>
      </c>
      <c r="GU7" s="11">
        <f>Data!GU7</f>
        <v>0.95</v>
      </c>
      <c r="GV7" s="11">
        <f>Data!GV7</f>
        <v>0.8</v>
      </c>
      <c r="GW7" s="11">
        <f>Data!GW7</f>
        <v>0</v>
      </c>
      <c r="GX7" s="11">
        <f>Data!GX7</f>
        <v>0.85</v>
      </c>
      <c r="GY7" s="11">
        <f>Data!GY7</f>
        <v>0.8</v>
      </c>
      <c r="GZ7" s="11">
        <f>Data!GZ7</f>
        <v>0.8</v>
      </c>
      <c r="HA7" s="11">
        <f>Data!HA7</f>
        <v>0.35</v>
      </c>
      <c r="HB7" s="11">
        <f>Data!HB7</f>
        <v>0.35</v>
      </c>
      <c r="HC7" s="11">
        <f>Data!HC7</f>
        <v>0.25</v>
      </c>
      <c r="HD7" s="11">
        <f>Data!HD7</f>
        <v>0.4</v>
      </c>
      <c r="HE7" s="11">
        <f>Data!HE7</f>
        <v>0.85</v>
      </c>
      <c r="HF7" s="11">
        <f>Data!HF7</f>
        <v>0.6</v>
      </c>
      <c r="HG7" s="11">
        <f>Data!HG7</f>
        <v>1</v>
      </c>
      <c r="HH7" s="11">
        <f>Data!HH7</f>
        <v>0.5</v>
      </c>
      <c r="HI7" s="11">
        <f>Data!HI7</f>
        <v>0.65</v>
      </c>
      <c r="HJ7" s="11">
        <f>Data!HJ7</f>
        <v>0.8</v>
      </c>
      <c r="HK7" s="11">
        <f>Data!HK7</f>
        <v>0.9</v>
      </c>
      <c r="HL7" s="11">
        <f>Data!HL7</f>
        <v>0.6</v>
      </c>
      <c r="HM7" s="11">
        <f>Data!HM7</f>
        <v>0.30000000000000004</v>
      </c>
      <c r="HN7" s="11">
        <f>Data!HN7</f>
        <v>5.0000000000000044E-2</v>
      </c>
      <c r="HO7" s="11">
        <f>Data!HO7</f>
        <v>0.6</v>
      </c>
      <c r="HP7" s="11">
        <f>Data!HP7</f>
        <v>0.5</v>
      </c>
      <c r="HQ7" s="11">
        <f>Data!HQ7</f>
        <v>0.95</v>
      </c>
      <c r="HR7" s="11">
        <f>Data!HR7</f>
        <v>0.4</v>
      </c>
      <c r="HS7" s="11">
        <f>Data!HS7</f>
        <v>0.15000000000000002</v>
      </c>
      <c r="HT7" s="11">
        <f>Data!HT7</f>
        <v>0.35</v>
      </c>
      <c r="HU7" s="11">
        <f>Data!HU7</f>
        <v>0.7</v>
      </c>
      <c r="HV7" s="11">
        <f>Data!HV7</f>
        <v>0.30000000000000004</v>
      </c>
      <c r="HW7" s="11">
        <f>Data!HW7</f>
        <v>1</v>
      </c>
      <c r="HX7" s="11">
        <f>Data!HX7</f>
        <v>0.9</v>
      </c>
      <c r="HY7" s="11">
        <f>Data!HY7</f>
        <v>0.65</v>
      </c>
      <c r="HZ7" s="11">
        <f>Data!HZ7</f>
        <v>0.35</v>
      </c>
      <c r="IA7" s="11">
        <f>Data!IA7</f>
        <v>0.5</v>
      </c>
      <c r="IB7" s="11">
        <f>Data!IB7</f>
        <v>0.6</v>
      </c>
      <c r="IC7" s="11">
        <f>Data!IC7</f>
        <v>0.75</v>
      </c>
      <c r="ID7" s="11">
        <f>Data!ID7</f>
        <v>0.44999999999999996</v>
      </c>
      <c r="IE7" s="11">
        <f>Data!IE7</f>
        <v>0.5</v>
      </c>
      <c r="IF7" s="11">
        <f>Data!IF7</f>
        <v>1</v>
      </c>
      <c r="IG7" s="11">
        <f>Data!IG7</f>
        <v>9.9999999999999978E-2</v>
      </c>
      <c r="IH7" s="11">
        <f>Data!IH7</f>
        <v>1</v>
      </c>
      <c r="II7" s="11">
        <f>Data!II7</f>
        <v>0.35</v>
      </c>
      <c r="IJ7" s="11">
        <f>Data!IJ7</f>
        <v>0.5</v>
      </c>
      <c r="IK7" s="11">
        <f>Data!IK7</f>
        <v>0.85</v>
      </c>
      <c r="IL7" s="11">
        <f>Data!IL7</f>
        <v>5.0000000000000044E-2</v>
      </c>
      <c r="IM7" s="11">
        <f>Data!IM7</f>
        <v>0.25</v>
      </c>
      <c r="IN7" s="11">
        <f>Data!IN7</f>
        <v>0.15000000000000002</v>
      </c>
      <c r="IO7" s="11">
        <f>Data!IO7</f>
        <v>0.30000000000000004</v>
      </c>
      <c r="IP7" s="11">
        <f>Data!IP7</f>
        <v>0.5</v>
      </c>
      <c r="IQ7" s="11">
        <f>Data!IQ7</f>
        <v>0.19999999999999996</v>
      </c>
      <c r="IR7" s="11">
        <f>Data!IR7</f>
        <v>0.44999999999999996</v>
      </c>
    </row>
    <row r="8" spans="1:252" ht="15" customHeight="1" x14ac:dyDescent="0.35">
      <c r="A8" s="6"/>
      <c r="B8" s="27" t="s">
        <v>297</v>
      </c>
      <c r="C8" s="11">
        <f>Data!C8</f>
        <v>0.1</v>
      </c>
      <c r="D8" s="11">
        <f>Data!D8</f>
        <v>0.65</v>
      </c>
      <c r="E8" s="11">
        <f>Data!E8</f>
        <v>0.35</v>
      </c>
      <c r="F8" s="11">
        <f>Data!F8</f>
        <v>0.85</v>
      </c>
      <c r="G8" s="11">
        <f>Data!G8</f>
        <v>0.2</v>
      </c>
      <c r="H8" s="11">
        <f>Data!H8</f>
        <v>0.6</v>
      </c>
      <c r="I8" s="11">
        <f>Data!I8</f>
        <v>0</v>
      </c>
      <c r="J8" s="11">
        <f>Data!J8</f>
        <v>0.5</v>
      </c>
      <c r="K8" s="11">
        <f>Data!K8</f>
        <v>0.15</v>
      </c>
      <c r="L8" s="11">
        <f>Data!L8</f>
        <v>0.45</v>
      </c>
      <c r="M8" s="11">
        <f>Data!M8</f>
        <v>0.95</v>
      </c>
      <c r="N8" s="11">
        <f>Data!N8</f>
        <v>0.8</v>
      </c>
      <c r="O8" s="11">
        <f>Data!O8</f>
        <v>0.05</v>
      </c>
      <c r="P8" s="11">
        <f>Data!P8</f>
        <v>0.6</v>
      </c>
      <c r="Q8" s="11">
        <f>Data!Q8</f>
        <v>0.55000000000000004</v>
      </c>
      <c r="R8" s="11">
        <f>Data!R8</f>
        <v>0.7</v>
      </c>
      <c r="S8" s="11">
        <f>Data!S8</f>
        <v>0.3</v>
      </c>
      <c r="T8" s="11">
        <f>Data!T8</f>
        <v>0.7</v>
      </c>
      <c r="U8" s="11">
        <f>Data!U8</f>
        <v>0.8</v>
      </c>
      <c r="V8" s="11">
        <f>Data!V8</f>
        <v>0.05</v>
      </c>
      <c r="W8" s="11">
        <f>Data!W8</f>
        <v>0.7</v>
      </c>
      <c r="X8" s="11">
        <f>Data!X8</f>
        <v>0.6</v>
      </c>
      <c r="Y8" s="11">
        <f>Data!Y8</f>
        <v>0.25</v>
      </c>
      <c r="Z8" s="11">
        <f>Data!Z8</f>
        <v>0.15</v>
      </c>
      <c r="AA8" s="11">
        <f>Data!AA8</f>
        <v>0.65</v>
      </c>
      <c r="AB8" s="11">
        <f>Data!AB8</f>
        <v>0.55000000000000004</v>
      </c>
      <c r="AC8" s="11">
        <f>Data!AC8</f>
        <v>0.5</v>
      </c>
      <c r="AD8" s="11">
        <f>Data!AD8</f>
        <v>0.45</v>
      </c>
      <c r="AE8" s="11">
        <f>Data!AE8</f>
        <v>0.45</v>
      </c>
      <c r="AF8" s="11">
        <f>Data!AF8</f>
        <v>0.6</v>
      </c>
      <c r="AG8" s="11">
        <f>Data!AG8</f>
        <v>0.55000000000000004</v>
      </c>
      <c r="AH8" s="11">
        <f>Data!AH8</f>
        <v>0.3</v>
      </c>
      <c r="AI8" s="11">
        <f>Data!AI8</f>
        <v>0.7</v>
      </c>
      <c r="AJ8" s="11">
        <f>Data!AJ8</f>
        <v>0.85</v>
      </c>
      <c r="AK8" s="11">
        <f>Data!AK8</f>
        <v>0.25</v>
      </c>
      <c r="AL8" s="11">
        <f>Data!AL8</f>
        <v>0.2</v>
      </c>
      <c r="AM8" s="11">
        <f>Data!AM8</f>
        <v>0.45</v>
      </c>
      <c r="AN8" s="11">
        <f>Data!AN8</f>
        <v>0.65</v>
      </c>
      <c r="AO8" s="11">
        <f>Data!AO8</f>
        <v>0.8</v>
      </c>
      <c r="AP8" s="11">
        <f>Data!AP8</f>
        <v>0.85</v>
      </c>
      <c r="AQ8" s="11">
        <f>Data!AQ8</f>
        <v>1</v>
      </c>
      <c r="AR8" s="11">
        <f>Data!AR8</f>
        <v>0.3</v>
      </c>
      <c r="AS8" s="11">
        <f>Data!AS8</f>
        <v>0.5</v>
      </c>
      <c r="AT8" s="11">
        <f>Data!AT8</f>
        <v>0.55000000000000004</v>
      </c>
      <c r="AU8" s="11">
        <f>Data!AU8</f>
        <v>0.7</v>
      </c>
      <c r="AV8" s="11">
        <f>Data!AV8</f>
        <v>0.35</v>
      </c>
      <c r="AW8" s="11">
        <f>Data!AW8</f>
        <v>0.6</v>
      </c>
      <c r="AX8" s="11">
        <f>Data!AX8</f>
        <v>0.75</v>
      </c>
      <c r="AY8" s="11">
        <f>Data!AY8</f>
        <v>0.75</v>
      </c>
      <c r="AZ8" s="11">
        <f>Data!AZ8</f>
        <v>0.75</v>
      </c>
      <c r="BA8" s="11">
        <f>Data!BA8</f>
        <v>0.9</v>
      </c>
      <c r="BB8" s="11">
        <f>Data!BB8</f>
        <v>0.9</v>
      </c>
      <c r="BC8" s="11">
        <f>Data!BC8</f>
        <v>0.2</v>
      </c>
      <c r="BD8" s="11">
        <f>Data!BD8</f>
        <v>0.75</v>
      </c>
      <c r="BE8" s="11">
        <f>Data!BE8</f>
        <v>0</v>
      </c>
      <c r="BF8" s="11">
        <f>Data!BF8</f>
        <v>0.2</v>
      </c>
      <c r="BG8" s="11">
        <f>Data!BG8</f>
        <v>0.4</v>
      </c>
      <c r="BH8" s="11">
        <f>Data!BH8</f>
        <v>0.95</v>
      </c>
      <c r="BI8" s="11">
        <f>Data!BI8</f>
        <v>0.95</v>
      </c>
      <c r="BJ8" s="11">
        <f>Data!BJ8</f>
        <v>0.85</v>
      </c>
      <c r="BK8" s="11">
        <f>Data!BK8</f>
        <v>0.45</v>
      </c>
      <c r="BL8" s="11">
        <f>Data!BL8</f>
        <v>0.4</v>
      </c>
      <c r="BM8" s="11">
        <f>Data!BM8</f>
        <v>0.5</v>
      </c>
      <c r="BN8" s="11">
        <f>Data!BN8</f>
        <v>0.55000000000000004</v>
      </c>
      <c r="BO8" s="11">
        <f>Data!BO8</f>
        <v>0.4</v>
      </c>
      <c r="BP8" s="11">
        <f>Data!BP8</f>
        <v>0.65</v>
      </c>
      <c r="BQ8" s="11">
        <f>Data!BQ8</f>
        <v>0.9</v>
      </c>
      <c r="BR8" s="11">
        <f>Data!BR8</f>
        <v>0.9</v>
      </c>
      <c r="BS8" s="11">
        <f>Data!BS8</f>
        <v>0.55000000000000004</v>
      </c>
      <c r="BT8" s="11">
        <f>Data!BT8</f>
        <v>0.65</v>
      </c>
      <c r="BU8" s="11">
        <f>Data!BU8</f>
        <v>0.6</v>
      </c>
      <c r="BV8" s="11">
        <f>Data!BV8</f>
        <v>0.4</v>
      </c>
      <c r="BW8" s="11">
        <f>Data!BW8</f>
        <v>0.05</v>
      </c>
      <c r="BX8" s="11">
        <f>Data!BX8</f>
        <v>0.25</v>
      </c>
      <c r="BY8" s="11">
        <f>Data!BY8</f>
        <v>0.6</v>
      </c>
      <c r="BZ8" s="11">
        <f>Data!BZ8</f>
        <v>0.5</v>
      </c>
      <c r="CA8" s="11">
        <f>Data!CA8</f>
        <v>0.85</v>
      </c>
      <c r="CB8" s="11">
        <f>Data!CB8</f>
        <v>0.7</v>
      </c>
      <c r="CC8" s="11">
        <f>Data!CC8</f>
        <v>0.45</v>
      </c>
      <c r="CD8" s="11">
        <f>Data!CD8</f>
        <v>0.25</v>
      </c>
      <c r="CE8" s="11">
        <f>Data!CE8</f>
        <v>0</v>
      </c>
      <c r="CF8" s="11">
        <f>Data!CF8</f>
        <v>0.45</v>
      </c>
      <c r="CG8" s="11">
        <f>Data!CG8</f>
        <v>0.15</v>
      </c>
      <c r="CH8" s="11">
        <f>Data!CH8</f>
        <v>0.25</v>
      </c>
      <c r="CI8" s="11">
        <f>Data!CI8</f>
        <v>0.45</v>
      </c>
      <c r="CJ8" s="11">
        <f>Data!CJ8</f>
        <v>0.4</v>
      </c>
      <c r="CK8" s="11">
        <f>Data!CK8</f>
        <v>0.1</v>
      </c>
      <c r="CL8" s="11">
        <f>Data!CL8</f>
        <v>0.9</v>
      </c>
      <c r="CM8" s="11">
        <f>Data!CM8</f>
        <v>0.8</v>
      </c>
      <c r="CN8" s="11">
        <f>Data!CN8</f>
        <v>0.9</v>
      </c>
      <c r="CO8" s="11">
        <f>Data!CO8</f>
        <v>0.8</v>
      </c>
      <c r="CP8" s="11">
        <f>Data!CP8</f>
        <v>0.05</v>
      </c>
      <c r="CQ8" s="11">
        <f>Data!CQ8</f>
        <v>0.8</v>
      </c>
      <c r="CR8" s="11">
        <f>Data!CR8</f>
        <v>0.2</v>
      </c>
      <c r="CS8" s="11">
        <f>Data!CS8</f>
        <v>0.4</v>
      </c>
      <c r="CT8" s="11">
        <f>Data!CT8</f>
        <v>0.9</v>
      </c>
      <c r="CU8" s="11">
        <f>Data!CU8</f>
        <v>0.5</v>
      </c>
      <c r="CV8" s="11">
        <f>Data!CV8</f>
        <v>0.9</v>
      </c>
      <c r="CW8" s="11">
        <f>Data!CW8</f>
        <v>0.45</v>
      </c>
      <c r="CX8" s="11">
        <f>Data!CX8</f>
        <v>0.6</v>
      </c>
      <c r="CY8" s="11">
        <f>Data!CY8</f>
        <v>0.7</v>
      </c>
      <c r="CZ8" s="11">
        <f>Data!CZ8</f>
        <v>0.6</v>
      </c>
      <c r="DA8" s="11">
        <f>Data!DA8</f>
        <v>0.35</v>
      </c>
      <c r="DB8" s="11">
        <f>Data!DB8</f>
        <v>0.7</v>
      </c>
      <c r="DC8" s="11">
        <f>Data!DC8</f>
        <v>0.45</v>
      </c>
      <c r="DD8" s="11">
        <f>Data!DD8</f>
        <v>0.15</v>
      </c>
      <c r="DE8" s="11">
        <f>Data!DE8</f>
        <v>0.35</v>
      </c>
      <c r="DF8" s="11">
        <f>Data!DF8</f>
        <v>0.4</v>
      </c>
      <c r="DG8" s="11">
        <f>Data!DG8</f>
        <v>0.95</v>
      </c>
      <c r="DH8" s="11">
        <f>Data!DH8</f>
        <v>0.6</v>
      </c>
      <c r="DI8" s="11">
        <f>Data!DI8</f>
        <v>0.5</v>
      </c>
      <c r="DJ8" s="11">
        <f>Data!DJ8</f>
        <v>0.25</v>
      </c>
      <c r="DK8" s="11">
        <f>Data!DK8</f>
        <v>1</v>
      </c>
      <c r="DL8" s="11">
        <f>Data!DL8</f>
        <v>0.5</v>
      </c>
      <c r="DM8" s="11">
        <f>Data!DM8</f>
        <v>0.7</v>
      </c>
      <c r="DN8" s="11">
        <f>Data!DN8</f>
        <v>0.2</v>
      </c>
      <c r="DO8" s="11">
        <f>Data!DO8</f>
        <v>0.85</v>
      </c>
      <c r="DP8" s="11">
        <f>Data!DP8</f>
        <v>0.2</v>
      </c>
      <c r="DQ8" s="11">
        <f>Data!DQ8</f>
        <v>0.85</v>
      </c>
      <c r="DR8" s="11">
        <f>Data!DR8</f>
        <v>0.1</v>
      </c>
      <c r="DS8" s="11">
        <f>Data!DS8</f>
        <v>0.9</v>
      </c>
      <c r="DT8" s="11">
        <f>Data!DT8</f>
        <v>0.35</v>
      </c>
      <c r="DU8" s="11">
        <f>Data!DU8</f>
        <v>0.55000000000000004</v>
      </c>
      <c r="DV8" s="11">
        <f>Data!DV8</f>
        <v>0.15</v>
      </c>
      <c r="DW8" s="11">
        <f>Data!DW8</f>
        <v>0.45</v>
      </c>
      <c r="DX8" s="11">
        <f>Data!DX8</f>
        <v>0.7</v>
      </c>
      <c r="DY8" s="11">
        <f>Data!DY8</f>
        <v>0.55000000000000004</v>
      </c>
      <c r="DZ8" s="11">
        <f>Data!DZ8</f>
        <v>0.05</v>
      </c>
      <c r="EA8" s="11">
        <f>Data!EA8</f>
        <v>0.55000000000000004</v>
      </c>
      <c r="EB8" s="11">
        <f>Data!EB8</f>
        <v>0.25</v>
      </c>
      <c r="EC8" s="11">
        <f>Data!EC8</f>
        <v>0.5</v>
      </c>
      <c r="ED8" s="11">
        <f>Data!ED8</f>
        <v>0.55000000000000004</v>
      </c>
      <c r="EE8" s="11">
        <f>Data!EE8</f>
        <v>0.45</v>
      </c>
      <c r="EF8" s="11">
        <f>Data!EF8</f>
        <v>0.6</v>
      </c>
      <c r="EG8" s="11">
        <f>Data!EG8</f>
        <v>0.8</v>
      </c>
      <c r="EH8" s="11">
        <f>Data!EH8</f>
        <v>0.7</v>
      </c>
      <c r="EI8" s="11">
        <f>Data!EI8</f>
        <v>0.5</v>
      </c>
      <c r="EJ8" s="11">
        <f>Data!EJ8</f>
        <v>0.65</v>
      </c>
      <c r="EK8" s="11">
        <f>Data!EK8</f>
        <v>0.35</v>
      </c>
      <c r="EL8" s="11">
        <f>Data!EL8</f>
        <v>0.2</v>
      </c>
      <c r="EM8" s="11">
        <f>Data!EM8</f>
        <v>0.1</v>
      </c>
      <c r="EN8" s="11">
        <f>Data!EN8</f>
        <v>0.6</v>
      </c>
      <c r="EO8" s="11">
        <f>Data!EO8</f>
        <v>0.8</v>
      </c>
      <c r="EP8" s="11">
        <f>Data!EP8</f>
        <v>0.25</v>
      </c>
      <c r="EQ8" s="11">
        <f>Data!EQ8</f>
        <v>0.35</v>
      </c>
      <c r="ER8" s="11">
        <f>Data!ER8</f>
        <v>0.65</v>
      </c>
      <c r="ES8" s="11">
        <f>Data!ES8</f>
        <v>0.35</v>
      </c>
      <c r="ET8" s="11">
        <f>Data!ET8</f>
        <v>0.05</v>
      </c>
      <c r="EU8" s="11">
        <f>Data!EU8</f>
        <v>0.05</v>
      </c>
      <c r="EV8" s="11">
        <f>Data!EV8</f>
        <v>0.55000000000000004</v>
      </c>
      <c r="EW8" s="11">
        <f>Data!EW8</f>
        <v>0.2</v>
      </c>
      <c r="EX8" s="11">
        <f>Data!EX8</f>
        <v>0.45</v>
      </c>
      <c r="EY8" s="11">
        <f>Data!EY8</f>
        <v>0.75</v>
      </c>
      <c r="EZ8" s="11">
        <f>Data!EZ8</f>
        <v>0.55000000000000004</v>
      </c>
      <c r="FA8" s="11">
        <f>Data!FA8</f>
        <v>0.65</v>
      </c>
      <c r="FB8" s="11">
        <f>Data!FB8</f>
        <v>0.4</v>
      </c>
      <c r="FC8" s="11">
        <f>Data!FC8</f>
        <v>0.25</v>
      </c>
      <c r="FD8" s="11">
        <f>Data!FD8</f>
        <v>0.3</v>
      </c>
      <c r="FE8" s="11">
        <f>Data!FE8</f>
        <v>0.4</v>
      </c>
      <c r="FF8" s="11">
        <f>Data!FF8</f>
        <v>0.7</v>
      </c>
      <c r="FG8" s="11">
        <f>Data!FG8</f>
        <v>0.15</v>
      </c>
      <c r="FH8" s="11">
        <f>Data!FH8</f>
        <v>0.4</v>
      </c>
      <c r="FI8" s="11">
        <f>Data!FI8</f>
        <v>0.35</v>
      </c>
      <c r="FJ8" s="11">
        <f>Data!FJ8</f>
        <v>0.35</v>
      </c>
      <c r="FK8" s="11">
        <f>Data!FK8</f>
        <v>0.25</v>
      </c>
      <c r="FL8" s="11">
        <f>Data!FL8</f>
        <v>0.45</v>
      </c>
      <c r="FM8" s="11">
        <f>Data!FM8</f>
        <v>0.5</v>
      </c>
      <c r="FN8" s="11">
        <f>Data!FN8</f>
        <v>0.25</v>
      </c>
      <c r="FO8" s="11">
        <f>Data!FO8</f>
        <v>0.85</v>
      </c>
      <c r="FP8" s="11">
        <f>Data!FP8</f>
        <v>0.3</v>
      </c>
      <c r="FQ8" s="11">
        <f>Data!FQ8</f>
        <v>0.1</v>
      </c>
      <c r="FR8" s="11">
        <f>Data!FR8</f>
        <v>0.25</v>
      </c>
      <c r="FS8" s="11">
        <f>Data!FS8</f>
        <v>0.95</v>
      </c>
      <c r="FT8" s="11">
        <f>Data!FT8</f>
        <v>0.25</v>
      </c>
      <c r="FU8" s="11">
        <f>Data!FU8</f>
        <v>0.4</v>
      </c>
      <c r="FV8" s="11">
        <f>Data!FV8</f>
        <v>0.95</v>
      </c>
      <c r="FW8" s="11">
        <f>Data!FW8</f>
        <v>0.15</v>
      </c>
      <c r="FX8" s="11">
        <f>Data!FX8</f>
        <v>0.7</v>
      </c>
      <c r="FY8" s="11">
        <f>Data!FY8</f>
        <v>0.05</v>
      </c>
      <c r="FZ8" s="11">
        <f>Data!FZ8</f>
        <v>0.25</v>
      </c>
      <c r="GA8" s="11">
        <f>Data!GA8</f>
        <v>0.45</v>
      </c>
      <c r="GB8" s="11">
        <f>Data!GB8</f>
        <v>0.1</v>
      </c>
      <c r="GC8" s="11">
        <f>Data!GC8</f>
        <v>0.55000000000000004</v>
      </c>
      <c r="GD8" s="11">
        <f>Data!GD8</f>
        <v>0.75</v>
      </c>
      <c r="GE8" s="11">
        <f>Data!GE8</f>
        <v>1</v>
      </c>
      <c r="GF8" s="11">
        <f>Data!GF8</f>
        <v>0.05</v>
      </c>
      <c r="GG8" s="11">
        <f>Data!GG8</f>
        <v>0.75</v>
      </c>
      <c r="GH8" s="11">
        <f>Data!GH8</f>
        <v>0.5</v>
      </c>
      <c r="GI8" s="11">
        <f>Data!GI8</f>
        <v>0.25</v>
      </c>
      <c r="GJ8" s="11">
        <f>Data!GJ8</f>
        <v>0.6</v>
      </c>
      <c r="GK8" s="11">
        <f>Data!GK8</f>
        <v>0.85</v>
      </c>
      <c r="GL8" s="11">
        <f>Data!GL8</f>
        <v>0.1</v>
      </c>
      <c r="GM8" s="11">
        <f>Data!GM8</f>
        <v>0.15</v>
      </c>
      <c r="GN8" s="11">
        <f>Data!GN8</f>
        <v>0.2</v>
      </c>
      <c r="GO8" s="11">
        <f>Data!GO8</f>
        <v>0.05</v>
      </c>
      <c r="GP8" s="11">
        <f>Data!GP8</f>
        <v>0.65</v>
      </c>
      <c r="GQ8" s="11">
        <f>Data!GQ8</f>
        <v>0.75</v>
      </c>
      <c r="GR8" s="11">
        <f>Data!GR8</f>
        <v>0.5</v>
      </c>
      <c r="GS8" s="11">
        <f>Data!GS8</f>
        <v>0.2</v>
      </c>
      <c r="GT8" s="11">
        <f>Data!GT8</f>
        <v>0.35</v>
      </c>
      <c r="GU8" s="11">
        <f>Data!GU8</f>
        <v>0.05</v>
      </c>
      <c r="GV8" s="11">
        <f>Data!GV8</f>
        <v>0.2</v>
      </c>
      <c r="GW8" s="11">
        <f>Data!GW8</f>
        <v>1</v>
      </c>
      <c r="GX8" s="11">
        <f>Data!GX8</f>
        <v>0.15</v>
      </c>
      <c r="GY8" s="11">
        <f>Data!GY8</f>
        <v>0.2</v>
      </c>
      <c r="GZ8" s="11">
        <f>Data!GZ8</f>
        <v>0.2</v>
      </c>
      <c r="HA8" s="11">
        <f>Data!HA8</f>
        <v>0.65</v>
      </c>
      <c r="HB8" s="11">
        <f>Data!HB8</f>
        <v>0.65</v>
      </c>
      <c r="HC8" s="11">
        <f>Data!HC8</f>
        <v>0.75</v>
      </c>
      <c r="HD8" s="11">
        <f>Data!HD8</f>
        <v>0.6</v>
      </c>
      <c r="HE8" s="11">
        <f>Data!HE8</f>
        <v>0.15</v>
      </c>
      <c r="HF8" s="11">
        <f>Data!HF8</f>
        <v>0.4</v>
      </c>
      <c r="HG8" s="11">
        <f>Data!HG8</f>
        <v>0</v>
      </c>
      <c r="HH8" s="11">
        <f>Data!HH8</f>
        <v>0.5</v>
      </c>
      <c r="HI8" s="11">
        <f>Data!HI8</f>
        <v>0.35</v>
      </c>
      <c r="HJ8" s="11">
        <f>Data!HJ8</f>
        <v>0.2</v>
      </c>
      <c r="HK8" s="11">
        <f>Data!HK8</f>
        <v>0.1</v>
      </c>
      <c r="HL8" s="11">
        <f>Data!HL8</f>
        <v>0.4</v>
      </c>
      <c r="HM8" s="11">
        <f>Data!HM8</f>
        <v>0.7</v>
      </c>
      <c r="HN8" s="11">
        <f>Data!HN8</f>
        <v>0.95</v>
      </c>
      <c r="HO8" s="11">
        <f>Data!HO8</f>
        <v>0.4</v>
      </c>
      <c r="HP8" s="11">
        <f>Data!HP8</f>
        <v>0.5</v>
      </c>
      <c r="HQ8" s="11">
        <f>Data!HQ8</f>
        <v>0.05</v>
      </c>
      <c r="HR8" s="11">
        <f>Data!HR8</f>
        <v>0.6</v>
      </c>
      <c r="HS8" s="11">
        <f>Data!HS8</f>
        <v>0.85</v>
      </c>
      <c r="HT8" s="11">
        <f>Data!HT8</f>
        <v>0.65</v>
      </c>
      <c r="HU8" s="11">
        <f>Data!HU8</f>
        <v>0.3</v>
      </c>
      <c r="HV8" s="11">
        <f>Data!HV8</f>
        <v>0.7</v>
      </c>
      <c r="HW8" s="11">
        <f>Data!HW8</f>
        <v>0</v>
      </c>
      <c r="HX8" s="11">
        <f>Data!HX8</f>
        <v>0.1</v>
      </c>
      <c r="HY8" s="11">
        <f>Data!HY8</f>
        <v>0.35</v>
      </c>
      <c r="HZ8" s="11">
        <f>Data!HZ8</f>
        <v>0.65</v>
      </c>
      <c r="IA8" s="11">
        <f>Data!IA8</f>
        <v>0.5</v>
      </c>
      <c r="IB8" s="11">
        <f>Data!IB8</f>
        <v>0.4</v>
      </c>
      <c r="IC8" s="11">
        <f>Data!IC8</f>
        <v>0.25</v>
      </c>
      <c r="ID8" s="11">
        <f>Data!ID8</f>
        <v>0.55000000000000004</v>
      </c>
      <c r="IE8" s="11">
        <f>Data!IE8</f>
        <v>0.5</v>
      </c>
      <c r="IF8" s="11">
        <f>Data!IF8</f>
        <v>0</v>
      </c>
      <c r="IG8" s="11">
        <f>Data!IG8</f>
        <v>0.9</v>
      </c>
      <c r="IH8" s="11">
        <f>Data!IH8</f>
        <v>0</v>
      </c>
      <c r="II8" s="11">
        <f>Data!II8</f>
        <v>0.65</v>
      </c>
      <c r="IJ8" s="11">
        <f>Data!IJ8</f>
        <v>0.5</v>
      </c>
      <c r="IK8" s="11">
        <f>Data!IK8</f>
        <v>0.15</v>
      </c>
      <c r="IL8" s="11">
        <f>Data!IL8</f>
        <v>0.95</v>
      </c>
      <c r="IM8" s="11">
        <f>Data!IM8</f>
        <v>0.75</v>
      </c>
      <c r="IN8" s="11">
        <f>Data!IN8</f>
        <v>0.85</v>
      </c>
      <c r="IO8" s="11">
        <f>Data!IO8</f>
        <v>0.7</v>
      </c>
      <c r="IP8" s="11">
        <f>Data!IP8</f>
        <v>0.5</v>
      </c>
      <c r="IQ8" s="11">
        <f>Data!IQ8</f>
        <v>0.8</v>
      </c>
      <c r="IR8" s="11">
        <f>Data!IR8</f>
        <v>0.55000000000000004</v>
      </c>
    </row>
    <row r="9" spans="1:252" ht="15" customHeight="1" x14ac:dyDescent="0.35">
      <c r="A9" s="6"/>
      <c r="B9" s="8" t="s">
        <v>2</v>
      </c>
      <c r="C9" s="10">
        <f>Data!C9</f>
        <v>2015</v>
      </c>
      <c r="D9" s="10">
        <f>Data!D9</f>
        <v>2015</v>
      </c>
      <c r="E9" s="10">
        <f>Data!E9</f>
        <v>2013</v>
      </c>
      <c r="F9" s="10">
        <f>Data!F9</f>
        <v>2015</v>
      </c>
      <c r="G9" s="10">
        <f>Data!G9</f>
        <v>2015</v>
      </c>
      <c r="H9" s="10">
        <f>Data!H9</f>
        <v>2014</v>
      </c>
      <c r="I9" s="10">
        <f>Data!I9</f>
        <v>2011</v>
      </c>
      <c r="J9" s="10">
        <f>Data!J9</f>
        <v>2015</v>
      </c>
      <c r="K9" s="10">
        <f>Data!K9</f>
        <v>2012</v>
      </c>
      <c r="L9" s="10">
        <f>Data!L9</f>
        <v>2014</v>
      </c>
      <c r="M9" s="10">
        <f>Data!M9</f>
        <v>2012</v>
      </c>
      <c r="N9" s="10">
        <f>Data!N9</f>
        <v>2012</v>
      </c>
      <c r="O9" s="10">
        <f>Data!O9</f>
        <v>2013</v>
      </c>
      <c r="P9" s="10">
        <f>Data!P9</f>
        <v>2012</v>
      </c>
      <c r="Q9" s="10">
        <f>Data!Q9</f>
        <v>2015</v>
      </c>
      <c r="R9" s="10">
        <f>Data!R9</f>
        <v>2013</v>
      </c>
      <c r="S9" s="10">
        <f>Data!S9</f>
        <v>2012</v>
      </c>
      <c r="T9" s="10">
        <f>Data!T9</f>
        <v>2014</v>
      </c>
      <c r="U9" s="10">
        <f>Data!U9</f>
        <v>2013</v>
      </c>
      <c r="V9" s="10">
        <f>Data!V9</f>
        <v>2011</v>
      </c>
      <c r="W9" s="10">
        <f>Data!W9</f>
        <v>2011</v>
      </c>
      <c r="X9" s="10">
        <f>Data!X9</f>
        <v>2014</v>
      </c>
      <c r="Y9" s="10">
        <f>Data!Y9</f>
        <v>2014</v>
      </c>
      <c r="Z9" s="10">
        <f>Data!Z9</f>
        <v>2014</v>
      </c>
      <c r="AA9" s="10">
        <f>Data!AA9</f>
        <v>2014</v>
      </c>
      <c r="AB9" s="10">
        <f>Data!AB9</f>
        <v>2012</v>
      </c>
      <c r="AC9" s="10">
        <f>Data!AC9</f>
        <v>2013</v>
      </c>
      <c r="AD9" s="10">
        <f>Data!AD9</f>
        <v>2014</v>
      </c>
      <c r="AE9" s="10">
        <f>Data!AE9</f>
        <v>2011</v>
      </c>
      <c r="AF9" s="10">
        <f>Data!AF9</f>
        <v>2012</v>
      </c>
      <c r="AG9" s="10">
        <f>Data!AG9</f>
        <v>2012</v>
      </c>
      <c r="AH9" s="10">
        <f>Data!AH9</f>
        <v>2014</v>
      </c>
      <c r="AI9" s="10">
        <f>Data!AI9</f>
        <v>2013</v>
      </c>
      <c r="AJ9" s="10">
        <f>Data!AJ9</f>
        <v>2013</v>
      </c>
      <c r="AK9" s="10">
        <f>Data!AK9</f>
        <v>2012</v>
      </c>
      <c r="AL9" s="10">
        <f>Data!AL9</f>
        <v>2012</v>
      </c>
      <c r="AM9" s="10">
        <f>Data!AM9</f>
        <v>2015</v>
      </c>
      <c r="AN9" s="10">
        <f>Data!AN9</f>
        <v>2011</v>
      </c>
      <c r="AO9" s="10">
        <f>Data!AO9</f>
        <v>2011</v>
      </c>
      <c r="AP9" s="10">
        <f>Data!AP9</f>
        <v>2015</v>
      </c>
      <c r="AQ9" s="10">
        <f>Data!AQ9</f>
        <v>2013</v>
      </c>
      <c r="AR9" s="10">
        <f>Data!AR9</f>
        <v>2014</v>
      </c>
      <c r="AS9" s="10">
        <f>Data!AS9</f>
        <v>2013</v>
      </c>
      <c r="AT9" s="10">
        <f>Data!AT9</f>
        <v>2014</v>
      </c>
      <c r="AU9" s="10">
        <f>Data!AU9</f>
        <v>2012</v>
      </c>
      <c r="AV9" s="10">
        <f>Data!AV9</f>
        <v>2011</v>
      </c>
      <c r="AW9" s="10">
        <f>Data!AW9</f>
        <v>2011</v>
      </c>
      <c r="AX9" s="10">
        <f>Data!AX9</f>
        <v>2014</v>
      </c>
      <c r="AY9" s="10">
        <f>Data!AY9</f>
        <v>2014</v>
      </c>
      <c r="AZ9" s="10">
        <f>Data!AZ9</f>
        <v>2012</v>
      </c>
      <c r="BA9" s="10">
        <f>Data!BA9</f>
        <v>2014</v>
      </c>
      <c r="BB9" s="10">
        <f>Data!BB9</f>
        <v>2014</v>
      </c>
      <c r="BC9" s="10">
        <f>Data!BC9</f>
        <v>2015</v>
      </c>
      <c r="BD9" s="10">
        <f>Data!BD9</f>
        <v>2011</v>
      </c>
      <c r="BE9" s="10">
        <f>Data!BE9</f>
        <v>2013</v>
      </c>
      <c r="BF9" s="10">
        <f>Data!BF9</f>
        <v>2011</v>
      </c>
      <c r="BG9" s="10">
        <f>Data!BG9</f>
        <v>2013</v>
      </c>
      <c r="BH9" s="10">
        <f>Data!BH9</f>
        <v>2011</v>
      </c>
      <c r="BI9" s="10">
        <f>Data!BI9</f>
        <v>2015</v>
      </c>
      <c r="BJ9" s="10">
        <f>Data!BJ9</f>
        <v>2014</v>
      </c>
      <c r="BK9" s="10">
        <f>Data!BK9</f>
        <v>2015</v>
      </c>
      <c r="BL9" s="10">
        <f>Data!BL9</f>
        <v>2015</v>
      </c>
      <c r="BM9" s="10">
        <f>Data!BM9</f>
        <v>2015</v>
      </c>
      <c r="BN9" s="10">
        <f>Data!BN9</f>
        <v>2013</v>
      </c>
      <c r="BO9" s="10">
        <f>Data!BO9</f>
        <v>2014</v>
      </c>
      <c r="BP9" s="10">
        <f>Data!BP9</f>
        <v>2015</v>
      </c>
      <c r="BQ9" s="10">
        <f>Data!BQ9</f>
        <v>2011</v>
      </c>
      <c r="BR9" s="10">
        <f>Data!BR9</f>
        <v>2015</v>
      </c>
      <c r="BS9" s="10">
        <f>Data!BS9</f>
        <v>2015</v>
      </c>
      <c r="BT9" s="10">
        <f>Data!BT9</f>
        <v>2014</v>
      </c>
      <c r="BU9" s="10">
        <f>Data!BU9</f>
        <v>2011</v>
      </c>
      <c r="BV9" s="10">
        <f>Data!BV9</f>
        <v>2014</v>
      </c>
      <c r="BW9" s="10">
        <f>Data!BW9</f>
        <v>2015</v>
      </c>
      <c r="BX9" s="10">
        <f>Data!BX9</f>
        <v>2011</v>
      </c>
      <c r="BY9" s="10">
        <f>Data!BY9</f>
        <v>2014</v>
      </c>
      <c r="BZ9" s="10">
        <f>Data!BZ9</f>
        <v>2013</v>
      </c>
      <c r="CA9" s="10">
        <f>Data!CA9</f>
        <v>2014</v>
      </c>
      <c r="CB9" s="10">
        <f>Data!CB9</f>
        <v>2015</v>
      </c>
      <c r="CC9" s="10">
        <f>Data!CC9</f>
        <v>2011</v>
      </c>
      <c r="CD9" s="10">
        <f>Data!CD9</f>
        <v>2013</v>
      </c>
      <c r="CE9" s="10">
        <f>Data!CE9</f>
        <v>2014</v>
      </c>
      <c r="CF9" s="10">
        <f>Data!CF9</f>
        <v>2011</v>
      </c>
      <c r="CG9" s="10">
        <f>Data!CG9</f>
        <v>2015</v>
      </c>
      <c r="CH9" s="10">
        <f>Data!CH9</f>
        <v>2013</v>
      </c>
      <c r="CI9" s="10">
        <f>Data!CI9</f>
        <v>2015</v>
      </c>
      <c r="CJ9" s="10">
        <f>Data!CJ9</f>
        <v>2015</v>
      </c>
      <c r="CK9" s="10">
        <f>Data!CK9</f>
        <v>2013</v>
      </c>
      <c r="CL9" s="10">
        <f>Data!CL9</f>
        <v>2012</v>
      </c>
      <c r="CM9" s="10">
        <f>Data!CM9</f>
        <v>2015</v>
      </c>
      <c r="CN9" s="10">
        <f>Data!CN9</f>
        <v>2014</v>
      </c>
      <c r="CO9" s="10">
        <f>Data!CO9</f>
        <v>2012</v>
      </c>
      <c r="CP9" s="10">
        <f>Data!CP9</f>
        <v>2013</v>
      </c>
      <c r="CQ9" s="10">
        <f>Data!CQ9</f>
        <v>2015</v>
      </c>
      <c r="CR9" s="10">
        <f>Data!CR9</f>
        <v>2013</v>
      </c>
      <c r="CS9" s="10">
        <f>Data!CS9</f>
        <v>2011</v>
      </c>
      <c r="CT9" s="10">
        <f>Data!CT9</f>
        <v>2012</v>
      </c>
      <c r="CU9" s="10">
        <f>Data!CU9</f>
        <v>2011</v>
      </c>
      <c r="CV9" s="10">
        <f>Data!CV9</f>
        <v>2011</v>
      </c>
      <c r="CW9" s="10">
        <f>Data!CW9</f>
        <v>2012</v>
      </c>
      <c r="CX9" s="10">
        <f>Data!CX9</f>
        <v>2012</v>
      </c>
      <c r="CY9" s="10">
        <f>Data!CY9</f>
        <v>2013</v>
      </c>
      <c r="CZ9" s="10">
        <f>Data!CZ9</f>
        <v>2013</v>
      </c>
      <c r="DA9" s="10">
        <f>Data!DA9</f>
        <v>2015</v>
      </c>
      <c r="DB9" s="10">
        <f>Data!DB9</f>
        <v>2014</v>
      </c>
      <c r="DC9" s="10">
        <f>Data!DC9</f>
        <v>2011</v>
      </c>
      <c r="DD9" s="10">
        <f>Data!DD9</f>
        <v>2011</v>
      </c>
      <c r="DE9" s="10">
        <f>Data!DE9</f>
        <v>2011</v>
      </c>
      <c r="DF9" s="10">
        <f>Data!DF9</f>
        <v>2012</v>
      </c>
      <c r="DG9" s="10">
        <f>Data!DG9</f>
        <v>2013</v>
      </c>
      <c r="DH9" s="10">
        <f>Data!DH9</f>
        <v>2014</v>
      </c>
      <c r="DI9" s="10">
        <f>Data!DI9</f>
        <v>2012</v>
      </c>
      <c r="DJ9" s="10">
        <f>Data!DJ9</f>
        <v>2015</v>
      </c>
      <c r="DK9" s="10">
        <f>Data!DK9</f>
        <v>2011</v>
      </c>
      <c r="DL9" s="10">
        <f>Data!DL9</f>
        <v>2014</v>
      </c>
      <c r="DM9" s="10">
        <f>Data!DM9</f>
        <v>2011</v>
      </c>
      <c r="DN9" s="10">
        <f>Data!DN9</f>
        <v>2013</v>
      </c>
      <c r="DO9" s="10">
        <f>Data!DO9</f>
        <v>2015</v>
      </c>
      <c r="DP9" s="10">
        <f>Data!DP9</f>
        <v>2011</v>
      </c>
      <c r="DQ9" s="10">
        <f>Data!DQ9</f>
        <v>2012</v>
      </c>
      <c r="DR9" s="10">
        <f>Data!DR9</f>
        <v>2012</v>
      </c>
      <c r="DS9" s="10">
        <f>Data!DS9</f>
        <v>2011</v>
      </c>
      <c r="DT9" s="10">
        <f>Data!DT9</f>
        <v>2013</v>
      </c>
      <c r="DU9" s="10">
        <f>Data!DU9</f>
        <v>2012</v>
      </c>
      <c r="DV9" s="10">
        <f>Data!DV9</f>
        <v>2012</v>
      </c>
      <c r="DW9" s="10">
        <f>Data!DW9</f>
        <v>2014</v>
      </c>
      <c r="DX9" s="10">
        <f>Data!DX9</f>
        <v>2014</v>
      </c>
      <c r="DY9" s="10">
        <f>Data!DY9</f>
        <v>2015</v>
      </c>
      <c r="DZ9" s="10">
        <f>Data!DZ9</f>
        <v>2013</v>
      </c>
      <c r="EA9" s="10">
        <f>Data!EA9</f>
        <v>2014</v>
      </c>
      <c r="EB9" s="10">
        <f>Data!EB9</f>
        <v>2013</v>
      </c>
      <c r="EC9" s="10">
        <f>Data!EC9</f>
        <v>2012</v>
      </c>
      <c r="ED9" s="10">
        <f>Data!ED9</f>
        <v>2013</v>
      </c>
      <c r="EE9" s="10">
        <f>Data!EE9</f>
        <v>2011</v>
      </c>
      <c r="EF9" s="10">
        <f>Data!EF9</f>
        <v>2015</v>
      </c>
      <c r="EG9" s="10">
        <f>Data!EG9</f>
        <v>2013</v>
      </c>
      <c r="EH9" s="10">
        <f>Data!EH9</f>
        <v>2012</v>
      </c>
      <c r="EI9" s="10">
        <f>Data!EI9</f>
        <v>2012</v>
      </c>
      <c r="EJ9" s="10">
        <f>Data!EJ9</f>
        <v>2014</v>
      </c>
      <c r="EK9" s="10">
        <f>Data!EK9</f>
        <v>2015</v>
      </c>
      <c r="EL9" s="10">
        <f>Data!EL9</f>
        <v>2013</v>
      </c>
      <c r="EM9" s="10">
        <f>Data!EM9</f>
        <v>2012</v>
      </c>
      <c r="EN9" s="10">
        <f>Data!EN9</f>
        <v>2012</v>
      </c>
      <c r="EO9" s="10">
        <f>Data!EO9</f>
        <v>2012</v>
      </c>
      <c r="EP9" s="10">
        <f>Data!EP9</f>
        <v>2012</v>
      </c>
      <c r="EQ9" s="10">
        <f>Data!EQ9</f>
        <v>2013</v>
      </c>
      <c r="ER9" s="10">
        <f>Data!ER9</f>
        <v>2013</v>
      </c>
      <c r="ES9" s="10">
        <f>Data!ES9</f>
        <v>2012</v>
      </c>
      <c r="ET9" s="10">
        <f>Data!ET9</f>
        <v>2011</v>
      </c>
      <c r="EU9" s="10">
        <f>Data!EU9</f>
        <v>2012</v>
      </c>
      <c r="EV9" s="10">
        <f>Data!EV9</f>
        <v>2011</v>
      </c>
      <c r="EW9" s="10">
        <f>Data!EW9</f>
        <v>2011</v>
      </c>
      <c r="EX9" s="10">
        <f>Data!EX9</f>
        <v>2012</v>
      </c>
      <c r="EY9" s="10">
        <f>Data!EY9</f>
        <v>2011</v>
      </c>
      <c r="EZ9" s="10">
        <f>Data!EZ9</f>
        <v>2012</v>
      </c>
      <c r="FA9" s="10">
        <f>Data!FA9</f>
        <v>2012</v>
      </c>
      <c r="FB9" s="10">
        <f>Data!FB9</f>
        <v>2015</v>
      </c>
      <c r="FC9" s="10">
        <f>Data!FC9</f>
        <v>2012</v>
      </c>
      <c r="FD9" s="10">
        <f>Data!FD9</f>
        <v>2014</v>
      </c>
      <c r="FE9" s="10">
        <f>Data!FE9</f>
        <v>2014</v>
      </c>
      <c r="FF9" s="10">
        <f>Data!FF9</f>
        <v>2011</v>
      </c>
      <c r="FG9" s="10">
        <f>Data!FG9</f>
        <v>2015</v>
      </c>
      <c r="FH9" s="10">
        <f>Data!FH9</f>
        <v>2013</v>
      </c>
      <c r="FI9" s="10">
        <f>Data!FI9</f>
        <v>2012</v>
      </c>
      <c r="FJ9" s="10">
        <f>Data!FJ9</f>
        <v>2011</v>
      </c>
      <c r="FK9" s="10">
        <f>Data!FK9</f>
        <v>2011</v>
      </c>
      <c r="FL9" s="10">
        <f>Data!FL9</f>
        <v>2012</v>
      </c>
      <c r="FM9" s="10">
        <f>Data!FM9</f>
        <v>2011</v>
      </c>
      <c r="FN9" s="10">
        <f>Data!FN9</f>
        <v>2015</v>
      </c>
      <c r="FO9" s="10">
        <f>Data!FO9</f>
        <v>2011</v>
      </c>
      <c r="FP9" s="10">
        <f>Data!FP9</f>
        <v>2015</v>
      </c>
      <c r="FQ9" s="10">
        <f>Data!FQ9</f>
        <v>2015</v>
      </c>
      <c r="FR9" s="10">
        <f>Data!FR9</f>
        <v>2013</v>
      </c>
      <c r="FS9" s="10">
        <f>Data!FS9</f>
        <v>2013</v>
      </c>
      <c r="FT9" s="10">
        <f>Data!FT9</f>
        <v>2012</v>
      </c>
      <c r="FU9" s="10">
        <f>Data!FU9</f>
        <v>2012</v>
      </c>
      <c r="FV9" s="10">
        <f>Data!FV9</f>
        <v>2014</v>
      </c>
      <c r="FW9" s="10">
        <f>Data!FW9</f>
        <v>2011</v>
      </c>
      <c r="FX9" s="10">
        <f>Data!FX9</f>
        <v>2012</v>
      </c>
      <c r="FY9" s="10">
        <f>Data!FY9</f>
        <v>2013</v>
      </c>
      <c r="FZ9" s="10">
        <f>Data!FZ9</f>
        <v>2013</v>
      </c>
      <c r="GA9" s="10">
        <f>Data!GA9</f>
        <v>2015</v>
      </c>
      <c r="GB9" s="10">
        <f>Data!GB9</f>
        <v>2014</v>
      </c>
      <c r="GC9" s="10">
        <f>Data!GC9</f>
        <v>2014</v>
      </c>
      <c r="GD9" s="10">
        <f>Data!GD9</f>
        <v>2011</v>
      </c>
      <c r="GE9" s="10">
        <f>Data!GE9</f>
        <v>2014</v>
      </c>
      <c r="GF9" s="10">
        <f>Data!GF9</f>
        <v>2014</v>
      </c>
      <c r="GG9" s="10">
        <f>Data!GG9</f>
        <v>2015</v>
      </c>
      <c r="GH9" s="10">
        <f>Data!GH9</f>
        <v>2012</v>
      </c>
      <c r="GI9" s="10">
        <f>Data!GI9</f>
        <v>2011</v>
      </c>
      <c r="GJ9" s="10">
        <f>Data!GJ9</f>
        <v>2014</v>
      </c>
      <c r="GK9" s="10">
        <f>Data!GK9</f>
        <v>2013</v>
      </c>
      <c r="GL9" s="10">
        <f>Data!GL9</f>
        <v>2013</v>
      </c>
      <c r="GM9" s="10">
        <f>Data!GM9</f>
        <v>2015</v>
      </c>
      <c r="GN9" s="10">
        <f>Data!GN9</f>
        <v>2013</v>
      </c>
      <c r="GO9" s="10">
        <f>Data!GO9</f>
        <v>2011</v>
      </c>
      <c r="GP9" s="10">
        <f>Data!GP9</f>
        <v>2012</v>
      </c>
      <c r="GQ9" s="10">
        <f>Data!GQ9</f>
        <v>2013</v>
      </c>
      <c r="GR9" s="10">
        <f>Data!GR9</f>
        <v>2014</v>
      </c>
      <c r="GS9" s="10">
        <f>Data!GS9</f>
        <v>2011</v>
      </c>
      <c r="GT9" s="10">
        <f>Data!GT9</f>
        <v>2012</v>
      </c>
      <c r="GU9" s="10">
        <f>Data!GU9</f>
        <v>2012</v>
      </c>
      <c r="GV9" s="10">
        <f>Data!GV9</f>
        <v>2011</v>
      </c>
      <c r="GW9" s="10">
        <f>Data!GW9</f>
        <v>2015</v>
      </c>
      <c r="GX9" s="10">
        <f>Data!GX9</f>
        <v>2014</v>
      </c>
      <c r="GY9" s="10">
        <f>Data!GY9</f>
        <v>2014</v>
      </c>
      <c r="GZ9" s="10">
        <f>Data!GZ9</f>
        <v>2014</v>
      </c>
      <c r="HA9" s="10">
        <f>Data!HA9</f>
        <v>2011</v>
      </c>
      <c r="HB9" s="10">
        <f>Data!HB9</f>
        <v>2013</v>
      </c>
      <c r="HC9" s="10">
        <f>Data!HC9</f>
        <v>2013</v>
      </c>
      <c r="HD9" s="10">
        <f>Data!HD9</f>
        <v>2014</v>
      </c>
      <c r="HE9" s="10">
        <f>Data!HE9</f>
        <v>2015</v>
      </c>
      <c r="HF9" s="10">
        <f>Data!HF9</f>
        <v>2012</v>
      </c>
      <c r="HG9" s="10">
        <f>Data!HG9</f>
        <v>2015</v>
      </c>
      <c r="HH9" s="10">
        <f>Data!HH9</f>
        <v>2014</v>
      </c>
      <c r="HI9" s="10">
        <f>Data!HI9</f>
        <v>2011</v>
      </c>
      <c r="HJ9" s="10">
        <f>Data!HJ9</f>
        <v>2015</v>
      </c>
      <c r="HK9" s="10">
        <f>Data!HK9</f>
        <v>2013</v>
      </c>
      <c r="HL9" s="10">
        <f>Data!HL9</f>
        <v>2011</v>
      </c>
      <c r="HM9" s="10">
        <f>Data!HM9</f>
        <v>2014</v>
      </c>
      <c r="HN9" s="10">
        <f>Data!HN9</f>
        <v>2011</v>
      </c>
      <c r="HO9" s="10">
        <f>Data!HO9</f>
        <v>2013</v>
      </c>
      <c r="HP9" s="10">
        <f>Data!HP9</f>
        <v>2012</v>
      </c>
      <c r="HQ9" s="10">
        <f>Data!HQ9</f>
        <v>2015</v>
      </c>
      <c r="HR9" s="10">
        <f>Data!HR9</f>
        <v>2014</v>
      </c>
      <c r="HS9" s="10">
        <f>Data!HS9</f>
        <v>2011</v>
      </c>
      <c r="HT9" s="10">
        <f>Data!HT9</f>
        <v>2015</v>
      </c>
      <c r="HU9" s="10">
        <f>Data!HU9</f>
        <v>2015</v>
      </c>
      <c r="HV9" s="10">
        <f>Data!HV9</f>
        <v>2013</v>
      </c>
      <c r="HW9" s="10">
        <f>Data!HW9</f>
        <v>2012</v>
      </c>
      <c r="HX9" s="10">
        <f>Data!HX9</f>
        <v>2014</v>
      </c>
      <c r="HY9" s="10">
        <f>Data!HY9</f>
        <v>2014</v>
      </c>
      <c r="HZ9" s="10">
        <f>Data!HZ9</f>
        <v>2014</v>
      </c>
      <c r="IA9" s="10">
        <f>Data!IA9</f>
        <v>2013</v>
      </c>
      <c r="IB9" s="10">
        <f>Data!IB9</f>
        <v>2013</v>
      </c>
      <c r="IC9" s="10">
        <f>Data!IC9</f>
        <v>2015</v>
      </c>
      <c r="ID9" s="10">
        <f>Data!ID9</f>
        <v>2014</v>
      </c>
      <c r="IE9" s="10">
        <f>Data!IE9</f>
        <v>2014</v>
      </c>
      <c r="IF9" s="10">
        <f>Data!IF9</f>
        <v>2011</v>
      </c>
      <c r="IG9" s="10">
        <f>Data!IG9</f>
        <v>2012</v>
      </c>
      <c r="IH9" s="10">
        <f>Data!IH9</f>
        <v>2011</v>
      </c>
      <c r="II9" s="10">
        <f>Data!II9</f>
        <v>2011</v>
      </c>
      <c r="IJ9" s="10">
        <f>Data!IJ9</f>
        <v>2014</v>
      </c>
      <c r="IK9" s="10">
        <f>Data!IK9</f>
        <v>2014</v>
      </c>
      <c r="IL9" s="10">
        <f>Data!IL9</f>
        <v>2015</v>
      </c>
      <c r="IM9" s="10">
        <f>Data!IM9</f>
        <v>2015</v>
      </c>
      <c r="IN9" s="10">
        <f>Data!IN9</f>
        <v>2011</v>
      </c>
      <c r="IO9" s="10">
        <f>Data!IO9</f>
        <v>2014</v>
      </c>
      <c r="IP9" s="10">
        <f>Data!IP9</f>
        <v>2013</v>
      </c>
      <c r="IQ9" s="10">
        <f>Data!IQ9</f>
        <v>2014</v>
      </c>
      <c r="IR9" s="10">
        <f>Data!IR9</f>
        <v>2012</v>
      </c>
    </row>
    <row r="10" spans="1:252" s="4" customFormat="1" ht="4.1500000000000004" customHeight="1" x14ac:dyDescent="0.35">
      <c r="B10" s="12"/>
    </row>
    <row r="11" spans="1:252" s="7" customFormat="1" ht="15" customHeight="1" x14ac:dyDescent="0.35">
      <c r="A11" s="2"/>
      <c r="B11" s="29" t="s">
        <v>278</v>
      </c>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c r="DR11" s="24"/>
      <c r="DS11" s="24"/>
      <c r="DT11" s="24"/>
      <c r="DU11" s="24"/>
      <c r="DV11" s="24"/>
      <c r="DW11" s="24"/>
      <c r="DX11" s="24"/>
      <c r="DY11" s="24"/>
      <c r="DZ11" s="24"/>
      <c r="EA11" s="24"/>
      <c r="EB11" s="24"/>
      <c r="EC11" s="24"/>
      <c r="ED11" s="24"/>
      <c r="EE11" s="24"/>
      <c r="EF11" s="24"/>
      <c r="EG11" s="24"/>
      <c r="EH11" s="24"/>
      <c r="EI11" s="24"/>
      <c r="EJ11" s="24"/>
      <c r="EK11" s="24"/>
      <c r="EL11" s="24"/>
      <c r="EM11" s="24"/>
      <c r="EN11" s="24"/>
      <c r="EO11" s="24"/>
      <c r="EP11" s="24"/>
      <c r="EQ11" s="24"/>
      <c r="ER11" s="24"/>
      <c r="ES11" s="24"/>
      <c r="ET11" s="24"/>
      <c r="EU11" s="24"/>
      <c r="EV11" s="24"/>
      <c r="EW11" s="24"/>
      <c r="EX11" s="24"/>
      <c r="EY11" s="24"/>
      <c r="EZ11" s="24"/>
      <c r="FA11" s="24"/>
      <c r="FB11" s="24"/>
      <c r="FC11" s="24"/>
      <c r="FD11" s="24"/>
      <c r="FE11" s="24"/>
      <c r="FF11" s="24"/>
      <c r="FG11" s="24"/>
      <c r="FH11" s="24"/>
      <c r="FI11" s="24"/>
      <c r="FJ11" s="24"/>
      <c r="FK11" s="24"/>
      <c r="FL11" s="24"/>
      <c r="FM11" s="24"/>
      <c r="FN11" s="24"/>
      <c r="FO11" s="24"/>
      <c r="FP11" s="24"/>
      <c r="FQ11" s="24"/>
      <c r="FR11" s="24"/>
      <c r="FS11" s="24"/>
      <c r="FT11" s="24"/>
      <c r="FU11" s="24"/>
      <c r="FV11" s="24"/>
      <c r="FW11" s="24"/>
      <c r="FX11" s="24"/>
      <c r="FY11" s="24"/>
      <c r="FZ11" s="24"/>
      <c r="GA11" s="24"/>
      <c r="GB11" s="24"/>
      <c r="GC11" s="24"/>
      <c r="GD11" s="24"/>
      <c r="GE11" s="24"/>
      <c r="GF11" s="24"/>
      <c r="GG11" s="24"/>
      <c r="GH11" s="24"/>
      <c r="GI11" s="24"/>
      <c r="GJ11" s="24"/>
      <c r="GK11" s="24"/>
      <c r="GL11" s="24"/>
      <c r="GM11" s="24"/>
      <c r="GN11" s="24"/>
      <c r="GO11" s="24"/>
      <c r="GP11" s="24"/>
      <c r="GQ11" s="24"/>
      <c r="GR11" s="24"/>
      <c r="GS11" s="24"/>
      <c r="GT11" s="24"/>
      <c r="GU11" s="24"/>
      <c r="GV11" s="24"/>
      <c r="GW11" s="24"/>
      <c r="GX11" s="24"/>
      <c r="GY11" s="24"/>
      <c r="GZ11" s="24"/>
      <c r="HA11" s="24"/>
      <c r="HB11" s="24"/>
      <c r="HC11" s="24"/>
      <c r="HD11" s="24"/>
      <c r="HE11" s="24"/>
      <c r="HF11" s="24"/>
      <c r="HG11" s="24"/>
      <c r="HH11" s="24"/>
      <c r="HI11" s="24"/>
      <c r="HJ11" s="24"/>
      <c r="HK11" s="24"/>
      <c r="HL11" s="24"/>
      <c r="HM11" s="24"/>
      <c r="HN11" s="24"/>
      <c r="HO11" s="24"/>
      <c r="HP11" s="24"/>
      <c r="HQ11" s="24"/>
      <c r="HR11" s="24"/>
      <c r="HS11" s="24"/>
      <c r="HT11" s="24"/>
      <c r="HU11" s="24"/>
      <c r="HV11" s="24"/>
      <c r="HW11" s="24"/>
      <c r="HX11" s="24"/>
      <c r="HY11" s="24"/>
      <c r="HZ11" s="24"/>
      <c r="IA11" s="24"/>
      <c r="IB11" s="24"/>
      <c r="IC11" s="24"/>
      <c r="ID11" s="24"/>
      <c r="IE11" s="24"/>
      <c r="IF11" s="24"/>
      <c r="IG11" s="24"/>
      <c r="IH11" s="24"/>
      <c r="II11" s="24"/>
      <c r="IJ11" s="24"/>
      <c r="IK11" s="24"/>
      <c r="IL11" s="24"/>
      <c r="IM11" s="24"/>
      <c r="IN11" s="24"/>
      <c r="IO11" s="24"/>
      <c r="IP11" s="24"/>
      <c r="IQ11" s="24"/>
      <c r="IR11" s="24"/>
    </row>
    <row r="12" spans="1:252" ht="15" customHeight="1" x14ac:dyDescent="0.35">
      <c r="B12" s="13">
        <v>2011</v>
      </c>
      <c r="C12" s="10" t="b">
        <f>'Fund Value - Maturity (Proj.)'!C12='Fund Value - Current Date'!C12</f>
        <v>1</v>
      </c>
      <c r="D12" s="10" t="b">
        <f>'Fund Value - Maturity (Proj.)'!D12='Fund Value - Current Date'!D12</f>
        <v>1</v>
      </c>
      <c r="E12" s="10" t="b">
        <f>'Fund Value - Maturity (Proj.)'!E12='Fund Value - Current Date'!E12</f>
        <v>1</v>
      </c>
      <c r="F12" s="10" t="b">
        <f>'Fund Value - Maturity (Proj.)'!F12='Fund Value - Current Date'!F12</f>
        <v>1</v>
      </c>
      <c r="G12" s="10" t="b">
        <f>'Fund Value - Maturity (Proj.)'!G12='Fund Value - Current Date'!G12</f>
        <v>1</v>
      </c>
      <c r="H12" s="10" t="b">
        <f>'Fund Value - Maturity (Proj.)'!H12='Fund Value - Current Date'!H12</f>
        <v>1</v>
      </c>
      <c r="I12" s="10" t="b">
        <f>'Fund Value - Maturity (Proj.)'!I12='Fund Value - Current Date'!I12</f>
        <v>1</v>
      </c>
      <c r="J12" s="10" t="b">
        <f>'Fund Value - Maturity (Proj.)'!J12='Fund Value - Current Date'!J12</f>
        <v>1</v>
      </c>
      <c r="K12" s="10" t="b">
        <f>'Fund Value - Maturity (Proj.)'!K12='Fund Value - Current Date'!K12</f>
        <v>1</v>
      </c>
      <c r="L12" s="10" t="b">
        <f>'Fund Value - Maturity (Proj.)'!L12='Fund Value - Current Date'!L12</f>
        <v>1</v>
      </c>
      <c r="M12" s="10" t="b">
        <f>'Fund Value - Maturity (Proj.)'!M12='Fund Value - Current Date'!M12</f>
        <v>1</v>
      </c>
      <c r="N12" s="10" t="b">
        <f>'Fund Value - Maturity (Proj.)'!N12='Fund Value - Current Date'!N12</f>
        <v>1</v>
      </c>
      <c r="O12" s="10" t="b">
        <f>'Fund Value - Maturity (Proj.)'!O12='Fund Value - Current Date'!O12</f>
        <v>1</v>
      </c>
      <c r="P12" s="10" t="b">
        <f>'Fund Value - Maturity (Proj.)'!P12='Fund Value - Current Date'!P12</f>
        <v>1</v>
      </c>
      <c r="Q12" s="10" t="b">
        <f>'Fund Value - Maturity (Proj.)'!Q12='Fund Value - Current Date'!Q12</f>
        <v>1</v>
      </c>
      <c r="R12" s="10" t="b">
        <f>'Fund Value - Maturity (Proj.)'!R12='Fund Value - Current Date'!R12</f>
        <v>1</v>
      </c>
      <c r="S12" s="10" t="b">
        <f>'Fund Value - Maturity (Proj.)'!S12='Fund Value - Current Date'!S12</f>
        <v>1</v>
      </c>
      <c r="T12" s="10" t="b">
        <f>'Fund Value - Maturity (Proj.)'!T12='Fund Value - Current Date'!T12</f>
        <v>1</v>
      </c>
      <c r="U12" s="10" t="b">
        <f>'Fund Value - Maturity (Proj.)'!U12='Fund Value - Current Date'!U12</f>
        <v>1</v>
      </c>
      <c r="V12" s="10" t="b">
        <f>'Fund Value - Maturity (Proj.)'!V12='Fund Value - Current Date'!V12</f>
        <v>1</v>
      </c>
      <c r="W12" s="10" t="b">
        <f>'Fund Value - Maturity (Proj.)'!W12='Fund Value - Current Date'!W12</f>
        <v>1</v>
      </c>
      <c r="X12" s="10" t="b">
        <f>'Fund Value - Maturity (Proj.)'!X12='Fund Value - Current Date'!X12</f>
        <v>1</v>
      </c>
      <c r="Y12" s="10" t="b">
        <f>'Fund Value - Maturity (Proj.)'!Y12='Fund Value - Current Date'!Y12</f>
        <v>1</v>
      </c>
      <c r="Z12" s="10" t="b">
        <f>'Fund Value - Maturity (Proj.)'!Z12='Fund Value - Current Date'!Z12</f>
        <v>1</v>
      </c>
      <c r="AA12" s="10" t="b">
        <f>'Fund Value - Maturity (Proj.)'!AA12='Fund Value - Current Date'!AA12</f>
        <v>1</v>
      </c>
      <c r="AB12" s="10" t="b">
        <f>'Fund Value - Maturity (Proj.)'!AB12='Fund Value - Current Date'!AB12</f>
        <v>1</v>
      </c>
      <c r="AC12" s="10" t="b">
        <f>'Fund Value - Maturity (Proj.)'!AC12='Fund Value - Current Date'!AC12</f>
        <v>1</v>
      </c>
      <c r="AD12" s="10" t="b">
        <f>'Fund Value - Maturity (Proj.)'!AD12='Fund Value - Current Date'!AD12</f>
        <v>1</v>
      </c>
      <c r="AE12" s="10" t="b">
        <f>'Fund Value - Maturity (Proj.)'!AE12='Fund Value - Current Date'!AE12</f>
        <v>1</v>
      </c>
      <c r="AF12" s="10" t="b">
        <f>'Fund Value - Maturity (Proj.)'!AF12='Fund Value - Current Date'!AF12</f>
        <v>1</v>
      </c>
      <c r="AG12" s="10" t="b">
        <f>'Fund Value - Maturity (Proj.)'!AG12='Fund Value - Current Date'!AG12</f>
        <v>1</v>
      </c>
      <c r="AH12" s="10" t="b">
        <f>'Fund Value - Maturity (Proj.)'!AH12='Fund Value - Current Date'!AH12</f>
        <v>1</v>
      </c>
      <c r="AI12" s="10" t="b">
        <f>'Fund Value - Maturity (Proj.)'!AI12='Fund Value - Current Date'!AI12</f>
        <v>1</v>
      </c>
      <c r="AJ12" s="10" t="b">
        <f>'Fund Value - Maturity (Proj.)'!AJ12='Fund Value - Current Date'!AJ12</f>
        <v>1</v>
      </c>
      <c r="AK12" s="10" t="b">
        <f>'Fund Value - Maturity (Proj.)'!AK12='Fund Value - Current Date'!AK12</f>
        <v>1</v>
      </c>
      <c r="AL12" s="10" t="b">
        <f>'Fund Value - Maturity (Proj.)'!AL12='Fund Value - Current Date'!AL12</f>
        <v>1</v>
      </c>
      <c r="AM12" s="10" t="b">
        <f>'Fund Value - Maturity (Proj.)'!AM12='Fund Value - Current Date'!AM12</f>
        <v>1</v>
      </c>
      <c r="AN12" s="10" t="b">
        <f>'Fund Value - Maturity (Proj.)'!AN12='Fund Value - Current Date'!AN12</f>
        <v>1</v>
      </c>
      <c r="AO12" s="10" t="b">
        <f>'Fund Value - Maturity (Proj.)'!AO12='Fund Value - Current Date'!AO12</f>
        <v>1</v>
      </c>
      <c r="AP12" s="10" t="b">
        <f>'Fund Value - Maturity (Proj.)'!AP12='Fund Value - Current Date'!AP12</f>
        <v>1</v>
      </c>
      <c r="AQ12" s="10" t="b">
        <f>'Fund Value - Maturity (Proj.)'!AQ12='Fund Value - Current Date'!AQ12</f>
        <v>1</v>
      </c>
      <c r="AR12" s="10" t="b">
        <f>'Fund Value - Maturity (Proj.)'!AR12='Fund Value - Current Date'!AR12</f>
        <v>1</v>
      </c>
      <c r="AS12" s="10" t="b">
        <f>'Fund Value - Maturity (Proj.)'!AS12='Fund Value - Current Date'!AS12</f>
        <v>1</v>
      </c>
      <c r="AT12" s="10" t="b">
        <f>'Fund Value - Maturity (Proj.)'!AT12='Fund Value - Current Date'!AT12</f>
        <v>1</v>
      </c>
      <c r="AU12" s="10" t="b">
        <f>'Fund Value - Maturity (Proj.)'!AU12='Fund Value - Current Date'!AU12</f>
        <v>1</v>
      </c>
      <c r="AV12" s="10" t="b">
        <f>'Fund Value - Maturity (Proj.)'!AV12='Fund Value - Current Date'!AV12</f>
        <v>1</v>
      </c>
      <c r="AW12" s="10" t="b">
        <f>'Fund Value - Maturity (Proj.)'!AW12='Fund Value - Current Date'!AW12</f>
        <v>1</v>
      </c>
      <c r="AX12" s="10" t="b">
        <f>'Fund Value - Maturity (Proj.)'!AX12='Fund Value - Current Date'!AX12</f>
        <v>1</v>
      </c>
      <c r="AY12" s="10" t="b">
        <f>'Fund Value - Maturity (Proj.)'!AY12='Fund Value - Current Date'!AY12</f>
        <v>1</v>
      </c>
      <c r="AZ12" s="10" t="b">
        <f>'Fund Value - Maturity (Proj.)'!AZ12='Fund Value - Current Date'!AZ12</f>
        <v>1</v>
      </c>
      <c r="BA12" s="10" t="b">
        <f>'Fund Value - Maturity (Proj.)'!BA12='Fund Value - Current Date'!BA12</f>
        <v>1</v>
      </c>
      <c r="BB12" s="10" t="b">
        <f>'Fund Value - Maturity (Proj.)'!BB12='Fund Value - Current Date'!BB12</f>
        <v>1</v>
      </c>
      <c r="BC12" s="10" t="b">
        <f>'Fund Value - Maturity (Proj.)'!BC12='Fund Value - Current Date'!BC12</f>
        <v>1</v>
      </c>
      <c r="BD12" s="10" t="b">
        <f>'Fund Value - Maturity (Proj.)'!BD12='Fund Value - Current Date'!BD12</f>
        <v>1</v>
      </c>
      <c r="BE12" s="10" t="b">
        <f>'Fund Value - Maturity (Proj.)'!BE12='Fund Value - Current Date'!BE12</f>
        <v>1</v>
      </c>
      <c r="BF12" s="10" t="b">
        <f>'Fund Value - Maturity (Proj.)'!BF12='Fund Value - Current Date'!BF12</f>
        <v>1</v>
      </c>
      <c r="BG12" s="10" t="b">
        <f>'Fund Value - Maturity (Proj.)'!BG12='Fund Value - Current Date'!BG12</f>
        <v>1</v>
      </c>
      <c r="BH12" s="10" t="b">
        <f>'Fund Value - Maturity (Proj.)'!BH12='Fund Value - Current Date'!BH12</f>
        <v>1</v>
      </c>
      <c r="BI12" s="10" t="b">
        <f>'Fund Value - Maturity (Proj.)'!BI12='Fund Value - Current Date'!BI12</f>
        <v>1</v>
      </c>
      <c r="BJ12" s="10" t="b">
        <f>'Fund Value - Maturity (Proj.)'!BJ12='Fund Value - Current Date'!BJ12</f>
        <v>1</v>
      </c>
      <c r="BK12" s="10" t="b">
        <f>'Fund Value - Maturity (Proj.)'!BK12='Fund Value - Current Date'!BK12</f>
        <v>1</v>
      </c>
      <c r="BL12" s="10" t="b">
        <f>'Fund Value - Maturity (Proj.)'!BL12='Fund Value - Current Date'!BL12</f>
        <v>1</v>
      </c>
      <c r="BM12" s="10" t="b">
        <f>'Fund Value - Maturity (Proj.)'!BM12='Fund Value - Current Date'!BM12</f>
        <v>1</v>
      </c>
      <c r="BN12" s="10" t="b">
        <f>'Fund Value - Maturity (Proj.)'!BN12='Fund Value - Current Date'!BN12</f>
        <v>1</v>
      </c>
      <c r="BO12" s="10" t="b">
        <f>'Fund Value - Maturity (Proj.)'!BO12='Fund Value - Current Date'!BO12</f>
        <v>1</v>
      </c>
      <c r="BP12" s="10" t="b">
        <f>'Fund Value - Maturity (Proj.)'!BP12='Fund Value - Current Date'!BP12</f>
        <v>1</v>
      </c>
      <c r="BQ12" s="10" t="b">
        <f>'Fund Value - Maturity (Proj.)'!BQ12='Fund Value - Current Date'!BQ12</f>
        <v>1</v>
      </c>
      <c r="BR12" s="10" t="b">
        <f>'Fund Value - Maturity (Proj.)'!BR12='Fund Value - Current Date'!BR12</f>
        <v>1</v>
      </c>
      <c r="BS12" s="10" t="b">
        <f>'Fund Value - Maturity (Proj.)'!BS12='Fund Value - Current Date'!BS12</f>
        <v>1</v>
      </c>
      <c r="BT12" s="10" t="b">
        <f>'Fund Value - Maturity (Proj.)'!BT12='Fund Value - Current Date'!BT12</f>
        <v>1</v>
      </c>
      <c r="BU12" s="10" t="b">
        <f>'Fund Value - Maturity (Proj.)'!BU12='Fund Value - Current Date'!BU12</f>
        <v>1</v>
      </c>
      <c r="BV12" s="10" t="b">
        <f>'Fund Value - Maturity (Proj.)'!BV12='Fund Value - Current Date'!BV12</f>
        <v>1</v>
      </c>
      <c r="BW12" s="10" t="b">
        <f>'Fund Value - Maturity (Proj.)'!BW12='Fund Value - Current Date'!BW12</f>
        <v>1</v>
      </c>
      <c r="BX12" s="10" t="b">
        <f>'Fund Value - Maturity (Proj.)'!BX12='Fund Value - Current Date'!BX12</f>
        <v>1</v>
      </c>
      <c r="BY12" s="10" t="b">
        <f>'Fund Value - Maturity (Proj.)'!BY12='Fund Value - Current Date'!BY12</f>
        <v>1</v>
      </c>
      <c r="BZ12" s="10" t="b">
        <f>'Fund Value - Maturity (Proj.)'!BZ12='Fund Value - Current Date'!BZ12</f>
        <v>1</v>
      </c>
      <c r="CA12" s="10" t="b">
        <f>'Fund Value - Maturity (Proj.)'!CA12='Fund Value - Current Date'!CA12</f>
        <v>1</v>
      </c>
      <c r="CB12" s="10" t="b">
        <f>'Fund Value - Maturity (Proj.)'!CB12='Fund Value - Current Date'!CB12</f>
        <v>1</v>
      </c>
      <c r="CC12" s="10" t="b">
        <f>'Fund Value - Maturity (Proj.)'!CC12='Fund Value - Current Date'!CC12</f>
        <v>1</v>
      </c>
      <c r="CD12" s="10" t="b">
        <f>'Fund Value - Maturity (Proj.)'!CD12='Fund Value - Current Date'!CD12</f>
        <v>1</v>
      </c>
      <c r="CE12" s="10" t="b">
        <f>'Fund Value - Maturity (Proj.)'!CE12='Fund Value - Current Date'!CE12</f>
        <v>1</v>
      </c>
      <c r="CF12" s="10" t="b">
        <f>'Fund Value - Maturity (Proj.)'!CF12='Fund Value - Current Date'!CF12</f>
        <v>1</v>
      </c>
      <c r="CG12" s="10" t="b">
        <f>'Fund Value - Maturity (Proj.)'!CG12='Fund Value - Current Date'!CG12</f>
        <v>1</v>
      </c>
      <c r="CH12" s="10" t="b">
        <f>'Fund Value - Maturity (Proj.)'!CH12='Fund Value - Current Date'!CH12</f>
        <v>1</v>
      </c>
      <c r="CI12" s="10" t="b">
        <f>'Fund Value - Maturity (Proj.)'!CI12='Fund Value - Current Date'!CI12</f>
        <v>1</v>
      </c>
      <c r="CJ12" s="10" t="b">
        <f>'Fund Value - Maturity (Proj.)'!CJ12='Fund Value - Current Date'!CJ12</f>
        <v>1</v>
      </c>
      <c r="CK12" s="10" t="b">
        <f>'Fund Value - Maturity (Proj.)'!CK12='Fund Value - Current Date'!CK12</f>
        <v>1</v>
      </c>
      <c r="CL12" s="10" t="b">
        <f>'Fund Value - Maturity (Proj.)'!CL12='Fund Value - Current Date'!CL12</f>
        <v>1</v>
      </c>
      <c r="CM12" s="10" t="b">
        <f>'Fund Value - Maturity (Proj.)'!CM12='Fund Value - Current Date'!CM12</f>
        <v>1</v>
      </c>
      <c r="CN12" s="10" t="b">
        <f>'Fund Value - Maturity (Proj.)'!CN12='Fund Value - Current Date'!CN12</f>
        <v>1</v>
      </c>
      <c r="CO12" s="10" t="b">
        <f>'Fund Value - Maturity (Proj.)'!CO12='Fund Value - Current Date'!CO12</f>
        <v>1</v>
      </c>
      <c r="CP12" s="10" t="b">
        <f>'Fund Value - Maturity (Proj.)'!CP12='Fund Value - Current Date'!CP12</f>
        <v>1</v>
      </c>
      <c r="CQ12" s="10" t="b">
        <f>'Fund Value - Maturity (Proj.)'!CQ12='Fund Value - Current Date'!CQ12</f>
        <v>1</v>
      </c>
      <c r="CR12" s="10" t="b">
        <f>'Fund Value - Maturity (Proj.)'!CR12='Fund Value - Current Date'!CR12</f>
        <v>1</v>
      </c>
      <c r="CS12" s="10" t="b">
        <f>'Fund Value - Maturity (Proj.)'!CS12='Fund Value - Current Date'!CS12</f>
        <v>1</v>
      </c>
      <c r="CT12" s="10" t="b">
        <f>'Fund Value - Maturity (Proj.)'!CT12='Fund Value - Current Date'!CT12</f>
        <v>1</v>
      </c>
      <c r="CU12" s="10" t="b">
        <f>'Fund Value - Maturity (Proj.)'!CU12='Fund Value - Current Date'!CU12</f>
        <v>1</v>
      </c>
      <c r="CV12" s="10" t="b">
        <f>'Fund Value - Maturity (Proj.)'!CV12='Fund Value - Current Date'!CV12</f>
        <v>1</v>
      </c>
      <c r="CW12" s="10" t="b">
        <f>'Fund Value - Maturity (Proj.)'!CW12='Fund Value - Current Date'!CW12</f>
        <v>1</v>
      </c>
      <c r="CX12" s="10" t="b">
        <f>'Fund Value - Maturity (Proj.)'!CX12='Fund Value - Current Date'!CX12</f>
        <v>1</v>
      </c>
      <c r="CY12" s="10" t="b">
        <f>'Fund Value - Maturity (Proj.)'!CY12='Fund Value - Current Date'!CY12</f>
        <v>1</v>
      </c>
      <c r="CZ12" s="10" t="b">
        <f>'Fund Value - Maturity (Proj.)'!CZ12='Fund Value - Current Date'!CZ12</f>
        <v>1</v>
      </c>
      <c r="DA12" s="10" t="b">
        <f>'Fund Value - Maturity (Proj.)'!DA12='Fund Value - Current Date'!DA12</f>
        <v>1</v>
      </c>
      <c r="DB12" s="10" t="b">
        <f>'Fund Value - Maturity (Proj.)'!DB12='Fund Value - Current Date'!DB12</f>
        <v>1</v>
      </c>
      <c r="DC12" s="10" t="b">
        <f>'Fund Value - Maturity (Proj.)'!DC12='Fund Value - Current Date'!DC12</f>
        <v>1</v>
      </c>
      <c r="DD12" s="10" t="b">
        <f>'Fund Value - Maturity (Proj.)'!DD12='Fund Value - Current Date'!DD12</f>
        <v>1</v>
      </c>
      <c r="DE12" s="10" t="b">
        <f>'Fund Value - Maturity (Proj.)'!DE12='Fund Value - Current Date'!DE12</f>
        <v>1</v>
      </c>
      <c r="DF12" s="10" t="b">
        <f>'Fund Value - Maturity (Proj.)'!DF12='Fund Value - Current Date'!DF12</f>
        <v>1</v>
      </c>
      <c r="DG12" s="10" t="b">
        <f>'Fund Value - Maturity (Proj.)'!DG12='Fund Value - Current Date'!DG12</f>
        <v>1</v>
      </c>
      <c r="DH12" s="10" t="b">
        <f>'Fund Value - Maturity (Proj.)'!DH12='Fund Value - Current Date'!DH12</f>
        <v>1</v>
      </c>
      <c r="DI12" s="10" t="b">
        <f>'Fund Value - Maturity (Proj.)'!DI12='Fund Value - Current Date'!DI12</f>
        <v>1</v>
      </c>
      <c r="DJ12" s="10" t="b">
        <f>'Fund Value - Maturity (Proj.)'!DJ12='Fund Value - Current Date'!DJ12</f>
        <v>1</v>
      </c>
      <c r="DK12" s="10" t="b">
        <f>'Fund Value - Maturity (Proj.)'!DK12='Fund Value - Current Date'!DK12</f>
        <v>1</v>
      </c>
      <c r="DL12" s="10" t="b">
        <f>'Fund Value - Maturity (Proj.)'!DL12='Fund Value - Current Date'!DL12</f>
        <v>1</v>
      </c>
      <c r="DM12" s="10" t="b">
        <f>'Fund Value - Maturity (Proj.)'!DM12='Fund Value - Current Date'!DM12</f>
        <v>1</v>
      </c>
      <c r="DN12" s="10" t="b">
        <f>'Fund Value - Maturity (Proj.)'!DN12='Fund Value - Current Date'!DN12</f>
        <v>1</v>
      </c>
      <c r="DO12" s="10" t="b">
        <f>'Fund Value - Maturity (Proj.)'!DO12='Fund Value - Current Date'!DO12</f>
        <v>1</v>
      </c>
      <c r="DP12" s="10" t="b">
        <f>'Fund Value - Maturity (Proj.)'!DP12='Fund Value - Current Date'!DP12</f>
        <v>1</v>
      </c>
      <c r="DQ12" s="10" t="b">
        <f>'Fund Value - Maturity (Proj.)'!DQ12='Fund Value - Current Date'!DQ12</f>
        <v>1</v>
      </c>
      <c r="DR12" s="10" t="b">
        <f>'Fund Value - Maturity (Proj.)'!DR12='Fund Value - Current Date'!DR12</f>
        <v>1</v>
      </c>
      <c r="DS12" s="10" t="b">
        <f>'Fund Value - Maturity (Proj.)'!DS12='Fund Value - Current Date'!DS12</f>
        <v>1</v>
      </c>
      <c r="DT12" s="10" t="b">
        <f>'Fund Value - Maturity (Proj.)'!DT12='Fund Value - Current Date'!DT12</f>
        <v>1</v>
      </c>
      <c r="DU12" s="10" t="b">
        <f>'Fund Value - Maturity (Proj.)'!DU12='Fund Value - Current Date'!DU12</f>
        <v>1</v>
      </c>
      <c r="DV12" s="10" t="b">
        <f>'Fund Value - Maturity (Proj.)'!DV12='Fund Value - Current Date'!DV12</f>
        <v>1</v>
      </c>
      <c r="DW12" s="10" t="b">
        <f>'Fund Value - Maturity (Proj.)'!DW12='Fund Value - Current Date'!DW12</f>
        <v>1</v>
      </c>
      <c r="DX12" s="10" t="b">
        <f>'Fund Value - Maturity (Proj.)'!DX12='Fund Value - Current Date'!DX12</f>
        <v>1</v>
      </c>
      <c r="DY12" s="10" t="b">
        <f>'Fund Value - Maturity (Proj.)'!DY12='Fund Value - Current Date'!DY12</f>
        <v>1</v>
      </c>
      <c r="DZ12" s="10" t="b">
        <f>'Fund Value - Maturity (Proj.)'!DZ12='Fund Value - Current Date'!DZ12</f>
        <v>1</v>
      </c>
      <c r="EA12" s="10" t="b">
        <f>'Fund Value - Maturity (Proj.)'!EA12='Fund Value - Current Date'!EA12</f>
        <v>1</v>
      </c>
      <c r="EB12" s="10" t="b">
        <f>'Fund Value - Maturity (Proj.)'!EB12='Fund Value - Current Date'!EB12</f>
        <v>1</v>
      </c>
      <c r="EC12" s="10" t="b">
        <f>'Fund Value - Maturity (Proj.)'!EC12='Fund Value - Current Date'!EC12</f>
        <v>1</v>
      </c>
      <c r="ED12" s="10" t="b">
        <f>'Fund Value - Maturity (Proj.)'!ED12='Fund Value - Current Date'!ED12</f>
        <v>1</v>
      </c>
      <c r="EE12" s="10" t="b">
        <f>'Fund Value - Maturity (Proj.)'!EE12='Fund Value - Current Date'!EE12</f>
        <v>1</v>
      </c>
      <c r="EF12" s="10" t="b">
        <f>'Fund Value - Maturity (Proj.)'!EF12='Fund Value - Current Date'!EF12</f>
        <v>1</v>
      </c>
      <c r="EG12" s="10" t="b">
        <f>'Fund Value - Maturity (Proj.)'!EG12='Fund Value - Current Date'!EG12</f>
        <v>1</v>
      </c>
      <c r="EH12" s="10" t="b">
        <f>'Fund Value - Maturity (Proj.)'!EH12='Fund Value - Current Date'!EH12</f>
        <v>1</v>
      </c>
      <c r="EI12" s="10" t="b">
        <f>'Fund Value - Maturity (Proj.)'!EI12='Fund Value - Current Date'!EI12</f>
        <v>1</v>
      </c>
      <c r="EJ12" s="10" t="b">
        <f>'Fund Value - Maturity (Proj.)'!EJ12='Fund Value - Current Date'!EJ12</f>
        <v>1</v>
      </c>
      <c r="EK12" s="10" t="b">
        <f>'Fund Value - Maturity (Proj.)'!EK12='Fund Value - Current Date'!EK12</f>
        <v>1</v>
      </c>
      <c r="EL12" s="10" t="b">
        <f>'Fund Value - Maturity (Proj.)'!EL12='Fund Value - Current Date'!EL12</f>
        <v>1</v>
      </c>
      <c r="EM12" s="10" t="b">
        <f>'Fund Value - Maturity (Proj.)'!EM12='Fund Value - Current Date'!EM12</f>
        <v>1</v>
      </c>
      <c r="EN12" s="10" t="b">
        <f>'Fund Value - Maturity (Proj.)'!EN12='Fund Value - Current Date'!EN12</f>
        <v>1</v>
      </c>
      <c r="EO12" s="10" t="b">
        <f>'Fund Value - Maturity (Proj.)'!EO12='Fund Value - Current Date'!EO12</f>
        <v>1</v>
      </c>
      <c r="EP12" s="10" t="b">
        <f>'Fund Value - Maturity (Proj.)'!EP12='Fund Value - Current Date'!EP12</f>
        <v>1</v>
      </c>
      <c r="EQ12" s="10" t="b">
        <f>'Fund Value - Maturity (Proj.)'!EQ12='Fund Value - Current Date'!EQ12</f>
        <v>1</v>
      </c>
      <c r="ER12" s="10" t="b">
        <f>'Fund Value - Maturity (Proj.)'!ER12='Fund Value - Current Date'!ER12</f>
        <v>1</v>
      </c>
      <c r="ES12" s="10" t="b">
        <f>'Fund Value - Maturity (Proj.)'!ES12='Fund Value - Current Date'!ES12</f>
        <v>1</v>
      </c>
      <c r="ET12" s="10" t="b">
        <f>'Fund Value - Maturity (Proj.)'!ET12='Fund Value - Current Date'!ET12</f>
        <v>1</v>
      </c>
      <c r="EU12" s="10" t="b">
        <f>'Fund Value - Maturity (Proj.)'!EU12='Fund Value - Current Date'!EU12</f>
        <v>1</v>
      </c>
      <c r="EV12" s="10" t="b">
        <f>'Fund Value - Maturity (Proj.)'!EV12='Fund Value - Current Date'!EV12</f>
        <v>1</v>
      </c>
      <c r="EW12" s="10" t="b">
        <f>'Fund Value - Maturity (Proj.)'!EW12='Fund Value - Current Date'!EW12</f>
        <v>1</v>
      </c>
      <c r="EX12" s="10" t="b">
        <f>'Fund Value - Maturity (Proj.)'!EX12='Fund Value - Current Date'!EX12</f>
        <v>1</v>
      </c>
      <c r="EY12" s="10" t="b">
        <f>'Fund Value - Maturity (Proj.)'!EY12='Fund Value - Current Date'!EY12</f>
        <v>1</v>
      </c>
      <c r="EZ12" s="10" t="b">
        <f>'Fund Value - Maturity (Proj.)'!EZ12='Fund Value - Current Date'!EZ12</f>
        <v>1</v>
      </c>
      <c r="FA12" s="10" t="b">
        <f>'Fund Value - Maturity (Proj.)'!FA12='Fund Value - Current Date'!FA12</f>
        <v>1</v>
      </c>
      <c r="FB12" s="10" t="b">
        <f>'Fund Value - Maturity (Proj.)'!FB12='Fund Value - Current Date'!FB12</f>
        <v>1</v>
      </c>
      <c r="FC12" s="10" t="b">
        <f>'Fund Value - Maturity (Proj.)'!FC12='Fund Value - Current Date'!FC12</f>
        <v>1</v>
      </c>
      <c r="FD12" s="10" t="b">
        <f>'Fund Value - Maturity (Proj.)'!FD12='Fund Value - Current Date'!FD12</f>
        <v>1</v>
      </c>
      <c r="FE12" s="10" t="b">
        <f>'Fund Value - Maturity (Proj.)'!FE12='Fund Value - Current Date'!FE12</f>
        <v>1</v>
      </c>
      <c r="FF12" s="10" t="b">
        <f>'Fund Value - Maturity (Proj.)'!FF12='Fund Value - Current Date'!FF12</f>
        <v>1</v>
      </c>
      <c r="FG12" s="10" t="b">
        <f>'Fund Value - Maturity (Proj.)'!FG12='Fund Value - Current Date'!FG12</f>
        <v>1</v>
      </c>
      <c r="FH12" s="10" t="b">
        <f>'Fund Value - Maturity (Proj.)'!FH12='Fund Value - Current Date'!FH12</f>
        <v>1</v>
      </c>
      <c r="FI12" s="10" t="b">
        <f>'Fund Value - Maturity (Proj.)'!FI12='Fund Value - Current Date'!FI12</f>
        <v>1</v>
      </c>
      <c r="FJ12" s="10" t="b">
        <f>'Fund Value - Maturity (Proj.)'!FJ12='Fund Value - Current Date'!FJ12</f>
        <v>1</v>
      </c>
      <c r="FK12" s="10" t="b">
        <f>'Fund Value - Maturity (Proj.)'!FK12='Fund Value - Current Date'!FK12</f>
        <v>1</v>
      </c>
      <c r="FL12" s="10" t="b">
        <f>'Fund Value - Maturity (Proj.)'!FL12='Fund Value - Current Date'!FL12</f>
        <v>1</v>
      </c>
      <c r="FM12" s="10" t="b">
        <f>'Fund Value - Maturity (Proj.)'!FM12='Fund Value - Current Date'!FM12</f>
        <v>1</v>
      </c>
      <c r="FN12" s="10" t="b">
        <f>'Fund Value - Maturity (Proj.)'!FN12='Fund Value - Current Date'!FN12</f>
        <v>1</v>
      </c>
      <c r="FO12" s="10" t="b">
        <f>'Fund Value - Maturity (Proj.)'!FO12='Fund Value - Current Date'!FO12</f>
        <v>1</v>
      </c>
      <c r="FP12" s="10" t="b">
        <f>'Fund Value - Maturity (Proj.)'!FP12='Fund Value - Current Date'!FP12</f>
        <v>1</v>
      </c>
      <c r="FQ12" s="10" t="b">
        <f>'Fund Value - Maturity (Proj.)'!FQ12='Fund Value - Current Date'!FQ12</f>
        <v>1</v>
      </c>
      <c r="FR12" s="10" t="b">
        <f>'Fund Value - Maturity (Proj.)'!FR12='Fund Value - Current Date'!FR12</f>
        <v>1</v>
      </c>
      <c r="FS12" s="10" t="b">
        <f>'Fund Value - Maturity (Proj.)'!FS12='Fund Value - Current Date'!FS12</f>
        <v>1</v>
      </c>
      <c r="FT12" s="10" t="b">
        <f>'Fund Value - Maturity (Proj.)'!FT12='Fund Value - Current Date'!FT12</f>
        <v>1</v>
      </c>
      <c r="FU12" s="10" t="b">
        <f>'Fund Value - Maturity (Proj.)'!FU12='Fund Value - Current Date'!FU12</f>
        <v>1</v>
      </c>
      <c r="FV12" s="10" t="b">
        <f>'Fund Value - Maturity (Proj.)'!FV12='Fund Value - Current Date'!FV12</f>
        <v>1</v>
      </c>
      <c r="FW12" s="10" t="b">
        <f>'Fund Value - Maturity (Proj.)'!FW12='Fund Value - Current Date'!FW12</f>
        <v>1</v>
      </c>
      <c r="FX12" s="10" t="b">
        <f>'Fund Value - Maturity (Proj.)'!FX12='Fund Value - Current Date'!FX12</f>
        <v>1</v>
      </c>
      <c r="FY12" s="10" t="b">
        <f>'Fund Value - Maturity (Proj.)'!FY12='Fund Value - Current Date'!FY12</f>
        <v>1</v>
      </c>
      <c r="FZ12" s="10" t="b">
        <f>'Fund Value - Maturity (Proj.)'!FZ12='Fund Value - Current Date'!FZ12</f>
        <v>1</v>
      </c>
      <c r="GA12" s="10" t="b">
        <f>'Fund Value - Maturity (Proj.)'!GA12='Fund Value - Current Date'!GA12</f>
        <v>1</v>
      </c>
      <c r="GB12" s="10" t="b">
        <f>'Fund Value - Maturity (Proj.)'!GB12='Fund Value - Current Date'!GB12</f>
        <v>1</v>
      </c>
      <c r="GC12" s="10" t="b">
        <f>'Fund Value - Maturity (Proj.)'!GC12='Fund Value - Current Date'!GC12</f>
        <v>1</v>
      </c>
      <c r="GD12" s="10" t="b">
        <f>'Fund Value - Maturity (Proj.)'!GD12='Fund Value - Current Date'!GD12</f>
        <v>1</v>
      </c>
      <c r="GE12" s="10" t="b">
        <f>'Fund Value - Maturity (Proj.)'!GE12='Fund Value - Current Date'!GE12</f>
        <v>1</v>
      </c>
      <c r="GF12" s="10" t="b">
        <f>'Fund Value - Maturity (Proj.)'!GF12='Fund Value - Current Date'!GF12</f>
        <v>1</v>
      </c>
      <c r="GG12" s="10" t="b">
        <f>'Fund Value - Maturity (Proj.)'!GG12='Fund Value - Current Date'!GG12</f>
        <v>1</v>
      </c>
      <c r="GH12" s="10" t="b">
        <f>'Fund Value - Maturity (Proj.)'!GH12='Fund Value - Current Date'!GH12</f>
        <v>1</v>
      </c>
      <c r="GI12" s="10" t="b">
        <f>'Fund Value - Maturity (Proj.)'!GI12='Fund Value - Current Date'!GI12</f>
        <v>1</v>
      </c>
      <c r="GJ12" s="10" t="b">
        <f>'Fund Value - Maturity (Proj.)'!GJ12='Fund Value - Current Date'!GJ12</f>
        <v>1</v>
      </c>
      <c r="GK12" s="10" t="b">
        <f>'Fund Value - Maturity (Proj.)'!GK12='Fund Value - Current Date'!GK12</f>
        <v>1</v>
      </c>
      <c r="GL12" s="10" t="b">
        <f>'Fund Value - Maturity (Proj.)'!GL12='Fund Value - Current Date'!GL12</f>
        <v>1</v>
      </c>
      <c r="GM12" s="10" t="b">
        <f>'Fund Value - Maturity (Proj.)'!GM12='Fund Value - Current Date'!GM12</f>
        <v>1</v>
      </c>
      <c r="GN12" s="10" t="b">
        <f>'Fund Value - Maturity (Proj.)'!GN12='Fund Value - Current Date'!GN12</f>
        <v>1</v>
      </c>
      <c r="GO12" s="10" t="b">
        <f>'Fund Value - Maturity (Proj.)'!GO12='Fund Value - Current Date'!GO12</f>
        <v>1</v>
      </c>
      <c r="GP12" s="10" t="b">
        <f>'Fund Value - Maturity (Proj.)'!GP12='Fund Value - Current Date'!GP12</f>
        <v>1</v>
      </c>
      <c r="GQ12" s="10" t="b">
        <f>'Fund Value - Maturity (Proj.)'!GQ12='Fund Value - Current Date'!GQ12</f>
        <v>1</v>
      </c>
      <c r="GR12" s="10" t="b">
        <f>'Fund Value - Maturity (Proj.)'!GR12='Fund Value - Current Date'!GR12</f>
        <v>1</v>
      </c>
      <c r="GS12" s="10" t="b">
        <f>'Fund Value - Maturity (Proj.)'!GS12='Fund Value - Current Date'!GS12</f>
        <v>1</v>
      </c>
      <c r="GT12" s="10" t="b">
        <f>'Fund Value - Maturity (Proj.)'!GT12='Fund Value - Current Date'!GT12</f>
        <v>1</v>
      </c>
      <c r="GU12" s="10" t="b">
        <f>'Fund Value - Maturity (Proj.)'!GU12='Fund Value - Current Date'!GU12</f>
        <v>1</v>
      </c>
      <c r="GV12" s="10" t="b">
        <f>'Fund Value - Maturity (Proj.)'!GV12='Fund Value - Current Date'!GV12</f>
        <v>1</v>
      </c>
      <c r="GW12" s="10" t="b">
        <f>'Fund Value - Maturity (Proj.)'!GW12='Fund Value - Current Date'!GW12</f>
        <v>1</v>
      </c>
      <c r="GX12" s="10" t="b">
        <f>'Fund Value - Maturity (Proj.)'!GX12='Fund Value - Current Date'!GX12</f>
        <v>1</v>
      </c>
      <c r="GY12" s="10" t="b">
        <f>'Fund Value - Maturity (Proj.)'!GY12='Fund Value - Current Date'!GY12</f>
        <v>1</v>
      </c>
      <c r="GZ12" s="10" t="b">
        <f>'Fund Value - Maturity (Proj.)'!GZ12='Fund Value - Current Date'!GZ12</f>
        <v>1</v>
      </c>
      <c r="HA12" s="10" t="b">
        <f>'Fund Value - Maturity (Proj.)'!HA12='Fund Value - Current Date'!HA12</f>
        <v>1</v>
      </c>
      <c r="HB12" s="10" t="b">
        <f>'Fund Value - Maturity (Proj.)'!HB12='Fund Value - Current Date'!HB12</f>
        <v>1</v>
      </c>
      <c r="HC12" s="10" t="b">
        <f>'Fund Value - Maturity (Proj.)'!HC12='Fund Value - Current Date'!HC12</f>
        <v>1</v>
      </c>
      <c r="HD12" s="10" t="b">
        <f>'Fund Value - Maturity (Proj.)'!HD12='Fund Value - Current Date'!HD12</f>
        <v>1</v>
      </c>
      <c r="HE12" s="10" t="b">
        <f>'Fund Value - Maturity (Proj.)'!HE12='Fund Value - Current Date'!HE12</f>
        <v>1</v>
      </c>
      <c r="HF12" s="10" t="b">
        <f>'Fund Value - Maturity (Proj.)'!HF12='Fund Value - Current Date'!HF12</f>
        <v>1</v>
      </c>
      <c r="HG12" s="10" t="b">
        <f>'Fund Value - Maturity (Proj.)'!HG12='Fund Value - Current Date'!HG12</f>
        <v>1</v>
      </c>
      <c r="HH12" s="10" t="b">
        <f>'Fund Value - Maturity (Proj.)'!HH12='Fund Value - Current Date'!HH12</f>
        <v>1</v>
      </c>
      <c r="HI12" s="10" t="b">
        <f>'Fund Value - Maturity (Proj.)'!HI12='Fund Value - Current Date'!HI12</f>
        <v>1</v>
      </c>
      <c r="HJ12" s="10" t="b">
        <f>'Fund Value - Maturity (Proj.)'!HJ12='Fund Value - Current Date'!HJ12</f>
        <v>1</v>
      </c>
      <c r="HK12" s="10" t="b">
        <f>'Fund Value - Maturity (Proj.)'!HK12='Fund Value - Current Date'!HK12</f>
        <v>1</v>
      </c>
      <c r="HL12" s="10" t="b">
        <f>'Fund Value - Maturity (Proj.)'!HL12='Fund Value - Current Date'!HL12</f>
        <v>1</v>
      </c>
      <c r="HM12" s="10" t="b">
        <f>'Fund Value - Maturity (Proj.)'!HM12='Fund Value - Current Date'!HM12</f>
        <v>1</v>
      </c>
      <c r="HN12" s="10" t="b">
        <f>'Fund Value - Maturity (Proj.)'!HN12='Fund Value - Current Date'!HN12</f>
        <v>1</v>
      </c>
      <c r="HO12" s="10" t="b">
        <f>'Fund Value - Maturity (Proj.)'!HO12='Fund Value - Current Date'!HO12</f>
        <v>1</v>
      </c>
      <c r="HP12" s="10" t="b">
        <f>'Fund Value - Maturity (Proj.)'!HP12='Fund Value - Current Date'!HP12</f>
        <v>1</v>
      </c>
      <c r="HQ12" s="10" t="b">
        <f>'Fund Value - Maturity (Proj.)'!HQ12='Fund Value - Current Date'!HQ12</f>
        <v>1</v>
      </c>
      <c r="HR12" s="10" t="b">
        <f>'Fund Value - Maturity (Proj.)'!HR12='Fund Value - Current Date'!HR12</f>
        <v>1</v>
      </c>
      <c r="HS12" s="10" t="b">
        <f>'Fund Value - Maturity (Proj.)'!HS12='Fund Value - Current Date'!HS12</f>
        <v>1</v>
      </c>
      <c r="HT12" s="10" t="b">
        <f>'Fund Value - Maturity (Proj.)'!HT12='Fund Value - Current Date'!HT12</f>
        <v>1</v>
      </c>
      <c r="HU12" s="10" t="b">
        <f>'Fund Value - Maturity (Proj.)'!HU12='Fund Value - Current Date'!HU12</f>
        <v>1</v>
      </c>
      <c r="HV12" s="10" t="b">
        <f>'Fund Value - Maturity (Proj.)'!HV12='Fund Value - Current Date'!HV12</f>
        <v>1</v>
      </c>
      <c r="HW12" s="10" t="b">
        <f>'Fund Value - Maturity (Proj.)'!HW12='Fund Value - Current Date'!HW12</f>
        <v>1</v>
      </c>
      <c r="HX12" s="10" t="b">
        <f>'Fund Value - Maturity (Proj.)'!HX12='Fund Value - Current Date'!HX12</f>
        <v>1</v>
      </c>
      <c r="HY12" s="10" t="b">
        <f>'Fund Value - Maturity (Proj.)'!HY12='Fund Value - Current Date'!HY12</f>
        <v>1</v>
      </c>
      <c r="HZ12" s="10" t="b">
        <f>'Fund Value - Maturity (Proj.)'!HZ12='Fund Value - Current Date'!HZ12</f>
        <v>1</v>
      </c>
      <c r="IA12" s="10" t="b">
        <f>'Fund Value - Maturity (Proj.)'!IA12='Fund Value - Current Date'!IA12</f>
        <v>1</v>
      </c>
      <c r="IB12" s="10" t="b">
        <f>'Fund Value - Maturity (Proj.)'!IB12='Fund Value - Current Date'!IB12</f>
        <v>1</v>
      </c>
      <c r="IC12" s="10" t="b">
        <f>'Fund Value - Maturity (Proj.)'!IC12='Fund Value - Current Date'!IC12</f>
        <v>1</v>
      </c>
      <c r="ID12" s="10" t="b">
        <f>'Fund Value - Maturity (Proj.)'!ID12='Fund Value - Current Date'!ID12</f>
        <v>1</v>
      </c>
      <c r="IE12" s="10" t="b">
        <f>'Fund Value - Maturity (Proj.)'!IE12='Fund Value - Current Date'!IE12</f>
        <v>1</v>
      </c>
      <c r="IF12" s="10" t="b">
        <f>'Fund Value - Maturity (Proj.)'!IF12='Fund Value - Current Date'!IF12</f>
        <v>1</v>
      </c>
      <c r="IG12" s="10" t="b">
        <f>'Fund Value - Maturity (Proj.)'!IG12='Fund Value - Current Date'!IG12</f>
        <v>1</v>
      </c>
      <c r="IH12" s="10" t="b">
        <f>'Fund Value - Maturity (Proj.)'!IH12='Fund Value - Current Date'!IH12</f>
        <v>1</v>
      </c>
      <c r="II12" s="10" t="b">
        <f>'Fund Value - Maturity (Proj.)'!II12='Fund Value - Current Date'!II12</f>
        <v>1</v>
      </c>
      <c r="IJ12" s="10" t="b">
        <f>'Fund Value - Maturity (Proj.)'!IJ12='Fund Value - Current Date'!IJ12</f>
        <v>1</v>
      </c>
      <c r="IK12" s="10" t="b">
        <f>'Fund Value - Maturity (Proj.)'!IK12='Fund Value - Current Date'!IK12</f>
        <v>1</v>
      </c>
      <c r="IL12" s="10" t="b">
        <f>'Fund Value - Maturity (Proj.)'!IL12='Fund Value - Current Date'!IL12</f>
        <v>1</v>
      </c>
      <c r="IM12" s="10" t="b">
        <f>'Fund Value - Maturity (Proj.)'!IM12='Fund Value - Current Date'!IM12</f>
        <v>1</v>
      </c>
      <c r="IN12" s="10" t="b">
        <f>'Fund Value - Maturity (Proj.)'!IN12='Fund Value - Current Date'!IN12</f>
        <v>1</v>
      </c>
      <c r="IO12" s="10" t="b">
        <f>'Fund Value - Maturity (Proj.)'!IO12='Fund Value - Current Date'!IO12</f>
        <v>1</v>
      </c>
      <c r="IP12" s="10" t="b">
        <f>'Fund Value - Maturity (Proj.)'!IP12='Fund Value - Current Date'!IP12</f>
        <v>1</v>
      </c>
      <c r="IQ12" s="10" t="b">
        <f>'Fund Value - Maturity (Proj.)'!IQ12='Fund Value - Current Date'!IQ12</f>
        <v>1</v>
      </c>
      <c r="IR12" s="10" t="b">
        <f>'Fund Value - Maturity (Proj.)'!IR12='Fund Value - Current Date'!IR12</f>
        <v>1</v>
      </c>
    </row>
    <row r="13" spans="1:252" ht="15" customHeight="1" x14ac:dyDescent="0.35">
      <c r="B13" s="13">
        <f>B12+1</f>
        <v>2012</v>
      </c>
      <c r="C13" s="10" t="b">
        <f>'Fund Value - Maturity (Proj.)'!C13='Fund Value - Current Date'!C13</f>
        <v>1</v>
      </c>
      <c r="D13" s="10" t="b">
        <f>'Fund Value - Maturity (Proj.)'!D13='Fund Value - Current Date'!D13</f>
        <v>1</v>
      </c>
      <c r="E13" s="10" t="b">
        <f>'Fund Value - Maturity (Proj.)'!E13='Fund Value - Current Date'!E13</f>
        <v>1</v>
      </c>
      <c r="F13" s="10" t="b">
        <f>'Fund Value - Maturity (Proj.)'!F13='Fund Value - Current Date'!F13</f>
        <v>1</v>
      </c>
      <c r="G13" s="10" t="b">
        <f>'Fund Value - Maturity (Proj.)'!G13='Fund Value - Current Date'!G13</f>
        <v>1</v>
      </c>
      <c r="H13" s="10" t="b">
        <f>'Fund Value - Maturity (Proj.)'!H13='Fund Value - Current Date'!H13</f>
        <v>1</v>
      </c>
      <c r="I13" s="10" t="b">
        <f>'Fund Value - Maturity (Proj.)'!I13='Fund Value - Current Date'!I13</f>
        <v>1</v>
      </c>
      <c r="J13" s="10" t="b">
        <f>'Fund Value - Maturity (Proj.)'!J13='Fund Value - Current Date'!J13</f>
        <v>1</v>
      </c>
      <c r="K13" s="10" t="b">
        <f>'Fund Value - Maturity (Proj.)'!K13='Fund Value - Current Date'!K13</f>
        <v>1</v>
      </c>
      <c r="L13" s="10" t="b">
        <f>'Fund Value - Maturity (Proj.)'!L13='Fund Value - Current Date'!L13</f>
        <v>1</v>
      </c>
      <c r="M13" s="10" t="b">
        <f>'Fund Value - Maturity (Proj.)'!M13='Fund Value - Current Date'!M13</f>
        <v>1</v>
      </c>
      <c r="N13" s="10" t="b">
        <f>'Fund Value - Maturity (Proj.)'!N13='Fund Value - Current Date'!N13</f>
        <v>1</v>
      </c>
      <c r="O13" s="10" t="b">
        <f>'Fund Value - Maturity (Proj.)'!O13='Fund Value - Current Date'!O13</f>
        <v>1</v>
      </c>
      <c r="P13" s="10" t="b">
        <f>'Fund Value - Maturity (Proj.)'!P13='Fund Value - Current Date'!P13</f>
        <v>1</v>
      </c>
      <c r="Q13" s="10" t="b">
        <f>'Fund Value - Maturity (Proj.)'!Q13='Fund Value - Current Date'!Q13</f>
        <v>1</v>
      </c>
      <c r="R13" s="10" t="b">
        <f>'Fund Value - Maturity (Proj.)'!R13='Fund Value - Current Date'!R13</f>
        <v>1</v>
      </c>
      <c r="S13" s="10" t="b">
        <f>'Fund Value - Maturity (Proj.)'!S13='Fund Value - Current Date'!S13</f>
        <v>1</v>
      </c>
      <c r="T13" s="10" t="b">
        <f>'Fund Value - Maturity (Proj.)'!T13='Fund Value - Current Date'!T13</f>
        <v>1</v>
      </c>
      <c r="U13" s="10" t="b">
        <f>'Fund Value - Maturity (Proj.)'!U13='Fund Value - Current Date'!U13</f>
        <v>1</v>
      </c>
      <c r="V13" s="10" t="b">
        <f>'Fund Value - Maturity (Proj.)'!V13='Fund Value - Current Date'!V13</f>
        <v>1</v>
      </c>
      <c r="W13" s="10" t="b">
        <f>'Fund Value - Maturity (Proj.)'!W13='Fund Value - Current Date'!W13</f>
        <v>1</v>
      </c>
      <c r="X13" s="10" t="b">
        <f>'Fund Value - Maturity (Proj.)'!X13='Fund Value - Current Date'!X13</f>
        <v>1</v>
      </c>
      <c r="Y13" s="10" t="b">
        <f>'Fund Value - Maturity (Proj.)'!Y13='Fund Value - Current Date'!Y13</f>
        <v>1</v>
      </c>
      <c r="Z13" s="10" t="b">
        <f>'Fund Value - Maturity (Proj.)'!Z13='Fund Value - Current Date'!Z13</f>
        <v>1</v>
      </c>
      <c r="AA13" s="10" t="b">
        <f>'Fund Value - Maturity (Proj.)'!AA13='Fund Value - Current Date'!AA13</f>
        <v>1</v>
      </c>
      <c r="AB13" s="10" t="b">
        <f>'Fund Value - Maturity (Proj.)'!AB13='Fund Value - Current Date'!AB13</f>
        <v>1</v>
      </c>
      <c r="AC13" s="10" t="b">
        <f>'Fund Value - Maturity (Proj.)'!AC13='Fund Value - Current Date'!AC13</f>
        <v>1</v>
      </c>
      <c r="AD13" s="10" t="b">
        <f>'Fund Value - Maturity (Proj.)'!AD13='Fund Value - Current Date'!AD13</f>
        <v>1</v>
      </c>
      <c r="AE13" s="10" t="b">
        <f>'Fund Value - Maturity (Proj.)'!AE13='Fund Value - Current Date'!AE13</f>
        <v>1</v>
      </c>
      <c r="AF13" s="10" t="b">
        <f>'Fund Value - Maturity (Proj.)'!AF13='Fund Value - Current Date'!AF13</f>
        <v>1</v>
      </c>
      <c r="AG13" s="10" t="b">
        <f>'Fund Value - Maturity (Proj.)'!AG13='Fund Value - Current Date'!AG13</f>
        <v>1</v>
      </c>
      <c r="AH13" s="10" t="b">
        <f>'Fund Value - Maturity (Proj.)'!AH13='Fund Value - Current Date'!AH13</f>
        <v>1</v>
      </c>
      <c r="AI13" s="10" t="b">
        <f>'Fund Value - Maturity (Proj.)'!AI13='Fund Value - Current Date'!AI13</f>
        <v>1</v>
      </c>
      <c r="AJ13" s="10" t="b">
        <f>'Fund Value - Maturity (Proj.)'!AJ13='Fund Value - Current Date'!AJ13</f>
        <v>1</v>
      </c>
      <c r="AK13" s="10" t="b">
        <f>'Fund Value - Maturity (Proj.)'!AK13='Fund Value - Current Date'!AK13</f>
        <v>1</v>
      </c>
      <c r="AL13" s="10" t="b">
        <f>'Fund Value - Maturity (Proj.)'!AL13='Fund Value - Current Date'!AL13</f>
        <v>1</v>
      </c>
      <c r="AM13" s="10" t="b">
        <f>'Fund Value - Maturity (Proj.)'!AM13='Fund Value - Current Date'!AM13</f>
        <v>1</v>
      </c>
      <c r="AN13" s="10" t="b">
        <f>'Fund Value - Maturity (Proj.)'!AN13='Fund Value - Current Date'!AN13</f>
        <v>1</v>
      </c>
      <c r="AO13" s="10" t="b">
        <f>'Fund Value - Maturity (Proj.)'!AO13='Fund Value - Current Date'!AO13</f>
        <v>1</v>
      </c>
      <c r="AP13" s="10" t="b">
        <f>'Fund Value - Maturity (Proj.)'!AP13='Fund Value - Current Date'!AP13</f>
        <v>1</v>
      </c>
      <c r="AQ13" s="10" t="b">
        <f>'Fund Value - Maturity (Proj.)'!AQ13='Fund Value - Current Date'!AQ13</f>
        <v>1</v>
      </c>
      <c r="AR13" s="10" t="b">
        <f>'Fund Value - Maturity (Proj.)'!AR13='Fund Value - Current Date'!AR13</f>
        <v>1</v>
      </c>
      <c r="AS13" s="10" t="b">
        <f>'Fund Value - Maturity (Proj.)'!AS13='Fund Value - Current Date'!AS13</f>
        <v>1</v>
      </c>
      <c r="AT13" s="10" t="b">
        <f>'Fund Value - Maturity (Proj.)'!AT13='Fund Value - Current Date'!AT13</f>
        <v>1</v>
      </c>
      <c r="AU13" s="10" t="b">
        <f>'Fund Value - Maturity (Proj.)'!AU13='Fund Value - Current Date'!AU13</f>
        <v>1</v>
      </c>
      <c r="AV13" s="10" t="b">
        <f>'Fund Value - Maturity (Proj.)'!AV13='Fund Value - Current Date'!AV13</f>
        <v>1</v>
      </c>
      <c r="AW13" s="10" t="b">
        <f>'Fund Value - Maturity (Proj.)'!AW13='Fund Value - Current Date'!AW13</f>
        <v>1</v>
      </c>
      <c r="AX13" s="10" t="b">
        <f>'Fund Value - Maturity (Proj.)'!AX13='Fund Value - Current Date'!AX13</f>
        <v>1</v>
      </c>
      <c r="AY13" s="10" t="b">
        <f>'Fund Value - Maturity (Proj.)'!AY13='Fund Value - Current Date'!AY13</f>
        <v>1</v>
      </c>
      <c r="AZ13" s="10" t="b">
        <f>'Fund Value - Maturity (Proj.)'!AZ13='Fund Value - Current Date'!AZ13</f>
        <v>1</v>
      </c>
      <c r="BA13" s="10" t="b">
        <f>'Fund Value - Maturity (Proj.)'!BA13='Fund Value - Current Date'!BA13</f>
        <v>1</v>
      </c>
      <c r="BB13" s="10" t="b">
        <f>'Fund Value - Maturity (Proj.)'!BB13='Fund Value - Current Date'!BB13</f>
        <v>1</v>
      </c>
      <c r="BC13" s="10" t="b">
        <f>'Fund Value - Maturity (Proj.)'!BC13='Fund Value - Current Date'!BC13</f>
        <v>1</v>
      </c>
      <c r="BD13" s="10" t="b">
        <f>'Fund Value - Maturity (Proj.)'!BD13='Fund Value - Current Date'!BD13</f>
        <v>1</v>
      </c>
      <c r="BE13" s="10" t="b">
        <f>'Fund Value - Maturity (Proj.)'!BE13='Fund Value - Current Date'!BE13</f>
        <v>1</v>
      </c>
      <c r="BF13" s="10" t="b">
        <f>'Fund Value - Maturity (Proj.)'!BF13='Fund Value - Current Date'!BF13</f>
        <v>1</v>
      </c>
      <c r="BG13" s="10" t="b">
        <f>'Fund Value - Maturity (Proj.)'!BG13='Fund Value - Current Date'!BG13</f>
        <v>1</v>
      </c>
      <c r="BH13" s="10" t="b">
        <f>'Fund Value - Maturity (Proj.)'!BH13='Fund Value - Current Date'!BH13</f>
        <v>1</v>
      </c>
      <c r="BI13" s="10" t="b">
        <f>'Fund Value - Maturity (Proj.)'!BI13='Fund Value - Current Date'!BI13</f>
        <v>1</v>
      </c>
      <c r="BJ13" s="10" t="b">
        <f>'Fund Value - Maturity (Proj.)'!BJ13='Fund Value - Current Date'!BJ13</f>
        <v>1</v>
      </c>
      <c r="BK13" s="10" t="b">
        <f>'Fund Value - Maturity (Proj.)'!BK13='Fund Value - Current Date'!BK13</f>
        <v>1</v>
      </c>
      <c r="BL13" s="10" t="b">
        <f>'Fund Value - Maturity (Proj.)'!BL13='Fund Value - Current Date'!BL13</f>
        <v>1</v>
      </c>
      <c r="BM13" s="10" t="b">
        <f>'Fund Value - Maturity (Proj.)'!BM13='Fund Value - Current Date'!BM13</f>
        <v>1</v>
      </c>
      <c r="BN13" s="10" t="b">
        <f>'Fund Value - Maturity (Proj.)'!BN13='Fund Value - Current Date'!BN13</f>
        <v>1</v>
      </c>
      <c r="BO13" s="10" t="b">
        <f>'Fund Value - Maturity (Proj.)'!BO13='Fund Value - Current Date'!BO13</f>
        <v>1</v>
      </c>
      <c r="BP13" s="10" t="b">
        <f>'Fund Value - Maturity (Proj.)'!BP13='Fund Value - Current Date'!BP13</f>
        <v>1</v>
      </c>
      <c r="BQ13" s="10" t="b">
        <f>'Fund Value - Maturity (Proj.)'!BQ13='Fund Value - Current Date'!BQ13</f>
        <v>1</v>
      </c>
      <c r="BR13" s="10" t="b">
        <f>'Fund Value - Maturity (Proj.)'!BR13='Fund Value - Current Date'!BR13</f>
        <v>1</v>
      </c>
      <c r="BS13" s="10" t="b">
        <f>'Fund Value - Maturity (Proj.)'!BS13='Fund Value - Current Date'!BS13</f>
        <v>1</v>
      </c>
      <c r="BT13" s="10" t="b">
        <f>'Fund Value - Maturity (Proj.)'!BT13='Fund Value - Current Date'!BT13</f>
        <v>1</v>
      </c>
      <c r="BU13" s="10" t="b">
        <f>'Fund Value - Maturity (Proj.)'!BU13='Fund Value - Current Date'!BU13</f>
        <v>1</v>
      </c>
      <c r="BV13" s="10" t="b">
        <f>'Fund Value - Maturity (Proj.)'!BV13='Fund Value - Current Date'!BV13</f>
        <v>1</v>
      </c>
      <c r="BW13" s="10" t="b">
        <f>'Fund Value - Maturity (Proj.)'!BW13='Fund Value - Current Date'!BW13</f>
        <v>1</v>
      </c>
      <c r="BX13" s="10" t="b">
        <f>'Fund Value - Maturity (Proj.)'!BX13='Fund Value - Current Date'!BX13</f>
        <v>1</v>
      </c>
      <c r="BY13" s="10" t="b">
        <f>'Fund Value - Maturity (Proj.)'!BY13='Fund Value - Current Date'!BY13</f>
        <v>1</v>
      </c>
      <c r="BZ13" s="10" t="b">
        <f>'Fund Value - Maturity (Proj.)'!BZ13='Fund Value - Current Date'!BZ13</f>
        <v>1</v>
      </c>
      <c r="CA13" s="10" t="b">
        <f>'Fund Value - Maturity (Proj.)'!CA13='Fund Value - Current Date'!CA13</f>
        <v>1</v>
      </c>
      <c r="CB13" s="10" t="b">
        <f>'Fund Value - Maturity (Proj.)'!CB13='Fund Value - Current Date'!CB13</f>
        <v>1</v>
      </c>
      <c r="CC13" s="10" t="b">
        <f>'Fund Value - Maturity (Proj.)'!CC13='Fund Value - Current Date'!CC13</f>
        <v>1</v>
      </c>
      <c r="CD13" s="10" t="b">
        <f>'Fund Value - Maturity (Proj.)'!CD13='Fund Value - Current Date'!CD13</f>
        <v>1</v>
      </c>
      <c r="CE13" s="10" t="b">
        <f>'Fund Value - Maturity (Proj.)'!CE13='Fund Value - Current Date'!CE13</f>
        <v>1</v>
      </c>
      <c r="CF13" s="10" t="b">
        <f>'Fund Value - Maturity (Proj.)'!CF13='Fund Value - Current Date'!CF13</f>
        <v>1</v>
      </c>
      <c r="CG13" s="10" t="b">
        <f>'Fund Value - Maturity (Proj.)'!CG13='Fund Value - Current Date'!CG13</f>
        <v>1</v>
      </c>
      <c r="CH13" s="10" t="b">
        <f>'Fund Value - Maturity (Proj.)'!CH13='Fund Value - Current Date'!CH13</f>
        <v>1</v>
      </c>
      <c r="CI13" s="10" t="b">
        <f>'Fund Value - Maturity (Proj.)'!CI13='Fund Value - Current Date'!CI13</f>
        <v>1</v>
      </c>
      <c r="CJ13" s="10" t="b">
        <f>'Fund Value - Maturity (Proj.)'!CJ13='Fund Value - Current Date'!CJ13</f>
        <v>1</v>
      </c>
      <c r="CK13" s="10" t="b">
        <f>'Fund Value - Maturity (Proj.)'!CK13='Fund Value - Current Date'!CK13</f>
        <v>1</v>
      </c>
      <c r="CL13" s="10" t="b">
        <f>'Fund Value - Maturity (Proj.)'!CL13='Fund Value - Current Date'!CL13</f>
        <v>1</v>
      </c>
      <c r="CM13" s="10" t="b">
        <f>'Fund Value - Maturity (Proj.)'!CM13='Fund Value - Current Date'!CM13</f>
        <v>1</v>
      </c>
      <c r="CN13" s="10" t="b">
        <f>'Fund Value - Maturity (Proj.)'!CN13='Fund Value - Current Date'!CN13</f>
        <v>1</v>
      </c>
      <c r="CO13" s="10" t="b">
        <f>'Fund Value - Maturity (Proj.)'!CO13='Fund Value - Current Date'!CO13</f>
        <v>1</v>
      </c>
      <c r="CP13" s="10" t="b">
        <f>'Fund Value - Maturity (Proj.)'!CP13='Fund Value - Current Date'!CP13</f>
        <v>1</v>
      </c>
      <c r="CQ13" s="10" t="b">
        <f>'Fund Value - Maturity (Proj.)'!CQ13='Fund Value - Current Date'!CQ13</f>
        <v>1</v>
      </c>
      <c r="CR13" s="10" t="b">
        <f>'Fund Value - Maturity (Proj.)'!CR13='Fund Value - Current Date'!CR13</f>
        <v>1</v>
      </c>
      <c r="CS13" s="10" t="b">
        <f>'Fund Value - Maturity (Proj.)'!CS13='Fund Value - Current Date'!CS13</f>
        <v>1</v>
      </c>
      <c r="CT13" s="10" t="b">
        <f>'Fund Value - Maturity (Proj.)'!CT13='Fund Value - Current Date'!CT13</f>
        <v>1</v>
      </c>
      <c r="CU13" s="10" t="b">
        <f>'Fund Value - Maturity (Proj.)'!CU13='Fund Value - Current Date'!CU13</f>
        <v>1</v>
      </c>
      <c r="CV13" s="10" t="b">
        <f>'Fund Value - Maturity (Proj.)'!CV13='Fund Value - Current Date'!CV13</f>
        <v>1</v>
      </c>
      <c r="CW13" s="10" t="b">
        <f>'Fund Value - Maturity (Proj.)'!CW13='Fund Value - Current Date'!CW13</f>
        <v>1</v>
      </c>
      <c r="CX13" s="10" t="b">
        <f>'Fund Value - Maturity (Proj.)'!CX13='Fund Value - Current Date'!CX13</f>
        <v>1</v>
      </c>
      <c r="CY13" s="10" t="b">
        <f>'Fund Value - Maturity (Proj.)'!CY13='Fund Value - Current Date'!CY13</f>
        <v>1</v>
      </c>
      <c r="CZ13" s="10" t="b">
        <f>'Fund Value - Maturity (Proj.)'!CZ13='Fund Value - Current Date'!CZ13</f>
        <v>1</v>
      </c>
      <c r="DA13" s="10" t="b">
        <f>'Fund Value - Maturity (Proj.)'!DA13='Fund Value - Current Date'!DA13</f>
        <v>1</v>
      </c>
      <c r="DB13" s="10" t="b">
        <f>'Fund Value - Maturity (Proj.)'!DB13='Fund Value - Current Date'!DB13</f>
        <v>1</v>
      </c>
      <c r="DC13" s="10" t="b">
        <f>'Fund Value - Maturity (Proj.)'!DC13='Fund Value - Current Date'!DC13</f>
        <v>1</v>
      </c>
      <c r="DD13" s="10" t="b">
        <f>'Fund Value - Maturity (Proj.)'!DD13='Fund Value - Current Date'!DD13</f>
        <v>1</v>
      </c>
      <c r="DE13" s="10" t="b">
        <f>'Fund Value - Maturity (Proj.)'!DE13='Fund Value - Current Date'!DE13</f>
        <v>1</v>
      </c>
      <c r="DF13" s="10" t="b">
        <f>'Fund Value - Maturity (Proj.)'!DF13='Fund Value - Current Date'!DF13</f>
        <v>1</v>
      </c>
      <c r="DG13" s="10" t="b">
        <f>'Fund Value - Maturity (Proj.)'!DG13='Fund Value - Current Date'!DG13</f>
        <v>1</v>
      </c>
      <c r="DH13" s="10" t="b">
        <f>'Fund Value - Maturity (Proj.)'!DH13='Fund Value - Current Date'!DH13</f>
        <v>1</v>
      </c>
      <c r="DI13" s="10" t="b">
        <f>'Fund Value - Maturity (Proj.)'!DI13='Fund Value - Current Date'!DI13</f>
        <v>1</v>
      </c>
      <c r="DJ13" s="10" t="b">
        <f>'Fund Value - Maturity (Proj.)'!DJ13='Fund Value - Current Date'!DJ13</f>
        <v>1</v>
      </c>
      <c r="DK13" s="10" t="b">
        <f>'Fund Value - Maturity (Proj.)'!DK13='Fund Value - Current Date'!DK13</f>
        <v>1</v>
      </c>
      <c r="DL13" s="10" t="b">
        <f>'Fund Value - Maturity (Proj.)'!DL13='Fund Value - Current Date'!DL13</f>
        <v>1</v>
      </c>
      <c r="DM13" s="10" t="b">
        <f>'Fund Value - Maturity (Proj.)'!DM13='Fund Value - Current Date'!DM13</f>
        <v>1</v>
      </c>
      <c r="DN13" s="10" t="b">
        <f>'Fund Value - Maturity (Proj.)'!DN13='Fund Value - Current Date'!DN13</f>
        <v>1</v>
      </c>
      <c r="DO13" s="10" t="b">
        <f>'Fund Value - Maturity (Proj.)'!DO13='Fund Value - Current Date'!DO13</f>
        <v>1</v>
      </c>
      <c r="DP13" s="10" t="b">
        <f>'Fund Value - Maturity (Proj.)'!DP13='Fund Value - Current Date'!DP13</f>
        <v>1</v>
      </c>
      <c r="DQ13" s="10" t="b">
        <f>'Fund Value - Maturity (Proj.)'!DQ13='Fund Value - Current Date'!DQ13</f>
        <v>1</v>
      </c>
      <c r="DR13" s="10" t="b">
        <f>'Fund Value - Maturity (Proj.)'!DR13='Fund Value - Current Date'!DR13</f>
        <v>1</v>
      </c>
      <c r="DS13" s="10" t="b">
        <f>'Fund Value - Maturity (Proj.)'!DS13='Fund Value - Current Date'!DS13</f>
        <v>1</v>
      </c>
      <c r="DT13" s="10" t="b">
        <f>'Fund Value - Maturity (Proj.)'!DT13='Fund Value - Current Date'!DT13</f>
        <v>1</v>
      </c>
      <c r="DU13" s="10" t="b">
        <f>'Fund Value - Maturity (Proj.)'!DU13='Fund Value - Current Date'!DU13</f>
        <v>1</v>
      </c>
      <c r="DV13" s="10" t="b">
        <f>'Fund Value - Maturity (Proj.)'!DV13='Fund Value - Current Date'!DV13</f>
        <v>1</v>
      </c>
      <c r="DW13" s="10" t="b">
        <f>'Fund Value - Maturity (Proj.)'!DW13='Fund Value - Current Date'!DW13</f>
        <v>1</v>
      </c>
      <c r="DX13" s="10" t="b">
        <f>'Fund Value - Maturity (Proj.)'!DX13='Fund Value - Current Date'!DX13</f>
        <v>1</v>
      </c>
      <c r="DY13" s="10" t="b">
        <f>'Fund Value - Maturity (Proj.)'!DY13='Fund Value - Current Date'!DY13</f>
        <v>1</v>
      </c>
      <c r="DZ13" s="10" t="b">
        <f>'Fund Value - Maturity (Proj.)'!DZ13='Fund Value - Current Date'!DZ13</f>
        <v>1</v>
      </c>
      <c r="EA13" s="10" t="b">
        <f>'Fund Value - Maturity (Proj.)'!EA13='Fund Value - Current Date'!EA13</f>
        <v>1</v>
      </c>
      <c r="EB13" s="10" t="b">
        <f>'Fund Value - Maturity (Proj.)'!EB13='Fund Value - Current Date'!EB13</f>
        <v>1</v>
      </c>
      <c r="EC13" s="10" t="b">
        <f>'Fund Value - Maturity (Proj.)'!EC13='Fund Value - Current Date'!EC13</f>
        <v>1</v>
      </c>
      <c r="ED13" s="10" t="b">
        <f>'Fund Value - Maturity (Proj.)'!ED13='Fund Value - Current Date'!ED13</f>
        <v>1</v>
      </c>
      <c r="EE13" s="10" t="b">
        <f>'Fund Value - Maturity (Proj.)'!EE13='Fund Value - Current Date'!EE13</f>
        <v>1</v>
      </c>
      <c r="EF13" s="10" t="b">
        <f>'Fund Value - Maturity (Proj.)'!EF13='Fund Value - Current Date'!EF13</f>
        <v>1</v>
      </c>
      <c r="EG13" s="10" t="b">
        <f>'Fund Value - Maturity (Proj.)'!EG13='Fund Value - Current Date'!EG13</f>
        <v>1</v>
      </c>
      <c r="EH13" s="10" t="b">
        <f>'Fund Value - Maturity (Proj.)'!EH13='Fund Value - Current Date'!EH13</f>
        <v>1</v>
      </c>
      <c r="EI13" s="10" t="b">
        <f>'Fund Value - Maturity (Proj.)'!EI13='Fund Value - Current Date'!EI13</f>
        <v>1</v>
      </c>
      <c r="EJ13" s="10" t="b">
        <f>'Fund Value - Maturity (Proj.)'!EJ13='Fund Value - Current Date'!EJ13</f>
        <v>1</v>
      </c>
      <c r="EK13" s="10" t="b">
        <f>'Fund Value - Maturity (Proj.)'!EK13='Fund Value - Current Date'!EK13</f>
        <v>1</v>
      </c>
      <c r="EL13" s="10" t="b">
        <f>'Fund Value - Maturity (Proj.)'!EL13='Fund Value - Current Date'!EL13</f>
        <v>1</v>
      </c>
      <c r="EM13" s="10" t="b">
        <f>'Fund Value - Maturity (Proj.)'!EM13='Fund Value - Current Date'!EM13</f>
        <v>1</v>
      </c>
      <c r="EN13" s="10" t="b">
        <f>'Fund Value - Maturity (Proj.)'!EN13='Fund Value - Current Date'!EN13</f>
        <v>1</v>
      </c>
      <c r="EO13" s="10" t="b">
        <f>'Fund Value - Maturity (Proj.)'!EO13='Fund Value - Current Date'!EO13</f>
        <v>1</v>
      </c>
      <c r="EP13" s="10" t="b">
        <f>'Fund Value - Maturity (Proj.)'!EP13='Fund Value - Current Date'!EP13</f>
        <v>1</v>
      </c>
      <c r="EQ13" s="10" t="b">
        <f>'Fund Value - Maturity (Proj.)'!EQ13='Fund Value - Current Date'!EQ13</f>
        <v>1</v>
      </c>
      <c r="ER13" s="10" t="b">
        <f>'Fund Value - Maturity (Proj.)'!ER13='Fund Value - Current Date'!ER13</f>
        <v>1</v>
      </c>
      <c r="ES13" s="10" t="b">
        <f>'Fund Value - Maturity (Proj.)'!ES13='Fund Value - Current Date'!ES13</f>
        <v>1</v>
      </c>
      <c r="ET13" s="10" t="b">
        <f>'Fund Value - Maturity (Proj.)'!ET13='Fund Value - Current Date'!ET13</f>
        <v>1</v>
      </c>
      <c r="EU13" s="10" t="b">
        <f>'Fund Value - Maturity (Proj.)'!EU13='Fund Value - Current Date'!EU13</f>
        <v>1</v>
      </c>
      <c r="EV13" s="10" t="b">
        <f>'Fund Value - Maturity (Proj.)'!EV13='Fund Value - Current Date'!EV13</f>
        <v>1</v>
      </c>
      <c r="EW13" s="10" t="b">
        <f>'Fund Value - Maturity (Proj.)'!EW13='Fund Value - Current Date'!EW13</f>
        <v>1</v>
      </c>
      <c r="EX13" s="10" t="b">
        <f>'Fund Value - Maturity (Proj.)'!EX13='Fund Value - Current Date'!EX13</f>
        <v>1</v>
      </c>
      <c r="EY13" s="10" t="b">
        <f>'Fund Value - Maturity (Proj.)'!EY13='Fund Value - Current Date'!EY13</f>
        <v>1</v>
      </c>
      <c r="EZ13" s="10" t="b">
        <f>'Fund Value - Maturity (Proj.)'!EZ13='Fund Value - Current Date'!EZ13</f>
        <v>1</v>
      </c>
      <c r="FA13" s="10" t="b">
        <f>'Fund Value - Maturity (Proj.)'!FA13='Fund Value - Current Date'!FA13</f>
        <v>1</v>
      </c>
      <c r="FB13" s="10" t="b">
        <f>'Fund Value - Maturity (Proj.)'!FB13='Fund Value - Current Date'!FB13</f>
        <v>1</v>
      </c>
      <c r="FC13" s="10" t="b">
        <f>'Fund Value - Maturity (Proj.)'!FC13='Fund Value - Current Date'!FC13</f>
        <v>1</v>
      </c>
      <c r="FD13" s="10" t="b">
        <f>'Fund Value - Maturity (Proj.)'!FD13='Fund Value - Current Date'!FD13</f>
        <v>1</v>
      </c>
      <c r="FE13" s="10" t="b">
        <f>'Fund Value - Maturity (Proj.)'!FE13='Fund Value - Current Date'!FE13</f>
        <v>1</v>
      </c>
      <c r="FF13" s="10" t="b">
        <f>'Fund Value - Maturity (Proj.)'!FF13='Fund Value - Current Date'!FF13</f>
        <v>1</v>
      </c>
      <c r="FG13" s="10" t="b">
        <f>'Fund Value - Maturity (Proj.)'!FG13='Fund Value - Current Date'!FG13</f>
        <v>1</v>
      </c>
      <c r="FH13" s="10" t="b">
        <f>'Fund Value - Maturity (Proj.)'!FH13='Fund Value - Current Date'!FH13</f>
        <v>1</v>
      </c>
      <c r="FI13" s="10" t="b">
        <f>'Fund Value - Maturity (Proj.)'!FI13='Fund Value - Current Date'!FI13</f>
        <v>1</v>
      </c>
      <c r="FJ13" s="10" t="b">
        <f>'Fund Value - Maturity (Proj.)'!FJ13='Fund Value - Current Date'!FJ13</f>
        <v>1</v>
      </c>
      <c r="FK13" s="10" t="b">
        <f>'Fund Value - Maturity (Proj.)'!FK13='Fund Value - Current Date'!FK13</f>
        <v>1</v>
      </c>
      <c r="FL13" s="10" t="b">
        <f>'Fund Value - Maturity (Proj.)'!FL13='Fund Value - Current Date'!FL13</f>
        <v>1</v>
      </c>
      <c r="FM13" s="10" t="b">
        <f>'Fund Value - Maturity (Proj.)'!FM13='Fund Value - Current Date'!FM13</f>
        <v>1</v>
      </c>
      <c r="FN13" s="10" t="b">
        <f>'Fund Value - Maturity (Proj.)'!FN13='Fund Value - Current Date'!FN13</f>
        <v>1</v>
      </c>
      <c r="FO13" s="10" t="b">
        <f>'Fund Value - Maturity (Proj.)'!FO13='Fund Value - Current Date'!FO13</f>
        <v>1</v>
      </c>
      <c r="FP13" s="10" t="b">
        <f>'Fund Value - Maturity (Proj.)'!FP13='Fund Value - Current Date'!FP13</f>
        <v>1</v>
      </c>
      <c r="FQ13" s="10" t="b">
        <f>'Fund Value - Maturity (Proj.)'!FQ13='Fund Value - Current Date'!FQ13</f>
        <v>1</v>
      </c>
      <c r="FR13" s="10" t="b">
        <f>'Fund Value - Maturity (Proj.)'!FR13='Fund Value - Current Date'!FR13</f>
        <v>1</v>
      </c>
      <c r="FS13" s="10" t="b">
        <f>'Fund Value - Maturity (Proj.)'!FS13='Fund Value - Current Date'!FS13</f>
        <v>1</v>
      </c>
      <c r="FT13" s="10" t="b">
        <f>'Fund Value - Maturity (Proj.)'!FT13='Fund Value - Current Date'!FT13</f>
        <v>1</v>
      </c>
      <c r="FU13" s="10" t="b">
        <f>'Fund Value - Maturity (Proj.)'!FU13='Fund Value - Current Date'!FU13</f>
        <v>1</v>
      </c>
      <c r="FV13" s="10" t="b">
        <f>'Fund Value - Maturity (Proj.)'!FV13='Fund Value - Current Date'!FV13</f>
        <v>1</v>
      </c>
      <c r="FW13" s="10" t="b">
        <f>'Fund Value - Maturity (Proj.)'!FW13='Fund Value - Current Date'!FW13</f>
        <v>1</v>
      </c>
      <c r="FX13" s="10" t="b">
        <f>'Fund Value - Maturity (Proj.)'!FX13='Fund Value - Current Date'!FX13</f>
        <v>1</v>
      </c>
      <c r="FY13" s="10" t="b">
        <f>'Fund Value - Maturity (Proj.)'!FY13='Fund Value - Current Date'!FY13</f>
        <v>1</v>
      </c>
      <c r="FZ13" s="10" t="b">
        <f>'Fund Value - Maturity (Proj.)'!FZ13='Fund Value - Current Date'!FZ13</f>
        <v>1</v>
      </c>
      <c r="GA13" s="10" t="b">
        <f>'Fund Value - Maturity (Proj.)'!GA13='Fund Value - Current Date'!GA13</f>
        <v>1</v>
      </c>
      <c r="GB13" s="10" t="b">
        <f>'Fund Value - Maturity (Proj.)'!GB13='Fund Value - Current Date'!GB13</f>
        <v>1</v>
      </c>
      <c r="GC13" s="10" t="b">
        <f>'Fund Value - Maturity (Proj.)'!GC13='Fund Value - Current Date'!GC13</f>
        <v>1</v>
      </c>
      <c r="GD13" s="10" t="b">
        <f>'Fund Value - Maturity (Proj.)'!GD13='Fund Value - Current Date'!GD13</f>
        <v>1</v>
      </c>
      <c r="GE13" s="10" t="b">
        <f>'Fund Value - Maturity (Proj.)'!GE13='Fund Value - Current Date'!GE13</f>
        <v>1</v>
      </c>
      <c r="GF13" s="10" t="b">
        <f>'Fund Value - Maturity (Proj.)'!GF13='Fund Value - Current Date'!GF13</f>
        <v>1</v>
      </c>
      <c r="GG13" s="10" t="b">
        <f>'Fund Value - Maturity (Proj.)'!GG13='Fund Value - Current Date'!GG13</f>
        <v>1</v>
      </c>
      <c r="GH13" s="10" t="b">
        <f>'Fund Value - Maturity (Proj.)'!GH13='Fund Value - Current Date'!GH13</f>
        <v>1</v>
      </c>
      <c r="GI13" s="10" t="b">
        <f>'Fund Value - Maturity (Proj.)'!GI13='Fund Value - Current Date'!GI13</f>
        <v>1</v>
      </c>
      <c r="GJ13" s="10" t="b">
        <f>'Fund Value - Maturity (Proj.)'!GJ13='Fund Value - Current Date'!GJ13</f>
        <v>1</v>
      </c>
      <c r="GK13" s="10" t="b">
        <f>'Fund Value - Maturity (Proj.)'!GK13='Fund Value - Current Date'!GK13</f>
        <v>1</v>
      </c>
      <c r="GL13" s="10" t="b">
        <f>'Fund Value - Maturity (Proj.)'!GL13='Fund Value - Current Date'!GL13</f>
        <v>1</v>
      </c>
      <c r="GM13" s="10" t="b">
        <f>'Fund Value - Maturity (Proj.)'!GM13='Fund Value - Current Date'!GM13</f>
        <v>1</v>
      </c>
      <c r="GN13" s="10" t="b">
        <f>'Fund Value - Maturity (Proj.)'!GN13='Fund Value - Current Date'!GN13</f>
        <v>1</v>
      </c>
      <c r="GO13" s="10" t="b">
        <f>'Fund Value - Maturity (Proj.)'!GO13='Fund Value - Current Date'!GO13</f>
        <v>1</v>
      </c>
      <c r="GP13" s="10" t="b">
        <f>'Fund Value - Maturity (Proj.)'!GP13='Fund Value - Current Date'!GP13</f>
        <v>1</v>
      </c>
      <c r="GQ13" s="10" t="b">
        <f>'Fund Value - Maturity (Proj.)'!GQ13='Fund Value - Current Date'!GQ13</f>
        <v>1</v>
      </c>
      <c r="GR13" s="10" t="b">
        <f>'Fund Value - Maturity (Proj.)'!GR13='Fund Value - Current Date'!GR13</f>
        <v>1</v>
      </c>
      <c r="GS13" s="10" t="b">
        <f>'Fund Value - Maturity (Proj.)'!GS13='Fund Value - Current Date'!GS13</f>
        <v>1</v>
      </c>
      <c r="GT13" s="10" t="b">
        <f>'Fund Value - Maturity (Proj.)'!GT13='Fund Value - Current Date'!GT13</f>
        <v>1</v>
      </c>
      <c r="GU13" s="10" t="b">
        <f>'Fund Value - Maturity (Proj.)'!GU13='Fund Value - Current Date'!GU13</f>
        <v>1</v>
      </c>
      <c r="GV13" s="10" t="b">
        <f>'Fund Value - Maturity (Proj.)'!GV13='Fund Value - Current Date'!GV13</f>
        <v>1</v>
      </c>
      <c r="GW13" s="10" t="b">
        <f>'Fund Value - Maturity (Proj.)'!GW13='Fund Value - Current Date'!GW13</f>
        <v>1</v>
      </c>
      <c r="GX13" s="10" t="b">
        <f>'Fund Value - Maturity (Proj.)'!GX13='Fund Value - Current Date'!GX13</f>
        <v>1</v>
      </c>
      <c r="GY13" s="10" t="b">
        <f>'Fund Value - Maturity (Proj.)'!GY13='Fund Value - Current Date'!GY13</f>
        <v>1</v>
      </c>
      <c r="GZ13" s="10" t="b">
        <f>'Fund Value - Maturity (Proj.)'!GZ13='Fund Value - Current Date'!GZ13</f>
        <v>1</v>
      </c>
      <c r="HA13" s="10" t="b">
        <f>'Fund Value - Maturity (Proj.)'!HA13='Fund Value - Current Date'!HA13</f>
        <v>1</v>
      </c>
      <c r="HB13" s="10" t="b">
        <f>'Fund Value - Maturity (Proj.)'!HB13='Fund Value - Current Date'!HB13</f>
        <v>1</v>
      </c>
      <c r="HC13" s="10" t="b">
        <f>'Fund Value - Maturity (Proj.)'!HC13='Fund Value - Current Date'!HC13</f>
        <v>1</v>
      </c>
      <c r="HD13" s="10" t="b">
        <f>'Fund Value - Maturity (Proj.)'!HD13='Fund Value - Current Date'!HD13</f>
        <v>1</v>
      </c>
      <c r="HE13" s="10" t="b">
        <f>'Fund Value - Maturity (Proj.)'!HE13='Fund Value - Current Date'!HE13</f>
        <v>1</v>
      </c>
      <c r="HF13" s="10" t="b">
        <f>'Fund Value - Maturity (Proj.)'!HF13='Fund Value - Current Date'!HF13</f>
        <v>1</v>
      </c>
      <c r="HG13" s="10" t="b">
        <f>'Fund Value - Maturity (Proj.)'!HG13='Fund Value - Current Date'!HG13</f>
        <v>1</v>
      </c>
      <c r="HH13" s="10" t="b">
        <f>'Fund Value - Maturity (Proj.)'!HH13='Fund Value - Current Date'!HH13</f>
        <v>1</v>
      </c>
      <c r="HI13" s="10" t="b">
        <f>'Fund Value - Maturity (Proj.)'!HI13='Fund Value - Current Date'!HI13</f>
        <v>1</v>
      </c>
      <c r="HJ13" s="10" t="b">
        <f>'Fund Value - Maturity (Proj.)'!HJ13='Fund Value - Current Date'!HJ13</f>
        <v>1</v>
      </c>
      <c r="HK13" s="10" t="b">
        <f>'Fund Value - Maturity (Proj.)'!HK13='Fund Value - Current Date'!HK13</f>
        <v>1</v>
      </c>
      <c r="HL13" s="10" t="b">
        <f>'Fund Value - Maturity (Proj.)'!HL13='Fund Value - Current Date'!HL13</f>
        <v>1</v>
      </c>
      <c r="HM13" s="10" t="b">
        <f>'Fund Value - Maturity (Proj.)'!HM13='Fund Value - Current Date'!HM13</f>
        <v>1</v>
      </c>
      <c r="HN13" s="10" t="b">
        <f>'Fund Value - Maturity (Proj.)'!HN13='Fund Value - Current Date'!HN13</f>
        <v>1</v>
      </c>
      <c r="HO13" s="10" t="b">
        <f>'Fund Value - Maturity (Proj.)'!HO13='Fund Value - Current Date'!HO13</f>
        <v>1</v>
      </c>
      <c r="HP13" s="10" t="b">
        <f>'Fund Value - Maturity (Proj.)'!HP13='Fund Value - Current Date'!HP13</f>
        <v>1</v>
      </c>
      <c r="HQ13" s="10" t="b">
        <f>'Fund Value - Maturity (Proj.)'!HQ13='Fund Value - Current Date'!HQ13</f>
        <v>1</v>
      </c>
      <c r="HR13" s="10" t="b">
        <f>'Fund Value - Maturity (Proj.)'!HR13='Fund Value - Current Date'!HR13</f>
        <v>1</v>
      </c>
      <c r="HS13" s="10" t="b">
        <f>'Fund Value - Maturity (Proj.)'!HS13='Fund Value - Current Date'!HS13</f>
        <v>1</v>
      </c>
      <c r="HT13" s="10" t="b">
        <f>'Fund Value - Maturity (Proj.)'!HT13='Fund Value - Current Date'!HT13</f>
        <v>1</v>
      </c>
      <c r="HU13" s="10" t="b">
        <f>'Fund Value - Maturity (Proj.)'!HU13='Fund Value - Current Date'!HU13</f>
        <v>1</v>
      </c>
      <c r="HV13" s="10" t="b">
        <f>'Fund Value - Maturity (Proj.)'!HV13='Fund Value - Current Date'!HV13</f>
        <v>1</v>
      </c>
      <c r="HW13" s="10" t="b">
        <f>'Fund Value - Maturity (Proj.)'!HW13='Fund Value - Current Date'!HW13</f>
        <v>1</v>
      </c>
      <c r="HX13" s="10" t="b">
        <f>'Fund Value - Maturity (Proj.)'!HX13='Fund Value - Current Date'!HX13</f>
        <v>1</v>
      </c>
      <c r="HY13" s="10" t="b">
        <f>'Fund Value - Maturity (Proj.)'!HY13='Fund Value - Current Date'!HY13</f>
        <v>1</v>
      </c>
      <c r="HZ13" s="10" t="b">
        <f>'Fund Value - Maturity (Proj.)'!HZ13='Fund Value - Current Date'!HZ13</f>
        <v>1</v>
      </c>
      <c r="IA13" s="10" t="b">
        <f>'Fund Value - Maturity (Proj.)'!IA13='Fund Value - Current Date'!IA13</f>
        <v>1</v>
      </c>
      <c r="IB13" s="10" t="b">
        <f>'Fund Value - Maturity (Proj.)'!IB13='Fund Value - Current Date'!IB13</f>
        <v>1</v>
      </c>
      <c r="IC13" s="10" t="b">
        <f>'Fund Value - Maturity (Proj.)'!IC13='Fund Value - Current Date'!IC13</f>
        <v>1</v>
      </c>
      <c r="ID13" s="10" t="b">
        <f>'Fund Value - Maturity (Proj.)'!ID13='Fund Value - Current Date'!ID13</f>
        <v>1</v>
      </c>
      <c r="IE13" s="10" t="b">
        <f>'Fund Value - Maturity (Proj.)'!IE13='Fund Value - Current Date'!IE13</f>
        <v>1</v>
      </c>
      <c r="IF13" s="10" t="b">
        <f>'Fund Value - Maturity (Proj.)'!IF13='Fund Value - Current Date'!IF13</f>
        <v>1</v>
      </c>
      <c r="IG13" s="10" t="b">
        <f>'Fund Value - Maturity (Proj.)'!IG13='Fund Value - Current Date'!IG13</f>
        <v>1</v>
      </c>
      <c r="IH13" s="10" t="b">
        <f>'Fund Value - Maturity (Proj.)'!IH13='Fund Value - Current Date'!IH13</f>
        <v>1</v>
      </c>
      <c r="II13" s="10" t="b">
        <f>'Fund Value - Maturity (Proj.)'!II13='Fund Value - Current Date'!II13</f>
        <v>1</v>
      </c>
      <c r="IJ13" s="10" t="b">
        <f>'Fund Value - Maturity (Proj.)'!IJ13='Fund Value - Current Date'!IJ13</f>
        <v>1</v>
      </c>
      <c r="IK13" s="10" t="b">
        <f>'Fund Value - Maturity (Proj.)'!IK13='Fund Value - Current Date'!IK13</f>
        <v>1</v>
      </c>
      <c r="IL13" s="10" t="b">
        <f>'Fund Value - Maturity (Proj.)'!IL13='Fund Value - Current Date'!IL13</f>
        <v>1</v>
      </c>
      <c r="IM13" s="10" t="b">
        <f>'Fund Value - Maturity (Proj.)'!IM13='Fund Value - Current Date'!IM13</f>
        <v>1</v>
      </c>
      <c r="IN13" s="10" t="b">
        <f>'Fund Value - Maturity (Proj.)'!IN13='Fund Value - Current Date'!IN13</f>
        <v>1</v>
      </c>
      <c r="IO13" s="10" t="b">
        <f>'Fund Value - Maturity (Proj.)'!IO13='Fund Value - Current Date'!IO13</f>
        <v>1</v>
      </c>
      <c r="IP13" s="10" t="b">
        <f>'Fund Value - Maturity (Proj.)'!IP13='Fund Value - Current Date'!IP13</f>
        <v>1</v>
      </c>
      <c r="IQ13" s="10" t="b">
        <f>'Fund Value - Maturity (Proj.)'!IQ13='Fund Value - Current Date'!IQ13</f>
        <v>1</v>
      </c>
      <c r="IR13" s="10" t="b">
        <f>'Fund Value - Maturity (Proj.)'!IR13='Fund Value - Current Date'!IR13</f>
        <v>1</v>
      </c>
    </row>
    <row r="14" spans="1:252" ht="15" customHeight="1" x14ac:dyDescent="0.35">
      <c r="B14" s="13">
        <f t="shared" ref="B14:B24" si="0">B13+1</f>
        <v>2013</v>
      </c>
      <c r="C14" s="10" t="b">
        <f>'Fund Value - Maturity (Proj.)'!C14='Fund Value - Current Date'!C14</f>
        <v>1</v>
      </c>
      <c r="D14" s="10" t="b">
        <f>'Fund Value - Maturity (Proj.)'!D14='Fund Value - Current Date'!D14</f>
        <v>1</v>
      </c>
      <c r="E14" s="10" t="b">
        <f>'Fund Value - Maturity (Proj.)'!E14='Fund Value - Current Date'!E14</f>
        <v>1</v>
      </c>
      <c r="F14" s="10" t="b">
        <f>'Fund Value - Maturity (Proj.)'!F14='Fund Value - Current Date'!F14</f>
        <v>1</v>
      </c>
      <c r="G14" s="10" t="b">
        <f>'Fund Value - Maturity (Proj.)'!G14='Fund Value - Current Date'!G14</f>
        <v>1</v>
      </c>
      <c r="H14" s="10" t="b">
        <f>'Fund Value - Maturity (Proj.)'!H14='Fund Value - Current Date'!H14</f>
        <v>1</v>
      </c>
      <c r="I14" s="10" t="b">
        <f>'Fund Value - Maturity (Proj.)'!I14='Fund Value - Current Date'!I14</f>
        <v>1</v>
      </c>
      <c r="J14" s="10" t="b">
        <f>'Fund Value - Maturity (Proj.)'!J14='Fund Value - Current Date'!J14</f>
        <v>1</v>
      </c>
      <c r="K14" s="10" t="b">
        <f>'Fund Value - Maturity (Proj.)'!K14='Fund Value - Current Date'!K14</f>
        <v>1</v>
      </c>
      <c r="L14" s="10" t="b">
        <f>'Fund Value - Maturity (Proj.)'!L14='Fund Value - Current Date'!L14</f>
        <v>1</v>
      </c>
      <c r="M14" s="10" t="b">
        <f>'Fund Value - Maturity (Proj.)'!M14='Fund Value - Current Date'!M14</f>
        <v>1</v>
      </c>
      <c r="N14" s="10" t="b">
        <f>'Fund Value - Maturity (Proj.)'!N14='Fund Value - Current Date'!N14</f>
        <v>1</v>
      </c>
      <c r="O14" s="10" t="b">
        <f>'Fund Value - Maturity (Proj.)'!O14='Fund Value - Current Date'!O14</f>
        <v>1</v>
      </c>
      <c r="P14" s="10" t="b">
        <f>'Fund Value - Maturity (Proj.)'!P14='Fund Value - Current Date'!P14</f>
        <v>1</v>
      </c>
      <c r="Q14" s="10" t="b">
        <f>'Fund Value - Maturity (Proj.)'!Q14='Fund Value - Current Date'!Q14</f>
        <v>1</v>
      </c>
      <c r="R14" s="10" t="b">
        <f>'Fund Value - Maturity (Proj.)'!R14='Fund Value - Current Date'!R14</f>
        <v>1</v>
      </c>
      <c r="S14" s="10" t="b">
        <f>'Fund Value - Maturity (Proj.)'!S14='Fund Value - Current Date'!S14</f>
        <v>1</v>
      </c>
      <c r="T14" s="10" t="b">
        <f>'Fund Value - Maturity (Proj.)'!T14='Fund Value - Current Date'!T14</f>
        <v>1</v>
      </c>
      <c r="U14" s="10" t="b">
        <f>'Fund Value - Maturity (Proj.)'!U14='Fund Value - Current Date'!U14</f>
        <v>1</v>
      </c>
      <c r="V14" s="10" t="b">
        <f>'Fund Value - Maturity (Proj.)'!V14='Fund Value - Current Date'!V14</f>
        <v>1</v>
      </c>
      <c r="W14" s="10" t="b">
        <f>'Fund Value - Maturity (Proj.)'!W14='Fund Value - Current Date'!W14</f>
        <v>1</v>
      </c>
      <c r="X14" s="10" t="b">
        <f>'Fund Value - Maturity (Proj.)'!X14='Fund Value - Current Date'!X14</f>
        <v>1</v>
      </c>
      <c r="Y14" s="10" t="b">
        <f>'Fund Value - Maturity (Proj.)'!Y14='Fund Value - Current Date'!Y14</f>
        <v>1</v>
      </c>
      <c r="Z14" s="10" t="b">
        <f>'Fund Value - Maturity (Proj.)'!Z14='Fund Value - Current Date'!Z14</f>
        <v>1</v>
      </c>
      <c r="AA14" s="10" t="b">
        <f>'Fund Value - Maturity (Proj.)'!AA14='Fund Value - Current Date'!AA14</f>
        <v>1</v>
      </c>
      <c r="AB14" s="10" t="b">
        <f>'Fund Value - Maturity (Proj.)'!AB14='Fund Value - Current Date'!AB14</f>
        <v>1</v>
      </c>
      <c r="AC14" s="10" t="b">
        <f>'Fund Value - Maturity (Proj.)'!AC14='Fund Value - Current Date'!AC14</f>
        <v>1</v>
      </c>
      <c r="AD14" s="10" t="b">
        <f>'Fund Value - Maturity (Proj.)'!AD14='Fund Value - Current Date'!AD14</f>
        <v>1</v>
      </c>
      <c r="AE14" s="10" t="b">
        <f>'Fund Value - Maturity (Proj.)'!AE14='Fund Value - Current Date'!AE14</f>
        <v>1</v>
      </c>
      <c r="AF14" s="10" t="b">
        <f>'Fund Value - Maturity (Proj.)'!AF14='Fund Value - Current Date'!AF14</f>
        <v>1</v>
      </c>
      <c r="AG14" s="10" t="b">
        <f>'Fund Value - Maturity (Proj.)'!AG14='Fund Value - Current Date'!AG14</f>
        <v>1</v>
      </c>
      <c r="AH14" s="10" t="b">
        <f>'Fund Value - Maturity (Proj.)'!AH14='Fund Value - Current Date'!AH14</f>
        <v>1</v>
      </c>
      <c r="AI14" s="10" t="b">
        <f>'Fund Value - Maturity (Proj.)'!AI14='Fund Value - Current Date'!AI14</f>
        <v>1</v>
      </c>
      <c r="AJ14" s="10" t="b">
        <f>'Fund Value - Maturity (Proj.)'!AJ14='Fund Value - Current Date'!AJ14</f>
        <v>1</v>
      </c>
      <c r="AK14" s="10" t="b">
        <f>'Fund Value - Maturity (Proj.)'!AK14='Fund Value - Current Date'!AK14</f>
        <v>1</v>
      </c>
      <c r="AL14" s="10" t="b">
        <f>'Fund Value - Maturity (Proj.)'!AL14='Fund Value - Current Date'!AL14</f>
        <v>1</v>
      </c>
      <c r="AM14" s="10" t="b">
        <f>'Fund Value - Maturity (Proj.)'!AM14='Fund Value - Current Date'!AM14</f>
        <v>1</v>
      </c>
      <c r="AN14" s="10" t="b">
        <f>'Fund Value - Maturity (Proj.)'!AN14='Fund Value - Current Date'!AN14</f>
        <v>1</v>
      </c>
      <c r="AO14" s="10" t="b">
        <f>'Fund Value - Maturity (Proj.)'!AO14='Fund Value - Current Date'!AO14</f>
        <v>1</v>
      </c>
      <c r="AP14" s="10" t="b">
        <f>'Fund Value - Maturity (Proj.)'!AP14='Fund Value - Current Date'!AP14</f>
        <v>1</v>
      </c>
      <c r="AQ14" s="10" t="b">
        <f>'Fund Value - Maturity (Proj.)'!AQ14='Fund Value - Current Date'!AQ14</f>
        <v>1</v>
      </c>
      <c r="AR14" s="10" t="b">
        <f>'Fund Value - Maturity (Proj.)'!AR14='Fund Value - Current Date'!AR14</f>
        <v>1</v>
      </c>
      <c r="AS14" s="10" t="b">
        <f>'Fund Value - Maturity (Proj.)'!AS14='Fund Value - Current Date'!AS14</f>
        <v>1</v>
      </c>
      <c r="AT14" s="10" t="b">
        <f>'Fund Value - Maturity (Proj.)'!AT14='Fund Value - Current Date'!AT14</f>
        <v>1</v>
      </c>
      <c r="AU14" s="10" t="b">
        <f>'Fund Value - Maturity (Proj.)'!AU14='Fund Value - Current Date'!AU14</f>
        <v>1</v>
      </c>
      <c r="AV14" s="10" t="b">
        <f>'Fund Value - Maturity (Proj.)'!AV14='Fund Value - Current Date'!AV14</f>
        <v>1</v>
      </c>
      <c r="AW14" s="10" t="b">
        <f>'Fund Value - Maturity (Proj.)'!AW14='Fund Value - Current Date'!AW14</f>
        <v>1</v>
      </c>
      <c r="AX14" s="10" t="b">
        <f>'Fund Value - Maturity (Proj.)'!AX14='Fund Value - Current Date'!AX14</f>
        <v>1</v>
      </c>
      <c r="AY14" s="10" t="b">
        <f>'Fund Value - Maturity (Proj.)'!AY14='Fund Value - Current Date'!AY14</f>
        <v>1</v>
      </c>
      <c r="AZ14" s="10" t="b">
        <f>'Fund Value - Maturity (Proj.)'!AZ14='Fund Value - Current Date'!AZ14</f>
        <v>1</v>
      </c>
      <c r="BA14" s="10" t="b">
        <f>'Fund Value - Maturity (Proj.)'!BA14='Fund Value - Current Date'!BA14</f>
        <v>1</v>
      </c>
      <c r="BB14" s="10" t="b">
        <f>'Fund Value - Maturity (Proj.)'!BB14='Fund Value - Current Date'!BB14</f>
        <v>1</v>
      </c>
      <c r="BC14" s="10" t="b">
        <f>'Fund Value - Maturity (Proj.)'!BC14='Fund Value - Current Date'!BC14</f>
        <v>1</v>
      </c>
      <c r="BD14" s="10" t="b">
        <f>'Fund Value - Maturity (Proj.)'!BD14='Fund Value - Current Date'!BD14</f>
        <v>1</v>
      </c>
      <c r="BE14" s="10" t="b">
        <f>'Fund Value - Maturity (Proj.)'!BE14='Fund Value - Current Date'!BE14</f>
        <v>1</v>
      </c>
      <c r="BF14" s="10" t="b">
        <f>'Fund Value - Maturity (Proj.)'!BF14='Fund Value - Current Date'!BF14</f>
        <v>1</v>
      </c>
      <c r="BG14" s="10" t="b">
        <f>'Fund Value - Maturity (Proj.)'!BG14='Fund Value - Current Date'!BG14</f>
        <v>1</v>
      </c>
      <c r="BH14" s="10" t="b">
        <f>'Fund Value - Maturity (Proj.)'!BH14='Fund Value - Current Date'!BH14</f>
        <v>1</v>
      </c>
      <c r="BI14" s="10" t="b">
        <f>'Fund Value - Maturity (Proj.)'!BI14='Fund Value - Current Date'!BI14</f>
        <v>1</v>
      </c>
      <c r="BJ14" s="10" t="b">
        <f>'Fund Value - Maturity (Proj.)'!BJ14='Fund Value - Current Date'!BJ14</f>
        <v>1</v>
      </c>
      <c r="BK14" s="10" t="b">
        <f>'Fund Value - Maturity (Proj.)'!BK14='Fund Value - Current Date'!BK14</f>
        <v>1</v>
      </c>
      <c r="BL14" s="10" t="b">
        <f>'Fund Value - Maturity (Proj.)'!BL14='Fund Value - Current Date'!BL14</f>
        <v>1</v>
      </c>
      <c r="BM14" s="10" t="b">
        <f>'Fund Value - Maturity (Proj.)'!BM14='Fund Value - Current Date'!BM14</f>
        <v>1</v>
      </c>
      <c r="BN14" s="10" t="b">
        <f>'Fund Value - Maturity (Proj.)'!BN14='Fund Value - Current Date'!BN14</f>
        <v>1</v>
      </c>
      <c r="BO14" s="10" t="b">
        <f>'Fund Value - Maturity (Proj.)'!BO14='Fund Value - Current Date'!BO14</f>
        <v>1</v>
      </c>
      <c r="BP14" s="10" t="b">
        <f>'Fund Value - Maturity (Proj.)'!BP14='Fund Value - Current Date'!BP14</f>
        <v>1</v>
      </c>
      <c r="BQ14" s="10" t="b">
        <f>'Fund Value - Maturity (Proj.)'!BQ14='Fund Value - Current Date'!BQ14</f>
        <v>1</v>
      </c>
      <c r="BR14" s="10" t="b">
        <f>'Fund Value - Maturity (Proj.)'!BR14='Fund Value - Current Date'!BR14</f>
        <v>1</v>
      </c>
      <c r="BS14" s="10" t="b">
        <f>'Fund Value - Maturity (Proj.)'!BS14='Fund Value - Current Date'!BS14</f>
        <v>1</v>
      </c>
      <c r="BT14" s="10" t="b">
        <f>'Fund Value - Maturity (Proj.)'!BT14='Fund Value - Current Date'!BT14</f>
        <v>1</v>
      </c>
      <c r="BU14" s="10" t="b">
        <f>'Fund Value - Maturity (Proj.)'!BU14='Fund Value - Current Date'!BU14</f>
        <v>1</v>
      </c>
      <c r="BV14" s="10" t="b">
        <f>'Fund Value - Maturity (Proj.)'!BV14='Fund Value - Current Date'!BV14</f>
        <v>1</v>
      </c>
      <c r="BW14" s="10" t="b">
        <f>'Fund Value - Maturity (Proj.)'!BW14='Fund Value - Current Date'!BW14</f>
        <v>1</v>
      </c>
      <c r="BX14" s="10" t="b">
        <f>'Fund Value - Maturity (Proj.)'!BX14='Fund Value - Current Date'!BX14</f>
        <v>1</v>
      </c>
      <c r="BY14" s="10" t="b">
        <f>'Fund Value - Maturity (Proj.)'!BY14='Fund Value - Current Date'!BY14</f>
        <v>1</v>
      </c>
      <c r="BZ14" s="10" t="b">
        <f>'Fund Value - Maturity (Proj.)'!BZ14='Fund Value - Current Date'!BZ14</f>
        <v>1</v>
      </c>
      <c r="CA14" s="10" t="b">
        <f>'Fund Value - Maturity (Proj.)'!CA14='Fund Value - Current Date'!CA14</f>
        <v>1</v>
      </c>
      <c r="CB14" s="10" t="b">
        <f>'Fund Value - Maturity (Proj.)'!CB14='Fund Value - Current Date'!CB14</f>
        <v>1</v>
      </c>
      <c r="CC14" s="10" t="b">
        <f>'Fund Value - Maturity (Proj.)'!CC14='Fund Value - Current Date'!CC14</f>
        <v>1</v>
      </c>
      <c r="CD14" s="10" t="b">
        <f>'Fund Value - Maturity (Proj.)'!CD14='Fund Value - Current Date'!CD14</f>
        <v>1</v>
      </c>
      <c r="CE14" s="10" t="b">
        <f>'Fund Value - Maturity (Proj.)'!CE14='Fund Value - Current Date'!CE14</f>
        <v>1</v>
      </c>
      <c r="CF14" s="10" t="b">
        <f>'Fund Value - Maturity (Proj.)'!CF14='Fund Value - Current Date'!CF14</f>
        <v>1</v>
      </c>
      <c r="CG14" s="10" t="b">
        <f>'Fund Value - Maturity (Proj.)'!CG14='Fund Value - Current Date'!CG14</f>
        <v>1</v>
      </c>
      <c r="CH14" s="10" t="b">
        <f>'Fund Value - Maturity (Proj.)'!CH14='Fund Value - Current Date'!CH14</f>
        <v>1</v>
      </c>
      <c r="CI14" s="10" t="b">
        <f>'Fund Value - Maturity (Proj.)'!CI14='Fund Value - Current Date'!CI14</f>
        <v>1</v>
      </c>
      <c r="CJ14" s="10" t="b">
        <f>'Fund Value - Maturity (Proj.)'!CJ14='Fund Value - Current Date'!CJ14</f>
        <v>1</v>
      </c>
      <c r="CK14" s="10" t="b">
        <f>'Fund Value - Maturity (Proj.)'!CK14='Fund Value - Current Date'!CK14</f>
        <v>1</v>
      </c>
      <c r="CL14" s="10" t="b">
        <f>'Fund Value - Maturity (Proj.)'!CL14='Fund Value - Current Date'!CL14</f>
        <v>1</v>
      </c>
      <c r="CM14" s="10" t="b">
        <f>'Fund Value - Maturity (Proj.)'!CM14='Fund Value - Current Date'!CM14</f>
        <v>1</v>
      </c>
      <c r="CN14" s="10" t="b">
        <f>'Fund Value - Maturity (Proj.)'!CN14='Fund Value - Current Date'!CN14</f>
        <v>1</v>
      </c>
      <c r="CO14" s="10" t="b">
        <f>'Fund Value - Maturity (Proj.)'!CO14='Fund Value - Current Date'!CO14</f>
        <v>1</v>
      </c>
      <c r="CP14" s="10" t="b">
        <f>'Fund Value - Maturity (Proj.)'!CP14='Fund Value - Current Date'!CP14</f>
        <v>1</v>
      </c>
      <c r="CQ14" s="10" t="b">
        <f>'Fund Value - Maturity (Proj.)'!CQ14='Fund Value - Current Date'!CQ14</f>
        <v>1</v>
      </c>
      <c r="CR14" s="10" t="b">
        <f>'Fund Value - Maturity (Proj.)'!CR14='Fund Value - Current Date'!CR14</f>
        <v>1</v>
      </c>
      <c r="CS14" s="10" t="b">
        <f>'Fund Value - Maturity (Proj.)'!CS14='Fund Value - Current Date'!CS14</f>
        <v>1</v>
      </c>
      <c r="CT14" s="10" t="b">
        <f>'Fund Value - Maturity (Proj.)'!CT14='Fund Value - Current Date'!CT14</f>
        <v>1</v>
      </c>
      <c r="CU14" s="10" t="b">
        <f>'Fund Value - Maturity (Proj.)'!CU14='Fund Value - Current Date'!CU14</f>
        <v>1</v>
      </c>
      <c r="CV14" s="10" t="b">
        <f>'Fund Value - Maturity (Proj.)'!CV14='Fund Value - Current Date'!CV14</f>
        <v>1</v>
      </c>
      <c r="CW14" s="10" t="b">
        <f>'Fund Value - Maturity (Proj.)'!CW14='Fund Value - Current Date'!CW14</f>
        <v>1</v>
      </c>
      <c r="CX14" s="10" t="b">
        <f>'Fund Value - Maturity (Proj.)'!CX14='Fund Value - Current Date'!CX14</f>
        <v>1</v>
      </c>
      <c r="CY14" s="10" t="b">
        <f>'Fund Value - Maturity (Proj.)'!CY14='Fund Value - Current Date'!CY14</f>
        <v>1</v>
      </c>
      <c r="CZ14" s="10" t="b">
        <f>'Fund Value - Maturity (Proj.)'!CZ14='Fund Value - Current Date'!CZ14</f>
        <v>1</v>
      </c>
      <c r="DA14" s="10" t="b">
        <f>'Fund Value - Maturity (Proj.)'!DA14='Fund Value - Current Date'!DA14</f>
        <v>1</v>
      </c>
      <c r="DB14" s="10" t="b">
        <f>'Fund Value - Maturity (Proj.)'!DB14='Fund Value - Current Date'!DB14</f>
        <v>1</v>
      </c>
      <c r="DC14" s="10" t="b">
        <f>'Fund Value - Maturity (Proj.)'!DC14='Fund Value - Current Date'!DC14</f>
        <v>1</v>
      </c>
      <c r="DD14" s="10" t="b">
        <f>'Fund Value - Maturity (Proj.)'!DD14='Fund Value - Current Date'!DD14</f>
        <v>1</v>
      </c>
      <c r="DE14" s="10" t="b">
        <f>'Fund Value - Maturity (Proj.)'!DE14='Fund Value - Current Date'!DE14</f>
        <v>1</v>
      </c>
      <c r="DF14" s="10" t="b">
        <f>'Fund Value - Maturity (Proj.)'!DF14='Fund Value - Current Date'!DF14</f>
        <v>1</v>
      </c>
      <c r="DG14" s="10" t="b">
        <f>'Fund Value - Maturity (Proj.)'!DG14='Fund Value - Current Date'!DG14</f>
        <v>1</v>
      </c>
      <c r="DH14" s="10" t="b">
        <f>'Fund Value - Maturity (Proj.)'!DH14='Fund Value - Current Date'!DH14</f>
        <v>1</v>
      </c>
      <c r="DI14" s="10" t="b">
        <f>'Fund Value - Maturity (Proj.)'!DI14='Fund Value - Current Date'!DI14</f>
        <v>1</v>
      </c>
      <c r="DJ14" s="10" t="b">
        <f>'Fund Value - Maturity (Proj.)'!DJ14='Fund Value - Current Date'!DJ14</f>
        <v>1</v>
      </c>
      <c r="DK14" s="10" t="b">
        <f>'Fund Value - Maturity (Proj.)'!DK14='Fund Value - Current Date'!DK14</f>
        <v>1</v>
      </c>
      <c r="DL14" s="10" t="b">
        <f>'Fund Value - Maturity (Proj.)'!DL14='Fund Value - Current Date'!DL14</f>
        <v>1</v>
      </c>
      <c r="DM14" s="10" t="b">
        <f>'Fund Value - Maturity (Proj.)'!DM14='Fund Value - Current Date'!DM14</f>
        <v>1</v>
      </c>
      <c r="DN14" s="10" t="b">
        <f>'Fund Value - Maturity (Proj.)'!DN14='Fund Value - Current Date'!DN14</f>
        <v>1</v>
      </c>
      <c r="DO14" s="10" t="b">
        <f>'Fund Value - Maturity (Proj.)'!DO14='Fund Value - Current Date'!DO14</f>
        <v>1</v>
      </c>
      <c r="DP14" s="10" t="b">
        <f>'Fund Value - Maturity (Proj.)'!DP14='Fund Value - Current Date'!DP14</f>
        <v>1</v>
      </c>
      <c r="DQ14" s="10" t="b">
        <f>'Fund Value - Maturity (Proj.)'!DQ14='Fund Value - Current Date'!DQ14</f>
        <v>1</v>
      </c>
      <c r="DR14" s="10" t="b">
        <f>'Fund Value - Maturity (Proj.)'!DR14='Fund Value - Current Date'!DR14</f>
        <v>1</v>
      </c>
      <c r="DS14" s="10" t="b">
        <f>'Fund Value - Maturity (Proj.)'!DS14='Fund Value - Current Date'!DS14</f>
        <v>1</v>
      </c>
      <c r="DT14" s="10" t="b">
        <f>'Fund Value - Maturity (Proj.)'!DT14='Fund Value - Current Date'!DT14</f>
        <v>1</v>
      </c>
      <c r="DU14" s="10" t="b">
        <f>'Fund Value - Maturity (Proj.)'!DU14='Fund Value - Current Date'!DU14</f>
        <v>1</v>
      </c>
      <c r="DV14" s="10" t="b">
        <f>'Fund Value - Maturity (Proj.)'!DV14='Fund Value - Current Date'!DV14</f>
        <v>1</v>
      </c>
      <c r="DW14" s="10" t="b">
        <f>'Fund Value - Maturity (Proj.)'!DW14='Fund Value - Current Date'!DW14</f>
        <v>1</v>
      </c>
      <c r="DX14" s="10" t="b">
        <f>'Fund Value - Maturity (Proj.)'!DX14='Fund Value - Current Date'!DX14</f>
        <v>1</v>
      </c>
      <c r="DY14" s="10" t="b">
        <f>'Fund Value - Maturity (Proj.)'!DY14='Fund Value - Current Date'!DY14</f>
        <v>1</v>
      </c>
      <c r="DZ14" s="10" t="b">
        <f>'Fund Value - Maturity (Proj.)'!DZ14='Fund Value - Current Date'!DZ14</f>
        <v>1</v>
      </c>
      <c r="EA14" s="10" t="b">
        <f>'Fund Value - Maturity (Proj.)'!EA14='Fund Value - Current Date'!EA14</f>
        <v>1</v>
      </c>
      <c r="EB14" s="10" t="b">
        <f>'Fund Value - Maturity (Proj.)'!EB14='Fund Value - Current Date'!EB14</f>
        <v>1</v>
      </c>
      <c r="EC14" s="10" t="b">
        <f>'Fund Value - Maturity (Proj.)'!EC14='Fund Value - Current Date'!EC14</f>
        <v>1</v>
      </c>
      <c r="ED14" s="10" t="b">
        <f>'Fund Value - Maturity (Proj.)'!ED14='Fund Value - Current Date'!ED14</f>
        <v>1</v>
      </c>
      <c r="EE14" s="10" t="b">
        <f>'Fund Value - Maturity (Proj.)'!EE14='Fund Value - Current Date'!EE14</f>
        <v>1</v>
      </c>
      <c r="EF14" s="10" t="b">
        <f>'Fund Value - Maturity (Proj.)'!EF14='Fund Value - Current Date'!EF14</f>
        <v>1</v>
      </c>
      <c r="EG14" s="10" t="b">
        <f>'Fund Value - Maturity (Proj.)'!EG14='Fund Value - Current Date'!EG14</f>
        <v>1</v>
      </c>
      <c r="EH14" s="10" t="b">
        <f>'Fund Value - Maturity (Proj.)'!EH14='Fund Value - Current Date'!EH14</f>
        <v>1</v>
      </c>
      <c r="EI14" s="10" t="b">
        <f>'Fund Value - Maturity (Proj.)'!EI14='Fund Value - Current Date'!EI14</f>
        <v>1</v>
      </c>
      <c r="EJ14" s="10" t="b">
        <f>'Fund Value - Maturity (Proj.)'!EJ14='Fund Value - Current Date'!EJ14</f>
        <v>1</v>
      </c>
      <c r="EK14" s="10" t="b">
        <f>'Fund Value - Maturity (Proj.)'!EK14='Fund Value - Current Date'!EK14</f>
        <v>1</v>
      </c>
      <c r="EL14" s="10" t="b">
        <f>'Fund Value - Maturity (Proj.)'!EL14='Fund Value - Current Date'!EL14</f>
        <v>1</v>
      </c>
      <c r="EM14" s="10" t="b">
        <f>'Fund Value - Maturity (Proj.)'!EM14='Fund Value - Current Date'!EM14</f>
        <v>1</v>
      </c>
      <c r="EN14" s="10" t="b">
        <f>'Fund Value - Maturity (Proj.)'!EN14='Fund Value - Current Date'!EN14</f>
        <v>1</v>
      </c>
      <c r="EO14" s="10" t="b">
        <f>'Fund Value - Maturity (Proj.)'!EO14='Fund Value - Current Date'!EO14</f>
        <v>1</v>
      </c>
      <c r="EP14" s="10" t="b">
        <f>'Fund Value - Maturity (Proj.)'!EP14='Fund Value - Current Date'!EP14</f>
        <v>1</v>
      </c>
      <c r="EQ14" s="10" t="b">
        <f>'Fund Value - Maturity (Proj.)'!EQ14='Fund Value - Current Date'!EQ14</f>
        <v>1</v>
      </c>
      <c r="ER14" s="10" t="b">
        <f>'Fund Value - Maturity (Proj.)'!ER14='Fund Value - Current Date'!ER14</f>
        <v>1</v>
      </c>
      <c r="ES14" s="10" t="b">
        <f>'Fund Value - Maturity (Proj.)'!ES14='Fund Value - Current Date'!ES14</f>
        <v>1</v>
      </c>
      <c r="ET14" s="10" t="b">
        <f>'Fund Value - Maturity (Proj.)'!ET14='Fund Value - Current Date'!ET14</f>
        <v>1</v>
      </c>
      <c r="EU14" s="10" t="b">
        <f>'Fund Value - Maturity (Proj.)'!EU14='Fund Value - Current Date'!EU14</f>
        <v>1</v>
      </c>
      <c r="EV14" s="10" t="b">
        <f>'Fund Value - Maturity (Proj.)'!EV14='Fund Value - Current Date'!EV14</f>
        <v>1</v>
      </c>
      <c r="EW14" s="10" t="b">
        <f>'Fund Value - Maturity (Proj.)'!EW14='Fund Value - Current Date'!EW14</f>
        <v>1</v>
      </c>
      <c r="EX14" s="10" t="b">
        <f>'Fund Value - Maturity (Proj.)'!EX14='Fund Value - Current Date'!EX14</f>
        <v>1</v>
      </c>
      <c r="EY14" s="10" t="b">
        <f>'Fund Value - Maturity (Proj.)'!EY14='Fund Value - Current Date'!EY14</f>
        <v>1</v>
      </c>
      <c r="EZ14" s="10" t="b">
        <f>'Fund Value - Maturity (Proj.)'!EZ14='Fund Value - Current Date'!EZ14</f>
        <v>1</v>
      </c>
      <c r="FA14" s="10" t="b">
        <f>'Fund Value - Maturity (Proj.)'!FA14='Fund Value - Current Date'!FA14</f>
        <v>1</v>
      </c>
      <c r="FB14" s="10" t="b">
        <f>'Fund Value - Maturity (Proj.)'!FB14='Fund Value - Current Date'!FB14</f>
        <v>1</v>
      </c>
      <c r="FC14" s="10" t="b">
        <f>'Fund Value - Maturity (Proj.)'!FC14='Fund Value - Current Date'!FC14</f>
        <v>1</v>
      </c>
      <c r="FD14" s="10" t="b">
        <f>'Fund Value - Maturity (Proj.)'!FD14='Fund Value - Current Date'!FD14</f>
        <v>1</v>
      </c>
      <c r="FE14" s="10" t="b">
        <f>'Fund Value - Maturity (Proj.)'!FE14='Fund Value - Current Date'!FE14</f>
        <v>1</v>
      </c>
      <c r="FF14" s="10" t="b">
        <f>'Fund Value - Maturity (Proj.)'!FF14='Fund Value - Current Date'!FF14</f>
        <v>1</v>
      </c>
      <c r="FG14" s="10" t="b">
        <f>'Fund Value - Maturity (Proj.)'!FG14='Fund Value - Current Date'!FG14</f>
        <v>1</v>
      </c>
      <c r="FH14" s="10" t="b">
        <f>'Fund Value - Maturity (Proj.)'!FH14='Fund Value - Current Date'!FH14</f>
        <v>1</v>
      </c>
      <c r="FI14" s="10" t="b">
        <f>'Fund Value - Maturity (Proj.)'!FI14='Fund Value - Current Date'!FI14</f>
        <v>1</v>
      </c>
      <c r="FJ14" s="10" t="b">
        <f>'Fund Value - Maturity (Proj.)'!FJ14='Fund Value - Current Date'!FJ14</f>
        <v>1</v>
      </c>
      <c r="FK14" s="10" t="b">
        <f>'Fund Value - Maturity (Proj.)'!FK14='Fund Value - Current Date'!FK14</f>
        <v>1</v>
      </c>
      <c r="FL14" s="10" t="b">
        <f>'Fund Value - Maturity (Proj.)'!FL14='Fund Value - Current Date'!FL14</f>
        <v>1</v>
      </c>
      <c r="FM14" s="10" t="b">
        <f>'Fund Value - Maturity (Proj.)'!FM14='Fund Value - Current Date'!FM14</f>
        <v>1</v>
      </c>
      <c r="FN14" s="10" t="b">
        <f>'Fund Value - Maturity (Proj.)'!FN14='Fund Value - Current Date'!FN14</f>
        <v>1</v>
      </c>
      <c r="FO14" s="10" t="b">
        <f>'Fund Value - Maturity (Proj.)'!FO14='Fund Value - Current Date'!FO14</f>
        <v>1</v>
      </c>
      <c r="FP14" s="10" t="b">
        <f>'Fund Value - Maturity (Proj.)'!FP14='Fund Value - Current Date'!FP14</f>
        <v>1</v>
      </c>
      <c r="FQ14" s="10" t="b">
        <f>'Fund Value - Maturity (Proj.)'!FQ14='Fund Value - Current Date'!FQ14</f>
        <v>1</v>
      </c>
      <c r="FR14" s="10" t="b">
        <f>'Fund Value - Maturity (Proj.)'!FR14='Fund Value - Current Date'!FR14</f>
        <v>1</v>
      </c>
      <c r="FS14" s="10" t="b">
        <f>'Fund Value - Maturity (Proj.)'!FS14='Fund Value - Current Date'!FS14</f>
        <v>1</v>
      </c>
      <c r="FT14" s="10" t="b">
        <f>'Fund Value - Maturity (Proj.)'!FT14='Fund Value - Current Date'!FT14</f>
        <v>1</v>
      </c>
      <c r="FU14" s="10" t="b">
        <f>'Fund Value - Maturity (Proj.)'!FU14='Fund Value - Current Date'!FU14</f>
        <v>1</v>
      </c>
      <c r="FV14" s="10" t="b">
        <f>'Fund Value - Maturity (Proj.)'!FV14='Fund Value - Current Date'!FV14</f>
        <v>1</v>
      </c>
      <c r="FW14" s="10" t="b">
        <f>'Fund Value - Maturity (Proj.)'!FW14='Fund Value - Current Date'!FW14</f>
        <v>1</v>
      </c>
      <c r="FX14" s="10" t="b">
        <f>'Fund Value - Maturity (Proj.)'!FX14='Fund Value - Current Date'!FX14</f>
        <v>1</v>
      </c>
      <c r="FY14" s="10" t="b">
        <f>'Fund Value - Maturity (Proj.)'!FY14='Fund Value - Current Date'!FY14</f>
        <v>1</v>
      </c>
      <c r="FZ14" s="10" t="b">
        <f>'Fund Value - Maturity (Proj.)'!FZ14='Fund Value - Current Date'!FZ14</f>
        <v>1</v>
      </c>
      <c r="GA14" s="10" t="b">
        <f>'Fund Value - Maturity (Proj.)'!GA14='Fund Value - Current Date'!GA14</f>
        <v>1</v>
      </c>
      <c r="GB14" s="10" t="b">
        <f>'Fund Value - Maturity (Proj.)'!GB14='Fund Value - Current Date'!GB14</f>
        <v>1</v>
      </c>
      <c r="GC14" s="10" t="b">
        <f>'Fund Value - Maturity (Proj.)'!GC14='Fund Value - Current Date'!GC14</f>
        <v>1</v>
      </c>
      <c r="GD14" s="10" t="b">
        <f>'Fund Value - Maturity (Proj.)'!GD14='Fund Value - Current Date'!GD14</f>
        <v>1</v>
      </c>
      <c r="GE14" s="10" t="b">
        <f>'Fund Value - Maturity (Proj.)'!GE14='Fund Value - Current Date'!GE14</f>
        <v>1</v>
      </c>
      <c r="GF14" s="10" t="b">
        <f>'Fund Value - Maturity (Proj.)'!GF14='Fund Value - Current Date'!GF14</f>
        <v>1</v>
      </c>
      <c r="GG14" s="10" t="b">
        <f>'Fund Value - Maturity (Proj.)'!GG14='Fund Value - Current Date'!GG14</f>
        <v>1</v>
      </c>
      <c r="GH14" s="10" t="b">
        <f>'Fund Value - Maturity (Proj.)'!GH14='Fund Value - Current Date'!GH14</f>
        <v>1</v>
      </c>
      <c r="GI14" s="10" t="b">
        <f>'Fund Value - Maturity (Proj.)'!GI14='Fund Value - Current Date'!GI14</f>
        <v>1</v>
      </c>
      <c r="GJ14" s="10" t="b">
        <f>'Fund Value - Maturity (Proj.)'!GJ14='Fund Value - Current Date'!GJ14</f>
        <v>1</v>
      </c>
      <c r="GK14" s="10" t="b">
        <f>'Fund Value - Maturity (Proj.)'!GK14='Fund Value - Current Date'!GK14</f>
        <v>1</v>
      </c>
      <c r="GL14" s="10" t="b">
        <f>'Fund Value - Maturity (Proj.)'!GL14='Fund Value - Current Date'!GL14</f>
        <v>1</v>
      </c>
      <c r="GM14" s="10" t="b">
        <f>'Fund Value - Maturity (Proj.)'!GM14='Fund Value - Current Date'!GM14</f>
        <v>1</v>
      </c>
      <c r="GN14" s="10" t="b">
        <f>'Fund Value - Maturity (Proj.)'!GN14='Fund Value - Current Date'!GN14</f>
        <v>1</v>
      </c>
      <c r="GO14" s="10" t="b">
        <f>'Fund Value - Maturity (Proj.)'!GO14='Fund Value - Current Date'!GO14</f>
        <v>1</v>
      </c>
      <c r="GP14" s="10" t="b">
        <f>'Fund Value - Maturity (Proj.)'!GP14='Fund Value - Current Date'!GP14</f>
        <v>1</v>
      </c>
      <c r="GQ14" s="10" t="b">
        <f>'Fund Value - Maturity (Proj.)'!GQ14='Fund Value - Current Date'!GQ14</f>
        <v>1</v>
      </c>
      <c r="GR14" s="10" t="b">
        <f>'Fund Value - Maturity (Proj.)'!GR14='Fund Value - Current Date'!GR14</f>
        <v>1</v>
      </c>
      <c r="GS14" s="10" t="b">
        <f>'Fund Value - Maturity (Proj.)'!GS14='Fund Value - Current Date'!GS14</f>
        <v>1</v>
      </c>
      <c r="GT14" s="10" t="b">
        <f>'Fund Value - Maturity (Proj.)'!GT14='Fund Value - Current Date'!GT14</f>
        <v>1</v>
      </c>
      <c r="GU14" s="10" t="b">
        <f>'Fund Value - Maturity (Proj.)'!GU14='Fund Value - Current Date'!GU14</f>
        <v>1</v>
      </c>
      <c r="GV14" s="10" t="b">
        <f>'Fund Value - Maturity (Proj.)'!GV14='Fund Value - Current Date'!GV14</f>
        <v>1</v>
      </c>
      <c r="GW14" s="10" t="b">
        <f>'Fund Value - Maturity (Proj.)'!GW14='Fund Value - Current Date'!GW14</f>
        <v>1</v>
      </c>
      <c r="GX14" s="10" t="b">
        <f>'Fund Value - Maturity (Proj.)'!GX14='Fund Value - Current Date'!GX14</f>
        <v>1</v>
      </c>
      <c r="GY14" s="10" t="b">
        <f>'Fund Value - Maturity (Proj.)'!GY14='Fund Value - Current Date'!GY14</f>
        <v>1</v>
      </c>
      <c r="GZ14" s="10" t="b">
        <f>'Fund Value - Maturity (Proj.)'!GZ14='Fund Value - Current Date'!GZ14</f>
        <v>1</v>
      </c>
      <c r="HA14" s="10" t="b">
        <f>'Fund Value - Maturity (Proj.)'!HA14='Fund Value - Current Date'!HA14</f>
        <v>1</v>
      </c>
      <c r="HB14" s="10" t="b">
        <f>'Fund Value - Maturity (Proj.)'!HB14='Fund Value - Current Date'!HB14</f>
        <v>1</v>
      </c>
      <c r="HC14" s="10" t="b">
        <f>'Fund Value - Maturity (Proj.)'!HC14='Fund Value - Current Date'!HC14</f>
        <v>1</v>
      </c>
      <c r="HD14" s="10" t="b">
        <f>'Fund Value - Maturity (Proj.)'!HD14='Fund Value - Current Date'!HD14</f>
        <v>1</v>
      </c>
      <c r="HE14" s="10" t="b">
        <f>'Fund Value - Maturity (Proj.)'!HE14='Fund Value - Current Date'!HE14</f>
        <v>1</v>
      </c>
      <c r="HF14" s="10" t="b">
        <f>'Fund Value - Maturity (Proj.)'!HF14='Fund Value - Current Date'!HF14</f>
        <v>1</v>
      </c>
      <c r="HG14" s="10" t="b">
        <f>'Fund Value - Maturity (Proj.)'!HG14='Fund Value - Current Date'!HG14</f>
        <v>1</v>
      </c>
      <c r="HH14" s="10" t="b">
        <f>'Fund Value - Maturity (Proj.)'!HH14='Fund Value - Current Date'!HH14</f>
        <v>1</v>
      </c>
      <c r="HI14" s="10" t="b">
        <f>'Fund Value - Maturity (Proj.)'!HI14='Fund Value - Current Date'!HI14</f>
        <v>1</v>
      </c>
      <c r="HJ14" s="10" t="b">
        <f>'Fund Value - Maturity (Proj.)'!HJ14='Fund Value - Current Date'!HJ14</f>
        <v>1</v>
      </c>
      <c r="HK14" s="10" t="b">
        <f>'Fund Value - Maturity (Proj.)'!HK14='Fund Value - Current Date'!HK14</f>
        <v>1</v>
      </c>
      <c r="HL14" s="10" t="b">
        <f>'Fund Value - Maturity (Proj.)'!HL14='Fund Value - Current Date'!HL14</f>
        <v>1</v>
      </c>
      <c r="HM14" s="10" t="b">
        <f>'Fund Value - Maturity (Proj.)'!HM14='Fund Value - Current Date'!HM14</f>
        <v>1</v>
      </c>
      <c r="HN14" s="10" t="b">
        <f>'Fund Value - Maturity (Proj.)'!HN14='Fund Value - Current Date'!HN14</f>
        <v>1</v>
      </c>
      <c r="HO14" s="10" t="b">
        <f>'Fund Value - Maturity (Proj.)'!HO14='Fund Value - Current Date'!HO14</f>
        <v>1</v>
      </c>
      <c r="HP14" s="10" t="b">
        <f>'Fund Value - Maturity (Proj.)'!HP14='Fund Value - Current Date'!HP14</f>
        <v>1</v>
      </c>
      <c r="HQ14" s="10" t="b">
        <f>'Fund Value - Maturity (Proj.)'!HQ14='Fund Value - Current Date'!HQ14</f>
        <v>1</v>
      </c>
      <c r="HR14" s="10" t="b">
        <f>'Fund Value - Maturity (Proj.)'!HR14='Fund Value - Current Date'!HR14</f>
        <v>1</v>
      </c>
      <c r="HS14" s="10" t="b">
        <f>'Fund Value - Maturity (Proj.)'!HS14='Fund Value - Current Date'!HS14</f>
        <v>1</v>
      </c>
      <c r="HT14" s="10" t="b">
        <f>'Fund Value - Maturity (Proj.)'!HT14='Fund Value - Current Date'!HT14</f>
        <v>1</v>
      </c>
      <c r="HU14" s="10" t="b">
        <f>'Fund Value - Maturity (Proj.)'!HU14='Fund Value - Current Date'!HU14</f>
        <v>1</v>
      </c>
      <c r="HV14" s="10" t="b">
        <f>'Fund Value - Maturity (Proj.)'!HV14='Fund Value - Current Date'!HV14</f>
        <v>1</v>
      </c>
      <c r="HW14" s="10" t="b">
        <f>'Fund Value - Maturity (Proj.)'!HW14='Fund Value - Current Date'!HW14</f>
        <v>1</v>
      </c>
      <c r="HX14" s="10" t="b">
        <f>'Fund Value - Maturity (Proj.)'!HX14='Fund Value - Current Date'!HX14</f>
        <v>1</v>
      </c>
      <c r="HY14" s="10" t="b">
        <f>'Fund Value - Maturity (Proj.)'!HY14='Fund Value - Current Date'!HY14</f>
        <v>1</v>
      </c>
      <c r="HZ14" s="10" t="b">
        <f>'Fund Value - Maturity (Proj.)'!HZ14='Fund Value - Current Date'!HZ14</f>
        <v>1</v>
      </c>
      <c r="IA14" s="10" t="b">
        <f>'Fund Value - Maturity (Proj.)'!IA14='Fund Value - Current Date'!IA14</f>
        <v>1</v>
      </c>
      <c r="IB14" s="10" t="b">
        <f>'Fund Value - Maturity (Proj.)'!IB14='Fund Value - Current Date'!IB14</f>
        <v>1</v>
      </c>
      <c r="IC14" s="10" t="b">
        <f>'Fund Value - Maturity (Proj.)'!IC14='Fund Value - Current Date'!IC14</f>
        <v>1</v>
      </c>
      <c r="ID14" s="10" t="b">
        <f>'Fund Value - Maturity (Proj.)'!ID14='Fund Value - Current Date'!ID14</f>
        <v>1</v>
      </c>
      <c r="IE14" s="10" t="b">
        <f>'Fund Value - Maturity (Proj.)'!IE14='Fund Value - Current Date'!IE14</f>
        <v>1</v>
      </c>
      <c r="IF14" s="10" t="b">
        <f>'Fund Value - Maturity (Proj.)'!IF14='Fund Value - Current Date'!IF14</f>
        <v>1</v>
      </c>
      <c r="IG14" s="10" t="b">
        <f>'Fund Value - Maturity (Proj.)'!IG14='Fund Value - Current Date'!IG14</f>
        <v>1</v>
      </c>
      <c r="IH14" s="10" t="b">
        <f>'Fund Value - Maturity (Proj.)'!IH14='Fund Value - Current Date'!IH14</f>
        <v>1</v>
      </c>
      <c r="II14" s="10" t="b">
        <f>'Fund Value - Maturity (Proj.)'!II14='Fund Value - Current Date'!II14</f>
        <v>1</v>
      </c>
      <c r="IJ14" s="10" t="b">
        <f>'Fund Value - Maturity (Proj.)'!IJ14='Fund Value - Current Date'!IJ14</f>
        <v>1</v>
      </c>
      <c r="IK14" s="10" t="b">
        <f>'Fund Value - Maturity (Proj.)'!IK14='Fund Value - Current Date'!IK14</f>
        <v>1</v>
      </c>
      <c r="IL14" s="10" t="b">
        <f>'Fund Value - Maturity (Proj.)'!IL14='Fund Value - Current Date'!IL14</f>
        <v>1</v>
      </c>
      <c r="IM14" s="10" t="b">
        <f>'Fund Value - Maturity (Proj.)'!IM14='Fund Value - Current Date'!IM14</f>
        <v>1</v>
      </c>
      <c r="IN14" s="10" t="b">
        <f>'Fund Value - Maturity (Proj.)'!IN14='Fund Value - Current Date'!IN14</f>
        <v>1</v>
      </c>
      <c r="IO14" s="10" t="b">
        <f>'Fund Value - Maturity (Proj.)'!IO14='Fund Value - Current Date'!IO14</f>
        <v>1</v>
      </c>
      <c r="IP14" s="10" t="b">
        <f>'Fund Value - Maturity (Proj.)'!IP14='Fund Value - Current Date'!IP14</f>
        <v>1</v>
      </c>
      <c r="IQ14" s="10" t="b">
        <f>'Fund Value - Maturity (Proj.)'!IQ14='Fund Value - Current Date'!IQ14</f>
        <v>1</v>
      </c>
      <c r="IR14" s="10" t="b">
        <f>'Fund Value - Maturity (Proj.)'!IR14='Fund Value - Current Date'!IR14</f>
        <v>1</v>
      </c>
    </row>
    <row r="15" spans="1:252" ht="15" customHeight="1" x14ac:dyDescent="0.35">
      <c r="B15" s="13">
        <f t="shared" si="0"/>
        <v>2014</v>
      </c>
      <c r="C15" s="10" t="b">
        <f>'Fund Value - Maturity (Proj.)'!C15='Fund Value - Current Date'!C15</f>
        <v>1</v>
      </c>
      <c r="D15" s="10" t="b">
        <f>'Fund Value - Maturity (Proj.)'!D15='Fund Value - Current Date'!D15</f>
        <v>1</v>
      </c>
      <c r="E15" s="10" t="b">
        <f>'Fund Value - Maturity (Proj.)'!E15='Fund Value - Current Date'!E15</f>
        <v>1</v>
      </c>
      <c r="F15" s="10" t="b">
        <f>'Fund Value - Maturity (Proj.)'!F15='Fund Value - Current Date'!F15</f>
        <v>1</v>
      </c>
      <c r="G15" s="10" t="b">
        <f>'Fund Value - Maturity (Proj.)'!G15='Fund Value - Current Date'!G15</f>
        <v>1</v>
      </c>
      <c r="H15" s="10" t="b">
        <f>'Fund Value - Maturity (Proj.)'!H15='Fund Value - Current Date'!H15</f>
        <v>1</v>
      </c>
      <c r="I15" s="10" t="b">
        <f>'Fund Value - Maturity (Proj.)'!I15='Fund Value - Current Date'!I15</f>
        <v>1</v>
      </c>
      <c r="J15" s="10" t="b">
        <f>'Fund Value - Maturity (Proj.)'!J15='Fund Value - Current Date'!J15</f>
        <v>1</v>
      </c>
      <c r="K15" s="10" t="b">
        <f>'Fund Value - Maturity (Proj.)'!K15='Fund Value - Current Date'!K15</f>
        <v>1</v>
      </c>
      <c r="L15" s="10" t="b">
        <f>'Fund Value - Maturity (Proj.)'!L15='Fund Value - Current Date'!L15</f>
        <v>1</v>
      </c>
      <c r="M15" s="10" t="b">
        <f>'Fund Value - Maturity (Proj.)'!M15='Fund Value - Current Date'!M15</f>
        <v>1</v>
      </c>
      <c r="N15" s="10" t="b">
        <f>'Fund Value - Maturity (Proj.)'!N15='Fund Value - Current Date'!N15</f>
        <v>1</v>
      </c>
      <c r="O15" s="10" t="b">
        <f>'Fund Value - Maturity (Proj.)'!O15='Fund Value - Current Date'!O15</f>
        <v>1</v>
      </c>
      <c r="P15" s="10" t="b">
        <f>'Fund Value - Maturity (Proj.)'!P15='Fund Value - Current Date'!P15</f>
        <v>1</v>
      </c>
      <c r="Q15" s="10" t="b">
        <f>'Fund Value - Maturity (Proj.)'!Q15='Fund Value - Current Date'!Q15</f>
        <v>1</v>
      </c>
      <c r="R15" s="10" t="b">
        <f>'Fund Value - Maturity (Proj.)'!R15='Fund Value - Current Date'!R15</f>
        <v>1</v>
      </c>
      <c r="S15" s="10" t="b">
        <f>'Fund Value - Maturity (Proj.)'!S15='Fund Value - Current Date'!S15</f>
        <v>1</v>
      </c>
      <c r="T15" s="10" t="b">
        <f>'Fund Value - Maturity (Proj.)'!T15='Fund Value - Current Date'!T15</f>
        <v>1</v>
      </c>
      <c r="U15" s="10" t="b">
        <f>'Fund Value - Maturity (Proj.)'!U15='Fund Value - Current Date'!U15</f>
        <v>1</v>
      </c>
      <c r="V15" s="10" t="b">
        <f>'Fund Value - Maturity (Proj.)'!V15='Fund Value - Current Date'!V15</f>
        <v>1</v>
      </c>
      <c r="W15" s="10" t="b">
        <f>'Fund Value - Maturity (Proj.)'!W15='Fund Value - Current Date'!W15</f>
        <v>1</v>
      </c>
      <c r="X15" s="10" t="b">
        <f>'Fund Value - Maturity (Proj.)'!X15='Fund Value - Current Date'!X15</f>
        <v>1</v>
      </c>
      <c r="Y15" s="10" t="b">
        <f>'Fund Value - Maturity (Proj.)'!Y15='Fund Value - Current Date'!Y15</f>
        <v>1</v>
      </c>
      <c r="Z15" s="10" t="b">
        <f>'Fund Value - Maturity (Proj.)'!Z15='Fund Value - Current Date'!Z15</f>
        <v>1</v>
      </c>
      <c r="AA15" s="10" t="b">
        <f>'Fund Value - Maturity (Proj.)'!AA15='Fund Value - Current Date'!AA15</f>
        <v>1</v>
      </c>
      <c r="AB15" s="10" t="b">
        <f>'Fund Value - Maturity (Proj.)'!AB15='Fund Value - Current Date'!AB15</f>
        <v>1</v>
      </c>
      <c r="AC15" s="10" t="b">
        <f>'Fund Value - Maturity (Proj.)'!AC15='Fund Value - Current Date'!AC15</f>
        <v>1</v>
      </c>
      <c r="AD15" s="10" t="b">
        <f>'Fund Value - Maturity (Proj.)'!AD15='Fund Value - Current Date'!AD15</f>
        <v>1</v>
      </c>
      <c r="AE15" s="10" t="b">
        <f>'Fund Value - Maturity (Proj.)'!AE15='Fund Value - Current Date'!AE15</f>
        <v>1</v>
      </c>
      <c r="AF15" s="10" t="b">
        <f>'Fund Value - Maturity (Proj.)'!AF15='Fund Value - Current Date'!AF15</f>
        <v>1</v>
      </c>
      <c r="AG15" s="10" t="b">
        <f>'Fund Value - Maturity (Proj.)'!AG15='Fund Value - Current Date'!AG15</f>
        <v>1</v>
      </c>
      <c r="AH15" s="10" t="b">
        <f>'Fund Value - Maturity (Proj.)'!AH15='Fund Value - Current Date'!AH15</f>
        <v>1</v>
      </c>
      <c r="AI15" s="10" t="b">
        <f>'Fund Value - Maturity (Proj.)'!AI15='Fund Value - Current Date'!AI15</f>
        <v>1</v>
      </c>
      <c r="AJ15" s="10" t="b">
        <f>'Fund Value - Maturity (Proj.)'!AJ15='Fund Value - Current Date'!AJ15</f>
        <v>1</v>
      </c>
      <c r="AK15" s="10" t="b">
        <f>'Fund Value - Maturity (Proj.)'!AK15='Fund Value - Current Date'!AK15</f>
        <v>1</v>
      </c>
      <c r="AL15" s="10" t="b">
        <f>'Fund Value - Maturity (Proj.)'!AL15='Fund Value - Current Date'!AL15</f>
        <v>1</v>
      </c>
      <c r="AM15" s="10" t="b">
        <f>'Fund Value - Maturity (Proj.)'!AM15='Fund Value - Current Date'!AM15</f>
        <v>1</v>
      </c>
      <c r="AN15" s="10" t="b">
        <f>'Fund Value - Maturity (Proj.)'!AN15='Fund Value - Current Date'!AN15</f>
        <v>1</v>
      </c>
      <c r="AO15" s="10" t="b">
        <f>'Fund Value - Maturity (Proj.)'!AO15='Fund Value - Current Date'!AO15</f>
        <v>1</v>
      </c>
      <c r="AP15" s="10" t="b">
        <f>'Fund Value - Maturity (Proj.)'!AP15='Fund Value - Current Date'!AP15</f>
        <v>1</v>
      </c>
      <c r="AQ15" s="10" t="b">
        <f>'Fund Value - Maturity (Proj.)'!AQ15='Fund Value - Current Date'!AQ15</f>
        <v>1</v>
      </c>
      <c r="AR15" s="10" t="b">
        <f>'Fund Value - Maturity (Proj.)'!AR15='Fund Value - Current Date'!AR15</f>
        <v>1</v>
      </c>
      <c r="AS15" s="10" t="b">
        <f>'Fund Value - Maturity (Proj.)'!AS15='Fund Value - Current Date'!AS15</f>
        <v>1</v>
      </c>
      <c r="AT15" s="10" t="b">
        <f>'Fund Value - Maturity (Proj.)'!AT15='Fund Value - Current Date'!AT15</f>
        <v>1</v>
      </c>
      <c r="AU15" s="10" t="b">
        <f>'Fund Value - Maturity (Proj.)'!AU15='Fund Value - Current Date'!AU15</f>
        <v>1</v>
      </c>
      <c r="AV15" s="10" t="b">
        <f>'Fund Value - Maturity (Proj.)'!AV15='Fund Value - Current Date'!AV15</f>
        <v>1</v>
      </c>
      <c r="AW15" s="10" t="b">
        <f>'Fund Value - Maturity (Proj.)'!AW15='Fund Value - Current Date'!AW15</f>
        <v>1</v>
      </c>
      <c r="AX15" s="10" t="b">
        <f>'Fund Value - Maturity (Proj.)'!AX15='Fund Value - Current Date'!AX15</f>
        <v>1</v>
      </c>
      <c r="AY15" s="10" t="b">
        <f>'Fund Value - Maturity (Proj.)'!AY15='Fund Value - Current Date'!AY15</f>
        <v>1</v>
      </c>
      <c r="AZ15" s="10" t="b">
        <f>'Fund Value - Maturity (Proj.)'!AZ15='Fund Value - Current Date'!AZ15</f>
        <v>1</v>
      </c>
      <c r="BA15" s="10" t="b">
        <f>'Fund Value - Maturity (Proj.)'!BA15='Fund Value - Current Date'!BA15</f>
        <v>1</v>
      </c>
      <c r="BB15" s="10" t="b">
        <f>'Fund Value - Maturity (Proj.)'!BB15='Fund Value - Current Date'!BB15</f>
        <v>1</v>
      </c>
      <c r="BC15" s="10" t="b">
        <f>'Fund Value - Maturity (Proj.)'!BC15='Fund Value - Current Date'!BC15</f>
        <v>1</v>
      </c>
      <c r="BD15" s="10" t="b">
        <f>'Fund Value - Maturity (Proj.)'!BD15='Fund Value - Current Date'!BD15</f>
        <v>1</v>
      </c>
      <c r="BE15" s="10" t="b">
        <f>'Fund Value - Maturity (Proj.)'!BE15='Fund Value - Current Date'!BE15</f>
        <v>1</v>
      </c>
      <c r="BF15" s="10" t="b">
        <f>'Fund Value - Maturity (Proj.)'!BF15='Fund Value - Current Date'!BF15</f>
        <v>1</v>
      </c>
      <c r="BG15" s="10" t="b">
        <f>'Fund Value - Maturity (Proj.)'!BG15='Fund Value - Current Date'!BG15</f>
        <v>1</v>
      </c>
      <c r="BH15" s="10" t="b">
        <f>'Fund Value - Maturity (Proj.)'!BH15='Fund Value - Current Date'!BH15</f>
        <v>1</v>
      </c>
      <c r="BI15" s="10" t="b">
        <f>'Fund Value - Maturity (Proj.)'!BI15='Fund Value - Current Date'!BI15</f>
        <v>1</v>
      </c>
      <c r="BJ15" s="10" t="b">
        <f>'Fund Value - Maturity (Proj.)'!BJ15='Fund Value - Current Date'!BJ15</f>
        <v>1</v>
      </c>
      <c r="BK15" s="10" t="b">
        <f>'Fund Value - Maturity (Proj.)'!BK15='Fund Value - Current Date'!BK15</f>
        <v>1</v>
      </c>
      <c r="BL15" s="10" t="b">
        <f>'Fund Value - Maturity (Proj.)'!BL15='Fund Value - Current Date'!BL15</f>
        <v>1</v>
      </c>
      <c r="BM15" s="10" t="b">
        <f>'Fund Value - Maturity (Proj.)'!BM15='Fund Value - Current Date'!BM15</f>
        <v>1</v>
      </c>
      <c r="BN15" s="10" t="b">
        <f>'Fund Value - Maturity (Proj.)'!BN15='Fund Value - Current Date'!BN15</f>
        <v>1</v>
      </c>
      <c r="BO15" s="10" t="b">
        <f>'Fund Value - Maturity (Proj.)'!BO15='Fund Value - Current Date'!BO15</f>
        <v>1</v>
      </c>
      <c r="BP15" s="10" t="b">
        <f>'Fund Value - Maturity (Proj.)'!BP15='Fund Value - Current Date'!BP15</f>
        <v>1</v>
      </c>
      <c r="BQ15" s="10" t="b">
        <f>'Fund Value - Maturity (Proj.)'!BQ15='Fund Value - Current Date'!BQ15</f>
        <v>1</v>
      </c>
      <c r="BR15" s="10" t="b">
        <f>'Fund Value - Maturity (Proj.)'!BR15='Fund Value - Current Date'!BR15</f>
        <v>1</v>
      </c>
      <c r="BS15" s="10" t="b">
        <f>'Fund Value - Maturity (Proj.)'!BS15='Fund Value - Current Date'!BS15</f>
        <v>1</v>
      </c>
      <c r="BT15" s="10" t="b">
        <f>'Fund Value - Maturity (Proj.)'!BT15='Fund Value - Current Date'!BT15</f>
        <v>1</v>
      </c>
      <c r="BU15" s="10" t="b">
        <f>'Fund Value - Maturity (Proj.)'!BU15='Fund Value - Current Date'!BU15</f>
        <v>1</v>
      </c>
      <c r="BV15" s="10" t="b">
        <f>'Fund Value - Maturity (Proj.)'!BV15='Fund Value - Current Date'!BV15</f>
        <v>1</v>
      </c>
      <c r="BW15" s="10" t="b">
        <f>'Fund Value - Maturity (Proj.)'!BW15='Fund Value - Current Date'!BW15</f>
        <v>1</v>
      </c>
      <c r="BX15" s="10" t="b">
        <f>'Fund Value - Maturity (Proj.)'!BX15='Fund Value - Current Date'!BX15</f>
        <v>1</v>
      </c>
      <c r="BY15" s="10" t="b">
        <f>'Fund Value - Maturity (Proj.)'!BY15='Fund Value - Current Date'!BY15</f>
        <v>1</v>
      </c>
      <c r="BZ15" s="10" t="b">
        <f>'Fund Value - Maturity (Proj.)'!BZ15='Fund Value - Current Date'!BZ15</f>
        <v>1</v>
      </c>
      <c r="CA15" s="10" t="b">
        <f>'Fund Value - Maturity (Proj.)'!CA15='Fund Value - Current Date'!CA15</f>
        <v>1</v>
      </c>
      <c r="CB15" s="10" t="b">
        <f>'Fund Value - Maturity (Proj.)'!CB15='Fund Value - Current Date'!CB15</f>
        <v>1</v>
      </c>
      <c r="CC15" s="10" t="b">
        <f>'Fund Value - Maturity (Proj.)'!CC15='Fund Value - Current Date'!CC15</f>
        <v>1</v>
      </c>
      <c r="CD15" s="10" t="b">
        <f>'Fund Value - Maturity (Proj.)'!CD15='Fund Value - Current Date'!CD15</f>
        <v>1</v>
      </c>
      <c r="CE15" s="10" t="b">
        <f>'Fund Value - Maturity (Proj.)'!CE15='Fund Value - Current Date'!CE15</f>
        <v>1</v>
      </c>
      <c r="CF15" s="10" t="b">
        <f>'Fund Value - Maturity (Proj.)'!CF15='Fund Value - Current Date'!CF15</f>
        <v>1</v>
      </c>
      <c r="CG15" s="10" t="b">
        <f>'Fund Value - Maturity (Proj.)'!CG15='Fund Value - Current Date'!CG15</f>
        <v>1</v>
      </c>
      <c r="CH15" s="10" t="b">
        <f>'Fund Value - Maturity (Proj.)'!CH15='Fund Value - Current Date'!CH15</f>
        <v>1</v>
      </c>
      <c r="CI15" s="10" t="b">
        <f>'Fund Value - Maturity (Proj.)'!CI15='Fund Value - Current Date'!CI15</f>
        <v>1</v>
      </c>
      <c r="CJ15" s="10" t="b">
        <f>'Fund Value - Maturity (Proj.)'!CJ15='Fund Value - Current Date'!CJ15</f>
        <v>1</v>
      </c>
      <c r="CK15" s="10" t="b">
        <f>'Fund Value - Maturity (Proj.)'!CK15='Fund Value - Current Date'!CK15</f>
        <v>1</v>
      </c>
      <c r="CL15" s="10" t="b">
        <f>'Fund Value - Maturity (Proj.)'!CL15='Fund Value - Current Date'!CL15</f>
        <v>1</v>
      </c>
      <c r="CM15" s="10" t="b">
        <f>'Fund Value - Maturity (Proj.)'!CM15='Fund Value - Current Date'!CM15</f>
        <v>1</v>
      </c>
      <c r="CN15" s="10" t="b">
        <f>'Fund Value - Maturity (Proj.)'!CN15='Fund Value - Current Date'!CN15</f>
        <v>1</v>
      </c>
      <c r="CO15" s="10" t="b">
        <f>'Fund Value - Maturity (Proj.)'!CO15='Fund Value - Current Date'!CO15</f>
        <v>1</v>
      </c>
      <c r="CP15" s="10" t="b">
        <f>'Fund Value - Maturity (Proj.)'!CP15='Fund Value - Current Date'!CP15</f>
        <v>1</v>
      </c>
      <c r="CQ15" s="10" t="b">
        <f>'Fund Value - Maturity (Proj.)'!CQ15='Fund Value - Current Date'!CQ15</f>
        <v>1</v>
      </c>
      <c r="CR15" s="10" t="b">
        <f>'Fund Value - Maturity (Proj.)'!CR15='Fund Value - Current Date'!CR15</f>
        <v>1</v>
      </c>
      <c r="CS15" s="10" t="b">
        <f>'Fund Value - Maturity (Proj.)'!CS15='Fund Value - Current Date'!CS15</f>
        <v>1</v>
      </c>
      <c r="CT15" s="10" t="b">
        <f>'Fund Value - Maturity (Proj.)'!CT15='Fund Value - Current Date'!CT15</f>
        <v>1</v>
      </c>
      <c r="CU15" s="10" t="b">
        <f>'Fund Value - Maturity (Proj.)'!CU15='Fund Value - Current Date'!CU15</f>
        <v>1</v>
      </c>
      <c r="CV15" s="10" t="b">
        <f>'Fund Value - Maturity (Proj.)'!CV15='Fund Value - Current Date'!CV15</f>
        <v>1</v>
      </c>
      <c r="CW15" s="10" t="b">
        <f>'Fund Value - Maturity (Proj.)'!CW15='Fund Value - Current Date'!CW15</f>
        <v>1</v>
      </c>
      <c r="CX15" s="10" t="b">
        <f>'Fund Value - Maturity (Proj.)'!CX15='Fund Value - Current Date'!CX15</f>
        <v>1</v>
      </c>
      <c r="CY15" s="10" t="b">
        <f>'Fund Value - Maturity (Proj.)'!CY15='Fund Value - Current Date'!CY15</f>
        <v>1</v>
      </c>
      <c r="CZ15" s="10" t="b">
        <f>'Fund Value - Maturity (Proj.)'!CZ15='Fund Value - Current Date'!CZ15</f>
        <v>1</v>
      </c>
      <c r="DA15" s="10" t="b">
        <f>'Fund Value - Maturity (Proj.)'!DA15='Fund Value - Current Date'!DA15</f>
        <v>1</v>
      </c>
      <c r="DB15" s="10" t="b">
        <f>'Fund Value - Maturity (Proj.)'!DB15='Fund Value - Current Date'!DB15</f>
        <v>1</v>
      </c>
      <c r="DC15" s="10" t="b">
        <f>'Fund Value - Maturity (Proj.)'!DC15='Fund Value - Current Date'!DC15</f>
        <v>1</v>
      </c>
      <c r="DD15" s="10" t="b">
        <f>'Fund Value - Maturity (Proj.)'!DD15='Fund Value - Current Date'!DD15</f>
        <v>1</v>
      </c>
      <c r="DE15" s="10" t="b">
        <f>'Fund Value - Maturity (Proj.)'!DE15='Fund Value - Current Date'!DE15</f>
        <v>1</v>
      </c>
      <c r="DF15" s="10" t="b">
        <f>'Fund Value - Maturity (Proj.)'!DF15='Fund Value - Current Date'!DF15</f>
        <v>1</v>
      </c>
      <c r="DG15" s="10" t="b">
        <f>'Fund Value - Maturity (Proj.)'!DG15='Fund Value - Current Date'!DG15</f>
        <v>1</v>
      </c>
      <c r="DH15" s="10" t="b">
        <f>'Fund Value - Maturity (Proj.)'!DH15='Fund Value - Current Date'!DH15</f>
        <v>1</v>
      </c>
      <c r="DI15" s="10" t="b">
        <f>'Fund Value - Maturity (Proj.)'!DI15='Fund Value - Current Date'!DI15</f>
        <v>1</v>
      </c>
      <c r="DJ15" s="10" t="b">
        <f>'Fund Value - Maturity (Proj.)'!DJ15='Fund Value - Current Date'!DJ15</f>
        <v>1</v>
      </c>
      <c r="DK15" s="10" t="b">
        <f>'Fund Value - Maturity (Proj.)'!DK15='Fund Value - Current Date'!DK15</f>
        <v>1</v>
      </c>
      <c r="DL15" s="10" t="b">
        <f>'Fund Value - Maturity (Proj.)'!DL15='Fund Value - Current Date'!DL15</f>
        <v>1</v>
      </c>
      <c r="DM15" s="10" t="b">
        <f>'Fund Value - Maturity (Proj.)'!DM15='Fund Value - Current Date'!DM15</f>
        <v>1</v>
      </c>
      <c r="DN15" s="10" t="b">
        <f>'Fund Value - Maturity (Proj.)'!DN15='Fund Value - Current Date'!DN15</f>
        <v>1</v>
      </c>
      <c r="DO15" s="10" t="b">
        <f>'Fund Value - Maturity (Proj.)'!DO15='Fund Value - Current Date'!DO15</f>
        <v>1</v>
      </c>
      <c r="DP15" s="10" t="b">
        <f>'Fund Value - Maturity (Proj.)'!DP15='Fund Value - Current Date'!DP15</f>
        <v>1</v>
      </c>
      <c r="DQ15" s="10" t="b">
        <f>'Fund Value - Maturity (Proj.)'!DQ15='Fund Value - Current Date'!DQ15</f>
        <v>1</v>
      </c>
      <c r="DR15" s="10" t="b">
        <f>'Fund Value - Maturity (Proj.)'!DR15='Fund Value - Current Date'!DR15</f>
        <v>1</v>
      </c>
      <c r="DS15" s="10" t="b">
        <f>'Fund Value - Maturity (Proj.)'!DS15='Fund Value - Current Date'!DS15</f>
        <v>1</v>
      </c>
      <c r="DT15" s="10" t="b">
        <f>'Fund Value - Maturity (Proj.)'!DT15='Fund Value - Current Date'!DT15</f>
        <v>1</v>
      </c>
      <c r="DU15" s="10" t="b">
        <f>'Fund Value - Maturity (Proj.)'!DU15='Fund Value - Current Date'!DU15</f>
        <v>1</v>
      </c>
      <c r="DV15" s="10" t="b">
        <f>'Fund Value - Maturity (Proj.)'!DV15='Fund Value - Current Date'!DV15</f>
        <v>1</v>
      </c>
      <c r="DW15" s="10" t="b">
        <f>'Fund Value - Maturity (Proj.)'!DW15='Fund Value - Current Date'!DW15</f>
        <v>1</v>
      </c>
      <c r="DX15" s="10" t="b">
        <f>'Fund Value - Maturity (Proj.)'!DX15='Fund Value - Current Date'!DX15</f>
        <v>1</v>
      </c>
      <c r="DY15" s="10" t="b">
        <f>'Fund Value - Maturity (Proj.)'!DY15='Fund Value - Current Date'!DY15</f>
        <v>1</v>
      </c>
      <c r="DZ15" s="10" t="b">
        <f>'Fund Value - Maturity (Proj.)'!DZ15='Fund Value - Current Date'!DZ15</f>
        <v>1</v>
      </c>
      <c r="EA15" s="10" t="b">
        <f>'Fund Value - Maturity (Proj.)'!EA15='Fund Value - Current Date'!EA15</f>
        <v>1</v>
      </c>
      <c r="EB15" s="10" t="b">
        <f>'Fund Value - Maturity (Proj.)'!EB15='Fund Value - Current Date'!EB15</f>
        <v>1</v>
      </c>
      <c r="EC15" s="10" t="b">
        <f>'Fund Value - Maturity (Proj.)'!EC15='Fund Value - Current Date'!EC15</f>
        <v>1</v>
      </c>
      <c r="ED15" s="10" t="b">
        <f>'Fund Value - Maturity (Proj.)'!ED15='Fund Value - Current Date'!ED15</f>
        <v>1</v>
      </c>
      <c r="EE15" s="10" t="b">
        <f>'Fund Value - Maturity (Proj.)'!EE15='Fund Value - Current Date'!EE15</f>
        <v>1</v>
      </c>
      <c r="EF15" s="10" t="b">
        <f>'Fund Value - Maturity (Proj.)'!EF15='Fund Value - Current Date'!EF15</f>
        <v>1</v>
      </c>
      <c r="EG15" s="10" t="b">
        <f>'Fund Value - Maturity (Proj.)'!EG15='Fund Value - Current Date'!EG15</f>
        <v>1</v>
      </c>
      <c r="EH15" s="10" t="b">
        <f>'Fund Value - Maturity (Proj.)'!EH15='Fund Value - Current Date'!EH15</f>
        <v>1</v>
      </c>
      <c r="EI15" s="10" t="b">
        <f>'Fund Value - Maturity (Proj.)'!EI15='Fund Value - Current Date'!EI15</f>
        <v>1</v>
      </c>
      <c r="EJ15" s="10" t="b">
        <f>'Fund Value - Maturity (Proj.)'!EJ15='Fund Value - Current Date'!EJ15</f>
        <v>1</v>
      </c>
      <c r="EK15" s="10" t="b">
        <f>'Fund Value - Maturity (Proj.)'!EK15='Fund Value - Current Date'!EK15</f>
        <v>1</v>
      </c>
      <c r="EL15" s="10" t="b">
        <f>'Fund Value - Maturity (Proj.)'!EL15='Fund Value - Current Date'!EL15</f>
        <v>1</v>
      </c>
      <c r="EM15" s="10" t="b">
        <f>'Fund Value - Maturity (Proj.)'!EM15='Fund Value - Current Date'!EM15</f>
        <v>1</v>
      </c>
      <c r="EN15" s="10" t="b">
        <f>'Fund Value - Maturity (Proj.)'!EN15='Fund Value - Current Date'!EN15</f>
        <v>1</v>
      </c>
      <c r="EO15" s="10" t="b">
        <f>'Fund Value - Maturity (Proj.)'!EO15='Fund Value - Current Date'!EO15</f>
        <v>1</v>
      </c>
      <c r="EP15" s="10" t="b">
        <f>'Fund Value - Maturity (Proj.)'!EP15='Fund Value - Current Date'!EP15</f>
        <v>1</v>
      </c>
      <c r="EQ15" s="10" t="b">
        <f>'Fund Value - Maturity (Proj.)'!EQ15='Fund Value - Current Date'!EQ15</f>
        <v>1</v>
      </c>
      <c r="ER15" s="10" t="b">
        <f>'Fund Value - Maturity (Proj.)'!ER15='Fund Value - Current Date'!ER15</f>
        <v>1</v>
      </c>
      <c r="ES15" s="10" t="b">
        <f>'Fund Value - Maturity (Proj.)'!ES15='Fund Value - Current Date'!ES15</f>
        <v>1</v>
      </c>
      <c r="ET15" s="10" t="b">
        <f>'Fund Value - Maturity (Proj.)'!ET15='Fund Value - Current Date'!ET15</f>
        <v>1</v>
      </c>
      <c r="EU15" s="10" t="b">
        <f>'Fund Value - Maturity (Proj.)'!EU15='Fund Value - Current Date'!EU15</f>
        <v>1</v>
      </c>
      <c r="EV15" s="10" t="b">
        <f>'Fund Value - Maturity (Proj.)'!EV15='Fund Value - Current Date'!EV15</f>
        <v>1</v>
      </c>
      <c r="EW15" s="10" t="b">
        <f>'Fund Value - Maturity (Proj.)'!EW15='Fund Value - Current Date'!EW15</f>
        <v>1</v>
      </c>
      <c r="EX15" s="10" t="b">
        <f>'Fund Value - Maturity (Proj.)'!EX15='Fund Value - Current Date'!EX15</f>
        <v>1</v>
      </c>
      <c r="EY15" s="10" t="b">
        <f>'Fund Value - Maturity (Proj.)'!EY15='Fund Value - Current Date'!EY15</f>
        <v>1</v>
      </c>
      <c r="EZ15" s="10" t="b">
        <f>'Fund Value - Maturity (Proj.)'!EZ15='Fund Value - Current Date'!EZ15</f>
        <v>1</v>
      </c>
      <c r="FA15" s="10" t="b">
        <f>'Fund Value - Maturity (Proj.)'!FA15='Fund Value - Current Date'!FA15</f>
        <v>1</v>
      </c>
      <c r="FB15" s="10" t="b">
        <f>'Fund Value - Maturity (Proj.)'!FB15='Fund Value - Current Date'!FB15</f>
        <v>1</v>
      </c>
      <c r="FC15" s="10" t="b">
        <f>'Fund Value - Maturity (Proj.)'!FC15='Fund Value - Current Date'!FC15</f>
        <v>1</v>
      </c>
      <c r="FD15" s="10" t="b">
        <f>'Fund Value - Maturity (Proj.)'!FD15='Fund Value - Current Date'!FD15</f>
        <v>1</v>
      </c>
      <c r="FE15" s="10" t="b">
        <f>'Fund Value - Maturity (Proj.)'!FE15='Fund Value - Current Date'!FE15</f>
        <v>1</v>
      </c>
      <c r="FF15" s="10" t="b">
        <f>'Fund Value - Maturity (Proj.)'!FF15='Fund Value - Current Date'!FF15</f>
        <v>1</v>
      </c>
      <c r="FG15" s="10" t="b">
        <f>'Fund Value - Maturity (Proj.)'!FG15='Fund Value - Current Date'!FG15</f>
        <v>1</v>
      </c>
      <c r="FH15" s="10" t="b">
        <f>'Fund Value - Maturity (Proj.)'!FH15='Fund Value - Current Date'!FH15</f>
        <v>1</v>
      </c>
      <c r="FI15" s="10" t="b">
        <f>'Fund Value - Maturity (Proj.)'!FI15='Fund Value - Current Date'!FI15</f>
        <v>1</v>
      </c>
      <c r="FJ15" s="10" t="b">
        <f>'Fund Value - Maturity (Proj.)'!FJ15='Fund Value - Current Date'!FJ15</f>
        <v>1</v>
      </c>
      <c r="FK15" s="10" t="b">
        <f>'Fund Value - Maturity (Proj.)'!FK15='Fund Value - Current Date'!FK15</f>
        <v>1</v>
      </c>
      <c r="FL15" s="10" t="b">
        <f>'Fund Value - Maturity (Proj.)'!FL15='Fund Value - Current Date'!FL15</f>
        <v>1</v>
      </c>
      <c r="FM15" s="10" t="b">
        <f>'Fund Value - Maturity (Proj.)'!FM15='Fund Value - Current Date'!FM15</f>
        <v>1</v>
      </c>
      <c r="FN15" s="10" t="b">
        <f>'Fund Value - Maturity (Proj.)'!FN15='Fund Value - Current Date'!FN15</f>
        <v>1</v>
      </c>
      <c r="FO15" s="10" t="b">
        <f>'Fund Value - Maturity (Proj.)'!FO15='Fund Value - Current Date'!FO15</f>
        <v>1</v>
      </c>
      <c r="FP15" s="10" t="b">
        <f>'Fund Value - Maturity (Proj.)'!FP15='Fund Value - Current Date'!FP15</f>
        <v>1</v>
      </c>
      <c r="FQ15" s="10" t="b">
        <f>'Fund Value - Maturity (Proj.)'!FQ15='Fund Value - Current Date'!FQ15</f>
        <v>1</v>
      </c>
      <c r="FR15" s="10" t="b">
        <f>'Fund Value - Maturity (Proj.)'!FR15='Fund Value - Current Date'!FR15</f>
        <v>1</v>
      </c>
      <c r="FS15" s="10" t="b">
        <f>'Fund Value - Maturity (Proj.)'!FS15='Fund Value - Current Date'!FS15</f>
        <v>1</v>
      </c>
      <c r="FT15" s="10" t="b">
        <f>'Fund Value - Maturity (Proj.)'!FT15='Fund Value - Current Date'!FT15</f>
        <v>1</v>
      </c>
      <c r="FU15" s="10" t="b">
        <f>'Fund Value - Maturity (Proj.)'!FU15='Fund Value - Current Date'!FU15</f>
        <v>1</v>
      </c>
      <c r="FV15" s="10" t="b">
        <f>'Fund Value - Maturity (Proj.)'!FV15='Fund Value - Current Date'!FV15</f>
        <v>1</v>
      </c>
      <c r="FW15" s="10" t="b">
        <f>'Fund Value - Maturity (Proj.)'!FW15='Fund Value - Current Date'!FW15</f>
        <v>1</v>
      </c>
      <c r="FX15" s="10" t="b">
        <f>'Fund Value - Maturity (Proj.)'!FX15='Fund Value - Current Date'!FX15</f>
        <v>1</v>
      </c>
      <c r="FY15" s="10" t="b">
        <f>'Fund Value - Maturity (Proj.)'!FY15='Fund Value - Current Date'!FY15</f>
        <v>1</v>
      </c>
      <c r="FZ15" s="10" t="b">
        <f>'Fund Value - Maturity (Proj.)'!FZ15='Fund Value - Current Date'!FZ15</f>
        <v>1</v>
      </c>
      <c r="GA15" s="10" t="b">
        <f>'Fund Value - Maturity (Proj.)'!GA15='Fund Value - Current Date'!GA15</f>
        <v>1</v>
      </c>
      <c r="GB15" s="10" t="b">
        <f>'Fund Value - Maturity (Proj.)'!GB15='Fund Value - Current Date'!GB15</f>
        <v>1</v>
      </c>
      <c r="GC15" s="10" t="b">
        <f>'Fund Value - Maturity (Proj.)'!GC15='Fund Value - Current Date'!GC15</f>
        <v>1</v>
      </c>
      <c r="GD15" s="10" t="b">
        <f>'Fund Value - Maturity (Proj.)'!GD15='Fund Value - Current Date'!GD15</f>
        <v>1</v>
      </c>
      <c r="GE15" s="10" t="b">
        <f>'Fund Value - Maturity (Proj.)'!GE15='Fund Value - Current Date'!GE15</f>
        <v>1</v>
      </c>
      <c r="GF15" s="10" t="b">
        <f>'Fund Value - Maturity (Proj.)'!GF15='Fund Value - Current Date'!GF15</f>
        <v>1</v>
      </c>
      <c r="GG15" s="10" t="b">
        <f>'Fund Value - Maturity (Proj.)'!GG15='Fund Value - Current Date'!GG15</f>
        <v>1</v>
      </c>
      <c r="GH15" s="10" t="b">
        <f>'Fund Value - Maturity (Proj.)'!GH15='Fund Value - Current Date'!GH15</f>
        <v>1</v>
      </c>
      <c r="GI15" s="10" t="b">
        <f>'Fund Value - Maturity (Proj.)'!GI15='Fund Value - Current Date'!GI15</f>
        <v>1</v>
      </c>
      <c r="GJ15" s="10" t="b">
        <f>'Fund Value - Maturity (Proj.)'!GJ15='Fund Value - Current Date'!GJ15</f>
        <v>1</v>
      </c>
      <c r="GK15" s="10" t="b">
        <f>'Fund Value - Maturity (Proj.)'!GK15='Fund Value - Current Date'!GK15</f>
        <v>1</v>
      </c>
      <c r="GL15" s="10" t="b">
        <f>'Fund Value - Maturity (Proj.)'!GL15='Fund Value - Current Date'!GL15</f>
        <v>1</v>
      </c>
      <c r="GM15" s="10" t="b">
        <f>'Fund Value - Maturity (Proj.)'!GM15='Fund Value - Current Date'!GM15</f>
        <v>1</v>
      </c>
      <c r="GN15" s="10" t="b">
        <f>'Fund Value - Maturity (Proj.)'!GN15='Fund Value - Current Date'!GN15</f>
        <v>1</v>
      </c>
      <c r="GO15" s="10" t="b">
        <f>'Fund Value - Maturity (Proj.)'!GO15='Fund Value - Current Date'!GO15</f>
        <v>1</v>
      </c>
      <c r="GP15" s="10" t="b">
        <f>'Fund Value - Maturity (Proj.)'!GP15='Fund Value - Current Date'!GP15</f>
        <v>1</v>
      </c>
      <c r="GQ15" s="10" t="b">
        <f>'Fund Value - Maturity (Proj.)'!GQ15='Fund Value - Current Date'!GQ15</f>
        <v>1</v>
      </c>
      <c r="GR15" s="10" t="b">
        <f>'Fund Value - Maturity (Proj.)'!GR15='Fund Value - Current Date'!GR15</f>
        <v>1</v>
      </c>
      <c r="GS15" s="10" t="b">
        <f>'Fund Value - Maturity (Proj.)'!GS15='Fund Value - Current Date'!GS15</f>
        <v>1</v>
      </c>
      <c r="GT15" s="10" t="b">
        <f>'Fund Value - Maturity (Proj.)'!GT15='Fund Value - Current Date'!GT15</f>
        <v>1</v>
      </c>
      <c r="GU15" s="10" t="b">
        <f>'Fund Value - Maturity (Proj.)'!GU15='Fund Value - Current Date'!GU15</f>
        <v>1</v>
      </c>
      <c r="GV15" s="10" t="b">
        <f>'Fund Value - Maturity (Proj.)'!GV15='Fund Value - Current Date'!GV15</f>
        <v>1</v>
      </c>
      <c r="GW15" s="10" t="b">
        <f>'Fund Value - Maturity (Proj.)'!GW15='Fund Value - Current Date'!GW15</f>
        <v>1</v>
      </c>
      <c r="GX15" s="10" t="b">
        <f>'Fund Value - Maturity (Proj.)'!GX15='Fund Value - Current Date'!GX15</f>
        <v>1</v>
      </c>
      <c r="GY15" s="10" t="b">
        <f>'Fund Value - Maturity (Proj.)'!GY15='Fund Value - Current Date'!GY15</f>
        <v>1</v>
      </c>
      <c r="GZ15" s="10" t="b">
        <f>'Fund Value - Maturity (Proj.)'!GZ15='Fund Value - Current Date'!GZ15</f>
        <v>1</v>
      </c>
      <c r="HA15" s="10" t="b">
        <f>'Fund Value - Maturity (Proj.)'!HA15='Fund Value - Current Date'!HA15</f>
        <v>1</v>
      </c>
      <c r="HB15" s="10" t="b">
        <f>'Fund Value - Maturity (Proj.)'!HB15='Fund Value - Current Date'!HB15</f>
        <v>1</v>
      </c>
      <c r="HC15" s="10" t="b">
        <f>'Fund Value - Maturity (Proj.)'!HC15='Fund Value - Current Date'!HC15</f>
        <v>1</v>
      </c>
      <c r="HD15" s="10" t="b">
        <f>'Fund Value - Maturity (Proj.)'!HD15='Fund Value - Current Date'!HD15</f>
        <v>1</v>
      </c>
      <c r="HE15" s="10" t="b">
        <f>'Fund Value - Maturity (Proj.)'!HE15='Fund Value - Current Date'!HE15</f>
        <v>1</v>
      </c>
      <c r="HF15" s="10" t="b">
        <f>'Fund Value - Maturity (Proj.)'!HF15='Fund Value - Current Date'!HF15</f>
        <v>1</v>
      </c>
      <c r="HG15" s="10" t="b">
        <f>'Fund Value - Maturity (Proj.)'!HG15='Fund Value - Current Date'!HG15</f>
        <v>1</v>
      </c>
      <c r="HH15" s="10" t="b">
        <f>'Fund Value - Maturity (Proj.)'!HH15='Fund Value - Current Date'!HH15</f>
        <v>1</v>
      </c>
      <c r="HI15" s="10" t="b">
        <f>'Fund Value - Maturity (Proj.)'!HI15='Fund Value - Current Date'!HI15</f>
        <v>1</v>
      </c>
      <c r="HJ15" s="10" t="b">
        <f>'Fund Value - Maturity (Proj.)'!HJ15='Fund Value - Current Date'!HJ15</f>
        <v>1</v>
      </c>
      <c r="HK15" s="10" t="b">
        <f>'Fund Value - Maturity (Proj.)'!HK15='Fund Value - Current Date'!HK15</f>
        <v>1</v>
      </c>
      <c r="HL15" s="10" t="b">
        <f>'Fund Value - Maturity (Proj.)'!HL15='Fund Value - Current Date'!HL15</f>
        <v>1</v>
      </c>
      <c r="HM15" s="10" t="b">
        <f>'Fund Value - Maturity (Proj.)'!HM15='Fund Value - Current Date'!HM15</f>
        <v>1</v>
      </c>
      <c r="HN15" s="10" t="b">
        <f>'Fund Value - Maturity (Proj.)'!HN15='Fund Value - Current Date'!HN15</f>
        <v>1</v>
      </c>
      <c r="HO15" s="10" t="b">
        <f>'Fund Value - Maturity (Proj.)'!HO15='Fund Value - Current Date'!HO15</f>
        <v>1</v>
      </c>
      <c r="HP15" s="10" t="b">
        <f>'Fund Value - Maturity (Proj.)'!HP15='Fund Value - Current Date'!HP15</f>
        <v>1</v>
      </c>
      <c r="HQ15" s="10" t="b">
        <f>'Fund Value - Maturity (Proj.)'!HQ15='Fund Value - Current Date'!HQ15</f>
        <v>1</v>
      </c>
      <c r="HR15" s="10" t="b">
        <f>'Fund Value - Maturity (Proj.)'!HR15='Fund Value - Current Date'!HR15</f>
        <v>1</v>
      </c>
      <c r="HS15" s="10" t="b">
        <f>'Fund Value - Maturity (Proj.)'!HS15='Fund Value - Current Date'!HS15</f>
        <v>1</v>
      </c>
      <c r="HT15" s="10" t="b">
        <f>'Fund Value - Maturity (Proj.)'!HT15='Fund Value - Current Date'!HT15</f>
        <v>1</v>
      </c>
      <c r="HU15" s="10" t="b">
        <f>'Fund Value - Maturity (Proj.)'!HU15='Fund Value - Current Date'!HU15</f>
        <v>1</v>
      </c>
      <c r="HV15" s="10" t="b">
        <f>'Fund Value - Maturity (Proj.)'!HV15='Fund Value - Current Date'!HV15</f>
        <v>1</v>
      </c>
      <c r="HW15" s="10" t="b">
        <f>'Fund Value - Maturity (Proj.)'!HW15='Fund Value - Current Date'!HW15</f>
        <v>1</v>
      </c>
      <c r="HX15" s="10" t="b">
        <f>'Fund Value - Maturity (Proj.)'!HX15='Fund Value - Current Date'!HX15</f>
        <v>1</v>
      </c>
      <c r="HY15" s="10" t="b">
        <f>'Fund Value - Maturity (Proj.)'!HY15='Fund Value - Current Date'!HY15</f>
        <v>1</v>
      </c>
      <c r="HZ15" s="10" t="b">
        <f>'Fund Value - Maturity (Proj.)'!HZ15='Fund Value - Current Date'!HZ15</f>
        <v>1</v>
      </c>
      <c r="IA15" s="10" t="b">
        <f>'Fund Value - Maturity (Proj.)'!IA15='Fund Value - Current Date'!IA15</f>
        <v>1</v>
      </c>
      <c r="IB15" s="10" t="b">
        <f>'Fund Value - Maturity (Proj.)'!IB15='Fund Value - Current Date'!IB15</f>
        <v>1</v>
      </c>
      <c r="IC15" s="10" t="b">
        <f>'Fund Value - Maturity (Proj.)'!IC15='Fund Value - Current Date'!IC15</f>
        <v>1</v>
      </c>
      <c r="ID15" s="10" t="b">
        <f>'Fund Value - Maturity (Proj.)'!ID15='Fund Value - Current Date'!ID15</f>
        <v>1</v>
      </c>
      <c r="IE15" s="10" t="b">
        <f>'Fund Value - Maturity (Proj.)'!IE15='Fund Value - Current Date'!IE15</f>
        <v>1</v>
      </c>
      <c r="IF15" s="10" t="b">
        <f>'Fund Value - Maturity (Proj.)'!IF15='Fund Value - Current Date'!IF15</f>
        <v>1</v>
      </c>
      <c r="IG15" s="10" t="b">
        <f>'Fund Value - Maturity (Proj.)'!IG15='Fund Value - Current Date'!IG15</f>
        <v>1</v>
      </c>
      <c r="IH15" s="10" t="b">
        <f>'Fund Value - Maturity (Proj.)'!IH15='Fund Value - Current Date'!IH15</f>
        <v>1</v>
      </c>
      <c r="II15" s="10" t="b">
        <f>'Fund Value - Maturity (Proj.)'!II15='Fund Value - Current Date'!II15</f>
        <v>1</v>
      </c>
      <c r="IJ15" s="10" t="b">
        <f>'Fund Value - Maturity (Proj.)'!IJ15='Fund Value - Current Date'!IJ15</f>
        <v>1</v>
      </c>
      <c r="IK15" s="10" t="b">
        <f>'Fund Value - Maturity (Proj.)'!IK15='Fund Value - Current Date'!IK15</f>
        <v>1</v>
      </c>
      <c r="IL15" s="10" t="b">
        <f>'Fund Value - Maturity (Proj.)'!IL15='Fund Value - Current Date'!IL15</f>
        <v>1</v>
      </c>
      <c r="IM15" s="10" t="b">
        <f>'Fund Value - Maturity (Proj.)'!IM15='Fund Value - Current Date'!IM15</f>
        <v>1</v>
      </c>
      <c r="IN15" s="10" t="b">
        <f>'Fund Value - Maturity (Proj.)'!IN15='Fund Value - Current Date'!IN15</f>
        <v>1</v>
      </c>
      <c r="IO15" s="10" t="b">
        <f>'Fund Value - Maturity (Proj.)'!IO15='Fund Value - Current Date'!IO15</f>
        <v>1</v>
      </c>
      <c r="IP15" s="10" t="b">
        <f>'Fund Value - Maturity (Proj.)'!IP15='Fund Value - Current Date'!IP15</f>
        <v>1</v>
      </c>
      <c r="IQ15" s="10" t="b">
        <f>'Fund Value - Maturity (Proj.)'!IQ15='Fund Value - Current Date'!IQ15</f>
        <v>1</v>
      </c>
      <c r="IR15" s="10" t="b">
        <f>'Fund Value - Maturity (Proj.)'!IR15='Fund Value - Current Date'!IR15</f>
        <v>1</v>
      </c>
    </row>
    <row r="16" spans="1:252" ht="15" customHeight="1" x14ac:dyDescent="0.35">
      <c r="B16" s="13">
        <f t="shared" si="0"/>
        <v>2015</v>
      </c>
      <c r="C16" s="10" t="b">
        <f>'Fund Value - Maturity (Proj.)'!C16='Fund Value - Current Date'!C16</f>
        <v>1</v>
      </c>
      <c r="D16" s="10" t="b">
        <f>'Fund Value - Maturity (Proj.)'!D16='Fund Value - Current Date'!D16</f>
        <v>1</v>
      </c>
      <c r="E16" s="10" t="b">
        <f>'Fund Value - Maturity (Proj.)'!E16='Fund Value - Current Date'!E16</f>
        <v>1</v>
      </c>
      <c r="F16" s="10" t="b">
        <f>'Fund Value - Maturity (Proj.)'!F16='Fund Value - Current Date'!F16</f>
        <v>1</v>
      </c>
      <c r="G16" s="10" t="b">
        <f>'Fund Value - Maturity (Proj.)'!G16='Fund Value - Current Date'!G16</f>
        <v>1</v>
      </c>
      <c r="H16" s="10" t="b">
        <f>'Fund Value - Maturity (Proj.)'!H16='Fund Value - Current Date'!H16</f>
        <v>1</v>
      </c>
      <c r="I16" s="10" t="b">
        <f>'Fund Value - Maturity (Proj.)'!I16='Fund Value - Current Date'!I16</f>
        <v>1</v>
      </c>
      <c r="J16" s="10" t="b">
        <f>'Fund Value - Maturity (Proj.)'!J16='Fund Value - Current Date'!J16</f>
        <v>1</v>
      </c>
      <c r="K16" s="10" t="b">
        <f>'Fund Value - Maturity (Proj.)'!K16='Fund Value - Current Date'!K16</f>
        <v>1</v>
      </c>
      <c r="L16" s="10" t="b">
        <f>'Fund Value - Maturity (Proj.)'!L16='Fund Value - Current Date'!L16</f>
        <v>1</v>
      </c>
      <c r="M16" s="10" t="b">
        <f>'Fund Value - Maturity (Proj.)'!M16='Fund Value - Current Date'!M16</f>
        <v>1</v>
      </c>
      <c r="N16" s="10" t="b">
        <f>'Fund Value - Maturity (Proj.)'!N16='Fund Value - Current Date'!N16</f>
        <v>1</v>
      </c>
      <c r="O16" s="10" t="b">
        <f>'Fund Value - Maturity (Proj.)'!O16='Fund Value - Current Date'!O16</f>
        <v>1</v>
      </c>
      <c r="P16" s="10" t="b">
        <f>'Fund Value - Maturity (Proj.)'!P16='Fund Value - Current Date'!P16</f>
        <v>1</v>
      </c>
      <c r="Q16" s="10" t="b">
        <f>'Fund Value - Maturity (Proj.)'!Q16='Fund Value - Current Date'!Q16</f>
        <v>1</v>
      </c>
      <c r="R16" s="10" t="b">
        <f>'Fund Value - Maturity (Proj.)'!R16='Fund Value - Current Date'!R16</f>
        <v>1</v>
      </c>
      <c r="S16" s="10" t="b">
        <f>'Fund Value - Maturity (Proj.)'!S16='Fund Value - Current Date'!S16</f>
        <v>1</v>
      </c>
      <c r="T16" s="10" t="b">
        <f>'Fund Value - Maturity (Proj.)'!T16='Fund Value - Current Date'!T16</f>
        <v>1</v>
      </c>
      <c r="U16" s="10" t="b">
        <f>'Fund Value - Maturity (Proj.)'!U16='Fund Value - Current Date'!U16</f>
        <v>1</v>
      </c>
      <c r="V16" s="10" t="b">
        <f>'Fund Value - Maturity (Proj.)'!V16='Fund Value - Current Date'!V16</f>
        <v>1</v>
      </c>
      <c r="W16" s="10" t="b">
        <f>'Fund Value - Maturity (Proj.)'!W16='Fund Value - Current Date'!W16</f>
        <v>1</v>
      </c>
      <c r="X16" s="10" t="b">
        <f>'Fund Value - Maturity (Proj.)'!X16='Fund Value - Current Date'!X16</f>
        <v>1</v>
      </c>
      <c r="Y16" s="10" t="b">
        <f>'Fund Value - Maturity (Proj.)'!Y16='Fund Value - Current Date'!Y16</f>
        <v>1</v>
      </c>
      <c r="Z16" s="10" t="b">
        <f>'Fund Value - Maturity (Proj.)'!Z16='Fund Value - Current Date'!Z16</f>
        <v>1</v>
      </c>
      <c r="AA16" s="10" t="b">
        <f>'Fund Value - Maturity (Proj.)'!AA16='Fund Value - Current Date'!AA16</f>
        <v>1</v>
      </c>
      <c r="AB16" s="10" t="b">
        <f>'Fund Value - Maturity (Proj.)'!AB16='Fund Value - Current Date'!AB16</f>
        <v>1</v>
      </c>
      <c r="AC16" s="10" t="b">
        <f>'Fund Value - Maturity (Proj.)'!AC16='Fund Value - Current Date'!AC16</f>
        <v>1</v>
      </c>
      <c r="AD16" s="10" t="b">
        <f>'Fund Value - Maturity (Proj.)'!AD16='Fund Value - Current Date'!AD16</f>
        <v>1</v>
      </c>
      <c r="AE16" s="10" t="b">
        <f>'Fund Value - Maturity (Proj.)'!AE16='Fund Value - Current Date'!AE16</f>
        <v>1</v>
      </c>
      <c r="AF16" s="10" t="b">
        <f>'Fund Value - Maturity (Proj.)'!AF16='Fund Value - Current Date'!AF16</f>
        <v>1</v>
      </c>
      <c r="AG16" s="10" t="b">
        <f>'Fund Value - Maturity (Proj.)'!AG16='Fund Value - Current Date'!AG16</f>
        <v>1</v>
      </c>
      <c r="AH16" s="10" t="b">
        <f>'Fund Value - Maturity (Proj.)'!AH16='Fund Value - Current Date'!AH16</f>
        <v>1</v>
      </c>
      <c r="AI16" s="10" t="b">
        <f>'Fund Value - Maturity (Proj.)'!AI16='Fund Value - Current Date'!AI16</f>
        <v>1</v>
      </c>
      <c r="AJ16" s="10" t="b">
        <f>'Fund Value - Maturity (Proj.)'!AJ16='Fund Value - Current Date'!AJ16</f>
        <v>1</v>
      </c>
      <c r="AK16" s="10" t="b">
        <f>'Fund Value - Maturity (Proj.)'!AK16='Fund Value - Current Date'!AK16</f>
        <v>1</v>
      </c>
      <c r="AL16" s="10" t="b">
        <f>'Fund Value - Maturity (Proj.)'!AL16='Fund Value - Current Date'!AL16</f>
        <v>1</v>
      </c>
      <c r="AM16" s="10" t="b">
        <f>'Fund Value - Maturity (Proj.)'!AM16='Fund Value - Current Date'!AM16</f>
        <v>1</v>
      </c>
      <c r="AN16" s="10" t="b">
        <f>'Fund Value - Maturity (Proj.)'!AN16='Fund Value - Current Date'!AN16</f>
        <v>1</v>
      </c>
      <c r="AO16" s="10" t="b">
        <f>'Fund Value - Maturity (Proj.)'!AO16='Fund Value - Current Date'!AO16</f>
        <v>1</v>
      </c>
      <c r="AP16" s="10" t="b">
        <f>'Fund Value - Maturity (Proj.)'!AP16='Fund Value - Current Date'!AP16</f>
        <v>1</v>
      </c>
      <c r="AQ16" s="10" t="b">
        <f>'Fund Value - Maturity (Proj.)'!AQ16='Fund Value - Current Date'!AQ16</f>
        <v>1</v>
      </c>
      <c r="AR16" s="10" t="b">
        <f>'Fund Value - Maturity (Proj.)'!AR16='Fund Value - Current Date'!AR16</f>
        <v>1</v>
      </c>
      <c r="AS16" s="10" t="b">
        <f>'Fund Value - Maturity (Proj.)'!AS16='Fund Value - Current Date'!AS16</f>
        <v>1</v>
      </c>
      <c r="AT16" s="10" t="b">
        <f>'Fund Value - Maturity (Proj.)'!AT16='Fund Value - Current Date'!AT16</f>
        <v>1</v>
      </c>
      <c r="AU16" s="10" t="b">
        <f>'Fund Value - Maturity (Proj.)'!AU16='Fund Value - Current Date'!AU16</f>
        <v>1</v>
      </c>
      <c r="AV16" s="10" t="b">
        <f>'Fund Value - Maturity (Proj.)'!AV16='Fund Value - Current Date'!AV16</f>
        <v>1</v>
      </c>
      <c r="AW16" s="10" t="b">
        <f>'Fund Value - Maturity (Proj.)'!AW16='Fund Value - Current Date'!AW16</f>
        <v>1</v>
      </c>
      <c r="AX16" s="10" t="b">
        <f>'Fund Value - Maturity (Proj.)'!AX16='Fund Value - Current Date'!AX16</f>
        <v>1</v>
      </c>
      <c r="AY16" s="10" t="b">
        <f>'Fund Value - Maturity (Proj.)'!AY16='Fund Value - Current Date'!AY16</f>
        <v>1</v>
      </c>
      <c r="AZ16" s="10" t="b">
        <f>'Fund Value - Maturity (Proj.)'!AZ16='Fund Value - Current Date'!AZ16</f>
        <v>1</v>
      </c>
      <c r="BA16" s="10" t="b">
        <f>'Fund Value - Maturity (Proj.)'!BA16='Fund Value - Current Date'!BA16</f>
        <v>1</v>
      </c>
      <c r="BB16" s="10" t="b">
        <f>'Fund Value - Maturity (Proj.)'!BB16='Fund Value - Current Date'!BB16</f>
        <v>1</v>
      </c>
      <c r="BC16" s="10" t="b">
        <f>'Fund Value - Maturity (Proj.)'!BC16='Fund Value - Current Date'!BC16</f>
        <v>1</v>
      </c>
      <c r="BD16" s="10" t="b">
        <f>'Fund Value - Maturity (Proj.)'!BD16='Fund Value - Current Date'!BD16</f>
        <v>1</v>
      </c>
      <c r="BE16" s="10" t="b">
        <f>'Fund Value - Maturity (Proj.)'!BE16='Fund Value - Current Date'!BE16</f>
        <v>1</v>
      </c>
      <c r="BF16" s="10" t="b">
        <f>'Fund Value - Maturity (Proj.)'!BF16='Fund Value - Current Date'!BF16</f>
        <v>1</v>
      </c>
      <c r="BG16" s="10" t="b">
        <f>'Fund Value - Maturity (Proj.)'!BG16='Fund Value - Current Date'!BG16</f>
        <v>1</v>
      </c>
      <c r="BH16" s="10" t="b">
        <f>'Fund Value - Maturity (Proj.)'!BH16='Fund Value - Current Date'!BH16</f>
        <v>1</v>
      </c>
      <c r="BI16" s="10" t="b">
        <f>'Fund Value - Maturity (Proj.)'!BI16='Fund Value - Current Date'!BI16</f>
        <v>1</v>
      </c>
      <c r="BJ16" s="10" t="b">
        <f>'Fund Value - Maturity (Proj.)'!BJ16='Fund Value - Current Date'!BJ16</f>
        <v>1</v>
      </c>
      <c r="BK16" s="10" t="b">
        <f>'Fund Value - Maturity (Proj.)'!BK16='Fund Value - Current Date'!BK16</f>
        <v>1</v>
      </c>
      <c r="BL16" s="10" t="b">
        <f>'Fund Value - Maturity (Proj.)'!BL16='Fund Value - Current Date'!BL16</f>
        <v>1</v>
      </c>
      <c r="BM16" s="10" t="b">
        <f>'Fund Value - Maturity (Proj.)'!BM16='Fund Value - Current Date'!BM16</f>
        <v>1</v>
      </c>
      <c r="BN16" s="10" t="b">
        <f>'Fund Value - Maturity (Proj.)'!BN16='Fund Value - Current Date'!BN16</f>
        <v>1</v>
      </c>
      <c r="BO16" s="10" t="b">
        <f>'Fund Value - Maturity (Proj.)'!BO16='Fund Value - Current Date'!BO16</f>
        <v>1</v>
      </c>
      <c r="BP16" s="10" t="b">
        <f>'Fund Value - Maturity (Proj.)'!BP16='Fund Value - Current Date'!BP16</f>
        <v>1</v>
      </c>
      <c r="BQ16" s="10" t="b">
        <f>'Fund Value - Maturity (Proj.)'!BQ16='Fund Value - Current Date'!BQ16</f>
        <v>1</v>
      </c>
      <c r="BR16" s="10" t="b">
        <f>'Fund Value - Maturity (Proj.)'!BR16='Fund Value - Current Date'!BR16</f>
        <v>1</v>
      </c>
      <c r="BS16" s="10" t="b">
        <f>'Fund Value - Maturity (Proj.)'!BS16='Fund Value - Current Date'!BS16</f>
        <v>1</v>
      </c>
      <c r="BT16" s="10" t="b">
        <f>'Fund Value - Maturity (Proj.)'!BT16='Fund Value - Current Date'!BT16</f>
        <v>1</v>
      </c>
      <c r="BU16" s="10" t="b">
        <f>'Fund Value - Maturity (Proj.)'!BU16='Fund Value - Current Date'!BU16</f>
        <v>1</v>
      </c>
      <c r="BV16" s="10" t="b">
        <f>'Fund Value - Maturity (Proj.)'!BV16='Fund Value - Current Date'!BV16</f>
        <v>1</v>
      </c>
      <c r="BW16" s="10" t="b">
        <f>'Fund Value - Maturity (Proj.)'!BW16='Fund Value - Current Date'!BW16</f>
        <v>1</v>
      </c>
      <c r="BX16" s="10" t="b">
        <f>'Fund Value - Maturity (Proj.)'!BX16='Fund Value - Current Date'!BX16</f>
        <v>1</v>
      </c>
      <c r="BY16" s="10" t="b">
        <f>'Fund Value - Maturity (Proj.)'!BY16='Fund Value - Current Date'!BY16</f>
        <v>1</v>
      </c>
      <c r="BZ16" s="10" t="b">
        <f>'Fund Value - Maturity (Proj.)'!BZ16='Fund Value - Current Date'!BZ16</f>
        <v>1</v>
      </c>
      <c r="CA16" s="10" t="b">
        <f>'Fund Value - Maturity (Proj.)'!CA16='Fund Value - Current Date'!CA16</f>
        <v>1</v>
      </c>
      <c r="CB16" s="10" t="b">
        <f>'Fund Value - Maturity (Proj.)'!CB16='Fund Value - Current Date'!CB16</f>
        <v>1</v>
      </c>
      <c r="CC16" s="10" t="b">
        <f>'Fund Value - Maturity (Proj.)'!CC16='Fund Value - Current Date'!CC16</f>
        <v>1</v>
      </c>
      <c r="CD16" s="10" t="b">
        <f>'Fund Value - Maturity (Proj.)'!CD16='Fund Value - Current Date'!CD16</f>
        <v>1</v>
      </c>
      <c r="CE16" s="10" t="b">
        <f>'Fund Value - Maturity (Proj.)'!CE16='Fund Value - Current Date'!CE16</f>
        <v>1</v>
      </c>
      <c r="CF16" s="10" t="b">
        <f>'Fund Value - Maturity (Proj.)'!CF16='Fund Value - Current Date'!CF16</f>
        <v>1</v>
      </c>
      <c r="CG16" s="10" t="b">
        <f>'Fund Value - Maturity (Proj.)'!CG16='Fund Value - Current Date'!CG16</f>
        <v>1</v>
      </c>
      <c r="CH16" s="10" t="b">
        <f>'Fund Value - Maturity (Proj.)'!CH16='Fund Value - Current Date'!CH16</f>
        <v>1</v>
      </c>
      <c r="CI16" s="10" t="b">
        <f>'Fund Value - Maturity (Proj.)'!CI16='Fund Value - Current Date'!CI16</f>
        <v>1</v>
      </c>
      <c r="CJ16" s="10" t="b">
        <f>'Fund Value - Maturity (Proj.)'!CJ16='Fund Value - Current Date'!CJ16</f>
        <v>1</v>
      </c>
      <c r="CK16" s="10" t="b">
        <f>'Fund Value - Maturity (Proj.)'!CK16='Fund Value - Current Date'!CK16</f>
        <v>1</v>
      </c>
      <c r="CL16" s="10" t="b">
        <f>'Fund Value - Maturity (Proj.)'!CL16='Fund Value - Current Date'!CL16</f>
        <v>1</v>
      </c>
      <c r="CM16" s="10" t="b">
        <f>'Fund Value - Maturity (Proj.)'!CM16='Fund Value - Current Date'!CM16</f>
        <v>1</v>
      </c>
      <c r="CN16" s="10" t="b">
        <f>'Fund Value - Maturity (Proj.)'!CN16='Fund Value - Current Date'!CN16</f>
        <v>1</v>
      </c>
      <c r="CO16" s="10" t="b">
        <f>'Fund Value - Maturity (Proj.)'!CO16='Fund Value - Current Date'!CO16</f>
        <v>1</v>
      </c>
      <c r="CP16" s="10" t="b">
        <f>'Fund Value - Maturity (Proj.)'!CP16='Fund Value - Current Date'!CP16</f>
        <v>1</v>
      </c>
      <c r="CQ16" s="10" t="b">
        <f>'Fund Value - Maturity (Proj.)'!CQ16='Fund Value - Current Date'!CQ16</f>
        <v>1</v>
      </c>
      <c r="CR16" s="10" t="b">
        <f>'Fund Value - Maturity (Proj.)'!CR16='Fund Value - Current Date'!CR16</f>
        <v>1</v>
      </c>
      <c r="CS16" s="10" t="b">
        <f>'Fund Value - Maturity (Proj.)'!CS16='Fund Value - Current Date'!CS16</f>
        <v>1</v>
      </c>
      <c r="CT16" s="10" t="b">
        <f>'Fund Value - Maturity (Proj.)'!CT16='Fund Value - Current Date'!CT16</f>
        <v>1</v>
      </c>
      <c r="CU16" s="10" t="b">
        <f>'Fund Value - Maturity (Proj.)'!CU16='Fund Value - Current Date'!CU16</f>
        <v>1</v>
      </c>
      <c r="CV16" s="10" t="b">
        <f>'Fund Value - Maturity (Proj.)'!CV16='Fund Value - Current Date'!CV16</f>
        <v>1</v>
      </c>
      <c r="CW16" s="10" t="b">
        <f>'Fund Value - Maturity (Proj.)'!CW16='Fund Value - Current Date'!CW16</f>
        <v>1</v>
      </c>
      <c r="CX16" s="10" t="b">
        <f>'Fund Value - Maturity (Proj.)'!CX16='Fund Value - Current Date'!CX16</f>
        <v>1</v>
      </c>
      <c r="CY16" s="10" t="b">
        <f>'Fund Value - Maturity (Proj.)'!CY16='Fund Value - Current Date'!CY16</f>
        <v>1</v>
      </c>
      <c r="CZ16" s="10" t="b">
        <f>'Fund Value - Maturity (Proj.)'!CZ16='Fund Value - Current Date'!CZ16</f>
        <v>1</v>
      </c>
      <c r="DA16" s="10" t="b">
        <f>'Fund Value - Maturity (Proj.)'!DA16='Fund Value - Current Date'!DA16</f>
        <v>1</v>
      </c>
      <c r="DB16" s="10" t="b">
        <f>'Fund Value - Maturity (Proj.)'!DB16='Fund Value - Current Date'!DB16</f>
        <v>1</v>
      </c>
      <c r="DC16" s="10" t="b">
        <f>'Fund Value - Maturity (Proj.)'!DC16='Fund Value - Current Date'!DC16</f>
        <v>1</v>
      </c>
      <c r="DD16" s="10" t="b">
        <f>'Fund Value - Maturity (Proj.)'!DD16='Fund Value - Current Date'!DD16</f>
        <v>1</v>
      </c>
      <c r="DE16" s="10" t="b">
        <f>'Fund Value - Maturity (Proj.)'!DE16='Fund Value - Current Date'!DE16</f>
        <v>1</v>
      </c>
      <c r="DF16" s="10" t="b">
        <f>'Fund Value - Maturity (Proj.)'!DF16='Fund Value - Current Date'!DF16</f>
        <v>1</v>
      </c>
      <c r="DG16" s="10" t="b">
        <f>'Fund Value - Maturity (Proj.)'!DG16='Fund Value - Current Date'!DG16</f>
        <v>1</v>
      </c>
      <c r="DH16" s="10" t="b">
        <f>'Fund Value - Maturity (Proj.)'!DH16='Fund Value - Current Date'!DH16</f>
        <v>1</v>
      </c>
      <c r="DI16" s="10" t="b">
        <f>'Fund Value - Maturity (Proj.)'!DI16='Fund Value - Current Date'!DI16</f>
        <v>1</v>
      </c>
      <c r="DJ16" s="10" t="b">
        <f>'Fund Value - Maturity (Proj.)'!DJ16='Fund Value - Current Date'!DJ16</f>
        <v>1</v>
      </c>
      <c r="DK16" s="10" t="b">
        <f>'Fund Value - Maturity (Proj.)'!DK16='Fund Value - Current Date'!DK16</f>
        <v>1</v>
      </c>
      <c r="DL16" s="10" t="b">
        <f>'Fund Value - Maturity (Proj.)'!DL16='Fund Value - Current Date'!DL16</f>
        <v>1</v>
      </c>
      <c r="DM16" s="10" t="b">
        <f>'Fund Value - Maturity (Proj.)'!DM16='Fund Value - Current Date'!DM16</f>
        <v>1</v>
      </c>
      <c r="DN16" s="10" t="b">
        <f>'Fund Value - Maturity (Proj.)'!DN16='Fund Value - Current Date'!DN16</f>
        <v>1</v>
      </c>
      <c r="DO16" s="10" t="b">
        <f>'Fund Value - Maturity (Proj.)'!DO16='Fund Value - Current Date'!DO16</f>
        <v>1</v>
      </c>
      <c r="DP16" s="10" t="b">
        <f>'Fund Value - Maturity (Proj.)'!DP16='Fund Value - Current Date'!DP16</f>
        <v>1</v>
      </c>
      <c r="DQ16" s="10" t="b">
        <f>'Fund Value - Maturity (Proj.)'!DQ16='Fund Value - Current Date'!DQ16</f>
        <v>1</v>
      </c>
      <c r="DR16" s="10" t="b">
        <f>'Fund Value - Maturity (Proj.)'!DR16='Fund Value - Current Date'!DR16</f>
        <v>1</v>
      </c>
      <c r="DS16" s="10" t="b">
        <f>'Fund Value - Maturity (Proj.)'!DS16='Fund Value - Current Date'!DS16</f>
        <v>1</v>
      </c>
      <c r="DT16" s="10" t="b">
        <f>'Fund Value - Maturity (Proj.)'!DT16='Fund Value - Current Date'!DT16</f>
        <v>1</v>
      </c>
      <c r="DU16" s="10" t="b">
        <f>'Fund Value - Maturity (Proj.)'!DU16='Fund Value - Current Date'!DU16</f>
        <v>1</v>
      </c>
      <c r="DV16" s="10" t="b">
        <f>'Fund Value - Maturity (Proj.)'!DV16='Fund Value - Current Date'!DV16</f>
        <v>1</v>
      </c>
      <c r="DW16" s="10" t="b">
        <f>'Fund Value - Maturity (Proj.)'!DW16='Fund Value - Current Date'!DW16</f>
        <v>1</v>
      </c>
      <c r="DX16" s="10" t="b">
        <f>'Fund Value - Maturity (Proj.)'!DX16='Fund Value - Current Date'!DX16</f>
        <v>1</v>
      </c>
      <c r="DY16" s="10" t="b">
        <f>'Fund Value - Maturity (Proj.)'!DY16='Fund Value - Current Date'!DY16</f>
        <v>1</v>
      </c>
      <c r="DZ16" s="10" t="b">
        <f>'Fund Value - Maturity (Proj.)'!DZ16='Fund Value - Current Date'!DZ16</f>
        <v>1</v>
      </c>
      <c r="EA16" s="10" t="b">
        <f>'Fund Value - Maturity (Proj.)'!EA16='Fund Value - Current Date'!EA16</f>
        <v>1</v>
      </c>
      <c r="EB16" s="10" t="b">
        <f>'Fund Value - Maturity (Proj.)'!EB16='Fund Value - Current Date'!EB16</f>
        <v>1</v>
      </c>
      <c r="EC16" s="10" t="b">
        <f>'Fund Value - Maturity (Proj.)'!EC16='Fund Value - Current Date'!EC16</f>
        <v>1</v>
      </c>
      <c r="ED16" s="10" t="b">
        <f>'Fund Value - Maturity (Proj.)'!ED16='Fund Value - Current Date'!ED16</f>
        <v>1</v>
      </c>
      <c r="EE16" s="10" t="b">
        <f>'Fund Value - Maturity (Proj.)'!EE16='Fund Value - Current Date'!EE16</f>
        <v>1</v>
      </c>
      <c r="EF16" s="10" t="b">
        <f>'Fund Value - Maturity (Proj.)'!EF16='Fund Value - Current Date'!EF16</f>
        <v>1</v>
      </c>
      <c r="EG16" s="10" t="b">
        <f>'Fund Value - Maturity (Proj.)'!EG16='Fund Value - Current Date'!EG16</f>
        <v>1</v>
      </c>
      <c r="EH16" s="10" t="b">
        <f>'Fund Value - Maturity (Proj.)'!EH16='Fund Value - Current Date'!EH16</f>
        <v>1</v>
      </c>
      <c r="EI16" s="10" t="b">
        <f>'Fund Value - Maturity (Proj.)'!EI16='Fund Value - Current Date'!EI16</f>
        <v>1</v>
      </c>
      <c r="EJ16" s="10" t="b">
        <f>'Fund Value - Maturity (Proj.)'!EJ16='Fund Value - Current Date'!EJ16</f>
        <v>1</v>
      </c>
      <c r="EK16" s="10" t="b">
        <f>'Fund Value - Maturity (Proj.)'!EK16='Fund Value - Current Date'!EK16</f>
        <v>1</v>
      </c>
      <c r="EL16" s="10" t="b">
        <f>'Fund Value - Maturity (Proj.)'!EL16='Fund Value - Current Date'!EL16</f>
        <v>1</v>
      </c>
      <c r="EM16" s="10" t="b">
        <f>'Fund Value - Maturity (Proj.)'!EM16='Fund Value - Current Date'!EM16</f>
        <v>1</v>
      </c>
      <c r="EN16" s="10" t="b">
        <f>'Fund Value - Maturity (Proj.)'!EN16='Fund Value - Current Date'!EN16</f>
        <v>1</v>
      </c>
      <c r="EO16" s="10" t="b">
        <f>'Fund Value - Maturity (Proj.)'!EO16='Fund Value - Current Date'!EO16</f>
        <v>1</v>
      </c>
      <c r="EP16" s="10" t="b">
        <f>'Fund Value - Maturity (Proj.)'!EP16='Fund Value - Current Date'!EP16</f>
        <v>1</v>
      </c>
      <c r="EQ16" s="10" t="b">
        <f>'Fund Value - Maturity (Proj.)'!EQ16='Fund Value - Current Date'!EQ16</f>
        <v>1</v>
      </c>
      <c r="ER16" s="10" t="b">
        <f>'Fund Value - Maturity (Proj.)'!ER16='Fund Value - Current Date'!ER16</f>
        <v>1</v>
      </c>
      <c r="ES16" s="10" t="b">
        <f>'Fund Value - Maturity (Proj.)'!ES16='Fund Value - Current Date'!ES16</f>
        <v>1</v>
      </c>
      <c r="ET16" s="10" t="b">
        <f>'Fund Value - Maturity (Proj.)'!ET16='Fund Value - Current Date'!ET16</f>
        <v>1</v>
      </c>
      <c r="EU16" s="10" t="b">
        <f>'Fund Value - Maturity (Proj.)'!EU16='Fund Value - Current Date'!EU16</f>
        <v>1</v>
      </c>
      <c r="EV16" s="10" t="b">
        <f>'Fund Value - Maturity (Proj.)'!EV16='Fund Value - Current Date'!EV16</f>
        <v>1</v>
      </c>
      <c r="EW16" s="10" t="b">
        <f>'Fund Value - Maturity (Proj.)'!EW16='Fund Value - Current Date'!EW16</f>
        <v>1</v>
      </c>
      <c r="EX16" s="10" t="b">
        <f>'Fund Value - Maturity (Proj.)'!EX16='Fund Value - Current Date'!EX16</f>
        <v>1</v>
      </c>
      <c r="EY16" s="10" t="b">
        <f>'Fund Value - Maturity (Proj.)'!EY16='Fund Value - Current Date'!EY16</f>
        <v>1</v>
      </c>
      <c r="EZ16" s="10" t="b">
        <f>'Fund Value - Maturity (Proj.)'!EZ16='Fund Value - Current Date'!EZ16</f>
        <v>1</v>
      </c>
      <c r="FA16" s="10" t="b">
        <f>'Fund Value - Maturity (Proj.)'!FA16='Fund Value - Current Date'!FA16</f>
        <v>1</v>
      </c>
      <c r="FB16" s="10" t="b">
        <f>'Fund Value - Maturity (Proj.)'!FB16='Fund Value - Current Date'!FB16</f>
        <v>1</v>
      </c>
      <c r="FC16" s="10" t="b">
        <f>'Fund Value - Maturity (Proj.)'!FC16='Fund Value - Current Date'!FC16</f>
        <v>1</v>
      </c>
      <c r="FD16" s="10" t="b">
        <f>'Fund Value - Maturity (Proj.)'!FD16='Fund Value - Current Date'!FD16</f>
        <v>1</v>
      </c>
      <c r="FE16" s="10" t="b">
        <f>'Fund Value - Maturity (Proj.)'!FE16='Fund Value - Current Date'!FE16</f>
        <v>1</v>
      </c>
      <c r="FF16" s="10" t="b">
        <f>'Fund Value - Maturity (Proj.)'!FF16='Fund Value - Current Date'!FF16</f>
        <v>1</v>
      </c>
      <c r="FG16" s="10" t="b">
        <f>'Fund Value - Maturity (Proj.)'!FG16='Fund Value - Current Date'!FG16</f>
        <v>1</v>
      </c>
      <c r="FH16" s="10" t="b">
        <f>'Fund Value - Maturity (Proj.)'!FH16='Fund Value - Current Date'!FH16</f>
        <v>1</v>
      </c>
      <c r="FI16" s="10" t="b">
        <f>'Fund Value - Maturity (Proj.)'!FI16='Fund Value - Current Date'!FI16</f>
        <v>1</v>
      </c>
      <c r="FJ16" s="10" t="b">
        <f>'Fund Value - Maturity (Proj.)'!FJ16='Fund Value - Current Date'!FJ16</f>
        <v>1</v>
      </c>
      <c r="FK16" s="10" t="b">
        <f>'Fund Value - Maturity (Proj.)'!FK16='Fund Value - Current Date'!FK16</f>
        <v>1</v>
      </c>
      <c r="FL16" s="10" t="b">
        <f>'Fund Value - Maturity (Proj.)'!FL16='Fund Value - Current Date'!FL16</f>
        <v>1</v>
      </c>
      <c r="FM16" s="10" t="b">
        <f>'Fund Value - Maturity (Proj.)'!FM16='Fund Value - Current Date'!FM16</f>
        <v>1</v>
      </c>
      <c r="FN16" s="10" t="b">
        <f>'Fund Value - Maturity (Proj.)'!FN16='Fund Value - Current Date'!FN16</f>
        <v>1</v>
      </c>
      <c r="FO16" s="10" t="b">
        <f>'Fund Value - Maturity (Proj.)'!FO16='Fund Value - Current Date'!FO16</f>
        <v>1</v>
      </c>
      <c r="FP16" s="10" t="b">
        <f>'Fund Value - Maturity (Proj.)'!FP16='Fund Value - Current Date'!FP16</f>
        <v>1</v>
      </c>
      <c r="FQ16" s="10" t="b">
        <f>'Fund Value - Maturity (Proj.)'!FQ16='Fund Value - Current Date'!FQ16</f>
        <v>1</v>
      </c>
      <c r="FR16" s="10" t="b">
        <f>'Fund Value - Maturity (Proj.)'!FR16='Fund Value - Current Date'!FR16</f>
        <v>1</v>
      </c>
      <c r="FS16" s="10" t="b">
        <f>'Fund Value - Maturity (Proj.)'!FS16='Fund Value - Current Date'!FS16</f>
        <v>1</v>
      </c>
      <c r="FT16" s="10" t="b">
        <f>'Fund Value - Maturity (Proj.)'!FT16='Fund Value - Current Date'!FT16</f>
        <v>1</v>
      </c>
      <c r="FU16" s="10" t="b">
        <f>'Fund Value - Maturity (Proj.)'!FU16='Fund Value - Current Date'!FU16</f>
        <v>1</v>
      </c>
      <c r="FV16" s="10" t="b">
        <f>'Fund Value - Maturity (Proj.)'!FV16='Fund Value - Current Date'!FV16</f>
        <v>1</v>
      </c>
      <c r="FW16" s="10" t="b">
        <f>'Fund Value - Maturity (Proj.)'!FW16='Fund Value - Current Date'!FW16</f>
        <v>1</v>
      </c>
      <c r="FX16" s="10" t="b">
        <f>'Fund Value - Maturity (Proj.)'!FX16='Fund Value - Current Date'!FX16</f>
        <v>1</v>
      </c>
      <c r="FY16" s="10" t="b">
        <f>'Fund Value - Maturity (Proj.)'!FY16='Fund Value - Current Date'!FY16</f>
        <v>1</v>
      </c>
      <c r="FZ16" s="10" t="b">
        <f>'Fund Value - Maturity (Proj.)'!FZ16='Fund Value - Current Date'!FZ16</f>
        <v>1</v>
      </c>
      <c r="GA16" s="10" t="b">
        <f>'Fund Value - Maturity (Proj.)'!GA16='Fund Value - Current Date'!GA16</f>
        <v>1</v>
      </c>
      <c r="GB16" s="10" t="b">
        <f>'Fund Value - Maturity (Proj.)'!GB16='Fund Value - Current Date'!GB16</f>
        <v>1</v>
      </c>
      <c r="GC16" s="10" t="b">
        <f>'Fund Value - Maturity (Proj.)'!GC16='Fund Value - Current Date'!GC16</f>
        <v>1</v>
      </c>
      <c r="GD16" s="10" t="b">
        <f>'Fund Value - Maturity (Proj.)'!GD16='Fund Value - Current Date'!GD16</f>
        <v>1</v>
      </c>
      <c r="GE16" s="10" t="b">
        <f>'Fund Value - Maturity (Proj.)'!GE16='Fund Value - Current Date'!GE16</f>
        <v>1</v>
      </c>
      <c r="GF16" s="10" t="b">
        <f>'Fund Value - Maturity (Proj.)'!GF16='Fund Value - Current Date'!GF16</f>
        <v>1</v>
      </c>
      <c r="GG16" s="10" t="b">
        <f>'Fund Value - Maturity (Proj.)'!GG16='Fund Value - Current Date'!GG16</f>
        <v>1</v>
      </c>
      <c r="GH16" s="10" t="b">
        <f>'Fund Value - Maturity (Proj.)'!GH16='Fund Value - Current Date'!GH16</f>
        <v>1</v>
      </c>
      <c r="GI16" s="10" t="b">
        <f>'Fund Value - Maturity (Proj.)'!GI16='Fund Value - Current Date'!GI16</f>
        <v>1</v>
      </c>
      <c r="GJ16" s="10" t="b">
        <f>'Fund Value - Maturity (Proj.)'!GJ16='Fund Value - Current Date'!GJ16</f>
        <v>1</v>
      </c>
      <c r="GK16" s="10" t="b">
        <f>'Fund Value - Maturity (Proj.)'!GK16='Fund Value - Current Date'!GK16</f>
        <v>1</v>
      </c>
      <c r="GL16" s="10" t="b">
        <f>'Fund Value - Maturity (Proj.)'!GL16='Fund Value - Current Date'!GL16</f>
        <v>1</v>
      </c>
      <c r="GM16" s="10" t="b">
        <f>'Fund Value - Maturity (Proj.)'!GM16='Fund Value - Current Date'!GM16</f>
        <v>1</v>
      </c>
      <c r="GN16" s="10" t="b">
        <f>'Fund Value - Maturity (Proj.)'!GN16='Fund Value - Current Date'!GN16</f>
        <v>1</v>
      </c>
      <c r="GO16" s="10" t="b">
        <f>'Fund Value - Maturity (Proj.)'!GO16='Fund Value - Current Date'!GO16</f>
        <v>1</v>
      </c>
      <c r="GP16" s="10" t="b">
        <f>'Fund Value - Maturity (Proj.)'!GP16='Fund Value - Current Date'!GP16</f>
        <v>1</v>
      </c>
      <c r="GQ16" s="10" t="b">
        <f>'Fund Value - Maturity (Proj.)'!GQ16='Fund Value - Current Date'!GQ16</f>
        <v>1</v>
      </c>
      <c r="GR16" s="10" t="b">
        <f>'Fund Value - Maturity (Proj.)'!GR16='Fund Value - Current Date'!GR16</f>
        <v>1</v>
      </c>
      <c r="GS16" s="10" t="b">
        <f>'Fund Value - Maturity (Proj.)'!GS16='Fund Value - Current Date'!GS16</f>
        <v>1</v>
      </c>
      <c r="GT16" s="10" t="b">
        <f>'Fund Value - Maturity (Proj.)'!GT16='Fund Value - Current Date'!GT16</f>
        <v>1</v>
      </c>
      <c r="GU16" s="10" t="b">
        <f>'Fund Value - Maturity (Proj.)'!GU16='Fund Value - Current Date'!GU16</f>
        <v>1</v>
      </c>
      <c r="GV16" s="10" t="b">
        <f>'Fund Value - Maturity (Proj.)'!GV16='Fund Value - Current Date'!GV16</f>
        <v>1</v>
      </c>
      <c r="GW16" s="10" t="b">
        <f>'Fund Value - Maturity (Proj.)'!GW16='Fund Value - Current Date'!GW16</f>
        <v>1</v>
      </c>
      <c r="GX16" s="10" t="b">
        <f>'Fund Value - Maturity (Proj.)'!GX16='Fund Value - Current Date'!GX16</f>
        <v>1</v>
      </c>
      <c r="GY16" s="10" t="b">
        <f>'Fund Value - Maturity (Proj.)'!GY16='Fund Value - Current Date'!GY16</f>
        <v>1</v>
      </c>
      <c r="GZ16" s="10" t="b">
        <f>'Fund Value - Maturity (Proj.)'!GZ16='Fund Value - Current Date'!GZ16</f>
        <v>1</v>
      </c>
      <c r="HA16" s="10" t="b">
        <f>'Fund Value - Maturity (Proj.)'!HA16='Fund Value - Current Date'!HA16</f>
        <v>1</v>
      </c>
      <c r="HB16" s="10" t="b">
        <f>'Fund Value - Maturity (Proj.)'!HB16='Fund Value - Current Date'!HB16</f>
        <v>1</v>
      </c>
      <c r="HC16" s="10" t="b">
        <f>'Fund Value - Maturity (Proj.)'!HC16='Fund Value - Current Date'!HC16</f>
        <v>1</v>
      </c>
      <c r="HD16" s="10" t="b">
        <f>'Fund Value - Maturity (Proj.)'!HD16='Fund Value - Current Date'!HD16</f>
        <v>1</v>
      </c>
      <c r="HE16" s="10" t="b">
        <f>'Fund Value - Maturity (Proj.)'!HE16='Fund Value - Current Date'!HE16</f>
        <v>1</v>
      </c>
      <c r="HF16" s="10" t="b">
        <f>'Fund Value - Maturity (Proj.)'!HF16='Fund Value - Current Date'!HF16</f>
        <v>1</v>
      </c>
      <c r="HG16" s="10" t="b">
        <f>'Fund Value - Maturity (Proj.)'!HG16='Fund Value - Current Date'!HG16</f>
        <v>1</v>
      </c>
      <c r="HH16" s="10" t="b">
        <f>'Fund Value - Maturity (Proj.)'!HH16='Fund Value - Current Date'!HH16</f>
        <v>1</v>
      </c>
      <c r="HI16" s="10" t="b">
        <f>'Fund Value - Maturity (Proj.)'!HI16='Fund Value - Current Date'!HI16</f>
        <v>1</v>
      </c>
      <c r="HJ16" s="10" t="b">
        <f>'Fund Value - Maturity (Proj.)'!HJ16='Fund Value - Current Date'!HJ16</f>
        <v>1</v>
      </c>
      <c r="HK16" s="10" t="b">
        <f>'Fund Value - Maturity (Proj.)'!HK16='Fund Value - Current Date'!HK16</f>
        <v>1</v>
      </c>
      <c r="HL16" s="10" t="b">
        <f>'Fund Value - Maturity (Proj.)'!HL16='Fund Value - Current Date'!HL16</f>
        <v>1</v>
      </c>
      <c r="HM16" s="10" t="b">
        <f>'Fund Value - Maturity (Proj.)'!HM16='Fund Value - Current Date'!HM16</f>
        <v>1</v>
      </c>
      <c r="HN16" s="10" t="b">
        <f>'Fund Value - Maturity (Proj.)'!HN16='Fund Value - Current Date'!HN16</f>
        <v>1</v>
      </c>
      <c r="HO16" s="10" t="b">
        <f>'Fund Value - Maturity (Proj.)'!HO16='Fund Value - Current Date'!HO16</f>
        <v>1</v>
      </c>
      <c r="HP16" s="10" t="b">
        <f>'Fund Value - Maturity (Proj.)'!HP16='Fund Value - Current Date'!HP16</f>
        <v>1</v>
      </c>
      <c r="HQ16" s="10" t="b">
        <f>'Fund Value - Maturity (Proj.)'!HQ16='Fund Value - Current Date'!HQ16</f>
        <v>1</v>
      </c>
      <c r="HR16" s="10" t="b">
        <f>'Fund Value - Maturity (Proj.)'!HR16='Fund Value - Current Date'!HR16</f>
        <v>1</v>
      </c>
      <c r="HS16" s="10" t="b">
        <f>'Fund Value - Maturity (Proj.)'!HS16='Fund Value - Current Date'!HS16</f>
        <v>1</v>
      </c>
      <c r="HT16" s="10" t="b">
        <f>'Fund Value - Maturity (Proj.)'!HT16='Fund Value - Current Date'!HT16</f>
        <v>1</v>
      </c>
      <c r="HU16" s="10" t="b">
        <f>'Fund Value - Maturity (Proj.)'!HU16='Fund Value - Current Date'!HU16</f>
        <v>1</v>
      </c>
      <c r="HV16" s="10" t="b">
        <f>'Fund Value - Maturity (Proj.)'!HV16='Fund Value - Current Date'!HV16</f>
        <v>1</v>
      </c>
      <c r="HW16" s="10" t="b">
        <f>'Fund Value - Maturity (Proj.)'!HW16='Fund Value - Current Date'!HW16</f>
        <v>1</v>
      </c>
      <c r="HX16" s="10" t="b">
        <f>'Fund Value - Maturity (Proj.)'!HX16='Fund Value - Current Date'!HX16</f>
        <v>1</v>
      </c>
      <c r="HY16" s="10" t="b">
        <f>'Fund Value - Maturity (Proj.)'!HY16='Fund Value - Current Date'!HY16</f>
        <v>1</v>
      </c>
      <c r="HZ16" s="10" t="b">
        <f>'Fund Value - Maturity (Proj.)'!HZ16='Fund Value - Current Date'!HZ16</f>
        <v>1</v>
      </c>
      <c r="IA16" s="10" t="b">
        <f>'Fund Value - Maturity (Proj.)'!IA16='Fund Value - Current Date'!IA16</f>
        <v>1</v>
      </c>
      <c r="IB16" s="10" t="b">
        <f>'Fund Value - Maturity (Proj.)'!IB16='Fund Value - Current Date'!IB16</f>
        <v>1</v>
      </c>
      <c r="IC16" s="10" t="b">
        <f>'Fund Value - Maturity (Proj.)'!IC16='Fund Value - Current Date'!IC16</f>
        <v>1</v>
      </c>
      <c r="ID16" s="10" t="b">
        <f>'Fund Value - Maturity (Proj.)'!ID16='Fund Value - Current Date'!ID16</f>
        <v>1</v>
      </c>
      <c r="IE16" s="10" t="b">
        <f>'Fund Value - Maturity (Proj.)'!IE16='Fund Value - Current Date'!IE16</f>
        <v>1</v>
      </c>
      <c r="IF16" s="10" t="b">
        <f>'Fund Value - Maturity (Proj.)'!IF16='Fund Value - Current Date'!IF16</f>
        <v>1</v>
      </c>
      <c r="IG16" s="10" t="b">
        <f>'Fund Value - Maturity (Proj.)'!IG16='Fund Value - Current Date'!IG16</f>
        <v>1</v>
      </c>
      <c r="IH16" s="10" t="b">
        <f>'Fund Value - Maturity (Proj.)'!IH16='Fund Value - Current Date'!IH16</f>
        <v>1</v>
      </c>
      <c r="II16" s="10" t="b">
        <f>'Fund Value - Maturity (Proj.)'!II16='Fund Value - Current Date'!II16</f>
        <v>1</v>
      </c>
      <c r="IJ16" s="10" t="b">
        <f>'Fund Value - Maturity (Proj.)'!IJ16='Fund Value - Current Date'!IJ16</f>
        <v>1</v>
      </c>
      <c r="IK16" s="10" t="b">
        <f>'Fund Value - Maturity (Proj.)'!IK16='Fund Value - Current Date'!IK16</f>
        <v>1</v>
      </c>
      <c r="IL16" s="10" t="b">
        <f>'Fund Value - Maturity (Proj.)'!IL16='Fund Value - Current Date'!IL16</f>
        <v>1</v>
      </c>
      <c r="IM16" s="10" t="b">
        <f>'Fund Value - Maturity (Proj.)'!IM16='Fund Value - Current Date'!IM16</f>
        <v>1</v>
      </c>
      <c r="IN16" s="10" t="b">
        <f>'Fund Value - Maturity (Proj.)'!IN16='Fund Value - Current Date'!IN16</f>
        <v>1</v>
      </c>
      <c r="IO16" s="10" t="b">
        <f>'Fund Value - Maturity (Proj.)'!IO16='Fund Value - Current Date'!IO16</f>
        <v>1</v>
      </c>
      <c r="IP16" s="10" t="b">
        <f>'Fund Value - Maturity (Proj.)'!IP16='Fund Value - Current Date'!IP16</f>
        <v>1</v>
      </c>
      <c r="IQ16" s="10" t="b">
        <f>'Fund Value - Maturity (Proj.)'!IQ16='Fund Value - Current Date'!IQ16</f>
        <v>1</v>
      </c>
      <c r="IR16" s="10" t="b">
        <f>'Fund Value - Maturity (Proj.)'!IR16='Fund Value - Current Date'!IR16</f>
        <v>1</v>
      </c>
    </row>
    <row r="17" spans="1:252" ht="15" customHeight="1" x14ac:dyDescent="0.35">
      <c r="B17" s="13">
        <f t="shared" si="0"/>
        <v>2016</v>
      </c>
      <c r="C17" s="10" t="b">
        <f>'Fund Value - Maturity (Proj.)'!C17='Fund Value - Current Date'!C17</f>
        <v>1</v>
      </c>
      <c r="D17" s="10" t="b">
        <f>'Fund Value - Maturity (Proj.)'!D17='Fund Value - Current Date'!D17</f>
        <v>1</v>
      </c>
      <c r="E17" s="10" t="b">
        <f>'Fund Value - Maturity (Proj.)'!E17='Fund Value - Current Date'!E17</f>
        <v>1</v>
      </c>
      <c r="F17" s="10" t="b">
        <f>'Fund Value - Maturity (Proj.)'!F17='Fund Value - Current Date'!F17</f>
        <v>1</v>
      </c>
      <c r="G17" s="10" t="b">
        <f>'Fund Value - Maturity (Proj.)'!G17='Fund Value - Current Date'!G17</f>
        <v>1</v>
      </c>
      <c r="H17" s="10" t="b">
        <f>'Fund Value - Maturity (Proj.)'!H17='Fund Value - Current Date'!H17</f>
        <v>1</v>
      </c>
      <c r="I17" s="10" t="b">
        <f>'Fund Value - Maturity (Proj.)'!I17='Fund Value - Current Date'!I17</f>
        <v>1</v>
      </c>
      <c r="J17" s="10" t="b">
        <f>'Fund Value - Maturity (Proj.)'!J17='Fund Value - Current Date'!J17</f>
        <v>1</v>
      </c>
      <c r="K17" s="10" t="b">
        <f>'Fund Value - Maturity (Proj.)'!K17='Fund Value - Current Date'!K17</f>
        <v>1</v>
      </c>
      <c r="L17" s="10" t="b">
        <f>'Fund Value - Maturity (Proj.)'!L17='Fund Value - Current Date'!L17</f>
        <v>1</v>
      </c>
      <c r="M17" s="10" t="b">
        <f>'Fund Value - Maturity (Proj.)'!M17='Fund Value - Current Date'!M17</f>
        <v>1</v>
      </c>
      <c r="N17" s="10" t="b">
        <f>'Fund Value - Maturity (Proj.)'!N17='Fund Value - Current Date'!N17</f>
        <v>1</v>
      </c>
      <c r="O17" s="10" t="b">
        <f>'Fund Value - Maturity (Proj.)'!O17='Fund Value - Current Date'!O17</f>
        <v>1</v>
      </c>
      <c r="P17" s="10" t="b">
        <f>'Fund Value - Maturity (Proj.)'!P17='Fund Value - Current Date'!P17</f>
        <v>1</v>
      </c>
      <c r="Q17" s="10" t="b">
        <f>'Fund Value - Maturity (Proj.)'!Q17='Fund Value - Current Date'!Q17</f>
        <v>1</v>
      </c>
      <c r="R17" s="10" t="b">
        <f>'Fund Value - Maturity (Proj.)'!R17='Fund Value - Current Date'!R17</f>
        <v>1</v>
      </c>
      <c r="S17" s="10" t="b">
        <f>'Fund Value - Maturity (Proj.)'!S17='Fund Value - Current Date'!S17</f>
        <v>1</v>
      </c>
      <c r="T17" s="10" t="b">
        <f>'Fund Value - Maturity (Proj.)'!T17='Fund Value - Current Date'!T17</f>
        <v>1</v>
      </c>
      <c r="U17" s="10" t="b">
        <f>'Fund Value - Maturity (Proj.)'!U17='Fund Value - Current Date'!U17</f>
        <v>1</v>
      </c>
      <c r="V17" s="10" t="b">
        <f>'Fund Value - Maturity (Proj.)'!V17='Fund Value - Current Date'!V17</f>
        <v>1</v>
      </c>
      <c r="W17" s="10" t="b">
        <f>'Fund Value - Maturity (Proj.)'!W17='Fund Value - Current Date'!W17</f>
        <v>1</v>
      </c>
      <c r="X17" s="10" t="b">
        <f>'Fund Value - Maturity (Proj.)'!X17='Fund Value - Current Date'!X17</f>
        <v>1</v>
      </c>
      <c r="Y17" s="10" t="b">
        <f>'Fund Value - Maturity (Proj.)'!Y17='Fund Value - Current Date'!Y17</f>
        <v>1</v>
      </c>
      <c r="Z17" s="10" t="b">
        <f>'Fund Value - Maturity (Proj.)'!Z17='Fund Value - Current Date'!Z17</f>
        <v>1</v>
      </c>
      <c r="AA17" s="10" t="b">
        <f>'Fund Value - Maturity (Proj.)'!AA17='Fund Value - Current Date'!AA17</f>
        <v>1</v>
      </c>
      <c r="AB17" s="10" t="b">
        <f>'Fund Value - Maturity (Proj.)'!AB17='Fund Value - Current Date'!AB17</f>
        <v>1</v>
      </c>
      <c r="AC17" s="10" t="b">
        <f>'Fund Value - Maturity (Proj.)'!AC17='Fund Value - Current Date'!AC17</f>
        <v>1</v>
      </c>
      <c r="AD17" s="10" t="b">
        <f>'Fund Value - Maturity (Proj.)'!AD17='Fund Value - Current Date'!AD17</f>
        <v>1</v>
      </c>
      <c r="AE17" s="10" t="b">
        <f>'Fund Value - Maturity (Proj.)'!AE17='Fund Value - Current Date'!AE17</f>
        <v>1</v>
      </c>
      <c r="AF17" s="10" t="b">
        <f>'Fund Value - Maturity (Proj.)'!AF17='Fund Value - Current Date'!AF17</f>
        <v>1</v>
      </c>
      <c r="AG17" s="10" t="b">
        <f>'Fund Value - Maturity (Proj.)'!AG17='Fund Value - Current Date'!AG17</f>
        <v>1</v>
      </c>
      <c r="AH17" s="10" t="b">
        <f>'Fund Value - Maturity (Proj.)'!AH17='Fund Value - Current Date'!AH17</f>
        <v>1</v>
      </c>
      <c r="AI17" s="10" t="b">
        <f>'Fund Value - Maturity (Proj.)'!AI17='Fund Value - Current Date'!AI17</f>
        <v>1</v>
      </c>
      <c r="AJ17" s="10" t="b">
        <f>'Fund Value - Maturity (Proj.)'!AJ17='Fund Value - Current Date'!AJ17</f>
        <v>1</v>
      </c>
      <c r="AK17" s="10" t="b">
        <f>'Fund Value - Maturity (Proj.)'!AK17='Fund Value - Current Date'!AK17</f>
        <v>1</v>
      </c>
      <c r="AL17" s="10" t="b">
        <f>'Fund Value - Maturity (Proj.)'!AL17='Fund Value - Current Date'!AL17</f>
        <v>1</v>
      </c>
      <c r="AM17" s="10" t="b">
        <f>'Fund Value - Maturity (Proj.)'!AM17='Fund Value - Current Date'!AM17</f>
        <v>1</v>
      </c>
      <c r="AN17" s="10" t="b">
        <f>'Fund Value - Maturity (Proj.)'!AN17='Fund Value - Current Date'!AN17</f>
        <v>1</v>
      </c>
      <c r="AO17" s="10" t="b">
        <f>'Fund Value - Maturity (Proj.)'!AO17='Fund Value - Current Date'!AO17</f>
        <v>1</v>
      </c>
      <c r="AP17" s="10" t="b">
        <f>'Fund Value - Maturity (Proj.)'!AP17='Fund Value - Current Date'!AP17</f>
        <v>1</v>
      </c>
      <c r="AQ17" s="10" t="b">
        <f>'Fund Value - Maturity (Proj.)'!AQ17='Fund Value - Current Date'!AQ17</f>
        <v>1</v>
      </c>
      <c r="AR17" s="10" t="b">
        <f>'Fund Value - Maturity (Proj.)'!AR17='Fund Value - Current Date'!AR17</f>
        <v>1</v>
      </c>
      <c r="AS17" s="10" t="b">
        <f>'Fund Value - Maturity (Proj.)'!AS17='Fund Value - Current Date'!AS17</f>
        <v>1</v>
      </c>
      <c r="AT17" s="10" t="b">
        <f>'Fund Value - Maturity (Proj.)'!AT17='Fund Value - Current Date'!AT17</f>
        <v>1</v>
      </c>
      <c r="AU17" s="10" t="b">
        <f>'Fund Value - Maturity (Proj.)'!AU17='Fund Value - Current Date'!AU17</f>
        <v>1</v>
      </c>
      <c r="AV17" s="10" t="b">
        <f>'Fund Value - Maturity (Proj.)'!AV17='Fund Value - Current Date'!AV17</f>
        <v>1</v>
      </c>
      <c r="AW17" s="10" t="b">
        <f>'Fund Value - Maturity (Proj.)'!AW17='Fund Value - Current Date'!AW17</f>
        <v>1</v>
      </c>
      <c r="AX17" s="10" t="b">
        <f>'Fund Value - Maturity (Proj.)'!AX17='Fund Value - Current Date'!AX17</f>
        <v>1</v>
      </c>
      <c r="AY17" s="10" t="b">
        <f>'Fund Value - Maturity (Proj.)'!AY17='Fund Value - Current Date'!AY17</f>
        <v>1</v>
      </c>
      <c r="AZ17" s="10" t="b">
        <f>'Fund Value - Maturity (Proj.)'!AZ17='Fund Value - Current Date'!AZ17</f>
        <v>1</v>
      </c>
      <c r="BA17" s="10" t="b">
        <f>'Fund Value - Maturity (Proj.)'!BA17='Fund Value - Current Date'!BA17</f>
        <v>1</v>
      </c>
      <c r="BB17" s="10" t="b">
        <f>'Fund Value - Maturity (Proj.)'!BB17='Fund Value - Current Date'!BB17</f>
        <v>1</v>
      </c>
      <c r="BC17" s="10" t="b">
        <f>'Fund Value - Maturity (Proj.)'!BC17='Fund Value - Current Date'!BC17</f>
        <v>1</v>
      </c>
      <c r="BD17" s="10" t="b">
        <f>'Fund Value - Maturity (Proj.)'!BD17='Fund Value - Current Date'!BD17</f>
        <v>1</v>
      </c>
      <c r="BE17" s="10" t="b">
        <f>'Fund Value - Maturity (Proj.)'!BE17='Fund Value - Current Date'!BE17</f>
        <v>1</v>
      </c>
      <c r="BF17" s="10" t="b">
        <f>'Fund Value - Maturity (Proj.)'!BF17='Fund Value - Current Date'!BF17</f>
        <v>1</v>
      </c>
      <c r="BG17" s="10" t="b">
        <f>'Fund Value - Maturity (Proj.)'!BG17='Fund Value - Current Date'!BG17</f>
        <v>1</v>
      </c>
      <c r="BH17" s="10" t="b">
        <f>'Fund Value - Maturity (Proj.)'!BH17='Fund Value - Current Date'!BH17</f>
        <v>1</v>
      </c>
      <c r="BI17" s="10" t="b">
        <f>'Fund Value - Maturity (Proj.)'!BI17='Fund Value - Current Date'!BI17</f>
        <v>1</v>
      </c>
      <c r="BJ17" s="10" t="b">
        <f>'Fund Value - Maturity (Proj.)'!BJ17='Fund Value - Current Date'!BJ17</f>
        <v>1</v>
      </c>
      <c r="BK17" s="10" t="b">
        <f>'Fund Value - Maturity (Proj.)'!BK17='Fund Value - Current Date'!BK17</f>
        <v>1</v>
      </c>
      <c r="BL17" s="10" t="b">
        <f>'Fund Value - Maturity (Proj.)'!BL17='Fund Value - Current Date'!BL17</f>
        <v>1</v>
      </c>
      <c r="BM17" s="10" t="b">
        <f>'Fund Value - Maturity (Proj.)'!BM17='Fund Value - Current Date'!BM17</f>
        <v>1</v>
      </c>
      <c r="BN17" s="10" t="b">
        <f>'Fund Value - Maturity (Proj.)'!BN17='Fund Value - Current Date'!BN17</f>
        <v>1</v>
      </c>
      <c r="BO17" s="10" t="b">
        <f>'Fund Value - Maturity (Proj.)'!BO17='Fund Value - Current Date'!BO17</f>
        <v>1</v>
      </c>
      <c r="BP17" s="10" t="b">
        <f>'Fund Value - Maturity (Proj.)'!BP17='Fund Value - Current Date'!BP17</f>
        <v>1</v>
      </c>
      <c r="BQ17" s="10" t="b">
        <f>'Fund Value - Maturity (Proj.)'!BQ17='Fund Value - Current Date'!BQ17</f>
        <v>1</v>
      </c>
      <c r="BR17" s="10" t="b">
        <f>'Fund Value - Maturity (Proj.)'!BR17='Fund Value - Current Date'!BR17</f>
        <v>1</v>
      </c>
      <c r="BS17" s="10" t="b">
        <f>'Fund Value - Maturity (Proj.)'!BS17='Fund Value - Current Date'!BS17</f>
        <v>1</v>
      </c>
      <c r="BT17" s="10" t="b">
        <f>'Fund Value - Maturity (Proj.)'!BT17='Fund Value - Current Date'!BT17</f>
        <v>1</v>
      </c>
      <c r="BU17" s="10" t="b">
        <f>'Fund Value - Maturity (Proj.)'!BU17='Fund Value - Current Date'!BU17</f>
        <v>1</v>
      </c>
      <c r="BV17" s="10" t="b">
        <f>'Fund Value - Maturity (Proj.)'!BV17='Fund Value - Current Date'!BV17</f>
        <v>1</v>
      </c>
      <c r="BW17" s="10" t="b">
        <f>'Fund Value - Maturity (Proj.)'!BW17='Fund Value - Current Date'!BW17</f>
        <v>1</v>
      </c>
      <c r="BX17" s="10" t="b">
        <f>'Fund Value - Maturity (Proj.)'!BX17='Fund Value - Current Date'!BX17</f>
        <v>1</v>
      </c>
      <c r="BY17" s="10" t="b">
        <f>'Fund Value - Maturity (Proj.)'!BY17='Fund Value - Current Date'!BY17</f>
        <v>1</v>
      </c>
      <c r="BZ17" s="10" t="b">
        <f>'Fund Value - Maturity (Proj.)'!BZ17='Fund Value - Current Date'!BZ17</f>
        <v>1</v>
      </c>
      <c r="CA17" s="10" t="b">
        <f>'Fund Value - Maturity (Proj.)'!CA17='Fund Value - Current Date'!CA17</f>
        <v>1</v>
      </c>
      <c r="CB17" s="10" t="b">
        <f>'Fund Value - Maturity (Proj.)'!CB17='Fund Value - Current Date'!CB17</f>
        <v>1</v>
      </c>
      <c r="CC17" s="10" t="b">
        <f>'Fund Value - Maturity (Proj.)'!CC17='Fund Value - Current Date'!CC17</f>
        <v>1</v>
      </c>
      <c r="CD17" s="10" t="b">
        <f>'Fund Value - Maturity (Proj.)'!CD17='Fund Value - Current Date'!CD17</f>
        <v>1</v>
      </c>
      <c r="CE17" s="10" t="b">
        <f>'Fund Value - Maturity (Proj.)'!CE17='Fund Value - Current Date'!CE17</f>
        <v>1</v>
      </c>
      <c r="CF17" s="10" t="b">
        <f>'Fund Value - Maturity (Proj.)'!CF17='Fund Value - Current Date'!CF17</f>
        <v>1</v>
      </c>
      <c r="CG17" s="10" t="b">
        <f>'Fund Value - Maturity (Proj.)'!CG17='Fund Value - Current Date'!CG17</f>
        <v>1</v>
      </c>
      <c r="CH17" s="10" t="b">
        <f>'Fund Value - Maturity (Proj.)'!CH17='Fund Value - Current Date'!CH17</f>
        <v>1</v>
      </c>
      <c r="CI17" s="10" t="b">
        <f>'Fund Value - Maturity (Proj.)'!CI17='Fund Value - Current Date'!CI17</f>
        <v>1</v>
      </c>
      <c r="CJ17" s="10" t="b">
        <f>'Fund Value - Maturity (Proj.)'!CJ17='Fund Value - Current Date'!CJ17</f>
        <v>1</v>
      </c>
      <c r="CK17" s="10" t="b">
        <f>'Fund Value - Maturity (Proj.)'!CK17='Fund Value - Current Date'!CK17</f>
        <v>1</v>
      </c>
      <c r="CL17" s="10" t="b">
        <f>'Fund Value - Maturity (Proj.)'!CL17='Fund Value - Current Date'!CL17</f>
        <v>1</v>
      </c>
      <c r="CM17" s="10" t="b">
        <f>'Fund Value - Maturity (Proj.)'!CM17='Fund Value - Current Date'!CM17</f>
        <v>1</v>
      </c>
      <c r="CN17" s="10" t="b">
        <f>'Fund Value - Maturity (Proj.)'!CN17='Fund Value - Current Date'!CN17</f>
        <v>1</v>
      </c>
      <c r="CO17" s="10" t="b">
        <f>'Fund Value - Maturity (Proj.)'!CO17='Fund Value - Current Date'!CO17</f>
        <v>1</v>
      </c>
      <c r="CP17" s="10" t="b">
        <f>'Fund Value - Maturity (Proj.)'!CP17='Fund Value - Current Date'!CP17</f>
        <v>1</v>
      </c>
      <c r="CQ17" s="10" t="b">
        <f>'Fund Value - Maturity (Proj.)'!CQ17='Fund Value - Current Date'!CQ17</f>
        <v>1</v>
      </c>
      <c r="CR17" s="10" t="b">
        <f>'Fund Value - Maturity (Proj.)'!CR17='Fund Value - Current Date'!CR17</f>
        <v>1</v>
      </c>
      <c r="CS17" s="10" t="b">
        <f>'Fund Value - Maturity (Proj.)'!CS17='Fund Value - Current Date'!CS17</f>
        <v>1</v>
      </c>
      <c r="CT17" s="10" t="b">
        <f>'Fund Value - Maturity (Proj.)'!CT17='Fund Value - Current Date'!CT17</f>
        <v>1</v>
      </c>
      <c r="CU17" s="10" t="b">
        <f>'Fund Value - Maturity (Proj.)'!CU17='Fund Value - Current Date'!CU17</f>
        <v>1</v>
      </c>
      <c r="CV17" s="10" t="b">
        <f>'Fund Value - Maturity (Proj.)'!CV17='Fund Value - Current Date'!CV17</f>
        <v>1</v>
      </c>
      <c r="CW17" s="10" t="b">
        <f>'Fund Value - Maturity (Proj.)'!CW17='Fund Value - Current Date'!CW17</f>
        <v>1</v>
      </c>
      <c r="CX17" s="10" t="b">
        <f>'Fund Value - Maturity (Proj.)'!CX17='Fund Value - Current Date'!CX17</f>
        <v>1</v>
      </c>
      <c r="CY17" s="10" t="b">
        <f>'Fund Value - Maturity (Proj.)'!CY17='Fund Value - Current Date'!CY17</f>
        <v>1</v>
      </c>
      <c r="CZ17" s="10" t="b">
        <f>'Fund Value - Maturity (Proj.)'!CZ17='Fund Value - Current Date'!CZ17</f>
        <v>1</v>
      </c>
      <c r="DA17" s="10" t="b">
        <f>'Fund Value - Maturity (Proj.)'!DA17='Fund Value - Current Date'!DA17</f>
        <v>1</v>
      </c>
      <c r="DB17" s="10" t="b">
        <f>'Fund Value - Maturity (Proj.)'!DB17='Fund Value - Current Date'!DB17</f>
        <v>1</v>
      </c>
      <c r="DC17" s="10" t="b">
        <f>'Fund Value - Maturity (Proj.)'!DC17='Fund Value - Current Date'!DC17</f>
        <v>1</v>
      </c>
      <c r="DD17" s="10" t="b">
        <f>'Fund Value - Maturity (Proj.)'!DD17='Fund Value - Current Date'!DD17</f>
        <v>1</v>
      </c>
      <c r="DE17" s="10" t="b">
        <f>'Fund Value - Maturity (Proj.)'!DE17='Fund Value - Current Date'!DE17</f>
        <v>1</v>
      </c>
      <c r="DF17" s="10" t="b">
        <f>'Fund Value - Maturity (Proj.)'!DF17='Fund Value - Current Date'!DF17</f>
        <v>1</v>
      </c>
      <c r="DG17" s="10" t="b">
        <f>'Fund Value - Maturity (Proj.)'!DG17='Fund Value - Current Date'!DG17</f>
        <v>1</v>
      </c>
      <c r="DH17" s="10" t="b">
        <f>'Fund Value - Maturity (Proj.)'!DH17='Fund Value - Current Date'!DH17</f>
        <v>1</v>
      </c>
      <c r="DI17" s="10" t="b">
        <f>'Fund Value - Maturity (Proj.)'!DI17='Fund Value - Current Date'!DI17</f>
        <v>1</v>
      </c>
      <c r="DJ17" s="10" t="b">
        <f>'Fund Value - Maturity (Proj.)'!DJ17='Fund Value - Current Date'!DJ17</f>
        <v>1</v>
      </c>
      <c r="DK17" s="10" t="b">
        <f>'Fund Value - Maturity (Proj.)'!DK17='Fund Value - Current Date'!DK17</f>
        <v>1</v>
      </c>
      <c r="DL17" s="10" t="b">
        <f>'Fund Value - Maturity (Proj.)'!DL17='Fund Value - Current Date'!DL17</f>
        <v>1</v>
      </c>
      <c r="DM17" s="10" t="b">
        <f>'Fund Value - Maturity (Proj.)'!DM17='Fund Value - Current Date'!DM17</f>
        <v>1</v>
      </c>
      <c r="DN17" s="10" t="b">
        <f>'Fund Value - Maturity (Proj.)'!DN17='Fund Value - Current Date'!DN17</f>
        <v>1</v>
      </c>
      <c r="DO17" s="10" t="b">
        <f>'Fund Value - Maturity (Proj.)'!DO17='Fund Value - Current Date'!DO17</f>
        <v>1</v>
      </c>
      <c r="DP17" s="10" t="b">
        <f>'Fund Value - Maturity (Proj.)'!DP17='Fund Value - Current Date'!DP17</f>
        <v>1</v>
      </c>
      <c r="DQ17" s="10" t="b">
        <f>'Fund Value - Maturity (Proj.)'!DQ17='Fund Value - Current Date'!DQ17</f>
        <v>1</v>
      </c>
      <c r="DR17" s="10" t="b">
        <f>'Fund Value - Maturity (Proj.)'!DR17='Fund Value - Current Date'!DR17</f>
        <v>1</v>
      </c>
      <c r="DS17" s="10" t="b">
        <f>'Fund Value - Maturity (Proj.)'!DS17='Fund Value - Current Date'!DS17</f>
        <v>1</v>
      </c>
      <c r="DT17" s="10" t="b">
        <f>'Fund Value - Maturity (Proj.)'!DT17='Fund Value - Current Date'!DT17</f>
        <v>1</v>
      </c>
      <c r="DU17" s="10" t="b">
        <f>'Fund Value - Maturity (Proj.)'!DU17='Fund Value - Current Date'!DU17</f>
        <v>1</v>
      </c>
      <c r="DV17" s="10" t="b">
        <f>'Fund Value - Maturity (Proj.)'!DV17='Fund Value - Current Date'!DV17</f>
        <v>1</v>
      </c>
      <c r="DW17" s="10" t="b">
        <f>'Fund Value - Maturity (Proj.)'!DW17='Fund Value - Current Date'!DW17</f>
        <v>1</v>
      </c>
      <c r="DX17" s="10" t="b">
        <f>'Fund Value - Maturity (Proj.)'!DX17='Fund Value - Current Date'!DX17</f>
        <v>1</v>
      </c>
      <c r="DY17" s="10" t="b">
        <f>'Fund Value - Maturity (Proj.)'!DY17='Fund Value - Current Date'!DY17</f>
        <v>1</v>
      </c>
      <c r="DZ17" s="10" t="b">
        <f>'Fund Value - Maturity (Proj.)'!DZ17='Fund Value - Current Date'!DZ17</f>
        <v>1</v>
      </c>
      <c r="EA17" s="10" t="b">
        <f>'Fund Value - Maturity (Proj.)'!EA17='Fund Value - Current Date'!EA17</f>
        <v>1</v>
      </c>
      <c r="EB17" s="10" t="b">
        <f>'Fund Value - Maturity (Proj.)'!EB17='Fund Value - Current Date'!EB17</f>
        <v>1</v>
      </c>
      <c r="EC17" s="10" t="b">
        <f>'Fund Value - Maturity (Proj.)'!EC17='Fund Value - Current Date'!EC17</f>
        <v>1</v>
      </c>
      <c r="ED17" s="10" t="b">
        <f>'Fund Value - Maturity (Proj.)'!ED17='Fund Value - Current Date'!ED17</f>
        <v>1</v>
      </c>
      <c r="EE17" s="10" t="b">
        <f>'Fund Value - Maturity (Proj.)'!EE17='Fund Value - Current Date'!EE17</f>
        <v>1</v>
      </c>
      <c r="EF17" s="10" t="b">
        <f>'Fund Value - Maturity (Proj.)'!EF17='Fund Value - Current Date'!EF17</f>
        <v>1</v>
      </c>
      <c r="EG17" s="10" t="b">
        <f>'Fund Value - Maturity (Proj.)'!EG17='Fund Value - Current Date'!EG17</f>
        <v>1</v>
      </c>
      <c r="EH17" s="10" t="b">
        <f>'Fund Value - Maturity (Proj.)'!EH17='Fund Value - Current Date'!EH17</f>
        <v>1</v>
      </c>
      <c r="EI17" s="10" t="b">
        <f>'Fund Value - Maturity (Proj.)'!EI17='Fund Value - Current Date'!EI17</f>
        <v>1</v>
      </c>
      <c r="EJ17" s="10" t="b">
        <f>'Fund Value - Maturity (Proj.)'!EJ17='Fund Value - Current Date'!EJ17</f>
        <v>1</v>
      </c>
      <c r="EK17" s="10" t="b">
        <f>'Fund Value - Maturity (Proj.)'!EK17='Fund Value - Current Date'!EK17</f>
        <v>1</v>
      </c>
      <c r="EL17" s="10" t="b">
        <f>'Fund Value - Maturity (Proj.)'!EL17='Fund Value - Current Date'!EL17</f>
        <v>1</v>
      </c>
      <c r="EM17" s="10" t="b">
        <f>'Fund Value - Maturity (Proj.)'!EM17='Fund Value - Current Date'!EM17</f>
        <v>1</v>
      </c>
      <c r="EN17" s="10" t="b">
        <f>'Fund Value - Maturity (Proj.)'!EN17='Fund Value - Current Date'!EN17</f>
        <v>1</v>
      </c>
      <c r="EO17" s="10" t="b">
        <f>'Fund Value - Maturity (Proj.)'!EO17='Fund Value - Current Date'!EO17</f>
        <v>1</v>
      </c>
      <c r="EP17" s="10" t="b">
        <f>'Fund Value - Maturity (Proj.)'!EP17='Fund Value - Current Date'!EP17</f>
        <v>1</v>
      </c>
      <c r="EQ17" s="10" t="b">
        <f>'Fund Value - Maturity (Proj.)'!EQ17='Fund Value - Current Date'!EQ17</f>
        <v>1</v>
      </c>
      <c r="ER17" s="10" t="b">
        <f>'Fund Value - Maturity (Proj.)'!ER17='Fund Value - Current Date'!ER17</f>
        <v>1</v>
      </c>
      <c r="ES17" s="10" t="b">
        <f>'Fund Value - Maturity (Proj.)'!ES17='Fund Value - Current Date'!ES17</f>
        <v>1</v>
      </c>
      <c r="ET17" s="10" t="b">
        <f>'Fund Value - Maturity (Proj.)'!ET17='Fund Value - Current Date'!ET17</f>
        <v>1</v>
      </c>
      <c r="EU17" s="10" t="b">
        <f>'Fund Value - Maturity (Proj.)'!EU17='Fund Value - Current Date'!EU17</f>
        <v>1</v>
      </c>
      <c r="EV17" s="10" t="b">
        <f>'Fund Value - Maturity (Proj.)'!EV17='Fund Value - Current Date'!EV17</f>
        <v>1</v>
      </c>
      <c r="EW17" s="10" t="b">
        <f>'Fund Value - Maturity (Proj.)'!EW17='Fund Value - Current Date'!EW17</f>
        <v>1</v>
      </c>
      <c r="EX17" s="10" t="b">
        <f>'Fund Value - Maturity (Proj.)'!EX17='Fund Value - Current Date'!EX17</f>
        <v>1</v>
      </c>
      <c r="EY17" s="10" t="b">
        <f>'Fund Value - Maturity (Proj.)'!EY17='Fund Value - Current Date'!EY17</f>
        <v>1</v>
      </c>
      <c r="EZ17" s="10" t="b">
        <f>'Fund Value - Maturity (Proj.)'!EZ17='Fund Value - Current Date'!EZ17</f>
        <v>1</v>
      </c>
      <c r="FA17" s="10" t="b">
        <f>'Fund Value - Maturity (Proj.)'!FA17='Fund Value - Current Date'!FA17</f>
        <v>1</v>
      </c>
      <c r="FB17" s="10" t="b">
        <f>'Fund Value - Maturity (Proj.)'!FB17='Fund Value - Current Date'!FB17</f>
        <v>1</v>
      </c>
      <c r="FC17" s="10" t="b">
        <f>'Fund Value - Maturity (Proj.)'!FC17='Fund Value - Current Date'!FC17</f>
        <v>1</v>
      </c>
      <c r="FD17" s="10" t="b">
        <f>'Fund Value - Maturity (Proj.)'!FD17='Fund Value - Current Date'!FD17</f>
        <v>1</v>
      </c>
      <c r="FE17" s="10" t="b">
        <f>'Fund Value - Maturity (Proj.)'!FE17='Fund Value - Current Date'!FE17</f>
        <v>1</v>
      </c>
      <c r="FF17" s="10" t="b">
        <f>'Fund Value - Maturity (Proj.)'!FF17='Fund Value - Current Date'!FF17</f>
        <v>1</v>
      </c>
      <c r="FG17" s="10" t="b">
        <f>'Fund Value - Maturity (Proj.)'!FG17='Fund Value - Current Date'!FG17</f>
        <v>1</v>
      </c>
      <c r="FH17" s="10" t="b">
        <f>'Fund Value - Maturity (Proj.)'!FH17='Fund Value - Current Date'!FH17</f>
        <v>1</v>
      </c>
      <c r="FI17" s="10" t="b">
        <f>'Fund Value - Maturity (Proj.)'!FI17='Fund Value - Current Date'!FI17</f>
        <v>1</v>
      </c>
      <c r="FJ17" s="10" t="b">
        <f>'Fund Value - Maturity (Proj.)'!FJ17='Fund Value - Current Date'!FJ17</f>
        <v>1</v>
      </c>
      <c r="FK17" s="10" t="b">
        <f>'Fund Value - Maturity (Proj.)'!FK17='Fund Value - Current Date'!FK17</f>
        <v>1</v>
      </c>
      <c r="FL17" s="10" t="b">
        <f>'Fund Value - Maturity (Proj.)'!FL17='Fund Value - Current Date'!FL17</f>
        <v>1</v>
      </c>
      <c r="FM17" s="10" t="b">
        <f>'Fund Value - Maturity (Proj.)'!FM17='Fund Value - Current Date'!FM17</f>
        <v>1</v>
      </c>
      <c r="FN17" s="10" t="b">
        <f>'Fund Value - Maturity (Proj.)'!FN17='Fund Value - Current Date'!FN17</f>
        <v>1</v>
      </c>
      <c r="FO17" s="10" t="b">
        <f>'Fund Value - Maturity (Proj.)'!FO17='Fund Value - Current Date'!FO17</f>
        <v>1</v>
      </c>
      <c r="FP17" s="10" t="b">
        <f>'Fund Value - Maturity (Proj.)'!FP17='Fund Value - Current Date'!FP17</f>
        <v>1</v>
      </c>
      <c r="FQ17" s="10" t="b">
        <f>'Fund Value - Maturity (Proj.)'!FQ17='Fund Value - Current Date'!FQ17</f>
        <v>1</v>
      </c>
      <c r="FR17" s="10" t="b">
        <f>'Fund Value - Maturity (Proj.)'!FR17='Fund Value - Current Date'!FR17</f>
        <v>1</v>
      </c>
      <c r="FS17" s="10" t="b">
        <f>'Fund Value - Maturity (Proj.)'!FS17='Fund Value - Current Date'!FS17</f>
        <v>1</v>
      </c>
      <c r="FT17" s="10" t="b">
        <f>'Fund Value - Maturity (Proj.)'!FT17='Fund Value - Current Date'!FT17</f>
        <v>1</v>
      </c>
      <c r="FU17" s="10" t="b">
        <f>'Fund Value - Maturity (Proj.)'!FU17='Fund Value - Current Date'!FU17</f>
        <v>1</v>
      </c>
      <c r="FV17" s="10" t="b">
        <f>'Fund Value - Maturity (Proj.)'!FV17='Fund Value - Current Date'!FV17</f>
        <v>1</v>
      </c>
      <c r="FW17" s="10" t="b">
        <f>'Fund Value - Maturity (Proj.)'!FW17='Fund Value - Current Date'!FW17</f>
        <v>1</v>
      </c>
      <c r="FX17" s="10" t="b">
        <f>'Fund Value - Maturity (Proj.)'!FX17='Fund Value - Current Date'!FX17</f>
        <v>1</v>
      </c>
      <c r="FY17" s="10" t="b">
        <f>'Fund Value - Maturity (Proj.)'!FY17='Fund Value - Current Date'!FY17</f>
        <v>1</v>
      </c>
      <c r="FZ17" s="10" t="b">
        <f>'Fund Value - Maturity (Proj.)'!FZ17='Fund Value - Current Date'!FZ17</f>
        <v>1</v>
      </c>
      <c r="GA17" s="10" t="b">
        <f>'Fund Value - Maturity (Proj.)'!GA17='Fund Value - Current Date'!GA17</f>
        <v>1</v>
      </c>
      <c r="GB17" s="10" t="b">
        <f>'Fund Value - Maturity (Proj.)'!GB17='Fund Value - Current Date'!GB17</f>
        <v>1</v>
      </c>
      <c r="GC17" s="10" t="b">
        <f>'Fund Value - Maturity (Proj.)'!GC17='Fund Value - Current Date'!GC17</f>
        <v>1</v>
      </c>
      <c r="GD17" s="10" t="b">
        <f>'Fund Value - Maturity (Proj.)'!GD17='Fund Value - Current Date'!GD17</f>
        <v>1</v>
      </c>
      <c r="GE17" s="10" t="b">
        <f>'Fund Value - Maturity (Proj.)'!GE17='Fund Value - Current Date'!GE17</f>
        <v>1</v>
      </c>
      <c r="GF17" s="10" t="b">
        <f>'Fund Value - Maturity (Proj.)'!GF17='Fund Value - Current Date'!GF17</f>
        <v>1</v>
      </c>
      <c r="GG17" s="10" t="b">
        <f>'Fund Value - Maturity (Proj.)'!GG17='Fund Value - Current Date'!GG17</f>
        <v>1</v>
      </c>
      <c r="GH17" s="10" t="b">
        <f>'Fund Value - Maturity (Proj.)'!GH17='Fund Value - Current Date'!GH17</f>
        <v>1</v>
      </c>
      <c r="GI17" s="10" t="b">
        <f>'Fund Value - Maturity (Proj.)'!GI17='Fund Value - Current Date'!GI17</f>
        <v>1</v>
      </c>
      <c r="GJ17" s="10" t="b">
        <f>'Fund Value - Maturity (Proj.)'!GJ17='Fund Value - Current Date'!GJ17</f>
        <v>1</v>
      </c>
      <c r="GK17" s="10" t="b">
        <f>'Fund Value - Maturity (Proj.)'!GK17='Fund Value - Current Date'!GK17</f>
        <v>1</v>
      </c>
      <c r="GL17" s="10" t="b">
        <f>'Fund Value - Maturity (Proj.)'!GL17='Fund Value - Current Date'!GL17</f>
        <v>1</v>
      </c>
      <c r="GM17" s="10" t="b">
        <f>'Fund Value - Maturity (Proj.)'!GM17='Fund Value - Current Date'!GM17</f>
        <v>1</v>
      </c>
      <c r="GN17" s="10" t="b">
        <f>'Fund Value - Maturity (Proj.)'!GN17='Fund Value - Current Date'!GN17</f>
        <v>1</v>
      </c>
      <c r="GO17" s="10" t="b">
        <f>'Fund Value - Maturity (Proj.)'!GO17='Fund Value - Current Date'!GO17</f>
        <v>1</v>
      </c>
      <c r="GP17" s="10" t="b">
        <f>'Fund Value - Maturity (Proj.)'!GP17='Fund Value - Current Date'!GP17</f>
        <v>1</v>
      </c>
      <c r="GQ17" s="10" t="b">
        <f>'Fund Value - Maturity (Proj.)'!GQ17='Fund Value - Current Date'!GQ17</f>
        <v>1</v>
      </c>
      <c r="GR17" s="10" t="b">
        <f>'Fund Value - Maturity (Proj.)'!GR17='Fund Value - Current Date'!GR17</f>
        <v>1</v>
      </c>
      <c r="GS17" s="10" t="b">
        <f>'Fund Value - Maturity (Proj.)'!GS17='Fund Value - Current Date'!GS17</f>
        <v>1</v>
      </c>
      <c r="GT17" s="10" t="b">
        <f>'Fund Value - Maturity (Proj.)'!GT17='Fund Value - Current Date'!GT17</f>
        <v>1</v>
      </c>
      <c r="GU17" s="10" t="b">
        <f>'Fund Value - Maturity (Proj.)'!GU17='Fund Value - Current Date'!GU17</f>
        <v>1</v>
      </c>
      <c r="GV17" s="10" t="b">
        <f>'Fund Value - Maturity (Proj.)'!GV17='Fund Value - Current Date'!GV17</f>
        <v>1</v>
      </c>
      <c r="GW17" s="10" t="b">
        <f>'Fund Value - Maturity (Proj.)'!GW17='Fund Value - Current Date'!GW17</f>
        <v>1</v>
      </c>
      <c r="GX17" s="10" t="b">
        <f>'Fund Value - Maturity (Proj.)'!GX17='Fund Value - Current Date'!GX17</f>
        <v>1</v>
      </c>
      <c r="GY17" s="10" t="b">
        <f>'Fund Value - Maturity (Proj.)'!GY17='Fund Value - Current Date'!GY17</f>
        <v>1</v>
      </c>
      <c r="GZ17" s="10" t="b">
        <f>'Fund Value - Maturity (Proj.)'!GZ17='Fund Value - Current Date'!GZ17</f>
        <v>1</v>
      </c>
      <c r="HA17" s="10" t="b">
        <f>'Fund Value - Maturity (Proj.)'!HA17='Fund Value - Current Date'!HA17</f>
        <v>1</v>
      </c>
      <c r="HB17" s="10" t="b">
        <f>'Fund Value - Maturity (Proj.)'!HB17='Fund Value - Current Date'!HB17</f>
        <v>1</v>
      </c>
      <c r="HC17" s="10" t="b">
        <f>'Fund Value - Maturity (Proj.)'!HC17='Fund Value - Current Date'!HC17</f>
        <v>1</v>
      </c>
      <c r="HD17" s="10" t="b">
        <f>'Fund Value - Maturity (Proj.)'!HD17='Fund Value - Current Date'!HD17</f>
        <v>1</v>
      </c>
      <c r="HE17" s="10" t="b">
        <f>'Fund Value - Maturity (Proj.)'!HE17='Fund Value - Current Date'!HE17</f>
        <v>1</v>
      </c>
      <c r="HF17" s="10" t="b">
        <f>'Fund Value - Maturity (Proj.)'!HF17='Fund Value - Current Date'!HF17</f>
        <v>1</v>
      </c>
      <c r="HG17" s="10" t="b">
        <f>'Fund Value - Maturity (Proj.)'!HG17='Fund Value - Current Date'!HG17</f>
        <v>1</v>
      </c>
      <c r="HH17" s="10" t="b">
        <f>'Fund Value - Maturity (Proj.)'!HH17='Fund Value - Current Date'!HH17</f>
        <v>1</v>
      </c>
      <c r="HI17" s="10" t="b">
        <f>'Fund Value - Maturity (Proj.)'!HI17='Fund Value - Current Date'!HI17</f>
        <v>1</v>
      </c>
      <c r="HJ17" s="10" t="b">
        <f>'Fund Value - Maturity (Proj.)'!HJ17='Fund Value - Current Date'!HJ17</f>
        <v>1</v>
      </c>
      <c r="HK17" s="10" t="b">
        <f>'Fund Value - Maturity (Proj.)'!HK17='Fund Value - Current Date'!HK17</f>
        <v>1</v>
      </c>
      <c r="HL17" s="10" t="b">
        <f>'Fund Value - Maturity (Proj.)'!HL17='Fund Value - Current Date'!HL17</f>
        <v>1</v>
      </c>
      <c r="HM17" s="10" t="b">
        <f>'Fund Value - Maturity (Proj.)'!HM17='Fund Value - Current Date'!HM17</f>
        <v>1</v>
      </c>
      <c r="HN17" s="10" t="b">
        <f>'Fund Value - Maturity (Proj.)'!HN17='Fund Value - Current Date'!HN17</f>
        <v>1</v>
      </c>
      <c r="HO17" s="10" t="b">
        <f>'Fund Value - Maturity (Proj.)'!HO17='Fund Value - Current Date'!HO17</f>
        <v>1</v>
      </c>
      <c r="HP17" s="10" t="b">
        <f>'Fund Value - Maturity (Proj.)'!HP17='Fund Value - Current Date'!HP17</f>
        <v>1</v>
      </c>
      <c r="HQ17" s="10" t="b">
        <f>'Fund Value - Maturity (Proj.)'!HQ17='Fund Value - Current Date'!HQ17</f>
        <v>1</v>
      </c>
      <c r="HR17" s="10" t="b">
        <f>'Fund Value - Maturity (Proj.)'!HR17='Fund Value - Current Date'!HR17</f>
        <v>1</v>
      </c>
      <c r="HS17" s="10" t="b">
        <f>'Fund Value - Maturity (Proj.)'!HS17='Fund Value - Current Date'!HS17</f>
        <v>1</v>
      </c>
      <c r="HT17" s="10" t="b">
        <f>'Fund Value - Maturity (Proj.)'!HT17='Fund Value - Current Date'!HT17</f>
        <v>1</v>
      </c>
      <c r="HU17" s="10" t="b">
        <f>'Fund Value - Maturity (Proj.)'!HU17='Fund Value - Current Date'!HU17</f>
        <v>1</v>
      </c>
      <c r="HV17" s="10" t="b">
        <f>'Fund Value - Maturity (Proj.)'!HV17='Fund Value - Current Date'!HV17</f>
        <v>1</v>
      </c>
      <c r="HW17" s="10" t="b">
        <f>'Fund Value - Maturity (Proj.)'!HW17='Fund Value - Current Date'!HW17</f>
        <v>1</v>
      </c>
      <c r="HX17" s="10" t="b">
        <f>'Fund Value - Maturity (Proj.)'!HX17='Fund Value - Current Date'!HX17</f>
        <v>1</v>
      </c>
      <c r="HY17" s="10" t="b">
        <f>'Fund Value - Maturity (Proj.)'!HY17='Fund Value - Current Date'!HY17</f>
        <v>1</v>
      </c>
      <c r="HZ17" s="10" t="b">
        <f>'Fund Value - Maturity (Proj.)'!HZ17='Fund Value - Current Date'!HZ17</f>
        <v>1</v>
      </c>
      <c r="IA17" s="10" t="b">
        <f>'Fund Value - Maturity (Proj.)'!IA17='Fund Value - Current Date'!IA17</f>
        <v>1</v>
      </c>
      <c r="IB17" s="10" t="b">
        <f>'Fund Value - Maturity (Proj.)'!IB17='Fund Value - Current Date'!IB17</f>
        <v>1</v>
      </c>
      <c r="IC17" s="10" t="b">
        <f>'Fund Value - Maturity (Proj.)'!IC17='Fund Value - Current Date'!IC17</f>
        <v>1</v>
      </c>
      <c r="ID17" s="10" t="b">
        <f>'Fund Value - Maturity (Proj.)'!ID17='Fund Value - Current Date'!ID17</f>
        <v>1</v>
      </c>
      <c r="IE17" s="10" t="b">
        <f>'Fund Value - Maturity (Proj.)'!IE17='Fund Value - Current Date'!IE17</f>
        <v>1</v>
      </c>
      <c r="IF17" s="10" t="b">
        <f>'Fund Value - Maturity (Proj.)'!IF17='Fund Value - Current Date'!IF17</f>
        <v>1</v>
      </c>
      <c r="IG17" s="10" t="b">
        <f>'Fund Value - Maturity (Proj.)'!IG17='Fund Value - Current Date'!IG17</f>
        <v>1</v>
      </c>
      <c r="IH17" s="10" t="b">
        <f>'Fund Value - Maturity (Proj.)'!IH17='Fund Value - Current Date'!IH17</f>
        <v>1</v>
      </c>
      <c r="II17" s="10" t="b">
        <f>'Fund Value - Maturity (Proj.)'!II17='Fund Value - Current Date'!II17</f>
        <v>1</v>
      </c>
      <c r="IJ17" s="10" t="b">
        <f>'Fund Value - Maturity (Proj.)'!IJ17='Fund Value - Current Date'!IJ17</f>
        <v>1</v>
      </c>
      <c r="IK17" s="10" t="b">
        <f>'Fund Value - Maturity (Proj.)'!IK17='Fund Value - Current Date'!IK17</f>
        <v>1</v>
      </c>
      <c r="IL17" s="10" t="b">
        <f>'Fund Value - Maturity (Proj.)'!IL17='Fund Value - Current Date'!IL17</f>
        <v>1</v>
      </c>
      <c r="IM17" s="10" t="b">
        <f>'Fund Value - Maturity (Proj.)'!IM17='Fund Value - Current Date'!IM17</f>
        <v>1</v>
      </c>
      <c r="IN17" s="10" t="b">
        <f>'Fund Value - Maturity (Proj.)'!IN17='Fund Value - Current Date'!IN17</f>
        <v>1</v>
      </c>
      <c r="IO17" s="10" t="b">
        <f>'Fund Value - Maturity (Proj.)'!IO17='Fund Value - Current Date'!IO17</f>
        <v>1</v>
      </c>
      <c r="IP17" s="10" t="b">
        <f>'Fund Value - Maturity (Proj.)'!IP17='Fund Value - Current Date'!IP17</f>
        <v>1</v>
      </c>
      <c r="IQ17" s="10" t="b">
        <f>'Fund Value - Maturity (Proj.)'!IQ17='Fund Value - Current Date'!IQ17</f>
        <v>1</v>
      </c>
      <c r="IR17" s="10" t="b">
        <f>'Fund Value - Maturity (Proj.)'!IR17='Fund Value - Current Date'!IR17</f>
        <v>1</v>
      </c>
    </row>
    <row r="18" spans="1:252" s="61" customFormat="1" ht="15" customHeight="1" x14ac:dyDescent="0.35">
      <c r="A18" s="6"/>
      <c r="B18" s="13">
        <f t="shared" si="0"/>
        <v>2017</v>
      </c>
      <c r="C18" s="10" t="b">
        <f>'Fund Value - Maturity (Proj.)'!C18='Fund Value - Current Date'!C18</f>
        <v>1</v>
      </c>
      <c r="D18" s="10" t="b">
        <f>'Fund Value - Maturity (Proj.)'!D18='Fund Value - Current Date'!D18</f>
        <v>1</v>
      </c>
      <c r="E18" s="10" t="b">
        <f>'Fund Value - Maturity (Proj.)'!E18='Fund Value - Current Date'!E18</f>
        <v>1</v>
      </c>
      <c r="F18" s="10" t="b">
        <f>'Fund Value - Maturity (Proj.)'!F18='Fund Value - Current Date'!F18</f>
        <v>1</v>
      </c>
      <c r="G18" s="10" t="b">
        <f>'Fund Value - Maturity (Proj.)'!G18='Fund Value - Current Date'!G18</f>
        <v>1</v>
      </c>
      <c r="H18" s="10" t="b">
        <f>'Fund Value - Maturity (Proj.)'!H18='Fund Value - Current Date'!H18</f>
        <v>1</v>
      </c>
      <c r="I18" s="10" t="b">
        <f>'Fund Value - Maturity (Proj.)'!I18='Fund Value - Current Date'!I18</f>
        <v>1</v>
      </c>
      <c r="J18" s="10" t="b">
        <f>'Fund Value - Maturity (Proj.)'!J18='Fund Value - Current Date'!J18</f>
        <v>1</v>
      </c>
      <c r="K18" s="10" t="b">
        <f>'Fund Value - Maturity (Proj.)'!K18='Fund Value - Current Date'!K18</f>
        <v>1</v>
      </c>
      <c r="L18" s="10" t="b">
        <f>'Fund Value - Maturity (Proj.)'!L18='Fund Value - Current Date'!L18</f>
        <v>1</v>
      </c>
      <c r="M18" s="10" t="b">
        <f>'Fund Value - Maturity (Proj.)'!M18='Fund Value - Current Date'!M18</f>
        <v>1</v>
      </c>
      <c r="N18" s="10" t="b">
        <f>'Fund Value - Maturity (Proj.)'!N18='Fund Value - Current Date'!N18</f>
        <v>1</v>
      </c>
      <c r="O18" s="10" t="b">
        <f>'Fund Value - Maturity (Proj.)'!O18='Fund Value - Current Date'!O18</f>
        <v>1</v>
      </c>
      <c r="P18" s="10" t="b">
        <f>'Fund Value - Maturity (Proj.)'!P18='Fund Value - Current Date'!P18</f>
        <v>1</v>
      </c>
      <c r="Q18" s="10" t="b">
        <f>'Fund Value - Maturity (Proj.)'!Q18='Fund Value - Current Date'!Q18</f>
        <v>1</v>
      </c>
      <c r="R18" s="10" t="b">
        <f>'Fund Value - Maturity (Proj.)'!R18='Fund Value - Current Date'!R18</f>
        <v>1</v>
      </c>
      <c r="S18" s="10" t="b">
        <f>'Fund Value - Maturity (Proj.)'!S18='Fund Value - Current Date'!S18</f>
        <v>1</v>
      </c>
      <c r="T18" s="10" t="b">
        <f>'Fund Value - Maturity (Proj.)'!T18='Fund Value - Current Date'!T18</f>
        <v>1</v>
      </c>
      <c r="U18" s="10" t="b">
        <f>'Fund Value - Maturity (Proj.)'!U18='Fund Value - Current Date'!U18</f>
        <v>1</v>
      </c>
      <c r="V18" s="10" t="b">
        <f>'Fund Value - Maturity (Proj.)'!V18='Fund Value - Current Date'!V18</f>
        <v>1</v>
      </c>
      <c r="W18" s="10" t="b">
        <f>'Fund Value - Maturity (Proj.)'!W18='Fund Value - Current Date'!W18</f>
        <v>1</v>
      </c>
      <c r="X18" s="10" t="b">
        <f>'Fund Value - Maturity (Proj.)'!X18='Fund Value - Current Date'!X18</f>
        <v>1</v>
      </c>
      <c r="Y18" s="10" t="b">
        <f>'Fund Value - Maturity (Proj.)'!Y18='Fund Value - Current Date'!Y18</f>
        <v>1</v>
      </c>
      <c r="Z18" s="10" t="b">
        <f>'Fund Value - Maturity (Proj.)'!Z18='Fund Value - Current Date'!Z18</f>
        <v>1</v>
      </c>
      <c r="AA18" s="10" t="b">
        <f>'Fund Value - Maturity (Proj.)'!AA18='Fund Value - Current Date'!AA18</f>
        <v>1</v>
      </c>
      <c r="AB18" s="10" t="b">
        <f>'Fund Value - Maturity (Proj.)'!AB18='Fund Value - Current Date'!AB18</f>
        <v>1</v>
      </c>
      <c r="AC18" s="10" t="b">
        <f>'Fund Value - Maturity (Proj.)'!AC18='Fund Value - Current Date'!AC18</f>
        <v>1</v>
      </c>
      <c r="AD18" s="10" t="b">
        <f>'Fund Value - Maturity (Proj.)'!AD18='Fund Value - Current Date'!AD18</f>
        <v>1</v>
      </c>
      <c r="AE18" s="10" t="b">
        <f>'Fund Value - Maturity (Proj.)'!AE18='Fund Value - Current Date'!AE18</f>
        <v>1</v>
      </c>
      <c r="AF18" s="10" t="b">
        <f>'Fund Value - Maturity (Proj.)'!AF18='Fund Value - Current Date'!AF18</f>
        <v>1</v>
      </c>
      <c r="AG18" s="10" t="b">
        <f>'Fund Value - Maturity (Proj.)'!AG18='Fund Value - Current Date'!AG18</f>
        <v>1</v>
      </c>
      <c r="AH18" s="10" t="b">
        <f>'Fund Value - Maturity (Proj.)'!AH18='Fund Value - Current Date'!AH18</f>
        <v>1</v>
      </c>
      <c r="AI18" s="10" t="b">
        <f>'Fund Value - Maturity (Proj.)'!AI18='Fund Value - Current Date'!AI18</f>
        <v>1</v>
      </c>
      <c r="AJ18" s="10" t="b">
        <f>'Fund Value - Maturity (Proj.)'!AJ18='Fund Value - Current Date'!AJ18</f>
        <v>1</v>
      </c>
      <c r="AK18" s="10" t="b">
        <f>'Fund Value - Maturity (Proj.)'!AK18='Fund Value - Current Date'!AK18</f>
        <v>1</v>
      </c>
      <c r="AL18" s="10" t="b">
        <f>'Fund Value - Maturity (Proj.)'!AL18='Fund Value - Current Date'!AL18</f>
        <v>1</v>
      </c>
      <c r="AM18" s="10" t="b">
        <f>'Fund Value - Maturity (Proj.)'!AM18='Fund Value - Current Date'!AM18</f>
        <v>1</v>
      </c>
      <c r="AN18" s="10" t="b">
        <f>'Fund Value - Maturity (Proj.)'!AN18='Fund Value - Current Date'!AN18</f>
        <v>1</v>
      </c>
      <c r="AO18" s="10" t="b">
        <f>'Fund Value - Maturity (Proj.)'!AO18='Fund Value - Current Date'!AO18</f>
        <v>1</v>
      </c>
      <c r="AP18" s="10" t="b">
        <f>'Fund Value - Maturity (Proj.)'!AP18='Fund Value - Current Date'!AP18</f>
        <v>1</v>
      </c>
      <c r="AQ18" s="10" t="b">
        <f>'Fund Value - Maturity (Proj.)'!AQ18='Fund Value - Current Date'!AQ18</f>
        <v>1</v>
      </c>
      <c r="AR18" s="10" t="b">
        <f>'Fund Value - Maturity (Proj.)'!AR18='Fund Value - Current Date'!AR18</f>
        <v>1</v>
      </c>
      <c r="AS18" s="10" t="b">
        <f>'Fund Value - Maturity (Proj.)'!AS18='Fund Value - Current Date'!AS18</f>
        <v>1</v>
      </c>
      <c r="AT18" s="10" t="b">
        <f>'Fund Value - Maturity (Proj.)'!AT18='Fund Value - Current Date'!AT18</f>
        <v>1</v>
      </c>
      <c r="AU18" s="10" t="b">
        <f>'Fund Value - Maturity (Proj.)'!AU18='Fund Value - Current Date'!AU18</f>
        <v>1</v>
      </c>
      <c r="AV18" s="10" t="b">
        <f>'Fund Value - Maturity (Proj.)'!AV18='Fund Value - Current Date'!AV18</f>
        <v>1</v>
      </c>
      <c r="AW18" s="10" t="b">
        <f>'Fund Value - Maturity (Proj.)'!AW18='Fund Value - Current Date'!AW18</f>
        <v>1</v>
      </c>
      <c r="AX18" s="10" t="b">
        <f>'Fund Value - Maturity (Proj.)'!AX18='Fund Value - Current Date'!AX18</f>
        <v>1</v>
      </c>
      <c r="AY18" s="10" t="b">
        <f>'Fund Value - Maturity (Proj.)'!AY18='Fund Value - Current Date'!AY18</f>
        <v>1</v>
      </c>
      <c r="AZ18" s="10" t="b">
        <f>'Fund Value - Maturity (Proj.)'!AZ18='Fund Value - Current Date'!AZ18</f>
        <v>1</v>
      </c>
      <c r="BA18" s="10" t="b">
        <f>'Fund Value - Maturity (Proj.)'!BA18='Fund Value - Current Date'!BA18</f>
        <v>1</v>
      </c>
      <c r="BB18" s="10" t="b">
        <f>'Fund Value - Maturity (Proj.)'!BB18='Fund Value - Current Date'!BB18</f>
        <v>1</v>
      </c>
      <c r="BC18" s="10" t="b">
        <f>'Fund Value - Maturity (Proj.)'!BC18='Fund Value - Current Date'!BC18</f>
        <v>1</v>
      </c>
      <c r="BD18" s="10" t="b">
        <f>'Fund Value - Maturity (Proj.)'!BD18='Fund Value - Current Date'!BD18</f>
        <v>1</v>
      </c>
      <c r="BE18" s="10" t="b">
        <f>'Fund Value - Maturity (Proj.)'!BE18='Fund Value - Current Date'!BE18</f>
        <v>1</v>
      </c>
      <c r="BF18" s="10" t="b">
        <f>'Fund Value - Maturity (Proj.)'!BF18='Fund Value - Current Date'!BF18</f>
        <v>1</v>
      </c>
      <c r="BG18" s="10" t="b">
        <f>'Fund Value - Maturity (Proj.)'!BG18='Fund Value - Current Date'!BG18</f>
        <v>1</v>
      </c>
      <c r="BH18" s="10" t="b">
        <f>'Fund Value - Maturity (Proj.)'!BH18='Fund Value - Current Date'!BH18</f>
        <v>1</v>
      </c>
      <c r="BI18" s="10" t="b">
        <f>'Fund Value - Maturity (Proj.)'!BI18='Fund Value - Current Date'!BI18</f>
        <v>1</v>
      </c>
      <c r="BJ18" s="10" t="b">
        <f>'Fund Value - Maturity (Proj.)'!BJ18='Fund Value - Current Date'!BJ18</f>
        <v>1</v>
      </c>
      <c r="BK18" s="10" t="b">
        <f>'Fund Value - Maturity (Proj.)'!BK18='Fund Value - Current Date'!BK18</f>
        <v>1</v>
      </c>
      <c r="BL18" s="10" t="b">
        <f>'Fund Value - Maturity (Proj.)'!BL18='Fund Value - Current Date'!BL18</f>
        <v>1</v>
      </c>
      <c r="BM18" s="10" t="b">
        <f>'Fund Value - Maturity (Proj.)'!BM18='Fund Value - Current Date'!BM18</f>
        <v>1</v>
      </c>
      <c r="BN18" s="10" t="b">
        <f>'Fund Value - Maturity (Proj.)'!BN18='Fund Value - Current Date'!BN18</f>
        <v>1</v>
      </c>
      <c r="BO18" s="10" t="b">
        <f>'Fund Value - Maturity (Proj.)'!BO18='Fund Value - Current Date'!BO18</f>
        <v>1</v>
      </c>
      <c r="BP18" s="10" t="b">
        <f>'Fund Value - Maturity (Proj.)'!BP18='Fund Value - Current Date'!BP18</f>
        <v>1</v>
      </c>
      <c r="BQ18" s="10" t="b">
        <f>'Fund Value - Maturity (Proj.)'!BQ18='Fund Value - Current Date'!BQ18</f>
        <v>1</v>
      </c>
      <c r="BR18" s="10" t="b">
        <f>'Fund Value - Maturity (Proj.)'!BR18='Fund Value - Current Date'!BR18</f>
        <v>1</v>
      </c>
      <c r="BS18" s="10" t="b">
        <f>'Fund Value - Maturity (Proj.)'!BS18='Fund Value - Current Date'!BS18</f>
        <v>1</v>
      </c>
      <c r="BT18" s="10" t="b">
        <f>'Fund Value - Maturity (Proj.)'!BT18='Fund Value - Current Date'!BT18</f>
        <v>1</v>
      </c>
      <c r="BU18" s="10" t="b">
        <f>'Fund Value - Maturity (Proj.)'!BU18='Fund Value - Current Date'!BU18</f>
        <v>1</v>
      </c>
      <c r="BV18" s="10" t="b">
        <f>'Fund Value - Maturity (Proj.)'!BV18='Fund Value - Current Date'!BV18</f>
        <v>1</v>
      </c>
      <c r="BW18" s="10" t="b">
        <f>'Fund Value - Maturity (Proj.)'!BW18='Fund Value - Current Date'!BW18</f>
        <v>1</v>
      </c>
      <c r="BX18" s="10" t="b">
        <f>'Fund Value - Maturity (Proj.)'!BX18='Fund Value - Current Date'!BX18</f>
        <v>1</v>
      </c>
      <c r="BY18" s="10" t="b">
        <f>'Fund Value - Maturity (Proj.)'!BY18='Fund Value - Current Date'!BY18</f>
        <v>1</v>
      </c>
      <c r="BZ18" s="10" t="b">
        <f>'Fund Value - Maturity (Proj.)'!BZ18='Fund Value - Current Date'!BZ18</f>
        <v>1</v>
      </c>
      <c r="CA18" s="10" t="b">
        <f>'Fund Value - Maturity (Proj.)'!CA18='Fund Value - Current Date'!CA18</f>
        <v>1</v>
      </c>
      <c r="CB18" s="10" t="b">
        <f>'Fund Value - Maturity (Proj.)'!CB18='Fund Value - Current Date'!CB18</f>
        <v>1</v>
      </c>
      <c r="CC18" s="10" t="b">
        <f>'Fund Value - Maturity (Proj.)'!CC18='Fund Value - Current Date'!CC18</f>
        <v>1</v>
      </c>
      <c r="CD18" s="10" t="b">
        <f>'Fund Value - Maturity (Proj.)'!CD18='Fund Value - Current Date'!CD18</f>
        <v>1</v>
      </c>
      <c r="CE18" s="10" t="b">
        <f>'Fund Value - Maturity (Proj.)'!CE18='Fund Value - Current Date'!CE18</f>
        <v>1</v>
      </c>
      <c r="CF18" s="10" t="b">
        <f>'Fund Value - Maturity (Proj.)'!CF18='Fund Value - Current Date'!CF18</f>
        <v>1</v>
      </c>
      <c r="CG18" s="10" t="b">
        <f>'Fund Value - Maturity (Proj.)'!CG18='Fund Value - Current Date'!CG18</f>
        <v>1</v>
      </c>
      <c r="CH18" s="10" t="b">
        <f>'Fund Value - Maturity (Proj.)'!CH18='Fund Value - Current Date'!CH18</f>
        <v>1</v>
      </c>
      <c r="CI18" s="10" t="b">
        <f>'Fund Value - Maturity (Proj.)'!CI18='Fund Value - Current Date'!CI18</f>
        <v>1</v>
      </c>
      <c r="CJ18" s="10" t="b">
        <f>'Fund Value - Maturity (Proj.)'!CJ18='Fund Value - Current Date'!CJ18</f>
        <v>1</v>
      </c>
      <c r="CK18" s="10" t="b">
        <f>'Fund Value - Maturity (Proj.)'!CK18='Fund Value - Current Date'!CK18</f>
        <v>1</v>
      </c>
      <c r="CL18" s="10" t="b">
        <f>'Fund Value - Maturity (Proj.)'!CL18='Fund Value - Current Date'!CL18</f>
        <v>1</v>
      </c>
      <c r="CM18" s="10" t="b">
        <f>'Fund Value - Maturity (Proj.)'!CM18='Fund Value - Current Date'!CM18</f>
        <v>1</v>
      </c>
      <c r="CN18" s="10" t="b">
        <f>'Fund Value - Maturity (Proj.)'!CN18='Fund Value - Current Date'!CN18</f>
        <v>1</v>
      </c>
      <c r="CO18" s="10" t="b">
        <f>'Fund Value - Maturity (Proj.)'!CO18='Fund Value - Current Date'!CO18</f>
        <v>1</v>
      </c>
      <c r="CP18" s="10" t="b">
        <f>'Fund Value - Maturity (Proj.)'!CP18='Fund Value - Current Date'!CP18</f>
        <v>1</v>
      </c>
      <c r="CQ18" s="10" t="b">
        <f>'Fund Value - Maturity (Proj.)'!CQ18='Fund Value - Current Date'!CQ18</f>
        <v>1</v>
      </c>
      <c r="CR18" s="10" t="b">
        <f>'Fund Value - Maturity (Proj.)'!CR18='Fund Value - Current Date'!CR18</f>
        <v>1</v>
      </c>
      <c r="CS18" s="10" t="b">
        <f>'Fund Value - Maturity (Proj.)'!CS18='Fund Value - Current Date'!CS18</f>
        <v>1</v>
      </c>
      <c r="CT18" s="10" t="b">
        <f>'Fund Value - Maturity (Proj.)'!CT18='Fund Value - Current Date'!CT18</f>
        <v>1</v>
      </c>
      <c r="CU18" s="10" t="b">
        <f>'Fund Value - Maturity (Proj.)'!CU18='Fund Value - Current Date'!CU18</f>
        <v>1</v>
      </c>
      <c r="CV18" s="10" t="b">
        <f>'Fund Value - Maturity (Proj.)'!CV18='Fund Value - Current Date'!CV18</f>
        <v>1</v>
      </c>
      <c r="CW18" s="10" t="b">
        <f>'Fund Value - Maturity (Proj.)'!CW18='Fund Value - Current Date'!CW18</f>
        <v>1</v>
      </c>
      <c r="CX18" s="10" t="b">
        <f>'Fund Value - Maturity (Proj.)'!CX18='Fund Value - Current Date'!CX18</f>
        <v>1</v>
      </c>
      <c r="CY18" s="10" t="b">
        <f>'Fund Value - Maturity (Proj.)'!CY18='Fund Value - Current Date'!CY18</f>
        <v>1</v>
      </c>
      <c r="CZ18" s="10" t="b">
        <f>'Fund Value - Maturity (Proj.)'!CZ18='Fund Value - Current Date'!CZ18</f>
        <v>1</v>
      </c>
      <c r="DA18" s="10" t="b">
        <f>'Fund Value - Maturity (Proj.)'!DA18='Fund Value - Current Date'!DA18</f>
        <v>1</v>
      </c>
      <c r="DB18" s="10" t="b">
        <f>'Fund Value - Maturity (Proj.)'!DB18='Fund Value - Current Date'!DB18</f>
        <v>1</v>
      </c>
      <c r="DC18" s="10" t="b">
        <f>'Fund Value - Maturity (Proj.)'!DC18='Fund Value - Current Date'!DC18</f>
        <v>1</v>
      </c>
      <c r="DD18" s="10" t="b">
        <f>'Fund Value - Maturity (Proj.)'!DD18='Fund Value - Current Date'!DD18</f>
        <v>1</v>
      </c>
      <c r="DE18" s="10" t="b">
        <f>'Fund Value - Maturity (Proj.)'!DE18='Fund Value - Current Date'!DE18</f>
        <v>1</v>
      </c>
      <c r="DF18" s="10" t="b">
        <f>'Fund Value - Maturity (Proj.)'!DF18='Fund Value - Current Date'!DF18</f>
        <v>1</v>
      </c>
      <c r="DG18" s="10" t="b">
        <f>'Fund Value - Maturity (Proj.)'!DG18='Fund Value - Current Date'!DG18</f>
        <v>1</v>
      </c>
      <c r="DH18" s="10" t="b">
        <f>'Fund Value - Maturity (Proj.)'!DH18='Fund Value - Current Date'!DH18</f>
        <v>1</v>
      </c>
      <c r="DI18" s="10" t="b">
        <f>'Fund Value - Maturity (Proj.)'!DI18='Fund Value - Current Date'!DI18</f>
        <v>1</v>
      </c>
      <c r="DJ18" s="10" t="b">
        <f>'Fund Value - Maturity (Proj.)'!DJ18='Fund Value - Current Date'!DJ18</f>
        <v>1</v>
      </c>
      <c r="DK18" s="10" t="b">
        <f>'Fund Value - Maturity (Proj.)'!DK18='Fund Value - Current Date'!DK18</f>
        <v>1</v>
      </c>
      <c r="DL18" s="10" t="b">
        <f>'Fund Value - Maturity (Proj.)'!DL18='Fund Value - Current Date'!DL18</f>
        <v>1</v>
      </c>
      <c r="DM18" s="10" t="b">
        <f>'Fund Value - Maturity (Proj.)'!DM18='Fund Value - Current Date'!DM18</f>
        <v>1</v>
      </c>
      <c r="DN18" s="10" t="b">
        <f>'Fund Value - Maturity (Proj.)'!DN18='Fund Value - Current Date'!DN18</f>
        <v>1</v>
      </c>
      <c r="DO18" s="10" t="b">
        <f>'Fund Value - Maturity (Proj.)'!DO18='Fund Value - Current Date'!DO18</f>
        <v>1</v>
      </c>
      <c r="DP18" s="10" t="b">
        <f>'Fund Value - Maturity (Proj.)'!DP18='Fund Value - Current Date'!DP18</f>
        <v>1</v>
      </c>
      <c r="DQ18" s="10" t="b">
        <f>'Fund Value - Maturity (Proj.)'!DQ18='Fund Value - Current Date'!DQ18</f>
        <v>1</v>
      </c>
      <c r="DR18" s="10" t="b">
        <f>'Fund Value - Maturity (Proj.)'!DR18='Fund Value - Current Date'!DR18</f>
        <v>1</v>
      </c>
      <c r="DS18" s="10" t="b">
        <f>'Fund Value - Maturity (Proj.)'!DS18='Fund Value - Current Date'!DS18</f>
        <v>1</v>
      </c>
      <c r="DT18" s="10" t="b">
        <f>'Fund Value - Maturity (Proj.)'!DT18='Fund Value - Current Date'!DT18</f>
        <v>1</v>
      </c>
      <c r="DU18" s="10" t="b">
        <f>'Fund Value - Maturity (Proj.)'!DU18='Fund Value - Current Date'!DU18</f>
        <v>1</v>
      </c>
      <c r="DV18" s="10" t="b">
        <f>'Fund Value - Maturity (Proj.)'!DV18='Fund Value - Current Date'!DV18</f>
        <v>1</v>
      </c>
      <c r="DW18" s="10" t="b">
        <f>'Fund Value - Maturity (Proj.)'!DW18='Fund Value - Current Date'!DW18</f>
        <v>1</v>
      </c>
      <c r="DX18" s="10" t="b">
        <f>'Fund Value - Maturity (Proj.)'!DX18='Fund Value - Current Date'!DX18</f>
        <v>1</v>
      </c>
      <c r="DY18" s="10" t="b">
        <f>'Fund Value - Maturity (Proj.)'!DY18='Fund Value - Current Date'!DY18</f>
        <v>1</v>
      </c>
      <c r="DZ18" s="10" t="b">
        <f>'Fund Value - Maturity (Proj.)'!DZ18='Fund Value - Current Date'!DZ18</f>
        <v>1</v>
      </c>
      <c r="EA18" s="10" t="b">
        <f>'Fund Value - Maturity (Proj.)'!EA18='Fund Value - Current Date'!EA18</f>
        <v>1</v>
      </c>
      <c r="EB18" s="10" t="b">
        <f>'Fund Value - Maturity (Proj.)'!EB18='Fund Value - Current Date'!EB18</f>
        <v>1</v>
      </c>
      <c r="EC18" s="10" t="b">
        <f>'Fund Value - Maturity (Proj.)'!EC18='Fund Value - Current Date'!EC18</f>
        <v>1</v>
      </c>
      <c r="ED18" s="10" t="b">
        <f>'Fund Value - Maturity (Proj.)'!ED18='Fund Value - Current Date'!ED18</f>
        <v>1</v>
      </c>
      <c r="EE18" s="10" t="b">
        <f>'Fund Value - Maturity (Proj.)'!EE18='Fund Value - Current Date'!EE18</f>
        <v>1</v>
      </c>
      <c r="EF18" s="10" t="b">
        <f>'Fund Value - Maturity (Proj.)'!EF18='Fund Value - Current Date'!EF18</f>
        <v>1</v>
      </c>
      <c r="EG18" s="10" t="b">
        <f>'Fund Value - Maturity (Proj.)'!EG18='Fund Value - Current Date'!EG18</f>
        <v>1</v>
      </c>
      <c r="EH18" s="10" t="b">
        <f>'Fund Value - Maturity (Proj.)'!EH18='Fund Value - Current Date'!EH18</f>
        <v>1</v>
      </c>
      <c r="EI18" s="10" t="b">
        <f>'Fund Value - Maturity (Proj.)'!EI18='Fund Value - Current Date'!EI18</f>
        <v>1</v>
      </c>
      <c r="EJ18" s="10" t="b">
        <f>'Fund Value - Maturity (Proj.)'!EJ18='Fund Value - Current Date'!EJ18</f>
        <v>1</v>
      </c>
      <c r="EK18" s="10" t="b">
        <f>'Fund Value - Maturity (Proj.)'!EK18='Fund Value - Current Date'!EK18</f>
        <v>1</v>
      </c>
      <c r="EL18" s="10" t="b">
        <f>'Fund Value - Maturity (Proj.)'!EL18='Fund Value - Current Date'!EL18</f>
        <v>1</v>
      </c>
      <c r="EM18" s="10" t="b">
        <f>'Fund Value - Maturity (Proj.)'!EM18='Fund Value - Current Date'!EM18</f>
        <v>1</v>
      </c>
      <c r="EN18" s="10" t="b">
        <f>'Fund Value - Maturity (Proj.)'!EN18='Fund Value - Current Date'!EN18</f>
        <v>1</v>
      </c>
      <c r="EO18" s="10" t="b">
        <f>'Fund Value - Maturity (Proj.)'!EO18='Fund Value - Current Date'!EO18</f>
        <v>1</v>
      </c>
      <c r="EP18" s="10" t="b">
        <f>'Fund Value - Maturity (Proj.)'!EP18='Fund Value - Current Date'!EP18</f>
        <v>1</v>
      </c>
      <c r="EQ18" s="10" t="b">
        <f>'Fund Value - Maturity (Proj.)'!EQ18='Fund Value - Current Date'!EQ18</f>
        <v>1</v>
      </c>
      <c r="ER18" s="10" t="b">
        <f>'Fund Value - Maturity (Proj.)'!ER18='Fund Value - Current Date'!ER18</f>
        <v>1</v>
      </c>
      <c r="ES18" s="10" t="b">
        <f>'Fund Value - Maturity (Proj.)'!ES18='Fund Value - Current Date'!ES18</f>
        <v>1</v>
      </c>
      <c r="ET18" s="10" t="b">
        <f>'Fund Value - Maturity (Proj.)'!ET18='Fund Value - Current Date'!ET18</f>
        <v>1</v>
      </c>
      <c r="EU18" s="10" t="b">
        <f>'Fund Value - Maturity (Proj.)'!EU18='Fund Value - Current Date'!EU18</f>
        <v>1</v>
      </c>
      <c r="EV18" s="10" t="b">
        <f>'Fund Value - Maturity (Proj.)'!EV18='Fund Value - Current Date'!EV18</f>
        <v>1</v>
      </c>
      <c r="EW18" s="10" t="b">
        <f>'Fund Value - Maturity (Proj.)'!EW18='Fund Value - Current Date'!EW18</f>
        <v>1</v>
      </c>
      <c r="EX18" s="10" t="b">
        <f>'Fund Value - Maturity (Proj.)'!EX18='Fund Value - Current Date'!EX18</f>
        <v>1</v>
      </c>
      <c r="EY18" s="10" t="b">
        <f>'Fund Value - Maturity (Proj.)'!EY18='Fund Value - Current Date'!EY18</f>
        <v>1</v>
      </c>
      <c r="EZ18" s="10" t="b">
        <f>'Fund Value - Maturity (Proj.)'!EZ18='Fund Value - Current Date'!EZ18</f>
        <v>1</v>
      </c>
      <c r="FA18" s="10" t="b">
        <f>'Fund Value - Maturity (Proj.)'!FA18='Fund Value - Current Date'!FA18</f>
        <v>1</v>
      </c>
      <c r="FB18" s="10" t="b">
        <f>'Fund Value - Maturity (Proj.)'!FB18='Fund Value - Current Date'!FB18</f>
        <v>1</v>
      </c>
      <c r="FC18" s="10" t="b">
        <f>'Fund Value - Maturity (Proj.)'!FC18='Fund Value - Current Date'!FC18</f>
        <v>1</v>
      </c>
      <c r="FD18" s="10" t="b">
        <f>'Fund Value - Maturity (Proj.)'!FD18='Fund Value - Current Date'!FD18</f>
        <v>1</v>
      </c>
      <c r="FE18" s="10" t="b">
        <f>'Fund Value - Maturity (Proj.)'!FE18='Fund Value - Current Date'!FE18</f>
        <v>1</v>
      </c>
      <c r="FF18" s="10" t="b">
        <f>'Fund Value - Maturity (Proj.)'!FF18='Fund Value - Current Date'!FF18</f>
        <v>1</v>
      </c>
      <c r="FG18" s="10" t="b">
        <f>'Fund Value - Maturity (Proj.)'!FG18='Fund Value - Current Date'!FG18</f>
        <v>1</v>
      </c>
      <c r="FH18" s="10" t="b">
        <f>'Fund Value - Maturity (Proj.)'!FH18='Fund Value - Current Date'!FH18</f>
        <v>1</v>
      </c>
      <c r="FI18" s="10" t="b">
        <f>'Fund Value - Maturity (Proj.)'!FI18='Fund Value - Current Date'!FI18</f>
        <v>1</v>
      </c>
      <c r="FJ18" s="10" t="b">
        <f>'Fund Value - Maturity (Proj.)'!FJ18='Fund Value - Current Date'!FJ18</f>
        <v>1</v>
      </c>
      <c r="FK18" s="10" t="b">
        <f>'Fund Value - Maturity (Proj.)'!FK18='Fund Value - Current Date'!FK18</f>
        <v>1</v>
      </c>
      <c r="FL18" s="10" t="b">
        <f>'Fund Value - Maturity (Proj.)'!FL18='Fund Value - Current Date'!FL18</f>
        <v>1</v>
      </c>
      <c r="FM18" s="10" t="b">
        <f>'Fund Value - Maturity (Proj.)'!FM18='Fund Value - Current Date'!FM18</f>
        <v>1</v>
      </c>
      <c r="FN18" s="10" t="b">
        <f>'Fund Value - Maturity (Proj.)'!FN18='Fund Value - Current Date'!FN18</f>
        <v>1</v>
      </c>
      <c r="FO18" s="10" t="b">
        <f>'Fund Value - Maturity (Proj.)'!FO18='Fund Value - Current Date'!FO18</f>
        <v>1</v>
      </c>
      <c r="FP18" s="10" t="b">
        <f>'Fund Value - Maturity (Proj.)'!FP18='Fund Value - Current Date'!FP18</f>
        <v>1</v>
      </c>
      <c r="FQ18" s="10" t="b">
        <f>'Fund Value - Maturity (Proj.)'!FQ18='Fund Value - Current Date'!FQ18</f>
        <v>1</v>
      </c>
      <c r="FR18" s="10" t="b">
        <f>'Fund Value - Maturity (Proj.)'!FR18='Fund Value - Current Date'!FR18</f>
        <v>1</v>
      </c>
      <c r="FS18" s="10" t="b">
        <f>'Fund Value - Maturity (Proj.)'!FS18='Fund Value - Current Date'!FS18</f>
        <v>1</v>
      </c>
      <c r="FT18" s="10" t="b">
        <f>'Fund Value - Maturity (Proj.)'!FT18='Fund Value - Current Date'!FT18</f>
        <v>1</v>
      </c>
      <c r="FU18" s="10" t="b">
        <f>'Fund Value - Maturity (Proj.)'!FU18='Fund Value - Current Date'!FU18</f>
        <v>1</v>
      </c>
      <c r="FV18" s="10" t="b">
        <f>'Fund Value - Maturity (Proj.)'!FV18='Fund Value - Current Date'!FV18</f>
        <v>1</v>
      </c>
      <c r="FW18" s="10" t="b">
        <f>'Fund Value - Maturity (Proj.)'!FW18='Fund Value - Current Date'!FW18</f>
        <v>1</v>
      </c>
      <c r="FX18" s="10" t="b">
        <f>'Fund Value - Maturity (Proj.)'!FX18='Fund Value - Current Date'!FX18</f>
        <v>1</v>
      </c>
      <c r="FY18" s="10" t="b">
        <f>'Fund Value - Maturity (Proj.)'!FY18='Fund Value - Current Date'!FY18</f>
        <v>1</v>
      </c>
      <c r="FZ18" s="10" t="b">
        <f>'Fund Value - Maturity (Proj.)'!FZ18='Fund Value - Current Date'!FZ18</f>
        <v>1</v>
      </c>
      <c r="GA18" s="10" t="b">
        <f>'Fund Value - Maturity (Proj.)'!GA18='Fund Value - Current Date'!GA18</f>
        <v>1</v>
      </c>
      <c r="GB18" s="10" t="b">
        <f>'Fund Value - Maturity (Proj.)'!GB18='Fund Value - Current Date'!GB18</f>
        <v>1</v>
      </c>
      <c r="GC18" s="10" t="b">
        <f>'Fund Value - Maturity (Proj.)'!GC18='Fund Value - Current Date'!GC18</f>
        <v>1</v>
      </c>
      <c r="GD18" s="10" t="b">
        <f>'Fund Value - Maturity (Proj.)'!GD18='Fund Value - Current Date'!GD18</f>
        <v>1</v>
      </c>
      <c r="GE18" s="10" t="b">
        <f>'Fund Value - Maturity (Proj.)'!GE18='Fund Value - Current Date'!GE18</f>
        <v>1</v>
      </c>
      <c r="GF18" s="10" t="b">
        <f>'Fund Value - Maturity (Proj.)'!GF18='Fund Value - Current Date'!GF18</f>
        <v>1</v>
      </c>
      <c r="GG18" s="10" t="b">
        <f>'Fund Value - Maturity (Proj.)'!GG18='Fund Value - Current Date'!GG18</f>
        <v>1</v>
      </c>
      <c r="GH18" s="10" t="b">
        <f>'Fund Value - Maturity (Proj.)'!GH18='Fund Value - Current Date'!GH18</f>
        <v>1</v>
      </c>
      <c r="GI18" s="10" t="b">
        <f>'Fund Value - Maturity (Proj.)'!GI18='Fund Value - Current Date'!GI18</f>
        <v>1</v>
      </c>
      <c r="GJ18" s="10" t="b">
        <f>'Fund Value - Maturity (Proj.)'!GJ18='Fund Value - Current Date'!GJ18</f>
        <v>1</v>
      </c>
      <c r="GK18" s="10" t="b">
        <f>'Fund Value - Maturity (Proj.)'!GK18='Fund Value - Current Date'!GK18</f>
        <v>1</v>
      </c>
      <c r="GL18" s="10" t="b">
        <f>'Fund Value - Maturity (Proj.)'!GL18='Fund Value - Current Date'!GL18</f>
        <v>1</v>
      </c>
      <c r="GM18" s="10" t="b">
        <f>'Fund Value - Maturity (Proj.)'!GM18='Fund Value - Current Date'!GM18</f>
        <v>1</v>
      </c>
      <c r="GN18" s="10" t="b">
        <f>'Fund Value - Maturity (Proj.)'!GN18='Fund Value - Current Date'!GN18</f>
        <v>1</v>
      </c>
      <c r="GO18" s="10" t="b">
        <f>'Fund Value - Maturity (Proj.)'!GO18='Fund Value - Current Date'!GO18</f>
        <v>1</v>
      </c>
      <c r="GP18" s="10" t="b">
        <f>'Fund Value - Maturity (Proj.)'!GP18='Fund Value - Current Date'!GP18</f>
        <v>1</v>
      </c>
      <c r="GQ18" s="10" t="b">
        <f>'Fund Value - Maturity (Proj.)'!GQ18='Fund Value - Current Date'!GQ18</f>
        <v>1</v>
      </c>
      <c r="GR18" s="10" t="b">
        <f>'Fund Value - Maturity (Proj.)'!GR18='Fund Value - Current Date'!GR18</f>
        <v>1</v>
      </c>
      <c r="GS18" s="10" t="b">
        <f>'Fund Value - Maturity (Proj.)'!GS18='Fund Value - Current Date'!GS18</f>
        <v>1</v>
      </c>
      <c r="GT18" s="10" t="b">
        <f>'Fund Value - Maturity (Proj.)'!GT18='Fund Value - Current Date'!GT18</f>
        <v>1</v>
      </c>
      <c r="GU18" s="10" t="b">
        <f>'Fund Value - Maturity (Proj.)'!GU18='Fund Value - Current Date'!GU18</f>
        <v>1</v>
      </c>
      <c r="GV18" s="10" t="b">
        <f>'Fund Value - Maturity (Proj.)'!GV18='Fund Value - Current Date'!GV18</f>
        <v>1</v>
      </c>
      <c r="GW18" s="10" t="b">
        <f>'Fund Value - Maturity (Proj.)'!GW18='Fund Value - Current Date'!GW18</f>
        <v>1</v>
      </c>
      <c r="GX18" s="10" t="b">
        <f>'Fund Value - Maturity (Proj.)'!GX18='Fund Value - Current Date'!GX18</f>
        <v>1</v>
      </c>
      <c r="GY18" s="10" t="b">
        <f>'Fund Value - Maturity (Proj.)'!GY18='Fund Value - Current Date'!GY18</f>
        <v>1</v>
      </c>
      <c r="GZ18" s="10" t="b">
        <f>'Fund Value - Maturity (Proj.)'!GZ18='Fund Value - Current Date'!GZ18</f>
        <v>1</v>
      </c>
      <c r="HA18" s="10" t="b">
        <f>'Fund Value - Maturity (Proj.)'!HA18='Fund Value - Current Date'!HA18</f>
        <v>1</v>
      </c>
      <c r="HB18" s="10" t="b">
        <f>'Fund Value - Maturity (Proj.)'!HB18='Fund Value - Current Date'!HB18</f>
        <v>1</v>
      </c>
      <c r="HC18" s="10" t="b">
        <f>'Fund Value - Maturity (Proj.)'!HC18='Fund Value - Current Date'!HC18</f>
        <v>1</v>
      </c>
      <c r="HD18" s="10" t="b">
        <f>'Fund Value - Maturity (Proj.)'!HD18='Fund Value - Current Date'!HD18</f>
        <v>1</v>
      </c>
      <c r="HE18" s="10" t="b">
        <f>'Fund Value - Maturity (Proj.)'!HE18='Fund Value - Current Date'!HE18</f>
        <v>1</v>
      </c>
      <c r="HF18" s="10" t="b">
        <f>'Fund Value - Maturity (Proj.)'!HF18='Fund Value - Current Date'!HF18</f>
        <v>1</v>
      </c>
      <c r="HG18" s="10" t="b">
        <f>'Fund Value - Maturity (Proj.)'!HG18='Fund Value - Current Date'!HG18</f>
        <v>1</v>
      </c>
      <c r="HH18" s="10" t="b">
        <f>'Fund Value - Maturity (Proj.)'!HH18='Fund Value - Current Date'!HH18</f>
        <v>1</v>
      </c>
      <c r="HI18" s="10" t="b">
        <f>'Fund Value - Maturity (Proj.)'!HI18='Fund Value - Current Date'!HI18</f>
        <v>1</v>
      </c>
      <c r="HJ18" s="10" t="b">
        <f>'Fund Value - Maturity (Proj.)'!HJ18='Fund Value - Current Date'!HJ18</f>
        <v>1</v>
      </c>
      <c r="HK18" s="10" t="b">
        <f>'Fund Value - Maturity (Proj.)'!HK18='Fund Value - Current Date'!HK18</f>
        <v>1</v>
      </c>
      <c r="HL18" s="10" t="b">
        <f>'Fund Value - Maturity (Proj.)'!HL18='Fund Value - Current Date'!HL18</f>
        <v>1</v>
      </c>
      <c r="HM18" s="10" t="b">
        <f>'Fund Value - Maturity (Proj.)'!HM18='Fund Value - Current Date'!HM18</f>
        <v>1</v>
      </c>
      <c r="HN18" s="10" t="b">
        <f>'Fund Value - Maturity (Proj.)'!HN18='Fund Value - Current Date'!HN18</f>
        <v>1</v>
      </c>
      <c r="HO18" s="10" t="b">
        <f>'Fund Value - Maturity (Proj.)'!HO18='Fund Value - Current Date'!HO18</f>
        <v>1</v>
      </c>
      <c r="HP18" s="10" t="b">
        <f>'Fund Value - Maturity (Proj.)'!HP18='Fund Value - Current Date'!HP18</f>
        <v>1</v>
      </c>
      <c r="HQ18" s="10" t="b">
        <f>'Fund Value - Maturity (Proj.)'!HQ18='Fund Value - Current Date'!HQ18</f>
        <v>1</v>
      </c>
      <c r="HR18" s="10" t="b">
        <f>'Fund Value - Maturity (Proj.)'!HR18='Fund Value - Current Date'!HR18</f>
        <v>1</v>
      </c>
      <c r="HS18" s="10" t="b">
        <f>'Fund Value - Maturity (Proj.)'!HS18='Fund Value - Current Date'!HS18</f>
        <v>1</v>
      </c>
      <c r="HT18" s="10" t="b">
        <f>'Fund Value - Maturity (Proj.)'!HT18='Fund Value - Current Date'!HT18</f>
        <v>1</v>
      </c>
      <c r="HU18" s="10" t="b">
        <f>'Fund Value - Maturity (Proj.)'!HU18='Fund Value - Current Date'!HU18</f>
        <v>1</v>
      </c>
      <c r="HV18" s="10" t="b">
        <f>'Fund Value - Maturity (Proj.)'!HV18='Fund Value - Current Date'!HV18</f>
        <v>1</v>
      </c>
      <c r="HW18" s="10" t="b">
        <f>'Fund Value - Maturity (Proj.)'!HW18='Fund Value - Current Date'!HW18</f>
        <v>1</v>
      </c>
      <c r="HX18" s="10" t="b">
        <f>'Fund Value - Maturity (Proj.)'!HX18='Fund Value - Current Date'!HX18</f>
        <v>1</v>
      </c>
      <c r="HY18" s="10" t="b">
        <f>'Fund Value - Maturity (Proj.)'!HY18='Fund Value - Current Date'!HY18</f>
        <v>1</v>
      </c>
      <c r="HZ18" s="10" t="b">
        <f>'Fund Value - Maturity (Proj.)'!HZ18='Fund Value - Current Date'!HZ18</f>
        <v>1</v>
      </c>
      <c r="IA18" s="10" t="b">
        <f>'Fund Value - Maturity (Proj.)'!IA18='Fund Value - Current Date'!IA18</f>
        <v>1</v>
      </c>
      <c r="IB18" s="10" t="b">
        <f>'Fund Value - Maturity (Proj.)'!IB18='Fund Value - Current Date'!IB18</f>
        <v>1</v>
      </c>
      <c r="IC18" s="10" t="b">
        <f>'Fund Value - Maturity (Proj.)'!IC18='Fund Value - Current Date'!IC18</f>
        <v>1</v>
      </c>
      <c r="ID18" s="10" t="b">
        <f>'Fund Value - Maturity (Proj.)'!ID18='Fund Value - Current Date'!ID18</f>
        <v>1</v>
      </c>
      <c r="IE18" s="10" t="b">
        <f>'Fund Value - Maturity (Proj.)'!IE18='Fund Value - Current Date'!IE18</f>
        <v>1</v>
      </c>
      <c r="IF18" s="10" t="b">
        <f>'Fund Value - Maturity (Proj.)'!IF18='Fund Value - Current Date'!IF18</f>
        <v>1</v>
      </c>
      <c r="IG18" s="10" t="b">
        <f>'Fund Value - Maturity (Proj.)'!IG18='Fund Value - Current Date'!IG18</f>
        <v>1</v>
      </c>
      <c r="IH18" s="10" t="b">
        <f>'Fund Value - Maturity (Proj.)'!IH18='Fund Value - Current Date'!IH18</f>
        <v>1</v>
      </c>
      <c r="II18" s="10" t="b">
        <f>'Fund Value - Maturity (Proj.)'!II18='Fund Value - Current Date'!II18</f>
        <v>1</v>
      </c>
      <c r="IJ18" s="10" t="b">
        <f>'Fund Value - Maturity (Proj.)'!IJ18='Fund Value - Current Date'!IJ18</f>
        <v>1</v>
      </c>
      <c r="IK18" s="10" t="b">
        <f>'Fund Value - Maturity (Proj.)'!IK18='Fund Value - Current Date'!IK18</f>
        <v>1</v>
      </c>
      <c r="IL18" s="10" t="b">
        <f>'Fund Value - Maturity (Proj.)'!IL18='Fund Value - Current Date'!IL18</f>
        <v>1</v>
      </c>
      <c r="IM18" s="10" t="b">
        <f>'Fund Value - Maturity (Proj.)'!IM18='Fund Value - Current Date'!IM18</f>
        <v>1</v>
      </c>
      <c r="IN18" s="10" t="b">
        <f>'Fund Value - Maturity (Proj.)'!IN18='Fund Value - Current Date'!IN18</f>
        <v>1</v>
      </c>
      <c r="IO18" s="10" t="b">
        <f>'Fund Value - Maturity (Proj.)'!IO18='Fund Value - Current Date'!IO18</f>
        <v>1</v>
      </c>
      <c r="IP18" s="10" t="b">
        <f>'Fund Value - Maturity (Proj.)'!IP18='Fund Value - Current Date'!IP18</f>
        <v>1</v>
      </c>
      <c r="IQ18" s="10" t="b">
        <f>'Fund Value - Maturity (Proj.)'!IQ18='Fund Value - Current Date'!IQ18</f>
        <v>1</v>
      </c>
      <c r="IR18" s="10" t="b">
        <f>'Fund Value - Maturity (Proj.)'!IR18='Fund Value - Current Date'!IR18</f>
        <v>1</v>
      </c>
    </row>
    <row r="19" spans="1:252" ht="15" customHeight="1" x14ac:dyDescent="0.35">
      <c r="B19" s="13">
        <f t="shared" si="0"/>
        <v>2018</v>
      </c>
      <c r="C19" s="10" t="b">
        <f>'Fund Value - Maturity (Proj.)'!C19='Fund Value - Current Date'!C19</f>
        <v>1</v>
      </c>
      <c r="D19" s="10" t="b">
        <f>'Fund Value - Maturity (Proj.)'!D19='Fund Value - Current Date'!D19</f>
        <v>1</v>
      </c>
      <c r="E19" s="10" t="b">
        <f>'Fund Value - Maturity (Proj.)'!E19='Fund Value - Current Date'!E19</f>
        <v>1</v>
      </c>
      <c r="F19" s="10" t="b">
        <f>'Fund Value - Maturity (Proj.)'!F19='Fund Value - Current Date'!F19</f>
        <v>1</v>
      </c>
      <c r="G19" s="10" t="b">
        <f>'Fund Value - Maturity (Proj.)'!G19='Fund Value - Current Date'!G19</f>
        <v>1</v>
      </c>
      <c r="H19" s="10" t="b">
        <f>'Fund Value - Maturity (Proj.)'!H19='Fund Value - Current Date'!H19</f>
        <v>1</v>
      </c>
      <c r="I19" s="10" t="b">
        <f>'Fund Value - Maturity (Proj.)'!I19='Fund Value - Current Date'!I19</f>
        <v>1</v>
      </c>
      <c r="J19" s="10" t="b">
        <f>'Fund Value - Maturity (Proj.)'!J19='Fund Value - Current Date'!J19</f>
        <v>1</v>
      </c>
      <c r="K19" s="10" t="b">
        <f>'Fund Value - Maturity (Proj.)'!K19='Fund Value - Current Date'!K19</f>
        <v>1</v>
      </c>
      <c r="L19" s="10" t="b">
        <f>'Fund Value - Maturity (Proj.)'!L19='Fund Value - Current Date'!L19</f>
        <v>1</v>
      </c>
      <c r="M19" s="10" t="b">
        <f>'Fund Value - Maturity (Proj.)'!M19='Fund Value - Current Date'!M19</f>
        <v>1</v>
      </c>
      <c r="N19" s="10" t="b">
        <f>'Fund Value - Maturity (Proj.)'!N19='Fund Value - Current Date'!N19</f>
        <v>1</v>
      </c>
      <c r="O19" s="10" t="b">
        <f>'Fund Value - Maturity (Proj.)'!O19='Fund Value - Current Date'!O19</f>
        <v>1</v>
      </c>
      <c r="P19" s="10" t="b">
        <f>'Fund Value - Maturity (Proj.)'!P19='Fund Value - Current Date'!P19</f>
        <v>1</v>
      </c>
      <c r="Q19" s="10" t="b">
        <f>'Fund Value - Maturity (Proj.)'!Q19='Fund Value - Current Date'!Q19</f>
        <v>1</v>
      </c>
      <c r="R19" s="10" t="b">
        <f>'Fund Value - Maturity (Proj.)'!R19='Fund Value - Current Date'!R19</f>
        <v>1</v>
      </c>
      <c r="S19" s="10" t="b">
        <f>'Fund Value - Maturity (Proj.)'!S19='Fund Value - Current Date'!S19</f>
        <v>1</v>
      </c>
      <c r="T19" s="10" t="b">
        <f>'Fund Value - Maturity (Proj.)'!T19='Fund Value - Current Date'!T19</f>
        <v>1</v>
      </c>
      <c r="U19" s="10" t="b">
        <f>'Fund Value - Maturity (Proj.)'!U19='Fund Value - Current Date'!U19</f>
        <v>1</v>
      </c>
      <c r="V19" s="10" t="b">
        <f>'Fund Value - Maturity (Proj.)'!V19='Fund Value - Current Date'!V19</f>
        <v>1</v>
      </c>
      <c r="W19" s="10" t="b">
        <f>'Fund Value - Maturity (Proj.)'!W19='Fund Value - Current Date'!W19</f>
        <v>1</v>
      </c>
      <c r="X19" s="10" t="b">
        <f>'Fund Value - Maturity (Proj.)'!X19='Fund Value - Current Date'!X19</f>
        <v>1</v>
      </c>
      <c r="Y19" s="10" t="b">
        <f>'Fund Value - Maturity (Proj.)'!Y19='Fund Value - Current Date'!Y19</f>
        <v>1</v>
      </c>
      <c r="Z19" s="10" t="b">
        <f>'Fund Value - Maturity (Proj.)'!Z19='Fund Value - Current Date'!Z19</f>
        <v>1</v>
      </c>
      <c r="AA19" s="10" t="b">
        <f>'Fund Value - Maturity (Proj.)'!AA19='Fund Value - Current Date'!AA19</f>
        <v>1</v>
      </c>
      <c r="AB19" s="10" t="b">
        <f>'Fund Value - Maturity (Proj.)'!AB19='Fund Value - Current Date'!AB19</f>
        <v>1</v>
      </c>
      <c r="AC19" s="10" t="b">
        <f>'Fund Value - Maturity (Proj.)'!AC19='Fund Value - Current Date'!AC19</f>
        <v>1</v>
      </c>
      <c r="AD19" s="10" t="b">
        <f>'Fund Value - Maturity (Proj.)'!AD19='Fund Value - Current Date'!AD19</f>
        <v>1</v>
      </c>
      <c r="AE19" s="10" t="b">
        <f>'Fund Value - Maturity (Proj.)'!AE19='Fund Value - Current Date'!AE19</f>
        <v>1</v>
      </c>
      <c r="AF19" s="10" t="b">
        <f>'Fund Value - Maturity (Proj.)'!AF19='Fund Value - Current Date'!AF19</f>
        <v>1</v>
      </c>
      <c r="AG19" s="10" t="b">
        <f>'Fund Value - Maturity (Proj.)'!AG19='Fund Value - Current Date'!AG19</f>
        <v>1</v>
      </c>
      <c r="AH19" s="10" t="b">
        <f>'Fund Value - Maturity (Proj.)'!AH19='Fund Value - Current Date'!AH19</f>
        <v>1</v>
      </c>
      <c r="AI19" s="10" t="b">
        <f>'Fund Value - Maturity (Proj.)'!AI19='Fund Value - Current Date'!AI19</f>
        <v>1</v>
      </c>
      <c r="AJ19" s="10" t="b">
        <f>'Fund Value - Maturity (Proj.)'!AJ19='Fund Value - Current Date'!AJ19</f>
        <v>1</v>
      </c>
      <c r="AK19" s="10" t="b">
        <f>'Fund Value - Maturity (Proj.)'!AK19='Fund Value - Current Date'!AK19</f>
        <v>1</v>
      </c>
      <c r="AL19" s="10" t="b">
        <f>'Fund Value - Maturity (Proj.)'!AL19='Fund Value - Current Date'!AL19</f>
        <v>1</v>
      </c>
      <c r="AM19" s="10" t="b">
        <f>'Fund Value - Maturity (Proj.)'!AM19='Fund Value - Current Date'!AM19</f>
        <v>1</v>
      </c>
      <c r="AN19" s="10" t="b">
        <f>'Fund Value - Maturity (Proj.)'!AN19='Fund Value - Current Date'!AN19</f>
        <v>1</v>
      </c>
      <c r="AO19" s="10" t="b">
        <f>'Fund Value - Maturity (Proj.)'!AO19='Fund Value - Current Date'!AO19</f>
        <v>1</v>
      </c>
      <c r="AP19" s="10" t="b">
        <f>'Fund Value - Maturity (Proj.)'!AP19='Fund Value - Current Date'!AP19</f>
        <v>1</v>
      </c>
      <c r="AQ19" s="10" t="b">
        <f>'Fund Value - Maturity (Proj.)'!AQ19='Fund Value - Current Date'!AQ19</f>
        <v>1</v>
      </c>
      <c r="AR19" s="10" t="b">
        <f>'Fund Value - Maturity (Proj.)'!AR19='Fund Value - Current Date'!AR19</f>
        <v>1</v>
      </c>
      <c r="AS19" s="10" t="b">
        <f>'Fund Value - Maturity (Proj.)'!AS19='Fund Value - Current Date'!AS19</f>
        <v>1</v>
      </c>
      <c r="AT19" s="10" t="b">
        <f>'Fund Value - Maturity (Proj.)'!AT19='Fund Value - Current Date'!AT19</f>
        <v>1</v>
      </c>
      <c r="AU19" s="10" t="b">
        <f>'Fund Value - Maturity (Proj.)'!AU19='Fund Value - Current Date'!AU19</f>
        <v>1</v>
      </c>
      <c r="AV19" s="10" t="b">
        <f>'Fund Value - Maturity (Proj.)'!AV19='Fund Value - Current Date'!AV19</f>
        <v>1</v>
      </c>
      <c r="AW19" s="10" t="b">
        <f>'Fund Value - Maturity (Proj.)'!AW19='Fund Value - Current Date'!AW19</f>
        <v>1</v>
      </c>
      <c r="AX19" s="10" t="b">
        <f>'Fund Value - Maturity (Proj.)'!AX19='Fund Value - Current Date'!AX19</f>
        <v>1</v>
      </c>
      <c r="AY19" s="10" t="b">
        <f>'Fund Value - Maturity (Proj.)'!AY19='Fund Value - Current Date'!AY19</f>
        <v>1</v>
      </c>
      <c r="AZ19" s="10" t="b">
        <f>'Fund Value - Maturity (Proj.)'!AZ19='Fund Value - Current Date'!AZ19</f>
        <v>1</v>
      </c>
      <c r="BA19" s="10" t="b">
        <f>'Fund Value - Maturity (Proj.)'!BA19='Fund Value - Current Date'!BA19</f>
        <v>1</v>
      </c>
      <c r="BB19" s="10" t="b">
        <f>'Fund Value - Maturity (Proj.)'!BB19='Fund Value - Current Date'!BB19</f>
        <v>1</v>
      </c>
      <c r="BC19" s="10" t="b">
        <f>'Fund Value - Maturity (Proj.)'!BC19='Fund Value - Current Date'!BC19</f>
        <v>1</v>
      </c>
      <c r="BD19" s="10" t="b">
        <f>'Fund Value - Maturity (Proj.)'!BD19='Fund Value - Current Date'!BD19</f>
        <v>1</v>
      </c>
      <c r="BE19" s="10" t="b">
        <f>'Fund Value - Maturity (Proj.)'!BE19='Fund Value - Current Date'!BE19</f>
        <v>1</v>
      </c>
      <c r="BF19" s="10" t="b">
        <f>'Fund Value - Maturity (Proj.)'!BF19='Fund Value - Current Date'!BF19</f>
        <v>1</v>
      </c>
      <c r="BG19" s="10" t="b">
        <f>'Fund Value - Maturity (Proj.)'!BG19='Fund Value - Current Date'!BG19</f>
        <v>1</v>
      </c>
      <c r="BH19" s="10" t="b">
        <f>'Fund Value - Maturity (Proj.)'!BH19='Fund Value - Current Date'!BH19</f>
        <v>1</v>
      </c>
      <c r="BI19" s="10" t="b">
        <f>'Fund Value - Maturity (Proj.)'!BI19='Fund Value - Current Date'!BI19</f>
        <v>1</v>
      </c>
      <c r="BJ19" s="10" t="b">
        <f>'Fund Value - Maturity (Proj.)'!BJ19='Fund Value - Current Date'!BJ19</f>
        <v>1</v>
      </c>
      <c r="BK19" s="10" t="b">
        <f>'Fund Value - Maturity (Proj.)'!BK19='Fund Value - Current Date'!BK19</f>
        <v>1</v>
      </c>
      <c r="BL19" s="10" t="b">
        <f>'Fund Value - Maturity (Proj.)'!BL19='Fund Value - Current Date'!BL19</f>
        <v>1</v>
      </c>
      <c r="BM19" s="10" t="b">
        <f>'Fund Value - Maturity (Proj.)'!BM19='Fund Value - Current Date'!BM19</f>
        <v>1</v>
      </c>
      <c r="BN19" s="10" t="b">
        <f>'Fund Value - Maturity (Proj.)'!BN19='Fund Value - Current Date'!BN19</f>
        <v>1</v>
      </c>
      <c r="BO19" s="10" t="b">
        <f>'Fund Value - Maturity (Proj.)'!BO19='Fund Value - Current Date'!BO19</f>
        <v>1</v>
      </c>
      <c r="BP19" s="10" t="b">
        <f>'Fund Value - Maturity (Proj.)'!BP19='Fund Value - Current Date'!BP19</f>
        <v>1</v>
      </c>
      <c r="BQ19" s="10" t="b">
        <f>'Fund Value - Maturity (Proj.)'!BQ19='Fund Value - Current Date'!BQ19</f>
        <v>1</v>
      </c>
      <c r="BR19" s="10" t="b">
        <f>'Fund Value - Maturity (Proj.)'!BR19='Fund Value - Current Date'!BR19</f>
        <v>1</v>
      </c>
      <c r="BS19" s="10" t="b">
        <f>'Fund Value - Maturity (Proj.)'!BS19='Fund Value - Current Date'!BS19</f>
        <v>1</v>
      </c>
      <c r="BT19" s="10" t="b">
        <f>'Fund Value - Maturity (Proj.)'!BT19='Fund Value - Current Date'!BT19</f>
        <v>1</v>
      </c>
      <c r="BU19" s="10" t="b">
        <f>'Fund Value - Maturity (Proj.)'!BU19='Fund Value - Current Date'!BU19</f>
        <v>1</v>
      </c>
      <c r="BV19" s="10" t="b">
        <f>'Fund Value - Maturity (Proj.)'!BV19='Fund Value - Current Date'!BV19</f>
        <v>1</v>
      </c>
      <c r="BW19" s="10" t="b">
        <f>'Fund Value - Maturity (Proj.)'!BW19='Fund Value - Current Date'!BW19</f>
        <v>1</v>
      </c>
      <c r="BX19" s="10" t="b">
        <f>'Fund Value - Maturity (Proj.)'!BX19='Fund Value - Current Date'!BX19</f>
        <v>1</v>
      </c>
      <c r="BY19" s="10" t="b">
        <f>'Fund Value - Maturity (Proj.)'!BY19='Fund Value - Current Date'!BY19</f>
        <v>1</v>
      </c>
      <c r="BZ19" s="10" t="b">
        <f>'Fund Value - Maturity (Proj.)'!BZ19='Fund Value - Current Date'!BZ19</f>
        <v>1</v>
      </c>
      <c r="CA19" s="10" t="b">
        <f>'Fund Value - Maturity (Proj.)'!CA19='Fund Value - Current Date'!CA19</f>
        <v>1</v>
      </c>
      <c r="CB19" s="10" t="b">
        <f>'Fund Value - Maturity (Proj.)'!CB19='Fund Value - Current Date'!CB19</f>
        <v>1</v>
      </c>
      <c r="CC19" s="10" t="b">
        <f>'Fund Value - Maturity (Proj.)'!CC19='Fund Value - Current Date'!CC19</f>
        <v>1</v>
      </c>
      <c r="CD19" s="10" t="b">
        <f>'Fund Value - Maturity (Proj.)'!CD19='Fund Value - Current Date'!CD19</f>
        <v>1</v>
      </c>
      <c r="CE19" s="10" t="b">
        <f>'Fund Value - Maturity (Proj.)'!CE19='Fund Value - Current Date'!CE19</f>
        <v>1</v>
      </c>
      <c r="CF19" s="10" t="b">
        <f>'Fund Value - Maturity (Proj.)'!CF19='Fund Value - Current Date'!CF19</f>
        <v>1</v>
      </c>
      <c r="CG19" s="10" t="b">
        <f>'Fund Value - Maturity (Proj.)'!CG19='Fund Value - Current Date'!CG19</f>
        <v>1</v>
      </c>
      <c r="CH19" s="10" t="b">
        <f>'Fund Value - Maturity (Proj.)'!CH19='Fund Value - Current Date'!CH19</f>
        <v>1</v>
      </c>
      <c r="CI19" s="10" t="b">
        <f>'Fund Value - Maturity (Proj.)'!CI19='Fund Value - Current Date'!CI19</f>
        <v>1</v>
      </c>
      <c r="CJ19" s="10" t="b">
        <f>'Fund Value - Maturity (Proj.)'!CJ19='Fund Value - Current Date'!CJ19</f>
        <v>1</v>
      </c>
      <c r="CK19" s="10" t="b">
        <f>'Fund Value - Maturity (Proj.)'!CK19='Fund Value - Current Date'!CK19</f>
        <v>1</v>
      </c>
      <c r="CL19" s="10" t="b">
        <f>'Fund Value - Maturity (Proj.)'!CL19='Fund Value - Current Date'!CL19</f>
        <v>1</v>
      </c>
      <c r="CM19" s="10" t="b">
        <f>'Fund Value - Maturity (Proj.)'!CM19='Fund Value - Current Date'!CM19</f>
        <v>1</v>
      </c>
      <c r="CN19" s="10" t="b">
        <f>'Fund Value - Maturity (Proj.)'!CN19='Fund Value - Current Date'!CN19</f>
        <v>1</v>
      </c>
      <c r="CO19" s="10" t="b">
        <f>'Fund Value - Maturity (Proj.)'!CO19='Fund Value - Current Date'!CO19</f>
        <v>1</v>
      </c>
      <c r="CP19" s="10" t="b">
        <f>'Fund Value - Maturity (Proj.)'!CP19='Fund Value - Current Date'!CP19</f>
        <v>1</v>
      </c>
      <c r="CQ19" s="10" t="b">
        <f>'Fund Value - Maturity (Proj.)'!CQ19='Fund Value - Current Date'!CQ19</f>
        <v>1</v>
      </c>
      <c r="CR19" s="10" t="b">
        <f>'Fund Value - Maturity (Proj.)'!CR19='Fund Value - Current Date'!CR19</f>
        <v>1</v>
      </c>
      <c r="CS19" s="10" t="b">
        <f>'Fund Value - Maturity (Proj.)'!CS19='Fund Value - Current Date'!CS19</f>
        <v>1</v>
      </c>
      <c r="CT19" s="10" t="b">
        <f>'Fund Value - Maturity (Proj.)'!CT19='Fund Value - Current Date'!CT19</f>
        <v>1</v>
      </c>
      <c r="CU19" s="10" t="b">
        <f>'Fund Value - Maturity (Proj.)'!CU19='Fund Value - Current Date'!CU19</f>
        <v>1</v>
      </c>
      <c r="CV19" s="10" t="b">
        <f>'Fund Value - Maturity (Proj.)'!CV19='Fund Value - Current Date'!CV19</f>
        <v>1</v>
      </c>
      <c r="CW19" s="10" t="b">
        <f>'Fund Value - Maturity (Proj.)'!CW19='Fund Value - Current Date'!CW19</f>
        <v>1</v>
      </c>
      <c r="CX19" s="10" t="b">
        <f>'Fund Value - Maturity (Proj.)'!CX19='Fund Value - Current Date'!CX19</f>
        <v>1</v>
      </c>
      <c r="CY19" s="10" t="b">
        <f>'Fund Value - Maturity (Proj.)'!CY19='Fund Value - Current Date'!CY19</f>
        <v>1</v>
      </c>
      <c r="CZ19" s="10" t="b">
        <f>'Fund Value - Maturity (Proj.)'!CZ19='Fund Value - Current Date'!CZ19</f>
        <v>1</v>
      </c>
      <c r="DA19" s="10" t="b">
        <f>'Fund Value - Maturity (Proj.)'!DA19='Fund Value - Current Date'!DA19</f>
        <v>1</v>
      </c>
      <c r="DB19" s="10" t="b">
        <f>'Fund Value - Maturity (Proj.)'!DB19='Fund Value - Current Date'!DB19</f>
        <v>1</v>
      </c>
      <c r="DC19" s="10" t="b">
        <f>'Fund Value - Maturity (Proj.)'!DC19='Fund Value - Current Date'!DC19</f>
        <v>1</v>
      </c>
      <c r="DD19" s="10" t="b">
        <f>'Fund Value - Maturity (Proj.)'!DD19='Fund Value - Current Date'!DD19</f>
        <v>1</v>
      </c>
      <c r="DE19" s="10" t="b">
        <f>'Fund Value - Maturity (Proj.)'!DE19='Fund Value - Current Date'!DE19</f>
        <v>1</v>
      </c>
      <c r="DF19" s="10" t="b">
        <f>'Fund Value - Maturity (Proj.)'!DF19='Fund Value - Current Date'!DF19</f>
        <v>1</v>
      </c>
      <c r="DG19" s="10" t="b">
        <f>'Fund Value - Maturity (Proj.)'!DG19='Fund Value - Current Date'!DG19</f>
        <v>1</v>
      </c>
      <c r="DH19" s="10" t="b">
        <f>'Fund Value - Maturity (Proj.)'!DH19='Fund Value - Current Date'!DH19</f>
        <v>1</v>
      </c>
      <c r="DI19" s="10" t="b">
        <f>'Fund Value - Maturity (Proj.)'!DI19='Fund Value - Current Date'!DI19</f>
        <v>1</v>
      </c>
      <c r="DJ19" s="10" t="b">
        <f>'Fund Value - Maturity (Proj.)'!DJ19='Fund Value - Current Date'!DJ19</f>
        <v>1</v>
      </c>
      <c r="DK19" s="10" t="b">
        <f>'Fund Value - Maturity (Proj.)'!DK19='Fund Value - Current Date'!DK19</f>
        <v>1</v>
      </c>
      <c r="DL19" s="10" t="b">
        <f>'Fund Value - Maturity (Proj.)'!DL19='Fund Value - Current Date'!DL19</f>
        <v>1</v>
      </c>
      <c r="DM19" s="10" t="b">
        <f>'Fund Value - Maturity (Proj.)'!DM19='Fund Value - Current Date'!DM19</f>
        <v>1</v>
      </c>
      <c r="DN19" s="10" t="b">
        <f>'Fund Value - Maturity (Proj.)'!DN19='Fund Value - Current Date'!DN19</f>
        <v>1</v>
      </c>
      <c r="DO19" s="10" t="b">
        <f>'Fund Value - Maturity (Proj.)'!DO19='Fund Value - Current Date'!DO19</f>
        <v>1</v>
      </c>
      <c r="DP19" s="10" t="b">
        <f>'Fund Value - Maturity (Proj.)'!DP19='Fund Value - Current Date'!DP19</f>
        <v>1</v>
      </c>
      <c r="DQ19" s="10" t="b">
        <f>'Fund Value - Maturity (Proj.)'!DQ19='Fund Value - Current Date'!DQ19</f>
        <v>1</v>
      </c>
      <c r="DR19" s="10" t="b">
        <f>'Fund Value - Maturity (Proj.)'!DR19='Fund Value - Current Date'!DR19</f>
        <v>1</v>
      </c>
      <c r="DS19" s="10" t="b">
        <f>'Fund Value - Maturity (Proj.)'!DS19='Fund Value - Current Date'!DS19</f>
        <v>1</v>
      </c>
      <c r="DT19" s="10" t="b">
        <f>'Fund Value - Maturity (Proj.)'!DT19='Fund Value - Current Date'!DT19</f>
        <v>1</v>
      </c>
      <c r="DU19" s="10" t="b">
        <f>'Fund Value - Maturity (Proj.)'!DU19='Fund Value - Current Date'!DU19</f>
        <v>1</v>
      </c>
      <c r="DV19" s="10" t="b">
        <f>'Fund Value - Maturity (Proj.)'!DV19='Fund Value - Current Date'!DV19</f>
        <v>1</v>
      </c>
      <c r="DW19" s="10" t="b">
        <f>'Fund Value - Maturity (Proj.)'!DW19='Fund Value - Current Date'!DW19</f>
        <v>1</v>
      </c>
      <c r="DX19" s="10" t="b">
        <f>'Fund Value - Maturity (Proj.)'!DX19='Fund Value - Current Date'!DX19</f>
        <v>1</v>
      </c>
      <c r="DY19" s="10" t="b">
        <f>'Fund Value - Maturity (Proj.)'!DY19='Fund Value - Current Date'!DY19</f>
        <v>1</v>
      </c>
      <c r="DZ19" s="10" t="b">
        <f>'Fund Value - Maturity (Proj.)'!DZ19='Fund Value - Current Date'!DZ19</f>
        <v>1</v>
      </c>
      <c r="EA19" s="10" t="b">
        <f>'Fund Value - Maturity (Proj.)'!EA19='Fund Value - Current Date'!EA19</f>
        <v>1</v>
      </c>
      <c r="EB19" s="10" t="b">
        <f>'Fund Value - Maturity (Proj.)'!EB19='Fund Value - Current Date'!EB19</f>
        <v>1</v>
      </c>
      <c r="EC19" s="10" t="b">
        <f>'Fund Value - Maturity (Proj.)'!EC19='Fund Value - Current Date'!EC19</f>
        <v>1</v>
      </c>
      <c r="ED19" s="10" t="b">
        <f>'Fund Value - Maturity (Proj.)'!ED19='Fund Value - Current Date'!ED19</f>
        <v>1</v>
      </c>
      <c r="EE19" s="10" t="b">
        <f>'Fund Value - Maturity (Proj.)'!EE19='Fund Value - Current Date'!EE19</f>
        <v>1</v>
      </c>
      <c r="EF19" s="10" t="b">
        <f>'Fund Value - Maturity (Proj.)'!EF19='Fund Value - Current Date'!EF19</f>
        <v>1</v>
      </c>
      <c r="EG19" s="10" t="b">
        <f>'Fund Value - Maturity (Proj.)'!EG19='Fund Value - Current Date'!EG19</f>
        <v>1</v>
      </c>
      <c r="EH19" s="10" t="b">
        <f>'Fund Value - Maturity (Proj.)'!EH19='Fund Value - Current Date'!EH19</f>
        <v>1</v>
      </c>
      <c r="EI19" s="10" t="b">
        <f>'Fund Value - Maturity (Proj.)'!EI19='Fund Value - Current Date'!EI19</f>
        <v>1</v>
      </c>
      <c r="EJ19" s="10" t="b">
        <f>'Fund Value - Maturity (Proj.)'!EJ19='Fund Value - Current Date'!EJ19</f>
        <v>1</v>
      </c>
      <c r="EK19" s="10" t="b">
        <f>'Fund Value - Maturity (Proj.)'!EK19='Fund Value - Current Date'!EK19</f>
        <v>1</v>
      </c>
      <c r="EL19" s="10" t="b">
        <f>'Fund Value - Maturity (Proj.)'!EL19='Fund Value - Current Date'!EL19</f>
        <v>1</v>
      </c>
      <c r="EM19" s="10" t="b">
        <f>'Fund Value - Maturity (Proj.)'!EM19='Fund Value - Current Date'!EM19</f>
        <v>1</v>
      </c>
      <c r="EN19" s="10" t="b">
        <f>'Fund Value - Maturity (Proj.)'!EN19='Fund Value - Current Date'!EN19</f>
        <v>1</v>
      </c>
      <c r="EO19" s="10" t="b">
        <f>'Fund Value - Maturity (Proj.)'!EO19='Fund Value - Current Date'!EO19</f>
        <v>1</v>
      </c>
      <c r="EP19" s="10" t="b">
        <f>'Fund Value - Maturity (Proj.)'!EP19='Fund Value - Current Date'!EP19</f>
        <v>1</v>
      </c>
      <c r="EQ19" s="10" t="b">
        <f>'Fund Value - Maturity (Proj.)'!EQ19='Fund Value - Current Date'!EQ19</f>
        <v>1</v>
      </c>
      <c r="ER19" s="10" t="b">
        <f>'Fund Value - Maturity (Proj.)'!ER19='Fund Value - Current Date'!ER19</f>
        <v>1</v>
      </c>
      <c r="ES19" s="10" t="b">
        <f>'Fund Value - Maturity (Proj.)'!ES19='Fund Value - Current Date'!ES19</f>
        <v>1</v>
      </c>
      <c r="ET19" s="10" t="b">
        <f>'Fund Value - Maturity (Proj.)'!ET19='Fund Value - Current Date'!ET19</f>
        <v>1</v>
      </c>
      <c r="EU19" s="10" t="b">
        <f>'Fund Value - Maturity (Proj.)'!EU19='Fund Value - Current Date'!EU19</f>
        <v>1</v>
      </c>
      <c r="EV19" s="10" t="b">
        <f>'Fund Value - Maturity (Proj.)'!EV19='Fund Value - Current Date'!EV19</f>
        <v>1</v>
      </c>
      <c r="EW19" s="10" t="b">
        <f>'Fund Value - Maturity (Proj.)'!EW19='Fund Value - Current Date'!EW19</f>
        <v>1</v>
      </c>
      <c r="EX19" s="10" t="b">
        <f>'Fund Value - Maturity (Proj.)'!EX19='Fund Value - Current Date'!EX19</f>
        <v>1</v>
      </c>
      <c r="EY19" s="10" t="b">
        <f>'Fund Value - Maturity (Proj.)'!EY19='Fund Value - Current Date'!EY19</f>
        <v>1</v>
      </c>
      <c r="EZ19" s="10" t="b">
        <f>'Fund Value - Maturity (Proj.)'!EZ19='Fund Value - Current Date'!EZ19</f>
        <v>1</v>
      </c>
      <c r="FA19" s="10" t="b">
        <f>'Fund Value - Maturity (Proj.)'!FA19='Fund Value - Current Date'!FA19</f>
        <v>1</v>
      </c>
      <c r="FB19" s="10" t="b">
        <f>'Fund Value - Maturity (Proj.)'!FB19='Fund Value - Current Date'!FB19</f>
        <v>1</v>
      </c>
      <c r="FC19" s="10" t="b">
        <f>'Fund Value - Maturity (Proj.)'!FC19='Fund Value - Current Date'!FC19</f>
        <v>1</v>
      </c>
      <c r="FD19" s="10" t="b">
        <f>'Fund Value - Maturity (Proj.)'!FD19='Fund Value - Current Date'!FD19</f>
        <v>1</v>
      </c>
      <c r="FE19" s="10" t="b">
        <f>'Fund Value - Maturity (Proj.)'!FE19='Fund Value - Current Date'!FE19</f>
        <v>1</v>
      </c>
      <c r="FF19" s="10" t="b">
        <f>'Fund Value - Maturity (Proj.)'!FF19='Fund Value - Current Date'!FF19</f>
        <v>1</v>
      </c>
      <c r="FG19" s="10" t="b">
        <f>'Fund Value - Maturity (Proj.)'!FG19='Fund Value - Current Date'!FG19</f>
        <v>1</v>
      </c>
      <c r="FH19" s="10" t="b">
        <f>'Fund Value - Maturity (Proj.)'!FH19='Fund Value - Current Date'!FH19</f>
        <v>1</v>
      </c>
      <c r="FI19" s="10" t="b">
        <f>'Fund Value - Maturity (Proj.)'!FI19='Fund Value - Current Date'!FI19</f>
        <v>1</v>
      </c>
      <c r="FJ19" s="10" t="b">
        <f>'Fund Value - Maturity (Proj.)'!FJ19='Fund Value - Current Date'!FJ19</f>
        <v>1</v>
      </c>
      <c r="FK19" s="10" t="b">
        <f>'Fund Value - Maturity (Proj.)'!FK19='Fund Value - Current Date'!FK19</f>
        <v>1</v>
      </c>
      <c r="FL19" s="10" t="b">
        <f>'Fund Value - Maturity (Proj.)'!FL19='Fund Value - Current Date'!FL19</f>
        <v>1</v>
      </c>
      <c r="FM19" s="10" t="b">
        <f>'Fund Value - Maturity (Proj.)'!FM19='Fund Value - Current Date'!FM19</f>
        <v>1</v>
      </c>
      <c r="FN19" s="10" t="b">
        <f>'Fund Value - Maturity (Proj.)'!FN19='Fund Value - Current Date'!FN19</f>
        <v>1</v>
      </c>
      <c r="FO19" s="10" t="b">
        <f>'Fund Value - Maturity (Proj.)'!FO19='Fund Value - Current Date'!FO19</f>
        <v>1</v>
      </c>
      <c r="FP19" s="10" t="b">
        <f>'Fund Value - Maturity (Proj.)'!FP19='Fund Value - Current Date'!FP19</f>
        <v>1</v>
      </c>
      <c r="FQ19" s="10" t="b">
        <f>'Fund Value - Maturity (Proj.)'!FQ19='Fund Value - Current Date'!FQ19</f>
        <v>1</v>
      </c>
      <c r="FR19" s="10" t="b">
        <f>'Fund Value - Maturity (Proj.)'!FR19='Fund Value - Current Date'!FR19</f>
        <v>1</v>
      </c>
      <c r="FS19" s="10" t="b">
        <f>'Fund Value - Maturity (Proj.)'!FS19='Fund Value - Current Date'!FS19</f>
        <v>1</v>
      </c>
      <c r="FT19" s="10" t="b">
        <f>'Fund Value - Maturity (Proj.)'!FT19='Fund Value - Current Date'!FT19</f>
        <v>1</v>
      </c>
      <c r="FU19" s="10" t="b">
        <f>'Fund Value - Maturity (Proj.)'!FU19='Fund Value - Current Date'!FU19</f>
        <v>1</v>
      </c>
      <c r="FV19" s="10" t="b">
        <f>'Fund Value - Maturity (Proj.)'!FV19='Fund Value - Current Date'!FV19</f>
        <v>1</v>
      </c>
      <c r="FW19" s="10" t="b">
        <f>'Fund Value - Maturity (Proj.)'!FW19='Fund Value - Current Date'!FW19</f>
        <v>1</v>
      </c>
      <c r="FX19" s="10" t="b">
        <f>'Fund Value - Maturity (Proj.)'!FX19='Fund Value - Current Date'!FX19</f>
        <v>1</v>
      </c>
      <c r="FY19" s="10" t="b">
        <f>'Fund Value - Maturity (Proj.)'!FY19='Fund Value - Current Date'!FY19</f>
        <v>1</v>
      </c>
      <c r="FZ19" s="10" t="b">
        <f>'Fund Value - Maturity (Proj.)'!FZ19='Fund Value - Current Date'!FZ19</f>
        <v>1</v>
      </c>
      <c r="GA19" s="10" t="b">
        <f>'Fund Value - Maturity (Proj.)'!GA19='Fund Value - Current Date'!GA19</f>
        <v>1</v>
      </c>
      <c r="GB19" s="10" t="b">
        <f>'Fund Value - Maturity (Proj.)'!GB19='Fund Value - Current Date'!GB19</f>
        <v>1</v>
      </c>
      <c r="GC19" s="10" t="b">
        <f>'Fund Value - Maturity (Proj.)'!GC19='Fund Value - Current Date'!GC19</f>
        <v>1</v>
      </c>
      <c r="GD19" s="10" t="b">
        <f>'Fund Value - Maturity (Proj.)'!GD19='Fund Value - Current Date'!GD19</f>
        <v>1</v>
      </c>
      <c r="GE19" s="10" t="b">
        <f>'Fund Value - Maturity (Proj.)'!GE19='Fund Value - Current Date'!GE19</f>
        <v>1</v>
      </c>
      <c r="GF19" s="10" t="b">
        <f>'Fund Value - Maturity (Proj.)'!GF19='Fund Value - Current Date'!GF19</f>
        <v>1</v>
      </c>
      <c r="GG19" s="10" t="b">
        <f>'Fund Value - Maturity (Proj.)'!GG19='Fund Value - Current Date'!GG19</f>
        <v>1</v>
      </c>
      <c r="GH19" s="10" t="b">
        <f>'Fund Value - Maturity (Proj.)'!GH19='Fund Value - Current Date'!GH19</f>
        <v>1</v>
      </c>
      <c r="GI19" s="10" t="b">
        <f>'Fund Value - Maturity (Proj.)'!GI19='Fund Value - Current Date'!GI19</f>
        <v>1</v>
      </c>
      <c r="GJ19" s="10" t="b">
        <f>'Fund Value - Maturity (Proj.)'!GJ19='Fund Value - Current Date'!GJ19</f>
        <v>1</v>
      </c>
      <c r="GK19" s="10" t="b">
        <f>'Fund Value - Maturity (Proj.)'!GK19='Fund Value - Current Date'!GK19</f>
        <v>1</v>
      </c>
      <c r="GL19" s="10" t="b">
        <f>'Fund Value - Maturity (Proj.)'!GL19='Fund Value - Current Date'!GL19</f>
        <v>1</v>
      </c>
      <c r="GM19" s="10" t="b">
        <f>'Fund Value - Maturity (Proj.)'!GM19='Fund Value - Current Date'!GM19</f>
        <v>1</v>
      </c>
      <c r="GN19" s="10" t="b">
        <f>'Fund Value - Maturity (Proj.)'!GN19='Fund Value - Current Date'!GN19</f>
        <v>1</v>
      </c>
      <c r="GO19" s="10" t="b">
        <f>'Fund Value - Maturity (Proj.)'!GO19='Fund Value - Current Date'!GO19</f>
        <v>1</v>
      </c>
      <c r="GP19" s="10" t="b">
        <f>'Fund Value - Maturity (Proj.)'!GP19='Fund Value - Current Date'!GP19</f>
        <v>1</v>
      </c>
      <c r="GQ19" s="10" t="b">
        <f>'Fund Value - Maturity (Proj.)'!GQ19='Fund Value - Current Date'!GQ19</f>
        <v>1</v>
      </c>
      <c r="GR19" s="10" t="b">
        <f>'Fund Value - Maturity (Proj.)'!GR19='Fund Value - Current Date'!GR19</f>
        <v>1</v>
      </c>
      <c r="GS19" s="10" t="b">
        <f>'Fund Value - Maturity (Proj.)'!GS19='Fund Value - Current Date'!GS19</f>
        <v>1</v>
      </c>
      <c r="GT19" s="10" t="b">
        <f>'Fund Value - Maturity (Proj.)'!GT19='Fund Value - Current Date'!GT19</f>
        <v>1</v>
      </c>
      <c r="GU19" s="10" t="b">
        <f>'Fund Value - Maturity (Proj.)'!GU19='Fund Value - Current Date'!GU19</f>
        <v>1</v>
      </c>
      <c r="GV19" s="10" t="b">
        <f>'Fund Value - Maturity (Proj.)'!GV19='Fund Value - Current Date'!GV19</f>
        <v>1</v>
      </c>
      <c r="GW19" s="10" t="b">
        <f>'Fund Value - Maturity (Proj.)'!GW19='Fund Value - Current Date'!GW19</f>
        <v>1</v>
      </c>
      <c r="GX19" s="10" t="b">
        <f>'Fund Value - Maturity (Proj.)'!GX19='Fund Value - Current Date'!GX19</f>
        <v>1</v>
      </c>
      <c r="GY19" s="10" t="b">
        <f>'Fund Value - Maturity (Proj.)'!GY19='Fund Value - Current Date'!GY19</f>
        <v>1</v>
      </c>
      <c r="GZ19" s="10" t="b">
        <f>'Fund Value - Maturity (Proj.)'!GZ19='Fund Value - Current Date'!GZ19</f>
        <v>1</v>
      </c>
      <c r="HA19" s="10" t="b">
        <f>'Fund Value - Maturity (Proj.)'!HA19='Fund Value - Current Date'!HA19</f>
        <v>1</v>
      </c>
      <c r="HB19" s="10" t="b">
        <f>'Fund Value - Maturity (Proj.)'!HB19='Fund Value - Current Date'!HB19</f>
        <v>1</v>
      </c>
      <c r="HC19" s="10" t="b">
        <f>'Fund Value - Maturity (Proj.)'!HC19='Fund Value - Current Date'!HC19</f>
        <v>1</v>
      </c>
      <c r="HD19" s="10" t="b">
        <f>'Fund Value - Maturity (Proj.)'!HD19='Fund Value - Current Date'!HD19</f>
        <v>1</v>
      </c>
      <c r="HE19" s="10" t="b">
        <f>'Fund Value - Maturity (Proj.)'!HE19='Fund Value - Current Date'!HE19</f>
        <v>1</v>
      </c>
      <c r="HF19" s="10" t="b">
        <f>'Fund Value - Maturity (Proj.)'!HF19='Fund Value - Current Date'!HF19</f>
        <v>1</v>
      </c>
      <c r="HG19" s="10" t="b">
        <f>'Fund Value - Maturity (Proj.)'!HG19='Fund Value - Current Date'!HG19</f>
        <v>1</v>
      </c>
      <c r="HH19" s="10" t="b">
        <f>'Fund Value - Maturity (Proj.)'!HH19='Fund Value - Current Date'!HH19</f>
        <v>1</v>
      </c>
      <c r="HI19" s="10" t="b">
        <f>'Fund Value - Maturity (Proj.)'!HI19='Fund Value - Current Date'!HI19</f>
        <v>1</v>
      </c>
      <c r="HJ19" s="10" t="b">
        <f>'Fund Value - Maturity (Proj.)'!HJ19='Fund Value - Current Date'!HJ19</f>
        <v>1</v>
      </c>
      <c r="HK19" s="10" t="b">
        <f>'Fund Value - Maturity (Proj.)'!HK19='Fund Value - Current Date'!HK19</f>
        <v>1</v>
      </c>
      <c r="HL19" s="10" t="b">
        <f>'Fund Value - Maturity (Proj.)'!HL19='Fund Value - Current Date'!HL19</f>
        <v>1</v>
      </c>
      <c r="HM19" s="10" t="b">
        <f>'Fund Value - Maturity (Proj.)'!HM19='Fund Value - Current Date'!HM19</f>
        <v>1</v>
      </c>
      <c r="HN19" s="10" t="b">
        <f>'Fund Value - Maturity (Proj.)'!HN19='Fund Value - Current Date'!HN19</f>
        <v>1</v>
      </c>
      <c r="HO19" s="10" t="b">
        <f>'Fund Value - Maturity (Proj.)'!HO19='Fund Value - Current Date'!HO19</f>
        <v>1</v>
      </c>
      <c r="HP19" s="10" t="b">
        <f>'Fund Value - Maturity (Proj.)'!HP19='Fund Value - Current Date'!HP19</f>
        <v>1</v>
      </c>
      <c r="HQ19" s="10" t="b">
        <f>'Fund Value - Maturity (Proj.)'!HQ19='Fund Value - Current Date'!HQ19</f>
        <v>1</v>
      </c>
      <c r="HR19" s="10" t="b">
        <f>'Fund Value - Maturity (Proj.)'!HR19='Fund Value - Current Date'!HR19</f>
        <v>1</v>
      </c>
      <c r="HS19" s="10" t="b">
        <f>'Fund Value - Maturity (Proj.)'!HS19='Fund Value - Current Date'!HS19</f>
        <v>1</v>
      </c>
      <c r="HT19" s="10" t="b">
        <f>'Fund Value - Maturity (Proj.)'!HT19='Fund Value - Current Date'!HT19</f>
        <v>1</v>
      </c>
      <c r="HU19" s="10" t="b">
        <f>'Fund Value - Maturity (Proj.)'!HU19='Fund Value - Current Date'!HU19</f>
        <v>1</v>
      </c>
      <c r="HV19" s="10" t="b">
        <f>'Fund Value - Maturity (Proj.)'!HV19='Fund Value - Current Date'!HV19</f>
        <v>1</v>
      </c>
      <c r="HW19" s="10" t="b">
        <f>'Fund Value - Maturity (Proj.)'!HW19='Fund Value - Current Date'!HW19</f>
        <v>1</v>
      </c>
      <c r="HX19" s="10" t="b">
        <f>'Fund Value - Maturity (Proj.)'!HX19='Fund Value - Current Date'!HX19</f>
        <v>1</v>
      </c>
      <c r="HY19" s="10" t="b">
        <f>'Fund Value - Maturity (Proj.)'!HY19='Fund Value - Current Date'!HY19</f>
        <v>1</v>
      </c>
      <c r="HZ19" s="10" t="b">
        <f>'Fund Value - Maturity (Proj.)'!HZ19='Fund Value - Current Date'!HZ19</f>
        <v>1</v>
      </c>
      <c r="IA19" s="10" t="b">
        <f>'Fund Value - Maturity (Proj.)'!IA19='Fund Value - Current Date'!IA19</f>
        <v>1</v>
      </c>
      <c r="IB19" s="10" t="b">
        <f>'Fund Value - Maturity (Proj.)'!IB19='Fund Value - Current Date'!IB19</f>
        <v>1</v>
      </c>
      <c r="IC19" s="10" t="b">
        <f>'Fund Value - Maturity (Proj.)'!IC19='Fund Value - Current Date'!IC19</f>
        <v>1</v>
      </c>
      <c r="ID19" s="10" t="b">
        <f>'Fund Value - Maturity (Proj.)'!ID19='Fund Value - Current Date'!ID19</f>
        <v>1</v>
      </c>
      <c r="IE19" s="10" t="b">
        <f>'Fund Value - Maturity (Proj.)'!IE19='Fund Value - Current Date'!IE19</f>
        <v>1</v>
      </c>
      <c r="IF19" s="10" t="b">
        <f>'Fund Value - Maturity (Proj.)'!IF19='Fund Value - Current Date'!IF19</f>
        <v>1</v>
      </c>
      <c r="IG19" s="10" t="b">
        <f>'Fund Value - Maturity (Proj.)'!IG19='Fund Value - Current Date'!IG19</f>
        <v>1</v>
      </c>
      <c r="IH19" s="10" t="b">
        <f>'Fund Value - Maturity (Proj.)'!IH19='Fund Value - Current Date'!IH19</f>
        <v>1</v>
      </c>
      <c r="II19" s="10" t="b">
        <f>'Fund Value - Maturity (Proj.)'!II19='Fund Value - Current Date'!II19</f>
        <v>1</v>
      </c>
      <c r="IJ19" s="10" t="b">
        <f>'Fund Value - Maturity (Proj.)'!IJ19='Fund Value - Current Date'!IJ19</f>
        <v>1</v>
      </c>
      <c r="IK19" s="10" t="b">
        <f>'Fund Value - Maturity (Proj.)'!IK19='Fund Value - Current Date'!IK19</f>
        <v>1</v>
      </c>
      <c r="IL19" s="10" t="b">
        <f>'Fund Value - Maturity (Proj.)'!IL19='Fund Value - Current Date'!IL19</f>
        <v>1</v>
      </c>
      <c r="IM19" s="10" t="b">
        <f>'Fund Value - Maturity (Proj.)'!IM19='Fund Value - Current Date'!IM19</f>
        <v>1</v>
      </c>
      <c r="IN19" s="10" t="b">
        <f>'Fund Value - Maturity (Proj.)'!IN19='Fund Value - Current Date'!IN19</f>
        <v>1</v>
      </c>
      <c r="IO19" s="10" t="b">
        <f>'Fund Value - Maturity (Proj.)'!IO19='Fund Value - Current Date'!IO19</f>
        <v>1</v>
      </c>
      <c r="IP19" s="10" t="b">
        <f>'Fund Value - Maturity (Proj.)'!IP19='Fund Value - Current Date'!IP19</f>
        <v>1</v>
      </c>
      <c r="IQ19" s="10" t="b">
        <f>'Fund Value - Maturity (Proj.)'!IQ19='Fund Value - Current Date'!IQ19</f>
        <v>1</v>
      </c>
      <c r="IR19" s="10" t="b">
        <f>'Fund Value - Maturity (Proj.)'!IR19='Fund Value - Current Date'!IR19</f>
        <v>1</v>
      </c>
    </row>
    <row r="20" spans="1:252" ht="15" customHeight="1" x14ac:dyDescent="0.35">
      <c r="B20" s="13">
        <f t="shared" si="0"/>
        <v>2019</v>
      </c>
      <c r="C20" s="10" t="b">
        <f>'Fund Value - Maturity (Proj.)'!C20='Fund Value - Current Date'!C20</f>
        <v>1</v>
      </c>
      <c r="D20" s="10" t="b">
        <f>'Fund Value - Maturity (Proj.)'!D20='Fund Value - Current Date'!D20</f>
        <v>1</v>
      </c>
      <c r="E20" s="10" t="b">
        <f>'Fund Value - Maturity (Proj.)'!E20='Fund Value - Current Date'!E20</f>
        <v>1</v>
      </c>
      <c r="F20" s="10" t="b">
        <f>'Fund Value - Maturity (Proj.)'!F20='Fund Value - Current Date'!F20</f>
        <v>1</v>
      </c>
      <c r="G20" s="10" t="b">
        <f>'Fund Value - Maturity (Proj.)'!G20='Fund Value - Current Date'!G20</f>
        <v>1</v>
      </c>
      <c r="H20" s="10" t="b">
        <f>'Fund Value - Maturity (Proj.)'!H20='Fund Value - Current Date'!H20</f>
        <v>1</v>
      </c>
      <c r="I20" s="10" t="b">
        <f>'Fund Value - Maturity (Proj.)'!I20='Fund Value - Current Date'!I20</f>
        <v>1</v>
      </c>
      <c r="J20" s="10" t="b">
        <f>'Fund Value - Maturity (Proj.)'!J20='Fund Value - Current Date'!J20</f>
        <v>1</v>
      </c>
      <c r="K20" s="10" t="b">
        <f>'Fund Value - Maturity (Proj.)'!K20='Fund Value - Current Date'!K20</f>
        <v>1</v>
      </c>
      <c r="L20" s="10" t="b">
        <f>'Fund Value - Maturity (Proj.)'!L20='Fund Value - Current Date'!L20</f>
        <v>1</v>
      </c>
      <c r="M20" s="10" t="b">
        <f>'Fund Value - Maturity (Proj.)'!M20='Fund Value - Current Date'!M20</f>
        <v>1</v>
      </c>
      <c r="N20" s="10" t="b">
        <f>'Fund Value - Maturity (Proj.)'!N20='Fund Value - Current Date'!N20</f>
        <v>1</v>
      </c>
      <c r="O20" s="10" t="b">
        <f>'Fund Value - Maturity (Proj.)'!O20='Fund Value - Current Date'!O20</f>
        <v>1</v>
      </c>
      <c r="P20" s="10" t="b">
        <f>'Fund Value - Maturity (Proj.)'!P20='Fund Value - Current Date'!P20</f>
        <v>1</v>
      </c>
      <c r="Q20" s="10" t="b">
        <f>'Fund Value - Maturity (Proj.)'!Q20='Fund Value - Current Date'!Q20</f>
        <v>1</v>
      </c>
      <c r="R20" s="10" t="b">
        <f>'Fund Value - Maturity (Proj.)'!R20='Fund Value - Current Date'!R20</f>
        <v>1</v>
      </c>
      <c r="S20" s="10" t="b">
        <f>'Fund Value - Maturity (Proj.)'!S20='Fund Value - Current Date'!S20</f>
        <v>1</v>
      </c>
      <c r="T20" s="10" t="b">
        <f>'Fund Value - Maturity (Proj.)'!T20='Fund Value - Current Date'!T20</f>
        <v>1</v>
      </c>
      <c r="U20" s="10" t="b">
        <f>'Fund Value - Maturity (Proj.)'!U20='Fund Value - Current Date'!U20</f>
        <v>1</v>
      </c>
      <c r="V20" s="10" t="b">
        <f>'Fund Value - Maturity (Proj.)'!V20='Fund Value - Current Date'!V20</f>
        <v>1</v>
      </c>
      <c r="W20" s="10" t="b">
        <f>'Fund Value - Maturity (Proj.)'!W20='Fund Value - Current Date'!W20</f>
        <v>1</v>
      </c>
      <c r="X20" s="10" t="b">
        <f>'Fund Value - Maturity (Proj.)'!X20='Fund Value - Current Date'!X20</f>
        <v>1</v>
      </c>
      <c r="Y20" s="10" t="b">
        <f>'Fund Value - Maturity (Proj.)'!Y20='Fund Value - Current Date'!Y20</f>
        <v>1</v>
      </c>
      <c r="Z20" s="10" t="b">
        <f>'Fund Value - Maturity (Proj.)'!Z20='Fund Value - Current Date'!Z20</f>
        <v>1</v>
      </c>
      <c r="AA20" s="10" t="b">
        <f>'Fund Value - Maturity (Proj.)'!AA20='Fund Value - Current Date'!AA20</f>
        <v>1</v>
      </c>
      <c r="AB20" s="10" t="b">
        <f>'Fund Value - Maturity (Proj.)'!AB20='Fund Value - Current Date'!AB20</f>
        <v>1</v>
      </c>
      <c r="AC20" s="10" t="b">
        <f>'Fund Value - Maturity (Proj.)'!AC20='Fund Value - Current Date'!AC20</f>
        <v>1</v>
      </c>
      <c r="AD20" s="10" t="b">
        <f>'Fund Value - Maturity (Proj.)'!AD20='Fund Value - Current Date'!AD20</f>
        <v>1</v>
      </c>
      <c r="AE20" s="10" t="b">
        <f>'Fund Value - Maturity (Proj.)'!AE20='Fund Value - Current Date'!AE20</f>
        <v>1</v>
      </c>
      <c r="AF20" s="10" t="b">
        <f>'Fund Value - Maturity (Proj.)'!AF20='Fund Value - Current Date'!AF20</f>
        <v>1</v>
      </c>
      <c r="AG20" s="10" t="b">
        <f>'Fund Value - Maturity (Proj.)'!AG20='Fund Value - Current Date'!AG20</f>
        <v>1</v>
      </c>
      <c r="AH20" s="10" t="b">
        <f>'Fund Value - Maturity (Proj.)'!AH20='Fund Value - Current Date'!AH20</f>
        <v>1</v>
      </c>
      <c r="AI20" s="10" t="b">
        <f>'Fund Value - Maturity (Proj.)'!AI20='Fund Value - Current Date'!AI20</f>
        <v>1</v>
      </c>
      <c r="AJ20" s="10" t="b">
        <f>'Fund Value - Maturity (Proj.)'!AJ20='Fund Value - Current Date'!AJ20</f>
        <v>1</v>
      </c>
      <c r="AK20" s="10" t="b">
        <f>'Fund Value - Maturity (Proj.)'!AK20='Fund Value - Current Date'!AK20</f>
        <v>1</v>
      </c>
      <c r="AL20" s="10" t="b">
        <f>'Fund Value - Maturity (Proj.)'!AL20='Fund Value - Current Date'!AL20</f>
        <v>1</v>
      </c>
      <c r="AM20" s="10" t="b">
        <f>'Fund Value - Maturity (Proj.)'!AM20='Fund Value - Current Date'!AM20</f>
        <v>1</v>
      </c>
      <c r="AN20" s="10" t="b">
        <f>'Fund Value - Maturity (Proj.)'!AN20='Fund Value - Current Date'!AN20</f>
        <v>1</v>
      </c>
      <c r="AO20" s="10" t="b">
        <f>'Fund Value - Maturity (Proj.)'!AO20='Fund Value - Current Date'!AO20</f>
        <v>1</v>
      </c>
      <c r="AP20" s="10" t="b">
        <f>'Fund Value - Maturity (Proj.)'!AP20='Fund Value - Current Date'!AP20</f>
        <v>1</v>
      </c>
      <c r="AQ20" s="10" t="b">
        <f>'Fund Value - Maturity (Proj.)'!AQ20='Fund Value - Current Date'!AQ20</f>
        <v>1</v>
      </c>
      <c r="AR20" s="10" t="b">
        <f>'Fund Value - Maturity (Proj.)'!AR20='Fund Value - Current Date'!AR20</f>
        <v>1</v>
      </c>
      <c r="AS20" s="10" t="b">
        <f>'Fund Value - Maturity (Proj.)'!AS20='Fund Value - Current Date'!AS20</f>
        <v>1</v>
      </c>
      <c r="AT20" s="10" t="b">
        <f>'Fund Value - Maturity (Proj.)'!AT20='Fund Value - Current Date'!AT20</f>
        <v>1</v>
      </c>
      <c r="AU20" s="10" t="b">
        <f>'Fund Value - Maturity (Proj.)'!AU20='Fund Value - Current Date'!AU20</f>
        <v>1</v>
      </c>
      <c r="AV20" s="10" t="b">
        <f>'Fund Value - Maturity (Proj.)'!AV20='Fund Value - Current Date'!AV20</f>
        <v>1</v>
      </c>
      <c r="AW20" s="10" t="b">
        <f>'Fund Value - Maturity (Proj.)'!AW20='Fund Value - Current Date'!AW20</f>
        <v>1</v>
      </c>
      <c r="AX20" s="10" t="b">
        <f>'Fund Value - Maturity (Proj.)'!AX20='Fund Value - Current Date'!AX20</f>
        <v>1</v>
      </c>
      <c r="AY20" s="10" t="b">
        <f>'Fund Value - Maturity (Proj.)'!AY20='Fund Value - Current Date'!AY20</f>
        <v>1</v>
      </c>
      <c r="AZ20" s="10" t="b">
        <f>'Fund Value - Maturity (Proj.)'!AZ20='Fund Value - Current Date'!AZ20</f>
        <v>1</v>
      </c>
      <c r="BA20" s="10" t="b">
        <f>'Fund Value - Maturity (Proj.)'!BA20='Fund Value - Current Date'!BA20</f>
        <v>1</v>
      </c>
      <c r="BB20" s="10" t="b">
        <f>'Fund Value - Maturity (Proj.)'!BB20='Fund Value - Current Date'!BB20</f>
        <v>1</v>
      </c>
      <c r="BC20" s="10" t="b">
        <f>'Fund Value - Maturity (Proj.)'!BC20='Fund Value - Current Date'!BC20</f>
        <v>1</v>
      </c>
      <c r="BD20" s="10" t="b">
        <f>'Fund Value - Maturity (Proj.)'!BD20='Fund Value - Current Date'!BD20</f>
        <v>1</v>
      </c>
      <c r="BE20" s="10" t="b">
        <f>'Fund Value - Maturity (Proj.)'!BE20='Fund Value - Current Date'!BE20</f>
        <v>1</v>
      </c>
      <c r="BF20" s="10" t="b">
        <f>'Fund Value - Maturity (Proj.)'!BF20='Fund Value - Current Date'!BF20</f>
        <v>1</v>
      </c>
      <c r="BG20" s="10" t="b">
        <f>'Fund Value - Maturity (Proj.)'!BG20='Fund Value - Current Date'!BG20</f>
        <v>1</v>
      </c>
      <c r="BH20" s="10" t="b">
        <f>'Fund Value - Maturity (Proj.)'!BH20='Fund Value - Current Date'!BH20</f>
        <v>1</v>
      </c>
      <c r="BI20" s="10" t="b">
        <f>'Fund Value - Maturity (Proj.)'!BI20='Fund Value - Current Date'!BI20</f>
        <v>1</v>
      </c>
      <c r="BJ20" s="10" t="b">
        <f>'Fund Value - Maturity (Proj.)'!BJ20='Fund Value - Current Date'!BJ20</f>
        <v>1</v>
      </c>
      <c r="BK20" s="10" t="b">
        <f>'Fund Value - Maturity (Proj.)'!BK20='Fund Value - Current Date'!BK20</f>
        <v>1</v>
      </c>
      <c r="BL20" s="10" t="b">
        <f>'Fund Value - Maturity (Proj.)'!BL20='Fund Value - Current Date'!BL20</f>
        <v>1</v>
      </c>
      <c r="BM20" s="10" t="b">
        <f>'Fund Value - Maturity (Proj.)'!BM20='Fund Value - Current Date'!BM20</f>
        <v>1</v>
      </c>
      <c r="BN20" s="10" t="b">
        <f>'Fund Value - Maturity (Proj.)'!BN20='Fund Value - Current Date'!BN20</f>
        <v>1</v>
      </c>
      <c r="BO20" s="10" t="b">
        <f>'Fund Value - Maturity (Proj.)'!BO20='Fund Value - Current Date'!BO20</f>
        <v>1</v>
      </c>
      <c r="BP20" s="10" t="b">
        <f>'Fund Value - Maturity (Proj.)'!BP20='Fund Value - Current Date'!BP20</f>
        <v>1</v>
      </c>
      <c r="BQ20" s="10" t="b">
        <f>'Fund Value - Maturity (Proj.)'!BQ20='Fund Value - Current Date'!BQ20</f>
        <v>1</v>
      </c>
      <c r="BR20" s="10" t="b">
        <f>'Fund Value - Maturity (Proj.)'!BR20='Fund Value - Current Date'!BR20</f>
        <v>1</v>
      </c>
      <c r="BS20" s="10" t="b">
        <f>'Fund Value - Maturity (Proj.)'!BS20='Fund Value - Current Date'!BS20</f>
        <v>1</v>
      </c>
      <c r="BT20" s="10" t="b">
        <f>'Fund Value - Maturity (Proj.)'!BT20='Fund Value - Current Date'!BT20</f>
        <v>1</v>
      </c>
      <c r="BU20" s="10" t="b">
        <f>'Fund Value - Maturity (Proj.)'!BU20='Fund Value - Current Date'!BU20</f>
        <v>1</v>
      </c>
      <c r="BV20" s="10" t="b">
        <f>'Fund Value - Maturity (Proj.)'!BV20='Fund Value - Current Date'!BV20</f>
        <v>1</v>
      </c>
      <c r="BW20" s="10" t="b">
        <f>'Fund Value - Maturity (Proj.)'!BW20='Fund Value - Current Date'!BW20</f>
        <v>1</v>
      </c>
      <c r="BX20" s="10" t="b">
        <f>'Fund Value - Maturity (Proj.)'!BX20='Fund Value - Current Date'!BX20</f>
        <v>1</v>
      </c>
      <c r="BY20" s="10" t="b">
        <f>'Fund Value - Maturity (Proj.)'!BY20='Fund Value - Current Date'!BY20</f>
        <v>1</v>
      </c>
      <c r="BZ20" s="10" t="b">
        <f>'Fund Value - Maturity (Proj.)'!BZ20='Fund Value - Current Date'!BZ20</f>
        <v>1</v>
      </c>
      <c r="CA20" s="10" t="b">
        <f>'Fund Value - Maturity (Proj.)'!CA20='Fund Value - Current Date'!CA20</f>
        <v>1</v>
      </c>
      <c r="CB20" s="10" t="b">
        <f>'Fund Value - Maturity (Proj.)'!CB20='Fund Value - Current Date'!CB20</f>
        <v>1</v>
      </c>
      <c r="CC20" s="10" t="b">
        <f>'Fund Value - Maturity (Proj.)'!CC20='Fund Value - Current Date'!CC20</f>
        <v>1</v>
      </c>
      <c r="CD20" s="10" t="b">
        <f>'Fund Value - Maturity (Proj.)'!CD20='Fund Value - Current Date'!CD20</f>
        <v>1</v>
      </c>
      <c r="CE20" s="10" t="b">
        <f>'Fund Value - Maturity (Proj.)'!CE20='Fund Value - Current Date'!CE20</f>
        <v>1</v>
      </c>
      <c r="CF20" s="10" t="b">
        <f>'Fund Value - Maturity (Proj.)'!CF20='Fund Value - Current Date'!CF20</f>
        <v>1</v>
      </c>
      <c r="CG20" s="10" t="b">
        <f>'Fund Value - Maturity (Proj.)'!CG20='Fund Value - Current Date'!CG20</f>
        <v>1</v>
      </c>
      <c r="CH20" s="10" t="b">
        <f>'Fund Value - Maturity (Proj.)'!CH20='Fund Value - Current Date'!CH20</f>
        <v>1</v>
      </c>
      <c r="CI20" s="10" t="b">
        <f>'Fund Value - Maturity (Proj.)'!CI20='Fund Value - Current Date'!CI20</f>
        <v>1</v>
      </c>
      <c r="CJ20" s="10" t="b">
        <f>'Fund Value - Maturity (Proj.)'!CJ20='Fund Value - Current Date'!CJ20</f>
        <v>1</v>
      </c>
      <c r="CK20" s="10" t="b">
        <f>'Fund Value - Maturity (Proj.)'!CK20='Fund Value - Current Date'!CK20</f>
        <v>1</v>
      </c>
      <c r="CL20" s="10" t="b">
        <f>'Fund Value - Maturity (Proj.)'!CL20='Fund Value - Current Date'!CL20</f>
        <v>1</v>
      </c>
      <c r="CM20" s="10" t="b">
        <f>'Fund Value - Maturity (Proj.)'!CM20='Fund Value - Current Date'!CM20</f>
        <v>1</v>
      </c>
      <c r="CN20" s="10" t="b">
        <f>'Fund Value - Maturity (Proj.)'!CN20='Fund Value - Current Date'!CN20</f>
        <v>1</v>
      </c>
      <c r="CO20" s="10" t="b">
        <f>'Fund Value - Maturity (Proj.)'!CO20='Fund Value - Current Date'!CO20</f>
        <v>1</v>
      </c>
      <c r="CP20" s="10" t="b">
        <f>'Fund Value - Maturity (Proj.)'!CP20='Fund Value - Current Date'!CP20</f>
        <v>1</v>
      </c>
      <c r="CQ20" s="10" t="b">
        <f>'Fund Value - Maturity (Proj.)'!CQ20='Fund Value - Current Date'!CQ20</f>
        <v>1</v>
      </c>
      <c r="CR20" s="10" t="b">
        <f>'Fund Value - Maturity (Proj.)'!CR20='Fund Value - Current Date'!CR20</f>
        <v>1</v>
      </c>
      <c r="CS20" s="10" t="b">
        <f>'Fund Value - Maturity (Proj.)'!CS20='Fund Value - Current Date'!CS20</f>
        <v>1</v>
      </c>
      <c r="CT20" s="10" t="b">
        <f>'Fund Value - Maturity (Proj.)'!CT20='Fund Value - Current Date'!CT20</f>
        <v>1</v>
      </c>
      <c r="CU20" s="10" t="b">
        <f>'Fund Value - Maturity (Proj.)'!CU20='Fund Value - Current Date'!CU20</f>
        <v>1</v>
      </c>
      <c r="CV20" s="10" t="b">
        <f>'Fund Value - Maturity (Proj.)'!CV20='Fund Value - Current Date'!CV20</f>
        <v>1</v>
      </c>
      <c r="CW20" s="10" t="b">
        <f>'Fund Value - Maturity (Proj.)'!CW20='Fund Value - Current Date'!CW20</f>
        <v>1</v>
      </c>
      <c r="CX20" s="10" t="b">
        <f>'Fund Value - Maturity (Proj.)'!CX20='Fund Value - Current Date'!CX20</f>
        <v>1</v>
      </c>
      <c r="CY20" s="10" t="b">
        <f>'Fund Value - Maturity (Proj.)'!CY20='Fund Value - Current Date'!CY20</f>
        <v>1</v>
      </c>
      <c r="CZ20" s="10" t="b">
        <f>'Fund Value - Maturity (Proj.)'!CZ20='Fund Value - Current Date'!CZ20</f>
        <v>1</v>
      </c>
      <c r="DA20" s="10" t="b">
        <f>'Fund Value - Maturity (Proj.)'!DA20='Fund Value - Current Date'!DA20</f>
        <v>1</v>
      </c>
      <c r="DB20" s="10" t="b">
        <f>'Fund Value - Maturity (Proj.)'!DB20='Fund Value - Current Date'!DB20</f>
        <v>1</v>
      </c>
      <c r="DC20" s="10" t="b">
        <f>'Fund Value - Maturity (Proj.)'!DC20='Fund Value - Current Date'!DC20</f>
        <v>1</v>
      </c>
      <c r="DD20" s="10" t="b">
        <f>'Fund Value - Maturity (Proj.)'!DD20='Fund Value - Current Date'!DD20</f>
        <v>1</v>
      </c>
      <c r="DE20" s="10" t="b">
        <f>'Fund Value - Maturity (Proj.)'!DE20='Fund Value - Current Date'!DE20</f>
        <v>1</v>
      </c>
      <c r="DF20" s="10" t="b">
        <f>'Fund Value - Maturity (Proj.)'!DF20='Fund Value - Current Date'!DF20</f>
        <v>1</v>
      </c>
      <c r="DG20" s="10" t="b">
        <f>'Fund Value - Maturity (Proj.)'!DG20='Fund Value - Current Date'!DG20</f>
        <v>1</v>
      </c>
      <c r="DH20" s="10" t="b">
        <f>'Fund Value - Maturity (Proj.)'!DH20='Fund Value - Current Date'!DH20</f>
        <v>1</v>
      </c>
      <c r="DI20" s="10" t="b">
        <f>'Fund Value - Maturity (Proj.)'!DI20='Fund Value - Current Date'!DI20</f>
        <v>1</v>
      </c>
      <c r="DJ20" s="10" t="b">
        <f>'Fund Value - Maturity (Proj.)'!DJ20='Fund Value - Current Date'!DJ20</f>
        <v>1</v>
      </c>
      <c r="DK20" s="10" t="b">
        <f>'Fund Value - Maturity (Proj.)'!DK20='Fund Value - Current Date'!DK20</f>
        <v>1</v>
      </c>
      <c r="DL20" s="10" t="b">
        <f>'Fund Value - Maturity (Proj.)'!DL20='Fund Value - Current Date'!DL20</f>
        <v>1</v>
      </c>
      <c r="DM20" s="10" t="b">
        <f>'Fund Value - Maturity (Proj.)'!DM20='Fund Value - Current Date'!DM20</f>
        <v>1</v>
      </c>
      <c r="DN20" s="10" t="b">
        <f>'Fund Value - Maturity (Proj.)'!DN20='Fund Value - Current Date'!DN20</f>
        <v>1</v>
      </c>
      <c r="DO20" s="10" t="b">
        <f>'Fund Value - Maturity (Proj.)'!DO20='Fund Value - Current Date'!DO20</f>
        <v>1</v>
      </c>
      <c r="DP20" s="10" t="b">
        <f>'Fund Value - Maturity (Proj.)'!DP20='Fund Value - Current Date'!DP20</f>
        <v>1</v>
      </c>
      <c r="DQ20" s="10" t="b">
        <f>'Fund Value - Maturity (Proj.)'!DQ20='Fund Value - Current Date'!DQ20</f>
        <v>1</v>
      </c>
      <c r="DR20" s="10" t="b">
        <f>'Fund Value - Maturity (Proj.)'!DR20='Fund Value - Current Date'!DR20</f>
        <v>1</v>
      </c>
      <c r="DS20" s="10" t="b">
        <f>'Fund Value - Maturity (Proj.)'!DS20='Fund Value - Current Date'!DS20</f>
        <v>1</v>
      </c>
      <c r="DT20" s="10" t="b">
        <f>'Fund Value - Maturity (Proj.)'!DT20='Fund Value - Current Date'!DT20</f>
        <v>1</v>
      </c>
      <c r="DU20" s="10" t="b">
        <f>'Fund Value - Maturity (Proj.)'!DU20='Fund Value - Current Date'!DU20</f>
        <v>1</v>
      </c>
      <c r="DV20" s="10" t="b">
        <f>'Fund Value - Maturity (Proj.)'!DV20='Fund Value - Current Date'!DV20</f>
        <v>1</v>
      </c>
      <c r="DW20" s="10" t="b">
        <f>'Fund Value - Maturity (Proj.)'!DW20='Fund Value - Current Date'!DW20</f>
        <v>1</v>
      </c>
      <c r="DX20" s="10" t="b">
        <f>'Fund Value - Maturity (Proj.)'!DX20='Fund Value - Current Date'!DX20</f>
        <v>1</v>
      </c>
      <c r="DY20" s="10" t="b">
        <f>'Fund Value - Maturity (Proj.)'!DY20='Fund Value - Current Date'!DY20</f>
        <v>1</v>
      </c>
      <c r="DZ20" s="10" t="b">
        <f>'Fund Value - Maturity (Proj.)'!DZ20='Fund Value - Current Date'!DZ20</f>
        <v>1</v>
      </c>
      <c r="EA20" s="10" t="b">
        <f>'Fund Value - Maturity (Proj.)'!EA20='Fund Value - Current Date'!EA20</f>
        <v>1</v>
      </c>
      <c r="EB20" s="10" t="b">
        <f>'Fund Value - Maturity (Proj.)'!EB20='Fund Value - Current Date'!EB20</f>
        <v>1</v>
      </c>
      <c r="EC20" s="10" t="b">
        <f>'Fund Value - Maturity (Proj.)'!EC20='Fund Value - Current Date'!EC20</f>
        <v>1</v>
      </c>
      <c r="ED20" s="10" t="b">
        <f>'Fund Value - Maturity (Proj.)'!ED20='Fund Value - Current Date'!ED20</f>
        <v>1</v>
      </c>
      <c r="EE20" s="10" t="b">
        <f>'Fund Value - Maturity (Proj.)'!EE20='Fund Value - Current Date'!EE20</f>
        <v>1</v>
      </c>
      <c r="EF20" s="10" t="b">
        <f>'Fund Value - Maturity (Proj.)'!EF20='Fund Value - Current Date'!EF20</f>
        <v>1</v>
      </c>
      <c r="EG20" s="10" t="b">
        <f>'Fund Value - Maturity (Proj.)'!EG20='Fund Value - Current Date'!EG20</f>
        <v>1</v>
      </c>
      <c r="EH20" s="10" t="b">
        <f>'Fund Value - Maturity (Proj.)'!EH20='Fund Value - Current Date'!EH20</f>
        <v>1</v>
      </c>
      <c r="EI20" s="10" t="b">
        <f>'Fund Value - Maturity (Proj.)'!EI20='Fund Value - Current Date'!EI20</f>
        <v>1</v>
      </c>
      <c r="EJ20" s="10" t="b">
        <f>'Fund Value - Maturity (Proj.)'!EJ20='Fund Value - Current Date'!EJ20</f>
        <v>1</v>
      </c>
      <c r="EK20" s="10" t="b">
        <f>'Fund Value - Maturity (Proj.)'!EK20='Fund Value - Current Date'!EK20</f>
        <v>1</v>
      </c>
      <c r="EL20" s="10" t="b">
        <f>'Fund Value - Maturity (Proj.)'!EL20='Fund Value - Current Date'!EL20</f>
        <v>1</v>
      </c>
      <c r="EM20" s="10" t="b">
        <f>'Fund Value - Maturity (Proj.)'!EM20='Fund Value - Current Date'!EM20</f>
        <v>1</v>
      </c>
      <c r="EN20" s="10" t="b">
        <f>'Fund Value - Maturity (Proj.)'!EN20='Fund Value - Current Date'!EN20</f>
        <v>1</v>
      </c>
      <c r="EO20" s="10" t="b">
        <f>'Fund Value - Maturity (Proj.)'!EO20='Fund Value - Current Date'!EO20</f>
        <v>1</v>
      </c>
      <c r="EP20" s="10" t="b">
        <f>'Fund Value - Maturity (Proj.)'!EP20='Fund Value - Current Date'!EP20</f>
        <v>1</v>
      </c>
      <c r="EQ20" s="10" t="b">
        <f>'Fund Value - Maturity (Proj.)'!EQ20='Fund Value - Current Date'!EQ20</f>
        <v>1</v>
      </c>
      <c r="ER20" s="10" t="b">
        <f>'Fund Value - Maturity (Proj.)'!ER20='Fund Value - Current Date'!ER20</f>
        <v>1</v>
      </c>
      <c r="ES20" s="10" t="b">
        <f>'Fund Value - Maturity (Proj.)'!ES20='Fund Value - Current Date'!ES20</f>
        <v>1</v>
      </c>
      <c r="ET20" s="10" t="b">
        <f>'Fund Value - Maturity (Proj.)'!ET20='Fund Value - Current Date'!ET20</f>
        <v>1</v>
      </c>
      <c r="EU20" s="10" t="b">
        <f>'Fund Value - Maturity (Proj.)'!EU20='Fund Value - Current Date'!EU20</f>
        <v>1</v>
      </c>
      <c r="EV20" s="10" t="b">
        <f>'Fund Value - Maturity (Proj.)'!EV20='Fund Value - Current Date'!EV20</f>
        <v>1</v>
      </c>
      <c r="EW20" s="10" t="b">
        <f>'Fund Value - Maturity (Proj.)'!EW20='Fund Value - Current Date'!EW20</f>
        <v>1</v>
      </c>
      <c r="EX20" s="10" t="b">
        <f>'Fund Value - Maturity (Proj.)'!EX20='Fund Value - Current Date'!EX20</f>
        <v>1</v>
      </c>
      <c r="EY20" s="10" t="b">
        <f>'Fund Value - Maturity (Proj.)'!EY20='Fund Value - Current Date'!EY20</f>
        <v>1</v>
      </c>
      <c r="EZ20" s="10" t="b">
        <f>'Fund Value - Maturity (Proj.)'!EZ20='Fund Value - Current Date'!EZ20</f>
        <v>1</v>
      </c>
      <c r="FA20" s="10" t="b">
        <f>'Fund Value - Maturity (Proj.)'!FA20='Fund Value - Current Date'!FA20</f>
        <v>1</v>
      </c>
      <c r="FB20" s="10" t="b">
        <f>'Fund Value - Maturity (Proj.)'!FB20='Fund Value - Current Date'!FB20</f>
        <v>1</v>
      </c>
      <c r="FC20" s="10" t="b">
        <f>'Fund Value - Maturity (Proj.)'!FC20='Fund Value - Current Date'!FC20</f>
        <v>1</v>
      </c>
      <c r="FD20" s="10" t="b">
        <f>'Fund Value - Maturity (Proj.)'!FD20='Fund Value - Current Date'!FD20</f>
        <v>1</v>
      </c>
      <c r="FE20" s="10" t="b">
        <f>'Fund Value - Maturity (Proj.)'!FE20='Fund Value - Current Date'!FE20</f>
        <v>1</v>
      </c>
      <c r="FF20" s="10" t="b">
        <f>'Fund Value - Maturity (Proj.)'!FF20='Fund Value - Current Date'!FF20</f>
        <v>1</v>
      </c>
      <c r="FG20" s="10" t="b">
        <f>'Fund Value - Maturity (Proj.)'!FG20='Fund Value - Current Date'!FG20</f>
        <v>1</v>
      </c>
      <c r="FH20" s="10" t="b">
        <f>'Fund Value - Maturity (Proj.)'!FH20='Fund Value - Current Date'!FH20</f>
        <v>1</v>
      </c>
      <c r="FI20" s="10" t="b">
        <f>'Fund Value - Maturity (Proj.)'!FI20='Fund Value - Current Date'!FI20</f>
        <v>1</v>
      </c>
      <c r="FJ20" s="10" t="b">
        <f>'Fund Value - Maturity (Proj.)'!FJ20='Fund Value - Current Date'!FJ20</f>
        <v>1</v>
      </c>
      <c r="FK20" s="10" t="b">
        <f>'Fund Value - Maturity (Proj.)'!FK20='Fund Value - Current Date'!FK20</f>
        <v>1</v>
      </c>
      <c r="FL20" s="10" t="b">
        <f>'Fund Value - Maturity (Proj.)'!FL20='Fund Value - Current Date'!FL20</f>
        <v>1</v>
      </c>
      <c r="FM20" s="10" t="b">
        <f>'Fund Value - Maturity (Proj.)'!FM20='Fund Value - Current Date'!FM20</f>
        <v>1</v>
      </c>
      <c r="FN20" s="10" t="b">
        <f>'Fund Value - Maturity (Proj.)'!FN20='Fund Value - Current Date'!FN20</f>
        <v>1</v>
      </c>
      <c r="FO20" s="10" t="b">
        <f>'Fund Value - Maturity (Proj.)'!FO20='Fund Value - Current Date'!FO20</f>
        <v>1</v>
      </c>
      <c r="FP20" s="10" t="b">
        <f>'Fund Value - Maturity (Proj.)'!FP20='Fund Value - Current Date'!FP20</f>
        <v>1</v>
      </c>
      <c r="FQ20" s="10" t="b">
        <f>'Fund Value - Maturity (Proj.)'!FQ20='Fund Value - Current Date'!FQ20</f>
        <v>1</v>
      </c>
      <c r="FR20" s="10" t="b">
        <f>'Fund Value - Maturity (Proj.)'!FR20='Fund Value - Current Date'!FR20</f>
        <v>1</v>
      </c>
      <c r="FS20" s="10" t="b">
        <f>'Fund Value - Maturity (Proj.)'!FS20='Fund Value - Current Date'!FS20</f>
        <v>1</v>
      </c>
      <c r="FT20" s="10" t="b">
        <f>'Fund Value - Maturity (Proj.)'!FT20='Fund Value - Current Date'!FT20</f>
        <v>1</v>
      </c>
      <c r="FU20" s="10" t="b">
        <f>'Fund Value - Maturity (Proj.)'!FU20='Fund Value - Current Date'!FU20</f>
        <v>1</v>
      </c>
      <c r="FV20" s="10" t="b">
        <f>'Fund Value - Maturity (Proj.)'!FV20='Fund Value - Current Date'!FV20</f>
        <v>1</v>
      </c>
      <c r="FW20" s="10" t="b">
        <f>'Fund Value - Maturity (Proj.)'!FW20='Fund Value - Current Date'!FW20</f>
        <v>1</v>
      </c>
      <c r="FX20" s="10" t="b">
        <f>'Fund Value - Maturity (Proj.)'!FX20='Fund Value - Current Date'!FX20</f>
        <v>1</v>
      </c>
      <c r="FY20" s="10" t="b">
        <f>'Fund Value - Maturity (Proj.)'!FY20='Fund Value - Current Date'!FY20</f>
        <v>1</v>
      </c>
      <c r="FZ20" s="10" t="b">
        <f>'Fund Value - Maturity (Proj.)'!FZ20='Fund Value - Current Date'!FZ20</f>
        <v>1</v>
      </c>
      <c r="GA20" s="10" t="b">
        <f>'Fund Value - Maturity (Proj.)'!GA20='Fund Value - Current Date'!GA20</f>
        <v>1</v>
      </c>
      <c r="GB20" s="10" t="b">
        <f>'Fund Value - Maturity (Proj.)'!GB20='Fund Value - Current Date'!GB20</f>
        <v>1</v>
      </c>
      <c r="GC20" s="10" t="b">
        <f>'Fund Value - Maturity (Proj.)'!GC20='Fund Value - Current Date'!GC20</f>
        <v>1</v>
      </c>
      <c r="GD20" s="10" t="b">
        <f>'Fund Value - Maturity (Proj.)'!GD20='Fund Value - Current Date'!GD20</f>
        <v>1</v>
      </c>
      <c r="GE20" s="10" t="b">
        <f>'Fund Value - Maturity (Proj.)'!GE20='Fund Value - Current Date'!GE20</f>
        <v>1</v>
      </c>
      <c r="GF20" s="10" t="b">
        <f>'Fund Value - Maturity (Proj.)'!GF20='Fund Value - Current Date'!GF20</f>
        <v>1</v>
      </c>
      <c r="GG20" s="10" t="b">
        <f>'Fund Value - Maturity (Proj.)'!GG20='Fund Value - Current Date'!GG20</f>
        <v>1</v>
      </c>
      <c r="GH20" s="10" t="b">
        <f>'Fund Value - Maturity (Proj.)'!GH20='Fund Value - Current Date'!GH20</f>
        <v>1</v>
      </c>
      <c r="GI20" s="10" t="b">
        <f>'Fund Value - Maturity (Proj.)'!GI20='Fund Value - Current Date'!GI20</f>
        <v>1</v>
      </c>
      <c r="GJ20" s="10" t="b">
        <f>'Fund Value - Maturity (Proj.)'!GJ20='Fund Value - Current Date'!GJ20</f>
        <v>1</v>
      </c>
      <c r="GK20" s="10" t="b">
        <f>'Fund Value - Maturity (Proj.)'!GK20='Fund Value - Current Date'!GK20</f>
        <v>1</v>
      </c>
      <c r="GL20" s="10" t="b">
        <f>'Fund Value - Maturity (Proj.)'!GL20='Fund Value - Current Date'!GL20</f>
        <v>1</v>
      </c>
      <c r="GM20" s="10" t="b">
        <f>'Fund Value - Maturity (Proj.)'!GM20='Fund Value - Current Date'!GM20</f>
        <v>1</v>
      </c>
      <c r="GN20" s="10" t="b">
        <f>'Fund Value - Maturity (Proj.)'!GN20='Fund Value - Current Date'!GN20</f>
        <v>1</v>
      </c>
      <c r="GO20" s="10" t="b">
        <f>'Fund Value - Maturity (Proj.)'!GO20='Fund Value - Current Date'!GO20</f>
        <v>1</v>
      </c>
      <c r="GP20" s="10" t="b">
        <f>'Fund Value - Maturity (Proj.)'!GP20='Fund Value - Current Date'!GP20</f>
        <v>1</v>
      </c>
      <c r="GQ20" s="10" t="b">
        <f>'Fund Value - Maturity (Proj.)'!GQ20='Fund Value - Current Date'!GQ20</f>
        <v>1</v>
      </c>
      <c r="GR20" s="10" t="b">
        <f>'Fund Value - Maturity (Proj.)'!GR20='Fund Value - Current Date'!GR20</f>
        <v>1</v>
      </c>
      <c r="GS20" s="10" t="b">
        <f>'Fund Value - Maturity (Proj.)'!GS20='Fund Value - Current Date'!GS20</f>
        <v>1</v>
      </c>
      <c r="GT20" s="10" t="b">
        <f>'Fund Value - Maturity (Proj.)'!GT20='Fund Value - Current Date'!GT20</f>
        <v>1</v>
      </c>
      <c r="GU20" s="10" t="b">
        <f>'Fund Value - Maturity (Proj.)'!GU20='Fund Value - Current Date'!GU20</f>
        <v>1</v>
      </c>
      <c r="GV20" s="10" t="b">
        <f>'Fund Value - Maturity (Proj.)'!GV20='Fund Value - Current Date'!GV20</f>
        <v>1</v>
      </c>
      <c r="GW20" s="10" t="b">
        <f>'Fund Value - Maturity (Proj.)'!GW20='Fund Value - Current Date'!GW20</f>
        <v>1</v>
      </c>
      <c r="GX20" s="10" t="b">
        <f>'Fund Value - Maturity (Proj.)'!GX20='Fund Value - Current Date'!GX20</f>
        <v>1</v>
      </c>
      <c r="GY20" s="10" t="b">
        <f>'Fund Value - Maturity (Proj.)'!GY20='Fund Value - Current Date'!GY20</f>
        <v>1</v>
      </c>
      <c r="GZ20" s="10" t="b">
        <f>'Fund Value - Maturity (Proj.)'!GZ20='Fund Value - Current Date'!GZ20</f>
        <v>1</v>
      </c>
      <c r="HA20" s="10" t="b">
        <f>'Fund Value - Maturity (Proj.)'!HA20='Fund Value - Current Date'!HA20</f>
        <v>1</v>
      </c>
      <c r="HB20" s="10" t="b">
        <f>'Fund Value - Maturity (Proj.)'!HB20='Fund Value - Current Date'!HB20</f>
        <v>1</v>
      </c>
      <c r="HC20" s="10" t="b">
        <f>'Fund Value - Maturity (Proj.)'!HC20='Fund Value - Current Date'!HC20</f>
        <v>1</v>
      </c>
      <c r="HD20" s="10" t="b">
        <f>'Fund Value - Maturity (Proj.)'!HD20='Fund Value - Current Date'!HD20</f>
        <v>1</v>
      </c>
      <c r="HE20" s="10" t="b">
        <f>'Fund Value - Maturity (Proj.)'!HE20='Fund Value - Current Date'!HE20</f>
        <v>1</v>
      </c>
      <c r="HF20" s="10" t="b">
        <f>'Fund Value - Maturity (Proj.)'!HF20='Fund Value - Current Date'!HF20</f>
        <v>1</v>
      </c>
      <c r="HG20" s="10" t="b">
        <f>'Fund Value - Maturity (Proj.)'!HG20='Fund Value - Current Date'!HG20</f>
        <v>1</v>
      </c>
      <c r="HH20" s="10" t="b">
        <f>'Fund Value - Maturity (Proj.)'!HH20='Fund Value - Current Date'!HH20</f>
        <v>1</v>
      </c>
      <c r="HI20" s="10" t="b">
        <f>'Fund Value - Maturity (Proj.)'!HI20='Fund Value - Current Date'!HI20</f>
        <v>1</v>
      </c>
      <c r="HJ20" s="10" t="b">
        <f>'Fund Value - Maturity (Proj.)'!HJ20='Fund Value - Current Date'!HJ20</f>
        <v>1</v>
      </c>
      <c r="HK20" s="10" t="b">
        <f>'Fund Value - Maturity (Proj.)'!HK20='Fund Value - Current Date'!HK20</f>
        <v>1</v>
      </c>
      <c r="HL20" s="10" t="b">
        <f>'Fund Value - Maturity (Proj.)'!HL20='Fund Value - Current Date'!HL20</f>
        <v>1</v>
      </c>
      <c r="HM20" s="10" t="b">
        <f>'Fund Value - Maturity (Proj.)'!HM20='Fund Value - Current Date'!HM20</f>
        <v>1</v>
      </c>
      <c r="HN20" s="10" t="b">
        <f>'Fund Value - Maturity (Proj.)'!HN20='Fund Value - Current Date'!HN20</f>
        <v>1</v>
      </c>
      <c r="HO20" s="10" t="b">
        <f>'Fund Value - Maturity (Proj.)'!HO20='Fund Value - Current Date'!HO20</f>
        <v>1</v>
      </c>
      <c r="HP20" s="10" t="b">
        <f>'Fund Value - Maturity (Proj.)'!HP20='Fund Value - Current Date'!HP20</f>
        <v>1</v>
      </c>
      <c r="HQ20" s="10" t="b">
        <f>'Fund Value - Maturity (Proj.)'!HQ20='Fund Value - Current Date'!HQ20</f>
        <v>1</v>
      </c>
      <c r="HR20" s="10" t="b">
        <f>'Fund Value - Maturity (Proj.)'!HR20='Fund Value - Current Date'!HR20</f>
        <v>1</v>
      </c>
      <c r="HS20" s="10" t="b">
        <f>'Fund Value - Maturity (Proj.)'!HS20='Fund Value - Current Date'!HS20</f>
        <v>1</v>
      </c>
      <c r="HT20" s="10" t="b">
        <f>'Fund Value - Maturity (Proj.)'!HT20='Fund Value - Current Date'!HT20</f>
        <v>1</v>
      </c>
      <c r="HU20" s="10" t="b">
        <f>'Fund Value - Maturity (Proj.)'!HU20='Fund Value - Current Date'!HU20</f>
        <v>1</v>
      </c>
      <c r="HV20" s="10" t="b">
        <f>'Fund Value - Maturity (Proj.)'!HV20='Fund Value - Current Date'!HV20</f>
        <v>1</v>
      </c>
      <c r="HW20" s="10" t="b">
        <f>'Fund Value - Maturity (Proj.)'!HW20='Fund Value - Current Date'!HW20</f>
        <v>1</v>
      </c>
      <c r="HX20" s="10" t="b">
        <f>'Fund Value - Maturity (Proj.)'!HX20='Fund Value - Current Date'!HX20</f>
        <v>1</v>
      </c>
      <c r="HY20" s="10" t="b">
        <f>'Fund Value - Maturity (Proj.)'!HY20='Fund Value - Current Date'!HY20</f>
        <v>1</v>
      </c>
      <c r="HZ20" s="10" t="b">
        <f>'Fund Value - Maturity (Proj.)'!HZ20='Fund Value - Current Date'!HZ20</f>
        <v>1</v>
      </c>
      <c r="IA20" s="10" t="b">
        <f>'Fund Value - Maturity (Proj.)'!IA20='Fund Value - Current Date'!IA20</f>
        <v>1</v>
      </c>
      <c r="IB20" s="10" t="b">
        <f>'Fund Value - Maturity (Proj.)'!IB20='Fund Value - Current Date'!IB20</f>
        <v>1</v>
      </c>
      <c r="IC20" s="10" t="b">
        <f>'Fund Value - Maturity (Proj.)'!IC20='Fund Value - Current Date'!IC20</f>
        <v>1</v>
      </c>
      <c r="ID20" s="10" t="b">
        <f>'Fund Value - Maturity (Proj.)'!ID20='Fund Value - Current Date'!ID20</f>
        <v>1</v>
      </c>
      <c r="IE20" s="10" t="b">
        <f>'Fund Value - Maturity (Proj.)'!IE20='Fund Value - Current Date'!IE20</f>
        <v>1</v>
      </c>
      <c r="IF20" s="10" t="b">
        <f>'Fund Value - Maturity (Proj.)'!IF20='Fund Value - Current Date'!IF20</f>
        <v>1</v>
      </c>
      <c r="IG20" s="10" t="b">
        <f>'Fund Value - Maturity (Proj.)'!IG20='Fund Value - Current Date'!IG20</f>
        <v>1</v>
      </c>
      <c r="IH20" s="10" t="b">
        <f>'Fund Value - Maturity (Proj.)'!IH20='Fund Value - Current Date'!IH20</f>
        <v>1</v>
      </c>
      <c r="II20" s="10" t="b">
        <f>'Fund Value - Maturity (Proj.)'!II20='Fund Value - Current Date'!II20</f>
        <v>1</v>
      </c>
      <c r="IJ20" s="10" t="b">
        <f>'Fund Value - Maturity (Proj.)'!IJ20='Fund Value - Current Date'!IJ20</f>
        <v>1</v>
      </c>
      <c r="IK20" s="10" t="b">
        <f>'Fund Value - Maturity (Proj.)'!IK20='Fund Value - Current Date'!IK20</f>
        <v>1</v>
      </c>
      <c r="IL20" s="10" t="b">
        <f>'Fund Value - Maturity (Proj.)'!IL20='Fund Value - Current Date'!IL20</f>
        <v>1</v>
      </c>
      <c r="IM20" s="10" t="b">
        <f>'Fund Value - Maturity (Proj.)'!IM20='Fund Value - Current Date'!IM20</f>
        <v>1</v>
      </c>
      <c r="IN20" s="10" t="b">
        <f>'Fund Value - Maturity (Proj.)'!IN20='Fund Value - Current Date'!IN20</f>
        <v>1</v>
      </c>
      <c r="IO20" s="10" t="b">
        <f>'Fund Value - Maturity (Proj.)'!IO20='Fund Value - Current Date'!IO20</f>
        <v>1</v>
      </c>
      <c r="IP20" s="10" t="b">
        <f>'Fund Value - Maturity (Proj.)'!IP20='Fund Value - Current Date'!IP20</f>
        <v>1</v>
      </c>
      <c r="IQ20" s="10" t="b">
        <f>'Fund Value - Maturity (Proj.)'!IQ20='Fund Value - Current Date'!IQ20</f>
        <v>1</v>
      </c>
      <c r="IR20" s="10" t="b">
        <f>'Fund Value - Maturity (Proj.)'!IR20='Fund Value - Current Date'!IR20</f>
        <v>1</v>
      </c>
    </row>
    <row r="21" spans="1:252" ht="15" customHeight="1" x14ac:dyDescent="0.35">
      <c r="B21" s="13">
        <f t="shared" si="0"/>
        <v>2020</v>
      </c>
      <c r="C21" s="10" t="b">
        <f>'Fund Value - Maturity (Proj.)'!C21='Fund Value - Current Date'!C21</f>
        <v>1</v>
      </c>
      <c r="D21" s="10" t="b">
        <f>'Fund Value - Maturity (Proj.)'!D21='Fund Value - Current Date'!D21</f>
        <v>1</v>
      </c>
      <c r="E21" s="10" t="b">
        <f>'Fund Value - Maturity (Proj.)'!E21='Fund Value - Current Date'!E21</f>
        <v>1</v>
      </c>
      <c r="F21" s="10" t="b">
        <f>'Fund Value - Maturity (Proj.)'!F21='Fund Value - Current Date'!F21</f>
        <v>1</v>
      </c>
      <c r="G21" s="10" t="b">
        <f>'Fund Value - Maturity (Proj.)'!G21='Fund Value - Current Date'!G21</f>
        <v>1</v>
      </c>
      <c r="H21" s="10" t="b">
        <f>'Fund Value - Maturity (Proj.)'!H21='Fund Value - Current Date'!H21</f>
        <v>1</v>
      </c>
      <c r="I21" s="10" t="b">
        <f>'Fund Value - Maturity (Proj.)'!I21='Fund Value - Current Date'!I21</f>
        <v>1</v>
      </c>
      <c r="J21" s="10" t="b">
        <f>'Fund Value - Maturity (Proj.)'!J21='Fund Value - Current Date'!J21</f>
        <v>1</v>
      </c>
      <c r="K21" s="10" t="b">
        <f>'Fund Value - Maturity (Proj.)'!K21='Fund Value - Current Date'!K21</f>
        <v>1</v>
      </c>
      <c r="L21" s="10" t="b">
        <f>'Fund Value - Maturity (Proj.)'!L21='Fund Value - Current Date'!L21</f>
        <v>1</v>
      </c>
      <c r="M21" s="10" t="b">
        <f>'Fund Value - Maturity (Proj.)'!M21='Fund Value - Current Date'!M21</f>
        <v>1</v>
      </c>
      <c r="N21" s="10" t="b">
        <f>'Fund Value - Maturity (Proj.)'!N21='Fund Value - Current Date'!N21</f>
        <v>1</v>
      </c>
      <c r="O21" s="10" t="b">
        <f>'Fund Value - Maturity (Proj.)'!O21='Fund Value - Current Date'!O21</f>
        <v>1</v>
      </c>
      <c r="P21" s="10" t="b">
        <f>'Fund Value - Maturity (Proj.)'!P21='Fund Value - Current Date'!P21</f>
        <v>1</v>
      </c>
      <c r="Q21" s="10" t="b">
        <f>'Fund Value - Maturity (Proj.)'!Q21='Fund Value - Current Date'!Q21</f>
        <v>1</v>
      </c>
      <c r="R21" s="10" t="b">
        <f>'Fund Value - Maturity (Proj.)'!R21='Fund Value - Current Date'!R21</f>
        <v>1</v>
      </c>
      <c r="S21" s="10" t="b">
        <f>'Fund Value - Maturity (Proj.)'!S21='Fund Value - Current Date'!S21</f>
        <v>1</v>
      </c>
      <c r="T21" s="10" t="b">
        <f>'Fund Value - Maturity (Proj.)'!T21='Fund Value - Current Date'!T21</f>
        <v>1</v>
      </c>
      <c r="U21" s="10" t="b">
        <f>'Fund Value - Maturity (Proj.)'!U21='Fund Value - Current Date'!U21</f>
        <v>1</v>
      </c>
      <c r="V21" s="10" t="b">
        <f>'Fund Value - Maturity (Proj.)'!V21='Fund Value - Current Date'!V21</f>
        <v>1</v>
      </c>
      <c r="W21" s="10" t="b">
        <f>'Fund Value - Maturity (Proj.)'!W21='Fund Value - Current Date'!W21</f>
        <v>1</v>
      </c>
      <c r="X21" s="10" t="b">
        <f>'Fund Value - Maturity (Proj.)'!X21='Fund Value - Current Date'!X21</f>
        <v>1</v>
      </c>
      <c r="Y21" s="10" t="b">
        <f>'Fund Value - Maturity (Proj.)'!Y21='Fund Value - Current Date'!Y21</f>
        <v>1</v>
      </c>
      <c r="Z21" s="10" t="b">
        <f>'Fund Value - Maturity (Proj.)'!Z21='Fund Value - Current Date'!Z21</f>
        <v>1</v>
      </c>
      <c r="AA21" s="10" t="b">
        <f>'Fund Value - Maturity (Proj.)'!AA21='Fund Value - Current Date'!AA21</f>
        <v>1</v>
      </c>
      <c r="AB21" s="10" t="b">
        <f>'Fund Value - Maturity (Proj.)'!AB21='Fund Value - Current Date'!AB21</f>
        <v>1</v>
      </c>
      <c r="AC21" s="10" t="b">
        <f>'Fund Value - Maturity (Proj.)'!AC21='Fund Value - Current Date'!AC21</f>
        <v>1</v>
      </c>
      <c r="AD21" s="10" t="b">
        <f>'Fund Value - Maturity (Proj.)'!AD21='Fund Value - Current Date'!AD21</f>
        <v>1</v>
      </c>
      <c r="AE21" s="10" t="b">
        <f>'Fund Value - Maturity (Proj.)'!AE21='Fund Value - Current Date'!AE21</f>
        <v>1</v>
      </c>
      <c r="AF21" s="10" t="b">
        <f>'Fund Value - Maturity (Proj.)'!AF21='Fund Value - Current Date'!AF21</f>
        <v>1</v>
      </c>
      <c r="AG21" s="10" t="b">
        <f>'Fund Value - Maturity (Proj.)'!AG21='Fund Value - Current Date'!AG21</f>
        <v>1</v>
      </c>
      <c r="AH21" s="10" t="b">
        <f>'Fund Value - Maturity (Proj.)'!AH21='Fund Value - Current Date'!AH21</f>
        <v>1</v>
      </c>
      <c r="AI21" s="10" t="b">
        <f>'Fund Value - Maturity (Proj.)'!AI21='Fund Value - Current Date'!AI21</f>
        <v>1</v>
      </c>
      <c r="AJ21" s="10" t="b">
        <f>'Fund Value - Maturity (Proj.)'!AJ21='Fund Value - Current Date'!AJ21</f>
        <v>1</v>
      </c>
      <c r="AK21" s="10" t="b">
        <f>'Fund Value - Maturity (Proj.)'!AK21='Fund Value - Current Date'!AK21</f>
        <v>1</v>
      </c>
      <c r="AL21" s="10" t="b">
        <f>'Fund Value - Maturity (Proj.)'!AL21='Fund Value - Current Date'!AL21</f>
        <v>1</v>
      </c>
      <c r="AM21" s="10" t="b">
        <f>'Fund Value - Maturity (Proj.)'!AM21='Fund Value - Current Date'!AM21</f>
        <v>1</v>
      </c>
      <c r="AN21" s="10" t="b">
        <f>'Fund Value - Maturity (Proj.)'!AN21='Fund Value - Current Date'!AN21</f>
        <v>1</v>
      </c>
      <c r="AO21" s="10" t="b">
        <f>'Fund Value - Maturity (Proj.)'!AO21='Fund Value - Current Date'!AO21</f>
        <v>1</v>
      </c>
      <c r="AP21" s="10" t="b">
        <f>'Fund Value - Maturity (Proj.)'!AP21='Fund Value - Current Date'!AP21</f>
        <v>1</v>
      </c>
      <c r="AQ21" s="10" t="b">
        <f>'Fund Value - Maturity (Proj.)'!AQ21='Fund Value - Current Date'!AQ21</f>
        <v>1</v>
      </c>
      <c r="AR21" s="10" t="b">
        <f>'Fund Value - Maturity (Proj.)'!AR21='Fund Value - Current Date'!AR21</f>
        <v>1</v>
      </c>
      <c r="AS21" s="10" t="b">
        <f>'Fund Value - Maturity (Proj.)'!AS21='Fund Value - Current Date'!AS21</f>
        <v>1</v>
      </c>
      <c r="AT21" s="10" t="b">
        <f>'Fund Value - Maturity (Proj.)'!AT21='Fund Value - Current Date'!AT21</f>
        <v>1</v>
      </c>
      <c r="AU21" s="10" t="b">
        <f>'Fund Value - Maturity (Proj.)'!AU21='Fund Value - Current Date'!AU21</f>
        <v>1</v>
      </c>
      <c r="AV21" s="10" t="b">
        <f>'Fund Value - Maturity (Proj.)'!AV21='Fund Value - Current Date'!AV21</f>
        <v>1</v>
      </c>
      <c r="AW21" s="10" t="b">
        <f>'Fund Value - Maturity (Proj.)'!AW21='Fund Value - Current Date'!AW21</f>
        <v>1</v>
      </c>
      <c r="AX21" s="10" t="b">
        <f>'Fund Value - Maturity (Proj.)'!AX21='Fund Value - Current Date'!AX21</f>
        <v>1</v>
      </c>
      <c r="AY21" s="10" t="b">
        <f>'Fund Value - Maturity (Proj.)'!AY21='Fund Value - Current Date'!AY21</f>
        <v>1</v>
      </c>
      <c r="AZ21" s="10" t="b">
        <f>'Fund Value - Maturity (Proj.)'!AZ21='Fund Value - Current Date'!AZ21</f>
        <v>1</v>
      </c>
      <c r="BA21" s="10" t="b">
        <f>'Fund Value - Maturity (Proj.)'!BA21='Fund Value - Current Date'!BA21</f>
        <v>1</v>
      </c>
      <c r="BB21" s="10" t="b">
        <f>'Fund Value - Maturity (Proj.)'!BB21='Fund Value - Current Date'!BB21</f>
        <v>1</v>
      </c>
      <c r="BC21" s="10" t="b">
        <f>'Fund Value - Maturity (Proj.)'!BC21='Fund Value - Current Date'!BC21</f>
        <v>1</v>
      </c>
      <c r="BD21" s="10" t="b">
        <f>'Fund Value - Maturity (Proj.)'!BD21='Fund Value - Current Date'!BD21</f>
        <v>1</v>
      </c>
      <c r="BE21" s="10" t="b">
        <f>'Fund Value - Maturity (Proj.)'!BE21='Fund Value - Current Date'!BE21</f>
        <v>1</v>
      </c>
      <c r="BF21" s="10" t="b">
        <f>'Fund Value - Maturity (Proj.)'!BF21='Fund Value - Current Date'!BF21</f>
        <v>1</v>
      </c>
      <c r="BG21" s="10" t="b">
        <f>'Fund Value - Maturity (Proj.)'!BG21='Fund Value - Current Date'!BG21</f>
        <v>1</v>
      </c>
      <c r="BH21" s="10" t="b">
        <f>'Fund Value - Maturity (Proj.)'!BH21='Fund Value - Current Date'!BH21</f>
        <v>1</v>
      </c>
      <c r="BI21" s="10" t="b">
        <f>'Fund Value - Maturity (Proj.)'!BI21='Fund Value - Current Date'!BI21</f>
        <v>1</v>
      </c>
      <c r="BJ21" s="10" t="b">
        <f>'Fund Value - Maturity (Proj.)'!BJ21='Fund Value - Current Date'!BJ21</f>
        <v>1</v>
      </c>
      <c r="BK21" s="10" t="b">
        <f>'Fund Value - Maturity (Proj.)'!BK21='Fund Value - Current Date'!BK21</f>
        <v>1</v>
      </c>
      <c r="BL21" s="10" t="b">
        <f>'Fund Value - Maturity (Proj.)'!BL21='Fund Value - Current Date'!BL21</f>
        <v>1</v>
      </c>
      <c r="BM21" s="10" t="b">
        <f>'Fund Value - Maturity (Proj.)'!BM21='Fund Value - Current Date'!BM21</f>
        <v>1</v>
      </c>
      <c r="BN21" s="10" t="b">
        <f>'Fund Value - Maturity (Proj.)'!BN21='Fund Value - Current Date'!BN21</f>
        <v>1</v>
      </c>
      <c r="BO21" s="10" t="b">
        <f>'Fund Value - Maturity (Proj.)'!BO21='Fund Value - Current Date'!BO21</f>
        <v>1</v>
      </c>
      <c r="BP21" s="10" t="b">
        <f>'Fund Value - Maturity (Proj.)'!BP21='Fund Value - Current Date'!BP21</f>
        <v>1</v>
      </c>
      <c r="BQ21" s="10" t="b">
        <f>'Fund Value - Maturity (Proj.)'!BQ21='Fund Value - Current Date'!BQ21</f>
        <v>1</v>
      </c>
      <c r="BR21" s="10" t="b">
        <f>'Fund Value - Maturity (Proj.)'!BR21='Fund Value - Current Date'!BR21</f>
        <v>1</v>
      </c>
      <c r="BS21" s="10" t="b">
        <f>'Fund Value - Maturity (Proj.)'!BS21='Fund Value - Current Date'!BS21</f>
        <v>1</v>
      </c>
      <c r="BT21" s="10" t="b">
        <f>'Fund Value - Maturity (Proj.)'!BT21='Fund Value - Current Date'!BT21</f>
        <v>1</v>
      </c>
      <c r="BU21" s="10" t="b">
        <f>'Fund Value - Maturity (Proj.)'!BU21='Fund Value - Current Date'!BU21</f>
        <v>1</v>
      </c>
      <c r="BV21" s="10" t="b">
        <f>'Fund Value - Maturity (Proj.)'!BV21='Fund Value - Current Date'!BV21</f>
        <v>1</v>
      </c>
      <c r="BW21" s="10" t="b">
        <f>'Fund Value - Maturity (Proj.)'!BW21='Fund Value - Current Date'!BW21</f>
        <v>1</v>
      </c>
      <c r="BX21" s="10" t="b">
        <f>'Fund Value - Maturity (Proj.)'!BX21='Fund Value - Current Date'!BX21</f>
        <v>1</v>
      </c>
      <c r="BY21" s="10" t="b">
        <f>'Fund Value - Maturity (Proj.)'!BY21='Fund Value - Current Date'!BY21</f>
        <v>1</v>
      </c>
      <c r="BZ21" s="10" t="b">
        <f>'Fund Value - Maturity (Proj.)'!BZ21='Fund Value - Current Date'!BZ21</f>
        <v>1</v>
      </c>
      <c r="CA21" s="10" t="b">
        <f>'Fund Value - Maturity (Proj.)'!CA21='Fund Value - Current Date'!CA21</f>
        <v>1</v>
      </c>
      <c r="CB21" s="10" t="b">
        <f>'Fund Value - Maturity (Proj.)'!CB21='Fund Value - Current Date'!CB21</f>
        <v>1</v>
      </c>
      <c r="CC21" s="10" t="b">
        <f>'Fund Value - Maturity (Proj.)'!CC21='Fund Value - Current Date'!CC21</f>
        <v>1</v>
      </c>
      <c r="CD21" s="10" t="b">
        <f>'Fund Value - Maturity (Proj.)'!CD21='Fund Value - Current Date'!CD21</f>
        <v>1</v>
      </c>
      <c r="CE21" s="10" t="b">
        <f>'Fund Value - Maturity (Proj.)'!CE21='Fund Value - Current Date'!CE21</f>
        <v>1</v>
      </c>
      <c r="CF21" s="10" t="b">
        <f>'Fund Value - Maturity (Proj.)'!CF21='Fund Value - Current Date'!CF21</f>
        <v>1</v>
      </c>
      <c r="CG21" s="10" t="b">
        <f>'Fund Value - Maturity (Proj.)'!CG21='Fund Value - Current Date'!CG21</f>
        <v>1</v>
      </c>
      <c r="CH21" s="10" t="b">
        <f>'Fund Value - Maturity (Proj.)'!CH21='Fund Value - Current Date'!CH21</f>
        <v>1</v>
      </c>
      <c r="CI21" s="10" t="b">
        <f>'Fund Value - Maturity (Proj.)'!CI21='Fund Value - Current Date'!CI21</f>
        <v>1</v>
      </c>
      <c r="CJ21" s="10" t="b">
        <f>'Fund Value - Maturity (Proj.)'!CJ21='Fund Value - Current Date'!CJ21</f>
        <v>1</v>
      </c>
      <c r="CK21" s="10" t="b">
        <f>'Fund Value - Maturity (Proj.)'!CK21='Fund Value - Current Date'!CK21</f>
        <v>1</v>
      </c>
      <c r="CL21" s="10" t="b">
        <f>'Fund Value - Maturity (Proj.)'!CL21='Fund Value - Current Date'!CL21</f>
        <v>1</v>
      </c>
      <c r="CM21" s="10" t="b">
        <f>'Fund Value - Maturity (Proj.)'!CM21='Fund Value - Current Date'!CM21</f>
        <v>1</v>
      </c>
      <c r="CN21" s="10" t="b">
        <f>'Fund Value - Maturity (Proj.)'!CN21='Fund Value - Current Date'!CN21</f>
        <v>1</v>
      </c>
      <c r="CO21" s="10" t="b">
        <f>'Fund Value - Maturity (Proj.)'!CO21='Fund Value - Current Date'!CO21</f>
        <v>1</v>
      </c>
      <c r="CP21" s="10" t="b">
        <f>'Fund Value - Maturity (Proj.)'!CP21='Fund Value - Current Date'!CP21</f>
        <v>1</v>
      </c>
      <c r="CQ21" s="10" t="b">
        <f>'Fund Value - Maturity (Proj.)'!CQ21='Fund Value - Current Date'!CQ21</f>
        <v>1</v>
      </c>
      <c r="CR21" s="10" t="b">
        <f>'Fund Value - Maturity (Proj.)'!CR21='Fund Value - Current Date'!CR21</f>
        <v>1</v>
      </c>
      <c r="CS21" s="10" t="b">
        <f>'Fund Value - Maturity (Proj.)'!CS21='Fund Value - Current Date'!CS21</f>
        <v>1</v>
      </c>
      <c r="CT21" s="10" t="b">
        <f>'Fund Value - Maturity (Proj.)'!CT21='Fund Value - Current Date'!CT21</f>
        <v>1</v>
      </c>
      <c r="CU21" s="10" t="b">
        <f>'Fund Value - Maturity (Proj.)'!CU21='Fund Value - Current Date'!CU21</f>
        <v>1</v>
      </c>
      <c r="CV21" s="10" t="b">
        <f>'Fund Value - Maturity (Proj.)'!CV21='Fund Value - Current Date'!CV21</f>
        <v>1</v>
      </c>
      <c r="CW21" s="10" t="b">
        <f>'Fund Value - Maturity (Proj.)'!CW21='Fund Value - Current Date'!CW21</f>
        <v>1</v>
      </c>
      <c r="CX21" s="10" t="b">
        <f>'Fund Value - Maturity (Proj.)'!CX21='Fund Value - Current Date'!CX21</f>
        <v>1</v>
      </c>
      <c r="CY21" s="10" t="b">
        <f>'Fund Value - Maturity (Proj.)'!CY21='Fund Value - Current Date'!CY21</f>
        <v>1</v>
      </c>
      <c r="CZ21" s="10" t="b">
        <f>'Fund Value - Maturity (Proj.)'!CZ21='Fund Value - Current Date'!CZ21</f>
        <v>1</v>
      </c>
      <c r="DA21" s="10" t="b">
        <f>'Fund Value - Maturity (Proj.)'!DA21='Fund Value - Current Date'!DA21</f>
        <v>1</v>
      </c>
      <c r="DB21" s="10" t="b">
        <f>'Fund Value - Maturity (Proj.)'!DB21='Fund Value - Current Date'!DB21</f>
        <v>1</v>
      </c>
      <c r="DC21" s="10" t="b">
        <f>'Fund Value - Maturity (Proj.)'!DC21='Fund Value - Current Date'!DC21</f>
        <v>1</v>
      </c>
      <c r="DD21" s="10" t="b">
        <f>'Fund Value - Maturity (Proj.)'!DD21='Fund Value - Current Date'!DD21</f>
        <v>1</v>
      </c>
      <c r="DE21" s="10" t="b">
        <f>'Fund Value - Maturity (Proj.)'!DE21='Fund Value - Current Date'!DE21</f>
        <v>1</v>
      </c>
      <c r="DF21" s="10" t="b">
        <f>'Fund Value - Maturity (Proj.)'!DF21='Fund Value - Current Date'!DF21</f>
        <v>1</v>
      </c>
      <c r="DG21" s="10" t="b">
        <f>'Fund Value - Maturity (Proj.)'!DG21='Fund Value - Current Date'!DG21</f>
        <v>1</v>
      </c>
      <c r="DH21" s="10" t="b">
        <f>'Fund Value - Maturity (Proj.)'!DH21='Fund Value - Current Date'!DH21</f>
        <v>1</v>
      </c>
      <c r="DI21" s="10" t="b">
        <f>'Fund Value - Maturity (Proj.)'!DI21='Fund Value - Current Date'!DI21</f>
        <v>1</v>
      </c>
      <c r="DJ21" s="10" t="b">
        <f>'Fund Value - Maturity (Proj.)'!DJ21='Fund Value - Current Date'!DJ21</f>
        <v>1</v>
      </c>
      <c r="DK21" s="10" t="b">
        <f>'Fund Value - Maturity (Proj.)'!DK21='Fund Value - Current Date'!DK21</f>
        <v>1</v>
      </c>
      <c r="DL21" s="10" t="b">
        <f>'Fund Value - Maturity (Proj.)'!DL21='Fund Value - Current Date'!DL21</f>
        <v>1</v>
      </c>
      <c r="DM21" s="10" t="b">
        <f>'Fund Value - Maturity (Proj.)'!DM21='Fund Value - Current Date'!DM21</f>
        <v>1</v>
      </c>
      <c r="DN21" s="10" t="b">
        <f>'Fund Value - Maturity (Proj.)'!DN21='Fund Value - Current Date'!DN21</f>
        <v>1</v>
      </c>
      <c r="DO21" s="10" t="b">
        <f>'Fund Value - Maturity (Proj.)'!DO21='Fund Value - Current Date'!DO21</f>
        <v>1</v>
      </c>
      <c r="DP21" s="10" t="b">
        <f>'Fund Value - Maturity (Proj.)'!DP21='Fund Value - Current Date'!DP21</f>
        <v>1</v>
      </c>
      <c r="DQ21" s="10" t="b">
        <f>'Fund Value - Maturity (Proj.)'!DQ21='Fund Value - Current Date'!DQ21</f>
        <v>1</v>
      </c>
      <c r="DR21" s="10" t="b">
        <f>'Fund Value - Maturity (Proj.)'!DR21='Fund Value - Current Date'!DR21</f>
        <v>1</v>
      </c>
      <c r="DS21" s="10" t="b">
        <f>'Fund Value - Maturity (Proj.)'!DS21='Fund Value - Current Date'!DS21</f>
        <v>1</v>
      </c>
      <c r="DT21" s="10" t="b">
        <f>'Fund Value - Maturity (Proj.)'!DT21='Fund Value - Current Date'!DT21</f>
        <v>1</v>
      </c>
      <c r="DU21" s="10" t="b">
        <f>'Fund Value - Maturity (Proj.)'!DU21='Fund Value - Current Date'!DU21</f>
        <v>1</v>
      </c>
      <c r="DV21" s="10" t="b">
        <f>'Fund Value - Maturity (Proj.)'!DV21='Fund Value - Current Date'!DV21</f>
        <v>1</v>
      </c>
      <c r="DW21" s="10" t="b">
        <f>'Fund Value - Maturity (Proj.)'!DW21='Fund Value - Current Date'!DW21</f>
        <v>1</v>
      </c>
      <c r="DX21" s="10" t="b">
        <f>'Fund Value - Maturity (Proj.)'!DX21='Fund Value - Current Date'!DX21</f>
        <v>1</v>
      </c>
      <c r="DY21" s="10" t="b">
        <f>'Fund Value - Maturity (Proj.)'!DY21='Fund Value - Current Date'!DY21</f>
        <v>1</v>
      </c>
      <c r="DZ21" s="10" t="b">
        <f>'Fund Value - Maturity (Proj.)'!DZ21='Fund Value - Current Date'!DZ21</f>
        <v>1</v>
      </c>
      <c r="EA21" s="10" t="b">
        <f>'Fund Value - Maturity (Proj.)'!EA21='Fund Value - Current Date'!EA21</f>
        <v>1</v>
      </c>
      <c r="EB21" s="10" t="b">
        <f>'Fund Value - Maturity (Proj.)'!EB21='Fund Value - Current Date'!EB21</f>
        <v>1</v>
      </c>
      <c r="EC21" s="10" t="b">
        <f>'Fund Value - Maturity (Proj.)'!EC21='Fund Value - Current Date'!EC21</f>
        <v>1</v>
      </c>
      <c r="ED21" s="10" t="b">
        <f>'Fund Value - Maturity (Proj.)'!ED21='Fund Value - Current Date'!ED21</f>
        <v>1</v>
      </c>
      <c r="EE21" s="10" t="b">
        <f>'Fund Value - Maturity (Proj.)'!EE21='Fund Value - Current Date'!EE21</f>
        <v>1</v>
      </c>
      <c r="EF21" s="10" t="b">
        <f>'Fund Value - Maturity (Proj.)'!EF21='Fund Value - Current Date'!EF21</f>
        <v>1</v>
      </c>
      <c r="EG21" s="10" t="b">
        <f>'Fund Value - Maturity (Proj.)'!EG21='Fund Value - Current Date'!EG21</f>
        <v>1</v>
      </c>
      <c r="EH21" s="10" t="b">
        <f>'Fund Value - Maturity (Proj.)'!EH21='Fund Value - Current Date'!EH21</f>
        <v>1</v>
      </c>
      <c r="EI21" s="10" t="b">
        <f>'Fund Value - Maturity (Proj.)'!EI21='Fund Value - Current Date'!EI21</f>
        <v>1</v>
      </c>
      <c r="EJ21" s="10" t="b">
        <f>'Fund Value - Maturity (Proj.)'!EJ21='Fund Value - Current Date'!EJ21</f>
        <v>1</v>
      </c>
      <c r="EK21" s="10" t="b">
        <f>'Fund Value - Maturity (Proj.)'!EK21='Fund Value - Current Date'!EK21</f>
        <v>1</v>
      </c>
      <c r="EL21" s="10" t="b">
        <f>'Fund Value - Maturity (Proj.)'!EL21='Fund Value - Current Date'!EL21</f>
        <v>1</v>
      </c>
      <c r="EM21" s="10" t="b">
        <f>'Fund Value - Maturity (Proj.)'!EM21='Fund Value - Current Date'!EM21</f>
        <v>1</v>
      </c>
      <c r="EN21" s="10" t="b">
        <f>'Fund Value - Maturity (Proj.)'!EN21='Fund Value - Current Date'!EN21</f>
        <v>1</v>
      </c>
      <c r="EO21" s="10" t="b">
        <f>'Fund Value - Maturity (Proj.)'!EO21='Fund Value - Current Date'!EO21</f>
        <v>1</v>
      </c>
      <c r="EP21" s="10" t="b">
        <f>'Fund Value - Maturity (Proj.)'!EP21='Fund Value - Current Date'!EP21</f>
        <v>1</v>
      </c>
      <c r="EQ21" s="10" t="b">
        <f>'Fund Value - Maturity (Proj.)'!EQ21='Fund Value - Current Date'!EQ21</f>
        <v>1</v>
      </c>
      <c r="ER21" s="10" t="b">
        <f>'Fund Value - Maturity (Proj.)'!ER21='Fund Value - Current Date'!ER21</f>
        <v>1</v>
      </c>
      <c r="ES21" s="10" t="b">
        <f>'Fund Value - Maturity (Proj.)'!ES21='Fund Value - Current Date'!ES21</f>
        <v>1</v>
      </c>
      <c r="ET21" s="10" t="b">
        <f>'Fund Value - Maturity (Proj.)'!ET21='Fund Value - Current Date'!ET21</f>
        <v>1</v>
      </c>
      <c r="EU21" s="10" t="b">
        <f>'Fund Value - Maturity (Proj.)'!EU21='Fund Value - Current Date'!EU21</f>
        <v>1</v>
      </c>
      <c r="EV21" s="10" t="b">
        <f>'Fund Value - Maturity (Proj.)'!EV21='Fund Value - Current Date'!EV21</f>
        <v>1</v>
      </c>
      <c r="EW21" s="10" t="b">
        <f>'Fund Value - Maturity (Proj.)'!EW21='Fund Value - Current Date'!EW21</f>
        <v>1</v>
      </c>
      <c r="EX21" s="10" t="b">
        <f>'Fund Value - Maturity (Proj.)'!EX21='Fund Value - Current Date'!EX21</f>
        <v>1</v>
      </c>
      <c r="EY21" s="10" t="b">
        <f>'Fund Value - Maturity (Proj.)'!EY21='Fund Value - Current Date'!EY21</f>
        <v>1</v>
      </c>
      <c r="EZ21" s="10" t="b">
        <f>'Fund Value - Maturity (Proj.)'!EZ21='Fund Value - Current Date'!EZ21</f>
        <v>1</v>
      </c>
      <c r="FA21" s="10" t="b">
        <f>'Fund Value - Maturity (Proj.)'!FA21='Fund Value - Current Date'!FA21</f>
        <v>1</v>
      </c>
      <c r="FB21" s="10" t="b">
        <f>'Fund Value - Maturity (Proj.)'!FB21='Fund Value - Current Date'!FB21</f>
        <v>1</v>
      </c>
      <c r="FC21" s="10" t="b">
        <f>'Fund Value - Maturity (Proj.)'!FC21='Fund Value - Current Date'!FC21</f>
        <v>1</v>
      </c>
      <c r="FD21" s="10" t="b">
        <f>'Fund Value - Maturity (Proj.)'!FD21='Fund Value - Current Date'!FD21</f>
        <v>1</v>
      </c>
      <c r="FE21" s="10" t="b">
        <f>'Fund Value - Maturity (Proj.)'!FE21='Fund Value - Current Date'!FE21</f>
        <v>1</v>
      </c>
      <c r="FF21" s="10" t="b">
        <f>'Fund Value - Maturity (Proj.)'!FF21='Fund Value - Current Date'!FF21</f>
        <v>1</v>
      </c>
      <c r="FG21" s="10" t="b">
        <f>'Fund Value - Maturity (Proj.)'!FG21='Fund Value - Current Date'!FG21</f>
        <v>1</v>
      </c>
      <c r="FH21" s="10" t="b">
        <f>'Fund Value - Maturity (Proj.)'!FH21='Fund Value - Current Date'!FH21</f>
        <v>1</v>
      </c>
      <c r="FI21" s="10" t="b">
        <f>'Fund Value - Maturity (Proj.)'!FI21='Fund Value - Current Date'!FI21</f>
        <v>1</v>
      </c>
      <c r="FJ21" s="10" t="b">
        <f>'Fund Value - Maturity (Proj.)'!FJ21='Fund Value - Current Date'!FJ21</f>
        <v>1</v>
      </c>
      <c r="FK21" s="10" t="b">
        <f>'Fund Value - Maturity (Proj.)'!FK21='Fund Value - Current Date'!FK21</f>
        <v>1</v>
      </c>
      <c r="FL21" s="10" t="b">
        <f>'Fund Value - Maturity (Proj.)'!FL21='Fund Value - Current Date'!FL21</f>
        <v>1</v>
      </c>
      <c r="FM21" s="10" t="b">
        <f>'Fund Value - Maturity (Proj.)'!FM21='Fund Value - Current Date'!FM21</f>
        <v>1</v>
      </c>
      <c r="FN21" s="10" t="b">
        <f>'Fund Value - Maturity (Proj.)'!FN21='Fund Value - Current Date'!FN21</f>
        <v>1</v>
      </c>
      <c r="FO21" s="10" t="b">
        <f>'Fund Value - Maturity (Proj.)'!FO21='Fund Value - Current Date'!FO21</f>
        <v>1</v>
      </c>
      <c r="FP21" s="10" t="b">
        <f>'Fund Value - Maturity (Proj.)'!FP21='Fund Value - Current Date'!FP21</f>
        <v>1</v>
      </c>
      <c r="FQ21" s="10" t="b">
        <f>'Fund Value - Maturity (Proj.)'!FQ21='Fund Value - Current Date'!FQ21</f>
        <v>1</v>
      </c>
      <c r="FR21" s="10" t="b">
        <f>'Fund Value - Maturity (Proj.)'!FR21='Fund Value - Current Date'!FR21</f>
        <v>1</v>
      </c>
      <c r="FS21" s="10" t="b">
        <f>'Fund Value - Maturity (Proj.)'!FS21='Fund Value - Current Date'!FS21</f>
        <v>1</v>
      </c>
      <c r="FT21" s="10" t="b">
        <f>'Fund Value - Maturity (Proj.)'!FT21='Fund Value - Current Date'!FT21</f>
        <v>1</v>
      </c>
      <c r="FU21" s="10" t="b">
        <f>'Fund Value - Maturity (Proj.)'!FU21='Fund Value - Current Date'!FU21</f>
        <v>1</v>
      </c>
      <c r="FV21" s="10" t="b">
        <f>'Fund Value - Maturity (Proj.)'!FV21='Fund Value - Current Date'!FV21</f>
        <v>1</v>
      </c>
      <c r="FW21" s="10" t="b">
        <f>'Fund Value - Maturity (Proj.)'!FW21='Fund Value - Current Date'!FW21</f>
        <v>1</v>
      </c>
      <c r="FX21" s="10" t="b">
        <f>'Fund Value - Maturity (Proj.)'!FX21='Fund Value - Current Date'!FX21</f>
        <v>1</v>
      </c>
      <c r="FY21" s="10" t="b">
        <f>'Fund Value - Maturity (Proj.)'!FY21='Fund Value - Current Date'!FY21</f>
        <v>1</v>
      </c>
      <c r="FZ21" s="10" t="b">
        <f>'Fund Value - Maturity (Proj.)'!FZ21='Fund Value - Current Date'!FZ21</f>
        <v>1</v>
      </c>
      <c r="GA21" s="10" t="b">
        <f>'Fund Value - Maturity (Proj.)'!GA21='Fund Value - Current Date'!GA21</f>
        <v>1</v>
      </c>
      <c r="GB21" s="10" t="b">
        <f>'Fund Value - Maturity (Proj.)'!GB21='Fund Value - Current Date'!GB21</f>
        <v>1</v>
      </c>
      <c r="GC21" s="10" t="b">
        <f>'Fund Value - Maturity (Proj.)'!GC21='Fund Value - Current Date'!GC21</f>
        <v>1</v>
      </c>
      <c r="GD21" s="10" t="b">
        <f>'Fund Value - Maturity (Proj.)'!GD21='Fund Value - Current Date'!GD21</f>
        <v>1</v>
      </c>
      <c r="GE21" s="10" t="b">
        <f>'Fund Value - Maturity (Proj.)'!GE21='Fund Value - Current Date'!GE21</f>
        <v>1</v>
      </c>
      <c r="GF21" s="10" t="b">
        <f>'Fund Value - Maturity (Proj.)'!GF21='Fund Value - Current Date'!GF21</f>
        <v>1</v>
      </c>
      <c r="GG21" s="10" t="b">
        <f>'Fund Value - Maturity (Proj.)'!GG21='Fund Value - Current Date'!GG21</f>
        <v>1</v>
      </c>
      <c r="GH21" s="10" t="b">
        <f>'Fund Value - Maturity (Proj.)'!GH21='Fund Value - Current Date'!GH21</f>
        <v>1</v>
      </c>
      <c r="GI21" s="10" t="b">
        <f>'Fund Value - Maturity (Proj.)'!GI21='Fund Value - Current Date'!GI21</f>
        <v>1</v>
      </c>
      <c r="GJ21" s="10" t="b">
        <f>'Fund Value - Maturity (Proj.)'!GJ21='Fund Value - Current Date'!GJ21</f>
        <v>1</v>
      </c>
      <c r="GK21" s="10" t="b">
        <f>'Fund Value - Maturity (Proj.)'!GK21='Fund Value - Current Date'!GK21</f>
        <v>1</v>
      </c>
      <c r="GL21" s="10" t="b">
        <f>'Fund Value - Maturity (Proj.)'!GL21='Fund Value - Current Date'!GL21</f>
        <v>1</v>
      </c>
      <c r="GM21" s="10" t="b">
        <f>'Fund Value - Maturity (Proj.)'!GM21='Fund Value - Current Date'!GM21</f>
        <v>1</v>
      </c>
      <c r="GN21" s="10" t="b">
        <f>'Fund Value - Maturity (Proj.)'!GN21='Fund Value - Current Date'!GN21</f>
        <v>1</v>
      </c>
      <c r="GO21" s="10" t="b">
        <f>'Fund Value - Maturity (Proj.)'!GO21='Fund Value - Current Date'!GO21</f>
        <v>1</v>
      </c>
      <c r="GP21" s="10" t="b">
        <f>'Fund Value - Maturity (Proj.)'!GP21='Fund Value - Current Date'!GP21</f>
        <v>1</v>
      </c>
      <c r="GQ21" s="10" t="b">
        <f>'Fund Value - Maturity (Proj.)'!GQ21='Fund Value - Current Date'!GQ21</f>
        <v>1</v>
      </c>
      <c r="GR21" s="10" t="b">
        <f>'Fund Value - Maturity (Proj.)'!GR21='Fund Value - Current Date'!GR21</f>
        <v>1</v>
      </c>
      <c r="GS21" s="10" t="b">
        <f>'Fund Value - Maturity (Proj.)'!GS21='Fund Value - Current Date'!GS21</f>
        <v>1</v>
      </c>
      <c r="GT21" s="10" t="b">
        <f>'Fund Value - Maturity (Proj.)'!GT21='Fund Value - Current Date'!GT21</f>
        <v>1</v>
      </c>
      <c r="GU21" s="10" t="b">
        <f>'Fund Value - Maturity (Proj.)'!GU21='Fund Value - Current Date'!GU21</f>
        <v>1</v>
      </c>
      <c r="GV21" s="10" t="b">
        <f>'Fund Value - Maturity (Proj.)'!GV21='Fund Value - Current Date'!GV21</f>
        <v>1</v>
      </c>
      <c r="GW21" s="10" t="b">
        <f>'Fund Value - Maturity (Proj.)'!GW21='Fund Value - Current Date'!GW21</f>
        <v>1</v>
      </c>
      <c r="GX21" s="10" t="b">
        <f>'Fund Value - Maturity (Proj.)'!GX21='Fund Value - Current Date'!GX21</f>
        <v>1</v>
      </c>
      <c r="GY21" s="10" t="b">
        <f>'Fund Value - Maturity (Proj.)'!GY21='Fund Value - Current Date'!GY21</f>
        <v>1</v>
      </c>
      <c r="GZ21" s="10" t="b">
        <f>'Fund Value - Maturity (Proj.)'!GZ21='Fund Value - Current Date'!GZ21</f>
        <v>1</v>
      </c>
      <c r="HA21" s="10" t="b">
        <f>'Fund Value - Maturity (Proj.)'!HA21='Fund Value - Current Date'!HA21</f>
        <v>1</v>
      </c>
      <c r="HB21" s="10" t="b">
        <f>'Fund Value - Maturity (Proj.)'!HB21='Fund Value - Current Date'!HB21</f>
        <v>1</v>
      </c>
      <c r="HC21" s="10" t="b">
        <f>'Fund Value - Maturity (Proj.)'!HC21='Fund Value - Current Date'!HC21</f>
        <v>1</v>
      </c>
      <c r="HD21" s="10" t="b">
        <f>'Fund Value - Maturity (Proj.)'!HD21='Fund Value - Current Date'!HD21</f>
        <v>1</v>
      </c>
      <c r="HE21" s="10" t="b">
        <f>'Fund Value - Maturity (Proj.)'!HE21='Fund Value - Current Date'!HE21</f>
        <v>1</v>
      </c>
      <c r="HF21" s="10" t="b">
        <f>'Fund Value - Maturity (Proj.)'!HF21='Fund Value - Current Date'!HF21</f>
        <v>1</v>
      </c>
      <c r="HG21" s="10" t="b">
        <f>'Fund Value - Maturity (Proj.)'!HG21='Fund Value - Current Date'!HG21</f>
        <v>1</v>
      </c>
      <c r="HH21" s="10" t="b">
        <f>'Fund Value - Maturity (Proj.)'!HH21='Fund Value - Current Date'!HH21</f>
        <v>1</v>
      </c>
      <c r="HI21" s="10" t="b">
        <f>'Fund Value - Maturity (Proj.)'!HI21='Fund Value - Current Date'!HI21</f>
        <v>1</v>
      </c>
      <c r="HJ21" s="10" t="b">
        <f>'Fund Value - Maturity (Proj.)'!HJ21='Fund Value - Current Date'!HJ21</f>
        <v>1</v>
      </c>
      <c r="HK21" s="10" t="b">
        <f>'Fund Value - Maturity (Proj.)'!HK21='Fund Value - Current Date'!HK21</f>
        <v>1</v>
      </c>
      <c r="HL21" s="10" t="b">
        <f>'Fund Value - Maturity (Proj.)'!HL21='Fund Value - Current Date'!HL21</f>
        <v>1</v>
      </c>
      <c r="HM21" s="10" t="b">
        <f>'Fund Value - Maturity (Proj.)'!HM21='Fund Value - Current Date'!HM21</f>
        <v>1</v>
      </c>
      <c r="HN21" s="10" t="b">
        <f>'Fund Value - Maturity (Proj.)'!HN21='Fund Value - Current Date'!HN21</f>
        <v>1</v>
      </c>
      <c r="HO21" s="10" t="b">
        <f>'Fund Value - Maturity (Proj.)'!HO21='Fund Value - Current Date'!HO21</f>
        <v>1</v>
      </c>
      <c r="HP21" s="10" t="b">
        <f>'Fund Value - Maturity (Proj.)'!HP21='Fund Value - Current Date'!HP21</f>
        <v>1</v>
      </c>
      <c r="HQ21" s="10" t="b">
        <f>'Fund Value - Maturity (Proj.)'!HQ21='Fund Value - Current Date'!HQ21</f>
        <v>1</v>
      </c>
      <c r="HR21" s="10" t="b">
        <f>'Fund Value - Maturity (Proj.)'!HR21='Fund Value - Current Date'!HR21</f>
        <v>1</v>
      </c>
      <c r="HS21" s="10" t="b">
        <f>'Fund Value - Maturity (Proj.)'!HS21='Fund Value - Current Date'!HS21</f>
        <v>1</v>
      </c>
      <c r="HT21" s="10" t="b">
        <f>'Fund Value - Maturity (Proj.)'!HT21='Fund Value - Current Date'!HT21</f>
        <v>1</v>
      </c>
      <c r="HU21" s="10" t="b">
        <f>'Fund Value - Maturity (Proj.)'!HU21='Fund Value - Current Date'!HU21</f>
        <v>1</v>
      </c>
      <c r="HV21" s="10" t="b">
        <f>'Fund Value - Maturity (Proj.)'!HV21='Fund Value - Current Date'!HV21</f>
        <v>1</v>
      </c>
      <c r="HW21" s="10" t="b">
        <f>'Fund Value - Maturity (Proj.)'!HW21='Fund Value - Current Date'!HW21</f>
        <v>1</v>
      </c>
      <c r="HX21" s="10" t="b">
        <f>'Fund Value - Maturity (Proj.)'!HX21='Fund Value - Current Date'!HX21</f>
        <v>1</v>
      </c>
      <c r="HY21" s="10" t="b">
        <f>'Fund Value - Maturity (Proj.)'!HY21='Fund Value - Current Date'!HY21</f>
        <v>1</v>
      </c>
      <c r="HZ21" s="10" t="b">
        <f>'Fund Value - Maturity (Proj.)'!HZ21='Fund Value - Current Date'!HZ21</f>
        <v>1</v>
      </c>
      <c r="IA21" s="10" t="b">
        <f>'Fund Value - Maturity (Proj.)'!IA21='Fund Value - Current Date'!IA21</f>
        <v>1</v>
      </c>
      <c r="IB21" s="10" t="b">
        <f>'Fund Value - Maturity (Proj.)'!IB21='Fund Value - Current Date'!IB21</f>
        <v>1</v>
      </c>
      <c r="IC21" s="10" t="b">
        <f>'Fund Value - Maturity (Proj.)'!IC21='Fund Value - Current Date'!IC21</f>
        <v>1</v>
      </c>
      <c r="ID21" s="10" t="b">
        <f>'Fund Value - Maturity (Proj.)'!ID21='Fund Value - Current Date'!ID21</f>
        <v>1</v>
      </c>
      <c r="IE21" s="10" t="b">
        <f>'Fund Value - Maturity (Proj.)'!IE21='Fund Value - Current Date'!IE21</f>
        <v>1</v>
      </c>
      <c r="IF21" s="10" t="b">
        <f>'Fund Value - Maturity (Proj.)'!IF21='Fund Value - Current Date'!IF21</f>
        <v>1</v>
      </c>
      <c r="IG21" s="10" t="b">
        <f>'Fund Value - Maturity (Proj.)'!IG21='Fund Value - Current Date'!IG21</f>
        <v>1</v>
      </c>
      <c r="IH21" s="10" t="b">
        <f>'Fund Value - Maturity (Proj.)'!IH21='Fund Value - Current Date'!IH21</f>
        <v>1</v>
      </c>
      <c r="II21" s="10" t="b">
        <f>'Fund Value - Maturity (Proj.)'!II21='Fund Value - Current Date'!II21</f>
        <v>1</v>
      </c>
      <c r="IJ21" s="10" t="b">
        <f>'Fund Value - Maturity (Proj.)'!IJ21='Fund Value - Current Date'!IJ21</f>
        <v>1</v>
      </c>
      <c r="IK21" s="10" t="b">
        <f>'Fund Value - Maturity (Proj.)'!IK21='Fund Value - Current Date'!IK21</f>
        <v>1</v>
      </c>
      <c r="IL21" s="10" t="b">
        <f>'Fund Value - Maturity (Proj.)'!IL21='Fund Value - Current Date'!IL21</f>
        <v>1</v>
      </c>
      <c r="IM21" s="10" t="b">
        <f>'Fund Value - Maturity (Proj.)'!IM21='Fund Value - Current Date'!IM21</f>
        <v>1</v>
      </c>
      <c r="IN21" s="10" t="b">
        <f>'Fund Value - Maturity (Proj.)'!IN21='Fund Value - Current Date'!IN21</f>
        <v>1</v>
      </c>
      <c r="IO21" s="10" t="b">
        <f>'Fund Value - Maturity (Proj.)'!IO21='Fund Value - Current Date'!IO21</f>
        <v>1</v>
      </c>
      <c r="IP21" s="10" t="b">
        <f>'Fund Value - Maturity (Proj.)'!IP21='Fund Value - Current Date'!IP21</f>
        <v>1</v>
      </c>
      <c r="IQ21" s="10" t="b">
        <f>'Fund Value - Maturity (Proj.)'!IQ21='Fund Value - Current Date'!IQ21</f>
        <v>1</v>
      </c>
      <c r="IR21" s="10" t="b">
        <f>'Fund Value - Maturity (Proj.)'!IR21='Fund Value - Current Date'!IR21</f>
        <v>1</v>
      </c>
    </row>
    <row r="22" spans="1:252" ht="15" customHeight="1" x14ac:dyDescent="0.35">
      <c r="B22" s="13">
        <f t="shared" si="0"/>
        <v>2021</v>
      </c>
      <c r="C22" s="10" t="b">
        <f>'Fund Value - Maturity (Proj.)'!C22='Fund Value - Current Date'!C22</f>
        <v>1</v>
      </c>
      <c r="D22" s="10" t="b">
        <f>'Fund Value - Maturity (Proj.)'!D22='Fund Value - Current Date'!D22</f>
        <v>1</v>
      </c>
      <c r="E22" s="10" t="b">
        <f>'Fund Value - Maturity (Proj.)'!E22='Fund Value - Current Date'!E22</f>
        <v>1</v>
      </c>
      <c r="F22" s="10" t="b">
        <f>'Fund Value - Maturity (Proj.)'!F22='Fund Value - Current Date'!F22</f>
        <v>1</v>
      </c>
      <c r="G22" s="10" t="b">
        <f>'Fund Value - Maturity (Proj.)'!G22='Fund Value - Current Date'!G22</f>
        <v>1</v>
      </c>
      <c r="H22" s="10" t="b">
        <f>'Fund Value - Maturity (Proj.)'!H22='Fund Value - Current Date'!H22</f>
        <v>1</v>
      </c>
      <c r="I22" s="10" t="b">
        <f>'Fund Value - Maturity (Proj.)'!I22='Fund Value - Current Date'!I22</f>
        <v>1</v>
      </c>
      <c r="J22" s="10" t="b">
        <f>'Fund Value - Maturity (Proj.)'!J22='Fund Value - Current Date'!J22</f>
        <v>1</v>
      </c>
      <c r="K22" s="10" t="b">
        <f>'Fund Value - Maturity (Proj.)'!K22='Fund Value - Current Date'!K22</f>
        <v>1</v>
      </c>
      <c r="L22" s="10" t="b">
        <f>'Fund Value - Maturity (Proj.)'!L22='Fund Value - Current Date'!L22</f>
        <v>1</v>
      </c>
      <c r="M22" s="10" t="b">
        <f>'Fund Value - Maturity (Proj.)'!M22='Fund Value - Current Date'!M22</f>
        <v>1</v>
      </c>
      <c r="N22" s="10" t="b">
        <f>'Fund Value - Maturity (Proj.)'!N22='Fund Value - Current Date'!N22</f>
        <v>1</v>
      </c>
      <c r="O22" s="10" t="b">
        <f>'Fund Value - Maturity (Proj.)'!O22='Fund Value - Current Date'!O22</f>
        <v>1</v>
      </c>
      <c r="P22" s="10" t="b">
        <f>'Fund Value - Maturity (Proj.)'!P22='Fund Value - Current Date'!P22</f>
        <v>1</v>
      </c>
      <c r="Q22" s="10" t="b">
        <f>'Fund Value - Maturity (Proj.)'!Q22='Fund Value - Current Date'!Q22</f>
        <v>1</v>
      </c>
      <c r="R22" s="10" t="b">
        <f>'Fund Value - Maturity (Proj.)'!R22='Fund Value - Current Date'!R22</f>
        <v>1</v>
      </c>
      <c r="S22" s="10" t="b">
        <f>'Fund Value - Maturity (Proj.)'!S22='Fund Value - Current Date'!S22</f>
        <v>1</v>
      </c>
      <c r="T22" s="10" t="b">
        <f>'Fund Value - Maturity (Proj.)'!T22='Fund Value - Current Date'!T22</f>
        <v>1</v>
      </c>
      <c r="U22" s="10" t="b">
        <f>'Fund Value - Maturity (Proj.)'!U22='Fund Value - Current Date'!U22</f>
        <v>1</v>
      </c>
      <c r="V22" s="10" t="b">
        <f>'Fund Value - Maturity (Proj.)'!V22='Fund Value - Current Date'!V22</f>
        <v>1</v>
      </c>
      <c r="W22" s="10" t="b">
        <f>'Fund Value - Maturity (Proj.)'!W22='Fund Value - Current Date'!W22</f>
        <v>1</v>
      </c>
      <c r="X22" s="10" t="b">
        <f>'Fund Value - Maturity (Proj.)'!X22='Fund Value - Current Date'!X22</f>
        <v>1</v>
      </c>
      <c r="Y22" s="10" t="b">
        <f>'Fund Value - Maturity (Proj.)'!Y22='Fund Value - Current Date'!Y22</f>
        <v>1</v>
      </c>
      <c r="Z22" s="10" t="b">
        <f>'Fund Value - Maturity (Proj.)'!Z22='Fund Value - Current Date'!Z22</f>
        <v>1</v>
      </c>
      <c r="AA22" s="10" t="b">
        <f>'Fund Value - Maturity (Proj.)'!AA22='Fund Value - Current Date'!AA22</f>
        <v>1</v>
      </c>
      <c r="AB22" s="10" t="b">
        <f>'Fund Value - Maturity (Proj.)'!AB22='Fund Value - Current Date'!AB22</f>
        <v>1</v>
      </c>
      <c r="AC22" s="10" t="b">
        <f>'Fund Value - Maturity (Proj.)'!AC22='Fund Value - Current Date'!AC22</f>
        <v>1</v>
      </c>
      <c r="AD22" s="10" t="b">
        <f>'Fund Value - Maturity (Proj.)'!AD22='Fund Value - Current Date'!AD22</f>
        <v>1</v>
      </c>
      <c r="AE22" s="10" t="b">
        <f>'Fund Value - Maturity (Proj.)'!AE22='Fund Value - Current Date'!AE22</f>
        <v>1</v>
      </c>
      <c r="AF22" s="10" t="b">
        <f>'Fund Value - Maturity (Proj.)'!AF22='Fund Value - Current Date'!AF22</f>
        <v>1</v>
      </c>
      <c r="AG22" s="10" t="b">
        <f>'Fund Value - Maturity (Proj.)'!AG22='Fund Value - Current Date'!AG22</f>
        <v>1</v>
      </c>
      <c r="AH22" s="10" t="b">
        <f>'Fund Value - Maturity (Proj.)'!AH22='Fund Value - Current Date'!AH22</f>
        <v>1</v>
      </c>
      <c r="AI22" s="10" t="b">
        <f>'Fund Value - Maturity (Proj.)'!AI22='Fund Value - Current Date'!AI22</f>
        <v>1</v>
      </c>
      <c r="AJ22" s="10" t="b">
        <f>'Fund Value - Maturity (Proj.)'!AJ22='Fund Value - Current Date'!AJ22</f>
        <v>1</v>
      </c>
      <c r="AK22" s="10" t="b">
        <f>'Fund Value - Maturity (Proj.)'!AK22='Fund Value - Current Date'!AK22</f>
        <v>1</v>
      </c>
      <c r="AL22" s="10" t="b">
        <f>'Fund Value - Maturity (Proj.)'!AL22='Fund Value - Current Date'!AL22</f>
        <v>1</v>
      </c>
      <c r="AM22" s="10" t="b">
        <f>'Fund Value - Maturity (Proj.)'!AM22='Fund Value - Current Date'!AM22</f>
        <v>1</v>
      </c>
      <c r="AN22" s="10" t="b">
        <f>'Fund Value - Maturity (Proj.)'!AN22='Fund Value - Current Date'!AN22</f>
        <v>1</v>
      </c>
      <c r="AO22" s="10" t="b">
        <f>'Fund Value - Maturity (Proj.)'!AO22='Fund Value - Current Date'!AO22</f>
        <v>1</v>
      </c>
      <c r="AP22" s="10" t="b">
        <f>'Fund Value - Maturity (Proj.)'!AP22='Fund Value - Current Date'!AP22</f>
        <v>1</v>
      </c>
      <c r="AQ22" s="10" t="b">
        <f>'Fund Value - Maturity (Proj.)'!AQ22='Fund Value - Current Date'!AQ22</f>
        <v>1</v>
      </c>
      <c r="AR22" s="10" t="b">
        <f>'Fund Value - Maturity (Proj.)'!AR22='Fund Value - Current Date'!AR22</f>
        <v>1</v>
      </c>
      <c r="AS22" s="10" t="b">
        <f>'Fund Value - Maturity (Proj.)'!AS22='Fund Value - Current Date'!AS22</f>
        <v>1</v>
      </c>
      <c r="AT22" s="10" t="b">
        <f>'Fund Value - Maturity (Proj.)'!AT22='Fund Value - Current Date'!AT22</f>
        <v>1</v>
      </c>
      <c r="AU22" s="10" t="b">
        <f>'Fund Value - Maturity (Proj.)'!AU22='Fund Value - Current Date'!AU22</f>
        <v>1</v>
      </c>
      <c r="AV22" s="10" t="b">
        <f>'Fund Value - Maturity (Proj.)'!AV22='Fund Value - Current Date'!AV22</f>
        <v>1</v>
      </c>
      <c r="AW22" s="10" t="b">
        <f>'Fund Value - Maturity (Proj.)'!AW22='Fund Value - Current Date'!AW22</f>
        <v>1</v>
      </c>
      <c r="AX22" s="10" t="b">
        <f>'Fund Value - Maturity (Proj.)'!AX22='Fund Value - Current Date'!AX22</f>
        <v>1</v>
      </c>
      <c r="AY22" s="10" t="b">
        <f>'Fund Value - Maturity (Proj.)'!AY22='Fund Value - Current Date'!AY22</f>
        <v>1</v>
      </c>
      <c r="AZ22" s="10" t="b">
        <f>'Fund Value - Maturity (Proj.)'!AZ22='Fund Value - Current Date'!AZ22</f>
        <v>1</v>
      </c>
      <c r="BA22" s="10" t="b">
        <f>'Fund Value - Maturity (Proj.)'!BA22='Fund Value - Current Date'!BA22</f>
        <v>1</v>
      </c>
      <c r="BB22" s="10" t="b">
        <f>'Fund Value - Maturity (Proj.)'!BB22='Fund Value - Current Date'!BB22</f>
        <v>1</v>
      </c>
      <c r="BC22" s="10" t="b">
        <f>'Fund Value - Maturity (Proj.)'!BC22='Fund Value - Current Date'!BC22</f>
        <v>1</v>
      </c>
      <c r="BD22" s="10" t="b">
        <f>'Fund Value - Maturity (Proj.)'!BD22='Fund Value - Current Date'!BD22</f>
        <v>1</v>
      </c>
      <c r="BE22" s="10" t="b">
        <f>'Fund Value - Maturity (Proj.)'!BE22='Fund Value - Current Date'!BE22</f>
        <v>1</v>
      </c>
      <c r="BF22" s="10" t="b">
        <f>'Fund Value - Maturity (Proj.)'!BF22='Fund Value - Current Date'!BF22</f>
        <v>1</v>
      </c>
      <c r="BG22" s="10" t="b">
        <f>'Fund Value - Maturity (Proj.)'!BG22='Fund Value - Current Date'!BG22</f>
        <v>1</v>
      </c>
      <c r="BH22" s="10" t="b">
        <f>'Fund Value - Maturity (Proj.)'!BH22='Fund Value - Current Date'!BH22</f>
        <v>1</v>
      </c>
      <c r="BI22" s="10" t="b">
        <f>'Fund Value - Maturity (Proj.)'!BI22='Fund Value - Current Date'!BI22</f>
        <v>1</v>
      </c>
      <c r="BJ22" s="10" t="b">
        <f>'Fund Value - Maturity (Proj.)'!BJ22='Fund Value - Current Date'!BJ22</f>
        <v>1</v>
      </c>
      <c r="BK22" s="10" t="b">
        <f>'Fund Value - Maturity (Proj.)'!BK22='Fund Value - Current Date'!BK22</f>
        <v>1</v>
      </c>
      <c r="BL22" s="10" t="b">
        <f>'Fund Value - Maturity (Proj.)'!BL22='Fund Value - Current Date'!BL22</f>
        <v>1</v>
      </c>
      <c r="BM22" s="10" t="b">
        <f>'Fund Value - Maturity (Proj.)'!BM22='Fund Value - Current Date'!BM22</f>
        <v>1</v>
      </c>
      <c r="BN22" s="10" t="b">
        <f>'Fund Value - Maturity (Proj.)'!BN22='Fund Value - Current Date'!BN22</f>
        <v>1</v>
      </c>
      <c r="BO22" s="10" t="b">
        <f>'Fund Value - Maturity (Proj.)'!BO22='Fund Value - Current Date'!BO22</f>
        <v>1</v>
      </c>
      <c r="BP22" s="10" t="b">
        <f>'Fund Value - Maturity (Proj.)'!BP22='Fund Value - Current Date'!BP22</f>
        <v>1</v>
      </c>
      <c r="BQ22" s="10" t="b">
        <f>'Fund Value - Maturity (Proj.)'!BQ22='Fund Value - Current Date'!BQ22</f>
        <v>1</v>
      </c>
      <c r="BR22" s="10" t="b">
        <f>'Fund Value - Maturity (Proj.)'!BR22='Fund Value - Current Date'!BR22</f>
        <v>1</v>
      </c>
      <c r="BS22" s="10" t="b">
        <f>'Fund Value - Maturity (Proj.)'!BS22='Fund Value - Current Date'!BS22</f>
        <v>1</v>
      </c>
      <c r="BT22" s="10" t="b">
        <f>'Fund Value - Maturity (Proj.)'!BT22='Fund Value - Current Date'!BT22</f>
        <v>1</v>
      </c>
      <c r="BU22" s="10" t="b">
        <f>'Fund Value - Maturity (Proj.)'!BU22='Fund Value - Current Date'!BU22</f>
        <v>1</v>
      </c>
      <c r="BV22" s="10" t="b">
        <f>'Fund Value - Maturity (Proj.)'!BV22='Fund Value - Current Date'!BV22</f>
        <v>1</v>
      </c>
      <c r="BW22" s="10" t="b">
        <f>'Fund Value - Maturity (Proj.)'!BW22='Fund Value - Current Date'!BW22</f>
        <v>1</v>
      </c>
      <c r="BX22" s="10" t="b">
        <f>'Fund Value - Maturity (Proj.)'!BX22='Fund Value - Current Date'!BX22</f>
        <v>1</v>
      </c>
      <c r="BY22" s="10" t="b">
        <f>'Fund Value - Maturity (Proj.)'!BY22='Fund Value - Current Date'!BY22</f>
        <v>1</v>
      </c>
      <c r="BZ22" s="10" t="b">
        <f>'Fund Value - Maturity (Proj.)'!BZ22='Fund Value - Current Date'!BZ22</f>
        <v>1</v>
      </c>
      <c r="CA22" s="10" t="b">
        <f>'Fund Value - Maturity (Proj.)'!CA22='Fund Value - Current Date'!CA22</f>
        <v>1</v>
      </c>
      <c r="CB22" s="10" t="b">
        <f>'Fund Value - Maturity (Proj.)'!CB22='Fund Value - Current Date'!CB22</f>
        <v>1</v>
      </c>
      <c r="CC22" s="10" t="b">
        <f>'Fund Value - Maturity (Proj.)'!CC22='Fund Value - Current Date'!CC22</f>
        <v>1</v>
      </c>
      <c r="CD22" s="10" t="b">
        <f>'Fund Value - Maturity (Proj.)'!CD22='Fund Value - Current Date'!CD22</f>
        <v>1</v>
      </c>
      <c r="CE22" s="10" t="b">
        <f>'Fund Value - Maturity (Proj.)'!CE22='Fund Value - Current Date'!CE22</f>
        <v>1</v>
      </c>
      <c r="CF22" s="10" t="b">
        <f>'Fund Value - Maturity (Proj.)'!CF22='Fund Value - Current Date'!CF22</f>
        <v>1</v>
      </c>
      <c r="CG22" s="10" t="b">
        <f>'Fund Value - Maturity (Proj.)'!CG22='Fund Value - Current Date'!CG22</f>
        <v>1</v>
      </c>
      <c r="CH22" s="10" t="b">
        <f>'Fund Value - Maturity (Proj.)'!CH22='Fund Value - Current Date'!CH22</f>
        <v>1</v>
      </c>
      <c r="CI22" s="10" t="b">
        <f>'Fund Value - Maturity (Proj.)'!CI22='Fund Value - Current Date'!CI22</f>
        <v>1</v>
      </c>
      <c r="CJ22" s="10" t="b">
        <f>'Fund Value - Maturity (Proj.)'!CJ22='Fund Value - Current Date'!CJ22</f>
        <v>1</v>
      </c>
      <c r="CK22" s="10" t="b">
        <f>'Fund Value - Maturity (Proj.)'!CK22='Fund Value - Current Date'!CK22</f>
        <v>1</v>
      </c>
      <c r="CL22" s="10" t="b">
        <f>'Fund Value - Maturity (Proj.)'!CL22='Fund Value - Current Date'!CL22</f>
        <v>1</v>
      </c>
      <c r="CM22" s="10" t="b">
        <f>'Fund Value - Maturity (Proj.)'!CM22='Fund Value - Current Date'!CM22</f>
        <v>1</v>
      </c>
      <c r="CN22" s="10" t="b">
        <f>'Fund Value - Maturity (Proj.)'!CN22='Fund Value - Current Date'!CN22</f>
        <v>1</v>
      </c>
      <c r="CO22" s="10" t="b">
        <f>'Fund Value - Maturity (Proj.)'!CO22='Fund Value - Current Date'!CO22</f>
        <v>1</v>
      </c>
      <c r="CP22" s="10" t="b">
        <f>'Fund Value - Maturity (Proj.)'!CP22='Fund Value - Current Date'!CP22</f>
        <v>1</v>
      </c>
      <c r="CQ22" s="10" t="b">
        <f>'Fund Value - Maturity (Proj.)'!CQ22='Fund Value - Current Date'!CQ22</f>
        <v>1</v>
      </c>
      <c r="CR22" s="10" t="b">
        <f>'Fund Value - Maturity (Proj.)'!CR22='Fund Value - Current Date'!CR22</f>
        <v>1</v>
      </c>
      <c r="CS22" s="10" t="b">
        <f>'Fund Value - Maturity (Proj.)'!CS22='Fund Value - Current Date'!CS22</f>
        <v>1</v>
      </c>
      <c r="CT22" s="10" t="b">
        <f>'Fund Value - Maturity (Proj.)'!CT22='Fund Value - Current Date'!CT22</f>
        <v>1</v>
      </c>
      <c r="CU22" s="10" t="b">
        <f>'Fund Value - Maturity (Proj.)'!CU22='Fund Value - Current Date'!CU22</f>
        <v>1</v>
      </c>
      <c r="CV22" s="10" t="b">
        <f>'Fund Value - Maturity (Proj.)'!CV22='Fund Value - Current Date'!CV22</f>
        <v>1</v>
      </c>
      <c r="CW22" s="10" t="b">
        <f>'Fund Value - Maturity (Proj.)'!CW22='Fund Value - Current Date'!CW22</f>
        <v>1</v>
      </c>
      <c r="CX22" s="10" t="b">
        <f>'Fund Value - Maturity (Proj.)'!CX22='Fund Value - Current Date'!CX22</f>
        <v>1</v>
      </c>
      <c r="CY22" s="10" t="b">
        <f>'Fund Value - Maturity (Proj.)'!CY22='Fund Value - Current Date'!CY22</f>
        <v>1</v>
      </c>
      <c r="CZ22" s="10" t="b">
        <f>'Fund Value - Maturity (Proj.)'!CZ22='Fund Value - Current Date'!CZ22</f>
        <v>1</v>
      </c>
      <c r="DA22" s="10" t="b">
        <f>'Fund Value - Maturity (Proj.)'!DA22='Fund Value - Current Date'!DA22</f>
        <v>1</v>
      </c>
      <c r="DB22" s="10" t="b">
        <f>'Fund Value - Maturity (Proj.)'!DB22='Fund Value - Current Date'!DB22</f>
        <v>1</v>
      </c>
      <c r="DC22" s="10" t="b">
        <f>'Fund Value - Maturity (Proj.)'!DC22='Fund Value - Current Date'!DC22</f>
        <v>1</v>
      </c>
      <c r="DD22" s="10" t="b">
        <f>'Fund Value - Maturity (Proj.)'!DD22='Fund Value - Current Date'!DD22</f>
        <v>1</v>
      </c>
      <c r="DE22" s="10" t="b">
        <f>'Fund Value - Maturity (Proj.)'!DE22='Fund Value - Current Date'!DE22</f>
        <v>1</v>
      </c>
      <c r="DF22" s="10" t="b">
        <f>'Fund Value - Maturity (Proj.)'!DF22='Fund Value - Current Date'!DF22</f>
        <v>1</v>
      </c>
      <c r="DG22" s="10" t="b">
        <f>'Fund Value - Maturity (Proj.)'!DG22='Fund Value - Current Date'!DG22</f>
        <v>1</v>
      </c>
      <c r="DH22" s="10" t="b">
        <f>'Fund Value - Maturity (Proj.)'!DH22='Fund Value - Current Date'!DH22</f>
        <v>1</v>
      </c>
      <c r="DI22" s="10" t="b">
        <f>'Fund Value - Maturity (Proj.)'!DI22='Fund Value - Current Date'!DI22</f>
        <v>1</v>
      </c>
      <c r="DJ22" s="10" t="b">
        <f>'Fund Value - Maturity (Proj.)'!DJ22='Fund Value - Current Date'!DJ22</f>
        <v>1</v>
      </c>
      <c r="DK22" s="10" t="b">
        <f>'Fund Value - Maturity (Proj.)'!DK22='Fund Value - Current Date'!DK22</f>
        <v>1</v>
      </c>
      <c r="DL22" s="10" t="b">
        <f>'Fund Value - Maturity (Proj.)'!DL22='Fund Value - Current Date'!DL22</f>
        <v>1</v>
      </c>
      <c r="DM22" s="10" t="b">
        <f>'Fund Value - Maturity (Proj.)'!DM22='Fund Value - Current Date'!DM22</f>
        <v>1</v>
      </c>
      <c r="DN22" s="10" t="b">
        <f>'Fund Value - Maturity (Proj.)'!DN22='Fund Value - Current Date'!DN22</f>
        <v>1</v>
      </c>
      <c r="DO22" s="10" t="b">
        <f>'Fund Value - Maturity (Proj.)'!DO22='Fund Value - Current Date'!DO22</f>
        <v>1</v>
      </c>
      <c r="DP22" s="10" t="b">
        <f>'Fund Value - Maturity (Proj.)'!DP22='Fund Value - Current Date'!DP22</f>
        <v>1</v>
      </c>
      <c r="DQ22" s="10" t="b">
        <f>'Fund Value - Maturity (Proj.)'!DQ22='Fund Value - Current Date'!DQ22</f>
        <v>1</v>
      </c>
      <c r="DR22" s="10" t="b">
        <f>'Fund Value - Maturity (Proj.)'!DR22='Fund Value - Current Date'!DR22</f>
        <v>1</v>
      </c>
      <c r="DS22" s="10" t="b">
        <f>'Fund Value - Maturity (Proj.)'!DS22='Fund Value - Current Date'!DS22</f>
        <v>1</v>
      </c>
      <c r="DT22" s="10" t="b">
        <f>'Fund Value - Maturity (Proj.)'!DT22='Fund Value - Current Date'!DT22</f>
        <v>1</v>
      </c>
      <c r="DU22" s="10" t="b">
        <f>'Fund Value - Maturity (Proj.)'!DU22='Fund Value - Current Date'!DU22</f>
        <v>1</v>
      </c>
      <c r="DV22" s="10" t="b">
        <f>'Fund Value - Maturity (Proj.)'!DV22='Fund Value - Current Date'!DV22</f>
        <v>1</v>
      </c>
      <c r="DW22" s="10" t="b">
        <f>'Fund Value - Maturity (Proj.)'!DW22='Fund Value - Current Date'!DW22</f>
        <v>1</v>
      </c>
      <c r="DX22" s="10" t="b">
        <f>'Fund Value - Maturity (Proj.)'!DX22='Fund Value - Current Date'!DX22</f>
        <v>1</v>
      </c>
      <c r="DY22" s="10" t="b">
        <f>'Fund Value - Maturity (Proj.)'!DY22='Fund Value - Current Date'!DY22</f>
        <v>1</v>
      </c>
      <c r="DZ22" s="10" t="b">
        <f>'Fund Value - Maturity (Proj.)'!DZ22='Fund Value - Current Date'!DZ22</f>
        <v>1</v>
      </c>
      <c r="EA22" s="10" t="b">
        <f>'Fund Value - Maturity (Proj.)'!EA22='Fund Value - Current Date'!EA22</f>
        <v>1</v>
      </c>
      <c r="EB22" s="10" t="b">
        <f>'Fund Value - Maturity (Proj.)'!EB22='Fund Value - Current Date'!EB22</f>
        <v>1</v>
      </c>
      <c r="EC22" s="10" t="b">
        <f>'Fund Value - Maturity (Proj.)'!EC22='Fund Value - Current Date'!EC22</f>
        <v>1</v>
      </c>
      <c r="ED22" s="10" t="b">
        <f>'Fund Value - Maturity (Proj.)'!ED22='Fund Value - Current Date'!ED22</f>
        <v>1</v>
      </c>
      <c r="EE22" s="10" t="b">
        <f>'Fund Value - Maturity (Proj.)'!EE22='Fund Value - Current Date'!EE22</f>
        <v>1</v>
      </c>
      <c r="EF22" s="10" t="b">
        <f>'Fund Value - Maturity (Proj.)'!EF22='Fund Value - Current Date'!EF22</f>
        <v>1</v>
      </c>
      <c r="EG22" s="10" t="b">
        <f>'Fund Value - Maturity (Proj.)'!EG22='Fund Value - Current Date'!EG22</f>
        <v>1</v>
      </c>
      <c r="EH22" s="10" t="b">
        <f>'Fund Value - Maturity (Proj.)'!EH22='Fund Value - Current Date'!EH22</f>
        <v>1</v>
      </c>
      <c r="EI22" s="10" t="b">
        <f>'Fund Value - Maturity (Proj.)'!EI22='Fund Value - Current Date'!EI22</f>
        <v>1</v>
      </c>
      <c r="EJ22" s="10" t="b">
        <f>'Fund Value - Maturity (Proj.)'!EJ22='Fund Value - Current Date'!EJ22</f>
        <v>1</v>
      </c>
      <c r="EK22" s="10" t="b">
        <f>'Fund Value - Maturity (Proj.)'!EK22='Fund Value - Current Date'!EK22</f>
        <v>1</v>
      </c>
      <c r="EL22" s="10" t="b">
        <f>'Fund Value - Maturity (Proj.)'!EL22='Fund Value - Current Date'!EL22</f>
        <v>1</v>
      </c>
      <c r="EM22" s="10" t="b">
        <f>'Fund Value - Maturity (Proj.)'!EM22='Fund Value - Current Date'!EM22</f>
        <v>1</v>
      </c>
      <c r="EN22" s="10" t="b">
        <f>'Fund Value - Maturity (Proj.)'!EN22='Fund Value - Current Date'!EN22</f>
        <v>1</v>
      </c>
      <c r="EO22" s="10" t="b">
        <f>'Fund Value - Maturity (Proj.)'!EO22='Fund Value - Current Date'!EO22</f>
        <v>1</v>
      </c>
      <c r="EP22" s="10" t="b">
        <f>'Fund Value - Maturity (Proj.)'!EP22='Fund Value - Current Date'!EP22</f>
        <v>1</v>
      </c>
      <c r="EQ22" s="10" t="b">
        <f>'Fund Value - Maturity (Proj.)'!EQ22='Fund Value - Current Date'!EQ22</f>
        <v>1</v>
      </c>
      <c r="ER22" s="10" t="b">
        <f>'Fund Value - Maturity (Proj.)'!ER22='Fund Value - Current Date'!ER22</f>
        <v>1</v>
      </c>
      <c r="ES22" s="10" t="b">
        <f>'Fund Value - Maturity (Proj.)'!ES22='Fund Value - Current Date'!ES22</f>
        <v>1</v>
      </c>
      <c r="ET22" s="10" t="b">
        <f>'Fund Value - Maturity (Proj.)'!ET22='Fund Value - Current Date'!ET22</f>
        <v>1</v>
      </c>
      <c r="EU22" s="10" t="b">
        <f>'Fund Value - Maturity (Proj.)'!EU22='Fund Value - Current Date'!EU22</f>
        <v>1</v>
      </c>
      <c r="EV22" s="10" t="b">
        <f>'Fund Value - Maturity (Proj.)'!EV22='Fund Value - Current Date'!EV22</f>
        <v>1</v>
      </c>
      <c r="EW22" s="10" t="b">
        <f>'Fund Value - Maturity (Proj.)'!EW22='Fund Value - Current Date'!EW22</f>
        <v>1</v>
      </c>
      <c r="EX22" s="10" t="b">
        <f>'Fund Value - Maturity (Proj.)'!EX22='Fund Value - Current Date'!EX22</f>
        <v>1</v>
      </c>
      <c r="EY22" s="10" t="b">
        <f>'Fund Value - Maturity (Proj.)'!EY22='Fund Value - Current Date'!EY22</f>
        <v>1</v>
      </c>
      <c r="EZ22" s="10" t="b">
        <f>'Fund Value - Maturity (Proj.)'!EZ22='Fund Value - Current Date'!EZ22</f>
        <v>1</v>
      </c>
      <c r="FA22" s="10" t="b">
        <f>'Fund Value - Maturity (Proj.)'!FA22='Fund Value - Current Date'!FA22</f>
        <v>1</v>
      </c>
      <c r="FB22" s="10" t="b">
        <f>'Fund Value - Maturity (Proj.)'!FB22='Fund Value - Current Date'!FB22</f>
        <v>1</v>
      </c>
      <c r="FC22" s="10" t="b">
        <f>'Fund Value - Maturity (Proj.)'!FC22='Fund Value - Current Date'!FC22</f>
        <v>1</v>
      </c>
      <c r="FD22" s="10" t="b">
        <f>'Fund Value - Maturity (Proj.)'!FD22='Fund Value - Current Date'!FD22</f>
        <v>1</v>
      </c>
      <c r="FE22" s="10" t="b">
        <f>'Fund Value - Maturity (Proj.)'!FE22='Fund Value - Current Date'!FE22</f>
        <v>1</v>
      </c>
      <c r="FF22" s="10" t="b">
        <f>'Fund Value - Maturity (Proj.)'!FF22='Fund Value - Current Date'!FF22</f>
        <v>1</v>
      </c>
      <c r="FG22" s="10" t="b">
        <f>'Fund Value - Maturity (Proj.)'!FG22='Fund Value - Current Date'!FG22</f>
        <v>1</v>
      </c>
      <c r="FH22" s="10" t="b">
        <f>'Fund Value - Maturity (Proj.)'!FH22='Fund Value - Current Date'!FH22</f>
        <v>1</v>
      </c>
      <c r="FI22" s="10" t="b">
        <f>'Fund Value - Maturity (Proj.)'!FI22='Fund Value - Current Date'!FI22</f>
        <v>1</v>
      </c>
      <c r="FJ22" s="10" t="b">
        <f>'Fund Value - Maturity (Proj.)'!FJ22='Fund Value - Current Date'!FJ22</f>
        <v>1</v>
      </c>
      <c r="FK22" s="10" t="b">
        <f>'Fund Value - Maturity (Proj.)'!FK22='Fund Value - Current Date'!FK22</f>
        <v>1</v>
      </c>
      <c r="FL22" s="10" t="b">
        <f>'Fund Value - Maturity (Proj.)'!FL22='Fund Value - Current Date'!FL22</f>
        <v>1</v>
      </c>
      <c r="FM22" s="10" t="b">
        <f>'Fund Value - Maturity (Proj.)'!FM22='Fund Value - Current Date'!FM22</f>
        <v>1</v>
      </c>
      <c r="FN22" s="10" t="b">
        <f>'Fund Value - Maturity (Proj.)'!FN22='Fund Value - Current Date'!FN22</f>
        <v>1</v>
      </c>
      <c r="FO22" s="10" t="b">
        <f>'Fund Value - Maturity (Proj.)'!FO22='Fund Value - Current Date'!FO22</f>
        <v>1</v>
      </c>
      <c r="FP22" s="10" t="b">
        <f>'Fund Value - Maturity (Proj.)'!FP22='Fund Value - Current Date'!FP22</f>
        <v>1</v>
      </c>
      <c r="FQ22" s="10" t="b">
        <f>'Fund Value - Maturity (Proj.)'!FQ22='Fund Value - Current Date'!FQ22</f>
        <v>1</v>
      </c>
      <c r="FR22" s="10" t="b">
        <f>'Fund Value - Maturity (Proj.)'!FR22='Fund Value - Current Date'!FR22</f>
        <v>1</v>
      </c>
      <c r="FS22" s="10" t="b">
        <f>'Fund Value - Maturity (Proj.)'!FS22='Fund Value - Current Date'!FS22</f>
        <v>1</v>
      </c>
      <c r="FT22" s="10" t="b">
        <f>'Fund Value - Maturity (Proj.)'!FT22='Fund Value - Current Date'!FT22</f>
        <v>1</v>
      </c>
      <c r="FU22" s="10" t="b">
        <f>'Fund Value - Maturity (Proj.)'!FU22='Fund Value - Current Date'!FU22</f>
        <v>1</v>
      </c>
      <c r="FV22" s="10" t="b">
        <f>'Fund Value - Maturity (Proj.)'!FV22='Fund Value - Current Date'!FV22</f>
        <v>1</v>
      </c>
      <c r="FW22" s="10" t="b">
        <f>'Fund Value - Maturity (Proj.)'!FW22='Fund Value - Current Date'!FW22</f>
        <v>1</v>
      </c>
      <c r="FX22" s="10" t="b">
        <f>'Fund Value - Maturity (Proj.)'!FX22='Fund Value - Current Date'!FX22</f>
        <v>1</v>
      </c>
      <c r="FY22" s="10" t="b">
        <f>'Fund Value - Maturity (Proj.)'!FY22='Fund Value - Current Date'!FY22</f>
        <v>1</v>
      </c>
      <c r="FZ22" s="10" t="b">
        <f>'Fund Value - Maturity (Proj.)'!FZ22='Fund Value - Current Date'!FZ22</f>
        <v>1</v>
      </c>
      <c r="GA22" s="10" t="b">
        <f>'Fund Value - Maturity (Proj.)'!GA22='Fund Value - Current Date'!GA22</f>
        <v>1</v>
      </c>
      <c r="GB22" s="10" t="b">
        <f>'Fund Value - Maturity (Proj.)'!GB22='Fund Value - Current Date'!GB22</f>
        <v>1</v>
      </c>
      <c r="GC22" s="10" t="b">
        <f>'Fund Value - Maturity (Proj.)'!GC22='Fund Value - Current Date'!GC22</f>
        <v>1</v>
      </c>
      <c r="GD22" s="10" t="b">
        <f>'Fund Value - Maturity (Proj.)'!GD22='Fund Value - Current Date'!GD22</f>
        <v>1</v>
      </c>
      <c r="GE22" s="10" t="b">
        <f>'Fund Value - Maturity (Proj.)'!GE22='Fund Value - Current Date'!GE22</f>
        <v>1</v>
      </c>
      <c r="GF22" s="10" t="b">
        <f>'Fund Value - Maturity (Proj.)'!GF22='Fund Value - Current Date'!GF22</f>
        <v>1</v>
      </c>
      <c r="GG22" s="10" t="b">
        <f>'Fund Value - Maturity (Proj.)'!GG22='Fund Value - Current Date'!GG22</f>
        <v>1</v>
      </c>
      <c r="GH22" s="10" t="b">
        <f>'Fund Value - Maturity (Proj.)'!GH22='Fund Value - Current Date'!GH22</f>
        <v>1</v>
      </c>
      <c r="GI22" s="10" t="b">
        <f>'Fund Value - Maturity (Proj.)'!GI22='Fund Value - Current Date'!GI22</f>
        <v>1</v>
      </c>
      <c r="GJ22" s="10" t="b">
        <f>'Fund Value - Maturity (Proj.)'!GJ22='Fund Value - Current Date'!GJ22</f>
        <v>1</v>
      </c>
      <c r="GK22" s="10" t="b">
        <f>'Fund Value - Maturity (Proj.)'!GK22='Fund Value - Current Date'!GK22</f>
        <v>1</v>
      </c>
      <c r="GL22" s="10" t="b">
        <f>'Fund Value - Maturity (Proj.)'!GL22='Fund Value - Current Date'!GL22</f>
        <v>1</v>
      </c>
      <c r="GM22" s="10" t="b">
        <f>'Fund Value - Maturity (Proj.)'!GM22='Fund Value - Current Date'!GM22</f>
        <v>1</v>
      </c>
      <c r="GN22" s="10" t="b">
        <f>'Fund Value - Maturity (Proj.)'!GN22='Fund Value - Current Date'!GN22</f>
        <v>1</v>
      </c>
      <c r="GO22" s="10" t="b">
        <f>'Fund Value - Maturity (Proj.)'!GO22='Fund Value - Current Date'!GO22</f>
        <v>1</v>
      </c>
      <c r="GP22" s="10" t="b">
        <f>'Fund Value - Maturity (Proj.)'!GP22='Fund Value - Current Date'!GP22</f>
        <v>1</v>
      </c>
      <c r="GQ22" s="10" t="b">
        <f>'Fund Value - Maturity (Proj.)'!GQ22='Fund Value - Current Date'!GQ22</f>
        <v>1</v>
      </c>
      <c r="GR22" s="10" t="b">
        <f>'Fund Value - Maturity (Proj.)'!GR22='Fund Value - Current Date'!GR22</f>
        <v>1</v>
      </c>
      <c r="GS22" s="10" t="b">
        <f>'Fund Value - Maturity (Proj.)'!GS22='Fund Value - Current Date'!GS22</f>
        <v>1</v>
      </c>
      <c r="GT22" s="10" t="b">
        <f>'Fund Value - Maturity (Proj.)'!GT22='Fund Value - Current Date'!GT22</f>
        <v>1</v>
      </c>
      <c r="GU22" s="10" t="b">
        <f>'Fund Value - Maturity (Proj.)'!GU22='Fund Value - Current Date'!GU22</f>
        <v>1</v>
      </c>
      <c r="GV22" s="10" t="b">
        <f>'Fund Value - Maturity (Proj.)'!GV22='Fund Value - Current Date'!GV22</f>
        <v>1</v>
      </c>
      <c r="GW22" s="10" t="b">
        <f>'Fund Value - Maturity (Proj.)'!GW22='Fund Value - Current Date'!GW22</f>
        <v>1</v>
      </c>
      <c r="GX22" s="10" t="b">
        <f>'Fund Value - Maturity (Proj.)'!GX22='Fund Value - Current Date'!GX22</f>
        <v>1</v>
      </c>
      <c r="GY22" s="10" t="b">
        <f>'Fund Value - Maturity (Proj.)'!GY22='Fund Value - Current Date'!GY22</f>
        <v>1</v>
      </c>
      <c r="GZ22" s="10" t="b">
        <f>'Fund Value - Maturity (Proj.)'!GZ22='Fund Value - Current Date'!GZ22</f>
        <v>1</v>
      </c>
      <c r="HA22" s="10" t="b">
        <f>'Fund Value - Maturity (Proj.)'!HA22='Fund Value - Current Date'!HA22</f>
        <v>1</v>
      </c>
      <c r="HB22" s="10" t="b">
        <f>'Fund Value - Maturity (Proj.)'!HB22='Fund Value - Current Date'!HB22</f>
        <v>1</v>
      </c>
      <c r="HC22" s="10" t="b">
        <f>'Fund Value - Maturity (Proj.)'!HC22='Fund Value - Current Date'!HC22</f>
        <v>1</v>
      </c>
      <c r="HD22" s="10" t="b">
        <f>'Fund Value - Maturity (Proj.)'!HD22='Fund Value - Current Date'!HD22</f>
        <v>1</v>
      </c>
      <c r="HE22" s="10" t="b">
        <f>'Fund Value - Maturity (Proj.)'!HE22='Fund Value - Current Date'!HE22</f>
        <v>1</v>
      </c>
      <c r="HF22" s="10" t="b">
        <f>'Fund Value - Maturity (Proj.)'!HF22='Fund Value - Current Date'!HF22</f>
        <v>1</v>
      </c>
      <c r="HG22" s="10" t="b">
        <f>'Fund Value - Maturity (Proj.)'!HG22='Fund Value - Current Date'!HG22</f>
        <v>1</v>
      </c>
      <c r="HH22" s="10" t="b">
        <f>'Fund Value - Maturity (Proj.)'!HH22='Fund Value - Current Date'!HH22</f>
        <v>1</v>
      </c>
      <c r="HI22" s="10" t="b">
        <f>'Fund Value - Maturity (Proj.)'!HI22='Fund Value - Current Date'!HI22</f>
        <v>1</v>
      </c>
      <c r="HJ22" s="10" t="b">
        <f>'Fund Value - Maturity (Proj.)'!HJ22='Fund Value - Current Date'!HJ22</f>
        <v>1</v>
      </c>
      <c r="HK22" s="10" t="b">
        <f>'Fund Value - Maturity (Proj.)'!HK22='Fund Value - Current Date'!HK22</f>
        <v>1</v>
      </c>
      <c r="HL22" s="10" t="b">
        <f>'Fund Value - Maturity (Proj.)'!HL22='Fund Value - Current Date'!HL22</f>
        <v>1</v>
      </c>
      <c r="HM22" s="10" t="b">
        <f>'Fund Value - Maturity (Proj.)'!HM22='Fund Value - Current Date'!HM22</f>
        <v>1</v>
      </c>
      <c r="HN22" s="10" t="b">
        <f>'Fund Value - Maturity (Proj.)'!HN22='Fund Value - Current Date'!HN22</f>
        <v>1</v>
      </c>
      <c r="HO22" s="10" t="b">
        <f>'Fund Value - Maturity (Proj.)'!HO22='Fund Value - Current Date'!HO22</f>
        <v>1</v>
      </c>
      <c r="HP22" s="10" t="b">
        <f>'Fund Value - Maturity (Proj.)'!HP22='Fund Value - Current Date'!HP22</f>
        <v>1</v>
      </c>
      <c r="HQ22" s="10" t="b">
        <f>'Fund Value - Maturity (Proj.)'!HQ22='Fund Value - Current Date'!HQ22</f>
        <v>1</v>
      </c>
      <c r="HR22" s="10" t="b">
        <f>'Fund Value - Maturity (Proj.)'!HR22='Fund Value - Current Date'!HR22</f>
        <v>1</v>
      </c>
      <c r="HS22" s="10" t="b">
        <f>'Fund Value - Maturity (Proj.)'!HS22='Fund Value - Current Date'!HS22</f>
        <v>1</v>
      </c>
      <c r="HT22" s="10" t="b">
        <f>'Fund Value - Maturity (Proj.)'!HT22='Fund Value - Current Date'!HT22</f>
        <v>1</v>
      </c>
      <c r="HU22" s="10" t="b">
        <f>'Fund Value - Maturity (Proj.)'!HU22='Fund Value - Current Date'!HU22</f>
        <v>1</v>
      </c>
      <c r="HV22" s="10" t="b">
        <f>'Fund Value - Maturity (Proj.)'!HV22='Fund Value - Current Date'!HV22</f>
        <v>1</v>
      </c>
      <c r="HW22" s="10" t="b">
        <f>'Fund Value - Maturity (Proj.)'!HW22='Fund Value - Current Date'!HW22</f>
        <v>1</v>
      </c>
      <c r="HX22" s="10" t="b">
        <f>'Fund Value - Maturity (Proj.)'!HX22='Fund Value - Current Date'!HX22</f>
        <v>1</v>
      </c>
      <c r="HY22" s="10" t="b">
        <f>'Fund Value - Maturity (Proj.)'!HY22='Fund Value - Current Date'!HY22</f>
        <v>1</v>
      </c>
      <c r="HZ22" s="10" t="b">
        <f>'Fund Value - Maturity (Proj.)'!HZ22='Fund Value - Current Date'!HZ22</f>
        <v>1</v>
      </c>
      <c r="IA22" s="10" t="b">
        <f>'Fund Value - Maturity (Proj.)'!IA22='Fund Value - Current Date'!IA22</f>
        <v>1</v>
      </c>
      <c r="IB22" s="10" t="b">
        <f>'Fund Value - Maturity (Proj.)'!IB22='Fund Value - Current Date'!IB22</f>
        <v>1</v>
      </c>
      <c r="IC22" s="10" t="b">
        <f>'Fund Value - Maturity (Proj.)'!IC22='Fund Value - Current Date'!IC22</f>
        <v>1</v>
      </c>
      <c r="ID22" s="10" t="b">
        <f>'Fund Value - Maturity (Proj.)'!ID22='Fund Value - Current Date'!ID22</f>
        <v>1</v>
      </c>
      <c r="IE22" s="10" t="b">
        <f>'Fund Value - Maturity (Proj.)'!IE22='Fund Value - Current Date'!IE22</f>
        <v>1</v>
      </c>
      <c r="IF22" s="10" t="b">
        <f>'Fund Value - Maturity (Proj.)'!IF22='Fund Value - Current Date'!IF22</f>
        <v>1</v>
      </c>
      <c r="IG22" s="10" t="b">
        <f>'Fund Value - Maturity (Proj.)'!IG22='Fund Value - Current Date'!IG22</f>
        <v>1</v>
      </c>
      <c r="IH22" s="10" t="b">
        <f>'Fund Value - Maturity (Proj.)'!IH22='Fund Value - Current Date'!IH22</f>
        <v>1</v>
      </c>
      <c r="II22" s="10" t="b">
        <f>'Fund Value - Maturity (Proj.)'!II22='Fund Value - Current Date'!II22</f>
        <v>1</v>
      </c>
      <c r="IJ22" s="10" t="b">
        <f>'Fund Value - Maturity (Proj.)'!IJ22='Fund Value - Current Date'!IJ22</f>
        <v>1</v>
      </c>
      <c r="IK22" s="10" t="b">
        <f>'Fund Value - Maturity (Proj.)'!IK22='Fund Value - Current Date'!IK22</f>
        <v>1</v>
      </c>
      <c r="IL22" s="10" t="b">
        <f>'Fund Value - Maturity (Proj.)'!IL22='Fund Value - Current Date'!IL22</f>
        <v>1</v>
      </c>
      <c r="IM22" s="10" t="b">
        <f>'Fund Value - Maturity (Proj.)'!IM22='Fund Value - Current Date'!IM22</f>
        <v>1</v>
      </c>
      <c r="IN22" s="10" t="b">
        <f>'Fund Value - Maturity (Proj.)'!IN22='Fund Value - Current Date'!IN22</f>
        <v>1</v>
      </c>
      <c r="IO22" s="10" t="b">
        <f>'Fund Value - Maturity (Proj.)'!IO22='Fund Value - Current Date'!IO22</f>
        <v>1</v>
      </c>
      <c r="IP22" s="10" t="b">
        <f>'Fund Value - Maturity (Proj.)'!IP22='Fund Value - Current Date'!IP22</f>
        <v>1</v>
      </c>
      <c r="IQ22" s="10" t="b">
        <f>'Fund Value - Maturity (Proj.)'!IQ22='Fund Value - Current Date'!IQ22</f>
        <v>1</v>
      </c>
      <c r="IR22" s="10" t="b">
        <f>'Fund Value - Maturity (Proj.)'!IR22='Fund Value - Current Date'!IR22</f>
        <v>1</v>
      </c>
    </row>
    <row r="23" spans="1:252" ht="15" customHeight="1" x14ac:dyDescent="0.35">
      <c r="B23" s="13">
        <f t="shared" si="0"/>
        <v>2022</v>
      </c>
      <c r="C23" s="10" t="b">
        <f>'Fund Value - Maturity (Proj.)'!C23='Fund Value - Current Date'!C23</f>
        <v>1</v>
      </c>
      <c r="D23" s="10" t="b">
        <f>'Fund Value - Maturity (Proj.)'!D23='Fund Value - Current Date'!D23</f>
        <v>1</v>
      </c>
      <c r="E23" s="10" t="b">
        <f>'Fund Value - Maturity (Proj.)'!E23='Fund Value - Current Date'!E23</f>
        <v>1</v>
      </c>
      <c r="F23" s="10" t="b">
        <f>'Fund Value - Maturity (Proj.)'!F23='Fund Value - Current Date'!F23</f>
        <v>1</v>
      </c>
      <c r="G23" s="10" t="b">
        <f>'Fund Value - Maturity (Proj.)'!G23='Fund Value - Current Date'!G23</f>
        <v>1</v>
      </c>
      <c r="H23" s="10" t="b">
        <f>'Fund Value - Maturity (Proj.)'!H23='Fund Value - Current Date'!H23</f>
        <v>1</v>
      </c>
      <c r="I23" s="10" t="b">
        <f>'Fund Value - Maturity (Proj.)'!I23='Fund Value - Current Date'!I23</f>
        <v>1</v>
      </c>
      <c r="J23" s="10" t="b">
        <f>'Fund Value - Maturity (Proj.)'!J23='Fund Value - Current Date'!J23</f>
        <v>1</v>
      </c>
      <c r="K23" s="10" t="b">
        <f>'Fund Value - Maturity (Proj.)'!K23='Fund Value - Current Date'!K23</f>
        <v>1</v>
      </c>
      <c r="L23" s="10" t="b">
        <f>'Fund Value - Maturity (Proj.)'!L23='Fund Value - Current Date'!L23</f>
        <v>1</v>
      </c>
      <c r="M23" s="10" t="b">
        <f>'Fund Value - Maturity (Proj.)'!M23='Fund Value - Current Date'!M23</f>
        <v>1</v>
      </c>
      <c r="N23" s="10" t="b">
        <f>'Fund Value - Maturity (Proj.)'!N23='Fund Value - Current Date'!N23</f>
        <v>1</v>
      </c>
      <c r="O23" s="10" t="b">
        <f>'Fund Value - Maturity (Proj.)'!O23='Fund Value - Current Date'!O23</f>
        <v>1</v>
      </c>
      <c r="P23" s="10" t="b">
        <f>'Fund Value - Maturity (Proj.)'!P23='Fund Value - Current Date'!P23</f>
        <v>1</v>
      </c>
      <c r="Q23" s="10" t="b">
        <f>'Fund Value - Maturity (Proj.)'!Q23='Fund Value - Current Date'!Q23</f>
        <v>1</v>
      </c>
      <c r="R23" s="10" t="b">
        <f>'Fund Value - Maturity (Proj.)'!R23='Fund Value - Current Date'!R23</f>
        <v>1</v>
      </c>
      <c r="S23" s="10" t="b">
        <f>'Fund Value - Maturity (Proj.)'!S23='Fund Value - Current Date'!S23</f>
        <v>1</v>
      </c>
      <c r="T23" s="10" t="b">
        <f>'Fund Value - Maturity (Proj.)'!T23='Fund Value - Current Date'!T23</f>
        <v>1</v>
      </c>
      <c r="U23" s="10" t="b">
        <f>'Fund Value - Maturity (Proj.)'!U23='Fund Value - Current Date'!U23</f>
        <v>1</v>
      </c>
      <c r="V23" s="10" t="b">
        <f>'Fund Value - Maturity (Proj.)'!V23='Fund Value - Current Date'!V23</f>
        <v>1</v>
      </c>
      <c r="W23" s="10" t="b">
        <f>'Fund Value - Maturity (Proj.)'!W23='Fund Value - Current Date'!W23</f>
        <v>1</v>
      </c>
      <c r="X23" s="10" t="b">
        <f>'Fund Value - Maturity (Proj.)'!X23='Fund Value - Current Date'!X23</f>
        <v>1</v>
      </c>
      <c r="Y23" s="10" t="b">
        <f>'Fund Value - Maturity (Proj.)'!Y23='Fund Value - Current Date'!Y23</f>
        <v>1</v>
      </c>
      <c r="Z23" s="10" t="b">
        <f>'Fund Value - Maturity (Proj.)'!Z23='Fund Value - Current Date'!Z23</f>
        <v>1</v>
      </c>
      <c r="AA23" s="10" t="b">
        <f>'Fund Value - Maturity (Proj.)'!AA23='Fund Value - Current Date'!AA23</f>
        <v>1</v>
      </c>
      <c r="AB23" s="10" t="b">
        <f>'Fund Value - Maturity (Proj.)'!AB23='Fund Value - Current Date'!AB23</f>
        <v>1</v>
      </c>
      <c r="AC23" s="10" t="b">
        <f>'Fund Value - Maturity (Proj.)'!AC23='Fund Value - Current Date'!AC23</f>
        <v>1</v>
      </c>
      <c r="AD23" s="10" t="b">
        <f>'Fund Value - Maturity (Proj.)'!AD23='Fund Value - Current Date'!AD23</f>
        <v>1</v>
      </c>
      <c r="AE23" s="10" t="b">
        <f>'Fund Value - Maturity (Proj.)'!AE23='Fund Value - Current Date'!AE23</f>
        <v>1</v>
      </c>
      <c r="AF23" s="10" t="b">
        <f>'Fund Value - Maturity (Proj.)'!AF23='Fund Value - Current Date'!AF23</f>
        <v>1</v>
      </c>
      <c r="AG23" s="10" t="b">
        <f>'Fund Value - Maturity (Proj.)'!AG23='Fund Value - Current Date'!AG23</f>
        <v>1</v>
      </c>
      <c r="AH23" s="10" t="b">
        <f>'Fund Value - Maturity (Proj.)'!AH23='Fund Value - Current Date'!AH23</f>
        <v>1</v>
      </c>
      <c r="AI23" s="10" t="b">
        <f>'Fund Value - Maturity (Proj.)'!AI23='Fund Value - Current Date'!AI23</f>
        <v>1</v>
      </c>
      <c r="AJ23" s="10" t="b">
        <f>'Fund Value - Maturity (Proj.)'!AJ23='Fund Value - Current Date'!AJ23</f>
        <v>1</v>
      </c>
      <c r="AK23" s="10" t="b">
        <f>'Fund Value - Maturity (Proj.)'!AK23='Fund Value - Current Date'!AK23</f>
        <v>1</v>
      </c>
      <c r="AL23" s="10" t="b">
        <f>'Fund Value - Maturity (Proj.)'!AL23='Fund Value - Current Date'!AL23</f>
        <v>1</v>
      </c>
      <c r="AM23" s="10" t="b">
        <f>'Fund Value - Maturity (Proj.)'!AM23='Fund Value - Current Date'!AM23</f>
        <v>1</v>
      </c>
      <c r="AN23" s="10" t="b">
        <f>'Fund Value - Maturity (Proj.)'!AN23='Fund Value - Current Date'!AN23</f>
        <v>1</v>
      </c>
      <c r="AO23" s="10" t="b">
        <f>'Fund Value - Maturity (Proj.)'!AO23='Fund Value - Current Date'!AO23</f>
        <v>1</v>
      </c>
      <c r="AP23" s="10" t="b">
        <f>'Fund Value - Maturity (Proj.)'!AP23='Fund Value - Current Date'!AP23</f>
        <v>1</v>
      </c>
      <c r="AQ23" s="10" t="b">
        <f>'Fund Value - Maturity (Proj.)'!AQ23='Fund Value - Current Date'!AQ23</f>
        <v>1</v>
      </c>
      <c r="AR23" s="10" t="b">
        <f>'Fund Value - Maturity (Proj.)'!AR23='Fund Value - Current Date'!AR23</f>
        <v>1</v>
      </c>
      <c r="AS23" s="10" t="b">
        <f>'Fund Value - Maturity (Proj.)'!AS23='Fund Value - Current Date'!AS23</f>
        <v>1</v>
      </c>
      <c r="AT23" s="10" t="b">
        <f>'Fund Value - Maturity (Proj.)'!AT23='Fund Value - Current Date'!AT23</f>
        <v>1</v>
      </c>
      <c r="AU23" s="10" t="b">
        <f>'Fund Value - Maturity (Proj.)'!AU23='Fund Value - Current Date'!AU23</f>
        <v>1</v>
      </c>
      <c r="AV23" s="10" t="b">
        <f>'Fund Value - Maturity (Proj.)'!AV23='Fund Value - Current Date'!AV23</f>
        <v>1</v>
      </c>
      <c r="AW23" s="10" t="b">
        <f>'Fund Value - Maturity (Proj.)'!AW23='Fund Value - Current Date'!AW23</f>
        <v>1</v>
      </c>
      <c r="AX23" s="10" t="b">
        <f>'Fund Value - Maturity (Proj.)'!AX23='Fund Value - Current Date'!AX23</f>
        <v>1</v>
      </c>
      <c r="AY23" s="10" t="b">
        <f>'Fund Value - Maturity (Proj.)'!AY23='Fund Value - Current Date'!AY23</f>
        <v>1</v>
      </c>
      <c r="AZ23" s="10" t="b">
        <f>'Fund Value - Maturity (Proj.)'!AZ23='Fund Value - Current Date'!AZ23</f>
        <v>1</v>
      </c>
      <c r="BA23" s="10" t="b">
        <f>'Fund Value - Maturity (Proj.)'!BA23='Fund Value - Current Date'!BA23</f>
        <v>1</v>
      </c>
      <c r="BB23" s="10" t="b">
        <f>'Fund Value - Maturity (Proj.)'!BB23='Fund Value - Current Date'!BB23</f>
        <v>1</v>
      </c>
      <c r="BC23" s="10" t="b">
        <f>'Fund Value - Maturity (Proj.)'!BC23='Fund Value - Current Date'!BC23</f>
        <v>1</v>
      </c>
      <c r="BD23" s="10" t="b">
        <f>'Fund Value - Maturity (Proj.)'!BD23='Fund Value - Current Date'!BD23</f>
        <v>1</v>
      </c>
      <c r="BE23" s="10" t="b">
        <f>'Fund Value - Maturity (Proj.)'!BE23='Fund Value - Current Date'!BE23</f>
        <v>1</v>
      </c>
      <c r="BF23" s="10" t="b">
        <f>'Fund Value - Maturity (Proj.)'!BF23='Fund Value - Current Date'!BF23</f>
        <v>1</v>
      </c>
      <c r="BG23" s="10" t="b">
        <f>'Fund Value - Maturity (Proj.)'!BG23='Fund Value - Current Date'!BG23</f>
        <v>1</v>
      </c>
      <c r="BH23" s="10" t="b">
        <f>'Fund Value - Maturity (Proj.)'!BH23='Fund Value - Current Date'!BH23</f>
        <v>1</v>
      </c>
      <c r="BI23" s="10" t="b">
        <f>'Fund Value - Maturity (Proj.)'!BI23='Fund Value - Current Date'!BI23</f>
        <v>1</v>
      </c>
      <c r="BJ23" s="10" t="b">
        <f>'Fund Value - Maturity (Proj.)'!BJ23='Fund Value - Current Date'!BJ23</f>
        <v>1</v>
      </c>
      <c r="BK23" s="10" t="b">
        <f>'Fund Value - Maturity (Proj.)'!BK23='Fund Value - Current Date'!BK23</f>
        <v>1</v>
      </c>
      <c r="BL23" s="10" t="b">
        <f>'Fund Value - Maturity (Proj.)'!BL23='Fund Value - Current Date'!BL23</f>
        <v>1</v>
      </c>
      <c r="BM23" s="10" t="b">
        <f>'Fund Value - Maturity (Proj.)'!BM23='Fund Value - Current Date'!BM23</f>
        <v>1</v>
      </c>
      <c r="BN23" s="10" t="b">
        <f>'Fund Value - Maturity (Proj.)'!BN23='Fund Value - Current Date'!BN23</f>
        <v>1</v>
      </c>
      <c r="BO23" s="10" t="b">
        <f>'Fund Value - Maturity (Proj.)'!BO23='Fund Value - Current Date'!BO23</f>
        <v>1</v>
      </c>
      <c r="BP23" s="10" t="b">
        <f>'Fund Value - Maturity (Proj.)'!BP23='Fund Value - Current Date'!BP23</f>
        <v>1</v>
      </c>
      <c r="BQ23" s="10" t="b">
        <f>'Fund Value - Maturity (Proj.)'!BQ23='Fund Value - Current Date'!BQ23</f>
        <v>1</v>
      </c>
      <c r="BR23" s="10" t="b">
        <f>'Fund Value - Maturity (Proj.)'!BR23='Fund Value - Current Date'!BR23</f>
        <v>1</v>
      </c>
      <c r="BS23" s="10" t="b">
        <f>'Fund Value - Maturity (Proj.)'!BS23='Fund Value - Current Date'!BS23</f>
        <v>1</v>
      </c>
      <c r="BT23" s="10" t="b">
        <f>'Fund Value - Maturity (Proj.)'!BT23='Fund Value - Current Date'!BT23</f>
        <v>1</v>
      </c>
      <c r="BU23" s="10" t="b">
        <f>'Fund Value - Maturity (Proj.)'!BU23='Fund Value - Current Date'!BU23</f>
        <v>1</v>
      </c>
      <c r="BV23" s="10" t="b">
        <f>'Fund Value - Maturity (Proj.)'!BV23='Fund Value - Current Date'!BV23</f>
        <v>1</v>
      </c>
      <c r="BW23" s="10" t="b">
        <f>'Fund Value - Maturity (Proj.)'!BW23='Fund Value - Current Date'!BW23</f>
        <v>1</v>
      </c>
      <c r="BX23" s="10" t="b">
        <f>'Fund Value - Maturity (Proj.)'!BX23='Fund Value - Current Date'!BX23</f>
        <v>1</v>
      </c>
      <c r="BY23" s="10" t="b">
        <f>'Fund Value - Maturity (Proj.)'!BY23='Fund Value - Current Date'!BY23</f>
        <v>1</v>
      </c>
      <c r="BZ23" s="10" t="b">
        <f>'Fund Value - Maturity (Proj.)'!BZ23='Fund Value - Current Date'!BZ23</f>
        <v>1</v>
      </c>
      <c r="CA23" s="10" t="b">
        <f>'Fund Value - Maturity (Proj.)'!CA23='Fund Value - Current Date'!CA23</f>
        <v>1</v>
      </c>
      <c r="CB23" s="10" t="b">
        <f>'Fund Value - Maturity (Proj.)'!CB23='Fund Value - Current Date'!CB23</f>
        <v>1</v>
      </c>
      <c r="CC23" s="10" t="b">
        <f>'Fund Value - Maturity (Proj.)'!CC23='Fund Value - Current Date'!CC23</f>
        <v>1</v>
      </c>
      <c r="CD23" s="10" t="b">
        <f>'Fund Value - Maturity (Proj.)'!CD23='Fund Value - Current Date'!CD23</f>
        <v>1</v>
      </c>
      <c r="CE23" s="10" t="b">
        <f>'Fund Value - Maturity (Proj.)'!CE23='Fund Value - Current Date'!CE23</f>
        <v>1</v>
      </c>
      <c r="CF23" s="10" t="b">
        <f>'Fund Value - Maturity (Proj.)'!CF23='Fund Value - Current Date'!CF23</f>
        <v>1</v>
      </c>
      <c r="CG23" s="10" t="b">
        <f>'Fund Value - Maturity (Proj.)'!CG23='Fund Value - Current Date'!CG23</f>
        <v>1</v>
      </c>
      <c r="CH23" s="10" t="b">
        <f>'Fund Value - Maturity (Proj.)'!CH23='Fund Value - Current Date'!CH23</f>
        <v>1</v>
      </c>
      <c r="CI23" s="10" t="b">
        <f>'Fund Value - Maturity (Proj.)'!CI23='Fund Value - Current Date'!CI23</f>
        <v>1</v>
      </c>
      <c r="CJ23" s="10" t="b">
        <f>'Fund Value - Maturity (Proj.)'!CJ23='Fund Value - Current Date'!CJ23</f>
        <v>1</v>
      </c>
      <c r="CK23" s="10" t="b">
        <f>'Fund Value - Maturity (Proj.)'!CK23='Fund Value - Current Date'!CK23</f>
        <v>1</v>
      </c>
      <c r="CL23" s="10" t="b">
        <f>'Fund Value - Maturity (Proj.)'!CL23='Fund Value - Current Date'!CL23</f>
        <v>1</v>
      </c>
      <c r="CM23" s="10" t="b">
        <f>'Fund Value - Maturity (Proj.)'!CM23='Fund Value - Current Date'!CM23</f>
        <v>1</v>
      </c>
      <c r="CN23" s="10" t="b">
        <f>'Fund Value - Maturity (Proj.)'!CN23='Fund Value - Current Date'!CN23</f>
        <v>1</v>
      </c>
      <c r="CO23" s="10" t="b">
        <f>'Fund Value - Maturity (Proj.)'!CO23='Fund Value - Current Date'!CO23</f>
        <v>1</v>
      </c>
      <c r="CP23" s="10" t="b">
        <f>'Fund Value - Maturity (Proj.)'!CP23='Fund Value - Current Date'!CP23</f>
        <v>1</v>
      </c>
      <c r="CQ23" s="10" t="b">
        <f>'Fund Value - Maturity (Proj.)'!CQ23='Fund Value - Current Date'!CQ23</f>
        <v>1</v>
      </c>
      <c r="CR23" s="10" t="b">
        <f>'Fund Value - Maturity (Proj.)'!CR23='Fund Value - Current Date'!CR23</f>
        <v>1</v>
      </c>
      <c r="CS23" s="10" t="b">
        <f>'Fund Value - Maturity (Proj.)'!CS23='Fund Value - Current Date'!CS23</f>
        <v>1</v>
      </c>
      <c r="CT23" s="10" t="b">
        <f>'Fund Value - Maturity (Proj.)'!CT23='Fund Value - Current Date'!CT23</f>
        <v>1</v>
      </c>
      <c r="CU23" s="10" t="b">
        <f>'Fund Value - Maturity (Proj.)'!CU23='Fund Value - Current Date'!CU23</f>
        <v>1</v>
      </c>
      <c r="CV23" s="10" t="b">
        <f>'Fund Value - Maturity (Proj.)'!CV23='Fund Value - Current Date'!CV23</f>
        <v>1</v>
      </c>
      <c r="CW23" s="10" t="b">
        <f>'Fund Value - Maturity (Proj.)'!CW23='Fund Value - Current Date'!CW23</f>
        <v>1</v>
      </c>
      <c r="CX23" s="10" t="b">
        <f>'Fund Value - Maturity (Proj.)'!CX23='Fund Value - Current Date'!CX23</f>
        <v>1</v>
      </c>
      <c r="CY23" s="10" t="b">
        <f>'Fund Value - Maturity (Proj.)'!CY23='Fund Value - Current Date'!CY23</f>
        <v>1</v>
      </c>
      <c r="CZ23" s="10" t="b">
        <f>'Fund Value - Maturity (Proj.)'!CZ23='Fund Value - Current Date'!CZ23</f>
        <v>1</v>
      </c>
      <c r="DA23" s="10" t="b">
        <f>'Fund Value - Maturity (Proj.)'!DA23='Fund Value - Current Date'!DA23</f>
        <v>1</v>
      </c>
      <c r="DB23" s="10" t="b">
        <f>'Fund Value - Maturity (Proj.)'!DB23='Fund Value - Current Date'!DB23</f>
        <v>1</v>
      </c>
      <c r="DC23" s="10" t="b">
        <f>'Fund Value - Maturity (Proj.)'!DC23='Fund Value - Current Date'!DC23</f>
        <v>1</v>
      </c>
      <c r="DD23" s="10" t="b">
        <f>'Fund Value - Maturity (Proj.)'!DD23='Fund Value - Current Date'!DD23</f>
        <v>1</v>
      </c>
      <c r="DE23" s="10" t="b">
        <f>'Fund Value - Maturity (Proj.)'!DE23='Fund Value - Current Date'!DE23</f>
        <v>1</v>
      </c>
      <c r="DF23" s="10" t="b">
        <f>'Fund Value - Maturity (Proj.)'!DF23='Fund Value - Current Date'!DF23</f>
        <v>1</v>
      </c>
      <c r="DG23" s="10" t="b">
        <f>'Fund Value - Maturity (Proj.)'!DG23='Fund Value - Current Date'!DG23</f>
        <v>1</v>
      </c>
      <c r="DH23" s="10" t="b">
        <f>'Fund Value - Maturity (Proj.)'!DH23='Fund Value - Current Date'!DH23</f>
        <v>1</v>
      </c>
      <c r="DI23" s="10" t="b">
        <f>'Fund Value - Maturity (Proj.)'!DI23='Fund Value - Current Date'!DI23</f>
        <v>1</v>
      </c>
      <c r="DJ23" s="10" t="b">
        <f>'Fund Value - Maturity (Proj.)'!DJ23='Fund Value - Current Date'!DJ23</f>
        <v>1</v>
      </c>
      <c r="DK23" s="10" t="b">
        <f>'Fund Value - Maturity (Proj.)'!DK23='Fund Value - Current Date'!DK23</f>
        <v>1</v>
      </c>
      <c r="DL23" s="10" t="b">
        <f>'Fund Value - Maturity (Proj.)'!DL23='Fund Value - Current Date'!DL23</f>
        <v>1</v>
      </c>
      <c r="DM23" s="10" t="b">
        <f>'Fund Value - Maturity (Proj.)'!DM23='Fund Value - Current Date'!DM23</f>
        <v>1</v>
      </c>
      <c r="DN23" s="10" t="b">
        <f>'Fund Value - Maturity (Proj.)'!DN23='Fund Value - Current Date'!DN23</f>
        <v>1</v>
      </c>
      <c r="DO23" s="10" t="b">
        <f>'Fund Value - Maturity (Proj.)'!DO23='Fund Value - Current Date'!DO23</f>
        <v>1</v>
      </c>
      <c r="DP23" s="10" t="b">
        <f>'Fund Value - Maturity (Proj.)'!DP23='Fund Value - Current Date'!DP23</f>
        <v>1</v>
      </c>
      <c r="DQ23" s="10" t="b">
        <f>'Fund Value - Maturity (Proj.)'!DQ23='Fund Value - Current Date'!DQ23</f>
        <v>1</v>
      </c>
      <c r="DR23" s="10" t="b">
        <f>'Fund Value - Maturity (Proj.)'!DR23='Fund Value - Current Date'!DR23</f>
        <v>1</v>
      </c>
      <c r="DS23" s="10" t="b">
        <f>'Fund Value - Maturity (Proj.)'!DS23='Fund Value - Current Date'!DS23</f>
        <v>1</v>
      </c>
      <c r="DT23" s="10" t="b">
        <f>'Fund Value - Maturity (Proj.)'!DT23='Fund Value - Current Date'!DT23</f>
        <v>1</v>
      </c>
      <c r="DU23" s="10" t="b">
        <f>'Fund Value - Maturity (Proj.)'!DU23='Fund Value - Current Date'!DU23</f>
        <v>1</v>
      </c>
      <c r="DV23" s="10" t="b">
        <f>'Fund Value - Maturity (Proj.)'!DV23='Fund Value - Current Date'!DV23</f>
        <v>1</v>
      </c>
      <c r="DW23" s="10" t="b">
        <f>'Fund Value - Maturity (Proj.)'!DW23='Fund Value - Current Date'!DW23</f>
        <v>1</v>
      </c>
      <c r="DX23" s="10" t="b">
        <f>'Fund Value - Maturity (Proj.)'!DX23='Fund Value - Current Date'!DX23</f>
        <v>1</v>
      </c>
      <c r="DY23" s="10" t="b">
        <f>'Fund Value - Maturity (Proj.)'!DY23='Fund Value - Current Date'!DY23</f>
        <v>1</v>
      </c>
      <c r="DZ23" s="10" t="b">
        <f>'Fund Value - Maturity (Proj.)'!DZ23='Fund Value - Current Date'!DZ23</f>
        <v>1</v>
      </c>
      <c r="EA23" s="10" t="b">
        <f>'Fund Value - Maturity (Proj.)'!EA23='Fund Value - Current Date'!EA23</f>
        <v>1</v>
      </c>
      <c r="EB23" s="10" t="b">
        <f>'Fund Value - Maturity (Proj.)'!EB23='Fund Value - Current Date'!EB23</f>
        <v>1</v>
      </c>
      <c r="EC23" s="10" t="b">
        <f>'Fund Value - Maturity (Proj.)'!EC23='Fund Value - Current Date'!EC23</f>
        <v>1</v>
      </c>
      <c r="ED23" s="10" t="b">
        <f>'Fund Value - Maturity (Proj.)'!ED23='Fund Value - Current Date'!ED23</f>
        <v>1</v>
      </c>
      <c r="EE23" s="10" t="b">
        <f>'Fund Value - Maturity (Proj.)'!EE23='Fund Value - Current Date'!EE23</f>
        <v>1</v>
      </c>
      <c r="EF23" s="10" t="b">
        <f>'Fund Value - Maturity (Proj.)'!EF23='Fund Value - Current Date'!EF23</f>
        <v>1</v>
      </c>
      <c r="EG23" s="10" t="b">
        <f>'Fund Value - Maturity (Proj.)'!EG23='Fund Value - Current Date'!EG23</f>
        <v>1</v>
      </c>
      <c r="EH23" s="10" t="b">
        <f>'Fund Value - Maturity (Proj.)'!EH23='Fund Value - Current Date'!EH23</f>
        <v>1</v>
      </c>
      <c r="EI23" s="10" t="b">
        <f>'Fund Value - Maturity (Proj.)'!EI23='Fund Value - Current Date'!EI23</f>
        <v>1</v>
      </c>
      <c r="EJ23" s="10" t="b">
        <f>'Fund Value - Maturity (Proj.)'!EJ23='Fund Value - Current Date'!EJ23</f>
        <v>1</v>
      </c>
      <c r="EK23" s="10" t="b">
        <f>'Fund Value - Maturity (Proj.)'!EK23='Fund Value - Current Date'!EK23</f>
        <v>1</v>
      </c>
      <c r="EL23" s="10" t="b">
        <f>'Fund Value - Maturity (Proj.)'!EL23='Fund Value - Current Date'!EL23</f>
        <v>1</v>
      </c>
      <c r="EM23" s="10" t="b">
        <f>'Fund Value - Maturity (Proj.)'!EM23='Fund Value - Current Date'!EM23</f>
        <v>1</v>
      </c>
      <c r="EN23" s="10" t="b">
        <f>'Fund Value - Maturity (Proj.)'!EN23='Fund Value - Current Date'!EN23</f>
        <v>1</v>
      </c>
      <c r="EO23" s="10" t="b">
        <f>'Fund Value - Maturity (Proj.)'!EO23='Fund Value - Current Date'!EO23</f>
        <v>1</v>
      </c>
      <c r="EP23" s="10" t="b">
        <f>'Fund Value - Maturity (Proj.)'!EP23='Fund Value - Current Date'!EP23</f>
        <v>1</v>
      </c>
      <c r="EQ23" s="10" t="b">
        <f>'Fund Value - Maturity (Proj.)'!EQ23='Fund Value - Current Date'!EQ23</f>
        <v>1</v>
      </c>
      <c r="ER23" s="10" t="b">
        <f>'Fund Value - Maturity (Proj.)'!ER23='Fund Value - Current Date'!ER23</f>
        <v>1</v>
      </c>
      <c r="ES23" s="10" t="b">
        <f>'Fund Value - Maturity (Proj.)'!ES23='Fund Value - Current Date'!ES23</f>
        <v>1</v>
      </c>
      <c r="ET23" s="10" t="b">
        <f>'Fund Value - Maturity (Proj.)'!ET23='Fund Value - Current Date'!ET23</f>
        <v>1</v>
      </c>
      <c r="EU23" s="10" t="b">
        <f>'Fund Value - Maturity (Proj.)'!EU23='Fund Value - Current Date'!EU23</f>
        <v>1</v>
      </c>
      <c r="EV23" s="10" t="b">
        <f>'Fund Value - Maturity (Proj.)'!EV23='Fund Value - Current Date'!EV23</f>
        <v>1</v>
      </c>
      <c r="EW23" s="10" t="b">
        <f>'Fund Value - Maturity (Proj.)'!EW23='Fund Value - Current Date'!EW23</f>
        <v>1</v>
      </c>
      <c r="EX23" s="10" t="b">
        <f>'Fund Value - Maturity (Proj.)'!EX23='Fund Value - Current Date'!EX23</f>
        <v>1</v>
      </c>
      <c r="EY23" s="10" t="b">
        <f>'Fund Value - Maturity (Proj.)'!EY23='Fund Value - Current Date'!EY23</f>
        <v>1</v>
      </c>
      <c r="EZ23" s="10" t="b">
        <f>'Fund Value - Maturity (Proj.)'!EZ23='Fund Value - Current Date'!EZ23</f>
        <v>1</v>
      </c>
      <c r="FA23" s="10" t="b">
        <f>'Fund Value - Maturity (Proj.)'!FA23='Fund Value - Current Date'!FA23</f>
        <v>1</v>
      </c>
      <c r="FB23" s="10" t="b">
        <f>'Fund Value - Maturity (Proj.)'!FB23='Fund Value - Current Date'!FB23</f>
        <v>1</v>
      </c>
      <c r="FC23" s="10" t="b">
        <f>'Fund Value - Maturity (Proj.)'!FC23='Fund Value - Current Date'!FC23</f>
        <v>1</v>
      </c>
      <c r="FD23" s="10" t="b">
        <f>'Fund Value - Maturity (Proj.)'!FD23='Fund Value - Current Date'!FD23</f>
        <v>1</v>
      </c>
      <c r="FE23" s="10" t="b">
        <f>'Fund Value - Maturity (Proj.)'!FE23='Fund Value - Current Date'!FE23</f>
        <v>1</v>
      </c>
      <c r="FF23" s="10" t="b">
        <f>'Fund Value - Maturity (Proj.)'!FF23='Fund Value - Current Date'!FF23</f>
        <v>1</v>
      </c>
      <c r="FG23" s="10" t="b">
        <f>'Fund Value - Maturity (Proj.)'!FG23='Fund Value - Current Date'!FG23</f>
        <v>1</v>
      </c>
      <c r="FH23" s="10" t="b">
        <f>'Fund Value - Maturity (Proj.)'!FH23='Fund Value - Current Date'!FH23</f>
        <v>1</v>
      </c>
      <c r="FI23" s="10" t="b">
        <f>'Fund Value - Maturity (Proj.)'!FI23='Fund Value - Current Date'!FI23</f>
        <v>1</v>
      </c>
      <c r="FJ23" s="10" t="b">
        <f>'Fund Value - Maturity (Proj.)'!FJ23='Fund Value - Current Date'!FJ23</f>
        <v>1</v>
      </c>
      <c r="FK23" s="10" t="b">
        <f>'Fund Value - Maturity (Proj.)'!FK23='Fund Value - Current Date'!FK23</f>
        <v>1</v>
      </c>
      <c r="FL23" s="10" t="b">
        <f>'Fund Value - Maturity (Proj.)'!FL23='Fund Value - Current Date'!FL23</f>
        <v>1</v>
      </c>
      <c r="FM23" s="10" t="b">
        <f>'Fund Value - Maturity (Proj.)'!FM23='Fund Value - Current Date'!FM23</f>
        <v>1</v>
      </c>
      <c r="FN23" s="10" t="b">
        <f>'Fund Value - Maturity (Proj.)'!FN23='Fund Value - Current Date'!FN23</f>
        <v>1</v>
      </c>
      <c r="FO23" s="10" t="b">
        <f>'Fund Value - Maturity (Proj.)'!FO23='Fund Value - Current Date'!FO23</f>
        <v>1</v>
      </c>
      <c r="FP23" s="10" t="b">
        <f>'Fund Value - Maturity (Proj.)'!FP23='Fund Value - Current Date'!FP23</f>
        <v>1</v>
      </c>
      <c r="FQ23" s="10" t="b">
        <f>'Fund Value - Maturity (Proj.)'!FQ23='Fund Value - Current Date'!FQ23</f>
        <v>1</v>
      </c>
      <c r="FR23" s="10" t="b">
        <f>'Fund Value - Maturity (Proj.)'!FR23='Fund Value - Current Date'!FR23</f>
        <v>1</v>
      </c>
      <c r="FS23" s="10" t="b">
        <f>'Fund Value - Maturity (Proj.)'!FS23='Fund Value - Current Date'!FS23</f>
        <v>1</v>
      </c>
      <c r="FT23" s="10" t="b">
        <f>'Fund Value - Maturity (Proj.)'!FT23='Fund Value - Current Date'!FT23</f>
        <v>1</v>
      </c>
      <c r="FU23" s="10" t="b">
        <f>'Fund Value - Maturity (Proj.)'!FU23='Fund Value - Current Date'!FU23</f>
        <v>1</v>
      </c>
      <c r="FV23" s="10" t="b">
        <f>'Fund Value - Maturity (Proj.)'!FV23='Fund Value - Current Date'!FV23</f>
        <v>1</v>
      </c>
      <c r="FW23" s="10" t="b">
        <f>'Fund Value - Maturity (Proj.)'!FW23='Fund Value - Current Date'!FW23</f>
        <v>1</v>
      </c>
      <c r="FX23" s="10" t="b">
        <f>'Fund Value - Maturity (Proj.)'!FX23='Fund Value - Current Date'!FX23</f>
        <v>1</v>
      </c>
      <c r="FY23" s="10" t="b">
        <f>'Fund Value - Maturity (Proj.)'!FY23='Fund Value - Current Date'!FY23</f>
        <v>1</v>
      </c>
      <c r="FZ23" s="10" t="b">
        <f>'Fund Value - Maturity (Proj.)'!FZ23='Fund Value - Current Date'!FZ23</f>
        <v>1</v>
      </c>
      <c r="GA23" s="10" t="b">
        <f>'Fund Value - Maturity (Proj.)'!GA23='Fund Value - Current Date'!GA23</f>
        <v>1</v>
      </c>
      <c r="GB23" s="10" t="b">
        <f>'Fund Value - Maturity (Proj.)'!GB23='Fund Value - Current Date'!GB23</f>
        <v>1</v>
      </c>
      <c r="GC23" s="10" t="b">
        <f>'Fund Value - Maturity (Proj.)'!GC23='Fund Value - Current Date'!GC23</f>
        <v>1</v>
      </c>
      <c r="GD23" s="10" t="b">
        <f>'Fund Value - Maturity (Proj.)'!GD23='Fund Value - Current Date'!GD23</f>
        <v>1</v>
      </c>
      <c r="GE23" s="10" t="b">
        <f>'Fund Value - Maturity (Proj.)'!GE23='Fund Value - Current Date'!GE23</f>
        <v>1</v>
      </c>
      <c r="GF23" s="10" t="b">
        <f>'Fund Value - Maturity (Proj.)'!GF23='Fund Value - Current Date'!GF23</f>
        <v>1</v>
      </c>
      <c r="GG23" s="10" t="b">
        <f>'Fund Value - Maturity (Proj.)'!GG23='Fund Value - Current Date'!GG23</f>
        <v>1</v>
      </c>
      <c r="GH23" s="10" t="b">
        <f>'Fund Value - Maturity (Proj.)'!GH23='Fund Value - Current Date'!GH23</f>
        <v>1</v>
      </c>
      <c r="GI23" s="10" t="b">
        <f>'Fund Value - Maturity (Proj.)'!GI23='Fund Value - Current Date'!GI23</f>
        <v>1</v>
      </c>
      <c r="GJ23" s="10" t="b">
        <f>'Fund Value - Maturity (Proj.)'!GJ23='Fund Value - Current Date'!GJ23</f>
        <v>1</v>
      </c>
      <c r="GK23" s="10" t="b">
        <f>'Fund Value - Maturity (Proj.)'!GK23='Fund Value - Current Date'!GK23</f>
        <v>1</v>
      </c>
      <c r="GL23" s="10" t="b">
        <f>'Fund Value - Maturity (Proj.)'!GL23='Fund Value - Current Date'!GL23</f>
        <v>1</v>
      </c>
      <c r="GM23" s="10" t="b">
        <f>'Fund Value - Maturity (Proj.)'!GM23='Fund Value - Current Date'!GM23</f>
        <v>1</v>
      </c>
      <c r="GN23" s="10" t="b">
        <f>'Fund Value - Maturity (Proj.)'!GN23='Fund Value - Current Date'!GN23</f>
        <v>1</v>
      </c>
      <c r="GO23" s="10" t="b">
        <f>'Fund Value - Maturity (Proj.)'!GO23='Fund Value - Current Date'!GO23</f>
        <v>1</v>
      </c>
      <c r="GP23" s="10" t="b">
        <f>'Fund Value - Maturity (Proj.)'!GP23='Fund Value - Current Date'!GP23</f>
        <v>1</v>
      </c>
      <c r="GQ23" s="10" t="b">
        <f>'Fund Value - Maturity (Proj.)'!GQ23='Fund Value - Current Date'!GQ23</f>
        <v>1</v>
      </c>
      <c r="GR23" s="10" t="b">
        <f>'Fund Value - Maturity (Proj.)'!GR23='Fund Value - Current Date'!GR23</f>
        <v>1</v>
      </c>
      <c r="GS23" s="10" t="b">
        <f>'Fund Value - Maturity (Proj.)'!GS23='Fund Value - Current Date'!GS23</f>
        <v>1</v>
      </c>
      <c r="GT23" s="10" t="b">
        <f>'Fund Value - Maturity (Proj.)'!GT23='Fund Value - Current Date'!GT23</f>
        <v>1</v>
      </c>
      <c r="GU23" s="10" t="b">
        <f>'Fund Value - Maturity (Proj.)'!GU23='Fund Value - Current Date'!GU23</f>
        <v>1</v>
      </c>
      <c r="GV23" s="10" t="b">
        <f>'Fund Value - Maturity (Proj.)'!GV23='Fund Value - Current Date'!GV23</f>
        <v>1</v>
      </c>
      <c r="GW23" s="10" t="b">
        <f>'Fund Value - Maturity (Proj.)'!GW23='Fund Value - Current Date'!GW23</f>
        <v>1</v>
      </c>
      <c r="GX23" s="10" t="b">
        <f>'Fund Value - Maturity (Proj.)'!GX23='Fund Value - Current Date'!GX23</f>
        <v>1</v>
      </c>
      <c r="GY23" s="10" t="b">
        <f>'Fund Value - Maturity (Proj.)'!GY23='Fund Value - Current Date'!GY23</f>
        <v>1</v>
      </c>
      <c r="GZ23" s="10" t="b">
        <f>'Fund Value - Maturity (Proj.)'!GZ23='Fund Value - Current Date'!GZ23</f>
        <v>1</v>
      </c>
      <c r="HA23" s="10" t="b">
        <f>'Fund Value - Maturity (Proj.)'!HA23='Fund Value - Current Date'!HA23</f>
        <v>1</v>
      </c>
      <c r="HB23" s="10" t="b">
        <f>'Fund Value - Maturity (Proj.)'!HB23='Fund Value - Current Date'!HB23</f>
        <v>1</v>
      </c>
      <c r="HC23" s="10" t="b">
        <f>'Fund Value - Maturity (Proj.)'!HC23='Fund Value - Current Date'!HC23</f>
        <v>1</v>
      </c>
      <c r="HD23" s="10" t="b">
        <f>'Fund Value - Maturity (Proj.)'!HD23='Fund Value - Current Date'!HD23</f>
        <v>1</v>
      </c>
      <c r="HE23" s="10" t="b">
        <f>'Fund Value - Maturity (Proj.)'!HE23='Fund Value - Current Date'!HE23</f>
        <v>1</v>
      </c>
      <c r="HF23" s="10" t="b">
        <f>'Fund Value - Maturity (Proj.)'!HF23='Fund Value - Current Date'!HF23</f>
        <v>1</v>
      </c>
      <c r="HG23" s="10" t="b">
        <f>'Fund Value - Maturity (Proj.)'!HG23='Fund Value - Current Date'!HG23</f>
        <v>1</v>
      </c>
      <c r="HH23" s="10" t="b">
        <f>'Fund Value - Maturity (Proj.)'!HH23='Fund Value - Current Date'!HH23</f>
        <v>1</v>
      </c>
      <c r="HI23" s="10" t="b">
        <f>'Fund Value - Maturity (Proj.)'!HI23='Fund Value - Current Date'!HI23</f>
        <v>1</v>
      </c>
      <c r="HJ23" s="10" t="b">
        <f>'Fund Value - Maturity (Proj.)'!HJ23='Fund Value - Current Date'!HJ23</f>
        <v>1</v>
      </c>
      <c r="HK23" s="10" t="b">
        <f>'Fund Value - Maturity (Proj.)'!HK23='Fund Value - Current Date'!HK23</f>
        <v>1</v>
      </c>
      <c r="HL23" s="10" t="b">
        <f>'Fund Value - Maturity (Proj.)'!HL23='Fund Value - Current Date'!HL23</f>
        <v>1</v>
      </c>
      <c r="HM23" s="10" t="b">
        <f>'Fund Value - Maturity (Proj.)'!HM23='Fund Value - Current Date'!HM23</f>
        <v>1</v>
      </c>
      <c r="HN23" s="10" t="b">
        <f>'Fund Value - Maturity (Proj.)'!HN23='Fund Value - Current Date'!HN23</f>
        <v>1</v>
      </c>
      <c r="HO23" s="10" t="b">
        <f>'Fund Value - Maturity (Proj.)'!HO23='Fund Value - Current Date'!HO23</f>
        <v>1</v>
      </c>
      <c r="HP23" s="10" t="b">
        <f>'Fund Value - Maturity (Proj.)'!HP23='Fund Value - Current Date'!HP23</f>
        <v>1</v>
      </c>
      <c r="HQ23" s="10" t="b">
        <f>'Fund Value - Maturity (Proj.)'!HQ23='Fund Value - Current Date'!HQ23</f>
        <v>1</v>
      </c>
      <c r="HR23" s="10" t="b">
        <f>'Fund Value - Maturity (Proj.)'!HR23='Fund Value - Current Date'!HR23</f>
        <v>1</v>
      </c>
      <c r="HS23" s="10" t="b">
        <f>'Fund Value - Maturity (Proj.)'!HS23='Fund Value - Current Date'!HS23</f>
        <v>1</v>
      </c>
      <c r="HT23" s="10" t="b">
        <f>'Fund Value - Maturity (Proj.)'!HT23='Fund Value - Current Date'!HT23</f>
        <v>1</v>
      </c>
      <c r="HU23" s="10" t="b">
        <f>'Fund Value - Maturity (Proj.)'!HU23='Fund Value - Current Date'!HU23</f>
        <v>1</v>
      </c>
      <c r="HV23" s="10" t="b">
        <f>'Fund Value - Maturity (Proj.)'!HV23='Fund Value - Current Date'!HV23</f>
        <v>1</v>
      </c>
      <c r="HW23" s="10" t="b">
        <f>'Fund Value - Maturity (Proj.)'!HW23='Fund Value - Current Date'!HW23</f>
        <v>1</v>
      </c>
      <c r="HX23" s="10" t="b">
        <f>'Fund Value - Maturity (Proj.)'!HX23='Fund Value - Current Date'!HX23</f>
        <v>1</v>
      </c>
      <c r="HY23" s="10" t="b">
        <f>'Fund Value - Maturity (Proj.)'!HY23='Fund Value - Current Date'!HY23</f>
        <v>1</v>
      </c>
      <c r="HZ23" s="10" t="b">
        <f>'Fund Value - Maturity (Proj.)'!HZ23='Fund Value - Current Date'!HZ23</f>
        <v>1</v>
      </c>
      <c r="IA23" s="10" t="b">
        <f>'Fund Value - Maturity (Proj.)'!IA23='Fund Value - Current Date'!IA23</f>
        <v>1</v>
      </c>
      <c r="IB23" s="10" t="b">
        <f>'Fund Value - Maturity (Proj.)'!IB23='Fund Value - Current Date'!IB23</f>
        <v>1</v>
      </c>
      <c r="IC23" s="10" t="b">
        <f>'Fund Value - Maturity (Proj.)'!IC23='Fund Value - Current Date'!IC23</f>
        <v>1</v>
      </c>
      <c r="ID23" s="10" t="b">
        <f>'Fund Value - Maturity (Proj.)'!ID23='Fund Value - Current Date'!ID23</f>
        <v>1</v>
      </c>
      <c r="IE23" s="10" t="b">
        <f>'Fund Value - Maturity (Proj.)'!IE23='Fund Value - Current Date'!IE23</f>
        <v>1</v>
      </c>
      <c r="IF23" s="10" t="b">
        <f>'Fund Value - Maturity (Proj.)'!IF23='Fund Value - Current Date'!IF23</f>
        <v>1</v>
      </c>
      <c r="IG23" s="10" t="b">
        <f>'Fund Value - Maturity (Proj.)'!IG23='Fund Value - Current Date'!IG23</f>
        <v>1</v>
      </c>
      <c r="IH23" s="10" t="b">
        <f>'Fund Value - Maturity (Proj.)'!IH23='Fund Value - Current Date'!IH23</f>
        <v>1</v>
      </c>
      <c r="II23" s="10" t="b">
        <f>'Fund Value - Maturity (Proj.)'!II23='Fund Value - Current Date'!II23</f>
        <v>1</v>
      </c>
      <c r="IJ23" s="10" t="b">
        <f>'Fund Value - Maturity (Proj.)'!IJ23='Fund Value - Current Date'!IJ23</f>
        <v>1</v>
      </c>
      <c r="IK23" s="10" t="b">
        <f>'Fund Value - Maturity (Proj.)'!IK23='Fund Value - Current Date'!IK23</f>
        <v>1</v>
      </c>
      <c r="IL23" s="10" t="b">
        <f>'Fund Value - Maturity (Proj.)'!IL23='Fund Value - Current Date'!IL23</f>
        <v>1</v>
      </c>
      <c r="IM23" s="10" t="b">
        <f>'Fund Value - Maturity (Proj.)'!IM23='Fund Value - Current Date'!IM23</f>
        <v>1</v>
      </c>
      <c r="IN23" s="10" t="b">
        <f>'Fund Value - Maturity (Proj.)'!IN23='Fund Value - Current Date'!IN23</f>
        <v>1</v>
      </c>
      <c r="IO23" s="10" t="b">
        <f>'Fund Value - Maturity (Proj.)'!IO23='Fund Value - Current Date'!IO23</f>
        <v>1</v>
      </c>
      <c r="IP23" s="10" t="b">
        <f>'Fund Value - Maturity (Proj.)'!IP23='Fund Value - Current Date'!IP23</f>
        <v>1</v>
      </c>
      <c r="IQ23" s="10" t="b">
        <f>'Fund Value - Maturity (Proj.)'!IQ23='Fund Value - Current Date'!IQ23</f>
        <v>1</v>
      </c>
      <c r="IR23" s="10" t="b">
        <f>'Fund Value - Maturity (Proj.)'!IR23='Fund Value - Current Date'!IR23</f>
        <v>1</v>
      </c>
    </row>
    <row r="24" spans="1:252" ht="15" customHeight="1" x14ac:dyDescent="0.35">
      <c r="B24" s="13">
        <f t="shared" si="0"/>
        <v>2023</v>
      </c>
      <c r="C24" s="10" t="b">
        <f>'Fund Value - Maturity (Proj.)'!C24='Fund Value - Current Date'!C24</f>
        <v>1</v>
      </c>
      <c r="D24" s="10" t="b">
        <f>'Fund Value - Maturity (Proj.)'!D24='Fund Value - Current Date'!D24</f>
        <v>1</v>
      </c>
      <c r="E24" s="10" t="b">
        <f>'Fund Value - Maturity (Proj.)'!E24='Fund Value - Current Date'!E24</f>
        <v>1</v>
      </c>
      <c r="F24" s="10" t="b">
        <f>'Fund Value - Maturity (Proj.)'!F24='Fund Value - Current Date'!F24</f>
        <v>1</v>
      </c>
      <c r="G24" s="10" t="b">
        <f>'Fund Value - Maturity (Proj.)'!G24='Fund Value - Current Date'!G24</f>
        <v>1</v>
      </c>
      <c r="H24" s="10" t="b">
        <f>'Fund Value - Maturity (Proj.)'!H24='Fund Value - Current Date'!H24</f>
        <v>1</v>
      </c>
      <c r="I24" s="10" t="b">
        <f>'Fund Value - Maturity (Proj.)'!I24='Fund Value - Current Date'!I24</f>
        <v>1</v>
      </c>
      <c r="J24" s="10" t="b">
        <f>'Fund Value - Maturity (Proj.)'!J24='Fund Value - Current Date'!J24</f>
        <v>1</v>
      </c>
      <c r="K24" s="10" t="b">
        <f>'Fund Value - Maturity (Proj.)'!K24='Fund Value - Current Date'!K24</f>
        <v>1</v>
      </c>
      <c r="L24" s="10" t="b">
        <f>'Fund Value - Maturity (Proj.)'!L24='Fund Value - Current Date'!L24</f>
        <v>1</v>
      </c>
      <c r="M24" s="10" t="b">
        <f>'Fund Value - Maturity (Proj.)'!M24='Fund Value - Current Date'!M24</f>
        <v>1</v>
      </c>
      <c r="N24" s="10" t="b">
        <f>'Fund Value - Maturity (Proj.)'!N24='Fund Value - Current Date'!N24</f>
        <v>1</v>
      </c>
      <c r="O24" s="10" t="b">
        <f>'Fund Value - Maturity (Proj.)'!O24='Fund Value - Current Date'!O24</f>
        <v>1</v>
      </c>
      <c r="P24" s="10" t="b">
        <f>'Fund Value - Maturity (Proj.)'!P24='Fund Value - Current Date'!P24</f>
        <v>1</v>
      </c>
      <c r="Q24" s="10" t="b">
        <f>'Fund Value - Maturity (Proj.)'!Q24='Fund Value - Current Date'!Q24</f>
        <v>1</v>
      </c>
      <c r="R24" s="10" t="b">
        <f>'Fund Value - Maturity (Proj.)'!R24='Fund Value - Current Date'!R24</f>
        <v>1</v>
      </c>
      <c r="S24" s="10" t="b">
        <f>'Fund Value - Maturity (Proj.)'!S24='Fund Value - Current Date'!S24</f>
        <v>1</v>
      </c>
      <c r="T24" s="10" t="b">
        <f>'Fund Value - Maturity (Proj.)'!T24='Fund Value - Current Date'!T24</f>
        <v>1</v>
      </c>
      <c r="U24" s="10" t="b">
        <f>'Fund Value - Maturity (Proj.)'!U24='Fund Value - Current Date'!U24</f>
        <v>1</v>
      </c>
      <c r="V24" s="10" t="b">
        <f>'Fund Value - Maturity (Proj.)'!V24='Fund Value - Current Date'!V24</f>
        <v>1</v>
      </c>
      <c r="W24" s="10" t="b">
        <f>'Fund Value - Maturity (Proj.)'!W24='Fund Value - Current Date'!W24</f>
        <v>1</v>
      </c>
      <c r="X24" s="10" t="b">
        <f>'Fund Value - Maturity (Proj.)'!X24='Fund Value - Current Date'!X24</f>
        <v>1</v>
      </c>
      <c r="Y24" s="10" t="b">
        <f>'Fund Value - Maturity (Proj.)'!Y24='Fund Value - Current Date'!Y24</f>
        <v>1</v>
      </c>
      <c r="Z24" s="10" t="b">
        <f>'Fund Value - Maturity (Proj.)'!Z24='Fund Value - Current Date'!Z24</f>
        <v>1</v>
      </c>
      <c r="AA24" s="10" t="b">
        <f>'Fund Value - Maturity (Proj.)'!AA24='Fund Value - Current Date'!AA24</f>
        <v>1</v>
      </c>
      <c r="AB24" s="10" t="b">
        <f>'Fund Value - Maturity (Proj.)'!AB24='Fund Value - Current Date'!AB24</f>
        <v>1</v>
      </c>
      <c r="AC24" s="10" t="b">
        <f>'Fund Value - Maturity (Proj.)'!AC24='Fund Value - Current Date'!AC24</f>
        <v>1</v>
      </c>
      <c r="AD24" s="10" t="b">
        <f>'Fund Value - Maturity (Proj.)'!AD24='Fund Value - Current Date'!AD24</f>
        <v>1</v>
      </c>
      <c r="AE24" s="10" t="b">
        <f>'Fund Value - Maturity (Proj.)'!AE24='Fund Value - Current Date'!AE24</f>
        <v>1</v>
      </c>
      <c r="AF24" s="10" t="b">
        <f>'Fund Value - Maturity (Proj.)'!AF24='Fund Value - Current Date'!AF24</f>
        <v>1</v>
      </c>
      <c r="AG24" s="10" t="b">
        <f>'Fund Value - Maturity (Proj.)'!AG24='Fund Value - Current Date'!AG24</f>
        <v>1</v>
      </c>
      <c r="AH24" s="10" t="b">
        <f>'Fund Value - Maturity (Proj.)'!AH24='Fund Value - Current Date'!AH24</f>
        <v>1</v>
      </c>
      <c r="AI24" s="10" t="b">
        <f>'Fund Value - Maturity (Proj.)'!AI24='Fund Value - Current Date'!AI24</f>
        <v>1</v>
      </c>
      <c r="AJ24" s="10" t="b">
        <f>'Fund Value - Maturity (Proj.)'!AJ24='Fund Value - Current Date'!AJ24</f>
        <v>1</v>
      </c>
      <c r="AK24" s="10" t="b">
        <f>'Fund Value - Maturity (Proj.)'!AK24='Fund Value - Current Date'!AK24</f>
        <v>1</v>
      </c>
      <c r="AL24" s="10" t="b">
        <f>'Fund Value - Maturity (Proj.)'!AL24='Fund Value - Current Date'!AL24</f>
        <v>1</v>
      </c>
      <c r="AM24" s="10" t="b">
        <f>'Fund Value - Maturity (Proj.)'!AM24='Fund Value - Current Date'!AM24</f>
        <v>1</v>
      </c>
      <c r="AN24" s="10" t="b">
        <f>'Fund Value - Maturity (Proj.)'!AN24='Fund Value - Current Date'!AN24</f>
        <v>1</v>
      </c>
      <c r="AO24" s="10" t="b">
        <f>'Fund Value - Maturity (Proj.)'!AO24='Fund Value - Current Date'!AO24</f>
        <v>1</v>
      </c>
      <c r="AP24" s="10" t="b">
        <f>'Fund Value - Maturity (Proj.)'!AP24='Fund Value - Current Date'!AP24</f>
        <v>1</v>
      </c>
      <c r="AQ24" s="10" t="b">
        <f>'Fund Value - Maturity (Proj.)'!AQ24='Fund Value - Current Date'!AQ24</f>
        <v>1</v>
      </c>
      <c r="AR24" s="10" t="b">
        <f>'Fund Value - Maturity (Proj.)'!AR24='Fund Value - Current Date'!AR24</f>
        <v>1</v>
      </c>
      <c r="AS24" s="10" t="b">
        <f>'Fund Value - Maturity (Proj.)'!AS24='Fund Value - Current Date'!AS24</f>
        <v>1</v>
      </c>
      <c r="AT24" s="10" t="b">
        <f>'Fund Value - Maturity (Proj.)'!AT24='Fund Value - Current Date'!AT24</f>
        <v>1</v>
      </c>
      <c r="AU24" s="10" t="b">
        <f>'Fund Value - Maturity (Proj.)'!AU24='Fund Value - Current Date'!AU24</f>
        <v>1</v>
      </c>
      <c r="AV24" s="10" t="b">
        <f>'Fund Value - Maturity (Proj.)'!AV24='Fund Value - Current Date'!AV24</f>
        <v>1</v>
      </c>
      <c r="AW24" s="10" t="b">
        <f>'Fund Value - Maturity (Proj.)'!AW24='Fund Value - Current Date'!AW24</f>
        <v>1</v>
      </c>
      <c r="AX24" s="10" t="b">
        <f>'Fund Value - Maturity (Proj.)'!AX24='Fund Value - Current Date'!AX24</f>
        <v>1</v>
      </c>
      <c r="AY24" s="10" t="b">
        <f>'Fund Value - Maturity (Proj.)'!AY24='Fund Value - Current Date'!AY24</f>
        <v>1</v>
      </c>
      <c r="AZ24" s="10" t="b">
        <f>'Fund Value - Maturity (Proj.)'!AZ24='Fund Value - Current Date'!AZ24</f>
        <v>1</v>
      </c>
      <c r="BA24" s="10" t="b">
        <f>'Fund Value - Maturity (Proj.)'!BA24='Fund Value - Current Date'!BA24</f>
        <v>1</v>
      </c>
      <c r="BB24" s="10" t="b">
        <f>'Fund Value - Maturity (Proj.)'!BB24='Fund Value - Current Date'!BB24</f>
        <v>1</v>
      </c>
      <c r="BC24" s="10" t="b">
        <f>'Fund Value - Maturity (Proj.)'!BC24='Fund Value - Current Date'!BC24</f>
        <v>1</v>
      </c>
      <c r="BD24" s="10" t="b">
        <f>'Fund Value - Maturity (Proj.)'!BD24='Fund Value - Current Date'!BD24</f>
        <v>1</v>
      </c>
      <c r="BE24" s="10" t="b">
        <f>'Fund Value - Maturity (Proj.)'!BE24='Fund Value - Current Date'!BE24</f>
        <v>1</v>
      </c>
      <c r="BF24" s="10" t="b">
        <f>'Fund Value - Maturity (Proj.)'!BF24='Fund Value - Current Date'!BF24</f>
        <v>1</v>
      </c>
      <c r="BG24" s="10" t="b">
        <f>'Fund Value - Maturity (Proj.)'!BG24='Fund Value - Current Date'!BG24</f>
        <v>1</v>
      </c>
      <c r="BH24" s="10" t="b">
        <f>'Fund Value - Maturity (Proj.)'!BH24='Fund Value - Current Date'!BH24</f>
        <v>1</v>
      </c>
      <c r="BI24" s="10" t="b">
        <f>'Fund Value - Maturity (Proj.)'!BI24='Fund Value - Current Date'!BI24</f>
        <v>1</v>
      </c>
      <c r="BJ24" s="10" t="b">
        <f>'Fund Value - Maturity (Proj.)'!BJ24='Fund Value - Current Date'!BJ24</f>
        <v>1</v>
      </c>
      <c r="BK24" s="10" t="b">
        <f>'Fund Value - Maturity (Proj.)'!BK24='Fund Value - Current Date'!BK24</f>
        <v>1</v>
      </c>
      <c r="BL24" s="10" t="b">
        <f>'Fund Value - Maturity (Proj.)'!BL24='Fund Value - Current Date'!BL24</f>
        <v>1</v>
      </c>
      <c r="BM24" s="10" t="b">
        <f>'Fund Value - Maturity (Proj.)'!BM24='Fund Value - Current Date'!BM24</f>
        <v>1</v>
      </c>
      <c r="BN24" s="10" t="b">
        <f>'Fund Value - Maturity (Proj.)'!BN24='Fund Value - Current Date'!BN24</f>
        <v>1</v>
      </c>
      <c r="BO24" s="10" t="b">
        <f>'Fund Value - Maturity (Proj.)'!BO24='Fund Value - Current Date'!BO24</f>
        <v>1</v>
      </c>
      <c r="BP24" s="10" t="b">
        <f>'Fund Value - Maturity (Proj.)'!BP24='Fund Value - Current Date'!BP24</f>
        <v>1</v>
      </c>
      <c r="BQ24" s="10" t="b">
        <f>'Fund Value - Maturity (Proj.)'!BQ24='Fund Value - Current Date'!BQ24</f>
        <v>1</v>
      </c>
      <c r="BR24" s="10" t="b">
        <f>'Fund Value - Maturity (Proj.)'!BR24='Fund Value - Current Date'!BR24</f>
        <v>1</v>
      </c>
      <c r="BS24" s="10" t="b">
        <f>'Fund Value - Maturity (Proj.)'!BS24='Fund Value - Current Date'!BS24</f>
        <v>1</v>
      </c>
      <c r="BT24" s="10" t="b">
        <f>'Fund Value - Maturity (Proj.)'!BT24='Fund Value - Current Date'!BT24</f>
        <v>1</v>
      </c>
      <c r="BU24" s="10" t="b">
        <f>'Fund Value - Maturity (Proj.)'!BU24='Fund Value - Current Date'!BU24</f>
        <v>1</v>
      </c>
      <c r="BV24" s="10" t="b">
        <f>'Fund Value - Maturity (Proj.)'!BV24='Fund Value - Current Date'!BV24</f>
        <v>1</v>
      </c>
      <c r="BW24" s="10" t="b">
        <f>'Fund Value - Maturity (Proj.)'!BW24='Fund Value - Current Date'!BW24</f>
        <v>1</v>
      </c>
      <c r="BX24" s="10" t="b">
        <f>'Fund Value - Maturity (Proj.)'!BX24='Fund Value - Current Date'!BX24</f>
        <v>1</v>
      </c>
      <c r="BY24" s="10" t="b">
        <f>'Fund Value - Maturity (Proj.)'!BY24='Fund Value - Current Date'!BY24</f>
        <v>1</v>
      </c>
      <c r="BZ24" s="10" t="b">
        <f>'Fund Value - Maturity (Proj.)'!BZ24='Fund Value - Current Date'!BZ24</f>
        <v>1</v>
      </c>
      <c r="CA24" s="10" t="b">
        <f>'Fund Value - Maturity (Proj.)'!CA24='Fund Value - Current Date'!CA24</f>
        <v>1</v>
      </c>
      <c r="CB24" s="10" t="b">
        <f>'Fund Value - Maturity (Proj.)'!CB24='Fund Value - Current Date'!CB24</f>
        <v>1</v>
      </c>
      <c r="CC24" s="10" t="b">
        <f>'Fund Value - Maturity (Proj.)'!CC24='Fund Value - Current Date'!CC24</f>
        <v>1</v>
      </c>
      <c r="CD24" s="10" t="b">
        <f>'Fund Value - Maturity (Proj.)'!CD24='Fund Value - Current Date'!CD24</f>
        <v>1</v>
      </c>
      <c r="CE24" s="10" t="b">
        <f>'Fund Value - Maturity (Proj.)'!CE24='Fund Value - Current Date'!CE24</f>
        <v>1</v>
      </c>
      <c r="CF24" s="10" t="b">
        <f>'Fund Value - Maturity (Proj.)'!CF24='Fund Value - Current Date'!CF24</f>
        <v>1</v>
      </c>
      <c r="CG24" s="10" t="b">
        <f>'Fund Value - Maturity (Proj.)'!CG24='Fund Value - Current Date'!CG24</f>
        <v>1</v>
      </c>
      <c r="CH24" s="10" t="b">
        <f>'Fund Value - Maturity (Proj.)'!CH24='Fund Value - Current Date'!CH24</f>
        <v>1</v>
      </c>
      <c r="CI24" s="10" t="b">
        <f>'Fund Value - Maturity (Proj.)'!CI24='Fund Value - Current Date'!CI24</f>
        <v>1</v>
      </c>
      <c r="CJ24" s="10" t="b">
        <f>'Fund Value - Maturity (Proj.)'!CJ24='Fund Value - Current Date'!CJ24</f>
        <v>1</v>
      </c>
      <c r="CK24" s="10" t="b">
        <f>'Fund Value - Maturity (Proj.)'!CK24='Fund Value - Current Date'!CK24</f>
        <v>1</v>
      </c>
      <c r="CL24" s="10" t="b">
        <f>'Fund Value - Maturity (Proj.)'!CL24='Fund Value - Current Date'!CL24</f>
        <v>1</v>
      </c>
      <c r="CM24" s="10" t="b">
        <f>'Fund Value - Maturity (Proj.)'!CM24='Fund Value - Current Date'!CM24</f>
        <v>1</v>
      </c>
      <c r="CN24" s="10" t="b">
        <f>'Fund Value - Maturity (Proj.)'!CN24='Fund Value - Current Date'!CN24</f>
        <v>1</v>
      </c>
      <c r="CO24" s="10" t="b">
        <f>'Fund Value - Maturity (Proj.)'!CO24='Fund Value - Current Date'!CO24</f>
        <v>1</v>
      </c>
      <c r="CP24" s="10" t="b">
        <f>'Fund Value - Maturity (Proj.)'!CP24='Fund Value - Current Date'!CP24</f>
        <v>1</v>
      </c>
      <c r="CQ24" s="10" t="b">
        <f>'Fund Value - Maturity (Proj.)'!CQ24='Fund Value - Current Date'!CQ24</f>
        <v>1</v>
      </c>
      <c r="CR24" s="10" t="b">
        <f>'Fund Value - Maturity (Proj.)'!CR24='Fund Value - Current Date'!CR24</f>
        <v>1</v>
      </c>
      <c r="CS24" s="10" t="b">
        <f>'Fund Value - Maturity (Proj.)'!CS24='Fund Value - Current Date'!CS24</f>
        <v>1</v>
      </c>
      <c r="CT24" s="10" t="b">
        <f>'Fund Value - Maturity (Proj.)'!CT24='Fund Value - Current Date'!CT24</f>
        <v>1</v>
      </c>
      <c r="CU24" s="10" t="b">
        <f>'Fund Value - Maturity (Proj.)'!CU24='Fund Value - Current Date'!CU24</f>
        <v>1</v>
      </c>
      <c r="CV24" s="10" t="b">
        <f>'Fund Value - Maturity (Proj.)'!CV24='Fund Value - Current Date'!CV24</f>
        <v>1</v>
      </c>
      <c r="CW24" s="10" t="b">
        <f>'Fund Value - Maturity (Proj.)'!CW24='Fund Value - Current Date'!CW24</f>
        <v>1</v>
      </c>
      <c r="CX24" s="10" t="b">
        <f>'Fund Value - Maturity (Proj.)'!CX24='Fund Value - Current Date'!CX24</f>
        <v>1</v>
      </c>
      <c r="CY24" s="10" t="b">
        <f>'Fund Value - Maturity (Proj.)'!CY24='Fund Value - Current Date'!CY24</f>
        <v>1</v>
      </c>
      <c r="CZ24" s="10" t="b">
        <f>'Fund Value - Maturity (Proj.)'!CZ24='Fund Value - Current Date'!CZ24</f>
        <v>1</v>
      </c>
      <c r="DA24" s="10" t="b">
        <f>'Fund Value - Maturity (Proj.)'!DA24='Fund Value - Current Date'!DA24</f>
        <v>1</v>
      </c>
      <c r="DB24" s="10" t="b">
        <f>'Fund Value - Maturity (Proj.)'!DB24='Fund Value - Current Date'!DB24</f>
        <v>1</v>
      </c>
      <c r="DC24" s="10" t="b">
        <f>'Fund Value - Maturity (Proj.)'!DC24='Fund Value - Current Date'!DC24</f>
        <v>1</v>
      </c>
      <c r="DD24" s="10" t="b">
        <f>'Fund Value - Maturity (Proj.)'!DD24='Fund Value - Current Date'!DD24</f>
        <v>1</v>
      </c>
      <c r="DE24" s="10" t="b">
        <f>'Fund Value - Maturity (Proj.)'!DE24='Fund Value - Current Date'!DE24</f>
        <v>1</v>
      </c>
      <c r="DF24" s="10" t="b">
        <f>'Fund Value - Maturity (Proj.)'!DF24='Fund Value - Current Date'!DF24</f>
        <v>1</v>
      </c>
      <c r="DG24" s="10" t="b">
        <f>'Fund Value - Maturity (Proj.)'!DG24='Fund Value - Current Date'!DG24</f>
        <v>1</v>
      </c>
      <c r="DH24" s="10" t="b">
        <f>'Fund Value - Maturity (Proj.)'!DH24='Fund Value - Current Date'!DH24</f>
        <v>1</v>
      </c>
      <c r="DI24" s="10" t="b">
        <f>'Fund Value - Maturity (Proj.)'!DI24='Fund Value - Current Date'!DI24</f>
        <v>1</v>
      </c>
      <c r="DJ24" s="10" t="b">
        <f>'Fund Value - Maturity (Proj.)'!DJ24='Fund Value - Current Date'!DJ24</f>
        <v>1</v>
      </c>
      <c r="DK24" s="10" t="b">
        <f>'Fund Value - Maturity (Proj.)'!DK24='Fund Value - Current Date'!DK24</f>
        <v>1</v>
      </c>
      <c r="DL24" s="10" t="b">
        <f>'Fund Value - Maturity (Proj.)'!DL24='Fund Value - Current Date'!DL24</f>
        <v>1</v>
      </c>
      <c r="DM24" s="10" t="b">
        <f>'Fund Value - Maturity (Proj.)'!DM24='Fund Value - Current Date'!DM24</f>
        <v>1</v>
      </c>
      <c r="DN24" s="10" t="b">
        <f>'Fund Value - Maturity (Proj.)'!DN24='Fund Value - Current Date'!DN24</f>
        <v>1</v>
      </c>
      <c r="DO24" s="10" t="b">
        <f>'Fund Value - Maturity (Proj.)'!DO24='Fund Value - Current Date'!DO24</f>
        <v>1</v>
      </c>
      <c r="DP24" s="10" t="b">
        <f>'Fund Value - Maturity (Proj.)'!DP24='Fund Value - Current Date'!DP24</f>
        <v>1</v>
      </c>
      <c r="DQ24" s="10" t="b">
        <f>'Fund Value - Maturity (Proj.)'!DQ24='Fund Value - Current Date'!DQ24</f>
        <v>1</v>
      </c>
      <c r="DR24" s="10" t="b">
        <f>'Fund Value - Maturity (Proj.)'!DR24='Fund Value - Current Date'!DR24</f>
        <v>1</v>
      </c>
      <c r="DS24" s="10" t="b">
        <f>'Fund Value - Maturity (Proj.)'!DS24='Fund Value - Current Date'!DS24</f>
        <v>1</v>
      </c>
      <c r="DT24" s="10" t="b">
        <f>'Fund Value - Maturity (Proj.)'!DT24='Fund Value - Current Date'!DT24</f>
        <v>1</v>
      </c>
      <c r="DU24" s="10" t="b">
        <f>'Fund Value - Maturity (Proj.)'!DU24='Fund Value - Current Date'!DU24</f>
        <v>1</v>
      </c>
      <c r="DV24" s="10" t="b">
        <f>'Fund Value - Maturity (Proj.)'!DV24='Fund Value - Current Date'!DV24</f>
        <v>1</v>
      </c>
      <c r="DW24" s="10" t="b">
        <f>'Fund Value - Maturity (Proj.)'!DW24='Fund Value - Current Date'!DW24</f>
        <v>1</v>
      </c>
      <c r="DX24" s="10" t="b">
        <f>'Fund Value - Maturity (Proj.)'!DX24='Fund Value - Current Date'!DX24</f>
        <v>1</v>
      </c>
      <c r="DY24" s="10" t="b">
        <f>'Fund Value - Maturity (Proj.)'!DY24='Fund Value - Current Date'!DY24</f>
        <v>1</v>
      </c>
      <c r="DZ24" s="10" t="b">
        <f>'Fund Value - Maturity (Proj.)'!DZ24='Fund Value - Current Date'!DZ24</f>
        <v>1</v>
      </c>
      <c r="EA24" s="10" t="b">
        <f>'Fund Value - Maturity (Proj.)'!EA24='Fund Value - Current Date'!EA24</f>
        <v>1</v>
      </c>
      <c r="EB24" s="10" t="b">
        <f>'Fund Value - Maturity (Proj.)'!EB24='Fund Value - Current Date'!EB24</f>
        <v>1</v>
      </c>
      <c r="EC24" s="10" t="b">
        <f>'Fund Value - Maturity (Proj.)'!EC24='Fund Value - Current Date'!EC24</f>
        <v>1</v>
      </c>
      <c r="ED24" s="10" t="b">
        <f>'Fund Value - Maturity (Proj.)'!ED24='Fund Value - Current Date'!ED24</f>
        <v>1</v>
      </c>
      <c r="EE24" s="10" t="b">
        <f>'Fund Value - Maturity (Proj.)'!EE24='Fund Value - Current Date'!EE24</f>
        <v>1</v>
      </c>
      <c r="EF24" s="10" t="b">
        <f>'Fund Value - Maturity (Proj.)'!EF24='Fund Value - Current Date'!EF24</f>
        <v>1</v>
      </c>
      <c r="EG24" s="10" t="b">
        <f>'Fund Value - Maturity (Proj.)'!EG24='Fund Value - Current Date'!EG24</f>
        <v>1</v>
      </c>
      <c r="EH24" s="10" t="b">
        <f>'Fund Value - Maturity (Proj.)'!EH24='Fund Value - Current Date'!EH24</f>
        <v>1</v>
      </c>
      <c r="EI24" s="10" t="b">
        <f>'Fund Value - Maturity (Proj.)'!EI24='Fund Value - Current Date'!EI24</f>
        <v>1</v>
      </c>
      <c r="EJ24" s="10" t="b">
        <f>'Fund Value - Maturity (Proj.)'!EJ24='Fund Value - Current Date'!EJ24</f>
        <v>1</v>
      </c>
      <c r="EK24" s="10" t="b">
        <f>'Fund Value - Maturity (Proj.)'!EK24='Fund Value - Current Date'!EK24</f>
        <v>1</v>
      </c>
      <c r="EL24" s="10" t="b">
        <f>'Fund Value - Maturity (Proj.)'!EL24='Fund Value - Current Date'!EL24</f>
        <v>1</v>
      </c>
      <c r="EM24" s="10" t="b">
        <f>'Fund Value - Maturity (Proj.)'!EM24='Fund Value - Current Date'!EM24</f>
        <v>1</v>
      </c>
      <c r="EN24" s="10" t="b">
        <f>'Fund Value - Maturity (Proj.)'!EN24='Fund Value - Current Date'!EN24</f>
        <v>1</v>
      </c>
      <c r="EO24" s="10" t="b">
        <f>'Fund Value - Maturity (Proj.)'!EO24='Fund Value - Current Date'!EO24</f>
        <v>1</v>
      </c>
      <c r="EP24" s="10" t="b">
        <f>'Fund Value - Maturity (Proj.)'!EP24='Fund Value - Current Date'!EP24</f>
        <v>1</v>
      </c>
      <c r="EQ24" s="10" t="b">
        <f>'Fund Value - Maturity (Proj.)'!EQ24='Fund Value - Current Date'!EQ24</f>
        <v>1</v>
      </c>
      <c r="ER24" s="10" t="b">
        <f>'Fund Value - Maturity (Proj.)'!ER24='Fund Value - Current Date'!ER24</f>
        <v>1</v>
      </c>
      <c r="ES24" s="10" t="b">
        <f>'Fund Value - Maturity (Proj.)'!ES24='Fund Value - Current Date'!ES24</f>
        <v>1</v>
      </c>
      <c r="ET24" s="10" t="b">
        <f>'Fund Value - Maturity (Proj.)'!ET24='Fund Value - Current Date'!ET24</f>
        <v>1</v>
      </c>
      <c r="EU24" s="10" t="b">
        <f>'Fund Value - Maturity (Proj.)'!EU24='Fund Value - Current Date'!EU24</f>
        <v>1</v>
      </c>
      <c r="EV24" s="10" t="b">
        <f>'Fund Value - Maturity (Proj.)'!EV24='Fund Value - Current Date'!EV24</f>
        <v>1</v>
      </c>
      <c r="EW24" s="10" t="b">
        <f>'Fund Value - Maturity (Proj.)'!EW24='Fund Value - Current Date'!EW24</f>
        <v>1</v>
      </c>
      <c r="EX24" s="10" t="b">
        <f>'Fund Value - Maturity (Proj.)'!EX24='Fund Value - Current Date'!EX24</f>
        <v>1</v>
      </c>
      <c r="EY24" s="10" t="b">
        <f>'Fund Value - Maturity (Proj.)'!EY24='Fund Value - Current Date'!EY24</f>
        <v>1</v>
      </c>
      <c r="EZ24" s="10" t="b">
        <f>'Fund Value - Maturity (Proj.)'!EZ24='Fund Value - Current Date'!EZ24</f>
        <v>1</v>
      </c>
      <c r="FA24" s="10" t="b">
        <f>'Fund Value - Maturity (Proj.)'!FA24='Fund Value - Current Date'!FA24</f>
        <v>1</v>
      </c>
      <c r="FB24" s="10" t="b">
        <f>'Fund Value - Maturity (Proj.)'!FB24='Fund Value - Current Date'!FB24</f>
        <v>1</v>
      </c>
      <c r="FC24" s="10" t="b">
        <f>'Fund Value - Maturity (Proj.)'!FC24='Fund Value - Current Date'!FC24</f>
        <v>1</v>
      </c>
      <c r="FD24" s="10" t="b">
        <f>'Fund Value - Maturity (Proj.)'!FD24='Fund Value - Current Date'!FD24</f>
        <v>1</v>
      </c>
      <c r="FE24" s="10" t="b">
        <f>'Fund Value - Maturity (Proj.)'!FE24='Fund Value - Current Date'!FE24</f>
        <v>1</v>
      </c>
      <c r="FF24" s="10" t="b">
        <f>'Fund Value - Maturity (Proj.)'!FF24='Fund Value - Current Date'!FF24</f>
        <v>1</v>
      </c>
      <c r="FG24" s="10" t="b">
        <f>'Fund Value - Maturity (Proj.)'!FG24='Fund Value - Current Date'!FG24</f>
        <v>1</v>
      </c>
      <c r="FH24" s="10" t="b">
        <f>'Fund Value - Maturity (Proj.)'!FH24='Fund Value - Current Date'!FH24</f>
        <v>1</v>
      </c>
      <c r="FI24" s="10" t="b">
        <f>'Fund Value - Maturity (Proj.)'!FI24='Fund Value - Current Date'!FI24</f>
        <v>1</v>
      </c>
      <c r="FJ24" s="10" t="b">
        <f>'Fund Value - Maturity (Proj.)'!FJ24='Fund Value - Current Date'!FJ24</f>
        <v>1</v>
      </c>
      <c r="FK24" s="10" t="b">
        <f>'Fund Value - Maturity (Proj.)'!FK24='Fund Value - Current Date'!FK24</f>
        <v>1</v>
      </c>
      <c r="FL24" s="10" t="b">
        <f>'Fund Value - Maturity (Proj.)'!FL24='Fund Value - Current Date'!FL24</f>
        <v>1</v>
      </c>
      <c r="FM24" s="10" t="b">
        <f>'Fund Value - Maturity (Proj.)'!FM24='Fund Value - Current Date'!FM24</f>
        <v>1</v>
      </c>
      <c r="FN24" s="10" t="b">
        <f>'Fund Value - Maturity (Proj.)'!FN24='Fund Value - Current Date'!FN24</f>
        <v>1</v>
      </c>
      <c r="FO24" s="10" t="b">
        <f>'Fund Value - Maturity (Proj.)'!FO24='Fund Value - Current Date'!FO24</f>
        <v>1</v>
      </c>
      <c r="FP24" s="10" t="b">
        <f>'Fund Value - Maturity (Proj.)'!FP24='Fund Value - Current Date'!FP24</f>
        <v>1</v>
      </c>
      <c r="FQ24" s="10" t="b">
        <f>'Fund Value - Maturity (Proj.)'!FQ24='Fund Value - Current Date'!FQ24</f>
        <v>1</v>
      </c>
      <c r="FR24" s="10" t="b">
        <f>'Fund Value - Maturity (Proj.)'!FR24='Fund Value - Current Date'!FR24</f>
        <v>1</v>
      </c>
      <c r="FS24" s="10" t="b">
        <f>'Fund Value - Maturity (Proj.)'!FS24='Fund Value - Current Date'!FS24</f>
        <v>1</v>
      </c>
      <c r="FT24" s="10" t="b">
        <f>'Fund Value - Maturity (Proj.)'!FT24='Fund Value - Current Date'!FT24</f>
        <v>1</v>
      </c>
      <c r="FU24" s="10" t="b">
        <f>'Fund Value - Maturity (Proj.)'!FU24='Fund Value - Current Date'!FU24</f>
        <v>1</v>
      </c>
      <c r="FV24" s="10" t="b">
        <f>'Fund Value - Maturity (Proj.)'!FV24='Fund Value - Current Date'!FV24</f>
        <v>1</v>
      </c>
      <c r="FW24" s="10" t="b">
        <f>'Fund Value - Maturity (Proj.)'!FW24='Fund Value - Current Date'!FW24</f>
        <v>1</v>
      </c>
      <c r="FX24" s="10" t="b">
        <f>'Fund Value - Maturity (Proj.)'!FX24='Fund Value - Current Date'!FX24</f>
        <v>1</v>
      </c>
      <c r="FY24" s="10" t="b">
        <f>'Fund Value - Maturity (Proj.)'!FY24='Fund Value - Current Date'!FY24</f>
        <v>1</v>
      </c>
      <c r="FZ24" s="10" t="b">
        <f>'Fund Value - Maturity (Proj.)'!FZ24='Fund Value - Current Date'!FZ24</f>
        <v>1</v>
      </c>
      <c r="GA24" s="10" t="b">
        <f>'Fund Value - Maturity (Proj.)'!GA24='Fund Value - Current Date'!GA24</f>
        <v>1</v>
      </c>
      <c r="GB24" s="10" t="b">
        <f>'Fund Value - Maturity (Proj.)'!GB24='Fund Value - Current Date'!GB24</f>
        <v>1</v>
      </c>
      <c r="GC24" s="10" t="b">
        <f>'Fund Value - Maturity (Proj.)'!GC24='Fund Value - Current Date'!GC24</f>
        <v>1</v>
      </c>
      <c r="GD24" s="10" t="b">
        <f>'Fund Value - Maturity (Proj.)'!GD24='Fund Value - Current Date'!GD24</f>
        <v>1</v>
      </c>
      <c r="GE24" s="10" t="b">
        <f>'Fund Value - Maturity (Proj.)'!GE24='Fund Value - Current Date'!GE24</f>
        <v>1</v>
      </c>
      <c r="GF24" s="10" t="b">
        <f>'Fund Value - Maturity (Proj.)'!GF24='Fund Value - Current Date'!GF24</f>
        <v>1</v>
      </c>
      <c r="GG24" s="10" t="b">
        <f>'Fund Value - Maturity (Proj.)'!GG24='Fund Value - Current Date'!GG24</f>
        <v>1</v>
      </c>
      <c r="GH24" s="10" t="b">
        <f>'Fund Value - Maturity (Proj.)'!GH24='Fund Value - Current Date'!GH24</f>
        <v>1</v>
      </c>
      <c r="GI24" s="10" t="b">
        <f>'Fund Value - Maturity (Proj.)'!GI24='Fund Value - Current Date'!GI24</f>
        <v>1</v>
      </c>
      <c r="GJ24" s="10" t="b">
        <f>'Fund Value - Maturity (Proj.)'!GJ24='Fund Value - Current Date'!GJ24</f>
        <v>1</v>
      </c>
      <c r="GK24" s="10" t="b">
        <f>'Fund Value - Maturity (Proj.)'!GK24='Fund Value - Current Date'!GK24</f>
        <v>1</v>
      </c>
      <c r="GL24" s="10" t="b">
        <f>'Fund Value - Maturity (Proj.)'!GL24='Fund Value - Current Date'!GL24</f>
        <v>1</v>
      </c>
      <c r="GM24" s="10" t="b">
        <f>'Fund Value - Maturity (Proj.)'!GM24='Fund Value - Current Date'!GM24</f>
        <v>1</v>
      </c>
      <c r="GN24" s="10" t="b">
        <f>'Fund Value - Maturity (Proj.)'!GN24='Fund Value - Current Date'!GN24</f>
        <v>1</v>
      </c>
      <c r="GO24" s="10" t="b">
        <f>'Fund Value - Maturity (Proj.)'!GO24='Fund Value - Current Date'!GO24</f>
        <v>1</v>
      </c>
      <c r="GP24" s="10" t="b">
        <f>'Fund Value - Maturity (Proj.)'!GP24='Fund Value - Current Date'!GP24</f>
        <v>1</v>
      </c>
      <c r="GQ24" s="10" t="b">
        <f>'Fund Value - Maturity (Proj.)'!GQ24='Fund Value - Current Date'!GQ24</f>
        <v>1</v>
      </c>
      <c r="GR24" s="10" t="b">
        <f>'Fund Value - Maturity (Proj.)'!GR24='Fund Value - Current Date'!GR24</f>
        <v>1</v>
      </c>
      <c r="GS24" s="10" t="b">
        <f>'Fund Value - Maturity (Proj.)'!GS24='Fund Value - Current Date'!GS24</f>
        <v>1</v>
      </c>
      <c r="GT24" s="10" t="b">
        <f>'Fund Value - Maturity (Proj.)'!GT24='Fund Value - Current Date'!GT24</f>
        <v>1</v>
      </c>
      <c r="GU24" s="10" t="b">
        <f>'Fund Value - Maturity (Proj.)'!GU24='Fund Value - Current Date'!GU24</f>
        <v>1</v>
      </c>
      <c r="GV24" s="10" t="b">
        <f>'Fund Value - Maturity (Proj.)'!GV24='Fund Value - Current Date'!GV24</f>
        <v>1</v>
      </c>
      <c r="GW24" s="10" t="b">
        <f>'Fund Value - Maturity (Proj.)'!GW24='Fund Value - Current Date'!GW24</f>
        <v>1</v>
      </c>
      <c r="GX24" s="10" t="b">
        <f>'Fund Value - Maturity (Proj.)'!GX24='Fund Value - Current Date'!GX24</f>
        <v>1</v>
      </c>
      <c r="GY24" s="10" t="b">
        <f>'Fund Value - Maturity (Proj.)'!GY24='Fund Value - Current Date'!GY24</f>
        <v>1</v>
      </c>
      <c r="GZ24" s="10" t="b">
        <f>'Fund Value - Maturity (Proj.)'!GZ24='Fund Value - Current Date'!GZ24</f>
        <v>1</v>
      </c>
      <c r="HA24" s="10" t="b">
        <f>'Fund Value - Maturity (Proj.)'!HA24='Fund Value - Current Date'!HA24</f>
        <v>1</v>
      </c>
      <c r="HB24" s="10" t="b">
        <f>'Fund Value - Maturity (Proj.)'!HB24='Fund Value - Current Date'!HB24</f>
        <v>1</v>
      </c>
      <c r="HC24" s="10" t="b">
        <f>'Fund Value - Maturity (Proj.)'!HC24='Fund Value - Current Date'!HC24</f>
        <v>1</v>
      </c>
      <c r="HD24" s="10" t="b">
        <f>'Fund Value - Maturity (Proj.)'!HD24='Fund Value - Current Date'!HD24</f>
        <v>1</v>
      </c>
      <c r="HE24" s="10" t="b">
        <f>'Fund Value - Maturity (Proj.)'!HE24='Fund Value - Current Date'!HE24</f>
        <v>1</v>
      </c>
      <c r="HF24" s="10" t="b">
        <f>'Fund Value - Maturity (Proj.)'!HF24='Fund Value - Current Date'!HF24</f>
        <v>1</v>
      </c>
      <c r="HG24" s="10" t="b">
        <f>'Fund Value - Maturity (Proj.)'!HG24='Fund Value - Current Date'!HG24</f>
        <v>1</v>
      </c>
      <c r="HH24" s="10" t="b">
        <f>'Fund Value - Maturity (Proj.)'!HH24='Fund Value - Current Date'!HH24</f>
        <v>1</v>
      </c>
      <c r="HI24" s="10" t="b">
        <f>'Fund Value - Maturity (Proj.)'!HI24='Fund Value - Current Date'!HI24</f>
        <v>1</v>
      </c>
      <c r="HJ24" s="10" t="b">
        <f>'Fund Value - Maturity (Proj.)'!HJ24='Fund Value - Current Date'!HJ24</f>
        <v>1</v>
      </c>
      <c r="HK24" s="10" t="b">
        <f>'Fund Value - Maturity (Proj.)'!HK24='Fund Value - Current Date'!HK24</f>
        <v>1</v>
      </c>
      <c r="HL24" s="10" t="b">
        <f>'Fund Value - Maturity (Proj.)'!HL24='Fund Value - Current Date'!HL24</f>
        <v>1</v>
      </c>
      <c r="HM24" s="10" t="b">
        <f>'Fund Value - Maturity (Proj.)'!HM24='Fund Value - Current Date'!HM24</f>
        <v>1</v>
      </c>
      <c r="HN24" s="10" t="b">
        <f>'Fund Value - Maturity (Proj.)'!HN24='Fund Value - Current Date'!HN24</f>
        <v>1</v>
      </c>
      <c r="HO24" s="10" t="b">
        <f>'Fund Value - Maturity (Proj.)'!HO24='Fund Value - Current Date'!HO24</f>
        <v>1</v>
      </c>
      <c r="HP24" s="10" t="b">
        <f>'Fund Value - Maturity (Proj.)'!HP24='Fund Value - Current Date'!HP24</f>
        <v>1</v>
      </c>
      <c r="HQ24" s="10" t="b">
        <f>'Fund Value - Maturity (Proj.)'!HQ24='Fund Value - Current Date'!HQ24</f>
        <v>1</v>
      </c>
      <c r="HR24" s="10" t="b">
        <f>'Fund Value - Maturity (Proj.)'!HR24='Fund Value - Current Date'!HR24</f>
        <v>1</v>
      </c>
      <c r="HS24" s="10" t="b">
        <f>'Fund Value - Maturity (Proj.)'!HS24='Fund Value - Current Date'!HS24</f>
        <v>1</v>
      </c>
      <c r="HT24" s="10" t="b">
        <f>'Fund Value - Maturity (Proj.)'!HT24='Fund Value - Current Date'!HT24</f>
        <v>1</v>
      </c>
      <c r="HU24" s="10" t="b">
        <f>'Fund Value - Maturity (Proj.)'!HU24='Fund Value - Current Date'!HU24</f>
        <v>1</v>
      </c>
      <c r="HV24" s="10" t="b">
        <f>'Fund Value - Maturity (Proj.)'!HV24='Fund Value - Current Date'!HV24</f>
        <v>1</v>
      </c>
      <c r="HW24" s="10" t="b">
        <f>'Fund Value - Maturity (Proj.)'!HW24='Fund Value - Current Date'!HW24</f>
        <v>1</v>
      </c>
      <c r="HX24" s="10" t="b">
        <f>'Fund Value - Maturity (Proj.)'!HX24='Fund Value - Current Date'!HX24</f>
        <v>1</v>
      </c>
      <c r="HY24" s="10" t="b">
        <f>'Fund Value - Maturity (Proj.)'!HY24='Fund Value - Current Date'!HY24</f>
        <v>1</v>
      </c>
      <c r="HZ24" s="10" t="b">
        <f>'Fund Value - Maturity (Proj.)'!HZ24='Fund Value - Current Date'!HZ24</f>
        <v>1</v>
      </c>
      <c r="IA24" s="10" t="b">
        <f>'Fund Value - Maturity (Proj.)'!IA24='Fund Value - Current Date'!IA24</f>
        <v>1</v>
      </c>
      <c r="IB24" s="10" t="b">
        <f>'Fund Value - Maturity (Proj.)'!IB24='Fund Value - Current Date'!IB24</f>
        <v>1</v>
      </c>
      <c r="IC24" s="10" t="b">
        <f>'Fund Value - Maturity (Proj.)'!IC24='Fund Value - Current Date'!IC24</f>
        <v>1</v>
      </c>
      <c r="ID24" s="10" t="b">
        <f>'Fund Value - Maturity (Proj.)'!ID24='Fund Value - Current Date'!ID24</f>
        <v>1</v>
      </c>
      <c r="IE24" s="10" t="b">
        <f>'Fund Value - Maturity (Proj.)'!IE24='Fund Value - Current Date'!IE24</f>
        <v>1</v>
      </c>
      <c r="IF24" s="10" t="b">
        <f>'Fund Value - Maturity (Proj.)'!IF24='Fund Value - Current Date'!IF24</f>
        <v>1</v>
      </c>
      <c r="IG24" s="10" t="b">
        <f>'Fund Value - Maturity (Proj.)'!IG24='Fund Value - Current Date'!IG24</f>
        <v>1</v>
      </c>
      <c r="IH24" s="10" t="b">
        <f>'Fund Value - Maturity (Proj.)'!IH24='Fund Value - Current Date'!IH24</f>
        <v>1</v>
      </c>
      <c r="II24" s="10" t="b">
        <f>'Fund Value - Maturity (Proj.)'!II24='Fund Value - Current Date'!II24</f>
        <v>1</v>
      </c>
      <c r="IJ24" s="10" t="b">
        <f>'Fund Value - Maturity (Proj.)'!IJ24='Fund Value - Current Date'!IJ24</f>
        <v>1</v>
      </c>
      <c r="IK24" s="10" t="b">
        <f>'Fund Value - Maturity (Proj.)'!IK24='Fund Value - Current Date'!IK24</f>
        <v>1</v>
      </c>
      <c r="IL24" s="10" t="b">
        <f>'Fund Value - Maturity (Proj.)'!IL24='Fund Value - Current Date'!IL24</f>
        <v>1</v>
      </c>
      <c r="IM24" s="10" t="b">
        <f>'Fund Value - Maturity (Proj.)'!IM24='Fund Value - Current Date'!IM24</f>
        <v>1</v>
      </c>
      <c r="IN24" s="10" t="b">
        <f>'Fund Value - Maturity (Proj.)'!IN24='Fund Value - Current Date'!IN24</f>
        <v>1</v>
      </c>
      <c r="IO24" s="10" t="b">
        <f>'Fund Value - Maturity (Proj.)'!IO24='Fund Value - Current Date'!IO24</f>
        <v>1</v>
      </c>
      <c r="IP24" s="10" t="b">
        <f>'Fund Value - Maturity (Proj.)'!IP24='Fund Value - Current Date'!IP24</f>
        <v>1</v>
      </c>
      <c r="IQ24" s="10" t="b">
        <f>'Fund Value - Maturity (Proj.)'!IQ24='Fund Value - Current Date'!IQ24</f>
        <v>1</v>
      </c>
      <c r="IR24" s="10" t="b">
        <f>'Fund Value - Maturity (Proj.)'!IR24='Fund Value - Current Date'!IR24</f>
        <v>1</v>
      </c>
    </row>
    <row r="25" spans="1:252" ht="15" customHeight="1" x14ac:dyDescent="0.35">
      <c r="B25" s="13"/>
    </row>
    <row r="26" spans="1:252" ht="15" customHeight="1" x14ac:dyDescent="0.35">
      <c r="B26" s="50" t="s">
        <v>308</v>
      </c>
      <c r="C26" s="26">
        <f>COUNTIF(C12:IR24,"false")</f>
        <v>0</v>
      </c>
      <c r="D26" s="10" t="s">
        <v>9</v>
      </c>
    </row>
    <row r="27" spans="1:252" ht="15" customHeight="1" x14ac:dyDescent="0.35">
      <c r="B27" s="13"/>
    </row>
    <row r="28" spans="1:252" ht="15" customHeight="1" x14ac:dyDescent="0.35">
      <c r="B28" s="13" t="s">
        <v>316</v>
      </c>
      <c r="C28" s="7">
        <f>Premium!C4*Premium!C3</f>
        <v>3000000</v>
      </c>
      <c r="D28" s="7">
        <f>Premium!D4*Premium!D3</f>
        <v>5250000</v>
      </c>
      <c r="E28" s="7">
        <f>Premium!E4*Premium!E3</f>
        <v>7600000</v>
      </c>
      <c r="F28" s="7">
        <f>Premium!F4*Premium!F3</f>
        <v>2250000</v>
      </c>
      <c r="G28" s="7">
        <f>Premium!G4*Premium!G3</f>
        <v>4725000</v>
      </c>
      <c r="H28" s="7">
        <f>Premium!H4*Premium!H3</f>
        <v>11550000</v>
      </c>
      <c r="I28" s="7">
        <f>Premium!I4*Premium!I3</f>
        <v>6300000</v>
      </c>
      <c r="J28" s="7">
        <f>Premium!J4*Premium!J3</f>
        <v>5700000</v>
      </c>
      <c r="K28" s="7">
        <f>Premium!K4*Premium!K3</f>
        <v>3750000</v>
      </c>
      <c r="L28" s="7">
        <f>Premium!L4*Premium!L3</f>
        <v>7800000</v>
      </c>
      <c r="M28" s="7">
        <f>Premium!M4*Premium!M3</f>
        <v>1125000</v>
      </c>
      <c r="N28" s="7">
        <f>Premium!N4*Premium!N3</f>
        <v>2475000</v>
      </c>
      <c r="O28" s="7">
        <f>Premium!O4*Premium!O3</f>
        <v>8250000</v>
      </c>
      <c r="P28" s="7">
        <f>Premium!P4*Premium!P3</f>
        <v>4650000</v>
      </c>
      <c r="Q28" s="7">
        <f>Premium!Q4*Premium!Q3</f>
        <v>4550000</v>
      </c>
      <c r="R28" s="7">
        <f>Premium!R4*Premium!R3</f>
        <v>9375000</v>
      </c>
      <c r="S28" s="7">
        <f>Premium!S4*Premium!S3</f>
        <v>975000</v>
      </c>
      <c r="T28" s="7">
        <f>Premium!T4*Premium!T3</f>
        <v>2100000</v>
      </c>
      <c r="U28" s="7">
        <f>Premium!U4*Premium!U3</f>
        <v>6325000</v>
      </c>
      <c r="V28" s="7">
        <f>Premium!V4*Premium!V3</f>
        <v>12375000</v>
      </c>
      <c r="W28" s="7">
        <f>Premium!W4*Premium!W3</f>
        <v>3900000</v>
      </c>
      <c r="X28" s="7">
        <f>Premium!X4*Premium!X3</f>
        <v>1500000</v>
      </c>
      <c r="Y28" s="7">
        <f>Premium!Y4*Premium!Y3</f>
        <v>1875000</v>
      </c>
      <c r="Z28" s="7">
        <f>Premium!Z4*Premium!Z3</f>
        <v>4200000</v>
      </c>
      <c r="AA28" s="7">
        <f>Premium!AA4*Premium!AA3</f>
        <v>825000</v>
      </c>
      <c r="AB28" s="7">
        <f>Premium!AB4*Premium!AB3</f>
        <v>7800000</v>
      </c>
      <c r="AC28" s="7">
        <f>Premium!AC4*Premium!AC3</f>
        <v>7800000</v>
      </c>
      <c r="AD28" s="7">
        <f>Premium!AD4*Premium!AD3</f>
        <v>2125000</v>
      </c>
      <c r="AE28" s="7">
        <f>Premium!AE4*Premium!AE3</f>
        <v>2375000</v>
      </c>
      <c r="AF28" s="7">
        <f>Premium!AF4*Premium!AF3</f>
        <v>7200000</v>
      </c>
      <c r="AG28" s="7">
        <f>Premium!AG4*Premium!AG3</f>
        <v>7975000</v>
      </c>
      <c r="AH28" s="7">
        <f>Premium!AH4*Premium!AH3</f>
        <v>2250000</v>
      </c>
      <c r="AI28" s="7">
        <f>Premium!AI4*Premium!AI3</f>
        <v>600000</v>
      </c>
      <c r="AJ28" s="7">
        <f>Premium!AJ4*Premium!AJ3</f>
        <v>975000</v>
      </c>
      <c r="AK28" s="7">
        <f>Premium!AK4*Premium!AK3</f>
        <v>5525000</v>
      </c>
      <c r="AL28" s="7">
        <f>Premium!AL4*Premium!AL3</f>
        <v>13000000</v>
      </c>
      <c r="AM28" s="7">
        <f>Premium!AM4*Premium!AM3</f>
        <v>4200000</v>
      </c>
      <c r="AN28" s="7">
        <f>Premium!AN4*Premium!AN3</f>
        <v>10500000</v>
      </c>
      <c r="AO28" s="7">
        <f>Premium!AO4*Premium!AO3</f>
        <v>350000</v>
      </c>
      <c r="AP28" s="7">
        <f>Premium!AP4*Premium!AP3</f>
        <v>6525000</v>
      </c>
      <c r="AQ28" s="7">
        <f>Premium!AQ4*Premium!AQ3</f>
        <v>7975000</v>
      </c>
      <c r="AR28" s="7">
        <f>Premium!AR4*Premium!AR3</f>
        <v>3200000</v>
      </c>
      <c r="AS28" s="7">
        <f>Premium!AS4*Premium!AS3</f>
        <v>6600000</v>
      </c>
      <c r="AT28" s="7">
        <f>Premium!AT4*Premium!AT3</f>
        <v>9425000</v>
      </c>
      <c r="AU28" s="7">
        <f>Premium!AU4*Premium!AU3</f>
        <v>6650000</v>
      </c>
      <c r="AV28" s="7">
        <f>Premium!AV4*Premium!AV3</f>
        <v>11625000</v>
      </c>
      <c r="AW28" s="7">
        <f>Premium!AW4*Premium!AW3</f>
        <v>7425000</v>
      </c>
      <c r="AX28" s="7">
        <f>Premium!AX4*Premium!AX3</f>
        <v>4375000</v>
      </c>
      <c r="AY28" s="7">
        <f>Premium!AY4*Premium!AY3</f>
        <v>450000</v>
      </c>
      <c r="AZ28" s="7">
        <f>Premium!AZ4*Premium!AZ3</f>
        <v>5850000</v>
      </c>
      <c r="BA28" s="7">
        <f>Premium!BA4*Premium!BA3</f>
        <v>12350000</v>
      </c>
      <c r="BB28" s="7">
        <f>Premium!BB4*Premium!BB3</f>
        <v>7425000</v>
      </c>
      <c r="BC28" s="7">
        <f>Premium!BC4*Premium!BC3</f>
        <v>4875000</v>
      </c>
      <c r="BD28" s="7">
        <f>Premium!BD4*Premium!BD3</f>
        <v>1625000</v>
      </c>
      <c r="BE28" s="7">
        <f>Premium!BE4*Premium!BE3</f>
        <v>300000</v>
      </c>
      <c r="BF28" s="7">
        <f>Premium!BF4*Premium!BF3</f>
        <v>7425000</v>
      </c>
      <c r="BG28" s="7">
        <f>Premium!BG4*Premium!BG3</f>
        <v>9600000</v>
      </c>
      <c r="BH28" s="7">
        <f>Premium!BH4*Premium!BH3</f>
        <v>1750000</v>
      </c>
      <c r="BI28" s="7">
        <f>Premium!BI4*Premium!BI3</f>
        <v>4025000</v>
      </c>
      <c r="BJ28" s="7">
        <f>Premium!BJ4*Premium!BJ3</f>
        <v>6600000</v>
      </c>
      <c r="BK28" s="7">
        <f>Premium!BK4*Premium!BK3</f>
        <v>750000</v>
      </c>
      <c r="BL28" s="7">
        <f>Premium!BL4*Premium!BL3</f>
        <v>2100000</v>
      </c>
      <c r="BM28" s="7">
        <f>Premium!BM4*Premium!BM3</f>
        <v>900000</v>
      </c>
      <c r="BN28" s="7">
        <f>Premium!BN4*Premium!BN3</f>
        <v>875000</v>
      </c>
      <c r="BO28" s="7">
        <f>Premium!BO4*Premium!BO3</f>
        <v>7200000</v>
      </c>
      <c r="BP28" s="7">
        <f>Premium!BP4*Premium!BP3</f>
        <v>675000</v>
      </c>
      <c r="BQ28" s="7">
        <f>Premium!BQ4*Premium!BQ3</f>
        <v>4675000</v>
      </c>
      <c r="BR28" s="7">
        <f>Premium!BR4*Premium!BR3</f>
        <v>12250000</v>
      </c>
      <c r="BS28" s="7">
        <f>Premium!BS4*Premium!BS3</f>
        <v>2750000</v>
      </c>
      <c r="BT28" s="7">
        <f>Premium!BT4*Premium!BT3</f>
        <v>10400000</v>
      </c>
      <c r="BU28" s="7">
        <f>Premium!BU4*Premium!BU3</f>
        <v>1800000</v>
      </c>
      <c r="BV28" s="7">
        <f>Premium!BV4*Premium!BV3</f>
        <v>1400000</v>
      </c>
      <c r="BW28" s="7">
        <f>Premium!BW4*Premium!BW3</f>
        <v>4225000</v>
      </c>
      <c r="BX28" s="7">
        <f>Premium!BX4*Premium!BX3</f>
        <v>2200000</v>
      </c>
      <c r="BY28" s="7">
        <f>Premium!BY4*Premium!BY3</f>
        <v>2875000</v>
      </c>
      <c r="BZ28" s="7">
        <f>Premium!BZ4*Premium!BZ3</f>
        <v>5000000</v>
      </c>
      <c r="CA28" s="7">
        <f>Premium!CA4*Premium!CA3</f>
        <v>2550000</v>
      </c>
      <c r="CB28" s="7">
        <f>Premium!CB4*Premium!CB3</f>
        <v>6600000</v>
      </c>
      <c r="CC28" s="7">
        <f>Premium!CC4*Premium!CC3</f>
        <v>10725000</v>
      </c>
      <c r="CD28" s="7">
        <f>Premium!CD4*Premium!CD3</f>
        <v>7425000</v>
      </c>
      <c r="CE28" s="7">
        <f>Premium!CE4*Premium!CE3</f>
        <v>5700000</v>
      </c>
      <c r="CF28" s="7">
        <f>Premium!CF4*Premium!CF3</f>
        <v>2400000</v>
      </c>
      <c r="CG28" s="7">
        <f>Premium!CG4*Premium!CG3</f>
        <v>6825000</v>
      </c>
      <c r="CH28" s="7">
        <f>Premium!CH4*Premium!CH3</f>
        <v>8000000</v>
      </c>
      <c r="CI28" s="7">
        <f>Premium!CI4*Premium!CI3</f>
        <v>9500000</v>
      </c>
      <c r="CJ28" s="7">
        <f>Premium!CJ4*Premium!CJ3</f>
        <v>350000</v>
      </c>
      <c r="CK28" s="7">
        <f>Premium!CK4*Premium!CK3</f>
        <v>3250000</v>
      </c>
      <c r="CL28" s="7">
        <f>Premium!CL4*Premium!CL3</f>
        <v>3500000</v>
      </c>
      <c r="CM28" s="7">
        <f>Premium!CM4*Premium!CM3</f>
        <v>2600000</v>
      </c>
      <c r="CN28" s="7">
        <f>Premium!CN4*Premium!CN3</f>
        <v>5175000</v>
      </c>
      <c r="CO28" s="7">
        <f>Premium!CO4*Premium!CO3</f>
        <v>6825000</v>
      </c>
      <c r="CP28" s="7">
        <f>Premium!CP4*Premium!CP3</f>
        <v>700000</v>
      </c>
      <c r="CQ28" s="7">
        <f>Premium!CQ4*Premium!CQ3</f>
        <v>750000</v>
      </c>
      <c r="CR28" s="7">
        <f>Premium!CR4*Premium!CR3</f>
        <v>900000</v>
      </c>
      <c r="CS28" s="7">
        <f>Premium!CS4*Premium!CS3</f>
        <v>8750000</v>
      </c>
      <c r="CT28" s="7">
        <f>Premium!CT4*Premium!CT3</f>
        <v>1650000</v>
      </c>
      <c r="CU28" s="7">
        <f>Premium!CU4*Premium!CU3</f>
        <v>8400000</v>
      </c>
      <c r="CV28" s="7">
        <f>Premium!CV4*Premium!CV3</f>
        <v>5250000</v>
      </c>
      <c r="CW28" s="7">
        <f>Premium!CW4*Premium!CW3</f>
        <v>4050000</v>
      </c>
      <c r="CX28" s="7">
        <f>Premium!CX4*Premium!CX3</f>
        <v>7875000</v>
      </c>
      <c r="CY28" s="7">
        <f>Premium!CY4*Premium!CY3</f>
        <v>3025000</v>
      </c>
      <c r="CZ28" s="7">
        <f>Premium!CZ4*Premium!CZ3</f>
        <v>5625000</v>
      </c>
      <c r="DA28" s="7">
        <f>Premium!DA4*Premium!DA3</f>
        <v>13000000</v>
      </c>
      <c r="DB28" s="7">
        <f>Premium!DB4*Premium!DB3</f>
        <v>3750000</v>
      </c>
      <c r="DC28" s="7">
        <f>Premium!DC4*Premium!DC3</f>
        <v>5250000</v>
      </c>
      <c r="DD28" s="7">
        <f>Premium!DD4*Premium!DD3</f>
        <v>5800000</v>
      </c>
      <c r="DE28" s="7">
        <f>Premium!DE4*Premium!DE3</f>
        <v>125000</v>
      </c>
      <c r="DF28" s="7">
        <f>Premium!DF4*Premium!DF3</f>
        <v>6300000</v>
      </c>
      <c r="DG28" s="7">
        <f>Premium!DG4*Premium!DG3</f>
        <v>9350000</v>
      </c>
      <c r="DH28" s="7">
        <f>Premium!DH4*Premium!DH3</f>
        <v>4050000</v>
      </c>
      <c r="DI28" s="7">
        <f>Premium!DI4*Premium!DI3</f>
        <v>4725000</v>
      </c>
      <c r="DJ28" s="7">
        <f>Premium!DJ4*Premium!DJ3</f>
        <v>4750000</v>
      </c>
      <c r="DK28" s="7">
        <f>Premium!DK4*Premium!DK3</f>
        <v>7475000</v>
      </c>
      <c r="DL28" s="7">
        <f>Premium!DL4*Premium!DL3</f>
        <v>12250000</v>
      </c>
      <c r="DM28" s="7">
        <f>Premium!DM4*Premium!DM3</f>
        <v>3000000</v>
      </c>
      <c r="DN28" s="7">
        <f>Premium!DN4*Premium!DN3</f>
        <v>3850000</v>
      </c>
      <c r="DO28" s="7">
        <f>Premium!DO4*Premium!DO3</f>
        <v>1250000</v>
      </c>
      <c r="DP28" s="7">
        <f>Premium!DP4*Premium!DP3</f>
        <v>13300000</v>
      </c>
      <c r="DQ28" s="7">
        <f>Premium!DQ4*Premium!DQ3</f>
        <v>2000000</v>
      </c>
      <c r="DR28" s="7">
        <f>Premium!DR4*Premium!DR3</f>
        <v>11550000</v>
      </c>
      <c r="DS28" s="7">
        <f>Premium!DS4*Premium!DS3</f>
        <v>9750000</v>
      </c>
      <c r="DT28" s="7">
        <f>Premium!DT4*Premium!DT3</f>
        <v>6075000</v>
      </c>
      <c r="DU28" s="7">
        <f>Premium!DU4*Premium!DU3</f>
        <v>4375000</v>
      </c>
      <c r="DV28" s="7">
        <f>Premium!DV4*Premium!DV3</f>
        <v>250000</v>
      </c>
      <c r="DW28" s="7">
        <f>Premium!DW4*Premium!DW3</f>
        <v>6300000</v>
      </c>
      <c r="DX28" s="7">
        <f>Premium!DX4*Premium!DX3</f>
        <v>1925000</v>
      </c>
      <c r="DY28" s="7">
        <f>Premium!DY4*Premium!DY3</f>
        <v>8775000</v>
      </c>
      <c r="DZ28" s="7">
        <f>Premium!DZ4*Premium!DZ3</f>
        <v>2250000</v>
      </c>
      <c r="EA28" s="7">
        <f>Premium!EA4*Premium!EA3</f>
        <v>3150000</v>
      </c>
      <c r="EB28" s="7">
        <f>Premium!EB4*Premium!EB3</f>
        <v>1225000</v>
      </c>
      <c r="EC28" s="7">
        <f>Premium!EC4*Premium!EC3</f>
        <v>8100000</v>
      </c>
      <c r="ED28" s="7">
        <f>Premium!ED4*Premium!ED3</f>
        <v>3025000</v>
      </c>
      <c r="EE28" s="7">
        <f>Premium!EE4*Premium!EE3</f>
        <v>11550000</v>
      </c>
      <c r="EF28" s="7">
        <f>Premium!EF4*Premium!EF3</f>
        <v>10500000</v>
      </c>
      <c r="EG28" s="7">
        <f>Premium!EG4*Premium!EG3</f>
        <v>7400000</v>
      </c>
      <c r="EH28" s="7">
        <f>Premium!EH4*Premium!EH3</f>
        <v>3900000</v>
      </c>
      <c r="EI28" s="7">
        <f>Premium!EI4*Premium!EI3</f>
        <v>3750000</v>
      </c>
      <c r="EJ28" s="7">
        <f>Premium!EJ4*Premium!EJ3</f>
        <v>2625000</v>
      </c>
      <c r="EK28" s="7">
        <f>Premium!EK4*Premium!EK3</f>
        <v>8250000</v>
      </c>
      <c r="EL28" s="7">
        <f>Premium!EL4*Premium!EL3</f>
        <v>9000000</v>
      </c>
      <c r="EM28" s="7">
        <f>Premium!EM4*Premium!EM3</f>
        <v>4125000</v>
      </c>
      <c r="EN28" s="7">
        <f>Premium!EN4*Premium!EN3</f>
        <v>10150000</v>
      </c>
      <c r="EO28" s="7">
        <f>Premium!EO4*Premium!EO3</f>
        <v>4375000</v>
      </c>
      <c r="EP28" s="7">
        <f>Premium!EP4*Premium!EP3</f>
        <v>4500000</v>
      </c>
      <c r="EQ28" s="7">
        <f>Premium!EQ4*Premium!EQ3</f>
        <v>4225000</v>
      </c>
      <c r="ER28" s="7">
        <f>Premium!ER4*Premium!ER3</f>
        <v>13500000</v>
      </c>
      <c r="ES28" s="7">
        <f>Premium!ES4*Premium!ES3</f>
        <v>6500000</v>
      </c>
      <c r="ET28" s="7">
        <f>Premium!ET4*Premium!ET3</f>
        <v>4550000</v>
      </c>
      <c r="EU28" s="7">
        <f>Premium!EU4*Premium!EU3</f>
        <v>14625000</v>
      </c>
      <c r="EV28" s="7">
        <f>Premium!EV4*Premium!EV3</f>
        <v>5250000</v>
      </c>
      <c r="EW28" s="7">
        <f>Premium!EW4*Premium!EW3</f>
        <v>5525000</v>
      </c>
      <c r="EX28" s="7">
        <f>Premium!EX4*Premium!EX3</f>
        <v>5700000</v>
      </c>
      <c r="EY28" s="7">
        <f>Premium!EY4*Premium!EY3</f>
        <v>14000000</v>
      </c>
      <c r="EZ28" s="7">
        <f>Premium!EZ4*Premium!EZ3</f>
        <v>3300000</v>
      </c>
      <c r="FA28" s="7">
        <f>Premium!FA4*Premium!FA3</f>
        <v>5850000</v>
      </c>
      <c r="FB28" s="7">
        <f>Premium!FB4*Premium!FB3</f>
        <v>5700000</v>
      </c>
      <c r="FC28" s="7">
        <f>Premium!FC4*Premium!FC3</f>
        <v>2000000</v>
      </c>
      <c r="FD28" s="7">
        <f>Premium!FD4*Premium!FD3</f>
        <v>3000000</v>
      </c>
      <c r="FE28" s="7">
        <f>Premium!FE4*Premium!FE3</f>
        <v>5000000</v>
      </c>
      <c r="FF28" s="7">
        <f>Premium!FF4*Premium!FF3</f>
        <v>5625000</v>
      </c>
      <c r="FG28" s="7">
        <f>Premium!FG4*Premium!FG3</f>
        <v>3900000</v>
      </c>
      <c r="FH28" s="7">
        <f>Premium!FH4*Premium!FH3</f>
        <v>3900000</v>
      </c>
      <c r="FI28" s="7">
        <f>Premium!FI4*Premium!FI3</f>
        <v>6975000</v>
      </c>
      <c r="FJ28" s="7">
        <f>Premium!FJ4*Premium!FJ3</f>
        <v>11700000</v>
      </c>
      <c r="FK28" s="7">
        <f>Premium!FK4*Premium!FK3</f>
        <v>3800000</v>
      </c>
      <c r="FL28" s="7">
        <f>Premium!FL4*Premium!FL3</f>
        <v>14625000</v>
      </c>
      <c r="FM28" s="7">
        <f>Premium!FM4*Premium!FM3</f>
        <v>2250000</v>
      </c>
      <c r="FN28" s="7">
        <f>Premium!FN4*Premium!FN3</f>
        <v>1500000</v>
      </c>
      <c r="FO28" s="7">
        <f>Premium!FO4*Premium!FO3</f>
        <v>1400000</v>
      </c>
      <c r="FP28" s="7">
        <f>Premium!FP4*Premium!FP3</f>
        <v>12375000</v>
      </c>
      <c r="FQ28" s="7">
        <f>Premium!FQ4*Premium!FQ3</f>
        <v>8050000</v>
      </c>
      <c r="FR28" s="7">
        <f>Premium!FR4*Premium!FR3</f>
        <v>8250000</v>
      </c>
      <c r="FS28" s="7">
        <f>Premium!FS4*Premium!FS3</f>
        <v>2275000</v>
      </c>
      <c r="FT28" s="7">
        <f>Premium!FT4*Premium!FT3</f>
        <v>5250000</v>
      </c>
      <c r="FU28" s="7">
        <f>Premium!FU4*Premium!FU3</f>
        <v>4375000</v>
      </c>
      <c r="FV28" s="7">
        <f>Premium!FV4*Premium!FV3</f>
        <v>4500000</v>
      </c>
      <c r="FW28" s="7">
        <f>Premium!FW4*Premium!FW3</f>
        <v>4750000</v>
      </c>
      <c r="FX28" s="7">
        <f>Premium!FX4*Premium!FX3</f>
        <v>6500000</v>
      </c>
      <c r="FY28" s="7">
        <f>Premium!FY4*Premium!FY3</f>
        <v>525000</v>
      </c>
      <c r="FZ28" s="7">
        <f>Premium!FZ4*Premium!FZ3</f>
        <v>10875000</v>
      </c>
      <c r="GA28" s="7">
        <f>Premium!GA4*Premium!GA3</f>
        <v>13125000</v>
      </c>
      <c r="GB28" s="7">
        <f>Premium!GB4*Premium!GB3</f>
        <v>9500000</v>
      </c>
      <c r="GC28" s="7">
        <f>Premium!GC4*Premium!GC3</f>
        <v>3150000</v>
      </c>
      <c r="GD28" s="7">
        <f>Premium!GD4*Premium!GD3</f>
        <v>1050000</v>
      </c>
      <c r="GE28" s="7">
        <f>Premium!GE4*Premium!GE3</f>
        <v>10800000</v>
      </c>
      <c r="GF28" s="7">
        <f>Premium!GF4*Premium!GF3</f>
        <v>10450000</v>
      </c>
      <c r="GG28" s="7">
        <f>Premium!GG4*Premium!GG3</f>
        <v>3150000</v>
      </c>
      <c r="GH28" s="7">
        <f>Premium!GH4*Premium!GH3</f>
        <v>2200000</v>
      </c>
      <c r="GI28" s="7">
        <f>Premium!GI4*Premium!GI3</f>
        <v>2975000</v>
      </c>
      <c r="GJ28" s="7">
        <f>Premium!GJ4*Premium!GJ3</f>
        <v>3000000</v>
      </c>
      <c r="GK28" s="7">
        <f>Premium!GK4*Premium!GK3</f>
        <v>600000</v>
      </c>
      <c r="GL28" s="7">
        <f>Premium!GL4*Premium!GL3</f>
        <v>500000</v>
      </c>
      <c r="GM28" s="7">
        <f>Premium!GM4*Premium!GM3</f>
        <v>4275000</v>
      </c>
      <c r="GN28" s="7">
        <f>Premium!GN4*Premium!GN3</f>
        <v>14625000</v>
      </c>
      <c r="GO28" s="7">
        <f>Premium!GO4*Premium!GO3</f>
        <v>7400000</v>
      </c>
      <c r="GP28" s="7">
        <f>Premium!GP4*Premium!GP3</f>
        <v>7800000</v>
      </c>
      <c r="GQ28" s="7">
        <f>Premium!GQ4*Premium!GQ3</f>
        <v>450000</v>
      </c>
      <c r="GR28" s="7">
        <f>Premium!GR4*Premium!GR3</f>
        <v>7200000</v>
      </c>
      <c r="GS28" s="7">
        <f>Premium!GS4*Premium!GS3</f>
        <v>8750000</v>
      </c>
      <c r="GT28" s="7">
        <f>Premium!GT4*Premium!GT3</f>
        <v>2500000</v>
      </c>
      <c r="GU28" s="7">
        <f>Premium!GU4*Premium!GU3</f>
        <v>9375000</v>
      </c>
      <c r="GV28" s="7">
        <f>Premium!GV4*Premium!GV3</f>
        <v>6050000</v>
      </c>
      <c r="GW28" s="7">
        <f>Premium!GW4*Premium!GW3</f>
        <v>3000000</v>
      </c>
      <c r="GX28" s="7">
        <f>Premium!GX4*Premium!GX3</f>
        <v>1400000</v>
      </c>
      <c r="GY28" s="7">
        <f>Premium!GY4*Premium!GY3</f>
        <v>3575000</v>
      </c>
      <c r="GZ28" s="7">
        <f>Premium!GZ4*Premium!GZ3</f>
        <v>1125000</v>
      </c>
      <c r="HA28" s="7">
        <f>Premium!HA4*Premium!HA3</f>
        <v>7500000</v>
      </c>
      <c r="HB28" s="7">
        <f>Premium!HB4*Premium!HB3</f>
        <v>4875000</v>
      </c>
      <c r="HC28" s="7">
        <f>Premium!HC4*Premium!HC3</f>
        <v>900000</v>
      </c>
      <c r="HD28" s="7">
        <f>Premium!HD4*Premium!HD3</f>
        <v>8525000</v>
      </c>
      <c r="HE28" s="7">
        <f>Premium!HE4*Premium!HE3</f>
        <v>6650000</v>
      </c>
      <c r="HF28" s="7">
        <f>Premium!HF4*Premium!HF3</f>
        <v>875000</v>
      </c>
      <c r="HG28" s="7">
        <f>Premium!HG4*Premium!HG3</f>
        <v>900000</v>
      </c>
      <c r="HH28" s="7">
        <f>Premium!HH4*Premium!HH3</f>
        <v>4650000</v>
      </c>
      <c r="HI28" s="7">
        <f>Premium!HI4*Premium!HI3</f>
        <v>2000000</v>
      </c>
      <c r="HJ28" s="7">
        <f>Premium!HJ4*Premium!HJ3</f>
        <v>1125000</v>
      </c>
      <c r="HK28" s="7">
        <f>Premium!HK4*Premium!HK3</f>
        <v>8250000</v>
      </c>
      <c r="HL28" s="7">
        <f>Premium!HL4*Premium!HL3</f>
        <v>875000</v>
      </c>
      <c r="HM28" s="7">
        <f>Premium!HM4*Premium!HM3</f>
        <v>1000000</v>
      </c>
      <c r="HN28" s="7">
        <f>Premium!HN4*Premium!HN3</f>
        <v>4800000</v>
      </c>
      <c r="HO28" s="7">
        <f>Premium!HO4*Premium!HO3</f>
        <v>11375000</v>
      </c>
      <c r="HP28" s="7">
        <f>Premium!HP4*Premium!HP3</f>
        <v>1750000</v>
      </c>
      <c r="HQ28" s="7">
        <f>Premium!HQ4*Premium!HQ3</f>
        <v>8550000</v>
      </c>
      <c r="HR28" s="7">
        <f>Premium!HR4*Premium!HR3</f>
        <v>4550000</v>
      </c>
      <c r="HS28" s="7">
        <f>Premium!HS4*Premium!HS3</f>
        <v>6825000</v>
      </c>
      <c r="HT28" s="7">
        <f>Premium!HT4*Premium!HT3</f>
        <v>3450000</v>
      </c>
      <c r="HU28" s="7">
        <f>Premium!HU4*Premium!HU3</f>
        <v>625000</v>
      </c>
      <c r="HV28" s="7">
        <f>Premium!HV4*Premium!HV3</f>
        <v>175000</v>
      </c>
      <c r="HW28" s="7">
        <f>Premium!HW4*Premium!HW3</f>
        <v>6875000</v>
      </c>
      <c r="HX28" s="7">
        <f>Premium!HX4*Premium!HX3</f>
        <v>2600000</v>
      </c>
      <c r="HY28" s="7">
        <f>Premium!HY4*Premium!HY3</f>
        <v>9300000</v>
      </c>
      <c r="HZ28" s="7">
        <f>Premium!HZ4*Premium!HZ3</f>
        <v>800000</v>
      </c>
      <c r="IA28" s="7">
        <f>Premium!IA4*Premium!IA3</f>
        <v>6400000</v>
      </c>
      <c r="IB28" s="7">
        <f>Premium!IB4*Premium!IB3</f>
        <v>9000000</v>
      </c>
      <c r="IC28" s="7">
        <f>Premium!IC4*Premium!IC3</f>
        <v>4650000</v>
      </c>
      <c r="ID28" s="7">
        <f>Premium!ID4*Premium!ID3</f>
        <v>1950000</v>
      </c>
      <c r="IE28" s="7">
        <f>Premium!IE4*Premium!IE3</f>
        <v>2275000</v>
      </c>
      <c r="IF28" s="7">
        <f>Premium!IF4*Premium!IF3</f>
        <v>8550000</v>
      </c>
      <c r="IG28" s="7">
        <f>Premium!IG4*Premium!IG3</f>
        <v>4750000</v>
      </c>
      <c r="IH28" s="7">
        <f>Premium!IH4*Premium!IH3</f>
        <v>1750000</v>
      </c>
      <c r="II28" s="7">
        <f>Premium!II4*Premium!II3</f>
        <v>2625000</v>
      </c>
      <c r="IJ28" s="7">
        <f>Premium!IJ4*Premium!IJ3</f>
        <v>7425000</v>
      </c>
      <c r="IK28" s="7">
        <f>Premium!IK4*Premium!IK3</f>
        <v>10500000</v>
      </c>
      <c r="IL28" s="7">
        <f>Premium!IL4*Premium!IL3</f>
        <v>7800000</v>
      </c>
      <c r="IM28" s="7">
        <f>Premium!IM4*Premium!IM3</f>
        <v>7500000</v>
      </c>
      <c r="IN28" s="7">
        <f>Premium!IN4*Premium!IN3</f>
        <v>125000</v>
      </c>
      <c r="IO28" s="7">
        <f>Premium!IO4*Premium!IO3</f>
        <v>2000000</v>
      </c>
      <c r="IP28" s="7">
        <f>Premium!IP4*Premium!IP3</f>
        <v>2250000</v>
      </c>
      <c r="IQ28" s="7">
        <f>Premium!IQ4*Premium!IQ3</f>
        <v>7600000</v>
      </c>
      <c r="IR28" s="7">
        <f>Premium!IR4*Premium!IR3</f>
        <v>7700000</v>
      </c>
    </row>
    <row r="29" spans="1:252" ht="15" customHeight="1" x14ac:dyDescent="0.35">
      <c r="B29" s="13" t="s">
        <v>317</v>
      </c>
      <c r="C29" s="7">
        <f>SUM(Premium!C12:C46)</f>
        <v>3000000</v>
      </c>
      <c r="D29" s="7">
        <f>SUM(Premium!D12:D46)</f>
        <v>5250000</v>
      </c>
      <c r="E29" s="7">
        <f>SUM(Premium!E12:E46)</f>
        <v>7600000</v>
      </c>
      <c r="F29" s="7">
        <f>SUM(Premium!F12:F46)</f>
        <v>2250000</v>
      </c>
      <c r="G29" s="7">
        <f>SUM(Premium!G12:G46)</f>
        <v>4725000</v>
      </c>
      <c r="H29" s="7">
        <f>SUM(Premium!H12:H46)</f>
        <v>11550000</v>
      </c>
      <c r="I29" s="7">
        <f>SUM(Premium!I12:I46)</f>
        <v>6300000</v>
      </c>
      <c r="J29" s="7">
        <f>SUM(Premium!J12:J46)</f>
        <v>5700000</v>
      </c>
      <c r="K29" s="7">
        <f>SUM(Premium!K12:K46)</f>
        <v>3750000</v>
      </c>
      <c r="L29" s="7">
        <f>SUM(Premium!L12:L46)</f>
        <v>7800000</v>
      </c>
      <c r="M29" s="7">
        <f>SUM(Premium!M12:M46)</f>
        <v>1125000</v>
      </c>
      <c r="N29" s="7">
        <f>SUM(Premium!N12:N46)</f>
        <v>2475000</v>
      </c>
      <c r="O29" s="7">
        <f>SUM(Premium!O12:O46)</f>
        <v>8250000</v>
      </c>
      <c r="P29" s="7">
        <f>SUM(Premium!P12:P46)</f>
        <v>4650000</v>
      </c>
      <c r="Q29" s="7">
        <f>SUM(Premium!Q12:Q46)</f>
        <v>4550000</v>
      </c>
      <c r="R29" s="7">
        <f>SUM(Premium!R12:R46)</f>
        <v>9375000</v>
      </c>
      <c r="S29" s="7">
        <f>SUM(Premium!S12:S46)</f>
        <v>975000</v>
      </c>
      <c r="T29" s="7">
        <f>SUM(Premium!T12:T46)</f>
        <v>2100000</v>
      </c>
      <c r="U29" s="7">
        <f>SUM(Premium!U12:U46)</f>
        <v>6325000</v>
      </c>
      <c r="V29" s="7">
        <f>SUM(Premium!V12:V46)</f>
        <v>12375000</v>
      </c>
      <c r="W29" s="7">
        <f>SUM(Premium!W12:W46)</f>
        <v>3900000</v>
      </c>
      <c r="X29" s="7">
        <f>SUM(Premium!X12:X46)</f>
        <v>1500000</v>
      </c>
      <c r="Y29" s="7">
        <f>SUM(Premium!Y12:Y46)</f>
        <v>1875000</v>
      </c>
      <c r="Z29" s="7">
        <f>SUM(Premium!Z12:Z46)</f>
        <v>4200000</v>
      </c>
      <c r="AA29" s="7">
        <f>SUM(Premium!AA12:AA46)</f>
        <v>825000</v>
      </c>
      <c r="AB29" s="7">
        <f>SUM(Premium!AB12:AB46)</f>
        <v>7800000</v>
      </c>
      <c r="AC29" s="7">
        <f>SUM(Premium!AC12:AC46)</f>
        <v>7800000</v>
      </c>
      <c r="AD29" s="7">
        <f>SUM(Premium!AD12:AD46)</f>
        <v>2125000</v>
      </c>
      <c r="AE29" s="7">
        <f>SUM(Premium!AE12:AE46)</f>
        <v>2375000</v>
      </c>
      <c r="AF29" s="7">
        <f>SUM(Premium!AF12:AF46)</f>
        <v>7200000</v>
      </c>
      <c r="AG29" s="7">
        <f>SUM(Premium!AG12:AG46)</f>
        <v>7975000</v>
      </c>
      <c r="AH29" s="7">
        <f>SUM(Premium!AH12:AH46)</f>
        <v>2250000</v>
      </c>
      <c r="AI29" s="7">
        <f>SUM(Premium!AI12:AI46)</f>
        <v>600000</v>
      </c>
      <c r="AJ29" s="7">
        <f>SUM(Premium!AJ12:AJ46)</f>
        <v>975000</v>
      </c>
      <c r="AK29" s="7">
        <f>SUM(Premium!AK12:AK46)</f>
        <v>5525000</v>
      </c>
      <c r="AL29" s="7">
        <f>SUM(Premium!AL12:AL46)</f>
        <v>13000000</v>
      </c>
      <c r="AM29" s="7">
        <f>SUM(Premium!AM12:AM46)</f>
        <v>4200000</v>
      </c>
      <c r="AN29" s="7">
        <f>SUM(Premium!AN12:AN46)</f>
        <v>10500000</v>
      </c>
      <c r="AO29" s="7">
        <f>SUM(Premium!AO12:AO46)</f>
        <v>350000</v>
      </c>
      <c r="AP29" s="7">
        <f>SUM(Premium!AP12:AP46)</f>
        <v>6525000</v>
      </c>
      <c r="AQ29" s="7">
        <f>SUM(Premium!AQ12:AQ46)</f>
        <v>7975000</v>
      </c>
      <c r="AR29" s="7">
        <f>SUM(Premium!AR12:AR46)</f>
        <v>3200000</v>
      </c>
      <c r="AS29" s="7">
        <f>SUM(Premium!AS12:AS46)</f>
        <v>6600000</v>
      </c>
      <c r="AT29" s="7">
        <f>SUM(Premium!AT12:AT46)</f>
        <v>9425000</v>
      </c>
      <c r="AU29" s="7">
        <f>SUM(Premium!AU12:AU46)</f>
        <v>6650000</v>
      </c>
      <c r="AV29" s="7">
        <f>SUM(Premium!AV12:AV46)</f>
        <v>11625000</v>
      </c>
      <c r="AW29" s="7">
        <f>SUM(Premium!AW12:AW46)</f>
        <v>7425000</v>
      </c>
      <c r="AX29" s="7">
        <f>SUM(Premium!AX12:AX46)</f>
        <v>4375000</v>
      </c>
      <c r="AY29" s="7">
        <f>SUM(Premium!AY12:AY46)</f>
        <v>450000</v>
      </c>
      <c r="AZ29" s="7">
        <f>SUM(Premium!AZ12:AZ46)</f>
        <v>5850000</v>
      </c>
      <c r="BA29" s="7">
        <f>SUM(Premium!BA12:BA46)</f>
        <v>12350000</v>
      </c>
      <c r="BB29" s="7">
        <f>SUM(Premium!BB12:BB46)</f>
        <v>7425000</v>
      </c>
      <c r="BC29" s="7">
        <f>SUM(Premium!BC12:BC46)</f>
        <v>4875000</v>
      </c>
      <c r="BD29" s="7">
        <f>SUM(Premium!BD12:BD46)</f>
        <v>1625000</v>
      </c>
      <c r="BE29" s="7">
        <f>SUM(Premium!BE12:BE46)</f>
        <v>300000</v>
      </c>
      <c r="BF29" s="7">
        <f>SUM(Premium!BF12:BF46)</f>
        <v>7425000</v>
      </c>
      <c r="BG29" s="7">
        <f>SUM(Premium!BG12:BG46)</f>
        <v>9600000</v>
      </c>
      <c r="BH29" s="7">
        <f>SUM(Premium!BH12:BH46)</f>
        <v>1750000</v>
      </c>
      <c r="BI29" s="7">
        <f>SUM(Premium!BI12:BI46)</f>
        <v>4025000</v>
      </c>
      <c r="BJ29" s="7">
        <f>SUM(Premium!BJ12:BJ46)</f>
        <v>6600000</v>
      </c>
      <c r="BK29" s="7">
        <f>SUM(Premium!BK12:BK46)</f>
        <v>750000</v>
      </c>
      <c r="BL29" s="7">
        <f>SUM(Premium!BL12:BL46)</f>
        <v>2100000</v>
      </c>
      <c r="BM29" s="7">
        <f>SUM(Premium!BM12:BM46)</f>
        <v>900000</v>
      </c>
      <c r="BN29" s="7">
        <f>SUM(Premium!BN12:BN46)</f>
        <v>875000</v>
      </c>
      <c r="BO29" s="7">
        <f>SUM(Premium!BO12:BO46)</f>
        <v>7200000</v>
      </c>
      <c r="BP29" s="7">
        <f>SUM(Premium!BP12:BP46)</f>
        <v>675000</v>
      </c>
      <c r="BQ29" s="7">
        <f>SUM(Premium!BQ12:BQ46)</f>
        <v>4675000</v>
      </c>
      <c r="BR29" s="7">
        <f>SUM(Premium!BR12:BR46)</f>
        <v>12250000</v>
      </c>
      <c r="BS29" s="7">
        <f>SUM(Premium!BS12:BS46)</f>
        <v>2750000</v>
      </c>
      <c r="BT29" s="7">
        <f>SUM(Premium!BT12:BT46)</f>
        <v>10400000</v>
      </c>
      <c r="BU29" s="7">
        <f>SUM(Premium!BU12:BU46)</f>
        <v>1800000</v>
      </c>
      <c r="BV29" s="7">
        <f>SUM(Premium!BV12:BV46)</f>
        <v>1400000</v>
      </c>
      <c r="BW29" s="7">
        <f>SUM(Premium!BW12:BW46)</f>
        <v>4225000</v>
      </c>
      <c r="BX29" s="7">
        <f>SUM(Premium!BX12:BX46)</f>
        <v>2200000</v>
      </c>
      <c r="BY29" s="7">
        <f>SUM(Premium!BY12:BY46)</f>
        <v>2875000</v>
      </c>
      <c r="BZ29" s="7">
        <f>SUM(Premium!BZ12:BZ46)</f>
        <v>5000000</v>
      </c>
      <c r="CA29" s="7">
        <f>SUM(Premium!CA12:CA46)</f>
        <v>2550000</v>
      </c>
      <c r="CB29" s="7">
        <f>SUM(Premium!CB12:CB46)</f>
        <v>6600000</v>
      </c>
      <c r="CC29" s="7">
        <f>SUM(Premium!CC12:CC46)</f>
        <v>10725000</v>
      </c>
      <c r="CD29" s="7">
        <f>SUM(Premium!CD12:CD46)</f>
        <v>7425000</v>
      </c>
      <c r="CE29" s="7">
        <f>SUM(Premium!CE12:CE46)</f>
        <v>5700000</v>
      </c>
      <c r="CF29" s="7">
        <f>SUM(Premium!CF12:CF46)</f>
        <v>2400000</v>
      </c>
      <c r="CG29" s="7">
        <f>SUM(Premium!CG12:CG46)</f>
        <v>6825000</v>
      </c>
      <c r="CH29" s="7">
        <f>SUM(Premium!CH12:CH46)</f>
        <v>8000000</v>
      </c>
      <c r="CI29" s="7">
        <f>SUM(Premium!CI12:CI46)</f>
        <v>9500000</v>
      </c>
      <c r="CJ29" s="7">
        <f>SUM(Premium!CJ12:CJ46)</f>
        <v>350000</v>
      </c>
      <c r="CK29" s="7">
        <f>SUM(Premium!CK12:CK46)</f>
        <v>3250000</v>
      </c>
      <c r="CL29" s="7">
        <f>SUM(Premium!CL12:CL46)</f>
        <v>3500000</v>
      </c>
      <c r="CM29" s="7">
        <f>SUM(Premium!CM12:CM46)</f>
        <v>2600000</v>
      </c>
      <c r="CN29" s="7">
        <f>SUM(Premium!CN12:CN46)</f>
        <v>5175000</v>
      </c>
      <c r="CO29" s="7">
        <f>SUM(Premium!CO12:CO46)</f>
        <v>6825000</v>
      </c>
      <c r="CP29" s="7">
        <f>SUM(Premium!CP12:CP46)</f>
        <v>700000</v>
      </c>
      <c r="CQ29" s="7">
        <f>SUM(Premium!CQ12:CQ46)</f>
        <v>750000</v>
      </c>
      <c r="CR29" s="7">
        <f>SUM(Premium!CR12:CR46)</f>
        <v>900000</v>
      </c>
      <c r="CS29" s="7">
        <f>SUM(Premium!CS12:CS46)</f>
        <v>8750000</v>
      </c>
      <c r="CT29" s="7">
        <f>SUM(Premium!CT12:CT46)</f>
        <v>1650000</v>
      </c>
      <c r="CU29" s="7">
        <f>SUM(Premium!CU12:CU46)</f>
        <v>8400000</v>
      </c>
      <c r="CV29" s="7">
        <f>SUM(Premium!CV12:CV46)</f>
        <v>5250000</v>
      </c>
      <c r="CW29" s="7">
        <f>SUM(Premium!CW12:CW46)</f>
        <v>4050000</v>
      </c>
      <c r="CX29" s="7">
        <f>SUM(Premium!CX12:CX46)</f>
        <v>7875000</v>
      </c>
      <c r="CY29" s="7">
        <f>SUM(Premium!CY12:CY46)</f>
        <v>3025000</v>
      </c>
      <c r="CZ29" s="7">
        <f>SUM(Premium!CZ12:CZ46)</f>
        <v>5625000</v>
      </c>
      <c r="DA29" s="7">
        <f>SUM(Premium!DA12:DA46)</f>
        <v>13000000</v>
      </c>
      <c r="DB29" s="7">
        <f>SUM(Premium!DB12:DB46)</f>
        <v>3750000</v>
      </c>
      <c r="DC29" s="7">
        <f>SUM(Premium!DC12:DC46)</f>
        <v>5250000</v>
      </c>
      <c r="DD29" s="7">
        <f>SUM(Premium!DD12:DD46)</f>
        <v>5800000</v>
      </c>
      <c r="DE29" s="7">
        <f>SUM(Premium!DE12:DE46)</f>
        <v>125000</v>
      </c>
      <c r="DF29" s="7">
        <f>SUM(Premium!DF12:DF46)</f>
        <v>6300000</v>
      </c>
      <c r="DG29" s="7">
        <f>SUM(Premium!DG12:DG46)</f>
        <v>9350000</v>
      </c>
      <c r="DH29" s="7">
        <f>SUM(Premium!DH12:DH46)</f>
        <v>4050000</v>
      </c>
      <c r="DI29" s="7">
        <f>SUM(Premium!DI12:DI46)</f>
        <v>4725000</v>
      </c>
      <c r="DJ29" s="7">
        <f>SUM(Premium!DJ12:DJ46)</f>
        <v>4750000</v>
      </c>
      <c r="DK29" s="7">
        <f>SUM(Premium!DK12:DK46)</f>
        <v>7475000</v>
      </c>
      <c r="DL29" s="7">
        <f>SUM(Premium!DL12:DL46)</f>
        <v>12250000</v>
      </c>
      <c r="DM29" s="7">
        <f>SUM(Premium!DM12:DM46)</f>
        <v>3000000</v>
      </c>
      <c r="DN29" s="7">
        <f>SUM(Premium!DN12:DN46)</f>
        <v>3850000</v>
      </c>
      <c r="DO29" s="7">
        <f>SUM(Premium!DO12:DO46)</f>
        <v>1250000</v>
      </c>
      <c r="DP29" s="7">
        <f>SUM(Premium!DP12:DP46)</f>
        <v>13300000</v>
      </c>
      <c r="DQ29" s="7">
        <f>SUM(Premium!DQ12:DQ46)</f>
        <v>2000000</v>
      </c>
      <c r="DR29" s="7">
        <f>SUM(Premium!DR12:DR46)</f>
        <v>11550000</v>
      </c>
      <c r="DS29" s="7">
        <f>SUM(Premium!DS12:DS46)</f>
        <v>9750000</v>
      </c>
      <c r="DT29" s="7">
        <f>SUM(Premium!DT12:DT46)</f>
        <v>6075000</v>
      </c>
      <c r="DU29" s="7">
        <f>SUM(Premium!DU12:DU46)</f>
        <v>4375000</v>
      </c>
      <c r="DV29" s="7">
        <f>SUM(Premium!DV12:DV46)</f>
        <v>250000</v>
      </c>
      <c r="DW29" s="7">
        <f>SUM(Premium!DW12:DW46)</f>
        <v>6300000</v>
      </c>
      <c r="DX29" s="7">
        <f>SUM(Premium!DX12:DX46)</f>
        <v>1925000</v>
      </c>
      <c r="DY29" s="7">
        <f>SUM(Premium!DY12:DY46)</f>
        <v>8775000</v>
      </c>
      <c r="DZ29" s="7">
        <f>SUM(Premium!DZ12:DZ46)</f>
        <v>2250000</v>
      </c>
      <c r="EA29" s="7">
        <f>SUM(Premium!EA12:EA46)</f>
        <v>3150000</v>
      </c>
      <c r="EB29" s="7">
        <f>SUM(Premium!EB12:EB46)</f>
        <v>1225000</v>
      </c>
      <c r="EC29" s="7">
        <f>SUM(Premium!EC12:EC46)</f>
        <v>8100000</v>
      </c>
      <c r="ED29" s="7">
        <f>SUM(Premium!ED12:ED46)</f>
        <v>3025000</v>
      </c>
      <c r="EE29" s="7">
        <f>SUM(Premium!EE12:EE46)</f>
        <v>11550000</v>
      </c>
      <c r="EF29" s="7">
        <f>SUM(Premium!EF12:EF46)</f>
        <v>10500000</v>
      </c>
      <c r="EG29" s="7">
        <f>SUM(Premium!EG12:EG46)</f>
        <v>7400000</v>
      </c>
      <c r="EH29" s="7">
        <f>SUM(Premium!EH12:EH46)</f>
        <v>3900000</v>
      </c>
      <c r="EI29" s="7">
        <f>SUM(Premium!EI12:EI46)</f>
        <v>3750000</v>
      </c>
      <c r="EJ29" s="7">
        <f>SUM(Premium!EJ12:EJ46)</f>
        <v>2625000</v>
      </c>
      <c r="EK29" s="7">
        <f>SUM(Premium!EK12:EK46)</f>
        <v>8250000</v>
      </c>
      <c r="EL29" s="7">
        <f>SUM(Premium!EL12:EL46)</f>
        <v>9000000</v>
      </c>
      <c r="EM29" s="7">
        <f>SUM(Premium!EM12:EM46)</f>
        <v>4125000</v>
      </c>
      <c r="EN29" s="7">
        <f>SUM(Premium!EN12:EN46)</f>
        <v>10150000</v>
      </c>
      <c r="EO29" s="7">
        <f>SUM(Premium!EO12:EO46)</f>
        <v>4375000</v>
      </c>
      <c r="EP29" s="7">
        <f>SUM(Premium!EP12:EP46)</f>
        <v>4500000</v>
      </c>
      <c r="EQ29" s="7">
        <f>SUM(Premium!EQ12:EQ46)</f>
        <v>4225000</v>
      </c>
      <c r="ER29" s="7">
        <f>SUM(Premium!ER12:ER46)</f>
        <v>13500000</v>
      </c>
      <c r="ES29" s="7">
        <f>SUM(Premium!ES12:ES46)</f>
        <v>6500000</v>
      </c>
      <c r="ET29" s="7">
        <f>SUM(Premium!ET12:ET46)</f>
        <v>4550000</v>
      </c>
      <c r="EU29" s="7">
        <f>SUM(Premium!EU12:EU46)</f>
        <v>14625000</v>
      </c>
      <c r="EV29" s="7">
        <f>SUM(Premium!EV12:EV46)</f>
        <v>5250000</v>
      </c>
      <c r="EW29" s="7">
        <f>SUM(Premium!EW12:EW46)</f>
        <v>5525000</v>
      </c>
      <c r="EX29" s="7">
        <f>SUM(Premium!EX12:EX46)</f>
        <v>5700000</v>
      </c>
      <c r="EY29" s="7">
        <f>SUM(Premium!EY12:EY46)</f>
        <v>14000000</v>
      </c>
      <c r="EZ29" s="7">
        <f>SUM(Premium!EZ12:EZ46)</f>
        <v>3300000</v>
      </c>
      <c r="FA29" s="7">
        <f>SUM(Premium!FA12:FA46)</f>
        <v>5850000</v>
      </c>
      <c r="FB29" s="7">
        <f>SUM(Premium!FB12:FB46)</f>
        <v>5700000</v>
      </c>
      <c r="FC29" s="7">
        <f>SUM(Premium!FC12:FC46)</f>
        <v>2000000</v>
      </c>
      <c r="FD29" s="7">
        <f>SUM(Premium!FD12:FD46)</f>
        <v>3000000</v>
      </c>
      <c r="FE29" s="7">
        <f>SUM(Premium!FE12:FE46)</f>
        <v>5000000</v>
      </c>
      <c r="FF29" s="7">
        <f>SUM(Premium!FF12:FF46)</f>
        <v>5625000</v>
      </c>
      <c r="FG29" s="7">
        <f>SUM(Premium!FG12:FG46)</f>
        <v>3900000</v>
      </c>
      <c r="FH29" s="7">
        <f>SUM(Premium!FH12:FH46)</f>
        <v>3900000</v>
      </c>
      <c r="FI29" s="7">
        <f>SUM(Premium!FI12:FI46)</f>
        <v>6975000</v>
      </c>
      <c r="FJ29" s="7">
        <f>SUM(Premium!FJ12:FJ46)</f>
        <v>11700000</v>
      </c>
      <c r="FK29" s="7">
        <f>SUM(Premium!FK12:FK46)</f>
        <v>3800000</v>
      </c>
      <c r="FL29" s="7">
        <f>SUM(Premium!FL12:FL46)</f>
        <v>14625000</v>
      </c>
      <c r="FM29" s="7">
        <f>SUM(Premium!FM12:FM46)</f>
        <v>2250000</v>
      </c>
      <c r="FN29" s="7">
        <f>SUM(Premium!FN12:FN46)</f>
        <v>1500000</v>
      </c>
      <c r="FO29" s="7">
        <f>SUM(Premium!FO12:FO46)</f>
        <v>1400000</v>
      </c>
      <c r="FP29" s="7">
        <f>SUM(Premium!FP12:FP46)</f>
        <v>12375000</v>
      </c>
      <c r="FQ29" s="7">
        <f>SUM(Premium!FQ12:FQ46)</f>
        <v>8050000</v>
      </c>
      <c r="FR29" s="7">
        <f>SUM(Premium!FR12:FR46)</f>
        <v>8250000</v>
      </c>
      <c r="FS29" s="7">
        <f>SUM(Premium!FS12:FS46)</f>
        <v>2275000</v>
      </c>
      <c r="FT29" s="7">
        <f>SUM(Premium!FT12:FT46)</f>
        <v>5250000</v>
      </c>
      <c r="FU29" s="7">
        <f>SUM(Premium!FU12:FU46)</f>
        <v>4375000</v>
      </c>
      <c r="FV29" s="7">
        <f>SUM(Premium!FV12:FV46)</f>
        <v>4500000</v>
      </c>
      <c r="FW29" s="7">
        <f>SUM(Premium!FW12:FW46)</f>
        <v>4750000</v>
      </c>
      <c r="FX29" s="7">
        <f>SUM(Premium!FX12:FX46)</f>
        <v>6500000</v>
      </c>
      <c r="FY29" s="7">
        <f>SUM(Premium!FY12:FY46)</f>
        <v>525000</v>
      </c>
      <c r="FZ29" s="7">
        <f>SUM(Premium!FZ12:FZ46)</f>
        <v>10875000</v>
      </c>
      <c r="GA29" s="7">
        <f>SUM(Premium!GA12:GA46)</f>
        <v>13125000</v>
      </c>
      <c r="GB29" s="7">
        <f>SUM(Premium!GB12:GB46)</f>
        <v>9500000</v>
      </c>
      <c r="GC29" s="7">
        <f>SUM(Premium!GC12:GC46)</f>
        <v>3150000</v>
      </c>
      <c r="GD29" s="7">
        <f>SUM(Premium!GD12:GD46)</f>
        <v>1050000</v>
      </c>
      <c r="GE29" s="7">
        <f>SUM(Premium!GE12:GE46)</f>
        <v>10800000</v>
      </c>
      <c r="GF29" s="7">
        <f>SUM(Premium!GF12:GF46)</f>
        <v>10450000</v>
      </c>
      <c r="GG29" s="7">
        <f>SUM(Premium!GG12:GG46)</f>
        <v>3150000</v>
      </c>
      <c r="GH29" s="7">
        <f>SUM(Premium!GH12:GH46)</f>
        <v>2200000</v>
      </c>
      <c r="GI29" s="7">
        <f>SUM(Premium!GI12:GI46)</f>
        <v>2975000</v>
      </c>
      <c r="GJ29" s="7">
        <f>SUM(Premium!GJ12:GJ46)</f>
        <v>3000000</v>
      </c>
      <c r="GK29" s="7">
        <f>SUM(Premium!GK12:GK46)</f>
        <v>600000</v>
      </c>
      <c r="GL29" s="7">
        <f>SUM(Premium!GL12:GL46)</f>
        <v>500000</v>
      </c>
      <c r="GM29" s="7">
        <f>SUM(Premium!GM12:GM46)</f>
        <v>4275000</v>
      </c>
      <c r="GN29" s="7">
        <f>SUM(Premium!GN12:GN46)</f>
        <v>14625000</v>
      </c>
      <c r="GO29" s="7">
        <f>SUM(Premium!GO12:GO46)</f>
        <v>7400000</v>
      </c>
      <c r="GP29" s="7">
        <f>SUM(Premium!GP12:GP46)</f>
        <v>7800000</v>
      </c>
      <c r="GQ29" s="7">
        <f>SUM(Premium!GQ12:GQ46)</f>
        <v>450000</v>
      </c>
      <c r="GR29" s="7">
        <f>SUM(Premium!GR12:GR46)</f>
        <v>7200000</v>
      </c>
      <c r="GS29" s="7">
        <f>SUM(Premium!GS12:GS46)</f>
        <v>8750000</v>
      </c>
      <c r="GT29" s="7">
        <f>SUM(Premium!GT12:GT46)</f>
        <v>2500000</v>
      </c>
      <c r="GU29" s="7">
        <f>SUM(Premium!GU12:GU46)</f>
        <v>9375000</v>
      </c>
      <c r="GV29" s="7">
        <f>SUM(Premium!GV12:GV46)</f>
        <v>6050000</v>
      </c>
      <c r="GW29" s="7">
        <f>SUM(Premium!GW12:GW46)</f>
        <v>3000000</v>
      </c>
      <c r="GX29" s="7">
        <f>SUM(Premium!GX12:GX46)</f>
        <v>1400000</v>
      </c>
      <c r="GY29" s="7">
        <f>SUM(Premium!GY12:GY46)</f>
        <v>3575000</v>
      </c>
      <c r="GZ29" s="7">
        <f>SUM(Premium!GZ12:GZ46)</f>
        <v>1125000</v>
      </c>
      <c r="HA29" s="7">
        <f>SUM(Premium!HA12:HA46)</f>
        <v>7500000</v>
      </c>
      <c r="HB29" s="7">
        <f>SUM(Premium!HB12:HB46)</f>
        <v>4875000</v>
      </c>
      <c r="HC29" s="7">
        <f>SUM(Premium!HC12:HC46)</f>
        <v>900000</v>
      </c>
      <c r="HD29" s="7">
        <f>SUM(Premium!HD12:HD46)</f>
        <v>8525000</v>
      </c>
      <c r="HE29" s="7">
        <f>SUM(Premium!HE12:HE46)</f>
        <v>6650000</v>
      </c>
      <c r="HF29" s="7">
        <f>SUM(Premium!HF12:HF46)</f>
        <v>875000</v>
      </c>
      <c r="HG29" s="7">
        <f>SUM(Premium!HG12:HG46)</f>
        <v>900000</v>
      </c>
      <c r="HH29" s="7">
        <f>SUM(Premium!HH12:HH46)</f>
        <v>4650000</v>
      </c>
      <c r="HI29" s="7">
        <f>SUM(Premium!HI12:HI46)</f>
        <v>2000000</v>
      </c>
      <c r="HJ29" s="7">
        <f>SUM(Premium!HJ12:HJ46)</f>
        <v>1125000</v>
      </c>
      <c r="HK29" s="7">
        <f>SUM(Premium!HK12:HK46)</f>
        <v>8250000</v>
      </c>
      <c r="HL29" s="7">
        <f>SUM(Premium!HL12:HL46)</f>
        <v>875000</v>
      </c>
      <c r="HM29" s="7">
        <f>SUM(Premium!HM12:HM46)</f>
        <v>1000000</v>
      </c>
      <c r="HN29" s="7">
        <f>SUM(Premium!HN12:HN46)</f>
        <v>4800000</v>
      </c>
      <c r="HO29" s="7">
        <f>SUM(Premium!HO12:HO46)</f>
        <v>11375000</v>
      </c>
      <c r="HP29" s="7">
        <f>SUM(Premium!HP12:HP46)</f>
        <v>1750000</v>
      </c>
      <c r="HQ29" s="7">
        <f>SUM(Premium!HQ12:HQ46)</f>
        <v>8550000</v>
      </c>
      <c r="HR29" s="7">
        <f>SUM(Premium!HR12:HR46)</f>
        <v>4550000</v>
      </c>
      <c r="HS29" s="7">
        <f>SUM(Premium!HS12:HS46)</f>
        <v>6825000</v>
      </c>
      <c r="HT29" s="7">
        <f>SUM(Premium!HT12:HT46)</f>
        <v>3450000</v>
      </c>
      <c r="HU29" s="7">
        <f>SUM(Premium!HU12:HU46)</f>
        <v>625000</v>
      </c>
      <c r="HV29" s="7">
        <f>SUM(Premium!HV12:HV46)</f>
        <v>175000</v>
      </c>
      <c r="HW29" s="7">
        <f>SUM(Premium!HW12:HW46)</f>
        <v>6875000</v>
      </c>
      <c r="HX29" s="7">
        <f>SUM(Premium!HX12:HX46)</f>
        <v>2600000</v>
      </c>
      <c r="HY29" s="7">
        <f>SUM(Premium!HY12:HY46)</f>
        <v>9300000</v>
      </c>
      <c r="HZ29" s="7">
        <f>SUM(Premium!HZ12:HZ46)</f>
        <v>800000</v>
      </c>
      <c r="IA29" s="7">
        <f>SUM(Premium!IA12:IA46)</f>
        <v>6400000</v>
      </c>
      <c r="IB29" s="7">
        <f>SUM(Premium!IB12:IB46)</f>
        <v>9000000</v>
      </c>
      <c r="IC29" s="7">
        <f>SUM(Premium!IC12:IC46)</f>
        <v>4650000</v>
      </c>
      <c r="ID29" s="7">
        <f>SUM(Premium!ID12:ID46)</f>
        <v>1950000</v>
      </c>
      <c r="IE29" s="7">
        <f>SUM(Premium!IE12:IE46)</f>
        <v>2275000</v>
      </c>
      <c r="IF29" s="7">
        <f>SUM(Premium!IF12:IF46)</f>
        <v>8550000</v>
      </c>
      <c r="IG29" s="7">
        <f>SUM(Premium!IG12:IG46)</f>
        <v>4750000</v>
      </c>
      <c r="IH29" s="7">
        <f>SUM(Premium!IH12:IH46)</f>
        <v>1750000</v>
      </c>
      <c r="II29" s="7">
        <f>SUM(Premium!II12:II46)</f>
        <v>2625000</v>
      </c>
      <c r="IJ29" s="7">
        <f>SUM(Premium!IJ12:IJ46)</f>
        <v>7425000</v>
      </c>
      <c r="IK29" s="7">
        <f>SUM(Premium!IK12:IK46)</f>
        <v>10500000</v>
      </c>
      <c r="IL29" s="7">
        <f>SUM(Premium!IL12:IL46)</f>
        <v>7800000</v>
      </c>
      <c r="IM29" s="7">
        <f>SUM(Premium!IM12:IM46)</f>
        <v>7500000</v>
      </c>
      <c r="IN29" s="7">
        <f>SUM(Premium!IN12:IN46)</f>
        <v>125000</v>
      </c>
      <c r="IO29" s="7">
        <f>SUM(Premium!IO12:IO46)</f>
        <v>2000000</v>
      </c>
      <c r="IP29" s="7">
        <f>SUM(Premium!IP12:IP46)</f>
        <v>2250000</v>
      </c>
      <c r="IQ29" s="7">
        <f>SUM(Premium!IQ12:IQ46)</f>
        <v>7600000</v>
      </c>
      <c r="IR29" s="7">
        <f>SUM(Premium!IR12:IR46)</f>
        <v>7700000</v>
      </c>
    </row>
    <row r="30" spans="1:252" ht="15" customHeight="1" x14ac:dyDescent="0.35">
      <c r="B30" s="5"/>
      <c r="C30" s="10" t="b">
        <f>C29=C28</f>
        <v>1</v>
      </c>
      <c r="D30" s="10" t="b">
        <f t="shared" ref="D30:BO30" si="1">D29=D28</f>
        <v>1</v>
      </c>
      <c r="E30" s="10" t="b">
        <f t="shared" si="1"/>
        <v>1</v>
      </c>
      <c r="F30" s="10" t="b">
        <f t="shared" si="1"/>
        <v>1</v>
      </c>
      <c r="G30" s="10" t="b">
        <f t="shared" si="1"/>
        <v>1</v>
      </c>
      <c r="H30" s="10" t="b">
        <f t="shared" si="1"/>
        <v>1</v>
      </c>
      <c r="I30" s="10" t="b">
        <f t="shared" si="1"/>
        <v>1</v>
      </c>
      <c r="J30" s="10" t="b">
        <f t="shared" si="1"/>
        <v>1</v>
      </c>
      <c r="K30" s="10" t="b">
        <f t="shared" si="1"/>
        <v>1</v>
      </c>
      <c r="L30" s="10" t="b">
        <f t="shared" si="1"/>
        <v>1</v>
      </c>
      <c r="M30" s="10" t="b">
        <f t="shared" si="1"/>
        <v>1</v>
      </c>
      <c r="N30" s="10" t="b">
        <f t="shared" si="1"/>
        <v>1</v>
      </c>
      <c r="O30" s="10" t="b">
        <f t="shared" si="1"/>
        <v>1</v>
      </c>
      <c r="P30" s="10" t="b">
        <f t="shared" si="1"/>
        <v>1</v>
      </c>
      <c r="Q30" s="10" t="b">
        <f t="shared" si="1"/>
        <v>1</v>
      </c>
      <c r="R30" s="10" t="b">
        <f t="shared" si="1"/>
        <v>1</v>
      </c>
      <c r="S30" s="10" t="b">
        <f t="shared" si="1"/>
        <v>1</v>
      </c>
      <c r="T30" s="10" t="b">
        <f t="shared" si="1"/>
        <v>1</v>
      </c>
      <c r="U30" s="10" t="b">
        <f t="shared" si="1"/>
        <v>1</v>
      </c>
      <c r="V30" s="10" t="b">
        <f t="shared" si="1"/>
        <v>1</v>
      </c>
      <c r="W30" s="10" t="b">
        <f t="shared" si="1"/>
        <v>1</v>
      </c>
      <c r="X30" s="10" t="b">
        <f t="shared" si="1"/>
        <v>1</v>
      </c>
      <c r="Y30" s="10" t="b">
        <f t="shared" si="1"/>
        <v>1</v>
      </c>
      <c r="Z30" s="10" t="b">
        <f t="shared" si="1"/>
        <v>1</v>
      </c>
      <c r="AA30" s="10" t="b">
        <f t="shared" si="1"/>
        <v>1</v>
      </c>
      <c r="AB30" s="10" t="b">
        <f t="shared" si="1"/>
        <v>1</v>
      </c>
      <c r="AC30" s="10" t="b">
        <f t="shared" si="1"/>
        <v>1</v>
      </c>
      <c r="AD30" s="10" t="b">
        <f t="shared" si="1"/>
        <v>1</v>
      </c>
      <c r="AE30" s="10" t="b">
        <f t="shared" si="1"/>
        <v>1</v>
      </c>
      <c r="AF30" s="10" t="b">
        <f t="shared" si="1"/>
        <v>1</v>
      </c>
      <c r="AG30" s="10" t="b">
        <f t="shared" si="1"/>
        <v>1</v>
      </c>
      <c r="AH30" s="10" t="b">
        <f t="shared" si="1"/>
        <v>1</v>
      </c>
      <c r="AI30" s="10" t="b">
        <f t="shared" si="1"/>
        <v>1</v>
      </c>
      <c r="AJ30" s="10" t="b">
        <f t="shared" si="1"/>
        <v>1</v>
      </c>
      <c r="AK30" s="10" t="b">
        <f t="shared" si="1"/>
        <v>1</v>
      </c>
      <c r="AL30" s="10" t="b">
        <f t="shared" si="1"/>
        <v>1</v>
      </c>
      <c r="AM30" s="10" t="b">
        <f t="shared" si="1"/>
        <v>1</v>
      </c>
      <c r="AN30" s="10" t="b">
        <f t="shared" si="1"/>
        <v>1</v>
      </c>
      <c r="AO30" s="10" t="b">
        <f t="shared" si="1"/>
        <v>1</v>
      </c>
      <c r="AP30" s="10" t="b">
        <f t="shared" si="1"/>
        <v>1</v>
      </c>
      <c r="AQ30" s="10" t="b">
        <f t="shared" si="1"/>
        <v>1</v>
      </c>
      <c r="AR30" s="10" t="b">
        <f t="shared" si="1"/>
        <v>1</v>
      </c>
      <c r="AS30" s="10" t="b">
        <f t="shared" si="1"/>
        <v>1</v>
      </c>
      <c r="AT30" s="10" t="b">
        <f t="shared" si="1"/>
        <v>1</v>
      </c>
      <c r="AU30" s="10" t="b">
        <f t="shared" si="1"/>
        <v>1</v>
      </c>
      <c r="AV30" s="10" t="b">
        <f t="shared" si="1"/>
        <v>1</v>
      </c>
      <c r="AW30" s="10" t="b">
        <f t="shared" si="1"/>
        <v>1</v>
      </c>
      <c r="AX30" s="10" t="b">
        <f t="shared" si="1"/>
        <v>1</v>
      </c>
      <c r="AY30" s="10" t="b">
        <f t="shared" si="1"/>
        <v>1</v>
      </c>
      <c r="AZ30" s="10" t="b">
        <f t="shared" si="1"/>
        <v>1</v>
      </c>
      <c r="BA30" s="10" t="b">
        <f t="shared" si="1"/>
        <v>1</v>
      </c>
      <c r="BB30" s="10" t="b">
        <f t="shared" si="1"/>
        <v>1</v>
      </c>
      <c r="BC30" s="10" t="b">
        <f t="shared" si="1"/>
        <v>1</v>
      </c>
      <c r="BD30" s="10" t="b">
        <f t="shared" si="1"/>
        <v>1</v>
      </c>
      <c r="BE30" s="10" t="b">
        <f t="shared" si="1"/>
        <v>1</v>
      </c>
      <c r="BF30" s="10" t="b">
        <f t="shared" si="1"/>
        <v>1</v>
      </c>
      <c r="BG30" s="10" t="b">
        <f t="shared" si="1"/>
        <v>1</v>
      </c>
      <c r="BH30" s="10" t="b">
        <f t="shared" si="1"/>
        <v>1</v>
      </c>
      <c r="BI30" s="10" t="b">
        <f t="shared" si="1"/>
        <v>1</v>
      </c>
      <c r="BJ30" s="10" t="b">
        <f t="shared" si="1"/>
        <v>1</v>
      </c>
      <c r="BK30" s="10" t="b">
        <f t="shared" si="1"/>
        <v>1</v>
      </c>
      <c r="BL30" s="10" t="b">
        <f t="shared" si="1"/>
        <v>1</v>
      </c>
      <c r="BM30" s="10" t="b">
        <f t="shared" si="1"/>
        <v>1</v>
      </c>
      <c r="BN30" s="10" t="b">
        <f t="shared" si="1"/>
        <v>1</v>
      </c>
      <c r="BO30" s="10" t="b">
        <f t="shared" si="1"/>
        <v>1</v>
      </c>
      <c r="BP30" s="10" t="b">
        <f t="shared" ref="BP30:EA30" si="2">BP29=BP28</f>
        <v>1</v>
      </c>
      <c r="BQ30" s="10" t="b">
        <f t="shared" si="2"/>
        <v>1</v>
      </c>
      <c r="BR30" s="10" t="b">
        <f t="shared" si="2"/>
        <v>1</v>
      </c>
      <c r="BS30" s="10" t="b">
        <f t="shared" si="2"/>
        <v>1</v>
      </c>
      <c r="BT30" s="10" t="b">
        <f t="shared" si="2"/>
        <v>1</v>
      </c>
      <c r="BU30" s="10" t="b">
        <f t="shared" si="2"/>
        <v>1</v>
      </c>
      <c r="BV30" s="10" t="b">
        <f t="shared" si="2"/>
        <v>1</v>
      </c>
      <c r="BW30" s="10" t="b">
        <f t="shared" si="2"/>
        <v>1</v>
      </c>
      <c r="BX30" s="10" t="b">
        <f t="shared" si="2"/>
        <v>1</v>
      </c>
      <c r="BY30" s="10" t="b">
        <f t="shared" si="2"/>
        <v>1</v>
      </c>
      <c r="BZ30" s="10" t="b">
        <f t="shared" si="2"/>
        <v>1</v>
      </c>
      <c r="CA30" s="10" t="b">
        <f t="shared" si="2"/>
        <v>1</v>
      </c>
      <c r="CB30" s="10" t="b">
        <f t="shared" si="2"/>
        <v>1</v>
      </c>
      <c r="CC30" s="10" t="b">
        <f t="shared" si="2"/>
        <v>1</v>
      </c>
      <c r="CD30" s="10" t="b">
        <f t="shared" si="2"/>
        <v>1</v>
      </c>
      <c r="CE30" s="10" t="b">
        <f t="shared" si="2"/>
        <v>1</v>
      </c>
      <c r="CF30" s="10" t="b">
        <f t="shared" si="2"/>
        <v>1</v>
      </c>
      <c r="CG30" s="10" t="b">
        <f t="shared" si="2"/>
        <v>1</v>
      </c>
      <c r="CH30" s="10" t="b">
        <f t="shared" si="2"/>
        <v>1</v>
      </c>
      <c r="CI30" s="10" t="b">
        <f t="shared" si="2"/>
        <v>1</v>
      </c>
      <c r="CJ30" s="10" t="b">
        <f t="shared" si="2"/>
        <v>1</v>
      </c>
      <c r="CK30" s="10" t="b">
        <f t="shared" si="2"/>
        <v>1</v>
      </c>
      <c r="CL30" s="10" t="b">
        <f t="shared" si="2"/>
        <v>1</v>
      </c>
      <c r="CM30" s="10" t="b">
        <f t="shared" si="2"/>
        <v>1</v>
      </c>
      <c r="CN30" s="10" t="b">
        <f t="shared" si="2"/>
        <v>1</v>
      </c>
      <c r="CO30" s="10" t="b">
        <f t="shared" si="2"/>
        <v>1</v>
      </c>
      <c r="CP30" s="10" t="b">
        <f t="shared" si="2"/>
        <v>1</v>
      </c>
      <c r="CQ30" s="10" t="b">
        <f t="shared" si="2"/>
        <v>1</v>
      </c>
      <c r="CR30" s="10" t="b">
        <f t="shared" si="2"/>
        <v>1</v>
      </c>
      <c r="CS30" s="10" t="b">
        <f t="shared" si="2"/>
        <v>1</v>
      </c>
      <c r="CT30" s="10" t="b">
        <f t="shared" si="2"/>
        <v>1</v>
      </c>
      <c r="CU30" s="10" t="b">
        <f t="shared" si="2"/>
        <v>1</v>
      </c>
      <c r="CV30" s="10" t="b">
        <f t="shared" si="2"/>
        <v>1</v>
      </c>
      <c r="CW30" s="10" t="b">
        <f t="shared" si="2"/>
        <v>1</v>
      </c>
      <c r="CX30" s="10" t="b">
        <f t="shared" si="2"/>
        <v>1</v>
      </c>
      <c r="CY30" s="10" t="b">
        <f t="shared" si="2"/>
        <v>1</v>
      </c>
      <c r="CZ30" s="10" t="b">
        <f t="shared" si="2"/>
        <v>1</v>
      </c>
      <c r="DA30" s="10" t="b">
        <f t="shared" si="2"/>
        <v>1</v>
      </c>
      <c r="DB30" s="10" t="b">
        <f t="shared" si="2"/>
        <v>1</v>
      </c>
      <c r="DC30" s="10" t="b">
        <f t="shared" si="2"/>
        <v>1</v>
      </c>
      <c r="DD30" s="10" t="b">
        <f t="shared" si="2"/>
        <v>1</v>
      </c>
      <c r="DE30" s="10" t="b">
        <f t="shared" si="2"/>
        <v>1</v>
      </c>
      <c r="DF30" s="10" t="b">
        <f t="shared" si="2"/>
        <v>1</v>
      </c>
      <c r="DG30" s="10" t="b">
        <f t="shared" si="2"/>
        <v>1</v>
      </c>
      <c r="DH30" s="10" t="b">
        <f t="shared" si="2"/>
        <v>1</v>
      </c>
      <c r="DI30" s="10" t="b">
        <f t="shared" si="2"/>
        <v>1</v>
      </c>
      <c r="DJ30" s="10" t="b">
        <f t="shared" si="2"/>
        <v>1</v>
      </c>
      <c r="DK30" s="10" t="b">
        <f t="shared" si="2"/>
        <v>1</v>
      </c>
      <c r="DL30" s="10" t="b">
        <f t="shared" si="2"/>
        <v>1</v>
      </c>
      <c r="DM30" s="10" t="b">
        <f t="shared" si="2"/>
        <v>1</v>
      </c>
      <c r="DN30" s="10" t="b">
        <f t="shared" si="2"/>
        <v>1</v>
      </c>
      <c r="DO30" s="10" t="b">
        <f t="shared" si="2"/>
        <v>1</v>
      </c>
      <c r="DP30" s="10" t="b">
        <f t="shared" si="2"/>
        <v>1</v>
      </c>
      <c r="DQ30" s="10" t="b">
        <f t="shared" si="2"/>
        <v>1</v>
      </c>
      <c r="DR30" s="10" t="b">
        <f t="shared" si="2"/>
        <v>1</v>
      </c>
      <c r="DS30" s="10" t="b">
        <f t="shared" si="2"/>
        <v>1</v>
      </c>
      <c r="DT30" s="10" t="b">
        <f t="shared" si="2"/>
        <v>1</v>
      </c>
      <c r="DU30" s="10" t="b">
        <f t="shared" si="2"/>
        <v>1</v>
      </c>
      <c r="DV30" s="10" t="b">
        <f t="shared" si="2"/>
        <v>1</v>
      </c>
      <c r="DW30" s="10" t="b">
        <f t="shared" si="2"/>
        <v>1</v>
      </c>
      <c r="DX30" s="10" t="b">
        <f t="shared" si="2"/>
        <v>1</v>
      </c>
      <c r="DY30" s="10" t="b">
        <f t="shared" si="2"/>
        <v>1</v>
      </c>
      <c r="DZ30" s="10" t="b">
        <f t="shared" si="2"/>
        <v>1</v>
      </c>
      <c r="EA30" s="10" t="b">
        <f t="shared" si="2"/>
        <v>1</v>
      </c>
      <c r="EB30" s="10" t="b">
        <f t="shared" ref="EB30:GM30" si="3">EB29=EB28</f>
        <v>1</v>
      </c>
      <c r="EC30" s="10" t="b">
        <f t="shared" si="3"/>
        <v>1</v>
      </c>
      <c r="ED30" s="10" t="b">
        <f t="shared" si="3"/>
        <v>1</v>
      </c>
      <c r="EE30" s="10" t="b">
        <f t="shared" si="3"/>
        <v>1</v>
      </c>
      <c r="EF30" s="10" t="b">
        <f t="shared" si="3"/>
        <v>1</v>
      </c>
      <c r="EG30" s="10" t="b">
        <f t="shared" si="3"/>
        <v>1</v>
      </c>
      <c r="EH30" s="10" t="b">
        <f t="shared" si="3"/>
        <v>1</v>
      </c>
      <c r="EI30" s="10" t="b">
        <f t="shared" si="3"/>
        <v>1</v>
      </c>
      <c r="EJ30" s="10" t="b">
        <f t="shared" si="3"/>
        <v>1</v>
      </c>
      <c r="EK30" s="10" t="b">
        <f t="shared" si="3"/>
        <v>1</v>
      </c>
      <c r="EL30" s="10" t="b">
        <f t="shared" si="3"/>
        <v>1</v>
      </c>
      <c r="EM30" s="10" t="b">
        <f t="shared" si="3"/>
        <v>1</v>
      </c>
      <c r="EN30" s="10" t="b">
        <f t="shared" si="3"/>
        <v>1</v>
      </c>
      <c r="EO30" s="10" t="b">
        <f t="shared" si="3"/>
        <v>1</v>
      </c>
      <c r="EP30" s="10" t="b">
        <f t="shared" si="3"/>
        <v>1</v>
      </c>
      <c r="EQ30" s="10" t="b">
        <f t="shared" si="3"/>
        <v>1</v>
      </c>
      <c r="ER30" s="10" t="b">
        <f t="shared" si="3"/>
        <v>1</v>
      </c>
      <c r="ES30" s="10" t="b">
        <f t="shared" si="3"/>
        <v>1</v>
      </c>
      <c r="ET30" s="10" t="b">
        <f t="shared" si="3"/>
        <v>1</v>
      </c>
      <c r="EU30" s="10" t="b">
        <f t="shared" si="3"/>
        <v>1</v>
      </c>
      <c r="EV30" s="10" t="b">
        <f t="shared" si="3"/>
        <v>1</v>
      </c>
      <c r="EW30" s="10" t="b">
        <f t="shared" si="3"/>
        <v>1</v>
      </c>
      <c r="EX30" s="10" t="b">
        <f t="shared" si="3"/>
        <v>1</v>
      </c>
      <c r="EY30" s="10" t="b">
        <f t="shared" si="3"/>
        <v>1</v>
      </c>
      <c r="EZ30" s="10" t="b">
        <f t="shared" si="3"/>
        <v>1</v>
      </c>
      <c r="FA30" s="10" t="b">
        <f t="shared" si="3"/>
        <v>1</v>
      </c>
      <c r="FB30" s="10" t="b">
        <f t="shared" si="3"/>
        <v>1</v>
      </c>
      <c r="FC30" s="10" t="b">
        <f t="shared" si="3"/>
        <v>1</v>
      </c>
      <c r="FD30" s="10" t="b">
        <f t="shared" si="3"/>
        <v>1</v>
      </c>
      <c r="FE30" s="10" t="b">
        <f t="shared" si="3"/>
        <v>1</v>
      </c>
      <c r="FF30" s="10" t="b">
        <f t="shared" si="3"/>
        <v>1</v>
      </c>
      <c r="FG30" s="10" t="b">
        <f t="shared" si="3"/>
        <v>1</v>
      </c>
      <c r="FH30" s="10" t="b">
        <f t="shared" si="3"/>
        <v>1</v>
      </c>
      <c r="FI30" s="10" t="b">
        <f t="shared" si="3"/>
        <v>1</v>
      </c>
      <c r="FJ30" s="10" t="b">
        <f t="shared" si="3"/>
        <v>1</v>
      </c>
      <c r="FK30" s="10" t="b">
        <f t="shared" si="3"/>
        <v>1</v>
      </c>
      <c r="FL30" s="10" t="b">
        <f t="shared" si="3"/>
        <v>1</v>
      </c>
      <c r="FM30" s="10" t="b">
        <f t="shared" si="3"/>
        <v>1</v>
      </c>
      <c r="FN30" s="10" t="b">
        <f t="shared" si="3"/>
        <v>1</v>
      </c>
      <c r="FO30" s="10" t="b">
        <f t="shared" si="3"/>
        <v>1</v>
      </c>
      <c r="FP30" s="10" t="b">
        <f t="shared" si="3"/>
        <v>1</v>
      </c>
      <c r="FQ30" s="10" t="b">
        <f t="shared" si="3"/>
        <v>1</v>
      </c>
      <c r="FR30" s="10" t="b">
        <f t="shared" si="3"/>
        <v>1</v>
      </c>
      <c r="FS30" s="10" t="b">
        <f t="shared" si="3"/>
        <v>1</v>
      </c>
      <c r="FT30" s="10" t="b">
        <f t="shared" si="3"/>
        <v>1</v>
      </c>
      <c r="FU30" s="10" t="b">
        <f t="shared" si="3"/>
        <v>1</v>
      </c>
      <c r="FV30" s="10" t="b">
        <f t="shared" si="3"/>
        <v>1</v>
      </c>
      <c r="FW30" s="10" t="b">
        <f t="shared" si="3"/>
        <v>1</v>
      </c>
      <c r="FX30" s="10" t="b">
        <f t="shared" si="3"/>
        <v>1</v>
      </c>
      <c r="FY30" s="10" t="b">
        <f t="shared" si="3"/>
        <v>1</v>
      </c>
      <c r="FZ30" s="10" t="b">
        <f t="shared" si="3"/>
        <v>1</v>
      </c>
      <c r="GA30" s="10" t="b">
        <f t="shared" si="3"/>
        <v>1</v>
      </c>
      <c r="GB30" s="10" t="b">
        <f t="shared" si="3"/>
        <v>1</v>
      </c>
      <c r="GC30" s="10" t="b">
        <f t="shared" si="3"/>
        <v>1</v>
      </c>
      <c r="GD30" s="10" t="b">
        <f t="shared" si="3"/>
        <v>1</v>
      </c>
      <c r="GE30" s="10" t="b">
        <f t="shared" si="3"/>
        <v>1</v>
      </c>
      <c r="GF30" s="10" t="b">
        <f t="shared" si="3"/>
        <v>1</v>
      </c>
      <c r="GG30" s="10" t="b">
        <f t="shared" si="3"/>
        <v>1</v>
      </c>
      <c r="GH30" s="10" t="b">
        <f t="shared" si="3"/>
        <v>1</v>
      </c>
      <c r="GI30" s="10" t="b">
        <f t="shared" si="3"/>
        <v>1</v>
      </c>
      <c r="GJ30" s="10" t="b">
        <f t="shared" si="3"/>
        <v>1</v>
      </c>
      <c r="GK30" s="10" t="b">
        <f t="shared" si="3"/>
        <v>1</v>
      </c>
      <c r="GL30" s="10" t="b">
        <f t="shared" si="3"/>
        <v>1</v>
      </c>
      <c r="GM30" s="10" t="b">
        <f t="shared" si="3"/>
        <v>1</v>
      </c>
      <c r="GN30" s="10" t="b">
        <f t="shared" ref="GN30:IR30" si="4">GN29=GN28</f>
        <v>1</v>
      </c>
      <c r="GO30" s="10" t="b">
        <f t="shared" si="4"/>
        <v>1</v>
      </c>
      <c r="GP30" s="10" t="b">
        <f t="shared" si="4"/>
        <v>1</v>
      </c>
      <c r="GQ30" s="10" t="b">
        <f t="shared" si="4"/>
        <v>1</v>
      </c>
      <c r="GR30" s="10" t="b">
        <f t="shared" si="4"/>
        <v>1</v>
      </c>
      <c r="GS30" s="10" t="b">
        <f t="shared" si="4"/>
        <v>1</v>
      </c>
      <c r="GT30" s="10" t="b">
        <f t="shared" si="4"/>
        <v>1</v>
      </c>
      <c r="GU30" s="10" t="b">
        <f t="shared" si="4"/>
        <v>1</v>
      </c>
      <c r="GV30" s="10" t="b">
        <f t="shared" si="4"/>
        <v>1</v>
      </c>
      <c r="GW30" s="10" t="b">
        <f t="shared" si="4"/>
        <v>1</v>
      </c>
      <c r="GX30" s="10" t="b">
        <f t="shared" si="4"/>
        <v>1</v>
      </c>
      <c r="GY30" s="10" t="b">
        <f t="shared" si="4"/>
        <v>1</v>
      </c>
      <c r="GZ30" s="10" t="b">
        <f t="shared" si="4"/>
        <v>1</v>
      </c>
      <c r="HA30" s="10" t="b">
        <f t="shared" si="4"/>
        <v>1</v>
      </c>
      <c r="HB30" s="10" t="b">
        <f t="shared" si="4"/>
        <v>1</v>
      </c>
      <c r="HC30" s="10" t="b">
        <f t="shared" si="4"/>
        <v>1</v>
      </c>
      <c r="HD30" s="10" t="b">
        <f t="shared" si="4"/>
        <v>1</v>
      </c>
      <c r="HE30" s="10" t="b">
        <f t="shared" si="4"/>
        <v>1</v>
      </c>
      <c r="HF30" s="10" t="b">
        <f t="shared" si="4"/>
        <v>1</v>
      </c>
      <c r="HG30" s="10" t="b">
        <f t="shared" si="4"/>
        <v>1</v>
      </c>
      <c r="HH30" s="10" t="b">
        <f t="shared" si="4"/>
        <v>1</v>
      </c>
      <c r="HI30" s="10" t="b">
        <f t="shared" si="4"/>
        <v>1</v>
      </c>
      <c r="HJ30" s="10" t="b">
        <f t="shared" si="4"/>
        <v>1</v>
      </c>
      <c r="HK30" s="10" t="b">
        <f t="shared" si="4"/>
        <v>1</v>
      </c>
      <c r="HL30" s="10" t="b">
        <f t="shared" si="4"/>
        <v>1</v>
      </c>
      <c r="HM30" s="10" t="b">
        <f t="shared" si="4"/>
        <v>1</v>
      </c>
      <c r="HN30" s="10" t="b">
        <f t="shared" si="4"/>
        <v>1</v>
      </c>
      <c r="HO30" s="10" t="b">
        <f t="shared" si="4"/>
        <v>1</v>
      </c>
      <c r="HP30" s="10" t="b">
        <f t="shared" si="4"/>
        <v>1</v>
      </c>
      <c r="HQ30" s="10" t="b">
        <f t="shared" si="4"/>
        <v>1</v>
      </c>
      <c r="HR30" s="10" t="b">
        <f t="shared" si="4"/>
        <v>1</v>
      </c>
      <c r="HS30" s="10" t="b">
        <f t="shared" si="4"/>
        <v>1</v>
      </c>
      <c r="HT30" s="10" t="b">
        <f t="shared" si="4"/>
        <v>1</v>
      </c>
      <c r="HU30" s="10" t="b">
        <f t="shared" si="4"/>
        <v>1</v>
      </c>
      <c r="HV30" s="10" t="b">
        <f t="shared" si="4"/>
        <v>1</v>
      </c>
      <c r="HW30" s="10" t="b">
        <f t="shared" si="4"/>
        <v>1</v>
      </c>
      <c r="HX30" s="10" t="b">
        <f t="shared" si="4"/>
        <v>1</v>
      </c>
      <c r="HY30" s="10" t="b">
        <f t="shared" si="4"/>
        <v>1</v>
      </c>
      <c r="HZ30" s="10" t="b">
        <f t="shared" si="4"/>
        <v>1</v>
      </c>
      <c r="IA30" s="10" t="b">
        <f t="shared" si="4"/>
        <v>1</v>
      </c>
      <c r="IB30" s="10" t="b">
        <f t="shared" si="4"/>
        <v>1</v>
      </c>
      <c r="IC30" s="10" t="b">
        <f t="shared" si="4"/>
        <v>1</v>
      </c>
      <c r="ID30" s="10" t="b">
        <f t="shared" si="4"/>
        <v>1</v>
      </c>
      <c r="IE30" s="10" t="b">
        <f t="shared" si="4"/>
        <v>1</v>
      </c>
      <c r="IF30" s="10" t="b">
        <f t="shared" si="4"/>
        <v>1</v>
      </c>
      <c r="IG30" s="10" t="b">
        <f t="shared" si="4"/>
        <v>1</v>
      </c>
      <c r="IH30" s="10" t="b">
        <f t="shared" si="4"/>
        <v>1</v>
      </c>
      <c r="II30" s="10" t="b">
        <f t="shared" si="4"/>
        <v>1</v>
      </c>
      <c r="IJ30" s="10" t="b">
        <f t="shared" si="4"/>
        <v>1</v>
      </c>
      <c r="IK30" s="10" t="b">
        <f t="shared" si="4"/>
        <v>1</v>
      </c>
      <c r="IL30" s="10" t="b">
        <f t="shared" si="4"/>
        <v>1</v>
      </c>
      <c r="IM30" s="10" t="b">
        <f t="shared" si="4"/>
        <v>1</v>
      </c>
      <c r="IN30" s="10" t="b">
        <f t="shared" si="4"/>
        <v>1</v>
      </c>
      <c r="IO30" s="10" t="b">
        <f t="shared" si="4"/>
        <v>1</v>
      </c>
      <c r="IP30" s="10" t="b">
        <f t="shared" si="4"/>
        <v>1</v>
      </c>
      <c r="IQ30" s="10" t="b">
        <f t="shared" si="4"/>
        <v>1</v>
      </c>
      <c r="IR30" s="10" t="b">
        <f t="shared" si="4"/>
        <v>1</v>
      </c>
    </row>
    <row r="31" spans="1:252" ht="15" customHeight="1" x14ac:dyDescent="0.35">
      <c r="B31" s="50" t="s">
        <v>309</v>
      </c>
      <c r="C31" s="26">
        <f>COUNTIF(C30:IR30,"false")</f>
        <v>0</v>
      </c>
      <c r="D31" s="10" t="s">
        <v>9</v>
      </c>
    </row>
    <row r="32" spans="1:252" ht="15" customHeight="1" x14ac:dyDescent="0.35">
      <c r="B32" s="13"/>
    </row>
    <row r="33" spans="2:2" ht="15" customHeight="1" x14ac:dyDescent="0.35">
      <c r="B33" s="13"/>
    </row>
    <row r="34" spans="2:2" ht="15" customHeight="1" x14ac:dyDescent="0.35">
      <c r="B34" s="13"/>
    </row>
    <row r="35" spans="2:2" ht="15" customHeight="1" x14ac:dyDescent="0.35">
      <c r="B35" s="13"/>
    </row>
    <row r="36" spans="2:2" ht="15" customHeight="1" x14ac:dyDescent="0.35">
      <c r="B36" s="13"/>
    </row>
    <row r="37" spans="2:2" ht="15" customHeight="1" x14ac:dyDescent="0.35">
      <c r="B37" s="13"/>
    </row>
    <row r="38" spans="2:2" ht="15" customHeight="1" x14ac:dyDescent="0.35">
      <c r="B38" s="13"/>
    </row>
    <row r="39" spans="2:2" ht="15" customHeight="1" x14ac:dyDescent="0.35">
      <c r="B39" s="13"/>
    </row>
    <row r="40" spans="2:2" ht="15" customHeight="1" x14ac:dyDescent="0.35">
      <c r="B40" s="13"/>
    </row>
    <row r="41" spans="2:2" ht="15" customHeight="1" x14ac:dyDescent="0.35">
      <c r="B41" s="13"/>
    </row>
    <row r="42" spans="2:2" ht="15" customHeight="1" x14ac:dyDescent="0.35">
      <c r="B42" s="13"/>
    </row>
    <row r="43" spans="2:2" ht="15" customHeight="1" x14ac:dyDescent="0.35">
      <c r="B43" s="13"/>
    </row>
    <row r="44" spans="2:2" ht="15" customHeight="1" x14ac:dyDescent="0.35">
      <c r="B44" s="13"/>
    </row>
    <row r="45" spans="2:2" ht="15" customHeight="1" x14ac:dyDescent="0.35">
      <c r="B45" s="13"/>
    </row>
    <row r="46" spans="2:2" ht="15" customHeight="1" x14ac:dyDescent="0.35">
      <c r="B46" s="13"/>
    </row>
  </sheetData>
  <conditionalFormatting sqref="C12:IR24">
    <cfRule type="cellIs" dxfId="1" priority="2" operator="equal">
      <formula>TRUE</formula>
    </cfRule>
  </conditionalFormatting>
  <conditionalFormatting sqref="C30:IR30">
    <cfRule type="cellIs" dxfId="0" priority="1" operator="equal">
      <formula>TRUE</formula>
    </cfRule>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F38A6-A6CB-45AA-B39C-B9439C155F42}">
  <sheetPr>
    <tabColor rgb="FF0070C0"/>
  </sheetPr>
  <dimension ref="A1:C6"/>
  <sheetViews>
    <sheetView showGridLines="0" zoomScale="88" zoomScaleNormal="90" workbookViewId="0"/>
  </sheetViews>
  <sheetFormatPr defaultColWidth="8.81640625" defaultRowHeight="15" customHeight="1" x14ac:dyDescent="0.35"/>
  <cols>
    <col min="1" max="1" width="1" style="4" customWidth="1"/>
    <col min="2" max="2" width="29.7265625" style="14" bestFit="1" customWidth="1"/>
    <col min="3" max="3" width="12.81640625" style="5" bestFit="1" customWidth="1"/>
    <col min="4" max="49" width="9" style="5" bestFit="1" customWidth="1"/>
    <col min="50" max="50" width="9.26953125" style="5" bestFit="1" customWidth="1"/>
    <col min="51" max="108" width="9" style="5" bestFit="1" customWidth="1"/>
    <col min="109" max="109" width="9.26953125" style="5" bestFit="1" customWidth="1"/>
    <col min="110" max="198" width="9" style="5" bestFit="1" customWidth="1"/>
    <col min="199" max="199" width="9.26953125" style="5" bestFit="1" customWidth="1"/>
    <col min="200" max="201" width="9" style="5" bestFit="1" customWidth="1"/>
    <col min="202" max="202" width="9.26953125" style="5" bestFit="1" customWidth="1"/>
    <col min="203" max="239" width="9" style="5" bestFit="1" customWidth="1"/>
    <col min="240" max="240" width="9.26953125" style="5" bestFit="1" customWidth="1"/>
    <col min="241" max="252" width="9" style="5" bestFit="1" customWidth="1"/>
    <col min="253" max="16384" width="8.81640625" style="5"/>
  </cols>
  <sheetData>
    <row r="1" spans="2:3" s="4" customFormat="1" ht="4.1500000000000004" customHeight="1" x14ac:dyDescent="0.35">
      <c r="B1" s="12"/>
    </row>
    <row r="2" spans="2:3" ht="15" customHeight="1" x14ac:dyDescent="0.35">
      <c r="B2" s="13" t="s">
        <v>286</v>
      </c>
      <c r="C2" s="5">
        <f>'Additional Scenario'!C24</f>
        <v>129</v>
      </c>
    </row>
    <row r="3" spans="2:3" ht="15" customHeight="1" x14ac:dyDescent="0.35">
      <c r="B3" s="13" t="s">
        <v>318</v>
      </c>
      <c r="C3" s="5">
        <f>COUNTA('Additional Scenario'!C2:IR2)</f>
        <v>250</v>
      </c>
    </row>
    <row r="5" spans="2:3" ht="15" customHeight="1" x14ac:dyDescent="0.35">
      <c r="B5" s="14" t="s">
        <v>319</v>
      </c>
      <c r="C5" s="11">
        <f>C2/C3</f>
        <v>0.51600000000000001</v>
      </c>
    </row>
    <row r="6" spans="2:3" ht="15" customHeight="1" x14ac:dyDescent="0.35">
      <c r="B6" s="14" t="s">
        <v>320</v>
      </c>
      <c r="C6" s="11">
        <f>1-C5</f>
        <v>0.48399999999999999</v>
      </c>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74D6C390916B4A8494C33A5D3CA82B" ma:contentTypeVersion="14" ma:contentTypeDescription="Create a new document." ma:contentTypeScope="" ma:versionID="f1cbe2482a54b6eaa46405a13752eb50">
  <xsd:schema xmlns:xsd="http://www.w3.org/2001/XMLSchema" xmlns:xs="http://www.w3.org/2001/XMLSchema" xmlns:p="http://schemas.microsoft.com/office/2006/metadata/properties" xmlns:ns2="307a12b3-3a39-4e5f-afa6-4629bb16037e" xmlns:ns3="1f0d55de-41a8-442a-939a-8c7a93a15acc" targetNamespace="http://schemas.microsoft.com/office/2006/metadata/properties" ma:root="true" ma:fieldsID="ec4a971ae86260fdbd891c97482d764c" ns2:_="" ns3:_="">
    <xsd:import namespace="307a12b3-3a39-4e5f-afa6-4629bb16037e"/>
    <xsd:import namespace="1f0d55de-41a8-442a-939a-8c7a93a15ac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7a12b3-3a39-4e5f-afa6-4629bb1603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790f828-4d96-4d10-bc53-6c3febba0be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0d55de-41a8-442a-939a-8c7a93a15ac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438ea2c-1d97-4ed9-8a85-6ab57bb76901}" ma:internalName="TaxCatchAll" ma:showField="CatchAllData" ma:web="1f0d55de-41a8-442a-939a-8c7a93a15ac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07a12b3-3a39-4e5f-afa6-4629bb16037e">
      <Terms xmlns="http://schemas.microsoft.com/office/infopath/2007/PartnerControls"/>
    </lcf76f155ced4ddcb4097134ff3c332f>
    <TaxCatchAll xmlns="1f0d55de-41a8-442a-939a-8c7a93a15acc" xsi:nil="true"/>
  </documentManagement>
</p:properties>
</file>

<file path=customXml/itemProps1.xml><?xml version="1.0" encoding="utf-8"?>
<ds:datastoreItem xmlns:ds="http://schemas.openxmlformats.org/officeDocument/2006/customXml" ds:itemID="{E48F3C8F-6F8F-44C6-9424-D693F37582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7a12b3-3a39-4e5f-afa6-4629bb16037e"/>
    <ds:schemaRef ds:uri="1f0d55de-41a8-442a-939a-8c7a93a15a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2EC5CC-7896-4D71-B074-754C931D677A}">
  <ds:schemaRefs>
    <ds:schemaRef ds:uri="http://schemas.microsoft.com/sharepoint/v3/contenttype/forms"/>
  </ds:schemaRefs>
</ds:datastoreItem>
</file>

<file path=customXml/itemProps3.xml><?xml version="1.0" encoding="utf-8"?>
<ds:datastoreItem xmlns:ds="http://schemas.openxmlformats.org/officeDocument/2006/customXml" ds:itemID="{536BF5D8-7A26-461C-97EE-CAE07C60B936}">
  <ds:schemaRefs>
    <ds:schemaRef ds:uri="http://schemas.microsoft.com/office/2006/metadata/properties"/>
    <ds:schemaRef ds:uri="http://schemas.microsoft.com/office/infopath/2007/PartnerControls"/>
    <ds:schemaRef ds:uri="307a12b3-3a39-4e5f-afa6-4629bb16037e"/>
    <ds:schemaRef ds:uri="1f0d55de-41a8-442a-939a-8c7a93a15ac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9</vt:i4>
      </vt:variant>
    </vt:vector>
  </HeadingPairs>
  <TitlesOfParts>
    <vt:vector size="23" baseType="lpstr">
      <vt:lpstr>Audit trail</vt:lpstr>
      <vt:lpstr>Investment Inc.</vt:lpstr>
      <vt:lpstr>Parameters</vt:lpstr>
      <vt:lpstr>Data</vt:lpstr>
      <vt:lpstr>Premium</vt:lpstr>
      <vt:lpstr>Allocation Charge</vt:lpstr>
      <vt:lpstr>Investment Returns</vt:lpstr>
      <vt:lpstr>Fund Value - Current Date</vt:lpstr>
      <vt:lpstr>Surrender IRR</vt:lpstr>
      <vt:lpstr>Fund Value - Maturity (Proj.)</vt:lpstr>
      <vt:lpstr>Maturity IRR (Proj.)</vt:lpstr>
      <vt:lpstr>Additional Scenario</vt:lpstr>
      <vt:lpstr>Checks</vt:lpstr>
      <vt:lpstr>Graph</vt:lpstr>
      <vt:lpstr>Admin_Charge_Cap</vt:lpstr>
      <vt:lpstr>Admin_Charge_Perc</vt:lpstr>
      <vt:lpstr>Allocation_Charge</vt:lpstr>
      <vt:lpstr>Comm_Existing_Pol</vt:lpstr>
      <vt:lpstr>Comm_New_Pol</vt:lpstr>
      <vt:lpstr>Current_Year</vt:lpstr>
      <vt:lpstr>Disc_Rate</vt:lpstr>
      <vt:lpstr>FMC_Debt</vt:lpstr>
      <vt:lpstr>FMC_Eq</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Jyoti Shinde - Senior Manager</cp:lastModifiedBy>
  <dcterms:created xsi:type="dcterms:W3CDTF">2022-05-15T11:43:23Z</dcterms:created>
  <dcterms:modified xsi:type="dcterms:W3CDTF">2023-07-26T12:46:06Z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0x010100FE74D6C390916B4A8494C33A5D3CA82B</vt:lpwstr>
  </property>
  <property fmtid="{D5CDD505-2E9C-101B-9397-08002B2CF9AE}" pid="3" name="MediaServiceImageTags">
    <vt:lpwstr/>
  </property>
</Properties>
</file>